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gsant\OneDrive - Università degli Studi di Sassari\Desktop\DataCamp\Excel\"/>
    </mc:Choice>
  </mc:AlternateContent>
  <xr:revisionPtr revIDLastSave="0" documentId="13_ncr:1_{7D418F06-C530-477B-BEBF-A06DECB81D92}" xr6:coauthVersionLast="47" xr6:coauthVersionMax="47" xr10:uidLastSave="{00000000-0000-0000-0000-000000000000}"/>
  <bookViews>
    <workbookView xWindow="-108" yWindow="-108" windowWidth="23256" windowHeight="12456" firstSheet="5" activeTab="6" xr2:uid="{80E0FA79-A155-469B-A04F-098FB9713CCD}"/>
  </bookViews>
  <sheets>
    <sheet name="Data" sheetId="1" r:id="rId1"/>
    <sheet name="Stocks Portfolio" sheetId="5" r:id="rId2"/>
    <sheet name="Portfolio" sheetId="16" r:id="rId3"/>
    <sheet name="Portfolio Return" sheetId="8" r:id="rId4"/>
    <sheet name="FTSE MIB_stock_data" sheetId="3" r:id="rId5"/>
    <sheet name="Efficient Frontier" sheetId="6" r:id="rId6"/>
    <sheet name="Stellantis" sheetId="13" r:id="rId7"/>
    <sheet name="Moncler" sheetId="9" r:id="rId8"/>
    <sheet name="FinecoBank" sheetId="15" r:id="rId9"/>
    <sheet name="Salvatore Ferragamo" sheetId="14" r:id="rId10"/>
    <sheet name="Ferrari" sheetId="10" r:id="rId11"/>
    <sheet name="Intesa Sanpaolo" sheetId="12" r:id="rId12"/>
    <sheet name="ERG" sheetId="7" r:id="rId13"/>
    <sheet name="Unicredit" sheetId="11" r:id="rId14"/>
  </sheets>
  <definedNames>
    <definedName name="ExternalData_1" localSheetId="4" hidden="1">'FTSE MIB_stock_data'!$A$1:$C$1022</definedName>
    <definedName name="solver_adj" localSheetId="5" hidden="1">'Efficient Frontier'!$C$7:$J$7</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lhs1" localSheetId="5" hidden="1">'Efficient Frontier'!$C$15</definedName>
    <definedName name="solver_lhs2" localSheetId="5" hidden="1">'Efficient Frontier'!$C$7:$J$7</definedName>
    <definedName name="solver_lhs3" localSheetId="5" hidden="1">'Efficient Frontier'!$C$7:$J$7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3</definedName>
    <definedName name="solver_nwt" localSheetId="5" hidden="1">1</definedName>
    <definedName name="solver_opt" localSheetId="5" hidden="1">'Efficient Frontier'!$C$16</definedName>
    <definedName name="solver_pre" localSheetId="5" hidden="1">0.000001</definedName>
    <definedName name="solver_rbv" localSheetId="5" hidden="1">1</definedName>
    <definedName name="solver_rel1" localSheetId="5" hidden="1">2</definedName>
    <definedName name="solver_rel2" localSheetId="5" hidden="1">1</definedName>
    <definedName name="solver_rel3" localSheetId="5" hidden="1">3</definedName>
    <definedName name="solver_rhs1" localSheetId="5" hidden="1">1</definedName>
    <definedName name="solver_rhs2" localSheetId="5" hidden="1">'Efficient Frontier'!$C$5:$J$5</definedName>
    <definedName name="solver_rhs3" localSheetId="5" hidden="1">'Efficient Frontier'!$C$6:$J$6</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1</definedName>
    <definedName name="solver_val" localSheetId="5" hidden="1">0</definedName>
    <definedName name="solver_ver" localSheetId="5"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8" l="1"/>
  <c r="C4" i="8"/>
  <c r="C5"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3" i="8"/>
  <c r="N7" i="8" a="1"/>
  <c r="N7" i="8" s="1"/>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K4" i="8"/>
  <c r="J4" i="8"/>
  <c r="I4" i="8"/>
  <c r="H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4"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4" i="8"/>
  <c r="B4" i="8"/>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E687" i="14"/>
  <c r="E688" i="14"/>
  <c r="E689" i="14"/>
  <c r="E690" i="14"/>
  <c r="E691" i="14"/>
  <c r="E692" i="14"/>
  <c r="E693" i="14"/>
  <c r="E694" i="14"/>
  <c r="E695" i="14"/>
  <c r="E696" i="14"/>
  <c r="E697" i="14"/>
  <c r="E698" i="14"/>
  <c r="E699" i="14"/>
  <c r="E700" i="14"/>
  <c r="E701" i="14"/>
  <c r="E702" i="14"/>
  <c r="E703" i="14"/>
  <c r="E704" i="14"/>
  <c r="E705" i="14"/>
  <c r="E706" i="14"/>
  <c r="E707" i="14"/>
  <c r="E708" i="14"/>
  <c r="E709" i="14"/>
  <c r="E710" i="14"/>
  <c r="E711" i="14"/>
  <c r="E712" i="14"/>
  <c r="E713" i="14"/>
  <c r="E714" i="14"/>
  <c r="E715" i="14"/>
  <c r="E716" i="14"/>
  <c r="E717" i="14"/>
  <c r="E718" i="14"/>
  <c r="E719" i="14"/>
  <c r="E720" i="14"/>
  <c r="E721" i="14"/>
  <c r="E722" i="14"/>
  <c r="E723" i="14"/>
  <c r="E724" i="14"/>
  <c r="E725" i="14"/>
  <c r="E726" i="14"/>
  <c r="E727" i="14"/>
  <c r="E728" i="14"/>
  <c r="E729" i="14"/>
  <c r="E730" i="14"/>
  <c r="E731" i="14"/>
  <c r="E732" i="14"/>
  <c r="E733" i="14"/>
  <c r="E734" i="14"/>
  <c r="E735" i="14"/>
  <c r="E736" i="14"/>
  <c r="E737" i="14"/>
  <c r="E738" i="14"/>
  <c r="E739" i="14"/>
  <c r="E740" i="14"/>
  <c r="E741" i="14"/>
  <c r="E742" i="14"/>
  <c r="E743" i="14"/>
  <c r="E744" i="14"/>
  <c r="E745" i="14"/>
  <c r="E746" i="14"/>
  <c r="E747" i="14"/>
  <c r="E748" i="14"/>
  <c r="E749" i="14"/>
  <c r="E750" i="14"/>
  <c r="E751" i="14"/>
  <c r="E752" i="14"/>
  <c r="E753" i="14"/>
  <c r="E754" i="14"/>
  <c r="E755" i="14"/>
  <c r="E756" i="14"/>
  <c r="E757" i="14"/>
  <c r="E758" i="14"/>
  <c r="E759" i="14"/>
  <c r="E760" i="14"/>
  <c r="E761" i="14"/>
  <c r="E762" i="14"/>
  <c r="E763" i="14"/>
  <c r="E764" i="14"/>
  <c r="E765" i="14"/>
  <c r="E766" i="14"/>
  <c r="E767" i="14"/>
  <c r="E768" i="14"/>
  <c r="E769" i="14"/>
  <c r="E770" i="14"/>
  <c r="E771" i="14"/>
  <c r="E772" i="14"/>
  <c r="E773" i="14"/>
  <c r="E774" i="14"/>
  <c r="E775" i="14"/>
  <c r="E776" i="14"/>
  <c r="E777" i="14"/>
  <c r="E778" i="14"/>
  <c r="E779" i="14"/>
  <c r="E780" i="14"/>
  <c r="E781" i="14"/>
  <c r="E782" i="14"/>
  <c r="E783" i="14"/>
  <c r="E784" i="14"/>
  <c r="E785" i="14"/>
  <c r="E786" i="14"/>
  <c r="E787" i="14"/>
  <c r="E788" i="14"/>
  <c r="E789" i="14"/>
  <c r="E790" i="14"/>
  <c r="E791" i="14"/>
  <c r="E792" i="14"/>
  <c r="E793" i="14"/>
  <c r="E794" i="14"/>
  <c r="E795" i="14"/>
  <c r="E796" i="14"/>
  <c r="E797" i="14"/>
  <c r="E798" i="14"/>
  <c r="E799" i="14"/>
  <c r="E800" i="14"/>
  <c r="E801" i="14"/>
  <c r="E802" i="14"/>
  <c r="E803" i="14"/>
  <c r="E804" i="14"/>
  <c r="E805" i="14"/>
  <c r="E806" i="14"/>
  <c r="E807" i="14"/>
  <c r="E808" i="14"/>
  <c r="E809" i="14"/>
  <c r="E810" i="14"/>
  <c r="E811" i="14"/>
  <c r="E812" i="14"/>
  <c r="E813" i="14"/>
  <c r="E814" i="14"/>
  <c r="E815" i="14"/>
  <c r="E816" i="14"/>
  <c r="E817" i="14"/>
  <c r="E818" i="14"/>
  <c r="E819" i="14"/>
  <c r="E820" i="14"/>
  <c r="E821" i="14"/>
  <c r="E822" i="14"/>
  <c r="E823" i="14"/>
  <c r="E824" i="14"/>
  <c r="E825" i="14"/>
  <c r="E826" i="14"/>
  <c r="E827" i="14"/>
  <c r="E828" i="14"/>
  <c r="E829" i="14"/>
  <c r="E830" i="14"/>
  <c r="E831" i="14"/>
  <c r="E832" i="14"/>
  <c r="E833" i="14"/>
  <c r="E834" i="14"/>
  <c r="E835" i="14"/>
  <c r="E836" i="14"/>
  <c r="E837" i="14"/>
  <c r="E838" i="14"/>
  <c r="E839" i="14"/>
  <c r="E840" i="14"/>
  <c r="E841" i="14"/>
  <c r="E842" i="14"/>
  <c r="E843" i="14"/>
  <c r="E844" i="14"/>
  <c r="E845" i="14"/>
  <c r="E846" i="14"/>
  <c r="E847" i="14"/>
  <c r="E848" i="14"/>
  <c r="E849" i="14"/>
  <c r="E850" i="14"/>
  <c r="E851" i="14"/>
  <c r="E852" i="14"/>
  <c r="E853" i="14"/>
  <c r="E854" i="14"/>
  <c r="E855" i="14"/>
  <c r="E856" i="14"/>
  <c r="E857" i="14"/>
  <c r="E858" i="14"/>
  <c r="E859" i="14"/>
  <c r="E860" i="14"/>
  <c r="E861" i="14"/>
  <c r="E862" i="14"/>
  <c r="E863" i="14"/>
  <c r="E864" i="14"/>
  <c r="E865" i="14"/>
  <c r="E866" i="14"/>
  <c r="E867" i="14"/>
  <c r="E868" i="14"/>
  <c r="E869" i="14"/>
  <c r="E870" i="14"/>
  <c r="E871" i="14"/>
  <c r="E872" i="14"/>
  <c r="E873" i="14"/>
  <c r="E874" i="14"/>
  <c r="E875" i="14"/>
  <c r="E876" i="14"/>
  <c r="E877" i="14"/>
  <c r="E878" i="14"/>
  <c r="E879" i="14"/>
  <c r="E880" i="14"/>
  <c r="E881" i="14"/>
  <c r="E882" i="14"/>
  <c r="E883" i="14"/>
  <c r="E884" i="14"/>
  <c r="E885" i="14"/>
  <c r="E886" i="14"/>
  <c r="E887" i="14"/>
  <c r="E888" i="14"/>
  <c r="E889" i="14"/>
  <c r="E890" i="14"/>
  <c r="E891" i="14"/>
  <c r="E892" i="14"/>
  <c r="E893" i="14"/>
  <c r="E894" i="14"/>
  <c r="E895" i="14"/>
  <c r="E896" i="14"/>
  <c r="E897" i="14"/>
  <c r="E898" i="14"/>
  <c r="E899" i="14"/>
  <c r="E900" i="14"/>
  <c r="E901" i="14"/>
  <c r="E902" i="14"/>
  <c r="E903" i="14"/>
  <c r="E904" i="14"/>
  <c r="E905" i="14"/>
  <c r="E906" i="14"/>
  <c r="E907" i="14"/>
  <c r="E908" i="14"/>
  <c r="E909" i="14"/>
  <c r="E910" i="14"/>
  <c r="E911" i="14"/>
  <c r="E912" i="14"/>
  <c r="E913" i="14"/>
  <c r="E914" i="14"/>
  <c r="E915" i="14"/>
  <c r="E916" i="14"/>
  <c r="E917" i="14"/>
  <c r="E918" i="14"/>
  <c r="E919" i="14"/>
  <c r="E920" i="14"/>
  <c r="E921" i="14"/>
  <c r="E922" i="14"/>
  <c r="E923" i="14"/>
  <c r="E924" i="14"/>
  <c r="E925" i="14"/>
  <c r="E926" i="14"/>
  <c r="E927" i="14"/>
  <c r="E928" i="14"/>
  <c r="E929" i="14"/>
  <c r="E930" i="14"/>
  <c r="E931" i="14"/>
  <c r="E932" i="14"/>
  <c r="E933" i="14"/>
  <c r="E934" i="14"/>
  <c r="E935" i="14"/>
  <c r="E936" i="14"/>
  <c r="E937" i="14"/>
  <c r="E938" i="14"/>
  <c r="E939" i="14"/>
  <c r="E940" i="14"/>
  <c r="E941" i="14"/>
  <c r="E942" i="14"/>
  <c r="E943" i="14"/>
  <c r="E944" i="14"/>
  <c r="E945" i="14"/>
  <c r="E946" i="14"/>
  <c r="E947" i="14"/>
  <c r="E948" i="14"/>
  <c r="E949" i="14"/>
  <c r="E950" i="14"/>
  <c r="E951" i="14"/>
  <c r="E952" i="14"/>
  <c r="E953" i="14"/>
  <c r="E954" i="14"/>
  <c r="E955" i="14"/>
  <c r="E956" i="14"/>
  <c r="E957" i="14"/>
  <c r="E958" i="14"/>
  <c r="E959" i="14"/>
  <c r="E960" i="14"/>
  <c r="E961" i="14"/>
  <c r="E962" i="14"/>
  <c r="E963" i="14"/>
  <c r="E964" i="14"/>
  <c r="E965" i="14"/>
  <c r="E966" i="14"/>
  <c r="E967" i="14"/>
  <c r="E968" i="14"/>
  <c r="E969" i="14"/>
  <c r="E970" i="14"/>
  <c r="E971" i="14"/>
  <c r="E972" i="14"/>
  <c r="E973" i="14"/>
  <c r="E974" i="14"/>
  <c r="E975" i="14"/>
  <c r="E976" i="14"/>
  <c r="E977" i="14"/>
  <c r="E978" i="14"/>
  <c r="E979" i="14"/>
  <c r="E980" i="14"/>
  <c r="E981" i="14"/>
  <c r="E982" i="14"/>
  <c r="E983" i="14"/>
  <c r="E984" i="14"/>
  <c r="E985" i="14"/>
  <c r="E986" i="14"/>
  <c r="E987" i="14"/>
  <c r="E988" i="14"/>
  <c r="E989" i="14"/>
  <c r="E990" i="14"/>
  <c r="E991" i="14"/>
  <c r="E992" i="14"/>
  <c r="E993" i="14"/>
  <c r="E994" i="14"/>
  <c r="E995" i="14"/>
  <c r="E996" i="14"/>
  <c r="E997" i="14"/>
  <c r="E998" i="14"/>
  <c r="E999" i="14"/>
  <c r="E1000" i="14"/>
  <c r="E1001" i="14"/>
  <c r="E1002" i="14"/>
  <c r="E1003" i="14"/>
  <c r="E1004" i="14"/>
  <c r="E1005" i="14"/>
  <c r="E1006" i="14"/>
  <c r="E1007" i="14"/>
  <c r="E1008" i="14"/>
  <c r="E1009" i="14"/>
  <c r="E1010" i="14"/>
  <c r="E1011" i="14"/>
  <c r="E1012" i="14"/>
  <c r="E1013" i="14"/>
  <c r="E1014" i="14"/>
  <c r="E1015" i="14"/>
  <c r="E1016" i="14"/>
  <c r="E1017" i="14"/>
  <c r="E1018" i="14"/>
  <c r="E1019" i="14"/>
  <c r="E1020" i="14"/>
  <c r="E1021" i="14"/>
  <c r="E2" i="14"/>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E1022" i="3"/>
  <c r="D1022" i="3"/>
  <c r="E1021" i="3"/>
  <c r="D1021" i="3"/>
  <c r="E1020" i="3"/>
  <c r="D1020" i="3"/>
  <c r="E1019" i="3"/>
  <c r="D1019" i="3"/>
  <c r="E1018" i="3"/>
  <c r="D1018" i="3"/>
  <c r="E1017" i="3"/>
  <c r="D1017" i="3"/>
  <c r="E1016" i="3"/>
  <c r="D1016" i="3"/>
  <c r="E1015" i="3"/>
  <c r="D1015" i="3"/>
  <c r="E1014" i="3"/>
  <c r="D1014" i="3"/>
  <c r="E1013" i="3"/>
  <c r="D1013" i="3"/>
  <c r="E1012" i="3"/>
  <c r="D1012" i="3"/>
  <c r="E1011" i="3"/>
  <c r="D1011" i="3"/>
  <c r="E1010" i="3"/>
  <c r="D1010" i="3"/>
  <c r="E1009" i="3"/>
  <c r="D1009" i="3"/>
  <c r="E1008" i="3"/>
  <c r="D1008" i="3"/>
  <c r="E1007" i="3"/>
  <c r="D1007" i="3"/>
  <c r="E1006" i="3"/>
  <c r="D1006" i="3"/>
  <c r="E1005" i="3"/>
  <c r="D1005" i="3"/>
  <c r="E1004" i="3"/>
  <c r="D1004" i="3"/>
  <c r="E1003" i="3"/>
  <c r="D1003" i="3"/>
  <c r="E1002" i="3"/>
  <c r="D1002" i="3"/>
  <c r="E1001" i="3"/>
  <c r="D1001" i="3"/>
  <c r="E1000" i="3"/>
  <c r="D1000" i="3"/>
  <c r="E999" i="3"/>
  <c r="D999" i="3"/>
  <c r="E998" i="3"/>
  <c r="D998" i="3"/>
  <c r="E997" i="3"/>
  <c r="D997" i="3"/>
  <c r="E996" i="3"/>
  <c r="D996" i="3"/>
  <c r="E995" i="3"/>
  <c r="D995" i="3"/>
  <c r="E994" i="3"/>
  <c r="D994" i="3"/>
  <c r="E993" i="3"/>
  <c r="D993" i="3"/>
  <c r="E992" i="3"/>
  <c r="D992" i="3"/>
  <c r="E991" i="3"/>
  <c r="D991" i="3"/>
  <c r="E990" i="3"/>
  <c r="D990" i="3"/>
  <c r="E989" i="3"/>
  <c r="D989" i="3"/>
  <c r="E988" i="3"/>
  <c r="D988" i="3"/>
  <c r="E987" i="3"/>
  <c r="D987" i="3"/>
  <c r="E986" i="3"/>
  <c r="D986" i="3"/>
  <c r="E985" i="3"/>
  <c r="D985" i="3"/>
  <c r="E984" i="3"/>
  <c r="D984" i="3"/>
  <c r="E983" i="3"/>
  <c r="D983" i="3"/>
  <c r="E982" i="3"/>
  <c r="D982" i="3"/>
  <c r="E981" i="3"/>
  <c r="D981" i="3"/>
  <c r="E980" i="3"/>
  <c r="D980" i="3"/>
  <c r="E979" i="3"/>
  <c r="D979" i="3"/>
  <c r="E978" i="3"/>
  <c r="D978" i="3"/>
  <c r="E977" i="3"/>
  <c r="D977" i="3"/>
  <c r="E976" i="3"/>
  <c r="D976" i="3"/>
  <c r="E975" i="3"/>
  <c r="D975" i="3"/>
  <c r="E974" i="3"/>
  <c r="D974" i="3"/>
  <c r="E973" i="3"/>
  <c r="D973" i="3"/>
  <c r="E972" i="3"/>
  <c r="D972" i="3"/>
  <c r="E971" i="3"/>
  <c r="D971" i="3"/>
  <c r="E970" i="3"/>
  <c r="D970" i="3"/>
  <c r="E969" i="3"/>
  <c r="D969" i="3"/>
  <c r="E968" i="3"/>
  <c r="D968" i="3"/>
  <c r="E967" i="3"/>
  <c r="D967" i="3"/>
  <c r="E966" i="3"/>
  <c r="D966" i="3"/>
  <c r="E965" i="3"/>
  <c r="D965" i="3"/>
  <c r="E964" i="3"/>
  <c r="D964" i="3"/>
  <c r="E963" i="3"/>
  <c r="D963" i="3"/>
  <c r="E962" i="3"/>
  <c r="D962" i="3"/>
  <c r="E961" i="3"/>
  <c r="D961" i="3"/>
  <c r="E960" i="3"/>
  <c r="D960" i="3"/>
  <c r="E959" i="3"/>
  <c r="D959" i="3"/>
  <c r="E958" i="3"/>
  <c r="D958" i="3"/>
  <c r="E957" i="3"/>
  <c r="D957" i="3"/>
  <c r="E956" i="3"/>
  <c r="D956" i="3"/>
  <c r="E955" i="3"/>
  <c r="D955" i="3"/>
  <c r="E954" i="3"/>
  <c r="D954" i="3"/>
  <c r="E953" i="3"/>
  <c r="D953" i="3"/>
  <c r="E952" i="3"/>
  <c r="D952" i="3"/>
  <c r="E951" i="3"/>
  <c r="D951" i="3"/>
  <c r="E950" i="3"/>
  <c r="D950" i="3"/>
  <c r="E949" i="3"/>
  <c r="D949" i="3"/>
  <c r="E948" i="3"/>
  <c r="D948" i="3"/>
  <c r="E947" i="3"/>
  <c r="D947" i="3"/>
  <c r="E946" i="3"/>
  <c r="D946" i="3"/>
  <c r="E945" i="3"/>
  <c r="D945" i="3"/>
  <c r="E944" i="3"/>
  <c r="D944" i="3"/>
  <c r="E943" i="3"/>
  <c r="D943" i="3"/>
  <c r="E942" i="3"/>
  <c r="D942" i="3"/>
  <c r="E941" i="3"/>
  <c r="D941" i="3"/>
  <c r="E940" i="3"/>
  <c r="D940" i="3"/>
  <c r="E939" i="3"/>
  <c r="D939" i="3"/>
  <c r="E938" i="3"/>
  <c r="D938" i="3"/>
  <c r="E937" i="3"/>
  <c r="D937" i="3"/>
  <c r="E936" i="3"/>
  <c r="D936" i="3"/>
  <c r="E935" i="3"/>
  <c r="D935" i="3"/>
  <c r="E934" i="3"/>
  <c r="D934" i="3"/>
  <c r="E933" i="3"/>
  <c r="D933" i="3"/>
  <c r="E932" i="3"/>
  <c r="D932" i="3"/>
  <c r="E931" i="3"/>
  <c r="D931" i="3"/>
  <c r="E930" i="3"/>
  <c r="D930" i="3"/>
  <c r="E929" i="3"/>
  <c r="D929" i="3"/>
  <c r="E928" i="3"/>
  <c r="D928" i="3"/>
  <c r="E927" i="3"/>
  <c r="D927" i="3"/>
  <c r="E926" i="3"/>
  <c r="D926" i="3"/>
  <c r="E925" i="3"/>
  <c r="D925" i="3"/>
  <c r="E924" i="3"/>
  <c r="D924" i="3"/>
  <c r="E923" i="3"/>
  <c r="D923" i="3"/>
  <c r="E922" i="3"/>
  <c r="D922" i="3"/>
  <c r="E921" i="3"/>
  <c r="D921" i="3"/>
  <c r="E920" i="3"/>
  <c r="D920" i="3"/>
  <c r="E919" i="3"/>
  <c r="D919" i="3"/>
  <c r="E918" i="3"/>
  <c r="D918" i="3"/>
  <c r="E917" i="3"/>
  <c r="D917" i="3"/>
  <c r="E916" i="3"/>
  <c r="D916" i="3"/>
  <c r="E915" i="3"/>
  <c r="D915" i="3"/>
  <c r="E914" i="3"/>
  <c r="D914" i="3"/>
  <c r="E913" i="3"/>
  <c r="D913" i="3"/>
  <c r="E912" i="3"/>
  <c r="D912" i="3"/>
  <c r="E911" i="3"/>
  <c r="D911" i="3"/>
  <c r="E910" i="3"/>
  <c r="D910" i="3"/>
  <c r="E909" i="3"/>
  <c r="D909" i="3"/>
  <c r="E908" i="3"/>
  <c r="D908" i="3"/>
  <c r="E907" i="3"/>
  <c r="D907" i="3"/>
  <c r="E906" i="3"/>
  <c r="D906" i="3"/>
  <c r="E905" i="3"/>
  <c r="D905" i="3"/>
  <c r="E904" i="3"/>
  <c r="D904" i="3"/>
  <c r="E903" i="3"/>
  <c r="D903" i="3"/>
  <c r="E902" i="3"/>
  <c r="D902" i="3"/>
  <c r="E901" i="3"/>
  <c r="D901" i="3"/>
  <c r="E900" i="3"/>
  <c r="D900" i="3"/>
  <c r="E899" i="3"/>
  <c r="D899" i="3"/>
  <c r="E898" i="3"/>
  <c r="D898" i="3"/>
  <c r="E897" i="3"/>
  <c r="D897" i="3"/>
  <c r="E896" i="3"/>
  <c r="D896" i="3"/>
  <c r="E895" i="3"/>
  <c r="D895" i="3"/>
  <c r="E894" i="3"/>
  <c r="D894" i="3"/>
  <c r="E893" i="3"/>
  <c r="D893" i="3"/>
  <c r="E892" i="3"/>
  <c r="D892" i="3"/>
  <c r="E891" i="3"/>
  <c r="D891" i="3"/>
  <c r="E890" i="3"/>
  <c r="D890" i="3"/>
  <c r="E889" i="3"/>
  <c r="D889" i="3"/>
  <c r="E888" i="3"/>
  <c r="D888" i="3"/>
  <c r="E887" i="3"/>
  <c r="D887" i="3"/>
  <c r="E886" i="3"/>
  <c r="D886" i="3"/>
  <c r="E885" i="3"/>
  <c r="D885" i="3"/>
  <c r="E884" i="3"/>
  <c r="D884" i="3"/>
  <c r="E883" i="3"/>
  <c r="D883" i="3"/>
  <c r="E882" i="3"/>
  <c r="D882" i="3"/>
  <c r="E881" i="3"/>
  <c r="D881" i="3"/>
  <c r="E880" i="3"/>
  <c r="D880" i="3"/>
  <c r="E879" i="3"/>
  <c r="D879" i="3"/>
  <c r="E878" i="3"/>
  <c r="D878" i="3"/>
  <c r="E877" i="3"/>
  <c r="D877" i="3"/>
  <c r="E876" i="3"/>
  <c r="D876" i="3"/>
  <c r="E875" i="3"/>
  <c r="D875" i="3"/>
  <c r="E874" i="3"/>
  <c r="D874" i="3"/>
  <c r="E873" i="3"/>
  <c r="D873" i="3"/>
  <c r="E872" i="3"/>
  <c r="D872" i="3"/>
  <c r="E871" i="3"/>
  <c r="D871" i="3"/>
  <c r="E870" i="3"/>
  <c r="D870" i="3"/>
  <c r="E869" i="3"/>
  <c r="D869" i="3"/>
  <c r="E868" i="3"/>
  <c r="D868" i="3"/>
  <c r="E867" i="3"/>
  <c r="D867" i="3"/>
  <c r="E866" i="3"/>
  <c r="D866" i="3"/>
  <c r="E865" i="3"/>
  <c r="D865" i="3"/>
  <c r="E864" i="3"/>
  <c r="D864" i="3"/>
  <c r="E863" i="3"/>
  <c r="D863" i="3"/>
  <c r="E862" i="3"/>
  <c r="D862" i="3"/>
  <c r="E861" i="3"/>
  <c r="D861" i="3"/>
  <c r="E860" i="3"/>
  <c r="D860" i="3"/>
  <c r="E859" i="3"/>
  <c r="D859" i="3"/>
  <c r="E858" i="3"/>
  <c r="D858" i="3"/>
  <c r="E857" i="3"/>
  <c r="D857" i="3"/>
  <c r="E856" i="3"/>
  <c r="D856" i="3"/>
  <c r="E855" i="3"/>
  <c r="D855" i="3"/>
  <c r="E854" i="3"/>
  <c r="D854" i="3"/>
  <c r="E853" i="3"/>
  <c r="D853" i="3"/>
  <c r="E852" i="3"/>
  <c r="D852" i="3"/>
  <c r="E851" i="3"/>
  <c r="D851" i="3"/>
  <c r="E850" i="3"/>
  <c r="D850" i="3"/>
  <c r="E849" i="3"/>
  <c r="D849" i="3"/>
  <c r="E848" i="3"/>
  <c r="D848" i="3"/>
  <c r="E847" i="3"/>
  <c r="D847" i="3"/>
  <c r="E846" i="3"/>
  <c r="D846" i="3"/>
  <c r="E845" i="3"/>
  <c r="D845" i="3"/>
  <c r="E844" i="3"/>
  <c r="D844" i="3"/>
  <c r="E843" i="3"/>
  <c r="D843" i="3"/>
  <c r="E842" i="3"/>
  <c r="D842" i="3"/>
  <c r="E841" i="3"/>
  <c r="D841" i="3"/>
  <c r="E840" i="3"/>
  <c r="D840" i="3"/>
  <c r="E839" i="3"/>
  <c r="D839" i="3"/>
  <c r="E838" i="3"/>
  <c r="D838" i="3"/>
  <c r="E837" i="3"/>
  <c r="D837" i="3"/>
  <c r="E836" i="3"/>
  <c r="D836" i="3"/>
  <c r="E835" i="3"/>
  <c r="D835" i="3"/>
  <c r="E834" i="3"/>
  <c r="D834" i="3"/>
  <c r="E833" i="3"/>
  <c r="D833" i="3"/>
  <c r="E832" i="3"/>
  <c r="D832" i="3"/>
  <c r="E831" i="3"/>
  <c r="D831" i="3"/>
  <c r="E830" i="3"/>
  <c r="D830" i="3"/>
  <c r="E829" i="3"/>
  <c r="D829" i="3"/>
  <c r="E828" i="3"/>
  <c r="D828" i="3"/>
  <c r="E827" i="3"/>
  <c r="D827" i="3"/>
  <c r="E826" i="3"/>
  <c r="D826" i="3"/>
  <c r="E825" i="3"/>
  <c r="D825" i="3"/>
  <c r="E824" i="3"/>
  <c r="D824" i="3"/>
  <c r="E823" i="3"/>
  <c r="D823" i="3"/>
  <c r="E822" i="3"/>
  <c r="D822" i="3"/>
  <c r="E821" i="3"/>
  <c r="D821" i="3"/>
  <c r="E820" i="3"/>
  <c r="D820" i="3"/>
  <c r="E819" i="3"/>
  <c r="D819" i="3"/>
  <c r="E818" i="3"/>
  <c r="D818" i="3"/>
  <c r="E817" i="3"/>
  <c r="D817" i="3"/>
  <c r="E816" i="3"/>
  <c r="D816" i="3"/>
  <c r="E815" i="3"/>
  <c r="D815" i="3"/>
  <c r="E814" i="3"/>
  <c r="D814" i="3"/>
  <c r="E813" i="3"/>
  <c r="D813" i="3"/>
  <c r="E812" i="3"/>
  <c r="D812" i="3"/>
  <c r="E811" i="3"/>
  <c r="D811" i="3"/>
  <c r="E810" i="3"/>
  <c r="D810" i="3"/>
  <c r="E809" i="3"/>
  <c r="D809" i="3"/>
  <c r="E808" i="3"/>
  <c r="D808" i="3"/>
  <c r="E807" i="3"/>
  <c r="D807" i="3"/>
  <c r="E806" i="3"/>
  <c r="D806" i="3"/>
  <c r="E805" i="3"/>
  <c r="D805" i="3"/>
  <c r="E804" i="3"/>
  <c r="D804" i="3"/>
  <c r="E803" i="3"/>
  <c r="D803" i="3"/>
  <c r="E802" i="3"/>
  <c r="D802" i="3"/>
  <c r="E801" i="3"/>
  <c r="D801" i="3"/>
  <c r="E800" i="3"/>
  <c r="D800" i="3"/>
  <c r="E799" i="3"/>
  <c r="D799" i="3"/>
  <c r="E798" i="3"/>
  <c r="D798" i="3"/>
  <c r="E797" i="3"/>
  <c r="D797" i="3"/>
  <c r="E796" i="3"/>
  <c r="D796" i="3"/>
  <c r="E795" i="3"/>
  <c r="D795" i="3"/>
  <c r="E794" i="3"/>
  <c r="D794" i="3"/>
  <c r="E793" i="3"/>
  <c r="D793" i="3"/>
  <c r="E792" i="3"/>
  <c r="D792" i="3"/>
  <c r="E791" i="3"/>
  <c r="D791" i="3"/>
  <c r="E790" i="3"/>
  <c r="D790" i="3"/>
  <c r="E789" i="3"/>
  <c r="D789" i="3"/>
  <c r="E788" i="3"/>
  <c r="D788" i="3"/>
  <c r="E787" i="3"/>
  <c r="D787" i="3"/>
  <c r="E786" i="3"/>
  <c r="D786" i="3"/>
  <c r="E785" i="3"/>
  <c r="D785" i="3"/>
  <c r="E784" i="3"/>
  <c r="D784" i="3"/>
  <c r="E783" i="3"/>
  <c r="D783" i="3"/>
  <c r="E782" i="3"/>
  <c r="D782" i="3"/>
  <c r="E781" i="3"/>
  <c r="D781" i="3"/>
  <c r="E780" i="3"/>
  <c r="D780" i="3"/>
  <c r="E779" i="3"/>
  <c r="D779" i="3"/>
  <c r="E778" i="3"/>
  <c r="D778" i="3"/>
  <c r="E777" i="3"/>
  <c r="D777" i="3"/>
  <c r="E776" i="3"/>
  <c r="D776" i="3"/>
  <c r="E775" i="3"/>
  <c r="D775" i="3"/>
  <c r="E774" i="3"/>
  <c r="D774" i="3"/>
  <c r="E773" i="3"/>
  <c r="D773" i="3"/>
  <c r="E772" i="3"/>
  <c r="D772" i="3"/>
  <c r="E771" i="3"/>
  <c r="D771" i="3"/>
  <c r="E770" i="3"/>
  <c r="D770" i="3"/>
  <c r="E769" i="3"/>
  <c r="D769" i="3"/>
  <c r="E768" i="3"/>
  <c r="D768" i="3"/>
  <c r="E767" i="3"/>
  <c r="D767" i="3"/>
  <c r="E766" i="3"/>
  <c r="D766" i="3"/>
  <c r="E765" i="3"/>
  <c r="D765" i="3"/>
  <c r="E764" i="3"/>
  <c r="D764" i="3"/>
  <c r="E763" i="3"/>
  <c r="D763" i="3"/>
  <c r="E762" i="3"/>
  <c r="D762" i="3"/>
  <c r="E761" i="3"/>
  <c r="D761" i="3"/>
  <c r="E760" i="3"/>
  <c r="D760" i="3"/>
  <c r="E759" i="3"/>
  <c r="D759" i="3"/>
  <c r="E758" i="3"/>
  <c r="D758" i="3"/>
  <c r="E757" i="3"/>
  <c r="D757" i="3"/>
  <c r="E756" i="3"/>
  <c r="D756" i="3"/>
  <c r="E755" i="3"/>
  <c r="D755" i="3"/>
  <c r="E754" i="3"/>
  <c r="D754" i="3"/>
  <c r="E753" i="3"/>
  <c r="D753" i="3"/>
  <c r="E752" i="3"/>
  <c r="D752" i="3"/>
  <c r="E751" i="3"/>
  <c r="D751" i="3"/>
  <c r="E750" i="3"/>
  <c r="D750" i="3"/>
  <c r="E749" i="3"/>
  <c r="D749" i="3"/>
  <c r="E748" i="3"/>
  <c r="D748" i="3"/>
  <c r="E747" i="3"/>
  <c r="D747" i="3"/>
  <c r="E746" i="3"/>
  <c r="D746" i="3"/>
  <c r="E745" i="3"/>
  <c r="D745" i="3"/>
  <c r="E744" i="3"/>
  <c r="D744" i="3"/>
  <c r="E743" i="3"/>
  <c r="D743" i="3"/>
  <c r="E742" i="3"/>
  <c r="D742" i="3"/>
  <c r="E741" i="3"/>
  <c r="D741" i="3"/>
  <c r="E740" i="3"/>
  <c r="D740" i="3"/>
  <c r="E739" i="3"/>
  <c r="D739" i="3"/>
  <c r="E738" i="3"/>
  <c r="D738" i="3"/>
  <c r="E737" i="3"/>
  <c r="D737" i="3"/>
  <c r="E736" i="3"/>
  <c r="D736" i="3"/>
  <c r="E735" i="3"/>
  <c r="D735" i="3"/>
  <c r="E734" i="3"/>
  <c r="D734" i="3"/>
  <c r="E733" i="3"/>
  <c r="D733" i="3"/>
  <c r="E732" i="3"/>
  <c r="D732" i="3"/>
  <c r="E731" i="3"/>
  <c r="D731" i="3"/>
  <c r="E730" i="3"/>
  <c r="D730" i="3"/>
  <c r="E729" i="3"/>
  <c r="D729" i="3"/>
  <c r="E728" i="3"/>
  <c r="D728" i="3"/>
  <c r="E727" i="3"/>
  <c r="D727" i="3"/>
  <c r="E726" i="3"/>
  <c r="D726" i="3"/>
  <c r="E725" i="3"/>
  <c r="D725" i="3"/>
  <c r="E724" i="3"/>
  <c r="D724" i="3"/>
  <c r="E723" i="3"/>
  <c r="D723" i="3"/>
  <c r="E722" i="3"/>
  <c r="D722" i="3"/>
  <c r="E721" i="3"/>
  <c r="D721" i="3"/>
  <c r="E720" i="3"/>
  <c r="D720" i="3"/>
  <c r="E719" i="3"/>
  <c r="D719" i="3"/>
  <c r="E718" i="3"/>
  <c r="D718" i="3"/>
  <c r="E717" i="3"/>
  <c r="D717" i="3"/>
  <c r="E716" i="3"/>
  <c r="D716" i="3"/>
  <c r="E715" i="3"/>
  <c r="D715" i="3"/>
  <c r="E714" i="3"/>
  <c r="D714" i="3"/>
  <c r="E713" i="3"/>
  <c r="D713" i="3"/>
  <c r="E712" i="3"/>
  <c r="D712" i="3"/>
  <c r="E711" i="3"/>
  <c r="D711" i="3"/>
  <c r="E710" i="3"/>
  <c r="D710" i="3"/>
  <c r="E709" i="3"/>
  <c r="D709" i="3"/>
  <c r="E708" i="3"/>
  <c r="D708" i="3"/>
  <c r="E707" i="3"/>
  <c r="D707" i="3"/>
  <c r="E706" i="3"/>
  <c r="D706" i="3"/>
  <c r="E705" i="3"/>
  <c r="D705" i="3"/>
  <c r="E704" i="3"/>
  <c r="D704" i="3"/>
  <c r="E703" i="3"/>
  <c r="D703" i="3"/>
  <c r="E702" i="3"/>
  <c r="D702" i="3"/>
  <c r="E701" i="3"/>
  <c r="D701" i="3"/>
  <c r="E700" i="3"/>
  <c r="D700" i="3"/>
  <c r="E699" i="3"/>
  <c r="D699" i="3"/>
  <c r="E698" i="3"/>
  <c r="D698" i="3"/>
  <c r="E697" i="3"/>
  <c r="D697" i="3"/>
  <c r="E696" i="3"/>
  <c r="D696" i="3"/>
  <c r="E695" i="3"/>
  <c r="D695" i="3"/>
  <c r="E694" i="3"/>
  <c r="D694" i="3"/>
  <c r="E693" i="3"/>
  <c r="D693" i="3"/>
  <c r="E692" i="3"/>
  <c r="D692" i="3"/>
  <c r="E691" i="3"/>
  <c r="D691" i="3"/>
  <c r="E690" i="3"/>
  <c r="D690" i="3"/>
  <c r="E689" i="3"/>
  <c r="D689" i="3"/>
  <c r="E688" i="3"/>
  <c r="D688" i="3"/>
  <c r="E687" i="3"/>
  <c r="D687" i="3"/>
  <c r="E686" i="3"/>
  <c r="D686" i="3"/>
  <c r="E685" i="3"/>
  <c r="D685" i="3"/>
  <c r="E684" i="3"/>
  <c r="D684" i="3"/>
  <c r="E683" i="3"/>
  <c r="D683" i="3"/>
  <c r="E682" i="3"/>
  <c r="D682" i="3"/>
  <c r="E681" i="3"/>
  <c r="D681" i="3"/>
  <c r="E680" i="3"/>
  <c r="D680" i="3"/>
  <c r="E679" i="3"/>
  <c r="D679" i="3"/>
  <c r="E678" i="3"/>
  <c r="D678" i="3"/>
  <c r="E677" i="3"/>
  <c r="D677" i="3"/>
  <c r="E676" i="3"/>
  <c r="D676" i="3"/>
  <c r="E675" i="3"/>
  <c r="D675" i="3"/>
  <c r="E674" i="3"/>
  <c r="D674" i="3"/>
  <c r="E673" i="3"/>
  <c r="D673" i="3"/>
  <c r="E672" i="3"/>
  <c r="D672" i="3"/>
  <c r="E671" i="3"/>
  <c r="D671" i="3"/>
  <c r="E670" i="3"/>
  <c r="D670" i="3"/>
  <c r="E669" i="3"/>
  <c r="D669" i="3"/>
  <c r="E668" i="3"/>
  <c r="D668" i="3"/>
  <c r="E667" i="3"/>
  <c r="D667" i="3"/>
  <c r="E666" i="3"/>
  <c r="D666" i="3"/>
  <c r="E665" i="3"/>
  <c r="D665" i="3"/>
  <c r="E664" i="3"/>
  <c r="D664" i="3"/>
  <c r="E663" i="3"/>
  <c r="D663" i="3"/>
  <c r="E662" i="3"/>
  <c r="D662" i="3"/>
  <c r="E661" i="3"/>
  <c r="D661" i="3"/>
  <c r="E660" i="3"/>
  <c r="D660" i="3"/>
  <c r="E659" i="3"/>
  <c r="D659" i="3"/>
  <c r="E658" i="3"/>
  <c r="D658" i="3"/>
  <c r="E657" i="3"/>
  <c r="D657" i="3"/>
  <c r="E656" i="3"/>
  <c r="D656" i="3"/>
  <c r="E655" i="3"/>
  <c r="D655" i="3"/>
  <c r="E654" i="3"/>
  <c r="D654" i="3"/>
  <c r="E653" i="3"/>
  <c r="D653" i="3"/>
  <c r="E652" i="3"/>
  <c r="D652" i="3"/>
  <c r="E651" i="3"/>
  <c r="D651" i="3"/>
  <c r="E650" i="3"/>
  <c r="D650" i="3"/>
  <c r="E649" i="3"/>
  <c r="D649" i="3"/>
  <c r="E648" i="3"/>
  <c r="D648" i="3"/>
  <c r="E647" i="3"/>
  <c r="D647" i="3"/>
  <c r="E646" i="3"/>
  <c r="D646" i="3"/>
  <c r="E645" i="3"/>
  <c r="D645" i="3"/>
  <c r="E644" i="3"/>
  <c r="D644" i="3"/>
  <c r="E643" i="3"/>
  <c r="D643" i="3"/>
  <c r="E642" i="3"/>
  <c r="D642" i="3"/>
  <c r="E641" i="3"/>
  <c r="D641" i="3"/>
  <c r="E640" i="3"/>
  <c r="D640" i="3"/>
  <c r="E639" i="3"/>
  <c r="D639" i="3"/>
  <c r="E638" i="3"/>
  <c r="D638" i="3"/>
  <c r="E637" i="3"/>
  <c r="D637" i="3"/>
  <c r="E636" i="3"/>
  <c r="D636" i="3"/>
  <c r="E635" i="3"/>
  <c r="D635" i="3"/>
  <c r="E634" i="3"/>
  <c r="D634" i="3"/>
  <c r="E633" i="3"/>
  <c r="D633" i="3"/>
  <c r="E632" i="3"/>
  <c r="D632" i="3"/>
  <c r="E631" i="3"/>
  <c r="D631" i="3"/>
  <c r="E630" i="3"/>
  <c r="D630" i="3"/>
  <c r="E629" i="3"/>
  <c r="D629" i="3"/>
  <c r="E628" i="3"/>
  <c r="D628" i="3"/>
  <c r="E627" i="3"/>
  <c r="D627" i="3"/>
  <c r="E626" i="3"/>
  <c r="D626" i="3"/>
  <c r="E625" i="3"/>
  <c r="D625" i="3"/>
  <c r="E624" i="3"/>
  <c r="D624" i="3"/>
  <c r="E623" i="3"/>
  <c r="D623" i="3"/>
  <c r="E622" i="3"/>
  <c r="D622" i="3"/>
  <c r="E621" i="3"/>
  <c r="D621" i="3"/>
  <c r="E620" i="3"/>
  <c r="D620" i="3"/>
  <c r="E619" i="3"/>
  <c r="D619" i="3"/>
  <c r="E618" i="3"/>
  <c r="D618" i="3"/>
  <c r="E617" i="3"/>
  <c r="D617" i="3"/>
  <c r="E616" i="3"/>
  <c r="D616" i="3"/>
  <c r="E615" i="3"/>
  <c r="D615" i="3"/>
  <c r="E614" i="3"/>
  <c r="D614" i="3"/>
  <c r="E613" i="3"/>
  <c r="D613" i="3"/>
  <c r="E612" i="3"/>
  <c r="D612" i="3"/>
  <c r="E611" i="3"/>
  <c r="D611" i="3"/>
  <c r="E610" i="3"/>
  <c r="D610" i="3"/>
  <c r="E609" i="3"/>
  <c r="D609" i="3"/>
  <c r="E608" i="3"/>
  <c r="D608" i="3"/>
  <c r="E607" i="3"/>
  <c r="D607" i="3"/>
  <c r="E606" i="3"/>
  <c r="D606" i="3"/>
  <c r="E605" i="3"/>
  <c r="D605" i="3"/>
  <c r="E604" i="3"/>
  <c r="D604" i="3"/>
  <c r="E603" i="3"/>
  <c r="D603" i="3"/>
  <c r="E602" i="3"/>
  <c r="D602" i="3"/>
  <c r="E601" i="3"/>
  <c r="D601" i="3"/>
  <c r="E600" i="3"/>
  <c r="D600" i="3"/>
  <c r="E599" i="3"/>
  <c r="D599" i="3"/>
  <c r="E598" i="3"/>
  <c r="D598" i="3"/>
  <c r="E597" i="3"/>
  <c r="D597" i="3"/>
  <c r="E596" i="3"/>
  <c r="D596" i="3"/>
  <c r="E595" i="3"/>
  <c r="D595" i="3"/>
  <c r="E594" i="3"/>
  <c r="D594" i="3"/>
  <c r="E593" i="3"/>
  <c r="D593" i="3"/>
  <c r="E592" i="3"/>
  <c r="D592" i="3"/>
  <c r="E591" i="3"/>
  <c r="D591" i="3"/>
  <c r="E590" i="3"/>
  <c r="D590" i="3"/>
  <c r="E589" i="3"/>
  <c r="D589" i="3"/>
  <c r="E588" i="3"/>
  <c r="D588" i="3"/>
  <c r="E587" i="3"/>
  <c r="D587" i="3"/>
  <c r="E586" i="3"/>
  <c r="D586" i="3"/>
  <c r="E585" i="3"/>
  <c r="D585" i="3"/>
  <c r="E584" i="3"/>
  <c r="D584" i="3"/>
  <c r="E583" i="3"/>
  <c r="D583" i="3"/>
  <c r="E582" i="3"/>
  <c r="D582" i="3"/>
  <c r="E581" i="3"/>
  <c r="D581" i="3"/>
  <c r="E580" i="3"/>
  <c r="D580" i="3"/>
  <c r="E579" i="3"/>
  <c r="D579" i="3"/>
  <c r="E578" i="3"/>
  <c r="D578" i="3"/>
  <c r="E577" i="3"/>
  <c r="D577" i="3"/>
  <c r="E576" i="3"/>
  <c r="D576" i="3"/>
  <c r="E575" i="3"/>
  <c r="D575" i="3"/>
  <c r="E574" i="3"/>
  <c r="D574" i="3"/>
  <c r="E573" i="3"/>
  <c r="D573" i="3"/>
  <c r="E572" i="3"/>
  <c r="D572" i="3"/>
  <c r="E571" i="3"/>
  <c r="D571" i="3"/>
  <c r="E570" i="3"/>
  <c r="D570" i="3"/>
  <c r="E569" i="3"/>
  <c r="D569" i="3"/>
  <c r="E568" i="3"/>
  <c r="D568" i="3"/>
  <c r="E567" i="3"/>
  <c r="D567" i="3"/>
  <c r="E566" i="3"/>
  <c r="D566" i="3"/>
  <c r="E565" i="3"/>
  <c r="D565" i="3"/>
  <c r="E564" i="3"/>
  <c r="D564" i="3"/>
  <c r="E563" i="3"/>
  <c r="D563" i="3"/>
  <c r="E562" i="3"/>
  <c r="D562" i="3"/>
  <c r="E561" i="3"/>
  <c r="D561" i="3"/>
  <c r="E560" i="3"/>
  <c r="D560" i="3"/>
  <c r="E559" i="3"/>
  <c r="D559" i="3"/>
  <c r="E558" i="3"/>
  <c r="D558" i="3"/>
  <c r="E557" i="3"/>
  <c r="D557" i="3"/>
  <c r="E556" i="3"/>
  <c r="D556" i="3"/>
  <c r="E555" i="3"/>
  <c r="D555" i="3"/>
  <c r="E554" i="3"/>
  <c r="D554" i="3"/>
  <c r="E553" i="3"/>
  <c r="D553" i="3"/>
  <c r="E552" i="3"/>
  <c r="D552" i="3"/>
  <c r="E551" i="3"/>
  <c r="D551" i="3"/>
  <c r="E550" i="3"/>
  <c r="D550" i="3"/>
  <c r="E549" i="3"/>
  <c r="D549" i="3"/>
  <c r="E548" i="3"/>
  <c r="D548" i="3"/>
  <c r="E547" i="3"/>
  <c r="D547" i="3"/>
  <c r="E546" i="3"/>
  <c r="D546" i="3"/>
  <c r="E545" i="3"/>
  <c r="D545" i="3"/>
  <c r="E544" i="3"/>
  <c r="D544" i="3"/>
  <c r="E543" i="3"/>
  <c r="D543" i="3"/>
  <c r="E542" i="3"/>
  <c r="D542" i="3"/>
  <c r="E541" i="3"/>
  <c r="D541" i="3"/>
  <c r="E540" i="3"/>
  <c r="D540" i="3"/>
  <c r="E539" i="3"/>
  <c r="D539" i="3"/>
  <c r="E538" i="3"/>
  <c r="D538" i="3"/>
  <c r="E537" i="3"/>
  <c r="D537" i="3"/>
  <c r="E536" i="3"/>
  <c r="D536" i="3"/>
  <c r="E535" i="3"/>
  <c r="D535" i="3"/>
  <c r="E534" i="3"/>
  <c r="D534" i="3"/>
  <c r="E533" i="3"/>
  <c r="D533" i="3"/>
  <c r="E532" i="3"/>
  <c r="D532" i="3"/>
  <c r="E531" i="3"/>
  <c r="D531" i="3"/>
  <c r="E530" i="3"/>
  <c r="D530" i="3"/>
  <c r="E529" i="3"/>
  <c r="D529" i="3"/>
  <c r="E528" i="3"/>
  <c r="D528" i="3"/>
  <c r="E527" i="3"/>
  <c r="D527" i="3"/>
  <c r="E526" i="3"/>
  <c r="D526" i="3"/>
  <c r="E525" i="3"/>
  <c r="D525" i="3"/>
  <c r="E524" i="3"/>
  <c r="D524" i="3"/>
  <c r="E523" i="3"/>
  <c r="D523" i="3"/>
  <c r="E522" i="3"/>
  <c r="D522" i="3"/>
  <c r="E521" i="3"/>
  <c r="D521" i="3"/>
  <c r="E520" i="3"/>
  <c r="D520" i="3"/>
  <c r="E519" i="3"/>
  <c r="D519" i="3"/>
  <c r="E518" i="3"/>
  <c r="D518" i="3"/>
  <c r="E517" i="3"/>
  <c r="D517" i="3"/>
  <c r="E516" i="3"/>
  <c r="D516" i="3"/>
  <c r="E515" i="3"/>
  <c r="D515" i="3"/>
  <c r="E514" i="3"/>
  <c r="D514" i="3"/>
  <c r="E513" i="3"/>
  <c r="D513" i="3"/>
  <c r="E512" i="3"/>
  <c r="D512" i="3"/>
  <c r="E511" i="3"/>
  <c r="D511" i="3"/>
  <c r="E510" i="3"/>
  <c r="D510" i="3"/>
  <c r="E509" i="3"/>
  <c r="D509" i="3"/>
  <c r="E508" i="3"/>
  <c r="D508" i="3"/>
  <c r="E507" i="3"/>
  <c r="D507" i="3"/>
  <c r="E506" i="3"/>
  <c r="D506" i="3"/>
  <c r="E505" i="3"/>
  <c r="D505" i="3"/>
  <c r="E504" i="3"/>
  <c r="D504" i="3"/>
  <c r="E503" i="3"/>
  <c r="D503" i="3"/>
  <c r="E502" i="3"/>
  <c r="D502" i="3"/>
  <c r="E501" i="3"/>
  <c r="D501" i="3"/>
  <c r="E500" i="3"/>
  <c r="D500" i="3"/>
  <c r="E499" i="3"/>
  <c r="D499" i="3"/>
  <c r="E498" i="3"/>
  <c r="D498" i="3"/>
  <c r="E497" i="3"/>
  <c r="D497" i="3"/>
  <c r="E496" i="3"/>
  <c r="D496" i="3"/>
  <c r="E495" i="3"/>
  <c r="D495" i="3"/>
  <c r="E494" i="3"/>
  <c r="D494" i="3"/>
  <c r="E493" i="3"/>
  <c r="D493" i="3"/>
  <c r="E492" i="3"/>
  <c r="D492" i="3"/>
  <c r="E491" i="3"/>
  <c r="D491" i="3"/>
  <c r="E490" i="3"/>
  <c r="D490" i="3"/>
  <c r="E489" i="3"/>
  <c r="D489" i="3"/>
  <c r="E488" i="3"/>
  <c r="D488" i="3"/>
  <c r="E487" i="3"/>
  <c r="D487" i="3"/>
  <c r="E486" i="3"/>
  <c r="D486" i="3"/>
  <c r="E485" i="3"/>
  <c r="D485" i="3"/>
  <c r="E484" i="3"/>
  <c r="D484" i="3"/>
  <c r="E483" i="3"/>
  <c r="D483" i="3"/>
  <c r="E482" i="3"/>
  <c r="D482" i="3"/>
  <c r="E481" i="3"/>
  <c r="D481" i="3"/>
  <c r="E480" i="3"/>
  <c r="D480" i="3"/>
  <c r="E479" i="3"/>
  <c r="D479" i="3"/>
  <c r="E478" i="3"/>
  <c r="D478" i="3"/>
  <c r="E477" i="3"/>
  <c r="D477" i="3"/>
  <c r="E476" i="3"/>
  <c r="D476" i="3"/>
  <c r="E475" i="3"/>
  <c r="D475" i="3"/>
  <c r="E474" i="3"/>
  <c r="D474" i="3"/>
  <c r="E473" i="3"/>
  <c r="D473" i="3"/>
  <c r="E472" i="3"/>
  <c r="D472" i="3"/>
  <c r="E471" i="3"/>
  <c r="D471" i="3"/>
  <c r="E470" i="3"/>
  <c r="D470" i="3"/>
  <c r="E469" i="3"/>
  <c r="D469" i="3"/>
  <c r="E468" i="3"/>
  <c r="D468" i="3"/>
  <c r="E467" i="3"/>
  <c r="D467" i="3"/>
  <c r="E466" i="3"/>
  <c r="D466" i="3"/>
  <c r="E465" i="3"/>
  <c r="D465" i="3"/>
  <c r="E464" i="3"/>
  <c r="D464" i="3"/>
  <c r="E463" i="3"/>
  <c r="D463" i="3"/>
  <c r="E462" i="3"/>
  <c r="D462" i="3"/>
  <c r="E461" i="3"/>
  <c r="D461" i="3"/>
  <c r="E460" i="3"/>
  <c r="D460" i="3"/>
  <c r="E459" i="3"/>
  <c r="D459" i="3"/>
  <c r="E458" i="3"/>
  <c r="D458" i="3"/>
  <c r="E457" i="3"/>
  <c r="D457" i="3"/>
  <c r="E456" i="3"/>
  <c r="D456" i="3"/>
  <c r="E455" i="3"/>
  <c r="D455" i="3"/>
  <c r="E454" i="3"/>
  <c r="D454" i="3"/>
  <c r="E453" i="3"/>
  <c r="D453" i="3"/>
  <c r="E452" i="3"/>
  <c r="D452" i="3"/>
  <c r="E451" i="3"/>
  <c r="D451" i="3"/>
  <c r="E450" i="3"/>
  <c r="D450" i="3"/>
  <c r="E449" i="3"/>
  <c r="D449" i="3"/>
  <c r="E448" i="3"/>
  <c r="D448" i="3"/>
  <c r="E447" i="3"/>
  <c r="D447" i="3"/>
  <c r="E446" i="3"/>
  <c r="D446" i="3"/>
  <c r="E445" i="3"/>
  <c r="D445" i="3"/>
  <c r="E444" i="3"/>
  <c r="D444" i="3"/>
  <c r="E443" i="3"/>
  <c r="D443" i="3"/>
  <c r="E442" i="3"/>
  <c r="D442" i="3"/>
  <c r="E441" i="3"/>
  <c r="D441" i="3"/>
  <c r="E440" i="3"/>
  <c r="D440" i="3"/>
  <c r="E439" i="3"/>
  <c r="D439" i="3"/>
  <c r="E438" i="3"/>
  <c r="D438" i="3"/>
  <c r="E437" i="3"/>
  <c r="D437" i="3"/>
  <c r="E436" i="3"/>
  <c r="D436" i="3"/>
  <c r="E435" i="3"/>
  <c r="D435" i="3"/>
  <c r="E434" i="3"/>
  <c r="D434" i="3"/>
  <c r="E433" i="3"/>
  <c r="D433" i="3"/>
  <c r="E432" i="3"/>
  <c r="D432" i="3"/>
  <c r="E431" i="3"/>
  <c r="D431" i="3"/>
  <c r="E430" i="3"/>
  <c r="D430" i="3"/>
  <c r="E429" i="3"/>
  <c r="D429" i="3"/>
  <c r="E428" i="3"/>
  <c r="D428" i="3"/>
  <c r="E427" i="3"/>
  <c r="D427" i="3"/>
  <c r="E426" i="3"/>
  <c r="D426" i="3"/>
  <c r="E425" i="3"/>
  <c r="D425" i="3"/>
  <c r="E424" i="3"/>
  <c r="D424" i="3"/>
  <c r="E423" i="3"/>
  <c r="D423" i="3"/>
  <c r="E422" i="3"/>
  <c r="D422" i="3"/>
  <c r="E421" i="3"/>
  <c r="D421" i="3"/>
  <c r="E420" i="3"/>
  <c r="D420" i="3"/>
  <c r="E419" i="3"/>
  <c r="D419" i="3"/>
  <c r="E418" i="3"/>
  <c r="D418" i="3"/>
  <c r="E417" i="3"/>
  <c r="D417" i="3"/>
  <c r="E416" i="3"/>
  <c r="D416" i="3"/>
  <c r="E415" i="3"/>
  <c r="D415" i="3"/>
  <c r="E414" i="3"/>
  <c r="D414" i="3"/>
  <c r="E413" i="3"/>
  <c r="D413" i="3"/>
  <c r="E412" i="3"/>
  <c r="D412" i="3"/>
  <c r="E411" i="3"/>
  <c r="D411" i="3"/>
  <c r="E410" i="3"/>
  <c r="D410" i="3"/>
  <c r="E409" i="3"/>
  <c r="D409" i="3"/>
  <c r="E408" i="3"/>
  <c r="D408" i="3"/>
  <c r="E407" i="3"/>
  <c r="D407" i="3"/>
  <c r="E406" i="3"/>
  <c r="D406" i="3"/>
  <c r="E405" i="3"/>
  <c r="D405" i="3"/>
  <c r="E404" i="3"/>
  <c r="D404" i="3"/>
  <c r="E403" i="3"/>
  <c r="D403" i="3"/>
  <c r="E402" i="3"/>
  <c r="D402" i="3"/>
  <c r="E401" i="3"/>
  <c r="D401" i="3"/>
  <c r="E400" i="3"/>
  <c r="D400" i="3"/>
  <c r="E399" i="3"/>
  <c r="D399" i="3"/>
  <c r="E398" i="3"/>
  <c r="D398" i="3"/>
  <c r="E397" i="3"/>
  <c r="D397" i="3"/>
  <c r="E396" i="3"/>
  <c r="D396" i="3"/>
  <c r="E395" i="3"/>
  <c r="D395" i="3"/>
  <c r="E394" i="3"/>
  <c r="D394" i="3"/>
  <c r="E393" i="3"/>
  <c r="D393" i="3"/>
  <c r="E392" i="3"/>
  <c r="D392" i="3"/>
  <c r="E391" i="3"/>
  <c r="D391" i="3"/>
  <c r="E390" i="3"/>
  <c r="D390" i="3"/>
  <c r="E389" i="3"/>
  <c r="D389" i="3"/>
  <c r="E388" i="3"/>
  <c r="D388" i="3"/>
  <c r="E387" i="3"/>
  <c r="D387" i="3"/>
  <c r="E386" i="3"/>
  <c r="D386" i="3"/>
  <c r="E385" i="3"/>
  <c r="D385" i="3"/>
  <c r="E384" i="3"/>
  <c r="D384" i="3"/>
  <c r="E383" i="3"/>
  <c r="D383" i="3"/>
  <c r="E382" i="3"/>
  <c r="D382" i="3"/>
  <c r="E381" i="3"/>
  <c r="D381" i="3"/>
  <c r="E380" i="3"/>
  <c r="D380" i="3"/>
  <c r="E379" i="3"/>
  <c r="D379" i="3"/>
  <c r="E378" i="3"/>
  <c r="D378" i="3"/>
  <c r="E377" i="3"/>
  <c r="D377" i="3"/>
  <c r="E376" i="3"/>
  <c r="D376" i="3"/>
  <c r="E375" i="3"/>
  <c r="D375" i="3"/>
  <c r="E374" i="3"/>
  <c r="D374" i="3"/>
  <c r="E373" i="3"/>
  <c r="D373" i="3"/>
  <c r="E372" i="3"/>
  <c r="D372" i="3"/>
  <c r="E371" i="3"/>
  <c r="D371" i="3"/>
  <c r="E370" i="3"/>
  <c r="D370" i="3"/>
  <c r="E369" i="3"/>
  <c r="D369" i="3"/>
  <c r="E368" i="3"/>
  <c r="D368" i="3"/>
  <c r="E367" i="3"/>
  <c r="D367" i="3"/>
  <c r="E366" i="3"/>
  <c r="D366" i="3"/>
  <c r="E365" i="3"/>
  <c r="D365" i="3"/>
  <c r="E364" i="3"/>
  <c r="D364" i="3"/>
  <c r="E363" i="3"/>
  <c r="D363" i="3"/>
  <c r="E362" i="3"/>
  <c r="D362" i="3"/>
  <c r="E361" i="3"/>
  <c r="D361" i="3"/>
  <c r="E360" i="3"/>
  <c r="D360" i="3"/>
  <c r="E359" i="3"/>
  <c r="D359" i="3"/>
  <c r="E358" i="3"/>
  <c r="D358" i="3"/>
  <c r="E357" i="3"/>
  <c r="D357" i="3"/>
  <c r="E356" i="3"/>
  <c r="D356" i="3"/>
  <c r="E355" i="3"/>
  <c r="D355" i="3"/>
  <c r="E354" i="3"/>
  <c r="D354" i="3"/>
  <c r="E353" i="3"/>
  <c r="D353" i="3"/>
  <c r="E352" i="3"/>
  <c r="D352" i="3"/>
  <c r="E351" i="3"/>
  <c r="D351" i="3"/>
  <c r="E350" i="3"/>
  <c r="D350" i="3"/>
  <c r="E349" i="3"/>
  <c r="D349" i="3"/>
  <c r="E348" i="3"/>
  <c r="D348" i="3"/>
  <c r="E347" i="3"/>
  <c r="D347" i="3"/>
  <c r="E346" i="3"/>
  <c r="D346" i="3"/>
  <c r="E345" i="3"/>
  <c r="D345" i="3"/>
  <c r="E344" i="3"/>
  <c r="D344" i="3"/>
  <c r="E343" i="3"/>
  <c r="D343" i="3"/>
  <c r="E342" i="3"/>
  <c r="D342" i="3"/>
  <c r="E341" i="3"/>
  <c r="D341" i="3"/>
  <c r="E340" i="3"/>
  <c r="D340" i="3"/>
  <c r="E339" i="3"/>
  <c r="D339" i="3"/>
  <c r="E338" i="3"/>
  <c r="D338" i="3"/>
  <c r="E337" i="3"/>
  <c r="D337" i="3"/>
  <c r="E336" i="3"/>
  <c r="D336" i="3"/>
  <c r="E335" i="3"/>
  <c r="D335" i="3"/>
  <c r="E334" i="3"/>
  <c r="D334" i="3"/>
  <c r="E333" i="3"/>
  <c r="D333" i="3"/>
  <c r="E332" i="3"/>
  <c r="D332" i="3"/>
  <c r="E331" i="3"/>
  <c r="D331" i="3"/>
  <c r="E330" i="3"/>
  <c r="D330" i="3"/>
  <c r="E329" i="3"/>
  <c r="D329" i="3"/>
  <c r="E328" i="3"/>
  <c r="D328" i="3"/>
  <c r="E327" i="3"/>
  <c r="D327" i="3"/>
  <c r="E326" i="3"/>
  <c r="D326" i="3"/>
  <c r="E325" i="3"/>
  <c r="D325" i="3"/>
  <c r="E324" i="3"/>
  <c r="D324" i="3"/>
  <c r="E323" i="3"/>
  <c r="D323" i="3"/>
  <c r="E322" i="3"/>
  <c r="D322" i="3"/>
  <c r="E321" i="3"/>
  <c r="D321" i="3"/>
  <c r="E320" i="3"/>
  <c r="D320" i="3"/>
  <c r="E319" i="3"/>
  <c r="D319" i="3"/>
  <c r="E318" i="3"/>
  <c r="D318" i="3"/>
  <c r="E317" i="3"/>
  <c r="D317" i="3"/>
  <c r="E316" i="3"/>
  <c r="D316" i="3"/>
  <c r="E315" i="3"/>
  <c r="D315" i="3"/>
  <c r="E314" i="3"/>
  <c r="D314" i="3"/>
  <c r="E313" i="3"/>
  <c r="D313" i="3"/>
  <c r="E312" i="3"/>
  <c r="D312" i="3"/>
  <c r="E311" i="3"/>
  <c r="D311" i="3"/>
  <c r="E310" i="3"/>
  <c r="D310" i="3"/>
  <c r="E309" i="3"/>
  <c r="D309" i="3"/>
  <c r="E308" i="3"/>
  <c r="D308" i="3"/>
  <c r="E307" i="3"/>
  <c r="D307" i="3"/>
  <c r="E306" i="3"/>
  <c r="D306" i="3"/>
  <c r="E305" i="3"/>
  <c r="D305" i="3"/>
  <c r="E304" i="3"/>
  <c r="D304" i="3"/>
  <c r="E303" i="3"/>
  <c r="D303" i="3"/>
  <c r="E302" i="3"/>
  <c r="D302" i="3"/>
  <c r="E301" i="3"/>
  <c r="D301" i="3"/>
  <c r="E300" i="3"/>
  <c r="D300" i="3"/>
  <c r="E299" i="3"/>
  <c r="D299" i="3"/>
  <c r="E298" i="3"/>
  <c r="D298" i="3"/>
  <c r="E297" i="3"/>
  <c r="D297" i="3"/>
  <c r="E296" i="3"/>
  <c r="D296" i="3"/>
  <c r="E295" i="3"/>
  <c r="D295" i="3"/>
  <c r="E294" i="3"/>
  <c r="D294" i="3"/>
  <c r="E293" i="3"/>
  <c r="D293" i="3"/>
  <c r="E292" i="3"/>
  <c r="D292" i="3"/>
  <c r="E291" i="3"/>
  <c r="D291" i="3"/>
  <c r="E290" i="3"/>
  <c r="D290" i="3"/>
  <c r="E289" i="3"/>
  <c r="D289" i="3"/>
  <c r="E288" i="3"/>
  <c r="D288" i="3"/>
  <c r="E287" i="3"/>
  <c r="D287" i="3"/>
  <c r="E286" i="3"/>
  <c r="D286" i="3"/>
  <c r="E285" i="3"/>
  <c r="D285" i="3"/>
  <c r="E284" i="3"/>
  <c r="D284" i="3"/>
  <c r="E283" i="3"/>
  <c r="D283" i="3"/>
  <c r="E282" i="3"/>
  <c r="D282" i="3"/>
  <c r="E281" i="3"/>
  <c r="D281" i="3"/>
  <c r="E280" i="3"/>
  <c r="D280" i="3"/>
  <c r="E279" i="3"/>
  <c r="D279" i="3"/>
  <c r="E278" i="3"/>
  <c r="D278" i="3"/>
  <c r="E277" i="3"/>
  <c r="D277" i="3"/>
  <c r="E276" i="3"/>
  <c r="D276" i="3"/>
  <c r="E275" i="3"/>
  <c r="D275" i="3"/>
  <c r="E274" i="3"/>
  <c r="D274" i="3"/>
  <c r="E273" i="3"/>
  <c r="D273" i="3"/>
  <c r="E272" i="3"/>
  <c r="D272" i="3"/>
  <c r="E271" i="3"/>
  <c r="D271" i="3"/>
  <c r="E270" i="3"/>
  <c r="D270" i="3"/>
  <c r="E269" i="3"/>
  <c r="D269" i="3"/>
  <c r="E268" i="3"/>
  <c r="D268" i="3"/>
  <c r="E267" i="3"/>
  <c r="D267" i="3"/>
  <c r="E266" i="3"/>
  <c r="D266" i="3"/>
  <c r="E265" i="3"/>
  <c r="D265" i="3"/>
  <c r="E264" i="3"/>
  <c r="D264" i="3"/>
  <c r="E263" i="3"/>
  <c r="D263" i="3"/>
  <c r="E262" i="3"/>
  <c r="D262" i="3"/>
  <c r="E261" i="3"/>
  <c r="D261" i="3"/>
  <c r="E260" i="3"/>
  <c r="D260" i="3"/>
  <c r="E259" i="3"/>
  <c r="D259" i="3"/>
  <c r="E258" i="3"/>
  <c r="D258" i="3"/>
  <c r="E257" i="3"/>
  <c r="D257" i="3"/>
  <c r="E256" i="3"/>
  <c r="D256" i="3"/>
  <c r="E255" i="3"/>
  <c r="D255" i="3"/>
  <c r="E254" i="3"/>
  <c r="D254" i="3"/>
  <c r="E253" i="3"/>
  <c r="D253" i="3"/>
  <c r="E252" i="3"/>
  <c r="D252" i="3"/>
  <c r="E251" i="3"/>
  <c r="D251" i="3"/>
  <c r="E250" i="3"/>
  <c r="D250" i="3"/>
  <c r="E249" i="3"/>
  <c r="D249" i="3"/>
  <c r="E248" i="3"/>
  <c r="D248" i="3"/>
  <c r="E247" i="3"/>
  <c r="D247" i="3"/>
  <c r="E246" i="3"/>
  <c r="D246" i="3"/>
  <c r="E245" i="3"/>
  <c r="D245" i="3"/>
  <c r="E244" i="3"/>
  <c r="D244" i="3"/>
  <c r="E243" i="3"/>
  <c r="D243" i="3"/>
  <c r="E242" i="3"/>
  <c r="D242" i="3"/>
  <c r="E241" i="3"/>
  <c r="D241" i="3"/>
  <c r="E240" i="3"/>
  <c r="D240" i="3"/>
  <c r="E239" i="3"/>
  <c r="D239" i="3"/>
  <c r="E238" i="3"/>
  <c r="D238" i="3"/>
  <c r="E237" i="3"/>
  <c r="D237" i="3"/>
  <c r="E236" i="3"/>
  <c r="D236" i="3"/>
  <c r="E235" i="3"/>
  <c r="D235" i="3"/>
  <c r="E234" i="3"/>
  <c r="D234" i="3"/>
  <c r="E233" i="3"/>
  <c r="D233" i="3"/>
  <c r="E232" i="3"/>
  <c r="D232" i="3"/>
  <c r="E231" i="3"/>
  <c r="D231" i="3"/>
  <c r="E230" i="3"/>
  <c r="D230" i="3"/>
  <c r="E229" i="3"/>
  <c r="D229" i="3"/>
  <c r="E228" i="3"/>
  <c r="D228" i="3"/>
  <c r="E227" i="3"/>
  <c r="D227" i="3"/>
  <c r="E226" i="3"/>
  <c r="D226" i="3"/>
  <c r="E225" i="3"/>
  <c r="D225" i="3"/>
  <c r="E224" i="3"/>
  <c r="D224" i="3"/>
  <c r="E223" i="3"/>
  <c r="D223" i="3"/>
  <c r="E222" i="3"/>
  <c r="D222" i="3"/>
  <c r="E221" i="3"/>
  <c r="D221" i="3"/>
  <c r="E220" i="3"/>
  <c r="D220" i="3"/>
  <c r="E219" i="3"/>
  <c r="D219" i="3"/>
  <c r="E218" i="3"/>
  <c r="D218" i="3"/>
  <c r="E217" i="3"/>
  <c r="D217" i="3"/>
  <c r="E216" i="3"/>
  <c r="D216" i="3"/>
  <c r="E215" i="3"/>
  <c r="D215" i="3"/>
  <c r="E214" i="3"/>
  <c r="D214" i="3"/>
  <c r="E213" i="3"/>
  <c r="D213" i="3"/>
  <c r="E212" i="3"/>
  <c r="D212" i="3"/>
  <c r="E211" i="3"/>
  <c r="D211" i="3"/>
  <c r="E210" i="3"/>
  <c r="D210" i="3"/>
  <c r="E209" i="3"/>
  <c r="D209" i="3"/>
  <c r="E208" i="3"/>
  <c r="D208" i="3"/>
  <c r="E207" i="3"/>
  <c r="D207" i="3"/>
  <c r="E206" i="3"/>
  <c r="D206" i="3"/>
  <c r="E205" i="3"/>
  <c r="D205" i="3"/>
  <c r="E204" i="3"/>
  <c r="D204" i="3"/>
  <c r="E203" i="3"/>
  <c r="D203" i="3"/>
  <c r="E202" i="3"/>
  <c r="D202" i="3"/>
  <c r="E201" i="3"/>
  <c r="D201" i="3"/>
  <c r="E200" i="3"/>
  <c r="D200" i="3"/>
  <c r="E199" i="3"/>
  <c r="D199" i="3"/>
  <c r="E198" i="3"/>
  <c r="D198" i="3"/>
  <c r="E197" i="3"/>
  <c r="D197" i="3"/>
  <c r="E196" i="3"/>
  <c r="D196" i="3"/>
  <c r="E195" i="3"/>
  <c r="D195" i="3"/>
  <c r="E194" i="3"/>
  <c r="D194" i="3"/>
  <c r="E193" i="3"/>
  <c r="D193" i="3"/>
  <c r="E192" i="3"/>
  <c r="D192" i="3"/>
  <c r="E191" i="3"/>
  <c r="D191" i="3"/>
  <c r="E190" i="3"/>
  <c r="D190" i="3"/>
  <c r="E189" i="3"/>
  <c r="D189" i="3"/>
  <c r="E188" i="3"/>
  <c r="D188" i="3"/>
  <c r="E187" i="3"/>
  <c r="D187" i="3"/>
  <c r="E186" i="3"/>
  <c r="D186" i="3"/>
  <c r="E185" i="3"/>
  <c r="D185" i="3"/>
  <c r="E184" i="3"/>
  <c r="D184" i="3"/>
  <c r="E183" i="3"/>
  <c r="D183" i="3"/>
  <c r="E182" i="3"/>
  <c r="D182" i="3"/>
  <c r="E181" i="3"/>
  <c r="D181" i="3"/>
  <c r="E180" i="3"/>
  <c r="D180" i="3"/>
  <c r="E179" i="3"/>
  <c r="D179" i="3"/>
  <c r="E178" i="3"/>
  <c r="D178" i="3"/>
  <c r="E177" i="3"/>
  <c r="D177" i="3"/>
  <c r="E176" i="3"/>
  <c r="D176" i="3"/>
  <c r="E175" i="3"/>
  <c r="D175" i="3"/>
  <c r="E174" i="3"/>
  <c r="D174" i="3"/>
  <c r="E173" i="3"/>
  <c r="D173" i="3"/>
  <c r="E172" i="3"/>
  <c r="D172" i="3"/>
  <c r="E171" i="3"/>
  <c r="D171" i="3"/>
  <c r="E170" i="3"/>
  <c r="D170" i="3"/>
  <c r="E169" i="3"/>
  <c r="D169" i="3"/>
  <c r="E168" i="3"/>
  <c r="D168" i="3"/>
  <c r="E167" i="3"/>
  <c r="D167" i="3"/>
  <c r="E166" i="3"/>
  <c r="D166" i="3"/>
  <c r="E165" i="3"/>
  <c r="D165" i="3"/>
  <c r="E164" i="3"/>
  <c r="D164" i="3"/>
  <c r="E163" i="3"/>
  <c r="D163" i="3"/>
  <c r="E162" i="3"/>
  <c r="D162" i="3"/>
  <c r="E161" i="3"/>
  <c r="D161" i="3"/>
  <c r="E160" i="3"/>
  <c r="D160" i="3"/>
  <c r="E159" i="3"/>
  <c r="D159" i="3"/>
  <c r="E158" i="3"/>
  <c r="D158" i="3"/>
  <c r="E157" i="3"/>
  <c r="D157" i="3"/>
  <c r="E156" i="3"/>
  <c r="D156" i="3"/>
  <c r="E155" i="3"/>
  <c r="D155" i="3"/>
  <c r="E154" i="3"/>
  <c r="D154" i="3"/>
  <c r="E153" i="3"/>
  <c r="D153" i="3"/>
  <c r="E152" i="3"/>
  <c r="D152" i="3"/>
  <c r="E151" i="3"/>
  <c r="D151" i="3"/>
  <c r="E150" i="3"/>
  <c r="D150" i="3"/>
  <c r="E149" i="3"/>
  <c r="D149" i="3"/>
  <c r="E148" i="3"/>
  <c r="D148" i="3"/>
  <c r="E147" i="3"/>
  <c r="D147" i="3"/>
  <c r="E146" i="3"/>
  <c r="D146" i="3"/>
  <c r="E145" i="3"/>
  <c r="D145" i="3"/>
  <c r="E144" i="3"/>
  <c r="D144" i="3"/>
  <c r="E143" i="3"/>
  <c r="D143" i="3"/>
  <c r="E142" i="3"/>
  <c r="D142" i="3"/>
  <c r="E141" i="3"/>
  <c r="D141" i="3"/>
  <c r="E140" i="3"/>
  <c r="D140" i="3"/>
  <c r="E139" i="3"/>
  <c r="D139" i="3"/>
  <c r="E138" i="3"/>
  <c r="D138" i="3"/>
  <c r="E137" i="3"/>
  <c r="D137" i="3"/>
  <c r="E136" i="3"/>
  <c r="D136" i="3"/>
  <c r="E135" i="3"/>
  <c r="D135" i="3"/>
  <c r="E134" i="3"/>
  <c r="D134" i="3"/>
  <c r="E133" i="3"/>
  <c r="D133" i="3"/>
  <c r="E132" i="3"/>
  <c r="D132" i="3"/>
  <c r="E131" i="3"/>
  <c r="D131" i="3"/>
  <c r="E130" i="3"/>
  <c r="D130" i="3"/>
  <c r="E129" i="3"/>
  <c r="D129" i="3"/>
  <c r="E128" i="3"/>
  <c r="D128" i="3"/>
  <c r="E127" i="3"/>
  <c r="D127" i="3"/>
  <c r="E126" i="3"/>
  <c r="D126" i="3"/>
  <c r="E125" i="3"/>
  <c r="D125" i="3"/>
  <c r="E124" i="3"/>
  <c r="D124" i="3"/>
  <c r="E123" i="3"/>
  <c r="D123" i="3"/>
  <c r="E122" i="3"/>
  <c r="D122" i="3"/>
  <c r="E121" i="3"/>
  <c r="D121" i="3"/>
  <c r="E120" i="3"/>
  <c r="D120" i="3"/>
  <c r="E119" i="3"/>
  <c r="D119" i="3"/>
  <c r="E118" i="3"/>
  <c r="D118" i="3"/>
  <c r="E117" i="3"/>
  <c r="D117" i="3"/>
  <c r="E116" i="3"/>
  <c r="D116" i="3"/>
  <c r="E115" i="3"/>
  <c r="D115" i="3"/>
  <c r="E114" i="3"/>
  <c r="D114" i="3"/>
  <c r="E113" i="3"/>
  <c r="D113" i="3"/>
  <c r="E112" i="3"/>
  <c r="D112" i="3"/>
  <c r="E111" i="3"/>
  <c r="D111" i="3"/>
  <c r="E110" i="3"/>
  <c r="D110" i="3"/>
  <c r="E109" i="3"/>
  <c r="D109" i="3"/>
  <c r="E108" i="3"/>
  <c r="D108" i="3"/>
  <c r="E107" i="3"/>
  <c r="D107" i="3"/>
  <c r="E106" i="3"/>
  <c r="D106" i="3"/>
  <c r="E105" i="3"/>
  <c r="D105" i="3"/>
  <c r="E104" i="3"/>
  <c r="D104" i="3"/>
  <c r="E103" i="3"/>
  <c r="D103" i="3"/>
  <c r="E102" i="3"/>
  <c r="D102" i="3"/>
  <c r="E101" i="3"/>
  <c r="D101" i="3"/>
  <c r="E100" i="3"/>
  <c r="D100" i="3"/>
  <c r="E99" i="3"/>
  <c r="D99" i="3"/>
  <c r="E98" i="3"/>
  <c r="D98" i="3"/>
  <c r="E97" i="3"/>
  <c r="D97" i="3"/>
  <c r="E96" i="3"/>
  <c r="D96" i="3"/>
  <c r="E95" i="3"/>
  <c r="D95" i="3"/>
  <c r="E94" i="3"/>
  <c r="D94" i="3"/>
  <c r="E93" i="3"/>
  <c r="D93" i="3"/>
  <c r="E92" i="3"/>
  <c r="D92" i="3"/>
  <c r="E91" i="3"/>
  <c r="D91" i="3"/>
  <c r="E90" i="3"/>
  <c r="D90" i="3"/>
  <c r="E89" i="3"/>
  <c r="D89" i="3"/>
  <c r="E88" i="3"/>
  <c r="D88" i="3"/>
  <c r="E87" i="3"/>
  <c r="D87" i="3"/>
  <c r="E86" i="3"/>
  <c r="D86" i="3"/>
  <c r="E85" i="3"/>
  <c r="D85" i="3"/>
  <c r="E84" i="3"/>
  <c r="D84" i="3"/>
  <c r="E83" i="3"/>
  <c r="D83" i="3"/>
  <c r="E82" i="3"/>
  <c r="D82" i="3"/>
  <c r="E81" i="3"/>
  <c r="D81" i="3"/>
  <c r="E80" i="3"/>
  <c r="D80" i="3"/>
  <c r="E79" i="3"/>
  <c r="D79" i="3"/>
  <c r="E78" i="3"/>
  <c r="D78" i="3"/>
  <c r="E77" i="3"/>
  <c r="D77" i="3"/>
  <c r="E76" i="3"/>
  <c r="D76" i="3"/>
  <c r="E75" i="3"/>
  <c r="D75" i="3"/>
  <c r="E74" i="3"/>
  <c r="D74" i="3"/>
  <c r="E73" i="3"/>
  <c r="D73" i="3"/>
  <c r="E72" i="3"/>
  <c r="D72" i="3"/>
  <c r="E71" i="3"/>
  <c r="D71" i="3"/>
  <c r="E70" i="3"/>
  <c r="D70" i="3"/>
  <c r="E69" i="3"/>
  <c r="D69" i="3"/>
  <c r="E68" i="3"/>
  <c r="D68" i="3"/>
  <c r="E67" i="3"/>
  <c r="D67" i="3"/>
  <c r="E66" i="3"/>
  <c r="D66" i="3"/>
  <c r="E65" i="3"/>
  <c r="D65" i="3"/>
  <c r="E64" i="3"/>
  <c r="D64" i="3"/>
  <c r="E63" i="3"/>
  <c r="D63" i="3"/>
  <c r="E62" i="3"/>
  <c r="D62" i="3"/>
  <c r="E61" i="3"/>
  <c r="D61" i="3"/>
  <c r="E60" i="3"/>
  <c r="D60" i="3"/>
  <c r="E59" i="3"/>
  <c r="D59" i="3"/>
  <c r="E58" i="3"/>
  <c r="D58" i="3"/>
  <c r="E57" i="3"/>
  <c r="D57" i="3"/>
  <c r="E56" i="3"/>
  <c r="D56" i="3"/>
  <c r="E55" i="3"/>
  <c r="D55" i="3"/>
  <c r="E54" i="3"/>
  <c r="D54" i="3"/>
  <c r="E53" i="3"/>
  <c r="D53" i="3"/>
  <c r="E52" i="3"/>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H10" i="3"/>
  <c r="E10" i="3"/>
  <c r="D10" i="3"/>
  <c r="E9" i="3"/>
  <c r="D9" i="3"/>
  <c r="E8" i="3"/>
  <c r="D8" i="3"/>
  <c r="I7" i="3"/>
  <c r="H7" i="3"/>
  <c r="E7" i="3"/>
  <c r="D7" i="3"/>
  <c r="I6" i="3"/>
  <c r="H6" i="3"/>
  <c r="E6" i="3"/>
  <c r="D6" i="3"/>
  <c r="I5" i="3"/>
  <c r="H5" i="3"/>
  <c r="E5" i="3"/>
  <c r="D5" i="3"/>
  <c r="E4" i="3"/>
  <c r="D4" i="3"/>
  <c r="E3" i="3"/>
  <c r="D3" i="3"/>
  <c r="E2" i="3"/>
  <c r="J27" i="6"/>
  <c r="I26" i="6"/>
  <c r="H25" i="6"/>
  <c r="G24" i="6"/>
  <c r="F23" i="6"/>
  <c r="E22" i="6"/>
  <c r="E21" i="6"/>
  <c r="E21" i="6" a="1"/>
  <c r="D21" i="6"/>
  <c r="D20" i="6"/>
  <c r="D20" i="6" a="1"/>
  <c r="C20" i="6"/>
  <c r="C16" i="6"/>
  <c r="C15" i="6"/>
  <c r="C14" i="6"/>
  <c r="C13" i="6"/>
  <c r="C13" i="6" a="1"/>
  <c r="C12" i="6"/>
  <c r="J8" i="6"/>
  <c r="I8" i="6"/>
  <c r="H8" i="6"/>
  <c r="G8" i="6"/>
  <c r="F8" i="6"/>
  <c r="E8" i="6"/>
  <c r="D8" i="6"/>
  <c r="C8" i="6"/>
  <c r="J4" i="6"/>
  <c r="I4" i="6"/>
  <c r="H4" i="6"/>
  <c r="G4" i="6"/>
  <c r="F4" i="6"/>
  <c r="E4" i="6"/>
  <c r="D4" i="6"/>
  <c r="C4" i="6"/>
  <c r="J3" i="6"/>
  <c r="I3" i="6"/>
  <c r="H3" i="6"/>
  <c r="G3" i="6"/>
  <c r="F3" i="6"/>
  <c r="E3" i="6"/>
  <c r="D3" i="6"/>
  <c r="C3" i="6"/>
  <c r="R1022" i="5"/>
  <c r="Q1022" i="5"/>
  <c r="P1022" i="5"/>
  <c r="O1022" i="5"/>
  <c r="N1022" i="5"/>
  <c r="M1022" i="5"/>
  <c r="L1022" i="5"/>
  <c r="K1022" i="5"/>
  <c r="R1021" i="5"/>
  <c r="Q1021" i="5"/>
  <c r="P1021" i="5"/>
  <c r="O1021" i="5"/>
  <c r="N1021" i="5"/>
  <c r="M1021" i="5"/>
  <c r="L1021" i="5"/>
  <c r="K1021" i="5"/>
  <c r="R1020" i="5"/>
  <c r="Q1020" i="5"/>
  <c r="P1020" i="5"/>
  <c r="O1020" i="5"/>
  <c r="N1020" i="5"/>
  <c r="M1020" i="5"/>
  <c r="L1020" i="5"/>
  <c r="K1020" i="5"/>
  <c r="R1019" i="5"/>
  <c r="Q1019" i="5"/>
  <c r="P1019" i="5"/>
  <c r="O1019" i="5"/>
  <c r="N1019" i="5"/>
  <c r="M1019" i="5"/>
  <c r="L1019" i="5"/>
  <c r="K1019" i="5"/>
  <c r="R1018" i="5"/>
  <c r="Q1018" i="5"/>
  <c r="P1018" i="5"/>
  <c r="O1018" i="5"/>
  <c r="N1018" i="5"/>
  <c r="M1018" i="5"/>
  <c r="L1018" i="5"/>
  <c r="K1018" i="5"/>
  <c r="R1017" i="5"/>
  <c r="Q1017" i="5"/>
  <c r="P1017" i="5"/>
  <c r="O1017" i="5"/>
  <c r="N1017" i="5"/>
  <c r="M1017" i="5"/>
  <c r="L1017" i="5"/>
  <c r="K1017" i="5"/>
  <c r="R1016" i="5"/>
  <c r="Q1016" i="5"/>
  <c r="P1016" i="5"/>
  <c r="O1016" i="5"/>
  <c r="N1016" i="5"/>
  <c r="M1016" i="5"/>
  <c r="L1016" i="5"/>
  <c r="K1016" i="5"/>
  <c r="R1015" i="5"/>
  <c r="Q1015" i="5"/>
  <c r="P1015" i="5"/>
  <c r="O1015" i="5"/>
  <c r="N1015" i="5"/>
  <c r="M1015" i="5"/>
  <c r="L1015" i="5"/>
  <c r="K1015" i="5"/>
  <c r="R1014" i="5"/>
  <c r="Q1014" i="5"/>
  <c r="P1014" i="5"/>
  <c r="O1014" i="5"/>
  <c r="N1014" i="5"/>
  <c r="M1014" i="5"/>
  <c r="L1014" i="5"/>
  <c r="K1014" i="5"/>
  <c r="R1013" i="5"/>
  <c r="Q1013" i="5"/>
  <c r="P1013" i="5"/>
  <c r="O1013" i="5"/>
  <c r="N1013" i="5"/>
  <c r="M1013" i="5"/>
  <c r="L1013" i="5"/>
  <c r="K1013" i="5"/>
  <c r="R1012" i="5"/>
  <c r="Q1012" i="5"/>
  <c r="P1012" i="5"/>
  <c r="O1012" i="5"/>
  <c r="N1012" i="5"/>
  <c r="M1012" i="5"/>
  <c r="L1012" i="5"/>
  <c r="K1012" i="5"/>
  <c r="R1011" i="5"/>
  <c r="Q1011" i="5"/>
  <c r="P1011" i="5"/>
  <c r="O1011" i="5"/>
  <c r="N1011" i="5"/>
  <c r="M1011" i="5"/>
  <c r="L1011" i="5"/>
  <c r="K1011" i="5"/>
  <c r="R1010" i="5"/>
  <c r="Q1010" i="5"/>
  <c r="P1010" i="5"/>
  <c r="O1010" i="5"/>
  <c r="N1010" i="5"/>
  <c r="M1010" i="5"/>
  <c r="L1010" i="5"/>
  <c r="K1010" i="5"/>
  <c r="R1009" i="5"/>
  <c r="Q1009" i="5"/>
  <c r="P1009" i="5"/>
  <c r="O1009" i="5"/>
  <c r="N1009" i="5"/>
  <c r="M1009" i="5"/>
  <c r="L1009" i="5"/>
  <c r="K1009" i="5"/>
  <c r="R1008" i="5"/>
  <c r="Q1008" i="5"/>
  <c r="P1008" i="5"/>
  <c r="O1008" i="5"/>
  <c r="N1008" i="5"/>
  <c r="M1008" i="5"/>
  <c r="L1008" i="5"/>
  <c r="K1008" i="5"/>
  <c r="R1007" i="5"/>
  <c r="Q1007" i="5"/>
  <c r="P1007" i="5"/>
  <c r="O1007" i="5"/>
  <c r="N1007" i="5"/>
  <c r="M1007" i="5"/>
  <c r="L1007" i="5"/>
  <c r="K1007" i="5"/>
  <c r="R1006" i="5"/>
  <c r="Q1006" i="5"/>
  <c r="P1006" i="5"/>
  <c r="O1006" i="5"/>
  <c r="N1006" i="5"/>
  <c r="M1006" i="5"/>
  <c r="L1006" i="5"/>
  <c r="K1006" i="5"/>
  <c r="R1005" i="5"/>
  <c r="Q1005" i="5"/>
  <c r="P1005" i="5"/>
  <c r="O1005" i="5"/>
  <c r="N1005" i="5"/>
  <c r="M1005" i="5"/>
  <c r="L1005" i="5"/>
  <c r="K1005" i="5"/>
  <c r="R1004" i="5"/>
  <c r="Q1004" i="5"/>
  <c r="P1004" i="5"/>
  <c r="O1004" i="5"/>
  <c r="N1004" i="5"/>
  <c r="M1004" i="5"/>
  <c r="L1004" i="5"/>
  <c r="K1004" i="5"/>
  <c r="R1003" i="5"/>
  <c r="Q1003" i="5"/>
  <c r="P1003" i="5"/>
  <c r="O1003" i="5"/>
  <c r="N1003" i="5"/>
  <c r="M1003" i="5"/>
  <c r="L1003" i="5"/>
  <c r="K1003" i="5"/>
  <c r="R1002" i="5"/>
  <c r="Q1002" i="5"/>
  <c r="P1002" i="5"/>
  <c r="O1002" i="5"/>
  <c r="N1002" i="5"/>
  <c r="M1002" i="5"/>
  <c r="L1002" i="5"/>
  <c r="K1002" i="5"/>
  <c r="R1001" i="5"/>
  <c r="Q1001" i="5"/>
  <c r="P1001" i="5"/>
  <c r="O1001" i="5"/>
  <c r="N1001" i="5"/>
  <c r="M1001" i="5"/>
  <c r="L1001" i="5"/>
  <c r="K1001" i="5"/>
  <c r="R1000" i="5"/>
  <c r="Q1000" i="5"/>
  <c r="P1000" i="5"/>
  <c r="O1000" i="5"/>
  <c r="N1000" i="5"/>
  <c r="M1000" i="5"/>
  <c r="L1000" i="5"/>
  <c r="K1000" i="5"/>
  <c r="R999" i="5"/>
  <c r="Q999" i="5"/>
  <c r="P999" i="5"/>
  <c r="O999" i="5"/>
  <c r="N999" i="5"/>
  <c r="M999" i="5"/>
  <c r="L999" i="5"/>
  <c r="K999" i="5"/>
  <c r="R998" i="5"/>
  <c r="Q998" i="5"/>
  <c r="P998" i="5"/>
  <c r="O998" i="5"/>
  <c r="N998" i="5"/>
  <c r="M998" i="5"/>
  <c r="L998" i="5"/>
  <c r="K998" i="5"/>
  <c r="R997" i="5"/>
  <c r="Q997" i="5"/>
  <c r="P997" i="5"/>
  <c r="O997" i="5"/>
  <c r="N997" i="5"/>
  <c r="M997" i="5"/>
  <c r="L997" i="5"/>
  <c r="K997" i="5"/>
  <c r="R996" i="5"/>
  <c r="Q996" i="5"/>
  <c r="P996" i="5"/>
  <c r="O996" i="5"/>
  <c r="N996" i="5"/>
  <c r="M996" i="5"/>
  <c r="L996" i="5"/>
  <c r="K996" i="5"/>
  <c r="R995" i="5"/>
  <c r="Q995" i="5"/>
  <c r="P995" i="5"/>
  <c r="O995" i="5"/>
  <c r="N995" i="5"/>
  <c r="M995" i="5"/>
  <c r="L995" i="5"/>
  <c r="K995" i="5"/>
  <c r="R994" i="5"/>
  <c r="Q994" i="5"/>
  <c r="P994" i="5"/>
  <c r="O994" i="5"/>
  <c r="N994" i="5"/>
  <c r="M994" i="5"/>
  <c r="L994" i="5"/>
  <c r="K994" i="5"/>
  <c r="R993" i="5"/>
  <c r="Q993" i="5"/>
  <c r="P993" i="5"/>
  <c r="O993" i="5"/>
  <c r="N993" i="5"/>
  <c r="M993" i="5"/>
  <c r="L993" i="5"/>
  <c r="K993" i="5"/>
  <c r="R992" i="5"/>
  <c r="Q992" i="5"/>
  <c r="P992" i="5"/>
  <c r="O992" i="5"/>
  <c r="N992" i="5"/>
  <c r="M992" i="5"/>
  <c r="L992" i="5"/>
  <c r="K992" i="5"/>
  <c r="R991" i="5"/>
  <c r="Q991" i="5"/>
  <c r="P991" i="5"/>
  <c r="O991" i="5"/>
  <c r="N991" i="5"/>
  <c r="M991" i="5"/>
  <c r="L991" i="5"/>
  <c r="K991" i="5"/>
  <c r="R990" i="5"/>
  <c r="Q990" i="5"/>
  <c r="P990" i="5"/>
  <c r="O990" i="5"/>
  <c r="N990" i="5"/>
  <c r="M990" i="5"/>
  <c r="L990" i="5"/>
  <c r="K990" i="5"/>
  <c r="R989" i="5"/>
  <c r="Q989" i="5"/>
  <c r="P989" i="5"/>
  <c r="O989" i="5"/>
  <c r="N989" i="5"/>
  <c r="M989" i="5"/>
  <c r="L989" i="5"/>
  <c r="K989" i="5"/>
  <c r="R988" i="5"/>
  <c r="Q988" i="5"/>
  <c r="P988" i="5"/>
  <c r="O988" i="5"/>
  <c r="N988" i="5"/>
  <c r="M988" i="5"/>
  <c r="L988" i="5"/>
  <c r="K988" i="5"/>
  <c r="R987" i="5"/>
  <c r="Q987" i="5"/>
  <c r="P987" i="5"/>
  <c r="O987" i="5"/>
  <c r="N987" i="5"/>
  <c r="M987" i="5"/>
  <c r="L987" i="5"/>
  <c r="K987" i="5"/>
  <c r="R986" i="5"/>
  <c r="Q986" i="5"/>
  <c r="P986" i="5"/>
  <c r="O986" i="5"/>
  <c r="N986" i="5"/>
  <c r="M986" i="5"/>
  <c r="L986" i="5"/>
  <c r="K986" i="5"/>
  <c r="R985" i="5"/>
  <c r="Q985" i="5"/>
  <c r="P985" i="5"/>
  <c r="O985" i="5"/>
  <c r="N985" i="5"/>
  <c r="M985" i="5"/>
  <c r="L985" i="5"/>
  <c r="K985" i="5"/>
  <c r="R984" i="5"/>
  <c r="Q984" i="5"/>
  <c r="P984" i="5"/>
  <c r="O984" i="5"/>
  <c r="N984" i="5"/>
  <c r="M984" i="5"/>
  <c r="L984" i="5"/>
  <c r="K984" i="5"/>
  <c r="R983" i="5"/>
  <c r="Q983" i="5"/>
  <c r="P983" i="5"/>
  <c r="O983" i="5"/>
  <c r="N983" i="5"/>
  <c r="M983" i="5"/>
  <c r="L983" i="5"/>
  <c r="K983" i="5"/>
  <c r="R982" i="5"/>
  <c r="Q982" i="5"/>
  <c r="P982" i="5"/>
  <c r="O982" i="5"/>
  <c r="N982" i="5"/>
  <c r="M982" i="5"/>
  <c r="L982" i="5"/>
  <c r="K982" i="5"/>
  <c r="R981" i="5"/>
  <c r="Q981" i="5"/>
  <c r="P981" i="5"/>
  <c r="O981" i="5"/>
  <c r="N981" i="5"/>
  <c r="M981" i="5"/>
  <c r="L981" i="5"/>
  <c r="K981" i="5"/>
  <c r="R980" i="5"/>
  <c r="Q980" i="5"/>
  <c r="P980" i="5"/>
  <c r="O980" i="5"/>
  <c r="N980" i="5"/>
  <c r="M980" i="5"/>
  <c r="L980" i="5"/>
  <c r="K980" i="5"/>
  <c r="R979" i="5"/>
  <c r="Q979" i="5"/>
  <c r="P979" i="5"/>
  <c r="O979" i="5"/>
  <c r="N979" i="5"/>
  <c r="M979" i="5"/>
  <c r="L979" i="5"/>
  <c r="K979" i="5"/>
  <c r="R978" i="5"/>
  <c r="Q978" i="5"/>
  <c r="P978" i="5"/>
  <c r="O978" i="5"/>
  <c r="N978" i="5"/>
  <c r="M978" i="5"/>
  <c r="L978" i="5"/>
  <c r="K978" i="5"/>
  <c r="R977" i="5"/>
  <c r="Q977" i="5"/>
  <c r="P977" i="5"/>
  <c r="O977" i="5"/>
  <c r="N977" i="5"/>
  <c r="M977" i="5"/>
  <c r="L977" i="5"/>
  <c r="K977" i="5"/>
  <c r="R976" i="5"/>
  <c r="Q976" i="5"/>
  <c r="P976" i="5"/>
  <c r="O976" i="5"/>
  <c r="N976" i="5"/>
  <c r="M976" i="5"/>
  <c r="L976" i="5"/>
  <c r="K976" i="5"/>
  <c r="R975" i="5"/>
  <c r="Q975" i="5"/>
  <c r="P975" i="5"/>
  <c r="O975" i="5"/>
  <c r="N975" i="5"/>
  <c r="M975" i="5"/>
  <c r="L975" i="5"/>
  <c r="K975" i="5"/>
  <c r="R974" i="5"/>
  <c r="Q974" i="5"/>
  <c r="P974" i="5"/>
  <c r="O974" i="5"/>
  <c r="N974" i="5"/>
  <c r="M974" i="5"/>
  <c r="L974" i="5"/>
  <c r="K974" i="5"/>
  <c r="R973" i="5"/>
  <c r="Q973" i="5"/>
  <c r="P973" i="5"/>
  <c r="O973" i="5"/>
  <c r="N973" i="5"/>
  <c r="M973" i="5"/>
  <c r="L973" i="5"/>
  <c r="K973" i="5"/>
  <c r="R972" i="5"/>
  <c r="Q972" i="5"/>
  <c r="P972" i="5"/>
  <c r="O972" i="5"/>
  <c r="N972" i="5"/>
  <c r="M972" i="5"/>
  <c r="L972" i="5"/>
  <c r="K972" i="5"/>
  <c r="R971" i="5"/>
  <c r="Q971" i="5"/>
  <c r="P971" i="5"/>
  <c r="O971" i="5"/>
  <c r="N971" i="5"/>
  <c r="M971" i="5"/>
  <c r="L971" i="5"/>
  <c r="K971" i="5"/>
  <c r="R970" i="5"/>
  <c r="Q970" i="5"/>
  <c r="P970" i="5"/>
  <c r="O970" i="5"/>
  <c r="N970" i="5"/>
  <c r="M970" i="5"/>
  <c r="L970" i="5"/>
  <c r="K970" i="5"/>
  <c r="R969" i="5"/>
  <c r="Q969" i="5"/>
  <c r="P969" i="5"/>
  <c r="O969" i="5"/>
  <c r="N969" i="5"/>
  <c r="M969" i="5"/>
  <c r="L969" i="5"/>
  <c r="K969" i="5"/>
  <c r="R968" i="5"/>
  <c r="Q968" i="5"/>
  <c r="P968" i="5"/>
  <c r="O968" i="5"/>
  <c r="N968" i="5"/>
  <c r="M968" i="5"/>
  <c r="L968" i="5"/>
  <c r="K968" i="5"/>
  <c r="R967" i="5"/>
  <c r="Q967" i="5"/>
  <c r="P967" i="5"/>
  <c r="O967" i="5"/>
  <c r="N967" i="5"/>
  <c r="M967" i="5"/>
  <c r="L967" i="5"/>
  <c r="K967" i="5"/>
  <c r="R966" i="5"/>
  <c r="Q966" i="5"/>
  <c r="P966" i="5"/>
  <c r="O966" i="5"/>
  <c r="N966" i="5"/>
  <c r="M966" i="5"/>
  <c r="L966" i="5"/>
  <c r="K966" i="5"/>
  <c r="R965" i="5"/>
  <c r="Q965" i="5"/>
  <c r="P965" i="5"/>
  <c r="O965" i="5"/>
  <c r="N965" i="5"/>
  <c r="M965" i="5"/>
  <c r="L965" i="5"/>
  <c r="K965" i="5"/>
  <c r="R964" i="5"/>
  <c r="Q964" i="5"/>
  <c r="P964" i="5"/>
  <c r="O964" i="5"/>
  <c r="N964" i="5"/>
  <c r="M964" i="5"/>
  <c r="L964" i="5"/>
  <c r="K964" i="5"/>
  <c r="R963" i="5"/>
  <c r="Q963" i="5"/>
  <c r="P963" i="5"/>
  <c r="O963" i="5"/>
  <c r="N963" i="5"/>
  <c r="M963" i="5"/>
  <c r="L963" i="5"/>
  <c r="K963" i="5"/>
  <c r="R962" i="5"/>
  <c r="Q962" i="5"/>
  <c r="P962" i="5"/>
  <c r="O962" i="5"/>
  <c r="N962" i="5"/>
  <c r="M962" i="5"/>
  <c r="L962" i="5"/>
  <c r="K962" i="5"/>
  <c r="R961" i="5"/>
  <c r="Q961" i="5"/>
  <c r="P961" i="5"/>
  <c r="O961" i="5"/>
  <c r="N961" i="5"/>
  <c r="M961" i="5"/>
  <c r="L961" i="5"/>
  <c r="K961" i="5"/>
  <c r="R960" i="5"/>
  <c r="Q960" i="5"/>
  <c r="P960" i="5"/>
  <c r="O960" i="5"/>
  <c r="N960" i="5"/>
  <c r="M960" i="5"/>
  <c r="L960" i="5"/>
  <c r="K960" i="5"/>
  <c r="R959" i="5"/>
  <c r="Q959" i="5"/>
  <c r="P959" i="5"/>
  <c r="O959" i="5"/>
  <c r="N959" i="5"/>
  <c r="M959" i="5"/>
  <c r="L959" i="5"/>
  <c r="K959" i="5"/>
  <c r="R958" i="5"/>
  <c r="Q958" i="5"/>
  <c r="P958" i="5"/>
  <c r="O958" i="5"/>
  <c r="N958" i="5"/>
  <c r="M958" i="5"/>
  <c r="L958" i="5"/>
  <c r="K958" i="5"/>
  <c r="R957" i="5"/>
  <c r="Q957" i="5"/>
  <c r="P957" i="5"/>
  <c r="O957" i="5"/>
  <c r="N957" i="5"/>
  <c r="M957" i="5"/>
  <c r="L957" i="5"/>
  <c r="K957" i="5"/>
  <c r="R956" i="5"/>
  <c r="Q956" i="5"/>
  <c r="P956" i="5"/>
  <c r="O956" i="5"/>
  <c r="N956" i="5"/>
  <c r="M956" i="5"/>
  <c r="L956" i="5"/>
  <c r="K956" i="5"/>
  <c r="R955" i="5"/>
  <c r="Q955" i="5"/>
  <c r="P955" i="5"/>
  <c r="O955" i="5"/>
  <c r="N955" i="5"/>
  <c r="M955" i="5"/>
  <c r="L955" i="5"/>
  <c r="K955" i="5"/>
  <c r="R954" i="5"/>
  <c r="Q954" i="5"/>
  <c r="P954" i="5"/>
  <c r="O954" i="5"/>
  <c r="N954" i="5"/>
  <c r="M954" i="5"/>
  <c r="L954" i="5"/>
  <c r="K954" i="5"/>
  <c r="R953" i="5"/>
  <c r="Q953" i="5"/>
  <c r="P953" i="5"/>
  <c r="O953" i="5"/>
  <c r="N953" i="5"/>
  <c r="M953" i="5"/>
  <c r="L953" i="5"/>
  <c r="K953" i="5"/>
  <c r="R952" i="5"/>
  <c r="Q952" i="5"/>
  <c r="P952" i="5"/>
  <c r="O952" i="5"/>
  <c r="N952" i="5"/>
  <c r="M952" i="5"/>
  <c r="L952" i="5"/>
  <c r="K952" i="5"/>
  <c r="R951" i="5"/>
  <c r="Q951" i="5"/>
  <c r="P951" i="5"/>
  <c r="O951" i="5"/>
  <c r="N951" i="5"/>
  <c r="M951" i="5"/>
  <c r="L951" i="5"/>
  <c r="K951" i="5"/>
  <c r="R950" i="5"/>
  <c r="Q950" i="5"/>
  <c r="P950" i="5"/>
  <c r="O950" i="5"/>
  <c r="N950" i="5"/>
  <c r="M950" i="5"/>
  <c r="L950" i="5"/>
  <c r="K950" i="5"/>
  <c r="R949" i="5"/>
  <c r="Q949" i="5"/>
  <c r="P949" i="5"/>
  <c r="O949" i="5"/>
  <c r="N949" i="5"/>
  <c r="M949" i="5"/>
  <c r="L949" i="5"/>
  <c r="K949" i="5"/>
  <c r="R948" i="5"/>
  <c r="Q948" i="5"/>
  <c r="P948" i="5"/>
  <c r="O948" i="5"/>
  <c r="N948" i="5"/>
  <c r="M948" i="5"/>
  <c r="L948" i="5"/>
  <c r="K948" i="5"/>
  <c r="R947" i="5"/>
  <c r="Q947" i="5"/>
  <c r="P947" i="5"/>
  <c r="O947" i="5"/>
  <c r="N947" i="5"/>
  <c r="M947" i="5"/>
  <c r="L947" i="5"/>
  <c r="K947" i="5"/>
  <c r="R946" i="5"/>
  <c r="Q946" i="5"/>
  <c r="P946" i="5"/>
  <c r="O946" i="5"/>
  <c r="N946" i="5"/>
  <c r="M946" i="5"/>
  <c r="L946" i="5"/>
  <c r="K946" i="5"/>
  <c r="R945" i="5"/>
  <c r="Q945" i="5"/>
  <c r="P945" i="5"/>
  <c r="O945" i="5"/>
  <c r="N945" i="5"/>
  <c r="M945" i="5"/>
  <c r="L945" i="5"/>
  <c r="K945" i="5"/>
  <c r="R944" i="5"/>
  <c r="Q944" i="5"/>
  <c r="P944" i="5"/>
  <c r="O944" i="5"/>
  <c r="N944" i="5"/>
  <c r="M944" i="5"/>
  <c r="L944" i="5"/>
  <c r="K944" i="5"/>
  <c r="R943" i="5"/>
  <c r="Q943" i="5"/>
  <c r="P943" i="5"/>
  <c r="O943" i="5"/>
  <c r="N943" i="5"/>
  <c r="M943" i="5"/>
  <c r="L943" i="5"/>
  <c r="K943" i="5"/>
  <c r="R942" i="5"/>
  <c r="Q942" i="5"/>
  <c r="P942" i="5"/>
  <c r="O942" i="5"/>
  <c r="N942" i="5"/>
  <c r="M942" i="5"/>
  <c r="L942" i="5"/>
  <c r="K942" i="5"/>
  <c r="R941" i="5"/>
  <c r="Q941" i="5"/>
  <c r="P941" i="5"/>
  <c r="O941" i="5"/>
  <c r="N941" i="5"/>
  <c r="M941" i="5"/>
  <c r="L941" i="5"/>
  <c r="K941" i="5"/>
  <c r="R940" i="5"/>
  <c r="Q940" i="5"/>
  <c r="P940" i="5"/>
  <c r="O940" i="5"/>
  <c r="N940" i="5"/>
  <c r="M940" i="5"/>
  <c r="L940" i="5"/>
  <c r="K940" i="5"/>
  <c r="R939" i="5"/>
  <c r="Q939" i="5"/>
  <c r="P939" i="5"/>
  <c r="O939" i="5"/>
  <c r="N939" i="5"/>
  <c r="M939" i="5"/>
  <c r="L939" i="5"/>
  <c r="K939" i="5"/>
  <c r="R938" i="5"/>
  <c r="Q938" i="5"/>
  <c r="P938" i="5"/>
  <c r="O938" i="5"/>
  <c r="N938" i="5"/>
  <c r="M938" i="5"/>
  <c r="L938" i="5"/>
  <c r="K938" i="5"/>
  <c r="R937" i="5"/>
  <c r="Q937" i="5"/>
  <c r="P937" i="5"/>
  <c r="O937" i="5"/>
  <c r="N937" i="5"/>
  <c r="M937" i="5"/>
  <c r="L937" i="5"/>
  <c r="K937" i="5"/>
  <c r="R936" i="5"/>
  <c r="Q936" i="5"/>
  <c r="P936" i="5"/>
  <c r="O936" i="5"/>
  <c r="N936" i="5"/>
  <c r="M936" i="5"/>
  <c r="L936" i="5"/>
  <c r="K936" i="5"/>
  <c r="R935" i="5"/>
  <c r="Q935" i="5"/>
  <c r="P935" i="5"/>
  <c r="O935" i="5"/>
  <c r="N935" i="5"/>
  <c r="M935" i="5"/>
  <c r="L935" i="5"/>
  <c r="K935" i="5"/>
  <c r="R934" i="5"/>
  <c r="Q934" i="5"/>
  <c r="P934" i="5"/>
  <c r="O934" i="5"/>
  <c r="N934" i="5"/>
  <c r="M934" i="5"/>
  <c r="L934" i="5"/>
  <c r="K934" i="5"/>
  <c r="R933" i="5"/>
  <c r="Q933" i="5"/>
  <c r="P933" i="5"/>
  <c r="O933" i="5"/>
  <c r="N933" i="5"/>
  <c r="M933" i="5"/>
  <c r="L933" i="5"/>
  <c r="K933" i="5"/>
  <c r="R932" i="5"/>
  <c r="Q932" i="5"/>
  <c r="P932" i="5"/>
  <c r="O932" i="5"/>
  <c r="N932" i="5"/>
  <c r="M932" i="5"/>
  <c r="L932" i="5"/>
  <c r="K932" i="5"/>
  <c r="R931" i="5"/>
  <c r="Q931" i="5"/>
  <c r="P931" i="5"/>
  <c r="O931" i="5"/>
  <c r="N931" i="5"/>
  <c r="M931" i="5"/>
  <c r="L931" i="5"/>
  <c r="K931" i="5"/>
  <c r="R930" i="5"/>
  <c r="Q930" i="5"/>
  <c r="P930" i="5"/>
  <c r="O930" i="5"/>
  <c r="N930" i="5"/>
  <c r="M930" i="5"/>
  <c r="L930" i="5"/>
  <c r="K930" i="5"/>
  <c r="R929" i="5"/>
  <c r="Q929" i="5"/>
  <c r="P929" i="5"/>
  <c r="O929" i="5"/>
  <c r="N929" i="5"/>
  <c r="M929" i="5"/>
  <c r="L929" i="5"/>
  <c r="K929" i="5"/>
  <c r="R928" i="5"/>
  <c r="Q928" i="5"/>
  <c r="P928" i="5"/>
  <c r="O928" i="5"/>
  <c r="N928" i="5"/>
  <c r="M928" i="5"/>
  <c r="L928" i="5"/>
  <c r="K928" i="5"/>
  <c r="R927" i="5"/>
  <c r="Q927" i="5"/>
  <c r="P927" i="5"/>
  <c r="O927" i="5"/>
  <c r="N927" i="5"/>
  <c r="M927" i="5"/>
  <c r="L927" i="5"/>
  <c r="K927" i="5"/>
  <c r="R926" i="5"/>
  <c r="Q926" i="5"/>
  <c r="P926" i="5"/>
  <c r="O926" i="5"/>
  <c r="N926" i="5"/>
  <c r="M926" i="5"/>
  <c r="L926" i="5"/>
  <c r="K926" i="5"/>
  <c r="R925" i="5"/>
  <c r="Q925" i="5"/>
  <c r="P925" i="5"/>
  <c r="O925" i="5"/>
  <c r="N925" i="5"/>
  <c r="M925" i="5"/>
  <c r="L925" i="5"/>
  <c r="K925" i="5"/>
  <c r="R924" i="5"/>
  <c r="Q924" i="5"/>
  <c r="P924" i="5"/>
  <c r="O924" i="5"/>
  <c r="N924" i="5"/>
  <c r="M924" i="5"/>
  <c r="L924" i="5"/>
  <c r="K924" i="5"/>
  <c r="R923" i="5"/>
  <c r="Q923" i="5"/>
  <c r="P923" i="5"/>
  <c r="O923" i="5"/>
  <c r="N923" i="5"/>
  <c r="M923" i="5"/>
  <c r="L923" i="5"/>
  <c r="K923" i="5"/>
  <c r="R922" i="5"/>
  <c r="Q922" i="5"/>
  <c r="P922" i="5"/>
  <c r="O922" i="5"/>
  <c r="N922" i="5"/>
  <c r="M922" i="5"/>
  <c r="L922" i="5"/>
  <c r="K922" i="5"/>
  <c r="R921" i="5"/>
  <c r="Q921" i="5"/>
  <c r="P921" i="5"/>
  <c r="O921" i="5"/>
  <c r="N921" i="5"/>
  <c r="M921" i="5"/>
  <c r="L921" i="5"/>
  <c r="K921" i="5"/>
  <c r="R920" i="5"/>
  <c r="Q920" i="5"/>
  <c r="P920" i="5"/>
  <c r="O920" i="5"/>
  <c r="N920" i="5"/>
  <c r="M920" i="5"/>
  <c r="L920" i="5"/>
  <c r="K920" i="5"/>
  <c r="R919" i="5"/>
  <c r="Q919" i="5"/>
  <c r="P919" i="5"/>
  <c r="O919" i="5"/>
  <c r="N919" i="5"/>
  <c r="M919" i="5"/>
  <c r="L919" i="5"/>
  <c r="K919" i="5"/>
  <c r="R918" i="5"/>
  <c r="Q918" i="5"/>
  <c r="P918" i="5"/>
  <c r="O918" i="5"/>
  <c r="N918" i="5"/>
  <c r="M918" i="5"/>
  <c r="L918" i="5"/>
  <c r="K918" i="5"/>
  <c r="R917" i="5"/>
  <c r="Q917" i="5"/>
  <c r="P917" i="5"/>
  <c r="O917" i="5"/>
  <c r="N917" i="5"/>
  <c r="M917" i="5"/>
  <c r="L917" i="5"/>
  <c r="K917" i="5"/>
  <c r="R916" i="5"/>
  <c r="Q916" i="5"/>
  <c r="P916" i="5"/>
  <c r="O916" i="5"/>
  <c r="N916" i="5"/>
  <c r="M916" i="5"/>
  <c r="L916" i="5"/>
  <c r="K916" i="5"/>
  <c r="R915" i="5"/>
  <c r="Q915" i="5"/>
  <c r="P915" i="5"/>
  <c r="O915" i="5"/>
  <c r="N915" i="5"/>
  <c r="M915" i="5"/>
  <c r="L915" i="5"/>
  <c r="K915" i="5"/>
  <c r="R914" i="5"/>
  <c r="Q914" i="5"/>
  <c r="P914" i="5"/>
  <c r="O914" i="5"/>
  <c r="N914" i="5"/>
  <c r="M914" i="5"/>
  <c r="L914" i="5"/>
  <c r="K914" i="5"/>
  <c r="R913" i="5"/>
  <c r="Q913" i="5"/>
  <c r="P913" i="5"/>
  <c r="O913" i="5"/>
  <c r="N913" i="5"/>
  <c r="M913" i="5"/>
  <c r="L913" i="5"/>
  <c r="K913" i="5"/>
  <c r="R912" i="5"/>
  <c r="Q912" i="5"/>
  <c r="P912" i="5"/>
  <c r="O912" i="5"/>
  <c r="N912" i="5"/>
  <c r="M912" i="5"/>
  <c r="L912" i="5"/>
  <c r="K912" i="5"/>
  <c r="R911" i="5"/>
  <c r="Q911" i="5"/>
  <c r="P911" i="5"/>
  <c r="O911" i="5"/>
  <c r="N911" i="5"/>
  <c r="M911" i="5"/>
  <c r="L911" i="5"/>
  <c r="K911" i="5"/>
  <c r="R910" i="5"/>
  <c r="Q910" i="5"/>
  <c r="P910" i="5"/>
  <c r="O910" i="5"/>
  <c r="N910" i="5"/>
  <c r="M910" i="5"/>
  <c r="L910" i="5"/>
  <c r="K910" i="5"/>
  <c r="R909" i="5"/>
  <c r="Q909" i="5"/>
  <c r="P909" i="5"/>
  <c r="O909" i="5"/>
  <c r="N909" i="5"/>
  <c r="M909" i="5"/>
  <c r="L909" i="5"/>
  <c r="K909" i="5"/>
  <c r="R908" i="5"/>
  <c r="Q908" i="5"/>
  <c r="P908" i="5"/>
  <c r="O908" i="5"/>
  <c r="N908" i="5"/>
  <c r="M908" i="5"/>
  <c r="L908" i="5"/>
  <c r="K908" i="5"/>
  <c r="R907" i="5"/>
  <c r="Q907" i="5"/>
  <c r="P907" i="5"/>
  <c r="O907" i="5"/>
  <c r="N907" i="5"/>
  <c r="M907" i="5"/>
  <c r="L907" i="5"/>
  <c r="K907" i="5"/>
  <c r="R906" i="5"/>
  <c r="Q906" i="5"/>
  <c r="P906" i="5"/>
  <c r="O906" i="5"/>
  <c r="N906" i="5"/>
  <c r="M906" i="5"/>
  <c r="L906" i="5"/>
  <c r="K906" i="5"/>
  <c r="R905" i="5"/>
  <c r="Q905" i="5"/>
  <c r="P905" i="5"/>
  <c r="O905" i="5"/>
  <c r="N905" i="5"/>
  <c r="M905" i="5"/>
  <c r="L905" i="5"/>
  <c r="K905" i="5"/>
  <c r="R904" i="5"/>
  <c r="Q904" i="5"/>
  <c r="P904" i="5"/>
  <c r="O904" i="5"/>
  <c r="N904" i="5"/>
  <c r="M904" i="5"/>
  <c r="L904" i="5"/>
  <c r="K904" i="5"/>
  <c r="R903" i="5"/>
  <c r="Q903" i="5"/>
  <c r="P903" i="5"/>
  <c r="O903" i="5"/>
  <c r="N903" i="5"/>
  <c r="M903" i="5"/>
  <c r="L903" i="5"/>
  <c r="K903" i="5"/>
  <c r="R902" i="5"/>
  <c r="Q902" i="5"/>
  <c r="P902" i="5"/>
  <c r="O902" i="5"/>
  <c r="N902" i="5"/>
  <c r="M902" i="5"/>
  <c r="L902" i="5"/>
  <c r="K902" i="5"/>
  <c r="R901" i="5"/>
  <c r="Q901" i="5"/>
  <c r="P901" i="5"/>
  <c r="O901" i="5"/>
  <c r="N901" i="5"/>
  <c r="M901" i="5"/>
  <c r="L901" i="5"/>
  <c r="K901" i="5"/>
  <c r="R900" i="5"/>
  <c r="Q900" i="5"/>
  <c r="P900" i="5"/>
  <c r="O900" i="5"/>
  <c r="N900" i="5"/>
  <c r="M900" i="5"/>
  <c r="L900" i="5"/>
  <c r="K900" i="5"/>
  <c r="R899" i="5"/>
  <c r="Q899" i="5"/>
  <c r="P899" i="5"/>
  <c r="O899" i="5"/>
  <c r="N899" i="5"/>
  <c r="M899" i="5"/>
  <c r="L899" i="5"/>
  <c r="K899" i="5"/>
  <c r="R898" i="5"/>
  <c r="Q898" i="5"/>
  <c r="P898" i="5"/>
  <c r="O898" i="5"/>
  <c r="N898" i="5"/>
  <c r="M898" i="5"/>
  <c r="L898" i="5"/>
  <c r="K898" i="5"/>
  <c r="R897" i="5"/>
  <c r="Q897" i="5"/>
  <c r="P897" i="5"/>
  <c r="O897" i="5"/>
  <c r="N897" i="5"/>
  <c r="M897" i="5"/>
  <c r="L897" i="5"/>
  <c r="K897" i="5"/>
  <c r="R896" i="5"/>
  <c r="Q896" i="5"/>
  <c r="P896" i="5"/>
  <c r="O896" i="5"/>
  <c r="N896" i="5"/>
  <c r="M896" i="5"/>
  <c r="L896" i="5"/>
  <c r="K896" i="5"/>
  <c r="R895" i="5"/>
  <c r="Q895" i="5"/>
  <c r="P895" i="5"/>
  <c r="O895" i="5"/>
  <c r="N895" i="5"/>
  <c r="M895" i="5"/>
  <c r="L895" i="5"/>
  <c r="K895" i="5"/>
  <c r="R894" i="5"/>
  <c r="Q894" i="5"/>
  <c r="P894" i="5"/>
  <c r="O894" i="5"/>
  <c r="N894" i="5"/>
  <c r="M894" i="5"/>
  <c r="L894" i="5"/>
  <c r="K894" i="5"/>
  <c r="R893" i="5"/>
  <c r="Q893" i="5"/>
  <c r="P893" i="5"/>
  <c r="O893" i="5"/>
  <c r="N893" i="5"/>
  <c r="M893" i="5"/>
  <c r="L893" i="5"/>
  <c r="K893" i="5"/>
  <c r="R892" i="5"/>
  <c r="Q892" i="5"/>
  <c r="P892" i="5"/>
  <c r="O892" i="5"/>
  <c r="N892" i="5"/>
  <c r="M892" i="5"/>
  <c r="L892" i="5"/>
  <c r="K892" i="5"/>
  <c r="R891" i="5"/>
  <c r="Q891" i="5"/>
  <c r="P891" i="5"/>
  <c r="O891" i="5"/>
  <c r="N891" i="5"/>
  <c r="M891" i="5"/>
  <c r="L891" i="5"/>
  <c r="K891" i="5"/>
  <c r="R890" i="5"/>
  <c r="Q890" i="5"/>
  <c r="P890" i="5"/>
  <c r="O890" i="5"/>
  <c r="N890" i="5"/>
  <c r="M890" i="5"/>
  <c r="L890" i="5"/>
  <c r="K890" i="5"/>
  <c r="R889" i="5"/>
  <c r="Q889" i="5"/>
  <c r="P889" i="5"/>
  <c r="O889" i="5"/>
  <c r="N889" i="5"/>
  <c r="M889" i="5"/>
  <c r="L889" i="5"/>
  <c r="K889" i="5"/>
  <c r="R888" i="5"/>
  <c r="Q888" i="5"/>
  <c r="P888" i="5"/>
  <c r="O888" i="5"/>
  <c r="N888" i="5"/>
  <c r="M888" i="5"/>
  <c r="L888" i="5"/>
  <c r="K888" i="5"/>
  <c r="R887" i="5"/>
  <c r="Q887" i="5"/>
  <c r="P887" i="5"/>
  <c r="O887" i="5"/>
  <c r="N887" i="5"/>
  <c r="M887" i="5"/>
  <c r="L887" i="5"/>
  <c r="K887" i="5"/>
  <c r="R886" i="5"/>
  <c r="Q886" i="5"/>
  <c r="P886" i="5"/>
  <c r="O886" i="5"/>
  <c r="N886" i="5"/>
  <c r="M886" i="5"/>
  <c r="L886" i="5"/>
  <c r="K886" i="5"/>
  <c r="R885" i="5"/>
  <c r="Q885" i="5"/>
  <c r="P885" i="5"/>
  <c r="O885" i="5"/>
  <c r="N885" i="5"/>
  <c r="M885" i="5"/>
  <c r="L885" i="5"/>
  <c r="K885" i="5"/>
  <c r="R884" i="5"/>
  <c r="Q884" i="5"/>
  <c r="P884" i="5"/>
  <c r="O884" i="5"/>
  <c r="N884" i="5"/>
  <c r="M884" i="5"/>
  <c r="L884" i="5"/>
  <c r="K884" i="5"/>
  <c r="R883" i="5"/>
  <c r="Q883" i="5"/>
  <c r="P883" i="5"/>
  <c r="O883" i="5"/>
  <c r="N883" i="5"/>
  <c r="M883" i="5"/>
  <c r="L883" i="5"/>
  <c r="K883" i="5"/>
  <c r="R882" i="5"/>
  <c r="Q882" i="5"/>
  <c r="P882" i="5"/>
  <c r="O882" i="5"/>
  <c r="N882" i="5"/>
  <c r="M882" i="5"/>
  <c r="L882" i="5"/>
  <c r="K882" i="5"/>
  <c r="R881" i="5"/>
  <c r="Q881" i="5"/>
  <c r="P881" i="5"/>
  <c r="O881" i="5"/>
  <c r="N881" i="5"/>
  <c r="M881" i="5"/>
  <c r="L881" i="5"/>
  <c r="K881" i="5"/>
  <c r="R880" i="5"/>
  <c r="Q880" i="5"/>
  <c r="P880" i="5"/>
  <c r="O880" i="5"/>
  <c r="N880" i="5"/>
  <c r="M880" i="5"/>
  <c r="L880" i="5"/>
  <c r="K880" i="5"/>
  <c r="R879" i="5"/>
  <c r="Q879" i="5"/>
  <c r="P879" i="5"/>
  <c r="O879" i="5"/>
  <c r="N879" i="5"/>
  <c r="M879" i="5"/>
  <c r="L879" i="5"/>
  <c r="K879" i="5"/>
  <c r="R878" i="5"/>
  <c r="Q878" i="5"/>
  <c r="P878" i="5"/>
  <c r="O878" i="5"/>
  <c r="N878" i="5"/>
  <c r="M878" i="5"/>
  <c r="L878" i="5"/>
  <c r="K878" i="5"/>
  <c r="R877" i="5"/>
  <c r="Q877" i="5"/>
  <c r="P877" i="5"/>
  <c r="O877" i="5"/>
  <c r="N877" i="5"/>
  <c r="M877" i="5"/>
  <c r="L877" i="5"/>
  <c r="K877" i="5"/>
  <c r="R876" i="5"/>
  <c r="Q876" i="5"/>
  <c r="P876" i="5"/>
  <c r="O876" i="5"/>
  <c r="N876" i="5"/>
  <c r="M876" i="5"/>
  <c r="L876" i="5"/>
  <c r="K876" i="5"/>
  <c r="R875" i="5"/>
  <c r="Q875" i="5"/>
  <c r="P875" i="5"/>
  <c r="O875" i="5"/>
  <c r="N875" i="5"/>
  <c r="M875" i="5"/>
  <c r="L875" i="5"/>
  <c r="K875" i="5"/>
  <c r="R874" i="5"/>
  <c r="Q874" i="5"/>
  <c r="P874" i="5"/>
  <c r="O874" i="5"/>
  <c r="N874" i="5"/>
  <c r="M874" i="5"/>
  <c r="L874" i="5"/>
  <c r="K874" i="5"/>
  <c r="R873" i="5"/>
  <c r="Q873" i="5"/>
  <c r="P873" i="5"/>
  <c r="O873" i="5"/>
  <c r="N873" i="5"/>
  <c r="M873" i="5"/>
  <c r="L873" i="5"/>
  <c r="K873" i="5"/>
  <c r="R872" i="5"/>
  <c r="Q872" i="5"/>
  <c r="P872" i="5"/>
  <c r="O872" i="5"/>
  <c r="N872" i="5"/>
  <c r="M872" i="5"/>
  <c r="L872" i="5"/>
  <c r="K872" i="5"/>
  <c r="R871" i="5"/>
  <c r="Q871" i="5"/>
  <c r="P871" i="5"/>
  <c r="O871" i="5"/>
  <c r="N871" i="5"/>
  <c r="M871" i="5"/>
  <c r="L871" i="5"/>
  <c r="K871" i="5"/>
  <c r="R870" i="5"/>
  <c r="Q870" i="5"/>
  <c r="P870" i="5"/>
  <c r="O870" i="5"/>
  <c r="N870" i="5"/>
  <c r="M870" i="5"/>
  <c r="L870" i="5"/>
  <c r="K870" i="5"/>
  <c r="R869" i="5"/>
  <c r="Q869" i="5"/>
  <c r="P869" i="5"/>
  <c r="O869" i="5"/>
  <c r="N869" i="5"/>
  <c r="M869" i="5"/>
  <c r="L869" i="5"/>
  <c r="K869" i="5"/>
  <c r="R868" i="5"/>
  <c r="Q868" i="5"/>
  <c r="P868" i="5"/>
  <c r="O868" i="5"/>
  <c r="N868" i="5"/>
  <c r="M868" i="5"/>
  <c r="L868" i="5"/>
  <c r="K868" i="5"/>
  <c r="R867" i="5"/>
  <c r="Q867" i="5"/>
  <c r="P867" i="5"/>
  <c r="O867" i="5"/>
  <c r="N867" i="5"/>
  <c r="M867" i="5"/>
  <c r="L867" i="5"/>
  <c r="K867" i="5"/>
  <c r="R866" i="5"/>
  <c r="Q866" i="5"/>
  <c r="P866" i="5"/>
  <c r="O866" i="5"/>
  <c r="N866" i="5"/>
  <c r="M866" i="5"/>
  <c r="L866" i="5"/>
  <c r="K866" i="5"/>
  <c r="R865" i="5"/>
  <c r="Q865" i="5"/>
  <c r="P865" i="5"/>
  <c r="O865" i="5"/>
  <c r="N865" i="5"/>
  <c r="M865" i="5"/>
  <c r="L865" i="5"/>
  <c r="K865" i="5"/>
  <c r="R864" i="5"/>
  <c r="Q864" i="5"/>
  <c r="P864" i="5"/>
  <c r="O864" i="5"/>
  <c r="N864" i="5"/>
  <c r="M864" i="5"/>
  <c r="L864" i="5"/>
  <c r="K864" i="5"/>
  <c r="R863" i="5"/>
  <c r="Q863" i="5"/>
  <c r="P863" i="5"/>
  <c r="O863" i="5"/>
  <c r="N863" i="5"/>
  <c r="M863" i="5"/>
  <c r="L863" i="5"/>
  <c r="K863" i="5"/>
  <c r="R862" i="5"/>
  <c r="Q862" i="5"/>
  <c r="P862" i="5"/>
  <c r="O862" i="5"/>
  <c r="N862" i="5"/>
  <c r="M862" i="5"/>
  <c r="L862" i="5"/>
  <c r="K862" i="5"/>
  <c r="R861" i="5"/>
  <c r="Q861" i="5"/>
  <c r="P861" i="5"/>
  <c r="O861" i="5"/>
  <c r="N861" i="5"/>
  <c r="M861" i="5"/>
  <c r="L861" i="5"/>
  <c r="K861" i="5"/>
  <c r="R860" i="5"/>
  <c r="Q860" i="5"/>
  <c r="P860" i="5"/>
  <c r="O860" i="5"/>
  <c r="N860" i="5"/>
  <c r="M860" i="5"/>
  <c r="L860" i="5"/>
  <c r="K860" i="5"/>
  <c r="R859" i="5"/>
  <c r="Q859" i="5"/>
  <c r="P859" i="5"/>
  <c r="O859" i="5"/>
  <c r="N859" i="5"/>
  <c r="M859" i="5"/>
  <c r="L859" i="5"/>
  <c r="K859" i="5"/>
  <c r="R858" i="5"/>
  <c r="Q858" i="5"/>
  <c r="P858" i="5"/>
  <c r="O858" i="5"/>
  <c r="N858" i="5"/>
  <c r="M858" i="5"/>
  <c r="L858" i="5"/>
  <c r="K858" i="5"/>
  <c r="R857" i="5"/>
  <c r="Q857" i="5"/>
  <c r="P857" i="5"/>
  <c r="O857" i="5"/>
  <c r="N857" i="5"/>
  <c r="M857" i="5"/>
  <c r="L857" i="5"/>
  <c r="K857" i="5"/>
  <c r="R856" i="5"/>
  <c r="Q856" i="5"/>
  <c r="P856" i="5"/>
  <c r="O856" i="5"/>
  <c r="N856" i="5"/>
  <c r="M856" i="5"/>
  <c r="L856" i="5"/>
  <c r="K856" i="5"/>
  <c r="R855" i="5"/>
  <c r="Q855" i="5"/>
  <c r="P855" i="5"/>
  <c r="O855" i="5"/>
  <c r="N855" i="5"/>
  <c r="M855" i="5"/>
  <c r="L855" i="5"/>
  <c r="K855" i="5"/>
  <c r="R854" i="5"/>
  <c r="Q854" i="5"/>
  <c r="P854" i="5"/>
  <c r="O854" i="5"/>
  <c r="N854" i="5"/>
  <c r="M854" i="5"/>
  <c r="L854" i="5"/>
  <c r="K854" i="5"/>
  <c r="R853" i="5"/>
  <c r="Q853" i="5"/>
  <c r="P853" i="5"/>
  <c r="O853" i="5"/>
  <c r="N853" i="5"/>
  <c r="M853" i="5"/>
  <c r="L853" i="5"/>
  <c r="K853" i="5"/>
  <c r="R852" i="5"/>
  <c r="Q852" i="5"/>
  <c r="P852" i="5"/>
  <c r="O852" i="5"/>
  <c r="N852" i="5"/>
  <c r="M852" i="5"/>
  <c r="L852" i="5"/>
  <c r="K852" i="5"/>
  <c r="R851" i="5"/>
  <c r="Q851" i="5"/>
  <c r="P851" i="5"/>
  <c r="O851" i="5"/>
  <c r="N851" i="5"/>
  <c r="M851" i="5"/>
  <c r="L851" i="5"/>
  <c r="K851" i="5"/>
  <c r="R850" i="5"/>
  <c r="Q850" i="5"/>
  <c r="P850" i="5"/>
  <c r="O850" i="5"/>
  <c r="N850" i="5"/>
  <c r="M850" i="5"/>
  <c r="L850" i="5"/>
  <c r="K850" i="5"/>
  <c r="R849" i="5"/>
  <c r="Q849" i="5"/>
  <c r="P849" i="5"/>
  <c r="O849" i="5"/>
  <c r="N849" i="5"/>
  <c r="M849" i="5"/>
  <c r="L849" i="5"/>
  <c r="K849" i="5"/>
  <c r="R848" i="5"/>
  <c r="Q848" i="5"/>
  <c r="P848" i="5"/>
  <c r="O848" i="5"/>
  <c r="N848" i="5"/>
  <c r="M848" i="5"/>
  <c r="L848" i="5"/>
  <c r="K848" i="5"/>
  <c r="R847" i="5"/>
  <c r="Q847" i="5"/>
  <c r="P847" i="5"/>
  <c r="O847" i="5"/>
  <c r="N847" i="5"/>
  <c r="M847" i="5"/>
  <c r="L847" i="5"/>
  <c r="K847" i="5"/>
  <c r="R846" i="5"/>
  <c r="Q846" i="5"/>
  <c r="P846" i="5"/>
  <c r="O846" i="5"/>
  <c r="N846" i="5"/>
  <c r="M846" i="5"/>
  <c r="L846" i="5"/>
  <c r="K846" i="5"/>
  <c r="R845" i="5"/>
  <c r="Q845" i="5"/>
  <c r="P845" i="5"/>
  <c r="O845" i="5"/>
  <c r="N845" i="5"/>
  <c r="M845" i="5"/>
  <c r="L845" i="5"/>
  <c r="K845" i="5"/>
  <c r="R844" i="5"/>
  <c r="Q844" i="5"/>
  <c r="P844" i="5"/>
  <c r="O844" i="5"/>
  <c r="N844" i="5"/>
  <c r="M844" i="5"/>
  <c r="L844" i="5"/>
  <c r="K844" i="5"/>
  <c r="R843" i="5"/>
  <c r="Q843" i="5"/>
  <c r="P843" i="5"/>
  <c r="O843" i="5"/>
  <c r="N843" i="5"/>
  <c r="M843" i="5"/>
  <c r="L843" i="5"/>
  <c r="K843" i="5"/>
  <c r="R842" i="5"/>
  <c r="Q842" i="5"/>
  <c r="P842" i="5"/>
  <c r="O842" i="5"/>
  <c r="N842" i="5"/>
  <c r="M842" i="5"/>
  <c r="L842" i="5"/>
  <c r="K842" i="5"/>
  <c r="R841" i="5"/>
  <c r="Q841" i="5"/>
  <c r="P841" i="5"/>
  <c r="O841" i="5"/>
  <c r="N841" i="5"/>
  <c r="M841" i="5"/>
  <c r="L841" i="5"/>
  <c r="K841" i="5"/>
  <c r="R840" i="5"/>
  <c r="Q840" i="5"/>
  <c r="P840" i="5"/>
  <c r="O840" i="5"/>
  <c r="N840" i="5"/>
  <c r="M840" i="5"/>
  <c r="L840" i="5"/>
  <c r="K840" i="5"/>
  <c r="R839" i="5"/>
  <c r="Q839" i="5"/>
  <c r="P839" i="5"/>
  <c r="O839" i="5"/>
  <c r="N839" i="5"/>
  <c r="M839" i="5"/>
  <c r="L839" i="5"/>
  <c r="K839" i="5"/>
  <c r="R838" i="5"/>
  <c r="Q838" i="5"/>
  <c r="P838" i="5"/>
  <c r="O838" i="5"/>
  <c r="N838" i="5"/>
  <c r="M838" i="5"/>
  <c r="L838" i="5"/>
  <c r="K838" i="5"/>
  <c r="R837" i="5"/>
  <c r="Q837" i="5"/>
  <c r="P837" i="5"/>
  <c r="O837" i="5"/>
  <c r="N837" i="5"/>
  <c r="M837" i="5"/>
  <c r="L837" i="5"/>
  <c r="K837" i="5"/>
  <c r="R836" i="5"/>
  <c r="Q836" i="5"/>
  <c r="P836" i="5"/>
  <c r="O836" i="5"/>
  <c r="N836" i="5"/>
  <c r="M836" i="5"/>
  <c r="L836" i="5"/>
  <c r="K836" i="5"/>
  <c r="R835" i="5"/>
  <c r="Q835" i="5"/>
  <c r="P835" i="5"/>
  <c r="O835" i="5"/>
  <c r="N835" i="5"/>
  <c r="M835" i="5"/>
  <c r="L835" i="5"/>
  <c r="K835" i="5"/>
  <c r="R834" i="5"/>
  <c r="Q834" i="5"/>
  <c r="P834" i="5"/>
  <c r="O834" i="5"/>
  <c r="N834" i="5"/>
  <c r="M834" i="5"/>
  <c r="L834" i="5"/>
  <c r="K834" i="5"/>
  <c r="R833" i="5"/>
  <c r="Q833" i="5"/>
  <c r="P833" i="5"/>
  <c r="O833" i="5"/>
  <c r="N833" i="5"/>
  <c r="M833" i="5"/>
  <c r="L833" i="5"/>
  <c r="K833" i="5"/>
  <c r="R832" i="5"/>
  <c r="Q832" i="5"/>
  <c r="P832" i="5"/>
  <c r="O832" i="5"/>
  <c r="N832" i="5"/>
  <c r="M832" i="5"/>
  <c r="L832" i="5"/>
  <c r="K832" i="5"/>
  <c r="R831" i="5"/>
  <c r="Q831" i="5"/>
  <c r="P831" i="5"/>
  <c r="O831" i="5"/>
  <c r="N831" i="5"/>
  <c r="M831" i="5"/>
  <c r="L831" i="5"/>
  <c r="K831" i="5"/>
  <c r="R830" i="5"/>
  <c r="Q830" i="5"/>
  <c r="P830" i="5"/>
  <c r="O830" i="5"/>
  <c r="N830" i="5"/>
  <c r="M830" i="5"/>
  <c r="L830" i="5"/>
  <c r="K830" i="5"/>
  <c r="R829" i="5"/>
  <c r="Q829" i="5"/>
  <c r="P829" i="5"/>
  <c r="O829" i="5"/>
  <c r="N829" i="5"/>
  <c r="M829" i="5"/>
  <c r="L829" i="5"/>
  <c r="K829" i="5"/>
  <c r="R828" i="5"/>
  <c r="Q828" i="5"/>
  <c r="P828" i="5"/>
  <c r="O828" i="5"/>
  <c r="N828" i="5"/>
  <c r="M828" i="5"/>
  <c r="L828" i="5"/>
  <c r="K828" i="5"/>
  <c r="R827" i="5"/>
  <c r="Q827" i="5"/>
  <c r="P827" i="5"/>
  <c r="O827" i="5"/>
  <c r="N827" i="5"/>
  <c r="M827" i="5"/>
  <c r="L827" i="5"/>
  <c r="K827" i="5"/>
  <c r="R826" i="5"/>
  <c r="Q826" i="5"/>
  <c r="P826" i="5"/>
  <c r="O826" i="5"/>
  <c r="N826" i="5"/>
  <c r="M826" i="5"/>
  <c r="L826" i="5"/>
  <c r="K826" i="5"/>
  <c r="R825" i="5"/>
  <c r="Q825" i="5"/>
  <c r="P825" i="5"/>
  <c r="O825" i="5"/>
  <c r="N825" i="5"/>
  <c r="M825" i="5"/>
  <c r="L825" i="5"/>
  <c r="K825" i="5"/>
  <c r="R824" i="5"/>
  <c r="Q824" i="5"/>
  <c r="P824" i="5"/>
  <c r="O824" i="5"/>
  <c r="N824" i="5"/>
  <c r="M824" i="5"/>
  <c r="L824" i="5"/>
  <c r="K824" i="5"/>
  <c r="R823" i="5"/>
  <c r="Q823" i="5"/>
  <c r="P823" i="5"/>
  <c r="O823" i="5"/>
  <c r="N823" i="5"/>
  <c r="M823" i="5"/>
  <c r="L823" i="5"/>
  <c r="K823" i="5"/>
  <c r="R822" i="5"/>
  <c r="Q822" i="5"/>
  <c r="P822" i="5"/>
  <c r="O822" i="5"/>
  <c r="N822" i="5"/>
  <c r="M822" i="5"/>
  <c r="L822" i="5"/>
  <c r="K822" i="5"/>
  <c r="R821" i="5"/>
  <c r="Q821" i="5"/>
  <c r="P821" i="5"/>
  <c r="O821" i="5"/>
  <c r="N821" i="5"/>
  <c r="M821" i="5"/>
  <c r="L821" i="5"/>
  <c r="K821" i="5"/>
  <c r="R820" i="5"/>
  <c r="Q820" i="5"/>
  <c r="P820" i="5"/>
  <c r="O820" i="5"/>
  <c r="N820" i="5"/>
  <c r="M820" i="5"/>
  <c r="L820" i="5"/>
  <c r="K820" i="5"/>
  <c r="R819" i="5"/>
  <c r="Q819" i="5"/>
  <c r="P819" i="5"/>
  <c r="O819" i="5"/>
  <c r="N819" i="5"/>
  <c r="M819" i="5"/>
  <c r="L819" i="5"/>
  <c r="K819" i="5"/>
  <c r="R818" i="5"/>
  <c r="Q818" i="5"/>
  <c r="P818" i="5"/>
  <c r="O818" i="5"/>
  <c r="N818" i="5"/>
  <c r="M818" i="5"/>
  <c r="L818" i="5"/>
  <c r="K818" i="5"/>
  <c r="R817" i="5"/>
  <c r="Q817" i="5"/>
  <c r="P817" i="5"/>
  <c r="O817" i="5"/>
  <c r="N817" i="5"/>
  <c r="M817" i="5"/>
  <c r="L817" i="5"/>
  <c r="K817" i="5"/>
  <c r="R816" i="5"/>
  <c r="Q816" i="5"/>
  <c r="P816" i="5"/>
  <c r="O816" i="5"/>
  <c r="N816" i="5"/>
  <c r="M816" i="5"/>
  <c r="L816" i="5"/>
  <c r="K816" i="5"/>
  <c r="R815" i="5"/>
  <c r="Q815" i="5"/>
  <c r="P815" i="5"/>
  <c r="O815" i="5"/>
  <c r="N815" i="5"/>
  <c r="M815" i="5"/>
  <c r="L815" i="5"/>
  <c r="K815" i="5"/>
  <c r="R814" i="5"/>
  <c r="Q814" i="5"/>
  <c r="P814" i="5"/>
  <c r="O814" i="5"/>
  <c r="N814" i="5"/>
  <c r="M814" i="5"/>
  <c r="L814" i="5"/>
  <c r="K814" i="5"/>
  <c r="R813" i="5"/>
  <c r="Q813" i="5"/>
  <c r="P813" i="5"/>
  <c r="O813" i="5"/>
  <c r="N813" i="5"/>
  <c r="M813" i="5"/>
  <c r="L813" i="5"/>
  <c r="K813" i="5"/>
  <c r="R812" i="5"/>
  <c r="Q812" i="5"/>
  <c r="P812" i="5"/>
  <c r="O812" i="5"/>
  <c r="N812" i="5"/>
  <c r="M812" i="5"/>
  <c r="L812" i="5"/>
  <c r="K812" i="5"/>
  <c r="R811" i="5"/>
  <c r="Q811" i="5"/>
  <c r="P811" i="5"/>
  <c r="O811" i="5"/>
  <c r="N811" i="5"/>
  <c r="M811" i="5"/>
  <c r="L811" i="5"/>
  <c r="K811" i="5"/>
  <c r="R810" i="5"/>
  <c r="Q810" i="5"/>
  <c r="P810" i="5"/>
  <c r="O810" i="5"/>
  <c r="N810" i="5"/>
  <c r="M810" i="5"/>
  <c r="L810" i="5"/>
  <c r="K810" i="5"/>
  <c r="R809" i="5"/>
  <c r="Q809" i="5"/>
  <c r="P809" i="5"/>
  <c r="O809" i="5"/>
  <c r="N809" i="5"/>
  <c r="M809" i="5"/>
  <c r="L809" i="5"/>
  <c r="K809" i="5"/>
  <c r="R808" i="5"/>
  <c r="Q808" i="5"/>
  <c r="P808" i="5"/>
  <c r="O808" i="5"/>
  <c r="N808" i="5"/>
  <c r="M808" i="5"/>
  <c r="L808" i="5"/>
  <c r="K808" i="5"/>
  <c r="R807" i="5"/>
  <c r="Q807" i="5"/>
  <c r="P807" i="5"/>
  <c r="O807" i="5"/>
  <c r="N807" i="5"/>
  <c r="M807" i="5"/>
  <c r="L807" i="5"/>
  <c r="K807" i="5"/>
  <c r="R806" i="5"/>
  <c r="Q806" i="5"/>
  <c r="P806" i="5"/>
  <c r="O806" i="5"/>
  <c r="N806" i="5"/>
  <c r="M806" i="5"/>
  <c r="L806" i="5"/>
  <c r="K806" i="5"/>
  <c r="R805" i="5"/>
  <c r="Q805" i="5"/>
  <c r="P805" i="5"/>
  <c r="O805" i="5"/>
  <c r="N805" i="5"/>
  <c r="M805" i="5"/>
  <c r="L805" i="5"/>
  <c r="K805" i="5"/>
  <c r="R804" i="5"/>
  <c r="Q804" i="5"/>
  <c r="P804" i="5"/>
  <c r="O804" i="5"/>
  <c r="N804" i="5"/>
  <c r="M804" i="5"/>
  <c r="L804" i="5"/>
  <c r="K804" i="5"/>
  <c r="R803" i="5"/>
  <c r="Q803" i="5"/>
  <c r="P803" i="5"/>
  <c r="O803" i="5"/>
  <c r="N803" i="5"/>
  <c r="M803" i="5"/>
  <c r="L803" i="5"/>
  <c r="K803" i="5"/>
  <c r="R802" i="5"/>
  <c r="Q802" i="5"/>
  <c r="P802" i="5"/>
  <c r="O802" i="5"/>
  <c r="N802" i="5"/>
  <c r="M802" i="5"/>
  <c r="L802" i="5"/>
  <c r="K802" i="5"/>
  <c r="R801" i="5"/>
  <c r="Q801" i="5"/>
  <c r="P801" i="5"/>
  <c r="O801" i="5"/>
  <c r="N801" i="5"/>
  <c r="M801" i="5"/>
  <c r="L801" i="5"/>
  <c r="K801" i="5"/>
  <c r="R800" i="5"/>
  <c r="Q800" i="5"/>
  <c r="P800" i="5"/>
  <c r="O800" i="5"/>
  <c r="N800" i="5"/>
  <c r="M800" i="5"/>
  <c r="L800" i="5"/>
  <c r="K800" i="5"/>
  <c r="R799" i="5"/>
  <c r="Q799" i="5"/>
  <c r="P799" i="5"/>
  <c r="O799" i="5"/>
  <c r="N799" i="5"/>
  <c r="M799" i="5"/>
  <c r="L799" i="5"/>
  <c r="K799" i="5"/>
  <c r="R798" i="5"/>
  <c r="Q798" i="5"/>
  <c r="P798" i="5"/>
  <c r="O798" i="5"/>
  <c r="N798" i="5"/>
  <c r="M798" i="5"/>
  <c r="L798" i="5"/>
  <c r="K798" i="5"/>
  <c r="R797" i="5"/>
  <c r="Q797" i="5"/>
  <c r="P797" i="5"/>
  <c r="O797" i="5"/>
  <c r="N797" i="5"/>
  <c r="M797" i="5"/>
  <c r="L797" i="5"/>
  <c r="K797" i="5"/>
  <c r="R796" i="5"/>
  <c r="Q796" i="5"/>
  <c r="P796" i="5"/>
  <c r="O796" i="5"/>
  <c r="N796" i="5"/>
  <c r="M796" i="5"/>
  <c r="L796" i="5"/>
  <c r="K796" i="5"/>
  <c r="R795" i="5"/>
  <c r="Q795" i="5"/>
  <c r="P795" i="5"/>
  <c r="O795" i="5"/>
  <c r="N795" i="5"/>
  <c r="M795" i="5"/>
  <c r="L795" i="5"/>
  <c r="K795" i="5"/>
  <c r="R794" i="5"/>
  <c r="Q794" i="5"/>
  <c r="P794" i="5"/>
  <c r="O794" i="5"/>
  <c r="N794" i="5"/>
  <c r="M794" i="5"/>
  <c r="L794" i="5"/>
  <c r="K794" i="5"/>
  <c r="R793" i="5"/>
  <c r="Q793" i="5"/>
  <c r="P793" i="5"/>
  <c r="O793" i="5"/>
  <c r="N793" i="5"/>
  <c r="M793" i="5"/>
  <c r="L793" i="5"/>
  <c r="K793" i="5"/>
  <c r="R792" i="5"/>
  <c r="Q792" i="5"/>
  <c r="P792" i="5"/>
  <c r="O792" i="5"/>
  <c r="N792" i="5"/>
  <c r="M792" i="5"/>
  <c r="L792" i="5"/>
  <c r="K792" i="5"/>
  <c r="R791" i="5"/>
  <c r="Q791" i="5"/>
  <c r="P791" i="5"/>
  <c r="O791" i="5"/>
  <c r="N791" i="5"/>
  <c r="M791" i="5"/>
  <c r="L791" i="5"/>
  <c r="K791" i="5"/>
  <c r="R790" i="5"/>
  <c r="Q790" i="5"/>
  <c r="P790" i="5"/>
  <c r="O790" i="5"/>
  <c r="N790" i="5"/>
  <c r="M790" i="5"/>
  <c r="L790" i="5"/>
  <c r="K790" i="5"/>
  <c r="R789" i="5"/>
  <c r="Q789" i="5"/>
  <c r="P789" i="5"/>
  <c r="O789" i="5"/>
  <c r="N789" i="5"/>
  <c r="M789" i="5"/>
  <c r="L789" i="5"/>
  <c r="K789" i="5"/>
  <c r="R788" i="5"/>
  <c r="Q788" i="5"/>
  <c r="P788" i="5"/>
  <c r="O788" i="5"/>
  <c r="N788" i="5"/>
  <c r="M788" i="5"/>
  <c r="L788" i="5"/>
  <c r="K788" i="5"/>
  <c r="R787" i="5"/>
  <c r="Q787" i="5"/>
  <c r="P787" i="5"/>
  <c r="O787" i="5"/>
  <c r="N787" i="5"/>
  <c r="M787" i="5"/>
  <c r="L787" i="5"/>
  <c r="K787" i="5"/>
  <c r="R786" i="5"/>
  <c r="Q786" i="5"/>
  <c r="P786" i="5"/>
  <c r="O786" i="5"/>
  <c r="N786" i="5"/>
  <c r="M786" i="5"/>
  <c r="L786" i="5"/>
  <c r="K786" i="5"/>
  <c r="R785" i="5"/>
  <c r="Q785" i="5"/>
  <c r="P785" i="5"/>
  <c r="O785" i="5"/>
  <c r="N785" i="5"/>
  <c r="M785" i="5"/>
  <c r="L785" i="5"/>
  <c r="K785" i="5"/>
  <c r="R784" i="5"/>
  <c r="Q784" i="5"/>
  <c r="P784" i="5"/>
  <c r="O784" i="5"/>
  <c r="N784" i="5"/>
  <c r="M784" i="5"/>
  <c r="L784" i="5"/>
  <c r="K784" i="5"/>
  <c r="R783" i="5"/>
  <c r="Q783" i="5"/>
  <c r="P783" i="5"/>
  <c r="O783" i="5"/>
  <c r="N783" i="5"/>
  <c r="M783" i="5"/>
  <c r="L783" i="5"/>
  <c r="K783" i="5"/>
  <c r="R782" i="5"/>
  <c r="Q782" i="5"/>
  <c r="P782" i="5"/>
  <c r="O782" i="5"/>
  <c r="N782" i="5"/>
  <c r="M782" i="5"/>
  <c r="L782" i="5"/>
  <c r="K782" i="5"/>
  <c r="R781" i="5"/>
  <c r="Q781" i="5"/>
  <c r="P781" i="5"/>
  <c r="O781" i="5"/>
  <c r="N781" i="5"/>
  <c r="M781" i="5"/>
  <c r="L781" i="5"/>
  <c r="K781" i="5"/>
  <c r="R780" i="5"/>
  <c r="Q780" i="5"/>
  <c r="P780" i="5"/>
  <c r="O780" i="5"/>
  <c r="N780" i="5"/>
  <c r="M780" i="5"/>
  <c r="L780" i="5"/>
  <c r="K780" i="5"/>
  <c r="R779" i="5"/>
  <c r="Q779" i="5"/>
  <c r="P779" i="5"/>
  <c r="O779" i="5"/>
  <c r="N779" i="5"/>
  <c r="M779" i="5"/>
  <c r="L779" i="5"/>
  <c r="K779" i="5"/>
  <c r="R778" i="5"/>
  <c r="Q778" i="5"/>
  <c r="P778" i="5"/>
  <c r="O778" i="5"/>
  <c r="N778" i="5"/>
  <c r="M778" i="5"/>
  <c r="L778" i="5"/>
  <c r="K778" i="5"/>
  <c r="R777" i="5"/>
  <c r="Q777" i="5"/>
  <c r="P777" i="5"/>
  <c r="O777" i="5"/>
  <c r="N777" i="5"/>
  <c r="M777" i="5"/>
  <c r="L777" i="5"/>
  <c r="K777" i="5"/>
  <c r="R776" i="5"/>
  <c r="Q776" i="5"/>
  <c r="P776" i="5"/>
  <c r="O776" i="5"/>
  <c r="N776" i="5"/>
  <c r="M776" i="5"/>
  <c r="L776" i="5"/>
  <c r="K776" i="5"/>
  <c r="R775" i="5"/>
  <c r="Q775" i="5"/>
  <c r="P775" i="5"/>
  <c r="O775" i="5"/>
  <c r="N775" i="5"/>
  <c r="M775" i="5"/>
  <c r="L775" i="5"/>
  <c r="K775" i="5"/>
  <c r="R774" i="5"/>
  <c r="Q774" i="5"/>
  <c r="P774" i="5"/>
  <c r="O774" i="5"/>
  <c r="N774" i="5"/>
  <c r="M774" i="5"/>
  <c r="L774" i="5"/>
  <c r="K774" i="5"/>
  <c r="R773" i="5"/>
  <c r="Q773" i="5"/>
  <c r="P773" i="5"/>
  <c r="O773" i="5"/>
  <c r="N773" i="5"/>
  <c r="M773" i="5"/>
  <c r="L773" i="5"/>
  <c r="K773" i="5"/>
  <c r="R772" i="5"/>
  <c r="Q772" i="5"/>
  <c r="P772" i="5"/>
  <c r="O772" i="5"/>
  <c r="N772" i="5"/>
  <c r="M772" i="5"/>
  <c r="L772" i="5"/>
  <c r="K772" i="5"/>
  <c r="R771" i="5"/>
  <c r="Q771" i="5"/>
  <c r="P771" i="5"/>
  <c r="O771" i="5"/>
  <c r="N771" i="5"/>
  <c r="M771" i="5"/>
  <c r="L771" i="5"/>
  <c r="K771" i="5"/>
  <c r="R770" i="5"/>
  <c r="Q770" i="5"/>
  <c r="P770" i="5"/>
  <c r="O770" i="5"/>
  <c r="N770" i="5"/>
  <c r="M770" i="5"/>
  <c r="L770" i="5"/>
  <c r="K770" i="5"/>
  <c r="R769" i="5"/>
  <c r="Q769" i="5"/>
  <c r="P769" i="5"/>
  <c r="O769" i="5"/>
  <c r="N769" i="5"/>
  <c r="M769" i="5"/>
  <c r="L769" i="5"/>
  <c r="K769" i="5"/>
  <c r="R768" i="5"/>
  <c r="Q768" i="5"/>
  <c r="P768" i="5"/>
  <c r="O768" i="5"/>
  <c r="N768" i="5"/>
  <c r="M768" i="5"/>
  <c r="L768" i="5"/>
  <c r="K768" i="5"/>
  <c r="R767" i="5"/>
  <c r="Q767" i="5"/>
  <c r="P767" i="5"/>
  <c r="O767" i="5"/>
  <c r="N767" i="5"/>
  <c r="M767" i="5"/>
  <c r="L767" i="5"/>
  <c r="K767" i="5"/>
  <c r="R766" i="5"/>
  <c r="Q766" i="5"/>
  <c r="P766" i="5"/>
  <c r="O766" i="5"/>
  <c r="N766" i="5"/>
  <c r="M766" i="5"/>
  <c r="L766" i="5"/>
  <c r="K766" i="5"/>
  <c r="R765" i="5"/>
  <c r="Q765" i="5"/>
  <c r="P765" i="5"/>
  <c r="O765" i="5"/>
  <c r="N765" i="5"/>
  <c r="M765" i="5"/>
  <c r="L765" i="5"/>
  <c r="K765" i="5"/>
  <c r="R764" i="5"/>
  <c r="Q764" i="5"/>
  <c r="P764" i="5"/>
  <c r="O764" i="5"/>
  <c r="N764" i="5"/>
  <c r="M764" i="5"/>
  <c r="L764" i="5"/>
  <c r="K764" i="5"/>
  <c r="R763" i="5"/>
  <c r="Q763" i="5"/>
  <c r="P763" i="5"/>
  <c r="O763" i="5"/>
  <c r="N763" i="5"/>
  <c r="M763" i="5"/>
  <c r="L763" i="5"/>
  <c r="K763" i="5"/>
  <c r="R762" i="5"/>
  <c r="Q762" i="5"/>
  <c r="P762" i="5"/>
  <c r="O762" i="5"/>
  <c r="N762" i="5"/>
  <c r="M762" i="5"/>
  <c r="L762" i="5"/>
  <c r="K762" i="5"/>
  <c r="R761" i="5"/>
  <c r="Q761" i="5"/>
  <c r="P761" i="5"/>
  <c r="O761" i="5"/>
  <c r="N761" i="5"/>
  <c r="M761" i="5"/>
  <c r="L761" i="5"/>
  <c r="K761" i="5"/>
  <c r="R760" i="5"/>
  <c r="Q760" i="5"/>
  <c r="P760" i="5"/>
  <c r="O760" i="5"/>
  <c r="N760" i="5"/>
  <c r="M760" i="5"/>
  <c r="L760" i="5"/>
  <c r="K760" i="5"/>
  <c r="R759" i="5"/>
  <c r="Q759" i="5"/>
  <c r="P759" i="5"/>
  <c r="O759" i="5"/>
  <c r="N759" i="5"/>
  <c r="M759" i="5"/>
  <c r="L759" i="5"/>
  <c r="K759" i="5"/>
  <c r="R758" i="5"/>
  <c r="Q758" i="5"/>
  <c r="P758" i="5"/>
  <c r="O758" i="5"/>
  <c r="N758" i="5"/>
  <c r="M758" i="5"/>
  <c r="L758" i="5"/>
  <c r="K758" i="5"/>
  <c r="R757" i="5"/>
  <c r="Q757" i="5"/>
  <c r="P757" i="5"/>
  <c r="O757" i="5"/>
  <c r="N757" i="5"/>
  <c r="M757" i="5"/>
  <c r="L757" i="5"/>
  <c r="K757" i="5"/>
  <c r="R756" i="5"/>
  <c r="Q756" i="5"/>
  <c r="P756" i="5"/>
  <c r="O756" i="5"/>
  <c r="N756" i="5"/>
  <c r="M756" i="5"/>
  <c r="L756" i="5"/>
  <c r="K756" i="5"/>
  <c r="R755" i="5"/>
  <c r="Q755" i="5"/>
  <c r="P755" i="5"/>
  <c r="O755" i="5"/>
  <c r="N755" i="5"/>
  <c r="M755" i="5"/>
  <c r="L755" i="5"/>
  <c r="K755" i="5"/>
  <c r="R754" i="5"/>
  <c r="Q754" i="5"/>
  <c r="P754" i="5"/>
  <c r="O754" i="5"/>
  <c r="N754" i="5"/>
  <c r="M754" i="5"/>
  <c r="L754" i="5"/>
  <c r="K754" i="5"/>
  <c r="R753" i="5"/>
  <c r="Q753" i="5"/>
  <c r="P753" i="5"/>
  <c r="O753" i="5"/>
  <c r="N753" i="5"/>
  <c r="M753" i="5"/>
  <c r="L753" i="5"/>
  <c r="K753" i="5"/>
  <c r="R752" i="5"/>
  <c r="Q752" i="5"/>
  <c r="P752" i="5"/>
  <c r="O752" i="5"/>
  <c r="N752" i="5"/>
  <c r="M752" i="5"/>
  <c r="L752" i="5"/>
  <c r="K752" i="5"/>
  <c r="R751" i="5"/>
  <c r="Q751" i="5"/>
  <c r="P751" i="5"/>
  <c r="O751" i="5"/>
  <c r="N751" i="5"/>
  <c r="M751" i="5"/>
  <c r="L751" i="5"/>
  <c r="K751" i="5"/>
  <c r="R750" i="5"/>
  <c r="Q750" i="5"/>
  <c r="P750" i="5"/>
  <c r="O750" i="5"/>
  <c r="N750" i="5"/>
  <c r="M750" i="5"/>
  <c r="L750" i="5"/>
  <c r="K750" i="5"/>
  <c r="R749" i="5"/>
  <c r="Q749" i="5"/>
  <c r="P749" i="5"/>
  <c r="O749" i="5"/>
  <c r="N749" i="5"/>
  <c r="M749" i="5"/>
  <c r="L749" i="5"/>
  <c r="K749" i="5"/>
  <c r="R748" i="5"/>
  <c r="Q748" i="5"/>
  <c r="P748" i="5"/>
  <c r="O748" i="5"/>
  <c r="N748" i="5"/>
  <c r="M748" i="5"/>
  <c r="L748" i="5"/>
  <c r="K748" i="5"/>
  <c r="R747" i="5"/>
  <c r="Q747" i="5"/>
  <c r="P747" i="5"/>
  <c r="O747" i="5"/>
  <c r="N747" i="5"/>
  <c r="M747" i="5"/>
  <c r="L747" i="5"/>
  <c r="K747" i="5"/>
  <c r="R746" i="5"/>
  <c r="Q746" i="5"/>
  <c r="P746" i="5"/>
  <c r="O746" i="5"/>
  <c r="N746" i="5"/>
  <c r="M746" i="5"/>
  <c r="L746" i="5"/>
  <c r="K746" i="5"/>
  <c r="R745" i="5"/>
  <c r="Q745" i="5"/>
  <c r="P745" i="5"/>
  <c r="O745" i="5"/>
  <c r="N745" i="5"/>
  <c r="M745" i="5"/>
  <c r="L745" i="5"/>
  <c r="K745" i="5"/>
  <c r="R744" i="5"/>
  <c r="Q744" i="5"/>
  <c r="P744" i="5"/>
  <c r="O744" i="5"/>
  <c r="N744" i="5"/>
  <c r="M744" i="5"/>
  <c r="L744" i="5"/>
  <c r="K744" i="5"/>
  <c r="R743" i="5"/>
  <c r="Q743" i="5"/>
  <c r="P743" i="5"/>
  <c r="O743" i="5"/>
  <c r="N743" i="5"/>
  <c r="M743" i="5"/>
  <c r="L743" i="5"/>
  <c r="K743" i="5"/>
  <c r="R742" i="5"/>
  <c r="Q742" i="5"/>
  <c r="P742" i="5"/>
  <c r="O742" i="5"/>
  <c r="N742" i="5"/>
  <c r="M742" i="5"/>
  <c r="L742" i="5"/>
  <c r="K742" i="5"/>
  <c r="R741" i="5"/>
  <c r="Q741" i="5"/>
  <c r="P741" i="5"/>
  <c r="O741" i="5"/>
  <c r="N741" i="5"/>
  <c r="M741" i="5"/>
  <c r="L741" i="5"/>
  <c r="K741" i="5"/>
  <c r="R740" i="5"/>
  <c r="Q740" i="5"/>
  <c r="P740" i="5"/>
  <c r="O740" i="5"/>
  <c r="N740" i="5"/>
  <c r="M740" i="5"/>
  <c r="L740" i="5"/>
  <c r="K740" i="5"/>
  <c r="R739" i="5"/>
  <c r="Q739" i="5"/>
  <c r="P739" i="5"/>
  <c r="O739" i="5"/>
  <c r="N739" i="5"/>
  <c r="M739" i="5"/>
  <c r="L739" i="5"/>
  <c r="K739" i="5"/>
  <c r="R738" i="5"/>
  <c r="Q738" i="5"/>
  <c r="P738" i="5"/>
  <c r="O738" i="5"/>
  <c r="N738" i="5"/>
  <c r="M738" i="5"/>
  <c r="L738" i="5"/>
  <c r="K738" i="5"/>
  <c r="R737" i="5"/>
  <c r="Q737" i="5"/>
  <c r="P737" i="5"/>
  <c r="O737" i="5"/>
  <c r="N737" i="5"/>
  <c r="M737" i="5"/>
  <c r="L737" i="5"/>
  <c r="K737" i="5"/>
  <c r="R736" i="5"/>
  <c r="Q736" i="5"/>
  <c r="P736" i="5"/>
  <c r="O736" i="5"/>
  <c r="N736" i="5"/>
  <c r="M736" i="5"/>
  <c r="L736" i="5"/>
  <c r="K736" i="5"/>
  <c r="R735" i="5"/>
  <c r="Q735" i="5"/>
  <c r="P735" i="5"/>
  <c r="O735" i="5"/>
  <c r="N735" i="5"/>
  <c r="M735" i="5"/>
  <c r="L735" i="5"/>
  <c r="K735" i="5"/>
  <c r="R734" i="5"/>
  <c r="Q734" i="5"/>
  <c r="P734" i="5"/>
  <c r="O734" i="5"/>
  <c r="N734" i="5"/>
  <c r="M734" i="5"/>
  <c r="L734" i="5"/>
  <c r="K734" i="5"/>
  <c r="R733" i="5"/>
  <c r="Q733" i="5"/>
  <c r="P733" i="5"/>
  <c r="O733" i="5"/>
  <c r="N733" i="5"/>
  <c r="M733" i="5"/>
  <c r="L733" i="5"/>
  <c r="K733" i="5"/>
  <c r="R732" i="5"/>
  <c r="Q732" i="5"/>
  <c r="P732" i="5"/>
  <c r="O732" i="5"/>
  <c r="N732" i="5"/>
  <c r="M732" i="5"/>
  <c r="L732" i="5"/>
  <c r="K732" i="5"/>
  <c r="R731" i="5"/>
  <c r="Q731" i="5"/>
  <c r="P731" i="5"/>
  <c r="O731" i="5"/>
  <c r="N731" i="5"/>
  <c r="M731" i="5"/>
  <c r="L731" i="5"/>
  <c r="K731" i="5"/>
  <c r="R730" i="5"/>
  <c r="Q730" i="5"/>
  <c r="P730" i="5"/>
  <c r="O730" i="5"/>
  <c r="N730" i="5"/>
  <c r="M730" i="5"/>
  <c r="L730" i="5"/>
  <c r="K730" i="5"/>
  <c r="R729" i="5"/>
  <c r="Q729" i="5"/>
  <c r="P729" i="5"/>
  <c r="O729" i="5"/>
  <c r="N729" i="5"/>
  <c r="M729" i="5"/>
  <c r="L729" i="5"/>
  <c r="K729" i="5"/>
  <c r="R728" i="5"/>
  <c r="Q728" i="5"/>
  <c r="P728" i="5"/>
  <c r="O728" i="5"/>
  <c r="N728" i="5"/>
  <c r="M728" i="5"/>
  <c r="L728" i="5"/>
  <c r="K728" i="5"/>
  <c r="R727" i="5"/>
  <c r="Q727" i="5"/>
  <c r="P727" i="5"/>
  <c r="O727" i="5"/>
  <c r="N727" i="5"/>
  <c r="M727" i="5"/>
  <c r="L727" i="5"/>
  <c r="K727" i="5"/>
  <c r="R726" i="5"/>
  <c r="Q726" i="5"/>
  <c r="P726" i="5"/>
  <c r="O726" i="5"/>
  <c r="N726" i="5"/>
  <c r="M726" i="5"/>
  <c r="L726" i="5"/>
  <c r="K726" i="5"/>
  <c r="R725" i="5"/>
  <c r="Q725" i="5"/>
  <c r="P725" i="5"/>
  <c r="O725" i="5"/>
  <c r="N725" i="5"/>
  <c r="M725" i="5"/>
  <c r="L725" i="5"/>
  <c r="K725" i="5"/>
  <c r="R724" i="5"/>
  <c r="Q724" i="5"/>
  <c r="P724" i="5"/>
  <c r="O724" i="5"/>
  <c r="N724" i="5"/>
  <c r="M724" i="5"/>
  <c r="L724" i="5"/>
  <c r="K724" i="5"/>
  <c r="R723" i="5"/>
  <c r="Q723" i="5"/>
  <c r="P723" i="5"/>
  <c r="O723" i="5"/>
  <c r="N723" i="5"/>
  <c r="M723" i="5"/>
  <c r="L723" i="5"/>
  <c r="K723" i="5"/>
  <c r="R722" i="5"/>
  <c r="Q722" i="5"/>
  <c r="P722" i="5"/>
  <c r="O722" i="5"/>
  <c r="N722" i="5"/>
  <c r="M722" i="5"/>
  <c r="L722" i="5"/>
  <c r="K722" i="5"/>
  <c r="R721" i="5"/>
  <c r="Q721" i="5"/>
  <c r="P721" i="5"/>
  <c r="O721" i="5"/>
  <c r="N721" i="5"/>
  <c r="M721" i="5"/>
  <c r="L721" i="5"/>
  <c r="K721" i="5"/>
  <c r="R720" i="5"/>
  <c r="Q720" i="5"/>
  <c r="P720" i="5"/>
  <c r="O720" i="5"/>
  <c r="N720" i="5"/>
  <c r="M720" i="5"/>
  <c r="L720" i="5"/>
  <c r="K720" i="5"/>
  <c r="R719" i="5"/>
  <c r="Q719" i="5"/>
  <c r="P719" i="5"/>
  <c r="O719" i="5"/>
  <c r="N719" i="5"/>
  <c r="M719" i="5"/>
  <c r="L719" i="5"/>
  <c r="K719" i="5"/>
  <c r="R718" i="5"/>
  <c r="Q718" i="5"/>
  <c r="P718" i="5"/>
  <c r="O718" i="5"/>
  <c r="N718" i="5"/>
  <c r="M718" i="5"/>
  <c r="L718" i="5"/>
  <c r="K718" i="5"/>
  <c r="R717" i="5"/>
  <c r="Q717" i="5"/>
  <c r="P717" i="5"/>
  <c r="O717" i="5"/>
  <c r="N717" i="5"/>
  <c r="M717" i="5"/>
  <c r="L717" i="5"/>
  <c r="K717" i="5"/>
  <c r="R716" i="5"/>
  <c r="Q716" i="5"/>
  <c r="P716" i="5"/>
  <c r="O716" i="5"/>
  <c r="N716" i="5"/>
  <c r="M716" i="5"/>
  <c r="L716" i="5"/>
  <c r="K716" i="5"/>
  <c r="R715" i="5"/>
  <c r="Q715" i="5"/>
  <c r="P715" i="5"/>
  <c r="O715" i="5"/>
  <c r="N715" i="5"/>
  <c r="M715" i="5"/>
  <c r="L715" i="5"/>
  <c r="K715" i="5"/>
  <c r="R714" i="5"/>
  <c r="Q714" i="5"/>
  <c r="P714" i="5"/>
  <c r="O714" i="5"/>
  <c r="N714" i="5"/>
  <c r="M714" i="5"/>
  <c r="L714" i="5"/>
  <c r="K714" i="5"/>
  <c r="R713" i="5"/>
  <c r="Q713" i="5"/>
  <c r="P713" i="5"/>
  <c r="O713" i="5"/>
  <c r="N713" i="5"/>
  <c r="M713" i="5"/>
  <c r="L713" i="5"/>
  <c r="K713" i="5"/>
  <c r="R712" i="5"/>
  <c r="Q712" i="5"/>
  <c r="P712" i="5"/>
  <c r="O712" i="5"/>
  <c r="N712" i="5"/>
  <c r="M712" i="5"/>
  <c r="L712" i="5"/>
  <c r="K712" i="5"/>
  <c r="R711" i="5"/>
  <c r="Q711" i="5"/>
  <c r="P711" i="5"/>
  <c r="O711" i="5"/>
  <c r="N711" i="5"/>
  <c r="M711" i="5"/>
  <c r="L711" i="5"/>
  <c r="K711" i="5"/>
  <c r="R710" i="5"/>
  <c r="Q710" i="5"/>
  <c r="P710" i="5"/>
  <c r="O710" i="5"/>
  <c r="N710" i="5"/>
  <c r="M710" i="5"/>
  <c r="L710" i="5"/>
  <c r="K710" i="5"/>
  <c r="R709" i="5"/>
  <c r="Q709" i="5"/>
  <c r="P709" i="5"/>
  <c r="O709" i="5"/>
  <c r="N709" i="5"/>
  <c r="M709" i="5"/>
  <c r="L709" i="5"/>
  <c r="K709" i="5"/>
  <c r="R708" i="5"/>
  <c r="Q708" i="5"/>
  <c r="P708" i="5"/>
  <c r="O708" i="5"/>
  <c r="N708" i="5"/>
  <c r="M708" i="5"/>
  <c r="L708" i="5"/>
  <c r="K708" i="5"/>
  <c r="R707" i="5"/>
  <c r="Q707" i="5"/>
  <c r="P707" i="5"/>
  <c r="O707" i="5"/>
  <c r="N707" i="5"/>
  <c r="M707" i="5"/>
  <c r="L707" i="5"/>
  <c r="K707" i="5"/>
  <c r="R706" i="5"/>
  <c r="Q706" i="5"/>
  <c r="P706" i="5"/>
  <c r="O706" i="5"/>
  <c r="N706" i="5"/>
  <c r="M706" i="5"/>
  <c r="L706" i="5"/>
  <c r="K706" i="5"/>
  <c r="R705" i="5"/>
  <c r="Q705" i="5"/>
  <c r="P705" i="5"/>
  <c r="O705" i="5"/>
  <c r="N705" i="5"/>
  <c r="M705" i="5"/>
  <c r="L705" i="5"/>
  <c r="K705" i="5"/>
  <c r="R704" i="5"/>
  <c r="Q704" i="5"/>
  <c r="P704" i="5"/>
  <c r="O704" i="5"/>
  <c r="N704" i="5"/>
  <c r="M704" i="5"/>
  <c r="L704" i="5"/>
  <c r="K704" i="5"/>
  <c r="R703" i="5"/>
  <c r="Q703" i="5"/>
  <c r="P703" i="5"/>
  <c r="O703" i="5"/>
  <c r="N703" i="5"/>
  <c r="M703" i="5"/>
  <c r="L703" i="5"/>
  <c r="K703" i="5"/>
  <c r="R702" i="5"/>
  <c r="Q702" i="5"/>
  <c r="P702" i="5"/>
  <c r="O702" i="5"/>
  <c r="N702" i="5"/>
  <c r="M702" i="5"/>
  <c r="L702" i="5"/>
  <c r="K702" i="5"/>
  <c r="R701" i="5"/>
  <c r="Q701" i="5"/>
  <c r="P701" i="5"/>
  <c r="O701" i="5"/>
  <c r="N701" i="5"/>
  <c r="M701" i="5"/>
  <c r="L701" i="5"/>
  <c r="K701" i="5"/>
  <c r="R700" i="5"/>
  <c r="Q700" i="5"/>
  <c r="P700" i="5"/>
  <c r="O700" i="5"/>
  <c r="N700" i="5"/>
  <c r="M700" i="5"/>
  <c r="L700" i="5"/>
  <c r="K700" i="5"/>
  <c r="R699" i="5"/>
  <c r="Q699" i="5"/>
  <c r="P699" i="5"/>
  <c r="O699" i="5"/>
  <c r="N699" i="5"/>
  <c r="M699" i="5"/>
  <c r="L699" i="5"/>
  <c r="K699" i="5"/>
  <c r="R698" i="5"/>
  <c r="Q698" i="5"/>
  <c r="P698" i="5"/>
  <c r="O698" i="5"/>
  <c r="N698" i="5"/>
  <c r="M698" i="5"/>
  <c r="L698" i="5"/>
  <c r="K698" i="5"/>
  <c r="R697" i="5"/>
  <c r="Q697" i="5"/>
  <c r="P697" i="5"/>
  <c r="O697" i="5"/>
  <c r="N697" i="5"/>
  <c r="M697" i="5"/>
  <c r="L697" i="5"/>
  <c r="K697" i="5"/>
  <c r="R696" i="5"/>
  <c r="Q696" i="5"/>
  <c r="P696" i="5"/>
  <c r="O696" i="5"/>
  <c r="N696" i="5"/>
  <c r="M696" i="5"/>
  <c r="L696" i="5"/>
  <c r="K696" i="5"/>
  <c r="R695" i="5"/>
  <c r="Q695" i="5"/>
  <c r="P695" i="5"/>
  <c r="O695" i="5"/>
  <c r="N695" i="5"/>
  <c r="M695" i="5"/>
  <c r="L695" i="5"/>
  <c r="K695" i="5"/>
  <c r="R694" i="5"/>
  <c r="Q694" i="5"/>
  <c r="P694" i="5"/>
  <c r="O694" i="5"/>
  <c r="N694" i="5"/>
  <c r="M694" i="5"/>
  <c r="L694" i="5"/>
  <c r="K694" i="5"/>
  <c r="R693" i="5"/>
  <c r="Q693" i="5"/>
  <c r="P693" i="5"/>
  <c r="O693" i="5"/>
  <c r="N693" i="5"/>
  <c r="M693" i="5"/>
  <c r="L693" i="5"/>
  <c r="K693" i="5"/>
  <c r="R692" i="5"/>
  <c r="Q692" i="5"/>
  <c r="P692" i="5"/>
  <c r="O692" i="5"/>
  <c r="N692" i="5"/>
  <c r="M692" i="5"/>
  <c r="L692" i="5"/>
  <c r="K692" i="5"/>
  <c r="R691" i="5"/>
  <c r="Q691" i="5"/>
  <c r="P691" i="5"/>
  <c r="O691" i="5"/>
  <c r="N691" i="5"/>
  <c r="M691" i="5"/>
  <c r="L691" i="5"/>
  <c r="K691" i="5"/>
  <c r="R690" i="5"/>
  <c r="Q690" i="5"/>
  <c r="P690" i="5"/>
  <c r="O690" i="5"/>
  <c r="N690" i="5"/>
  <c r="M690" i="5"/>
  <c r="L690" i="5"/>
  <c r="K690" i="5"/>
  <c r="R689" i="5"/>
  <c r="Q689" i="5"/>
  <c r="P689" i="5"/>
  <c r="O689" i="5"/>
  <c r="N689" i="5"/>
  <c r="M689" i="5"/>
  <c r="L689" i="5"/>
  <c r="K689" i="5"/>
  <c r="R688" i="5"/>
  <c r="Q688" i="5"/>
  <c r="P688" i="5"/>
  <c r="O688" i="5"/>
  <c r="N688" i="5"/>
  <c r="M688" i="5"/>
  <c r="L688" i="5"/>
  <c r="K688" i="5"/>
  <c r="R687" i="5"/>
  <c r="Q687" i="5"/>
  <c r="P687" i="5"/>
  <c r="O687" i="5"/>
  <c r="N687" i="5"/>
  <c r="M687" i="5"/>
  <c r="L687" i="5"/>
  <c r="K687" i="5"/>
  <c r="R686" i="5"/>
  <c r="Q686" i="5"/>
  <c r="P686" i="5"/>
  <c r="O686" i="5"/>
  <c r="N686" i="5"/>
  <c r="M686" i="5"/>
  <c r="L686" i="5"/>
  <c r="K686" i="5"/>
  <c r="R685" i="5"/>
  <c r="Q685" i="5"/>
  <c r="P685" i="5"/>
  <c r="O685" i="5"/>
  <c r="N685" i="5"/>
  <c r="M685" i="5"/>
  <c r="L685" i="5"/>
  <c r="K685" i="5"/>
  <c r="R684" i="5"/>
  <c r="Q684" i="5"/>
  <c r="P684" i="5"/>
  <c r="O684" i="5"/>
  <c r="N684" i="5"/>
  <c r="M684" i="5"/>
  <c r="L684" i="5"/>
  <c r="K684" i="5"/>
  <c r="R683" i="5"/>
  <c r="Q683" i="5"/>
  <c r="P683" i="5"/>
  <c r="O683" i="5"/>
  <c r="N683" i="5"/>
  <c r="M683" i="5"/>
  <c r="L683" i="5"/>
  <c r="K683" i="5"/>
  <c r="R682" i="5"/>
  <c r="Q682" i="5"/>
  <c r="P682" i="5"/>
  <c r="O682" i="5"/>
  <c r="N682" i="5"/>
  <c r="M682" i="5"/>
  <c r="L682" i="5"/>
  <c r="K682" i="5"/>
  <c r="R681" i="5"/>
  <c r="Q681" i="5"/>
  <c r="P681" i="5"/>
  <c r="O681" i="5"/>
  <c r="N681" i="5"/>
  <c r="M681" i="5"/>
  <c r="L681" i="5"/>
  <c r="K681" i="5"/>
  <c r="R680" i="5"/>
  <c r="Q680" i="5"/>
  <c r="P680" i="5"/>
  <c r="O680" i="5"/>
  <c r="N680" i="5"/>
  <c r="M680" i="5"/>
  <c r="L680" i="5"/>
  <c r="K680" i="5"/>
  <c r="R679" i="5"/>
  <c r="Q679" i="5"/>
  <c r="P679" i="5"/>
  <c r="O679" i="5"/>
  <c r="N679" i="5"/>
  <c r="M679" i="5"/>
  <c r="L679" i="5"/>
  <c r="K679" i="5"/>
  <c r="R678" i="5"/>
  <c r="Q678" i="5"/>
  <c r="P678" i="5"/>
  <c r="O678" i="5"/>
  <c r="N678" i="5"/>
  <c r="M678" i="5"/>
  <c r="L678" i="5"/>
  <c r="K678" i="5"/>
  <c r="R677" i="5"/>
  <c r="Q677" i="5"/>
  <c r="P677" i="5"/>
  <c r="O677" i="5"/>
  <c r="N677" i="5"/>
  <c r="M677" i="5"/>
  <c r="L677" i="5"/>
  <c r="K677" i="5"/>
  <c r="R676" i="5"/>
  <c r="Q676" i="5"/>
  <c r="P676" i="5"/>
  <c r="O676" i="5"/>
  <c r="N676" i="5"/>
  <c r="M676" i="5"/>
  <c r="L676" i="5"/>
  <c r="K676" i="5"/>
  <c r="R675" i="5"/>
  <c r="Q675" i="5"/>
  <c r="P675" i="5"/>
  <c r="O675" i="5"/>
  <c r="N675" i="5"/>
  <c r="M675" i="5"/>
  <c r="L675" i="5"/>
  <c r="K675" i="5"/>
  <c r="R674" i="5"/>
  <c r="Q674" i="5"/>
  <c r="P674" i="5"/>
  <c r="O674" i="5"/>
  <c r="N674" i="5"/>
  <c r="M674" i="5"/>
  <c r="L674" i="5"/>
  <c r="K674" i="5"/>
  <c r="R673" i="5"/>
  <c r="Q673" i="5"/>
  <c r="P673" i="5"/>
  <c r="O673" i="5"/>
  <c r="N673" i="5"/>
  <c r="M673" i="5"/>
  <c r="L673" i="5"/>
  <c r="K673" i="5"/>
  <c r="R672" i="5"/>
  <c r="Q672" i="5"/>
  <c r="P672" i="5"/>
  <c r="O672" i="5"/>
  <c r="N672" i="5"/>
  <c r="M672" i="5"/>
  <c r="L672" i="5"/>
  <c r="K672" i="5"/>
  <c r="R671" i="5"/>
  <c r="Q671" i="5"/>
  <c r="P671" i="5"/>
  <c r="O671" i="5"/>
  <c r="N671" i="5"/>
  <c r="M671" i="5"/>
  <c r="L671" i="5"/>
  <c r="K671" i="5"/>
  <c r="R670" i="5"/>
  <c r="Q670" i="5"/>
  <c r="P670" i="5"/>
  <c r="O670" i="5"/>
  <c r="N670" i="5"/>
  <c r="M670" i="5"/>
  <c r="L670" i="5"/>
  <c r="K670" i="5"/>
  <c r="R669" i="5"/>
  <c r="Q669" i="5"/>
  <c r="P669" i="5"/>
  <c r="O669" i="5"/>
  <c r="N669" i="5"/>
  <c r="M669" i="5"/>
  <c r="L669" i="5"/>
  <c r="K669" i="5"/>
  <c r="R668" i="5"/>
  <c r="Q668" i="5"/>
  <c r="P668" i="5"/>
  <c r="O668" i="5"/>
  <c r="N668" i="5"/>
  <c r="M668" i="5"/>
  <c r="L668" i="5"/>
  <c r="K668" i="5"/>
  <c r="R667" i="5"/>
  <c r="Q667" i="5"/>
  <c r="P667" i="5"/>
  <c r="O667" i="5"/>
  <c r="N667" i="5"/>
  <c r="M667" i="5"/>
  <c r="L667" i="5"/>
  <c r="K667" i="5"/>
  <c r="R666" i="5"/>
  <c r="Q666" i="5"/>
  <c r="P666" i="5"/>
  <c r="O666" i="5"/>
  <c r="N666" i="5"/>
  <c r="M666" i="5"/>
  <c r="L666" i="5"/>
  <c r="K666" i="5"/>
  <c r="R665" i="5"/>
  <c r="Q665" i="5"/>
  <c r="P665" i="5"/>
  <c r="O665" i="5"/>
  <c r="N665" i="5"/>
  <c r="M665" i="5"/>
  <c r="L665" i="5"/>
  <c r="K665" i="5"/>
  <c r="R664" i="5"/>
  <c r="Q664" i="5"/>
  <c r="P664" i="5"/>
  <c r="O664" i="5"/>
  <c r="N664" i="5"/>
  <c r="M664" i="5"/>
  <c r="L664" i="5"/>
  <c r="K664" i="5"/>
  <c r="R663" i="5"/>
  <c r="Q663" i="5"/>
  <c r="P663" i="5"/>
  <c r="O663" i="5"/>
  <c r="N663" i="5"/>
  <c r="M663" i="5"/>
  <c r="L663" i="5"/>
  <c r="K663" i="5"/>
  <c r="R662" i="5"/>
  <c r="Q662" i="5"/>
  <c r="P662" i="5"/>
  <c r="O662" i="5"/>
  <c r="N662" i="5"/>
  <c r="M662" i="5"/>
  <c r="L662" i="5"/>
  <c r="K662" i="5"/>
  <c r="R661" i="5"/>
  <c r="Q661" i="5"/>
  <c r="P661" i="5"/>
  <c r="O661" i="5"/>
  <c r="N661" i="5"/>
  <c r="M661" i="5"/>
  <c r="L661" i="5"/>
  <c r="K661" i="5"/>
  <c r="R660" i="5"/>
  <c r="Q660" i="5"/>
  <c r="P660" i="5"/>
  <c r="O660" i="5"/>
  <c r="N660" i="5"/>
  <c r="M660" i="5"/>
  <c r="L660" i="5"/>
  <c r="K660" i="5"/>
  <c r="R659" i="5"/>
  <c r="Q659" i="5"/>
  <c r="P659" i="5"/>
  <c r="O659" i="5"/>
  <c r="N659" i="5"/>
  <c r="M659" i="5"/>
  <c r="L659" i="5"/>
  <c r="K659" i="5"/>
  <c r="R658" i="5"/>
  <c r="Q658" i="5"/>
  <c r="P658" i="5"/>
  <c r="O658" i="5"/>
  <c r="N658" i="5"/>
  <c r="M658" i="5"/>
  <c r="L658" i="5"/>
  <c r="K658" i="5"/>
  <c r="R657" i="5"/>
  <c r="Q657" i="5"/>
  <c r="P657" i="5"/>
  <c r="O657" i="5"/>
  <c r="N657" i="5"/>
  <c r="M657" i="5"/>
  <c r="L657" i="5"/>
  <c r="K657" i="5"/>
  <c r="R656" i="5"/>
  <c r="Q656" i="5"/>
  <c r="P656" i="5"/>
  <c r="O656" i="5"/>
  <c r="N656" i="5"/>
  <c r="M656" i="5"/>
  <c r="L656" i="5"/>
  <c r="K656" i="5"/>
  <c r="R655" i="5"/>
  <c r="Q655" i="5"/>
  <c r="P655" i="5"/>
  <c r="O655" i="5"/>
  <c r="N655" i="5"/>
  <c r="M655" i="5"/>
  <c r="L655" i="5"/>
  <c r="K655" i="5"/>
  <c r="R654" i="5"/>
  <c r="Q654" i="5"/>
  <c r="P654" i="5"/>
  <c r="O654" i="5"/>
  <c r="N654" i="5"/>
  <c r="M654" i="5"/>
  <c r="L654" i="5"/>
  <c r="K654" i="5"/>
  <c r="R653" i="5"/>
  <c r="Q653" i="5"/>
  <c r="P653" i="5"/>
  <c r="O653" i="5"/>
  <c r="N653" i="5"/>
  <c r="M653" i="5"/>
  <c r="L653" i="5"/>
  <c r="K653" i="5"/>
  <c r="R652" i="5"/>
  <c r="Q652" i="5"/>
  <c r="P652" i="5"/>
  <c r="O652" i="5"/>
  <c r="N652" i="5"/>
  <c r="M652" i="5"/>
  <c r="L652" i="5"/>
  <c r="K652" i="5"/>
  <c r="R651" i="5"/>
  <c r="Q651" i="5"/>
  <c r="P651" i="5"/>
  <c r="O651" i="5"/>
  <c r="N651" i="5"/>
  <c r="M651" i="5"/>
  <c r="L651" i="5"/>
  <c r="K651" i="5"/>
  <c r="R650" i="5"/>
  <c r="Q650" i="5"/>
  <c r="P650" i="5"/>
  <c r="O650" i="5"/>
  <c r="N650" i="5"/>
  <c r="M650" i="5"/>
  <c r="L650" i="5"/>
  <c r="K650" i="5"/>
  <c r="R649" i="5"/>
  <c r="Q649" i="5"/>
  <c r="P649" i="5"/>
  <c r="O649" i="5"/>
  <c r="N649" i="5"/>
  <c r="M649" i="5"/>
  <c r="L649" i="5"/>
  <c r="K649" i="5"/>
  <c r="R648" i="5"/>
  <c r="Q648" i="5"/>
  <c r="P648" i="5"/>
  <c r="O648" i="5"/>
  <c r="N648" i="5"/>
  <c r="M648" i="5"/>
  <c r="L648" i="5"/>
  <c r="K648" i="5"/>
  <c r="R647" i="5"/>
  <c r="Q647" i="5"/>
  <c r="P647" i="5"/>
  <c r="O647" i="5"/>
  <c r="N647" i="5"/>
  <c r="M647" i="5"/>
  <c r="L647" i="5"/>
  <c r="K647" i="5"/>
  <c r="R646" i="5"/>
  <c r="Q646" i="5"/>
  <c r="P646" i="5"/>
  <c r="O646" i="5"/>
  <c r="N646" i="5"/>
  <c r="M646" i="5"/>
  <c r="L646" i="5"/>
  <c r="K646" i="5"/>
  <c r="R645" i="5"/>
  <c r="Q645" i="5"/>
  <c r="P645" i="5"/>
  <c r="O645" i="5"/>
  <c r="N645" i="5"/>
  <c r="M645" i="5"/>
  <c r="L645" i="5"/>
  <c r="K645" i="5"/>
  <c r="R644" i="5"/>
  <c r="Q644" i="5"/>
  <c r="P644" i="5"/>
  <c r="O644" i="5"/>
  <c r="N644" i="5"/>
  <c r="M644" i="5"/>
  <c r="L644" i="5"/>
  <c r="K644" i="5"/>
  <c r="R643" i="5"/>
  <c r="Q643" i="5"/>
  <c r="P643" i="5"/>
  <c r="O643" i="5"/>
  <c r="N643" i="5"/>
  <c r="M643" i="5"/>
  <c r="L643" i="5"/>
  <c r="K643" i="5"/>
  <c r="R642" i="5"/>
  <c r="Q642" i="5"/>
  <c r="P642" i="5"/>
  <c r="O642" i="5"/>
  <c r="N642" i="5"/>
  <c r="M642" i="5"/>
  <c r="L642" i="5"/>
  <c r="K642" i="5"/>
  <c r="R641" i="5"/>
  <c r="Q641" i="5"/>
  <c r="P641" i="5"/>
  <c r="O641" i="5"/>
  <c r="N641" i="5"/>
  <c r="M641" i="5"/>
  <c r="L641" i="5"/>
  <c r="K641" i="5"/>
  <c r="R640" i="5"/>
  <c r="Q640" i="5"/>
  <c r="P640" i="5"/>
  <c r="O640" i="5"/>
  <c r="N640" i="5"/>
  <c r="M640" i="5"/>
  <c r="L640" i="5"/>
  <c r="K640" i="5"/>
  <c r="R639" i="5"/>
  <c r="Q639" i="5"/>
  <c r="P639" i="5"/>
  <c r="O639" i="5"/>
  <c r="N639" i="5"/>
  <c r="M639" i="5"/>
  <c r="L639" i="5"/>
  <c r="K639" i="5"/>
  <c r="R638" i="5"/>
  <c r="Q638" i="5"/>
  <c r="P638" i="5"/>
  <c r="O638" i="5"/>
  <c r="N638" i="5"/>
  <c r="M638" i="5"/>
  <c r="L638" i="5"/>
  <c r="K638" i="5"/>
  <c r="R637" i="5"/>
  <c r="Q637" i="5"/>
  <c r="P637" i="5"/>
  <c r="O637" i="5"/>
  <c r="N637" i="5"/>
  <c r="M637" i="5"/>
  <c r="L637" i="5"/>
  <c r="K637" i="5"/>
  <c r="R636" i="5"/>
  <c r="Q636" i="5"/>
  <c r="P636" i="5"/>
  <c r="O636" i="5"/>
  <c r="N636" i="5"/>
  <c r="M636" i="5"/>
  <c r="L636" i="5"/>
  <c r="K636" i="5"/>
  <c r="R635" i="5"/>
  <c r="Q635" i="5"/>
  <c r="P635" i="5"/>
  <c r="O635" i="5"/>
  <c r="N635" i="5"/>
  <c r="M635" i="5"/>
  <c r="L635" i="5"/>
  <c r="K635" i="5"/>
  <c r="R634" i="5"/>
  <c r="Q634" i="5"/>
  <c r="P634" i="5"/>
  <c r="O634" i="5"/>
  <c r="N634" i="5"/>
  <c r="M634" i="5"/>
  <c r="L634" i="5"/>
  <c r="K634" i="5"/>
  <c r="R633" i="5"/>
  <c r="Q633" i="5"/>
  <c r="P633" i="5"/>
  <c r="O633" i="5"/>
  <c r="N633" i="5"/>
  <c r="M633" i="5"/>
  <c r="L633" i="5"/>
  <c r="K633" i="5"/>
  <c r="R632" i="5"/>
  <c r="Q632" i="5"/>
  <c r="P632" i="5"/>
  <c r="O632" i="5"/>
  <c r="N632" i="5"/>
  <c r="M632" i="5"/>
  <c r="L632" i="5"/>
  <c r="K632" i="5"/>
  <c r="R631" i="5"/>
  <c r="Q631" i="5"/>
  <c r="P631" i="5"/>
  <c r="O631" i="5"/>
  <c r="N631" i="5"/>
  <c r="M631" i="5"/>
  <c r="L631" i="5"/>
  <c r="K631" i="5"/>
  <c r="R630" i="5"/>
  <c r="Q630" i="5"/>
  <c r="P630" i="5"/>
  <c r="O630" i="5"/>
  <c r="N630" i="5"/>
  <c r="M630" i="5"/>
  <c r="L630" i="5"/>
  <c r="K630" i="5"/>
  <c r="R629" i="5"/>
  <c r="Q629" i="5"/>
  <c r="P629" i="5"/>
  <c r="O629" i="5"/>
  <c r="N629" i="5"/>
  <c r="M629" i="5"/>
  <c r="L629" i="5"/>
  <c r="K629" i="5"/>
  <c r="R628" i="5"/>
  <c r="Q628" i="5"/>
  <c r="P628" i="5"/>
  <c r="O628" i="5"/>
  <c r="N628" i="5"/>
  <c r="M628" i="5"/>
  <c r="L628" i="5"/>
  <c r="K628" i="5"/>
  <c r="R627" i="5"/>
  <c r="Q627" i="5"/>
  <c r="P627" i="5"/>
  <c r="O627" i="5"/>
  <c r="N627" i="5"/>
  <c r="M627" i="5"/>
  <c r="L627" i="5"/>
  <c r="K627" i="5"/>
  <c r="R626" i="5"/>
  <c r="Q626" i="5"/>
  <c r="P626" i="5"/>
  <c r="O626" i="5"/>
  <c r="N626" i="5"/>
  <c r="M626" i="5"/>
  <c r="L626" i="5"/>
  <c r="K626" i="5"/>
  <c r="R625" i="5"/>
  <c r="Q625" i="5"/>
  <c r="P625" i="5"/>
  <c r="O625" i="5"/>
  <c r="N625" i="5"/>
  <c r="M625" i="5"/>
  <c r="L625" i="5"/>
  <c r="K625" i="5"/>
  <c r="R624" i="5"/>
  <c r="Q624" i="5"/>
  <c r="P624" i="5"/>
  <c r="O624" i="5"/>
  <c r="N624" i="5"/>
  <c r="M624" i="5"/>
  <c r="L624" i="5"/>
  <c r="K624" i="5"/>
  <c r="R623" i="5"/>
  <c r="Q623" i="5"/>
  <c r="P623" i="5"/>
  <c r="O623" i="5"/>
  <c r="N623" i="5"/>
  <c r="M623" i="5"/>
  <c r="L623" i="5"/>
  <c r="K623" i="5"/>
  <c r="R622" i="5"/>
  <c r="Q622" i="5"/>
  <c r="P622" i="5"/>
  <c r="O622" i="5"/>
  <c r="N622" i="5"/>
  <c r="M622" i="5"/>
  <c r="L622" i="5"/>
  <c r="K622" i="5"/>
  <c r="R621" i="5"/>
  <c r="Q621" i="5"/>
  <c r="P621" i="5"/>
  <c r="O621" i="5"/>
  <c r="N621" i="5"/>
  <c r="M621" i="5"/>
  <c r="L621" i="5"/>
  <c r="K621" i="5"/>
  <c r="R620" i="5"/>
  <c r="Q620" i="5"/>
  <c r="P620" i="5"/>
  <c r="O620" i="5"/>
  <c r="N620" i="5"/>
  <c r="M620" i="5"/>
  <c r="L620" i="5"/>
  <c r="K620" i="5"/>
  <c r="R619" i="5"/>
  <c r="Q619" i="5"/>
  <c r="P619" i="5"/>
  <c r="O619" i="5"/>
  <c r="N619" i="5"/>
  <c r="M619" i="5"/>
  <c r="L619" i="5"/>
  <c r="K619" i="5"/>
  <c r="R618" i="5"/>
  <c r="Q618" i="5"/>
  <c r="P618" i="5"/>
  <c r="O618" i="5"/>
  <c r="N618" i="5"/>
  <c r="M618" i="5"/>
  <c r="L618" i="5"/>
  <c r="K618" i="5"/>
  <c r="R617" i="5"/>
  <c r="Q617" i="5"/>
  <c r="P617" i="5"/>
  <c r="O617" i="5"/>
  <c r="N617" i="5"/>
  <c r="M617" i="5"/>
  <c r="L617" i="5"/>
  <c r="K617" i="5"/>
  <c r="R616" i="5"/>
  <c r="Q616" i="5"/>
  <c r="P616" i="5"/>
  <c r="O616" i="5"/>
  <c r="N616" i="5"/>
  <c r="M616" i="5"/>
  <c r="L616" i="5"/>
  <c r="K616" i="5"/>
  <c r="R615" i="5"/>
  <c r="Q615" i="5"/>
  <c r="P615" i="5"/>
  <c r="O615" i="5"/>
  <c r="N615" i="5"/>
  <c r="M615" i="5"/>
  <c r="L615" i="5"/>
  <c r="K615" i="5"/>
  <c r="R614" i="5"/>
  <c r="Q614" i="5"/>
  <c r="P614" i="5"/>
  <c r="O614" i="5"/>
  <c r="N614" i="5"/>
  <c r="M614" i="5"/>
  <c r="L614" i="5"/>
  <c r="K614" i="5"/>
  <c r="R613" i="5"/>
  <c r="Q613" i="5"/>
  <c r="P613" i="5"/>
  <c r="O613" i="5"/>
  <c r="N613" i="5"/>
  <c r="M613" i="5"/>
  <c r="L613" i="5"/>
  <c r="K613" i="5"/>
  <c r="R612" i="5"/>
  <c r="Q612" i="5"/>
  <c r="P612" i="5"/>
  <c r="O612" i="5"/>
  <c r="N612" i="5"/>
  <c r="M612" i="5"/>
  <c r="L612" i="5"/>
  <c r="K612" i="5"/>
  <c r="R611" i="5"/>
  <c r="Q611" i="5"/>
  <c r="P611" i="5"/>
  <c r="O611" i="5"/>
  <c r="N611" i="5"/>
  <c r="M611" i="5"/>
  <c r="L611" i="5"/>
  <c r="K611" i="5"/>
  <c r="R610" i="5"/>
  <c r="Q610" i="5"/>
  <c r="P610" i="5"/>
  <c r="O610" i="5"/>
  <c r="N610" i="5"/>
  <c r="M610" i="5"/>
  <c r="L610" i="5"/>
  <c r="K610" i="5"/>
  <c r="R609" i="5"/>
  <c r="Q609" i="5"/>
  <c r="P609" i="5"/>
  <c r="O609" i="5"/>
  <c r="N609" i="5"/>
  <c r="M609" i="5"/>
  <c r="L609" i="5"/>
  <c r="K609" i="5"/>
  <c r="R608" i="5"/>
  <c r="Q608" i="5"/>
  <c r="P608" i="5"/>
  <c r="O608" i="5"/>
  <c r="N608" i="5"/>
  <c r="M608" i="5"/>
  <c r="L608" i="5"/>
  <c r="K608" i="5"/>
  <c r="R607" i="5"/>
  <c r="Q607" i="5"/>
  <c r="P607" i="5"/>
  <c r="O607" i="5"/>
  <c r="N607" i="5"/>
  <c r="M607" i="5"/>
  <c r="L607" i="5"/>
  <c r="K607" i="5"/>
  <c r="R606" i="5"/>
  <c r="Q606" i="5"/>
  <c r="P606" i="5"/>
  <c r="O606" i="5"/>
  <c r="N606" i="5"/>
  <c r="M606" i="5"/>
  <c r="L606" i="5"/>
  <c r="K606" i="5"/>
  <c r="R605" i="5"/>
  <c r="Q605" i="5"/>
  <c r="P605" i="5"/>
  <c r="O605" i="5"/>
  <c r="N605" i="5"/>
  <c r="M605" i="5"/>
  <c r="L605" i="5"/>
  <c r="K605" i="5"/>
  <c r="R604" i="5"/>
  <c r="Q604" i="5"/>
  <c r="P604" i="5"/>
  <c r="O604" i="5"/>
  <c r="N604" i="5"/>
  <c r="M604" i="5"/>
  <c r="L604" i="5"/>
  <c r="K604" i="5"/>
  <c r="R603" i="5"/>
  <c r="Q603" i="5"/>
  <c r="P603" i="5"/>
  <c r="O603" i="5"/>
  <c r="N603" i="5"/>
  <c r="M603" i="5"/>
  <c r="L603" i="5"/>
  <c r="K603" i="5"/>
  <c r="R602" i="5"/>
  <c r="Q602" i="5"/>
  <c r="P602" i="5"/>
  <c r="O602" i="5"/>
  <c r="N602" i="5"/>
  <c r="M602" i="5"/>
  <c r="L602" i="5"/>
  <c r="K602" i="5"/>
  <c r="R601" i="5"/>
  <c r="Q601" i="5"/>
  <c r="P601" i="5"/>
  <c r="O601" i="5"/>
  <c r="N601" i="5"/>
  <c r="M601" i="5"/>
  <c r="L601" i="5"/>
  <c r="K601" i="5"/>
  <c r="R600" i="5"/>
  <c r="Q600" i="5"/>
  <c r="P600" i="5"/>
  <c r="O600" i="5"/>
  <c r="N600" i="5"/>
  <c r="M600" i="5"/>
  <c r="L600" i="5"/>
  <c r="K600" i="5"/>
  <c r="R599" i="5"/>
  <c r="Q599" i="5"/>
  <c r="P599" i="5"/>
  <c r="O599" i="5"/>
  <c r="N599" i="5"/>
  <c r="M599" i="5"/>
  <c r="L599" i="5"/>
  <c r="K599" i="5"/>
  <c r="R598" i="5"/>
  <c r="Q598" i="5"/>
  <c r="P598" i="5"/>
  <c r="O598" i="5"/>
  <c r="N598" i="5"/>
  <c r="M598" i="5"/>
  <c r="L598" i="5"/>
  <c r="K598" i="5"/>
  <c r="R597" i="5"/>
  <c r="Q597" i="5"/>
  <c r="P597" i="5"/>
  <c r="O597" i="5"/>
  <c r="N597" i="5"/>
  <c r="M597" i="5"/>
  <c r="L597" i="5"/>
  <c r="K597" i="5"/>
  <c r="R596" i="5"/>
  <c r="Q596" i="5"/>
  <c r="P596" i="5"/>
  <c r="O596" i="5"/>
  <c r="N596" i="5"/>
  <c r="M596" i="5"/>
  <c r="L596" i="5"/>
  <c r="K596" i="5"/>
  <c r="R595" i="5"/>
  <c r="Q595" i="5"/>
  <c r="P595" i="5"/>
  <c r="O595" i="5"/>
  <c r="N595" i="5"/>
  <c r="M595" i="5"/>
  <c r="L595" i="5"/>
  <c r="K595" i="5"/>
  <c r="R594" i="5"/>
  <c r="Q594" i="5"/>
  <c r="P594" i="5"/>
  <c r="O594" i="5"/>
  <c r="N594" i="5"/>
  <c r="M594" i="5"/>
  <c r="L594" i="5"/>
  <c r="K594" i="5"/>
  <c r="R593" i="5"/>
  <c r="Q593" i="5"/>
  <c r="P593" i="5"/>
  <c r="O593" i="5"/>
  <c r="N593" i="5"/>
  <c r="M593" i="5"/>
  <c r="L593" i="5"/>
  <c r="K593" i="5"/>
  <c r="R592" i="5"/>
  <c r="Q592" i="5"/>
  <c r="P592" i="5"/>
  <c r="O592" i="5"/>
  <c r="N592" i="5"/>
  <c r="M592" i="5"/>
  <c r="L592" i="5"/>
  <c r="K592" i="5"/>
  <c r="R591" i="5"/>
  <c r="Q591" i="5"/>
  <c r="P591" i="5"/>
  <c r="O591" i="5"/>
  <c r="N591" i="5"/>
  <c r="M591" i="5"/>
  <c r="L591" i="5"/>
  <c r="K591" i="5"/>
  <c r="R590" i="5"/>
  <c r="Q590" i="5"/>
  <c r="P590" i="5"/>
  <c r="O590" i="5"/>
  <c r="N590" i="5"/>
  <c r="M590" i="5"/>
  <c r="L590" i="5"/>
  <c r="K590" i="5"/>
  <c r="R589" i="5"/>
  <c r="Q589" i="5"/>
  <c r="P589" i="5"/>
  <c r="O589" i="5"/>
  <c r="N589" i="5"/>
  <c r="M589" i="5"/>
  <c r="L589" i="5"/>
  <c r="K589" i="5"/>
  <c r="R588" i="5"/>
  <c r="Q588" i="5"/>
  <c r="P588" i="5"/>
  <c r="O588" i="5"/>
  <c r="N588" i="5"/>
  <c r="M588" i="5"/>
  <c r="L588" i="5"/>
  <c r="K588" i="5"/>
  <c r="R587" i="5"/>
  <c r="Q587" i="5"/>
  <c r="P587" i="5"/>
  <c r="O587" i="5"/>
  <c r="N587" i="5"/>
  <c r="M587" i="5"/>
  <c r="L587" i="5"/>
  <c r="K587" i="5"/>
  <c r="R586" i="5"/>
  <c r="Q586" i="5"/>
  <c r="P586" i="5"/>
  <c r="O586" i="5"/>
  <c r="N586" i="5"/>
  <c r="M586" i="5"/>
  <c r="L586" i="5"/>
  <c r="K586" i="5"/>
  <c r="R585" i="5"/>
  <c r="Q585" i="5"/>
  <c r="P585" i="5"/>
  <c r="O585" i="5"/>
  <c r="N585" i="5"/>
  <c r="M585" i="5"/>
  <c r="L585" i="5"/>
  <c r="K585" i="5"/>
  <c r="R584" i="5"/>
  <c r="Q584" i="5"/>
  <c r="P584" i="5"/>
  <c r="O584" i="5"/>
  <c r="N584" i="5"/>
  <c r="M584" i="5"/>
  <c r="L584" i="5"/>
  <c r="K584" i="5"/>
  <c r="R583" i="5"/>
  <c r="Q583" i="5"/>
  <c r="P583" i="5"/>
  <c r="O583" i="5"/>
  <c r="N583" i="5"/>
  <c r="M583" i="5"/>
  <c r="L583" i="5"/>
  <c r="K583" i="5"/>
  <c r="R582" i="5"/>
  <c r="Q582" i="5"/>
  <c r="P582" i="5"/>
  <c r="O582" i="5"/>
  <c r="N582" i="5"/>
  <c r="M582" i="5"/>
  <c r="L582" i="5"/>
  <c r="K582" i="5"/>
  <c r="R581" i="5"/>
  <c r="Q581" i="5"/>
  <c r="P581" i="5"/>
  <c r="O581" i="5"/>
  <c r="N581" i="5"/>
  <c r="M581" i="5"/>
  <c r="L581" i="5"/>
  <c r="K581" i="5"/>
  <c r="R580" i="5"/>
  <c r="Q580" i="5"/>
  <c r="P580" i="5"/>
  <c r="O580" i="5"/>
  <c r="N580" i="5"/>
  <c r="M580" i="5"/>
  <c r="L580" i="5"/>
  <c r="K580" i="5"/>
  <c r="R579" i="5"/>
  <c r="Q579" i="5"/>
  <c r="P579" i="5"/>
  <c r="O579" i="5"/>
  <c r="N579" i="5"/>
  <c r="M579" i="5"/>
  <c r="L579" i="5"/>
  <c r="K579" i="5"/>
  <c r="R578" i="5"/>
  <c r="Q578" i="5"/>
  <c r="P578" i="5"/>
  <c r="O578" i="5"/>
  <c r="N578" i="5"/>
  <c r="M578" i="5"/>
  <c r="L578" i="5"/>
  <c r="K578" i="5"/>
  <c r="R577" i="5"/>
  <c r="Q577" i="5"/>
  <c r="P577" i="5"/>
  <c r="O577" i="5"/>
  <c r="N577" i="5"/>
  <c r="M577" i="5"/>
  <c r="L577" i="5"/>
  <c r="K577" i="5"/>
  <c r="R576" i="5"/>
  <c r="Q576" i="5"/>
  <c r="P576" i="5"/>
  <c r="O576" i="5"/>
  <c r="N576" i="5"/>
  <c r="M576" i="5"/>
  <c r="L576" i="5"/>
  <c r="K576" i="5"/>
  <c r="R575" i="5"/>
  <c r="Q575" i="5"/>
  <c r="P575" i="5"/>
  <c r="O575" i="5"/>
  <c r="N575" i="5"/>
  <c r="M575" i="5"/>
  <c r="L575" i="5"/>
  <c r="K575" i="5"/>
  <c r="R574" i="5"/>
  <c r="Q574" i="5"/>
  <c r="P574" i="5"/>
  <c r="O574" i="5"/>
  <c r="N574" i="5"/>
  <c r="M574" i="5"/>
  <c r="L574" i="5"/>
  <c r="K574" i="5"/>
  <c r="R573" i="5"/>
  <c r="Q573" i="5"/>
  <c r="P573" i="5"/>
  <c r="O573" i="5"/>
  <c r="N573" i="5"/>
  <c r="M573" i="5"/>
  <c r="L573" i="5"/>
  <c r="K573" i="5"/>
  <c r="R572" i="5"/>
  <c r="Q572" i="5"/>
  <c r="P572" i="5"/>
  <c r="O572" i="5"/>
  <c r="N572" i="5"/>
  <c r="M572" i="5"/>
  <c r="L572" i="5"/>
  <c r="K572" i="5"/>
  <c r="R571" i="5"/>
  <c r="Q571" i="5"/>
  <c r="P571" i="5"/>
  <c r="O571" i="5"/>
  <c r="N571" i="5"/>
  <c r="M571" i="5"/>
  <c r="L571" i="5"/>
  <c r="K571" i="5"/>
  <c r="R570" i="5"/>
  <c r="Q570" i="5"/>
  <c r="P570" i="5"/>
  <c r="O570" i="5"/>
  <c r="N570" i="5"/>
  <c r="M570" i="5"/>
  <c r="L570" i="5"/>
  <c r="K570" i="5"/>
  <c r="R569" i="5"/>
  <c r="Q569" i="5"/>
  <c r="P569" i="5"/>
  <c r="O569" i="5"/>
  <c r="N569" i="5"/>
  <c r="M569" i="5"/>
  <c r="L569" i="5"/>
  <c r="K569" i="5"/>
  <c r="R568" i="5"/>
  <c r="Q568" i="5"/>
  <c r="P568" i="5"/>
  <c r="O568" i="5"/>
  <c r="N568" i="5"/>
  <c r="M568" i="5"/>
  <c r="L568" i="5"/>
  <c r="K568" i="5"/>
  <c r="R567" i="5"/>
  <c r="Q567" i="5"/>
  <c r="P567" i="5"/>
  <c r="O567" i="5"/>
  <c r="N567" i="5"/>
  <c r="M567" i="5"/>
  <c r="L567" i="5"/>
  <c r="K567" i="5"/>
  <c r="R566" i="5"/>
  <c r="Q566" i="5"/>
  <c r="P566" i="5"/>
  <c r="O566" i="5"/>
  <c r="N566" i="5"/>
  <c r="M566" i="5"/>
  <c r="L566" i="5"/>
  <c r="K566" i="5"/>
  <c r="R565" i="5"/>
  <c r="Q565" i="5"/>
  <c r="P565" i="5"/>
  <c r="O565" i="5"/>
  <c r="N565" i="5"/>
  <c r="M565" i="5"/>
  <c r="L565" i="5"/>
  <c r="K565" i="5"/>
  <c r="R564" i="5"/>
  <c r="Q564" i="5"/>
  <c r="P564" i="5"/>
  <c r="O564" i="5"/>
  <c r="N564" i="5"/>
  <c r="M564" i="5"/>
  <c r="L564" i="5"/>
  <c r="K564" i="5"/>
  <c r="R563" i="5"/>
  <c r="Q563" i="5"/>
  <c r="P563" i="5"/>
  <c r="O563" i="5"/>
  <c r="N563" i="5"/>
  <c r="M563" i="5"/>
  <c r="L563" i="5"/>
  <c r="K563" i="5"/>
  <c r="R562" i="5"/>
  <c r="Q562" i="5"/>
  <c r="P562" i="5"/>
  <c r="O562" i="5"/>
  <c r="N562" i="5"/>
  <c r="M562" i="5"/>
  <c r="L562" i="5"/>
  <c r="K562" i="5"/>
  <c r="R561" i="5"/>
  <c r="Q561" i="5"/>
  <c r="P561" i="5"/>
  <c r="O561" i="5"/>
  <c r="N561" i="5"/>
  <c r="M561" i="5"/>
  <c r="L561" i="5"/>
  <c r="K561" i="5"/>
  <c r="R560" i="5"/>
  <c r="Q560" i="5"/>
  <c r="P560" i="5"/>
  <c r="O560" i="5"/>
  <c r="N560" i="5"/>
  <c r="M560" i="5"/>
  <c r="L560" i="5"/>
  <c r="K560" i="5"/>
  <c r="R559" i="5"/>
  <c r="Q559" i="5"/>
  <c r="P559" i="5"/>
  <c r="O559" i="5"/>
  <c r="N559" i="5"/>
  <c r="M559" i="5"/>
  <c r="L559" i="5"/>
  <c r="K559" i="5"/>
  <c r="R558" i="5"/>
  <c r="Q558" i="5"/>
  <c r="P558" i="5"/>
  <c r="O558" i="5"/>
  <c r="N558" i="5"/>
  <c r="M558" i="5"/>
  <c r="L558" i="5"/>
  <c r="K558" i="5"/>
  <c r="R557" i="5"/>
  <c r="Q557" i="5"/>
  <c r="P557" i="5"/>
  <c r="O557" i="5"/>
  <c r="N557" i="5"/>
  <c r="M557" i="5"/>
  <c r="L557" i="5"/>
  <c r="K557" i="5"/>
  <c r="R556" i="5"/>
  <c r="Q556" i="5"/>
  <c r="P556" i="5"/>
  <c r="O556" i="5"/>
  <c r="N556" i="5"/>
  <c r="M556" i="5"/>
  <c r="L556" i="5"/>
  <c r="K556" i="5"/>
  <c r="R555" i="5"/>
  <c r="Q555" i="5"/>
  <c r="P555" i="5"/>
  <c r="O555" i="5"/>
  <c r="N555" i="5"/>
  <c r="M555" i="5"/>
  <c r="L555" i="5"/>
  <c r="K555" i="5"/>
  <c r="R554" i="5"/>
  <c r="Q554" i="5"/>
  <c r="P554" i="5"/>
  <c r="O554" i="5"/>
  <c r="N554" i="5"/>
  <c r="M554" i="5"/>
  <c r="L554" i="5"/>
  <c r="K554" i="5"/>
  <c r="R553" i="5"/>
  <c r="Q553" i="5"/>
  <c r="P553" i="5"/>
  <c r="O553" i="5"/>
  <c r="N553" i="5"/>
  <c r="M553" i="5"/>
  <c r="L553" i="5"/>
  <c r="K553" i="5"/>
  <c r="R552" i="5"/>
  <c r="Q552" i="5"/>
  <c r="P552" i="5"/>
  <c r="O552" i="5"/>
  <c r="N552" i="5"/>
  <c r="M552" i="5"/>
  <c r="L552" i="5"/>
  <c r="K552" i="5"/>
  <c r="R551" i="5"/>
  <c r="Q551" i="5"/>
  <c r="P551" i="5"/>
  <c r="O551" i="5"/>
  <c r="N551" i="5"/>
  <c r="M551" i="5"/>
  <c r="L551" i="5"/>
  <c r="K551" i="5"/>
  <c r="R550" i="5"/>
  <c r="Q550" i="5"/>
  <c r="P550" i="5"/>
  <c r="O550" i="5"/>
  <c r="N550" i="5"/>
  <c r="M550" i="5"/>
  <c r="L550" i="5"/>
  <c r="K550" i="5"/>
  <c r="R549" i="5"/>
  <c r="Q549" i="5"/>
  <c r="P549" i="5"/>
  <c r="O549" i="5"/>
  <c r="N549" i="5"/>
  <c r="M549" i="5"/>
  <c r="L549" i="5"/>
  <c r="K549" i="5"/>
  <c r="R548" i="5"/>
  <c r="Q548" i="5"/>
  <c r="P548" i="5"/>
  <c r="O548" i="5"/>
  <c r="N548" i="5"/>
  <c r="M548" i="5"/>
  <c r="L548" i="5"/>
  <c r="K548" i="5"/>
  <c r="R547" i="5"/>
  <c r="Q547" i="5"/>
  <c r="P547" i="5"/>
  <c r="O547" i="5"/>
  <c r="N547" i="5"/>
  <c r="M547" i="5"/>
  <c r="L547" i="5"/>
  <c r="K547" i="5"/>
  <c r="R546" i="5"/>
  <c r="Q546" i="5"/>
  <c r="P546" i="5"/>
  <c r="O546" i="5"/>
  <c r="N546" i="5"/>
  <c r="M546" i="5"/>
  <c r="L546" i="5"/>
  <c r="K546" i="5"/>
  <c r="R545" i="5"/>
  <c r="Q545" i="5"/>
  <c r="P545" i="5"/>
  <c r="O545" i="5"/>
  <c r="N545" i="5"/>
  <c r="M545" i="5"/>
  <c r="L545" i="5"/>
  <c r="K545" i="5"/>
  <c r="R544" i="5"/>
  <c r="Q544" i="5"/>
  <c r="P544" i="5"/>
  <c r="O544" i="5"/>
  <c r="N544" i="5"/>
  <c r="M544" i="5"/>
  <c r="L544" i="5"/>
  <c r="K544" i="5"/>
  <c r="R543" i="5"/>
  <c r="Q543" i="5"/>
  <c r="P543" i="5"/>
  <c r="O543" i="5"/>
  <c r="N543" i="5"/>
  <c r="M543" i="5"/>
  <c r="L543" i="5"/>
  <c r="K543" i="5"/>
  <c r="R542" i="5"/>
  <c r="Q542" i="5"/>
  <c r="P542" i="5"/>
  <c r="O542" i="5"/>
  <c r="N542" i="5"/>
  <c r="M542" i="5"/>
  <c r="L542" i="5"/>
  <c r="K542" i="5"/>
  <c r="R541" i="5"/>
  <c r="Q541" i="5"/>
  <c r="P541" i="5"/>
  <c r="O541" i="5"/>
  <c r="N541" i="5"/>
  <c r="M541" i="5"/>
  <c r="L541" i="5"/>
  <c r="K541" i="5"/>
  <c r="R540" i="5"/>
  <c r="Q540" i="5"/>
  <c r="P540" i="5"/>
  <c r="O540" i="5"/>
  <c r="N540" i="5"/>
  <c r="M540" i="5"/>
  <c r="L540" i="5"/>
  <c r="K540" i="5"/>
  <c r="R539" i="5"/>
  <c r="Q539" i="5"/>
  <c r="P539" i="5"/>
  <c r="O539" i="5"/>
  <c r="N539" i="5"/>
  <c r="M539" i="5"/>
  <c r="L539" i="5"/>
  <c r="K539" i="5"/>
  <c r="R538" i="5"/>
  <c r="Q538" i="5"/>
  <c r="P538" i="5"/>
  <c r="O538" i="5"/>
  <c r="N538" i="5"/>
  <c r="M538" i="5"/>
  <c r="L538" i="5"/>
  <c r="K538" i="5"/>
  <c r="R537" i="5"/>
  <c r="Q537" i="5"/>
  <c r="P537" i="5"/>
  <c r="O537" i="5"/>
  <c r="N537" i="5"/>
  <c r="M537" i="5"/>
  <c r="L537" i="5"/>
  <c r="K537" i="5"/>
  <c r="R536" i="5"/>
  <c r="Q536" i="5"/>
  <c r="P536" i="5"/>
  <c r="O536" i="5"/>
  <c r="N536" i="5"/>
  <c r="M536" i="5"/>
  <c r="L536" i="5"/>
  <c r="K536" i="5"/>
  <c r="R535" i="5"/>
  <c r="Q535" i="5"/>
  <c r="P535" i="5"/>
  <c r="O535" i="5"/>
  <c r="N535" i="5"/>
  <c r="M535" i="5"/>
  <c r="L535" i="5"/>
  <c r="K535" i="5"/>
  <c r="R534" i="5"/>
  <c r="Q534" i="5"/>
  <c r="P534" i="5"/>
  <c r="O534" i="5"/>
  <c r="N534" i="5"/>
  <c r="M534" i="5"/>
  <c r="L534" i="5"/>
  <c r="K534" i="5"/>
  <c r="R533" i="5"/>
  <c r="Q533" i="5"/>
  <c r="P533" i="5"/>
  <c r="O533" i="5"/>
  <c r="N533" i="5"/>
  <c r="M533" i="5"/>
  <c r="L533" i="5"/>
  <c r="K533" i="5"/>
  <c r="R532" i="5"/>
  <c r="Q532" i="5"/>
  <c r="P532" i="5"/>
  <c r="O532" i="5"/>
  <c r="N532" i="5"/>
  <c r="M532" i="5"/>
  <c r="L532" i="5"/>
  <c r="K532" i="5"/>
  <c r="R531" i="5"/>
  <c r="Q531" i="5"/>
  <c r="P531" i="5"/>
  <c r="O531" i="5"/>
  <c r="N531" i="5"/>
  <c r="M531" i="5"/>
  <c r="L531" i="5"/>
  <c r="K531" i="5"/>
  <c r="R530" i="5"/>
  <c r="Q530" i="5"/>
  <c r="P530" i="5"/>
  <c r="O530" i="5"/>
  <c r="N530" i="5"/>
  <c r="M530" i="5"/>
  <c r="L530" i="5"/>
  <c r="K530" i="5"/>
  <c r="R529" i="5"/>
  <c r="Q529" i="5"/>
  <c r="P529" i="5"/>
  <c r="O529" i="5"/>
  <c r="N529" i="5"/>
  <c r="M529" i="5"/>
  <c r="L529" i="5"/>
  <c r="K529" i="5"/>
  <c r="R528" i="5"/>
  <c r="Q528" i="5"/>
  <c r="P528" i="5"/>
  <c r="O528" i="5"/>
  <c r="N528" i="5"/>
  <c r="M528" i="5"/>
  <c r="L528" i="5"/>
  <c r="K528" i="5"/>
  <c r="R527" i="5"/>
  <c r="Q527" i="5"/>
  <c r="P527" i="5"/>
  <c r="O527" i="5"/>
  <c r="N527" i="5"/>
  <c r="M527" i="5"/>
  <c r="L527" i="5"/>
  <c r="K527" i="5"/>
  <c r="R526" i="5"/>
  <c r="Q526" i="5"/>
  <c r="P526" i="5"/>
  <c r="O526" i="5"/>
  <c r="N526" i="5"/>
  <c r="M526" i="5"/>
  <c r="L526" i="5"/>
  <c r="K526" i="5"/>
  <c r="R525" i="5"/>
  <c r="Q525" i="5"/>
  <c r="P525" i="5"/>
  <c r="O525" i="5"/>
  <c r="N525" i="5"/>
  <c r="M525" i="5"/>
  <c r="L525" i="5"/>
  <c r="K525" i="5"/>
  <c r="R524" i="5"/>
  <c r="Q524" i="5"/>
  <c r="P524" i="5"/>
  <c r="O524" i="5"/>
  <c r="N524" i="5"/>
  <c r="M524" i="5"/>
  <c r="L524" i="5"/>
  <c r="K524" i="5"/>
  <c r="R523" i="5"/>
  <c r="Q523" i="5"/>
  <c r="P523" i="5"/>
  <c r="O523" i="5"/>
  <c r="N523" i="5"/>
  <c r="M523" i="5"/>
  <c r="L523" i="5"/>
  <c r="K523" i="5"/>
  <c r="R522" i="5"/>
  <c r="Q522" i="5"/>
  <c r="P522" i="5"/>
  <c r="O522" i="5"/>
  <c r="N522" i="5"/>
  <c r="M522" i="5"/>
  <c r="L522" i="5"/>
  <c r="K522" i="5"/>
  <c r="R521" i="5"/>
  <c r="Q521" i="5"/>
  <c r="P521" i="5"/>
  <c r="O521" i="5"/>
  <c r="N521" i="5"/>
  <c r="M521" i="5"/>
  <c r="L521" i="5"/>
  <c r="K521" i="5"/>
  <c r="R520" i="5"/>
  <c r="Q520" i="5"/>
  <c r="P520" i="5"/>
  <c r="O520" i="5"/>
  <c r="N520" i="5"/>
  <c r="M520" i="5"/>
  <c r="L520" i="5"/>
  <c r="K520" i="5"/>
  <c r="R519" i="5"/>
  <c r="Q519" i="5"/>
  <c r="P519" i="5"/>
  <c r="O519" i="5"/>
  <c r="N519" i="5"/>
  <c r="M519" i="5"/>
  <c r="L519" i="5"/>
  <c r="K519" i="5"/>
  <c r="R518" i="5"/>
  <c r="Q518" i="5"/>
  <c r="P518" i="5"/>
  <c r="O518" i="5"/>
  <c r="N518" i="5"/>
  <c r="M518" i="5"/>
  <c r="L518" i="5"/>
  <c r="K518" i="5"/>
  <c r="R517" i="5"/>
  <c r="Q517" i="5"/>
  <c r="P517" i="5"/>
  <c r="O517" i="5"/>
  <c r="N517" i="5"/>
  <c r="M517" i="5"/>
  <c r="L517" i="5"/>
  <c r="K517" i="5"/>
  <c r="R516" i="5"/>
  <c r="Q516" i="5"/>
  <c r="P516" i="5"/>
  <c r="O516" i="5"/>
  <c r="N516" i="5"/>
  <c r="M516" i="5"/>
  <c r="L516" i="5"/>
  <c r="K516" i="5"/>
  <c r="R515" i="5"/>
  <c r="Q515" i="5"/>
  <c r="P515" i="5"/>
  <c r="O515" i="5"/>
  <c r="N515" i="5"/>
  <c r="M515" i="5"/>
  <c r="L515" i="5"/>
  <c r="K515" i="5"/>
  <c r="R514" i="5"/>
  <c r="Q514" i="5"/>
  <c r="P514" i="5"/>
  <c r="O514" i="5"/>
  <c r="N514" i="5"/>
  <c r="M514" i="5"/>
  <c r="L514" i="5"/>
  <c r="K514" i="5"/>
  <c r="R513" i="5"/>
  <c r="Q513" i="5"/>
  <c r="P513" i="5"/>
  <c r="O513" i="5"/>
  <c r="N513" i="5"/>
  <c r="M513" i="5"/>
  <c r="L513" i="5"/>
  <c r="K513" i="5"/>
  <c r="R512" i="5"/>
  <c r="Q512" i="5"/>
  <c r="P512" i="5"/>
  <c r="O512" i="5"/>
  <c r="N512" i="5"/>
  <c r="M512" i="5"/>
  <c r="L512" i="5"/>
  <c r="K512" i="5"/>
  <c r="R511" i="5"/>
  <c r="Q511" i="5"/>
  <c r="P511" i="5"/>
  <c r="O511" i="5"/>
  <c r="N511" i="5"/>
  <c r="M511" i="5"/>
  <c r="L511" i="5"/>
  <c r="K511" i="5"/>
  <c r="R510" i="5"/>
  <c r="Q510" i="5"/>
  <c r="P510" i="5"/>
  <c r="O510" i="5"/>
  <c r="N510" i="5"/>
  <c r="M510" i="5"/>
  <c r="L510" i="5"/>
  <c r="K510" i="5"/>
  <c r="R509" i="5"/>
  <c r="Q509" i="5"/>
  <c r="P509" i="5"/>
  <c r="O509" i="5"/>
  <c r="N509" i="5"/>
  <c r="M509" i="5"/>
  <c r="L509" i="5"/>
  <c r="K509" i="5"/>
  <c r="R508" i="5"/>
  <c r="Q508" i="5"/>
  <c r="P508" i="5"/>
  <c r="O508" i="5"/>
  <c r="N508" i="5"/>
  <c r="M508" i="5"/>
  <c r="L508" i="5"/>
  <c r="K508" i="5"/>
  <c r="R507" i="5"/>
  <c r="Q507" i="5"/>
  <c r="P507" i="5"/>
  <c r="O507" i="5"/>
  <c r="N507" i="5"/>
  <c r="M507" i="5"/>
  <c r="L507" i="5"/>
  <c r="K507" i="5"/>
  <c r="R506" i="5"/>
  <c r="Q506" i="5"/>
  <c r="P506" i="5"/>
  <c r="O506" i="5"/>
  <c r="N506" i="5"/>
  <c r="M506" i="5"/>
  <c r="L506" i="5"/>
  <c r="K506" i="5"/>
  <c r="R505" i="5"/>
  <c r="Q505" i="5"/>
  <c r="P505" i="5"/>
  <c r="O505" i="5"/>
  <c r="N505" i="5"/>
  <c r="M505" i="5"/>
  <c r="L505" i="5"/>
  <c r="K505" i="5"/>
  <c r="R504" i="5"/>
  <c r="Q504" i="5"/>
  <c r="P504" i="5"/>
  <c r="O504" i="5"/>
  <c r="N504" i="5"/>
  <c r="M504" i="5"/>
  <c r="L504" i="5"/>
  <c r="K504" i="5"/>
  <c r="R503" i="5"/>
  <c r="Q503" i="5"/>
  <c r="P503" i="5"/>
  <c r="O503" i="5"/>
  <c r="N503" i="5"/>
  <c r="M503" i="5"/>
  <c r="L503" i="5"/>
  <c r="K503" i="5"/>
  <c r="R502" i="5"/>
  <c r="Q502" i="5"/>
  <c r="P502" i="5"/>
  <c r="O502" i="5"/>
  <c r="N502" i="5"/>
  <c r="M502" i="5"/>
  <c r="L502" i="5"/>
  <c r="K502" i="5"/>
  <c r="R501" i="5"/>
  <c r="Q501" i="5"/>
  <c r="P501" i="5"/>
  <c r="O501" i="5"/>
  <c r="N501" i="5"/>
  <c r="M501" i="5"/>
  <c r="L501" i="5"/>
  <c r="K501" i="5"/>
  <c r="R500" i="5"/>
  <c r="Q500" i="5"/>
  <c r="P500" i="5"/>
  <c r="O500" i="5"/>
  <c r="N500" i="5"/>
  <c r="M500" i="5"/>
  <c r="L500" i="5"/>
  <c r="K500" i="5"/>
  <c r="R499" i="5"/>
  <c r="Q499" i="5"/>
  <c r="P499" i="5"/>
  <c r="O499" i="5"/>
  <c r="N499" i="5"/>
  <c r="M499" i="5"/>
  <c r="L499" i="5"/>
  <c r="K499" i="5"/>
  <c r="R498" i="5"/>
  <c r="Q498" i="5"/>
  <c r="P498" i="5"/>
  <c r="O498" i="5"/>
  <c r="N498" i="5"/>
  <c r="M498" i="5"/>
  <c r="L498" i="5"/>
  <c r="K498" i="5"/>
  <c r="R497" i="5"/>
  <c r="Q497" i="5"/>
  <c r="P497" i="5"/>
  <c r="O497" i="5"/>
  <c r="N497" i="5"/>
  <c r="M497" i="5"/>
  <c r="L497" i="5"/>
  <c r="K497" i="5"/>
  <c r="R496" i="5"/>
  <c r="Q496" i="5"/>
  <c r="P496" i="5"/>
  <c r="O496" i="5"/>
  <c r="N496" i="5"/>
  <c r="M496" i="5"/>
  <c r="L496" i="5"/>
  <c r="K496" i="5"/>
  <c r="R495" i="5"/>
  <c r="Q495" i="5"/>
  <c r="P495" i="5"/>
  <c r="O495" i="5"/>
  <c r="N495" i="5"/>
  <c r="M495" i="5"/>
  <c r="L495" i="5"/>
  <c r="K495" i="5"/>
  <c r="R494" i="5"/>
  <c r="Q494" i="5"/>
  <c r="P494" i="5"/>
  <c r="O494" i="5"/>
  <c r="N494" i="5"/>
  <c r="M494" i="5"/>
  <c r="L494" i="5"/>
  <c r="K494" i="5"/>
  <c r="R493" i="5"/>
  <c r="Q493" i="5"/>
  <c r="P493" i="5"/>
  <c r="O493" i="5"/>
  <c r="N493" i="5"/>
  <c r="M493" i="5"/>
  <c r="L493" i="5"/>
  <c r="K493" i="5"/>
  <c r="R492" i="5"/>
  <c r="Q492" i="5"/>
  <c r="P492" i="5"/>
  <c r="O492" i="5"/>
  <c r="N492" i="5"/>
  <c r="M492" i="5"/>
  <c r="L492" i="5"/>
  <c r="K492" i="5"/>
  <c r="R491" i="5"/>
  <c r="Q491" i="5"/>
  <c r="P491" i="5"/>
  <c r="O491" i="5"/>
  <c r="N491" i="5"/>
  <c r="M491" i="5"/>
  <c r="L491" i="5"/>
  <c r="K491" i="5"/>
  <c r="R490" i="5"/>
  <c r="Q490" i="5"/>
  <c r="P490" i="5"/>
  <c r="O490" i="5"/>
  <c r="N490" i="5"/>
  <c r="M490" i="5"/>
  <c r="L490" i="5"/>
  <c r="K490" i="5"/>
  <c r="R489" i="5"/>
  <c r="Q489" i="5"/>
  <c r="P489" i="5"/>
  <c r="O489" i="5"/>
  <c r="N489" i="5"/>
  <c r="M489" i="5"/>
  <c r="L489" i="5"/>
  <c r="K489" i="5"/>
  <c r="R488" i="5"/>
  <c r="Q488" i="5"/>
  <c r="P488" i="5"/>
  <c r="O488" i="5"/>
  <c r="N488" i="5"/>
  <c r="M488" i="5"/>
  <c r="L488" i="5"/>
  <c r="K488" i="5"/>
  <c r="R487" i="5"/>
  <c r="Q487" i="5"/>
  <c r="P487" i="5"/>
  <c r="O487" i="5"/>
  <c r="N487" i="5"/>
  <c r="M487" i="5"/>
  <c r="L487" i="5"/>
  <c r="K487" i="5"/>
  <c r="R486" i="5"/>
  <c r="Q486" i="5"/>
  <c r="P486" i="5"/>
  <c r="O486" i="5"/>
  <c r="N486" i="5"/>
  <c r="M486" i="5"/>
  <c r="L486" i="5"/>
  <c r="K486" i="5"/>
  <c r="R485" i="5"/>
  <c r="Q485" i="5"/>
  <c r="P485" i="5"/>
  <c r="O485" i="5"/>
  <c r="N485" i="5"/>
  <c r="M485" i="5"/>
  <c r="L485" i="5"/>
  <c r="K485" i="5"/>
  <c r="R484" i="5"/>
  <c r="Q484" i="5"/>
  <c r="P484" i="5"/>
  <c r="O484" i="5"/>
  <c r="N484" i="5"/>
  <c r="M484" i="5"/>
  <c r="L484" i="5"/>
  <c r="K484" i="5"/>
  <c r="R483" i="5"/>
  <c r="Q483" i="5"/>
  <c r="P483" i="5"/>
  <c r="O483" i="5"/>
  <c r="N483" i="5"/>
  <c r="M483" i="5"/>
  <c r="L483" i="5"/>
  <c r="K483" i="5"/>
  <c r="R482" i="5"/>
  <c r="Q482" i="5"/>
  <c r="P482" i="5"/>
  <c r="O482" i="5"/>
  <c r="N482" i="5"/>
  <c r="M482" i="5"/>
  <c r="L482" i="5"/>
  <c r="K482" i="5"/>
  <c r="R481" i="5"/>
  <c r="Q481" i="5"/>
  <c r="P481" i="5"/>
  <c r="O481" i="5"/>
  <c r="N481" i="5"/>
  <c r="M481" i="5"/>
  <c r="L481" i="5"/>
  <c r="K481" i="5"/>
  <c r="R480" i="5"/>
  <c r="Q480" i="5"/>
  <c r="P480" i="5"/>
  <c r="O480" i="5"/>
  <c r="N480" i="5"/>
  <c r="M480" i="5"/>
  <c r="L480" i="5"/>
  <c r="K480" i="5"/>
  <c r="R479" i="5"/>
  <c r="Q479" i="5"/>
  <c r="P479" i="5"/>
  <c r="O479" i="5"/>
  <c r="N479" i="5"/>
  <c r="M479" i="5"/>
  <c r="L479" i="5"/>
  <c r="K479" i="5"/>
  <c r="R478" i="5"/>
  <c r="Q478" i="5"/>
  <c r="P478" i="5"/>
  <c r="O478" i="5"/>
  <c r="N478" i="5"/>
  <c r="M478" i="5"/>
  <c r="L478" i="5"/>
  <c r="K478" i="5"/>
  <c r="R477" i="5"/>
  <c r="Q477" i="5"/>
  <c r="P477" i="5"/>
  <c r="O477" i="5"/>
  <c r="N477" i="5"/>
  <c r="M477" i="5"/>
  <c r="L477" i="5"/>
  <c r="K477" i="5"/>
  <c r="R476" i="5"/>
  <c r="Q476" i="5"/>
  <c r="P476" i="5"/>
  <c r="O476" i="5"/>
  <c r="N476" i="5"/>
  <c r="M476" i="5"/>
  <c r="L476" i="5"/>
  <c r="K476" i="5"/>
  <c r="R475" i="5"/>
  <c r="Q475" i="5"/>
  <c r="P475" i="5"/>
  <c r="O475" i="5"/>
  <c r="N475" i="5"/>
  <c r="M475" i="5"/>
  <c r="L475" i="5"/>
  <c r="K475" i="5"/>
  <c r="R474" i="5"/>
  <c r="Q474" i="5"/>
  <c r="P474" i="5"/>
  <c r="O474" i="5"/>
  <c r="N474" i="5"/>
  <c r="M474" i="5"/>
  <c r="L474" i="5"/>
  <c r="K474" i="5"/>
  <c r="R473" i="5"/>
  <c r="Q473" i="5"/>
  <c r="P473" i="5"/>
  <c r="O473" i="5"/>
  <c r="N473" i="5"/>
  <c r="M473" i="5"/>
  <c r="L473" i="5"/>
  <c r="K473" i="5"/>
  <c r="R472" i="5"/>
  <c r="Q472" i="5"/>
  <c r="P472" i="5"/>
  <c r="O472" i="5"/>
  <c r="N472" i="5"/>
  <c r="M472" i="5"/>
  <c r="L472" i="5"/>
  <c r="K472" i="5"/>
  <c r="R471" i="5"/>
  <c r="Q471" i="5"/>
  <c r="P471" i="5"/>
  <c r="O471" i="5"/>
  <c r="N471" i="5"/>
  <c r="M471" i="5"/>
  <c r="L471" i="5"/>
  <c r="K471" i="5"/>
  <c r="R470" i="5"/>
  <c r="Q470" i="5"/>
  <c r="P470" i="5"/>
  <c r="O470" i="5"/>
  <c r="N470" i="5"/>
  <c r="M470" i="5"/>
  <c r="L470" i="5"/>
  <c r="K470" i="5"/>
  <c r="R469" i="5"/>
  <c r="Q469" i="5"/>
  <c r="P469" i="5"/>
  <c r="O469" i="5"/>
  <c r="N469" i="5"/>
  <c r="M469" i="5"/>
  <c r="L469" i="5"/>
  <c r="K469" i="5"/>
  <c r="R468" i="5"/>
  <c r="Q468" i="5"/>
  <c r="P468" i="5"/>
  <c r="O468" i="5"/>
  <c r="N468" i="5"/>
  <c r="M468" i="5"/>
  <c r="L468" i="5"/>
  <c r="K468" i="5"/>
  <c r="R467" i="5"/>
  <c r="Q467" i="5"/>
  <c r="P467" i="5"/>
  <c r="O467" i="5"/>
  <c r="N467" i="5"/>
  <c r="M467" i="5"/>
  <c r="L467" i="5"/>
  <c r="K467" i="5"/>
  <c r="R466" i="5"/>
  <c r="Q466" i="5"/>
  <c r="P466" i="5"/>
  <c r="O466" i="5"/>
  <c r="N466" i="5"/>
  <c r="M466" i="5"/>
  <c r="L466" i="5"/>
  <c r="K466" i="5"/>
  <c r="R465" i="5"/>
  <c r="Q465" i="5"/>
  <c r="P465" i="5"/>
  <c r="O465" i="5"/>
  <c r="N465" i="5"/>
  <c r="M465" i="5"/>
  <c r="L465" i="5"/>
  <c r="K465" i="5"/>
  <c r="R464" i="5"/>
  <c r="Q464" i="5"/>
  <c r="P464" i="5"/>
  <c r="O464" i="5"/>
  <c r="N464" i="5"/>
  <c r="M464" i="5"/>
  <c r="L464" i="5"/>
  <c r="K464" i="5"/>
  <c r="R463" i="5"/>
  <c r="Q463" i="5"/>
  <c r="P463" i="5"/>
  <c r="O463" i="5"/>
  <c r="N463" i="5"/>
  <c r="M463" i="5"/>
  <c r="L463" i="5"/>
  <c r="K463" i="5"/>
  <c r="R462" i="5"/>
  <c r="Q462" i="5"/>
  <c r="P462" i="5"/>
  <c r="O462" i="5"/>
  <c r="N462" i="5"/>
  <c r="M462" i="5"/>
  <c r="L462" i="5"/>
  <c r="K462" i="5"/>
  <c r="R461" i="5"/>
  <c r="Q461" i="5"/>
  <c r="P461" i="5"/>
  <c r="O461" i="5"/>
  <c r="N461" i="5"/>
  <c r="M461" i="5"/>
  <c r="L461" i="5"/>
  <c r="K461" i="5"/>
  <c r="R460" i="5"/>
  <c r="Q460" i="5"/>
  <c r="P460" i="5"/>
  <c r="O460" i="5"/>
  <c r="N460" i="5"/>
  <c r="M460" i="5"/>
  <c r="L460" i="5"/>
  <c r="K460" i="5"/>
  <c r="R459" i="5"/>
  <c r="Q459" i="5"/>
  <c r="P459" i="5"/>
  <c r="O459" i="5"/>
  <c r="N459" i="5"/>
  <c r="M459" i="5"/>
  <c r="L459" i="5"/>
  <c r="K459" i="5"/>
  <c r="R458" i="5"/>
  <c r="Q458" i="5"/>
  <c r="P458" i="5"/>
  <c r="O458" i="5"/>
  <c r="N458" i="5"/>
  <c r="M458" i="5"/>
  <c r="L458" i="5"/>
  <c r="K458" i="5"/>
  <c r="R457" i="5"/>
  <c r="Q457" i="5"/>
  <c r="P457" i="5"/>
  <c r="O457" i="5"/>
  <c r="N457" i="5"/>
  <c r="M457" i="5"/>
  <c r="L457" i="5"/>
  <c r="K457" i="5"/>
  <c r="R456" i="5"/>
  <c r="Q456" i="5"/>
  <c r="P456" i="5"/>
  <c r="O456" i="5"/>
  <c r="N456" i="5"/>
  <c r="M456" i="5"/>
  <c r="L456" i="5"/>
  <c r="K456" i="5"/>
  <c r="R455" i="5"/>
  <c r="Q455" i="5"/>
  <c r="P455" i="5"/>
  <c r="O455" i="5"/>
  <c r="N455" i="5"/>
  <c r="M455" i="5"/>
  <c r="L455" i="5"/>
  <c r="K455" i="5"/>
  <c r="R454" i="5"/>
  <c r="Q454" i="5"/>
  <c r="P454" i="5"/>
  <c r="O454" i="5"/>
  <c r="N454" i="5"/>
  <c r="M454" i="5"/>
  <c r="L454" i="5"/>
  <c r="K454" i="5"/>
  <c r="R453" i="5"/>
  <c r="Q453" i="5"/>
  <c r="P453" i="5"/>
  <c r="O453" i="5"/>
  <c r="N453" i="5"/>
  <c r="M453" i="5"/>
  <c r="L453" i="5"/>
  <c r="K453" i="5"/>
  <c r="R452" i="5"/>
  <c r="Q452" i="5"/>
  <c r="P452" i="5"/>
  <c r="O452" i="5"/>
  <c r="N452" i="5"/>
  <c r="M452" i="5"/>
  <c r="L452" i="5"/>
  <c r="K452" i="5"/>
  <c r="R451" i="5"/>
  <c r="Q451" i="5"/>
  <c r="P451" i="5"/>
  <c r="O451" i="5"/>
  <c r="N451" i="5"/>
  <c r="M451" i="5"/>
  <c r="L451" i="5"/>
  <c r="K451" i="5"/>
  <c r="R450" i="5"/>
  <c r="Q450" i="5"/>
  <c r="P450" i="5"/>
  <c r="O450" i="5"/>
  <c r="N450" i="5"/>
  <c r="M450" i="5"/>
  <c r="L450" i="5"/>
  <c r="K450" i="5"/>
  <c r="R449" i="5"/>
  <c r="Q449" i="5"/>
  <c r="P449" i="5"/>
  <c r="O449" i="5"/>
  <c r="N449" i="5"/>
  <c r="M449" i="5"/>
  <c r="L449" i="5"/>
  <c r="K449" i="5"/>
  <c r="R448" i="5"/>
  <c r="Q448" i="5"/>
  <c r="P448" i="5"/>
  <c r="O448" i="5"/>
  <c r="N448" i="5"/>
  <c r="M448" i="5"/>
  <c r="L448" i="5"/>
  <c r="K448" i="5"/>
  <c r="R447" i="5"/>
  <c r="Q447" i="5"/>
  <c r="P447" i="5"/>
  <c r="O447" i="5"/>
  <c r="N447" i="5"/>
  <c r="M447" i="5"/>
  <c r="L447" i="5"/>
  <c r="K447" i="5"/>
  <c r="R446" i="5"/>
  <c r="Q446" i="5"/>
  <c r="P446" i="5"/>
  <c r="O446" i="5"/>
  <c r="N446" i="5"/>
  <c r="M446" i="5"/>
  <c r="L446" i="5"/>
  <c r="K446" i="5"/>
  <c r="R445" i="5"/>
  <c r="Q445" i="5"/>
  <c r="P445" i="5"/>
  <c r="O445" i="5"/>
  <c r="N445" i="5"/>
  <c r="M445" i="5"/>
  <c r="L445" i="5"/>
  <c r="K445" i="5"/>
  <c r="R444" i="5"/>
  <c r="Q444" i="5"/>
  <c r="P444" i="5"/>
  <c r="O444" i="5"/>
  <c r="N444" i="5"/>
  <c r="M444" i="5"/>
  <c r="L444" i="5"/>
  <c r="K444" i="5"/>
  <c r="R443" i="5"/>
  <c r="Q443" i="5"/>
  <c r="P443" i="5"/>
  <c r="O443" i="5"/>
  <c r="N443" i="5"/>
  <c r="M443" i="5"/>
  <c r="L443" i="5"/>
  <c r="K443" i="5"/>
  <c r="R442" i="5"/>
  <c r="Q442" i="5"/>
  <c r="P442" i="5"/>
  <c r="O442" i="5"/>
  <c r="N442" i="5"/>
  <c r="M442" i="5"/>
  <c r="L442" i="5"/>
  <c r="K442" i="5"/>
  <c r="R441" i="5"/>
  <c r="Q441" i="5"/>
  <c r="P441" i="5"/>
  <c r="O441" i="5"/>
  <c r="N441" i="5"/>
  <c r="M441" i="5"/>
  <c r="L441" i="5"/>
  <c r="K441" i="5"/>
  <c r="R440" i="5"/>
  <c r="Q440" i="5"/>
  <c r="P440" i="5"/>
  <c r="O440" i="5"/>
  <c r="N440" i="5"/>
  <c r="M440" i="5"/>
  <c r="L440" i="5"/>
  <c r="K440" i="5"/>
  <c r="R439" i="5"/>
  <c r="Q439" i="5"/>
  <c r="P439" i="5"/>
  <c r="O439" i="5"/>
  <c r="N439" i="5"/>
  <c r="M439" i="5"/>
  <c r="L439" i="5"/>
  <c r="K439" i="5"/>
  <c r="R438" i="5"/>
  <c r="Q438" i="5"/>
  <c r="P438" i="5"/>
  <c r="O438" i="5"/>
  <c r="N438" i="5"/>
  <c r="M438" i="5"/>
  <c r="L438" i="5"/>
  <c r="K438" i="5"/>
  <c r="R437" i="5"/>
  <c r="Q437" i="5"/>
  <c r="P437" i="5"/>
  <c r="O437" i="5"/>
  <c r="N437" i="5"/>
  <c r="M437" i="5"/>
  <c r="L437" i="5"/>
  <c r="K437" i="5"/>
  <c r="R436" i="5"/>
  <c r="Q436" i="5"/>
  <c r="P436" i="5"/>
  <c r="O436" i="5"/>
  <c r="N436" i="5"/>
  <c r="M436" i="5"/>
  <c r="L436" i="5"/>
  <c r="K436" i="5"/>
  <c r="R435" i="5"/>
  <c r="Q435" i="5"/>
  <c r="P435" i="5"/>
  <c r="O435" i="5"/>
  <c r="N435" i="5"/>
  <c r="M435" i="5"/>
  <c r="L435" i="5"/>
  <c r="K435" i="5"/>
  <c r="R434" i="5"/>
  <c r="Q434" i="5"/>
  <c r="P434" i="5"/>
  <c r="O434" i="5"/>
  <c r="N434" i="5"/>
  <c r="M434" i="5"/>
  <c r="L434" i="5"/>
  <c r="K434" i="5"/>
  <c r="R433" i="5"/>
  <c r="Q433" i="5"/>
  <c r="P433" i="5"/>
  <c r="O433" i="5"/>
  <c r="N433" i="5"/>
  <c r="M433" i="5"/>
  <c r="L433" i="5"/>
  <c r="K433" i="5"/>
  <c r="R432" i="5"/>
  <c r="Q432" i="5"/>
  <c r="P432" i="5"/>
  <c r="O432" i="5"/>
  <c r="N432" i="5"/>
  <c r="M432" i="5"/>
  <c r="L432" i="5"/>
  <c r="K432" i="5"/>
  <c r="R431" i="5"/>
  <c r="Q431" i="5"/>
  <c r="P431" i="5"/>
  <c r="O431" i="5"/>
  <c r="N431" i="5"/>
  <c r="M431" i="5"/>
  <c r="L431" i="5"/>
  <c r="K431" i="5"/>
  <c r="R430" i="5"/>
  <c r="Q430" i="5"/>
  <c r="P430" i="5"/>
  <c r="O430" i="5"/>
  <c r="N430" i="5"/>
  <c r="M430" i="5"/>
  <c r="L430" i="5"/>
  <c r="K430" i="5"/>
  <c r="R429" i="5"/>
  <c r="Q429" i="5"/>
  <c r="P429" i="5"/>
  <c r="O429" i="5"/>
  <c r="N429" i="5"/>
  <c r="M429" i="5"/>
  <c r="L429" i="5"/>
  <c r="K429" i="5"/>
  <c r="R428" i="5"/>
  <c r="Q428" i="5"/>
  <c r="P428" i="5"/>
  <c r="O428" i="5"/>
  <c r="N428" i="5"/>
  <c r="M428" i="5"/>
  <c r="L428" i="5"/>
  <c r="K428" i="5"/>
  <c r="R427" i="5"/>
  <c r="Q427" i="5"/>
  <c r="P427" i="5"/>
  <c r="O427" i="5"/>
  <c r="N427" i="5"/>
  <c r="M427" i="5"/>
  <c r="L427" i="5"/>
  <c r="K427" i="5"/>
  <c r="R426" i="5"/>
  <c r="Q426" i="5"/>
  <c r="P426" i="5"/>
  <c r="O426" i="5"/>
  <c r="N426" i="5"/>
  <c r="M426" i="5"/>
  <c r="L426" i="5"/>
  <c r="K426" i="5"/>
  <c r="R425" i="5"/>
  <c r="Q425" i="5"/>
  <c r="P425" i="5"/>
  <c r="O425" i="5"/>
  <c r="N425" i="5"/>
  <c r="M425" i="5"/>
  <c r="L425" i="5"/>
  <c r="K425" i="5"/>
  <c r="R424" i="5"/>
  <c r="Q424" i="5"/>
  <c r="P424" i="5"/>
  <c r="O424" i="5"/>
  <c r="N424" i="5"/>
  <c r="M424" i="5"/>
  <c r="L424" i="5"/>
  <c r="K424" i="5"/>
  <c r="R423" i="5"/>
  <c r="Q423" i="5"/>
  <c r="P423" i="5"/>
  <c r="O423" i="5"/>
  <c r="N423" i="5"/>
  <c r="M423" i="5"/>
  <c r="L423" i="5"/>
  <c r="K423" i="5"/>
  <c r="R422" i="5"/>
  <c r="Q422" i="5"/>
  <c r="P422" i="5"/>
  <c r="O422" i="5"/>
  <c r="N422" i="5"/>
  <c r="M422" i="5"/>
  <c r="L422" i="5"/>
  <c r="K422" i="5"/>
  <c r="R421" i="5"/>
  <c r="Q421" i="5"/>
  <c r="P421" i="5"/>
  <c r="O421" i="5"/>
  <c r="N421" i="5"/>
  <c r="M421" i="5"/>
  <c r="L421" i="5"/>
  <c r="K421" i="5"/>
  <c r="R420" i="5"/>
  <c r="Q420" i="5"/>
  <c r="P420" i="5"/>
  <c r="O420" i="5"/>
  <c r="N420" i="5"/>
  <c r="M420" i="5"/>
  <c r="L420" i="5"/>
  <c r="K420" i="5"/>
  <c r="R419" i="5"/>
  <c r="Q419" i="5"/>
  <c r="P419" i="5"/>
  <c r="O419" i="5"/>
  <c r="N419" i="5"/>
  <c r="M419" i="5"/>
  <c r="L419" i="5"/>
  <c r="K419" i="5"/>
  <c r="R418" i="5"/>
  <c r="Q418" i="5"/>
  <c r="P418" i="5"/>
  <c r="O418" i="5"/>
  <c r="N418" i="5"/>
  <c r="M418" i="5"/>
  <c r="L418" i="5"/>
  <c r="K418" i="5"/>
  <c r="R417" i="5"/>
  <c r="Q417" i="5"/>
  <c r="P417" i="5"/>
  <c r="O417" i="5"/>
  <c r="N417" i="5"/>
  <c r="M417" i="5"/>
  <c r="L417" i="5"/>
  <c r="K417" i="5"/>
  <c r="R416" i="5"/>
  <c r="Q416" i="5"/>
  <c r="P416" i="5"/>
  <c r="O416" i="5"/>
  <c r="N416" i="5"/>
  <c r="M416" i="5"/>
  <c r="L416" i="5"/>
  <c r="K416" i="5"/>
  <c r="R415" i="5"/>
  <c r="Q415" i="5"/>
  <c r="P415" i="5"/>
  <c r="O415" i="5"/>
  <c r="N415" i="5"/>
  <c r="M415" i="5"/>
  <c r="L415" i="5"/>
  <c r="K415" i="5"/>
  <c r="R414" i="5"/>
  <c r="Q414" i="5"/>
  <c r="P414" i="5"/>
  <c r="O414" i="5"/>
  <c r="N414" i="5"/>
  <c r="M414" i="5"/>
  <c r="L414" i="5"/>
  <c r="K414" i="5"/>
  <c r="R413" i="5"/>
  <c r="Q413" i="5"/>
  <c r="P413" i="5"/>
  <c r="O413" i="5"/>
  <c r="N413" i="5"/>
  <c r="M413" i="5"/>
  <c r="L413" i="5"/>
  <c r="K413" i="5"/>
  <c r="R412" i="5"/>
  <c r="Q412" i="5"/>
  <c r="P412" i="5"/>
  <c r="O412" i="5"/>
  <c r="N412" i="5"/>
  <c r="M412" i="5"/>
  <c r="L412" i="5"/>
  <c r="K412" i="5"/>
  <c r="R411" i="5"/>
  <c r="Q411" i="5"/>
  <c r="P411" i="5"/>
  <c r="O411" i="5"/>
  <c r="N411" i="5"/>
  <c r="M411" i="5"/>
  <c r="L411" i="5"/>
  <c r="K411" i="5"/>
  <c r="R410" i="5"/>
  <c r="Q410" i="5"/>
  <c r="P410" i="5"/>
  <c r="O410" i="5"/>
  <c r="N410" i="5"/>
  <c r="M410" i="5"/>
  <c r="L410" i="5"/>
  <c r="K410" i="5"/>
  <c r="R409" i="5"/>
  <c r="Q409" i="5"/>
  <c r="P409" i="5"/>
  <c r="O409" i="5"/>
  <c r="N409" i="5"/>
  <c r="M409" i="5"/>
  <c r="L409" i="5"/>
  <c r="K409" i="5"/>
  <c r="R408" i="5"/>
  <c r="Q408" i="5"/>
  <c r="P408" i="5"/>
  <c r="O408" i="5"/>
  <c r="N408" i="5"/>
  <c r="M408" i="5"/>
  <c r="L408" i="5"/>
  <c r="K408" i="5"/>
  <c r="R407" i="5"/>
  <c r="Q407" i="5"/>
  <c r="P407" i="5"/>
  <c r="O407" i="5"/>
  <c r="N407" i="5"/>
  <c r="M407" i="5"/>
  <c r="L407" i="5"/>
  <c r="K407" i="5"/>
  <c r="R406" i="5"/>
  <c r="Q406" i="5"/>
  <c r="P406" i="5"/>
  <c r="O406" i="5"/>
  <c r="N406" i="5"/>
  <c r="M406" i="5"/>
  <c r="L406" i="5"/>
  <c r="K406" i="5"/>
  <c r="R405" i="5"/>
  <c r="Q405" i="5"/>
  <c r="P405" i="5"/>
  <c r="O405" i="5"/>
  <c r="N405" i="5"/>
  <c r="M405" i="5"/>
  <c r="L405" i="5"/>
  <c r="K405" i="5"/>
  <c r="R404" i="5"/>
  <c r="Q404" i="5"/>
  <c r="P404" i="5"/>
  <c r="O404" i="5"/>
  <c r="N404" i="5"/>
  <c r="M404" i="5"/>
  <c r="L404" i="5"/>
  <c r="K404" i="5"/>
  <c r="R403" i="5"/>
  <c r="Q403" i="5"/>
  <c r="P403" i="5"/>
  <c r="O403" i="5"/>
  <c r="N403" i="5"/>
  <c r="M403" i="5"/>
  <c r="L403" i="5"/>
  <c r="K403" i="5"/>
  <c r="R402" i="5"/>
  <c r="Q402" i="5"/>
  <c r="P402" i="5"/>
  <c r="O402" i="5"/>
  <c r="N402" i="5"/>
  <c r="M402" i="5"/>
  <c r="L402" i="5"/>
  <c r="K402" i="5"/>
  <c r="R401" i="5"/>
  <c r="Q401" i="5"/>
  <c r="P401" i="5"/>
  <c r="O401" i="5"/>
  <c r="N401" i="5"/>
  <c r="M401" i="5"/>
  <c r="L401" i="5"/>
  <c r="K401" i="5"/>
  <c r="R400" i="5"/>
  <c r="Q400" i="5"/>
  <c r="P400" i="5"/>
  <c r="O400" i="5"/>
  <c r="N400" i="5"/>
  <c r="M400" i="5"/>
  <c r="L400" i="5"/>
  <c r="K400" i="5"/>
  <c r="R399" i="5"/>
  <c r="Q399" i="5"/>
  <c r="P399" i="5"/>
  <c r="O399" i="5"/>
  <c r="N399" i="5"/>
  <c r="M399" i="5"/>
  <c r="L399" i="5"/>
  <c r="K399" i="5"/>
  <c r="R398" i="5"/>
  <c r="Q398" i="5"/>
  <c r="P398" i="5"/>
  <c r="O398" i="5"/>
  <c r="N398" i="5"/>
  <c r="M398" i="5"/>
  <c r="L398" i="5"/>
  <c r="K398" i="5"/>
  <c r="R397" i="5"/>
  <c r="Q397" i="5"/>
  <c r="P397" i="5"/>
  <c r="O397" i="5"/>
  <c r="N397" i="5"/>
  <c r="M397" i="5"/>
  <c r="L397" i="5"/>
  <c r="K397" i="5"/>
  <c r="R396" i="5"/>
  <c r="Q396" i="5"/>
  <c r="P396" i="5"/>
  <c r="O396" i="5"/>
  <c r="N396" i="5"/>
  <c r="M396" i="5"/>
  <c r="L396" i="5"/>
  <c r="K396" i="5"/>
  <c r="R395" i="5"/>
  <c r="Q395" i="5"/>
  <c r="P395" i="5"/>
  <c r="O395" i="5"/>
  <c r="N395" i="5"/>
  <c r="M395" i="5"/>
  <c r="L395" i="5"/>
  <c r="K395" i="5"/>
  <c r="R394" i="5"/>
  <c r="Q394" i="5"/>
  <c r="P394" i="5"/>
  <c r="O394" i="5"/>
  <c r="N394" i="5"/>
  <c r="M394" i="5"/>
  <c r="L394" i="5"/>
  <c r="K394" i="5"/>
  <c r="R393" i="5"/>
  <c r="Q393" i="5"/>
  <c r="P393" i="5"/>
  <c r="O393" i="5"/>
  <c r="N393" i="5"/>
  <c r="M393" i="5"/>
  <c r="L393" i="5"/>
  <c r="K393" i="5"/>
  <c r="R392" i="5"/>
  <c r="Q392" i="5"/>
  <c r="P392" i="5"/>
  <c r="O392" i="5"/>
  <c r="N392" i="5"/>
  <c r="M392" i="5"/>
  <c r="L392" i="5"/>
  <c r="K392" i="5"/>
  <c r="R391" i="5"/>
  <c r="Q391" i="5"/>
  <c r="P391" i="5"/>
  <c r="O391" i="5"/>
  <c r="N391" i="5"/>
  <c r="M391" i="5"/>
  <c r="L391" i="5"/>
  <c r="K391" i="5"/>
  <c r="R390" i="5"/>
  <c r="Q390" i="5"/>
  <c r="P390" i="5"/>
  <c r="O390" i="5"/>
  <c r="N390" i="5"/>
  <c r="M390" i="5"/>
  <c r="L390" i="5"/>
  <c r="K390" i="5"/>
  <c r="R389" i="5"/>
  <c r="Q389" i="5"/>
  <c r="P389" i="5"/>
  <c r="O389" i="5"/>
  <c r="N389" i="5"/>
  <c r="M389" i="5"/>
  <c r="L389" i="5"/>
  <c r="K389" i="5"/>
  <c r="R388" i="5"/>
  <c r="Q388" i="5"/>
  <c r="P388" i="5"/>
  <c r="O388" i="5"/>
  <c r="N388" i="5"/>
  <c r="M388" i="5"/>
  <c r="L388" i="5"/>
  <c r="K388" i="5"/>
  <c r="R387" i="5"/>
  <c r="Q387" i="5"/>
  <c r="P387" i="5"/>
  <c r="O387" i="5"/>
  <c r="N387" i="5"/>
  <c r="M387" i="5"/>
  <c r="L387" i="5"/>
  <c r="K387" i="5"/>
  <c r="R386" i="5"/>
  <c r="Q386" i="5"/>
  <c r="P386" i="5"/>
  <c r="O386" i="5"/>
  <c r="N386" i="5"/>
  <c r="M386" i="5"/>
  <c r="L386" i="5"/>
  <c r="K386" i="5"/>
  <c r="R385" i="5"/>
  <c r="Q385" i="5"/>
  <c r="P385" i="5"/>
  <c r="O385" i="5"/>
  <c r="N385" i="5"/>
  <c r="M385" i="5"/>
  <c r="L385" i="5"/>
  <c r="K385" i="5"/>
  <c r="R384" i="5"/>
  <c r="Q384" i="5"/>
  <c r="P384" i="5"/>
  <c r="O384" i="5"/>
  <c r="N384" i="5"/>
  <c r="M384" i="5"/>
  <c r="L384" i="5"/>
  <c r="K384" i="5"/>
  <c r="R383" i="5"/>
  <c r="Q383" i="5"/>
  <c r="P383" i="5"/>
  <c r="O383" i="5"/>
  <c r="N383" i="5"/>
  <c r="M383" i="5"/>
  <c r="L383" i="5"/>
  <c r="K383" i="5"/>
  <c r="R382" i="5"/>
  <c r="Q382" i="5"/>
  <c r="P382" i="5"/>
  <c r="O382" i="5"/>
  <c r="N382" i="5"/>
  <c r="M382" i="5"/>
  <c r="L382" i="5"/>
  <c r="K382" i="5"/>
  <c r="R381" i="5"/>
  <c r="Q381" i="5"/>
  <c r="P381" i="5"/>
  <c r="O381" i="5"/>
  <c r="N381" i="5"/>
  <c r="M381" i="5"/>
  <c r="L381" i="5"/>
  <c r="K381" i="5"/>
  <c r="R380" i="5"/>
  <c r="Q380" i="5"/>
  <c r="P380" i="5"/>
  <c r="O380" i="5"/>
  <c r="N380" i="5"/>
  <c r="M380" i="5"/>
  <c r="L380" i="5"/>
  <c r="K380" i="5"/>
  <c r="R379" i="5"/>
  <c r="Q379" i="5"/>
  <c r="P379" i="5"/>
  <c r="O379" i="5"/>
  <c r="N379" i="5"/>
  <c r="M379" i="5"/>
  <c r="L379" i="5"/>
  <c r="K379" i="5"/>
  <c r="R378" i="5"/>
  <c r="Q378" i="5"/>
  <c r="P378" i="5"/>
  <c r="O378" i="5"/>
  <c r="N378" i="5"/>
  <c r="M378" i="5"/>
  <c r="L378" i="5"/>
  <c r="K378" i="5"/>
  <c r="R377" i="5"/>
  <c r="Q377" i="5"/>
  <c r="P377" i="5"/>
  <c r="O377" i="5"/>
  <c r="N377" i="5"/>
  <c r="M377" i="5"/>
  <c r="L377" i="5"/>
  <c r="K377" i="5"/>
  <c r="R376" i="5"/>
  <c r="Q376" i="5"/>
  <c r="P376" i="5"/>
  <c r="O376" i="5"/>
  <c r="N376" i="5"/>
  <c r="M376" i="5"/>
  <c r="L376" i="5"/>
  <c r="K376" i="5"/>
  <c r="R375" i="5"/>
  <c r="Q375" i="5"/>
  <c r="P375" i="5"/>
  <c r="O375" i="5"/>
  <c r="N375" i="5"/>
  <c r="M375" i="5"/>
  <c r="L375" i="5"/>
  <c r="K375" i="5"/>
  <c r="R374" i="5"/>
  <c r="Q374" i="5"/>
  <c r="P374" i="5"/>
  <c r="O374" i="5"/>
  <c r="N374" i="5"/>
  <c r="M374" i="5"/>
  <c r="L374" i="5"/>
  <c r="K374" i="5"/>
  <c r="R373" i="5"/>
  <c r="Q373" i="5"/>
  <c r="P373" i="5"/>
  <c r="O373" i="5"/>
  <c r="N373" i="5"/>
  <c r="M373" i="5"/>
  <c r="L373" i="5"/>
  <c r="K373" i="5"/>
  <c r="R372" i="5"/>
  <c r="Q372" i="5"/>
  <c r="P372" i="5"/>
  <c r="O372" i="5"/>
  <c r="N372" i="5"/>
  <c r="M372" i="5"/>
  <c r="L372" i="5"/>
  <c r="K372" i="5"/>
  <c r="R371" i="5"/>
  <c r="Q371" i="5"/>
  <c r="P371" i="5"/>
  <c r="O371" i="5"/>
  <c r="N371" i="5"/>
  <c r="M371" i="5"/>
  <c r="L371" i="5"/>
  <c r="K371" i="5"/>
  <c r="R370" i="5"/>
  <c r="Q370" i="5"/>
  <c r="P370" i="5"/>
  <c r="O370" i="5"/>
  <c r="N370" i="5"/>
  <c r="M370" i="5"/>
  <c r="L370" i="5"/>
  <c r="K370" i="5"/>
  <c r="R369" i="5"/>
  <c r="Q369" i="5"/>
  <c r="P369" i="5"/>
  <c r="O369" i="5"/>
  <c r="N369" i="5"/>
  <c r="M369" i="5"/>
  <c r="L369" i="5"/>
  <c r="K369" i="5"/>
  <c r="R368" i="5"/>
  <c r="Q368" i="5"/>
  <c r="P368" i="5"/>
  <c r="O368" i="5"/>
  <c r="N368" i="5"/>
  <c r="M368" i="5"/>
  <c r="L368" i="5"/>
  <c r="K368" i="5"/>
  <c r="R367" i="5"/>
  <c r="Q367" i="5"/>
  <c r="P367" i="5"/>
  <c r="O367" i="5"/>
  <c r="N367" i="5"/>
  <c r="M367" i="5"/>
  <c r="L367" i="5"/>
  <c r="K367" i="5"/>
  <c r="R366" i="5"/>
  <c r="Q366" i="5"/>
  <c r="P366" i="5"/>
  <c r="O366" i="5"/>
  <c r="N366" i="5"/>
  <c r="M366" i="5"/>
  <c r="L366" i="5"/>
  <c r="K366" i="5"/>
  <c r="R365" i="5"/>
  <c r="Q365" i="5"/>
  <c r="P365" i="5"/>
  <c r="O365" i="5"/>
  <c r="N365" i="5"/>
  <c r="M365" i="5"/>
  <c r="L365" i="5"/>
  <c r="K365" i="5"/>
  <c r="R364" i="5"/>
  <c r="Q364" i="5"/>
  <c r="P364" i="5"/>
  <c r="O364" i="5"/>
  <c r="N364" i="5"/>
  <c r="M364" i="5"/>
  <c r="L364" i="5"/>
  <c r="K364" i="5"/>
  <c r="R363" i="5"/>
  <c r="Q363" i="5"/>
  <c r="P363" i="5"/>
  <c r="O363" i="5"/>
  <c r="N363" i="5"/>
  <c r="M363" i="5"/>
  <c r="L363" i="5"/>
  <c r="K363" i="5"/>
  <c r="R362" i="5"/>
  <c r="Q362" i="5"/>
  <c r="P362" i="5"/>
  <c r="O362" i="5"/>
  <c r="N362" i="5"/>
  <c r="M362" i="5"/>
  <c r="L362" i="5"/>
  <c r="K362" i="5"/>
  <c r="R361" i="5"/>
  <c r="Q361" i="5"/>
  <c r="P361" i="5"/>
  <c r="O361" i="5"/>
  <c r="N361" i="5"/>
  <c r="M361" i="5"/>
  <c r="L361" i="5"/>
  <c r="K361" i="5"/>
  <c r="R360" i="5"/>
  <c r="Q360" i="5"/>
  <c r="P360" i="5"/>
  <c r="O360" i="5"/>
  <c r="N360" i="5"/>
  <c r="M360" i="5"/>
  <c r="L360" i="5"/>
  <c r="K360" i="5"/>
  <c r="R359" i="5"/>
  <c r="Q359" i="5"/>
  <c r="P359" i="5"/>
  <c r="O359" i="5"/>
  <c r="N359" i="5"/>
  <c r="M359" i="5"/>
  <c r="L359" i="5"/>
  <c r="K359" i="5"/>
  <c r="R358" i="5"/>
  <c r="Q358" i="5"/>
  <c r="P358" i="5"/>
  <c r="O358" i="5"/>
  <c r="N358" i="5"/>
  <c r="M358" i="5"/>
  <c r="L358" i="5"/>
  <c r="K358" i="5"/>
  <c r="R357" i="5"/>
  <c r="Q357" i="5"/>
  <c r="P357" i="5"/>
  <c r="O357" i="5"/>
  <c r="N357" i="5"/>
  <c r="M357" i="5"/>
  <c r="L357" i="5"/>
  <c r="K357" i="5"/>
  <c r="R356" i="5"/>
  <c r="Q356" i="5"/>
  <c r="P356" i="5"/>
  <c r="O356" i="5"/>
  <c r="N356" i="5"/>
  <c r="M356" i="5"/>
  <c r="L356" i="5"/>
  <c r="K356" i="5"/>
  <c r="R355" i="5"/>
  <c r="Q355" i="5"/>
  <c r="P355" i="5"/>
  <c r="O355" i="5"/>
  <c r="N355" i="5"/>
  <c r="M355" i="5"/>
  <c r="L355" i="5"/>
  <c r="K355" i="5"/>
  <c r="R354" i="5"/>
  <c r="Q354" i="5"/>
  <c r="P354" i="5"/>
  <c r="O354" i="5"/>
  <c r="N354" i="5"/>
  <c r="M354" i="5"/>
  <c r="L354" i="5"/>
  <c r="K354" i="5"/>
  <c r="R353" i="5"/>
  <c r="Q353" i="5"/>
  <c r="P353" i="5"/>
  <c r="O353" i="5"/>
  <c r="N353" i="5"/>
  <c r="M353" i="5"/>
  <c r="L353" i="5"/>
  <c r="K353" i="5"/>
  <c r="R352" i="5"/>
  <c r="Q352" i="5"/>
  <c r="P352" i="5"/>
  <c r="O352" i="5"/>
  <c r="N352" i="5"/>
  <c r="M352" i="5"/>
  <c r="L352" i="5"/>
  <c r="K352" i="5"/>
  <c r="R351" i="5"/>
  <c r="Q351" i="5"/>
  <c r="P351" i="5"/>
  <c r="O351" i="5"/>
  <c r="N351" i="5"/>
  <c r="M351" i="5"/>
  <c r="L351" i="5"/>
  <c r="K351" i="5"/>
  <c r="R350" i="5"/>
  <c r="Q350" i="5"/>
  <c r="P350" i="5"/>
  <c r="O350" i="5"/>
  <c r="N350" i="5"/>
  <c r="M350" i="5"/>
  <c r="L350" i="5"/>
  <c r="K350" i="5"/>
  <c r="R349" i="5"/>
  <c r="Q349" i="5"/>
  <c r="P349" i="5"/>
  <c r="O349" i="5"/>
  <c r="N349" i="5"/>
  <c r="M349" i="5"/>
  <c r="L349" i="5"/>
  <c r="K349" i="5"/>
  <c r="R348" i="5"/>
  <c r="Q348" i="5"/>
  <c r="P348" i="5"/>
  <c r="O348" i="5"/>
  <c r="N348" i="5"/>
  <c r="M348" i="5"/>
  <c r="L348" i="5"/>
  <c r="K348" i="5"/>
  <c r="R347" i="5"/>
  <c r="Q347" i="5"/>
  <c r="P347" i="5"/>
  <c r="O347" i="5"/>
  <c r="N347" i="5"/>
  <c r="M347" i="5"/>
  <c r="L347" i="5"/>
  <c r="K347" i="5"/>
  <c r="R346" i="5"/>
  <c r="Q346" i="5"/>
  <c r="P346" i="5"/>
  <c r="O346" i="5"/>
  <c r="N346" i="5"/>
  <c r="M346" i="5"/>
  <c r="L346" i="5"/>
  <c r="K346" i="5"/>
  <c r="R345" i="5"/>
  <c r="Q345" i="5"/>
  <c r="P345" i="5"/>
  <c r="O345" i="5"/>
  <c r="N345" i="5"/>
  <c r="M345" i="5"/>
  <c r="L345" i="5"/>
  <c r="K345" i="5"/>
  <c r="R344" i="5"/>
  <c r="Q344" i="5"/>
  <c r="P344" i="5"/>
  <c r="O344" i="5"/>
  <c r="N344" i="5"/>
  <c r="M344" i="5"/>
  <c r="L344" i="5"/>
  <c r="K344" i="5"/>
  <c r="R343" i="5"/>
  <c r="Q343" i="5"/>
  <c r="P343" i="5"/>
  <c r="O343" i="5"/>
  <c r="N343" i="5"/>
  <c r="M343" i="5"/>
  <c r="L343" i="5"/>
  <c r="K343" i="5"/>
  <c r="R342" i="5"/>
  <c r="Q342" i="5"/>
  <c r="P342" i="5"/>
  <c r="O342" i="5"/>
  <c r="N342" i="5"/>
  <c r="M342" i="5"/>
  <c r="L342" i="5"/>
  <c r="K342" i="5"/>
  <c r="R341" i="5"/>
  <c r="Q341" i="5"/>
  <c r="P341" i="5"/>
  <c r="O341" i="5"/>
  <c r="N341" i="5"/>
  <c r="M341" i="5"/>
  <c r="L341" i="5"/>
  <c r="K341" i="5"/>
  <c r="R340" i="5"/>
  <c r="Q340" i="5"/>
  <c r="P340" i="5"/>
  <c r="O340" i="5"/>
  <c r="N340" i="5"/>
  <c r="M340" i="5"/>
  <c r="L340" i="5"/>
  <c r="K340" i="5"/>
  <c r="R339" i="5"/>
  <c r="Q339" i="5"/>
  <c r="P339" i="5"/>
  <c r="O339" i="5"/>
  <c r="N339" i="5"/>
  <c r="M339" i="5"/>
  <c r="L339" i="5"/>
  <c r="K339" i="5"/>
  <c r="R338" i="5"/>
  <c r="Q338" i="5"/>
  <c r="P338" i="5"/>
  <c r="O338" i="5"/>
  <c r="N338" i="5"/>
  <c r="M338" i="5"/>
  <c r="L338" i="5"/>
  <c r="K338" i="5"/>
  <c r="R337" i="5"/>
  <c r="Q337" i="5"/>
  <c r="P337" i="5"/>
  <c r="O337" i="5"/>
  <c r="N337" i="5"/>
  <c r="M337" i="5"/>
  <c r="L337" i="5"/>
  <c r="K337" i="5"/>
  <c r="R336" i="5"/>
  <c r="Q336" i="5"/>
  <c r="P336" i="5"/>
  <c r="O336" i="5"/>
  <c r="N336" i="5"/>
  <c r="M336" i="5"/>
  <c r="L336" i="5"/>
  <c r="K336" i="5"/>
  <c r="R335" i="5"/>
  <c r="Q335" i="5"/>
  <c r="P335" i="5"/>
  <c r="O335" i="5"/>
  <c r="N335" i="5"/>
  <c r="M335" i="5"/>
  <c r="L335" i="5"/>
  <c r="K335" i="5"/>
  <c r="R334" i="5"/>
  <c r="Q334" i="5"/>
  <c r="P334" i="5"/>
  <c r="O334" i="5"/>
  <c r="N334" i="5"/>
  <c r="M334" i="5"/>
  <c r="L334" i="5"/>
  <c r="K334" i="5"/>
  <c r="R333" i="5"/>
  <c r="Q333" i="5"/>
  <c r="P333" i="5"/>
  <c r="O333" i="5"/>
  <c r="N333" i="5"/>
  <c r="M333" i="5"/>
  <c r="L333" i="5"/>
  <c r="K333" i="5"/>
  <c r="R332" i="5"/>
  <c r="Q332" i="5"/>
  <c r="P332" i="5"/>
  <c r="O332" i="5"/>
  <c r="N332" i="5"/>
  <c r="M332" i="5"/>
  <c r="L332" i="5"/>
  <c r="K332" i="5"/>
  <c r="R331" i="5"/>
  <c r="Q331" i="5"/>
  <c r="P331" i="5"/>
  <c r="O331" i="5"/>
  <c r="N331" i="5"/>
  <c r="M331" i="5"/>
  <c r="L331" i="5"/>
  <c r="K331" i="5"/>
  <c r="R330" i="5"/>
  <c r="Q330" i="5"/>
  <c r="P330" i="5"/>
  <c r="O330" i="5"/>
  <c r="N330" i="5"/>
  <c r="M330" i="5"/>
  <c r="L330" i="5"/>
  <c r="K330" i="5"/>
  <c r="R329" i="5"/>
  <c r="Q329" i="5"/>
  <c r="P329" i="5"/>
  <c r="O329" i="5"/>
  <c r="N329" i="5"/>
  <c r="M329" i="5"/>
  <c r="L329" i="5"/>
  <c r="K329" i="5"/>
  <c r="R328" i="5"/>
  <c r="Q328" i="5"/>
  <c r="P328" i="5"/>
  <c r="O328" i="5"/>
  <c r="N328" i="5"/>
  <c r="M328" i="5"/>
  <c r="L328" i="5"/>
  <c r="K328" i="5"/>
  <c r="R327" i="5"/>
  <c r="Q327" i="5"/>
  <c r="P327" i="5"/>
  <c r="O327" i="5"/>
  <c r="N327" i="5"/>
  <c r="M327" i="5"/>
  <c r="L327" i="5"/>
  <c r="K327" i="5"/>
  <c r="R326" i="5"/>
  <c r="Q326" i="5"/>
  <c r="P326" i="5"/>
  <c r="O326" i="5"/>
  <c r="N326" i="5"/>
  <c r="M326" i="5"/>
  <c r="L326" i="5"/>
  <c r="K326" i="5"/>
  <c r="R325" i="5"/>
  <c r="Q325" i="5"/>
  <c r="P325" i="5"/>
  <c r="O325" i="5"/>
  <c r="N325" i="5"/>
  <c r="M325" i="5"/>
  <c r="L325" i="5"/>
  <c r="K325" i="5"/>
  <c r="R324" i="5"/>
  <c r="Q324" i="5"/>
  <c r="P324" i="5"/>
  <c r="O324" i="5"/>
  <c r="N324" i="5"/>
  <c r="M324" i="5"/>
  <c r="L324" i="5"/>
  <c r="K324" i="5"/>
  <c r="R323" i="5"/>
  <c r="Q323" i="5"/>
  <c r="P323" i="5"/>
  <c r="O323" i="5"/>
  <c r="N323" i="5"/>
  <c r="M323" i="5"/>
  <c r="L323" i="5"/>
  <c r="K323" i="5"/>
  <c r="R322" i="5"/>
  <c r="Q322" i="5"/>
  <c r="P322" i="5"/>
  <c r="O322" i="5"/>
  <c r="N322" i="5"/>
  <c r="M322" i="5"/>
  <c r="L322" i="5"/>
  <c r="K322" i="5"/>
  <c r="R321" i="5"/>
  <c r="Q321" i="5"/>
  <c r="P321" i="5"/>
  <c r="O321" i="5"/>
  <c r="N321" i="5"/>
  <c r="M321" i="5"/>
  <c r="L321" i="5"/>
  <c r="K321" i="5"/>
  <c r="R320" i="5"/>
  <c r="Q320" i="5"/>
  <c r="P320" i="5"/>
  <c r="O320" i="5"/>
  <c r="N320" i="5"/>
  <c r="M320" i="5"/>
  <c r="L320" i="5"/>
  <c r="K320" i="5"/>
  <c r="R319" i="5"/>
  <c r="Q319" i="5"/>
  <c r="P319" i="5"/>
  <c r="O319" i="5"/>
  <c r="N319" i="5"/>
  <c r="M319" i="5"/>
  <c r="L319" i="5"/>
  <c r="K319" i="5"/>
  <c r="R318" i="5"/>
  <c r="Q318" i="5"/>
  <c r="P318" i="5"/>
  <c r="O318" i="5"/>
  <c r="N318" i="5"/>
  <c r="M318" i="5"/>
  <c r="L318" i="5"/>
  <c r="K318" i="5"/>
  <c r="R317" i="5"/>
  <c r="Q317" i="5"/>
  <c r="P317" i="5"/>
  <c r="O317" i="5"/>
  <c r="N317" i="5"/>
  <c r="M317" i="5"/>
  <c r="L317" i="5"/>
  <c r="K317" i="5"/>
  <c r="R316" i="5"/>
  <c r="Q316" i="5"/>
  <c r="P316" i="5"/>
  <c r="O316" i="5"/>
  <c r="N316" i="5"/>
  <c r="M316" i="5"/>
  <c r="L316" i="5"/>
  <c r="K316" i="5"/>
  <c r="R315" i="5"/>
  <c r="Q315" i="5"/>
  <c r="P315" i="5"/>
  <c r="O315" i="5"/>
  <c r="N315" i="5"/>
  <c r="M315" i="5"/>
  <c r="L315" i="5"/>
  <c r="K315" i="5"/>
  <c r="R314" i="5"/>
  <c r="Q314" i="5"/>
  <c r="P314" i="5"/>
  <c r="O314" i="5"/>
  <c r="N314" i="5"/>
  <c r="M314" i="5"/>
  <c r="L314" i="5"/>
  <c r="K314" i="5"/>
  <c r="R313" i="5"/>
  <c r="Q313" i="5"/>
  <c r="P313" i="5"/>
  <c r="O313" i="5"/>
  <c r="N313" i="5"/>
  <c r="M313" i="5"/>
  <c r="L313" i="5"/>
  <c r="K313" i="5"/>
  <c r="R312" i="5"/>
  <c r="Q312" i="5"/>
  <c r="P312" i="5"/>
  <c r="O312" i="5"/>
  <c r="N312" i="5"/>
  <c r="M312" i="5"/>
  <c r="L312" i="5"/>
  <c r="K312" i="5"/>
  <c r="R311" i="5"/>
  <c r="Q311" i="5"/>
  <c r="P311" i="5"/>
  <c r="O311" i="5"/>
  <c r="N311" i="5"/>
  <c r="M311" i="5"/>
  <c r="L311" i="5"/>
  <c r="K311" i="5"/>
  <c r="R310" i="5"/>
  <c r="Q310" i="5"/>
  <c r="P310" i="5"/>
  <c r="O310" i="5"/>
  <c r="N310" i="5"/>
  <c r="M310" i="5"/>
  <c r="L310" i="5"/>
  <c r="K310" i="5"/>
  <c r="R309" i="5"/>
  <c r="Q309" i="5"/>
  <c r="P309" i="5"/>
  <c r="O309" i="5"/>
  <c r="N309" i="5"/>
  <c r="M309" i="5"/>
  <c r="L309" i="5"/>
  <c r="K309" i="5"/>
  <c r="R308" i="5"/>
  <c r="Q308" i="5"/>
  <c r="P308" i="5"/>
  <c r="O308" i="5"/>
  <c r="N308" i="5"/>
  <c r="M308" i="5"/>
  <c r="L308" i="5"/>
  <c r="K308" i="5"/>
  <c r="R307" i="5"/>
  <c r="Q307" i="5"/>
  <c r="P307" i="5"/>
  <c r="O307" i="5"/>
  <c r="N307" i="5"/>
  <c r="M307" i="5"/>
  <c r="L307" i="5"/>
  <c r="K307" i="5"/>
  <c r="R306" i="5"/>
  <c r="Q306" i="5"/>
  <c r="P306" i="5"/>
  <c r="O306" i="5"/>
  <c r="N306" i="5"/>
  <c r="M306" i="5"/>
  <c r="L306" i="5"/>
  <c r="K306" i="5"/>
  <c r="R305" i="5"/>
  <c r="Q305" i="5"/>
  <c r="P305" i="5"/>
  <c r="O305" i="5"/>
  <c r="N305" i="5"/>
  <c r="M305" i="5"/>
  <c r="L305" i="5"/>
  <c r="K305" i="5"/>
  <c r="R304" i="5"/>
  <c r="Q304" i="5"/>
  <c r="P304" i="5"/>
  <c r="O304" i="5"/>
  <c r="N304" i="5"/>
  <c r="M304" i="5"/>
  <c r="L304" i="5"/>
  <c r="K304" i="5"/>
  <c r="R303" i="5"/>
  <c r="Q303" i="5"/>
  <c r="P303" i="5"/>
  <c r="O303" i="5"/>
  <c r="N303" i="5"/>
  <c r="M303" i="5"/>
  <c r="L303" i="5"/>
  <c r="K303" i="5"/>
  <c r="R302" i="5"/>
  <c r="Q302" i="5"/>
  <c r="P302" i="5"/>
  <c r="O302" i="5"/>
  <c r="N302" i="5"/>
  <c r="M302" i="5"/>
  <c r="L302" i="5"/>
  <c r="K302" i="5"/>
  <c r="R301" i="5"/>
  <c r="Q301" i="5"/>
  <c r="P301" i="5"/>
  <c r="O301" i="5"/>
  <c r="N301" i="5"/>
  <c r="M301" i="5"/>
  <c r="L301" i="5"/>
  <c r="K301" i="5"/>
  <c r="R300" i="5"/>
  <c r="Q300" i="5"/>
  <c r="P300" i="5"/>
  <c r="O300" i="5"/>
  <c r="N300" i="5"/>
  <c r="M300" i="5"/>
  <c r="L300" i="5"/>
  <c r="K300" i="5"/>
  <c r="R299" i="5"/>
  <c r="Q299" i="5"/>
  <c r="P299" i="5"/>
  <c r="O299" i="5"/>
  <c r="N299" i="5"/>
  <c r="M299" i="5"/>
  <c r="L299" i="5"/>
  <c r="K299" i="5"/>
  <c r="R298" i="5"/>
  <c r="Q298" i="5"/>
  <c r="P298" i="5"/>
  <c r="O298" i="5"/>
  <c r="N298" i="5"/>
  <c r="M298" i="5"/>
  <c r="L298" i="5"/>
  <c r="K298" i="5"/>
  <c r="R297" i="5"/>
  <c r="Q297" i="5"/>
  <c r="P297" i="5"/>
  <c r="O297" i="5"/>
  <c r="N297" i="5"/>
  <c r="M297" i="5"/>
  <c r="L297" i="5"/>
  <c r="K297" i="5"/>
  <c r="R296" i="5"/>
  <c r="Q296" i="5"/>
  <c r="P296" i="5"/>
  <c r="O296" i="5"/>
  <c r="N296" i="5"/>
  <c r="M296" i="5"/>
  <c r="L296" i="5"/>
  <c r="K296" i="5"/>
  <c r="R295" i="5"/>
  <c r="Q295" i="5"/>
  <c r="P295" i="5"/>
  <c r="O295" i="5"/>
  <c r="N295" i="5"/>
  <c r="M295" i="5"/>
  <c r="L295" i="5"/>
  <c r="K295" i="5"/>
  <c r="R294" i="5"/>
  <c r="Q294" i="5"/>
  <c r="P294" i="5"/>
  <c r="O294" i="5"/>
  <c r="N294" i="5"/>
  <c r="M294" i="5"/>
  <c r="L294" i="5"/>
  <c r="K294" i="5"/>
  <c r="R293" i="5"/>
  <c r="Q293" i="5"/>
  <c r="P293" i="5"/>
  <c r="O293" i="5"/>
  <c r="N293" i="5"/>
  <c r="M293" i="5"/>
  <c r="L293" i="5"/>
  <c r="K293" i="5"/>
  <c r="R292" i="5"/>
  <c r="Q292" i="5"/>
  <c r="P292" i="5"/>
  <c r="O292" i="5"/>
  <c r="N292" i="5"/>
  <c r="M292" i="5"/>
  <c r="L292" i="5"/>
  <c r="K292" i="5"/>
  <c r="R291" i="5"/>
  <c r="Q291" i="5"/>
  <c r="P291" i="5"/>
  <c r="O291" i="5"/>
  <c r="N291" i="5"/>
  <c r="M291" i="5"/>
  <c r="L291" i="5"/>
  <c r="K291" i="5"/>
  <c r="R290" i="5"/>
  <c r="Q290" i="5"/>
  <c r="P290" i="5"/>
  <c r="O290" i="5"/>
  <c r="N290" i="5"/>
  <c r="M290" i="5"/>
  <c r="L290" i="5"/>
  <c r="K290" i="5"/>
  <c r="R289" i="5"/>
  <c r="Q289" i="5"/>
  <c r="P289" i="5"/>
  <c r="O289" i="5"/>
  <c r="N289" i="5"/>
  <c r="M289" i="5"/>
  <c r="L289" i="5"/>
  <c r="K289" i="5"/>
  <c r="R288" i="5"/>
  <c r="Q288" i="5"/>
  <c r="P288" i="5"/>
  <c r="O288" i="5"/>
  <c r="N288" i="5"/>
  <c r="M288" i="5"/>
  <c r="L288" i="5"/>
  <c r="K288" i="5"/>
  <c r="R287" i="5"/>
  <c r="Q287" i="5"/>
  <c r="P287" i="5"/>
  <c r="O287" i="5"/>
  <c r="N287" i="5"/>
  <c r="M287" i="5"/>
  <c r="L287" i="5"/>
  <c r="K287" i="5"/>
  <c r="R286" i="5"/>
  <c r="Q286" i="5"/>
  <c r="P286" i="5"/>
  <c r="O286" i="5"/>
  <c r="N286" i="5"/>
  <c r="M286" i="5"/>
  <c r="L286" i="5"/>
  <c r="K286" i="5"/>
  <c r="R285" i="5"/>
  <c r="Q285" i="5"/>
  <c r="P285" i="5"/>
  <c r="O285" i="5"/>
  <c r="N285" i="5"/>
  <c r="M285" i="5"/>
  <c r="L285" i="5"/>
  <c r="K285" i="5"/>
  <c r="R284" i="5"/>
  <c r="Q284" i="5"/>
  <c r="P284" i="5"/>
  <c r="O284" i="5"/>
  <c r="N284" i="5"/>
  <c r="M284" i="5"/>
  <c r="L284" i="5"/>
  <c r="K284" i="5"/>
  <c r="R283" i="5"/>
  <c r="Q283" i="5"/>
  <c r="P283" i="5"/>
  <c r="O283" i="5"/>
  <c r="N283" i="5"/>
  <c r="M283" i="5"/>
  <c r="L283" i="5"/>
  <c r="K283" i="5"/>
  <c r="R282" i="5"/>
  <c r="Q282" i="5"/>
  <c r="P282" i="5"/>
  <c r="O282" i="5"/>
  <c r="N282" i="5"/>
  <c r="M282" i="5"/>
  <c r="L282" i="5"/>
  <c r="K282" i="5"/>
  <c r="R281" i="5"/>
  <c r="Q281" i="5"/>
  <c r="P281" i="5"/>
  <c r="O281" i="5"/>
  <c r="N281" i="5"/>
  <c r="M281" i="5"/>
  <c r="L281" i="5"/>
  <c r="K281" i="5"/>
  <c r="R280" i="5"/>
  <c r="Q280" i="5"/>
  <c r="P280" i="5"/>
  <c r="O280" i="5"/>
  <c r="N280" i="5"/>
  <c r="M280" i="5"/>
  <c r="L280" i="5"/>
  <c r="K280" i="5"/>
  <c r="R279" i="5"/>
  <c r="Q279" i="5"/>
  <c r="P279" i="5"/>
  <c r="O279" i="5"/>
  <c r="N279" i="5"/>
  <c r="M279" i="5"/>
  <c r="L279" i="5"/>
  <c r="K279" i="5"/>
  <c r="R278" i="5"/>
  <c r="Q278" i="5"/>
  <c r="P278" i="5"/>
  <c r="O278" i="5"/>
  <c r="N278" i="5"/>
  <c r="M278" i="5"/>
  <c r="L278" i="5"/>
  <c r="K278" i="5"/>
  <c r="R277" i="5"/>
  <c r="Q277" i="5"/>
  <c r="P277" i="5"/>
  <c r="O277" i="5"/>
  <c r="N277" i="5"/>
  <c r="M277" i="5"/>
  <c r="L277" i="5"/>
  <c r="K277" i="5"/>
  <c r="R276" i="5"/>
  <c r="Q276" i="5"/>
  <c r="P276" i="5"/>
  <c r="O276" i="5"/>
  <c r="N276" i="5"/>
  <c r="M276" i="5"/>
  <c r="L276" i="5"/>
  <c r="K276" i="5"/>
  <c r="R275" i="5"/>
  <c r="Q275" i="5"/>
  <c r="P275" i="5"/>
  <c r="O275" i="5"/>
  <c r="N275" i="5"/>
  <c r="M275" i="5"/>
  <c r="L275" i="5"/>
  <c r="K275" i="5"/>
  <c r="R274" i="5"/>
  <c r="Q274" i="5"/>
  <c r="P274" i="5"/>
  <c r="O274" i="5"/>
  <c r="N274" i="5"/>
  <c r="M274" i="5"/>
  <c r="L274" i="5"/>
  <c r="K274" i="5"/>
  <c r="R273" i="5"/>
  <c r="Q273" i="5"/>
  <c r="P273" i="5"/>
  <c r="O273" i="5"/>
  <c r="N273" i="5"/>
  <c r="M273" i="5"/>
  <c r="L273" i="5"/>
  <c r="K273" i="5"/>
  <c r="R272" i="5"/>
  <c r="Q272" i="5"/>
  <c r="P272" i="5"/>
  <c r="O272" i="5"/>
  <c r="N272" i="5"/>
  <c r="M272" i="5"/>
  <c r="L272" i="5"/>
  <c r="K272" i="5"/>
  <c r="R271" i="5"/>
  <c r="Q271" i="5"/>
  <c r="P271" i="5"/>
  <c r="O271" i="5"/>
  <c r="N271" i="5"/>
  <c r="M271" i="5"/>
  <c r="L271" i="5"/>
  <c r="K271" i="5"/>
  <c r="R270" i="5"/>
  <c r="Q270" i="5"/>
  <c r="P270" i="5"/>
  <c r="O270" i="5"/>
  <c r="N270" i="5"/>
  <c r="M270" i="5"/>
  <c r="L270" i="5"/>
  <c r="K270" i="5"/>
  <c r="R269" i="5"/>
  <c r="Q269" i="5"/>
  <c r="P269" i="5"/>
  <c r="O269" i="5"/>
  <c r="N269" i="5"/>
  <c r="M269" i="5"/>
  <c r="L269" i="5"/>
  <c r="K269" i="5"/>
  <c r="R268" i="5"/>
  <c r="Q268" i="5"/>
  <c r="P268" i="5"/>
  <c r="O268" i="5"/>
  <c r="N268" i="5"/>
  <c r="M268" i="5"/>
  <c r="L268" i="5"/>
  <c r="K268" i="5"/>
  <c r="R267" i="5"/>
  <c r="Q267" i="5"/>
  <c r="P267" i="5"/>
  <c r="O267" i="5"/>
  <c r="N267" i="5"/>
  <c r="M267" i="5"/>
  <c r="L267" i="5"/>
  <c r="K267" i="5"/>
  <c r="R266" i="5"/>
  <c r="Q266" i="5"/>
  <c r="P266" i="5"/>
  <c r="O266" i="5"/>
  <c r="N266" i="5"/>
  <c r="M266" i="5"/>
  <c r="L266" i="5"/>
  <c r="K266" i="5"/>
  <c r="R265" i="5"/>
  <c r="Q265" i="5"/>
  <c r="P265" i="5"/>
  <c r="O265" i="5"/>
  <c r="N265" i="5"/>
  <c r="M265" i="5"/>
  <c r="L265" i="5"/>
  <c r="K265" i="5"/>
  <c r="R264" i="5"/>
  <c r="Q264" i="5"/>
  <c r="P264" i="5"/>
  <c r="O264" i="5"/>
  <c r="N264" i="5"/>
  <c r="M264" i="5"/>
  <c r="L264" i="5"/>
  <c r="K264" i="5"/>
  <c r="R263" i="5"/>
  <c r="Q263" i="5"/>
  <c r="P263" i="5"/>
  <c r="O263" i="5"/>
  <c r="N263" i="5"/>
  <c r="M263" i="5"/>
  <c r="L263" i="5"/>
  <c r="K263" i="5"/>
  <c r="R262" i="5"/>
  <c r="Q262" i="5"/>
  <c r="P262" i="5"/>
  <c r="O262" i="5"/>
  <c r="N262" i="5"/>
  <c r="M262" i="5"/>
  <c r="L262" i="5"/>
  <c r="K262" i="5"/>
  <c r="R261" i="5"/>
  <c r="Q261" i="5"/>
  <c r="P261" i="5"/>
  <c r="O261" i="5"/>
  <c r="N261" i="5"/>
  <c r="M261" i="5"/>
  <c r="L261" i="5"/>
  <c r="K261" i="5"/>
  <c r="R260" i="5"/>
  <c r="Q260" i="5"/>
  <c r="P260" i="5"/>
  <c r="O260" i="5"/>
  <c r="N260" i="5"/>
  <c r="M260" i="5"/>
  <c r="L260" i="5"/>
  <c r="K260" i="5"/>
  <c r="R259" i="5"/>
  <c r="Q259" i="5"/>
  <c r="P259" i="5"/>
  <c r="O259" i="5"/>
  <c r="N259" i="5"/>
  <c r="M259" i="5"/>
  <c r="L259" i="5"/>
  <c r="K259" i="5"/>
  <c r="R258" i="5"/>
  <c r="Q258" i="5"/>
  <c r="P258" i="5"/>
  <c r="O258" i="5"/>
  <c r="N258" i="5"/>
  <c r="M258" i="5"/>
  <c r="L258" i="5"/>
  <c r="K258" i="5"/>
  <c r="R257" i="5"/>
  <c r="Q257" i="5"/>
  <c r="P257" i="5"/>
  <c r="O257" i="5"/>
  <c r="N257" i="5"/>
  <c r="M257" i="5"/>
  <c r="L257" i="5"/>
  <c r="K257" i="5"/>
  <c r="R256" i="5"/>
  <c r="Q256" i="5"/>
  <c r="P256" i="5"/>
  <c r="O256" i="5"/>
  <c r="N256" i="5"/>
  <c r="M256" i="5"/>
  <c r="L256" i="5"/>
  <c r="K256" i="5"/>
  <c r="R255" i="5"/>
  <c r="Q255" i="5"/>
  <c r="P255" i="5"/>
  <c r="O255" i="5"/>
  <c r="N255" i="5"/>
  <c r="M255" i="5"/>
  <c r="L255" i="5"/>
  <c r="K255" i="5"/>
  <c r="R254" i="5"/>
  <c r="Q254" i="5"/>
  <c r="P254" i="5"/>
  <c r="O254" i="5"/>
  <c r="N254" i="5"/>
  <c r="M254" i="5"/>
  <c r="L254" i="5"/>
  <c r="K254" i="5"/>
  <c r="R253" i="5"/>
  <c r="Q253" i="5"/>
  <c r="P253" i="5"/>
  <c r="O253" i="5"/>
  <c r="N253" i="5"/>
  <c r="M253" i="5"/>
  <c r="L253" i="5"/>
  <c r="K253" i="5"/>
  <c r="R252" i="5"/>
  <c r="Q252" i="5"/>
  <c r="P252" i="5"/>
  <c r="O252" i="5"/>
  <c r="N252" i="5"/>
  <c r="M252" i="5"/>
  <c r="L252" i="5"/>
  <c r="K252" i="5"/>
  <c r="R251" i="5"/>
  <c r="Q251" i="5"/>
  <c r="P251" i="5"/>
  <c r="O251" i="5"/>
  <c r="N251" i="5"/>
  <c r="M251" i="5"/>
  <c r="L251" i="5"/>
  <c r="K251" i="5"/>
  <c r="R250" i="5"/>
  <c r="Q250" i="5"/>
  <c r="P250" i="5"/>
  <c r="O250" i="5"/>
  <c r="N250" i="5"/>
  <c r="M250" i="5"/>
  <c r="L250" i="5"/>
  <c r="K250" i="5"/>
  <c r="R249" i="5"/>
  <c r="Q249" i="5"/>
  <c r="P249" i="5"/>
  <c r="O249" i="5"/>
  <c r="N249" i="5"/>
  <c r="M249" i="5"/>
  <c r="L249" i="5"/>
  <c r="K249" i="5"/>
  <c r="R248" i="5"/>
  <c r="Q248" i="5"/>
  <c r="P248" i="5"/>
  <c r="O248" i="5"/>
  <c r="N248" i="5"/>
  <c r="M248" i="5"/>
  <c r="L248" i="5"/>
  <c r="K248" i="5"/>
  <c r="R247" i="5"/>
  <c r="Q247" i="5"/>
  <c r="P247" i="5"/>
  <c r="O247" i="5"/>
  <c r="N247" i="5"/>
  <c r="M247" i="5"/>
  <c r="L247" i="5"/>
  <c r="K247" i="5"/>
  <c r="R246" i="5"/>
  <c r="Q246" i="5"/>
  <c r="P246" i="5"/>
  <c r="O246" i="5"/>
  <c r="N246" i="5"/>
  <c r="M246" i="5"/>
  <c r="L246" i="5"/>
  <c r="K246" i="5"/>
  <c r="R245" i="5"/>
  <c r="Q245" i="5"/>
  <c r="P245" i="5"/>
  <c r="O245" i="5"/>
  <c r="N245" i="5"/>
  <c r="M245" i="5"/>
  <c r="L245" i="5"/>
  <c r="K245" i="5"/>
  <c r="R244" i="5"/>
  <c r="Q244" i="5"/>
  <c r="P244" i="5"/>
  <c r="O244" i="5"/>
  <c r="N244" i="5"/>
  <c r="M244" i="5"/>
  <c r="L244" i="5"/>
  <c r="K244" i="5"/>
  <c r="R243" i="5"/>
  <c r="Q243" i="5"/>
  <c r="P243" i="5"/>
  <c r="O243" i="5"/>
  <c r="N243" i="5"/>
  <c r="M243" i="5"/>
  <c r="L243" i="5"/>
  <c r="K243" i="5"/>
  <c r="R242" i="5"/>
  <c r="Q242" i="5"/>
  <c r="P242" i="5"/>
  <c r="O242" i="5"/>
  <c r="N242" i="5"/>
  <c r="M242" i="5"/>
  <c r="L242" i="5"/>
  <c r="K242" i="5"/>
  <c r="R241" i="5"/>
  <c r="Q241" i="5"/>
  <c r="P241" i="5"/>
  <c r="O241" i="5"/>
  <c r="N241" i="5"/>
  <c r="M241" i="5"/>
  <c r="L241" i="5"/>
  <c r="K241" i="5"/>
  <c r="R240" i="5"/>
  <c r="Q240" i="5"/>
  <c r="P240" i="5"/>
  <c r="O240" i="5"/>
  <c r="N240" i="5"/>
  <c r="M240" i="5"/>
  <c r="L240" i="5"/>
  <c r="K240" i="5"/>
  <c r="R239" i="5"/>
  <c r="Q239" i="5"/>
  <c r="P239" i="5"/>
  <c r="O239" i="5"/>
  <c r="N239" i="5"/>
  <c r="M239" i="5"/>
  <c r="L239" i="5"/>
  <c r="K239" i="5"/>
  <c r="R238" i="5"/>
  <c r="Q238" i="5"/>
  <c r="P238" i="5"/>
  <c r="O238" i="5"/>
  <c r="N238" i="5"/>
  <c r="M238" i="5"/>
  <c r="L238" i="5"/>
  <c r="K238" i="5"/>
  <c r="R237" i="5"/>
  <c r="Q237" i="5"/>
  <c r="P237" i="5"/>
  <c r="O237" i="5"/>
  <c r="N237" i="5"/>
  <c r="M237" i="5"/>
  <c r="L237" i="5"/>
  <c r="K237" i="5"/>
  <c r="R236" i="5"/>
  <c r="Q236" i="5"/>
  <c r="P236" i="5"/>
  <c r="O236" i="5"/>
  <c r="N236" i="5"/>
  <c r="M236" i="5"/>
  <c r="L236" i="5"/>
  <c r="K236" i="5"/>
  <c r="R235" i="5"/>
  <c r="Q235" i="5"/>
  <c r="P235" i="5"/>
  <c r="O235" i="5"/>
  <c r="N235" i="5"/>
  <c r="M235" i="5"/>
  <c r="L235" i="5"/>
  <c r="K235" i="5"/>
  <c r="R234" i="5"/>
  <c r="Q234" i="5"/>
  <c r="P234" i="5"/>
  <c r="O234" i="5"/>
  <c r="N234" i="5"/>
  <c r="M234" i="5"/>
  <c r="L234" i="5"/>
  <c r="K234" i="5"/>
  <c r="R233" i="5"/>
  <c r="Q233" i="5"/>
  <c r="P233" i="5"/>
  <c r="O233" i="5"/>
  <c r="N233" i="5"/>
  <c r="M233" i="5"/>
  <c r="L233" i="5"/>
  <c r="K233" i="5"/>
  <c r="R232" i="5"/>
  <c r="Q232" i="5"/>
  <c r="P232" i="5"/>
  <c r="O232" i="5"/>
  <c r="N232" i="5"/>
  <c r="M232" i="5"/>
  <c r="L232" i="5"/>
  <c r="K232" i="5"/>
  <c r="R231" i="5"/>
  <c r="Q231" i="5"/>
  <c r="P231" i="5"/>
  <c r="O231" i="5"/>
  <c r="N231" i="5"/>
  <c r="M231" i="5"/>
  <c r="L231" i="5"/>
  <c r="K231" i="5"/>
  <c r="R230" i="5"/>
  <c r="Q230" i="5"/>
  <c r="P230" i="5"/>
  <c r="O230" i="5"/>
  <c r="N230" i="5"/>
  <c r="M230" i="5"/>
  <c r="L230" i="5"/>
  <c r="K230" i="5"/>
  <c r="R229" i="5"/>
  <c r="Q229" i="5"/>
  <c r="P229" i="5"/>
  <c r="O229" i="5"/>
  <c r="N229" i="5"/>
  <c r="M229" i="5"/>
  <c r="L229" i="5"/>
  <c r="K229" i="5"/>
  <c r="R228" i="5"/>
  <c r="Q228" i="5"/>
  <c r="P228" i="5"/>
  <c r="O228" i="5"/>
  <c r="N228" i="5"/>
  <c r="M228" i="5"/>
  <c r="L228" i="5"/>
  <c r="K228" i="5"/>
  <c r="R227" i="5"/>
  <c r="Q227" i="5"/>
  <c r="P227" i="5"/>
  <c r="O227" i="5"/>
  <c r="N227" i="5"/>
  <c r="M227" i="5"/>
  <c r="L227" i="5"/>
  <c r="K227" i="5"/>
  <c r="R226" i="5"/>
  <c r="Q226" i="5"/>
  <c r="P226" i="5"/>
  <c r="O226" i="5"/>
  <c r="N226" i="5"/>
  <c r="M226" i="5"/>
  <c r="L226" i="5"/>
  <c r="K226" i="5"/>
  <c r="R225" i="5"/>
  <c r="Q225" i="5"/>
  <c r="P225" i="5"/>
  <c r="O225" i="5"/>
  <c r="N225" i="5"/>
  <c r="M225" i="5"/>
  <c r="L225" i="5"/>
  <c r="K225" i="5"/>
  <c r="R224" i="5"/>
  <c r="Q224" i="5"/>
  <c r="P224" i="5"/>
  <c r="O224" i="5"/>
  <c r="N224" i="5"/>
  <c r="M224" i="5"/>
  <c r="L224" i="5"/>
  <c r="K224" i="5"/>
  <c r="R223" i="5"/>
  <c r="Q223" i="5"/>
  <c r="P223" i="5"/>
  <c r="O223" i="5"/>
  <c r="N223" i="5"/>
  <c r="M223" i="5"/>
  <c r="L223" i="5"/>
  <c r="K223" i="5"/>
  <c r="R222" i="5"/>
  <c r="Q222" i="5"/>
  <c r="P222" i="5"/>
  <c r="O222" i="5"/>
  <c r="N222" i="5"/>
  <c r="M222" i="5"/>
  <c r="L222" i="5"/>
  <c r="K222" i="5"/>
  <c r="R221" i="5"/>
  <c r="Q221" i="5"/>
  <c r="P221" i="5"/>
  <c r="O221" i="5"/>
  <c r="N221" i="5"/>
  <c r="M221" i="5"/>
  <c r="L221" i="5"/>
  <c r="K221" i="5"/>
  <c r="R220" i="5"/>
  <c r="Q220" i="5"/>
  <c r="P220" i="5"/>
  <c r="O220" i="5"/>
  <c r="N220" i="5"/>
  <c r="M220" i="5"/>
  <c r="L220" i="5"/>
  <c r="K220" i="5"/>
  <c r="R219" i="5"/>
  <c r="Q219" i="5"/>
  <c r="P219" i="5"/>
  <c r="O219" i="5"/>
  <c r="N219" i="5"/>
  <c r="M219" i="5"/>
  <c r="L219" i="5"/>
  <c r="K219" i="5"/>
  <c r="R218" i="5"/>
  <c r="Q218" i="5"/>
  <c r="P218" i="5"/>
  <c r="O218" i="5"/>
  <c r="N218" i="5"/>
  <c r="M218" i="5"/>
  <c r="L218" i="5"/>
  <c r="K218" i="5"/>
  <c r="R217" i="5"/>
  <c r="Q217" i="5"/>
  <c r="P217" i="5"/>
  <c r="O217" i="5"/>
  <c r="N217" i="5"/>
  <c r="M217" i="5"/>
  <c r="L217" i="5"/>
  <c r="K217" i="5"/>
  <c r="R216" i="5"/>
  <c r="Q216" i="5"/>
  <c r="P216" i="5"/>
  <c r="O216" i="5"/>
  <c r="N216" i="5"/>
  <c r="M216" i="5"/>
  <c r="L216" i="5"/>
  <c r="K216" i="5"/>
  <c r="R215" i="5"/>
  <c r="Q215" i="5"/>
  <c r="P215" i="5"/>
  <c r="O215" i="5"/>
  <c r="N215" i="5"/>
  <c r="M215" i="5"/>
  <c r="L215" i="5"/>
  <c r="K215" i="5"/>
  <c r="R214" i="5"/>
  <c r="Q214" i="5"/>
  <c r="P214" i="5"/>
  <c r="O214" i="5"/>
  <c r="N214" i="5"/>
  <c r="M214" i="5"/>
  <c r="L214" i="5"/>
  <c r="K214" i="5"/>
  <c r="R213" i="5"/>
  <c r="Q213" i="5"/>
  <c r="P213" i="5"/>
  <c r="O213" i="5"/>
  <c r="N213" i="5"/>
  <c r="M213" i="5"/>
  <c r="L213" i="5"/>
  <c r="K213" i="5"/>
  <c r="R212" i="5"/>
  <c r="Q212" i="5"/>
  <c r="P212" i="5"/>
  <c r="O212" i="5"/>
  <c r="N212" i="5"/>
  <c r="M212" i="5"/>
  <c r="L212" i="5"/>
  <c r="K212" i="5"/>
  <c r="R211" i="5"/>
  <c r="Q211" i="5"/>
  <c r="P211" i="5"/>
  <c r="O211" i="5"/>
  <c r="N211" i="5"/>
  <c r="M211" i="5"/>
  <c r="L211" i="5"/>
  <c r="K211" i="5"/>
  <c r="R210" i="5"/>
  <c r="Q210" i="5"/>
  <c r="P210" i="5"/>
  <c r="O210" i="5"/>
  <c r="N210" i="5"/>
  <c r="M210" i="5"/>
  <c r="L210" i="5"/>
  <c r="K210" i="5"/>
  <c r="R209" i="5"/>
  <c r="Q209" i="5"/>
  <c r="P209" i="5"/>
  <c r="O209" i="5"/>
  <c r="N209" i="5"/>
  <c r="M209" i="5"/>
  <c r="L209" i="5"/>
  <c r="K209" i="5"/>
  <c r="R208" i="5"/>
  <c r="Q208" i="5"/>
  <c r="P208" i="5"/>
  <c r="O208" i="5"/>
  <c r="N208" i="5"/>
  <c r="M208" i="5"/>
  <c r="L208" i="5"/>
  <c r="K208" i="5"/>
  <c r="R207" i="5"/>
  <c r="Q207" i="5"/>
  <c r="P207" i="5"/>
  <c r="O207" i="5"/>
  <c r="N207" i="5"/>
  <c r="M207" i="5"/>
  <c r="L207" i="5"/>
  <c r="K207" i="5"/>
  <c r="R206" i="5"/>
  <c r="Q206" i="5"/>
  <c r="P206" i="5"/>
  <c r="O206" i="5"/>
  <c r="N206" i="5"/>
  <c r="M206" i="5"/>
  <c r="L206" i="5"/>
  <c r="K206" i="5"/>
  <c r="R205" i="5"/>
  <c r="Q205" i="5"/>
  <c r="P205" i="5"/>
  <c r="O205" i="5"/>
  <c r="N205" i="5"/>
  <c r="M205" i="5"/>
  <c r="L205" i="5"/>
  <c r="K205" i="5"/>
  <c r="R204" i="5"/>
  <c r="Q204" i="5"/>
  <c r="P204" i="5"/>
  <c r="O204" i="5"/>
  <c r="N204" i="5"/>
  <c r="M204" i="5"/>
  <c r="L204" i="5"/>
  <c r="K204" i="5"/>
  <c r="R203" i="5"/>
  <c r="Q203" i="5"/>
  <c r="P203" i="5"/>
  <c r="O203" i="5"/>
  <c r="N203" i="5"/>
  <c r="M203" i="5"/>
  <c r="L203" i="5"/>
  <c r="K203" i="5"/>
  <c r="R202" i="5"/>
  <c r="Q202" i="5"/>
  <c r="P202" i="5"/>
  <c r="O202" i="5"/>
  <c r="N202" i="5"/>
  <c r="M202" i="5"/>
  <c r="L202" i="5"/>
  <c r="K202" i="5"/>
  <c r="R201" i="5"/>
  <c r="Q201" i="5"/>
  <c r="P201" i="5"/>
  <c r="O201" i="5"/>
  <c r="N201" i="5"/>
  <c r="M201" i="5"/>
  <c r="L201" i="5"/>
  <c r="K201" i="5"/>
  <c r="R200" i="5"/>
  <c r="Q200" i="5"/>
  <c r="P200" i="5"/>
  <c r="O200" i="5"/>
  <c r="N200" i="5"/>
  <c r="M200" i="5"/>
  <c r="L200" i="5"/>
  <c r="K200" i="5"/>
  <c r="R199" i="5"/>
  <c r="Q199" i="5"/>
  <c r="P199" i="5"/>
  <c r="O199" i="5"/>
  <c r="N199" i="5"/>
  <c r="M199" i="5"/>
  <c r="L199" i="5"/>
  <c r="K199" i="5"/>
  <c r="R198" i="5"/>
  <c r="Q198" i="5"/>
  <c r="P198" i="5"/>
  <c r="O198" i="5"/>
  <c r="N198" i="5"/>
  <c r="M198" i="5"/>
  <c r="L198" i="5"/>
  <c r="K198" i="5"/>
  <c r="R197" i="5"/>
  <c r="Q197" i="5"/>
  <c r="P197" i="5"/>
  <c r="O197" i="5"/>
  <c r="N197" i="5"/>
  <c r="M197" i="5"/>
  <c r="L197" i="5"/>
  <c r="K197" i="5"/>
  <c r="R196" i="5"/>
  <c r="Q196" i="5"/>
  <c r="P196" i="5"/>
  <c r="O196" i="5"/>
  <c r="N196" i="5"/>
  <c r="M196" i="5"/>
  <c r="L196" i="5"/>
  <c r="K196" i="5"/>
  <c r="R195" i="5"/>
  <c r="Q195" i="5"/>
  <c r="P195" i="5"/>
  <c r="O195" i="5"/>
  <c r="N195" i="5"/>
  <c r="M195" i="5"/>
  <c r="L195" i="5"/>
  <c r="K195" i="5"/>
  <c r="R194" i="5"/>
  <c r="Q194" i="5"/>
  <c r="P194" i="5"/>
  <c r="O194" i="5"/>
  <c r="N194" i="5"/>
  <c r="M194" i="5"/>
  <c r="L194" i="5"/>
  <c r="K194" i="5"/>
  <c r="R193" i="5"/>
  <c r="Q193" i="5"/>
  <c r="P193" i="5"/>
  <c r="O193" i="5"/>
  <c r="N193" i="5"/>
  <c r="M193" i="5"/>
  <c r="L193" i="5"/>
  <c r="K193" i="5"/>
  <c r="R192" i="5"/>
  <c r="Q192" i="5"/>
  <c r="P192" i="5"/>
  <c r="O192" i="5"/>
  <c r="N192" i="5"/>
  <c r="M192" i="5"/>
  <c r="L192" i="5"/>
  <c r="K192" i="5"/>
  <c r="R191" i="5"/>
  <c r="Q191" i="5"/>
  <c r="P191" i="5"/>
  <c r="O191" i="5"/>
  <c r="N191" i="5"/>
  <c r="M191" i="5"/>
  <c r="L191" i="5"/>
  <c r="K191" i="5"/>
  <c r="R190" i="5"/>
  <c r="Q190" i="5"/>
  <c r="P190" i="5"/>
  <c r="O190" i="5"/>
  <c r="N190" i="5"/>
  <c r="M190" i="5"/>
  <c r="L190" i="5"/>
  <c r="K190" i="5"/>
  <c r="R189" i="5"/>
  <c r="Q189" i="5"/>
  <c r="P189" i="5"/>
  <c r="O189" i="5"/>
  <c r="N189" i="5"/>
  <c r="M189" i="5"/>
  <c r="L189" i="5"/>
  <c r="K189" i="5"/>
  <c r="R188" i="5"/>
  <c r="Q188" i="5"/>
  <c r="P188" i="5"/>
  <c r="O188" i="5"/>
  <c r="N188" i="5"/>
  <c r="M188" i="5"/>
  <c r="L188" i="5"/>
  <c r="K188" i="5"/>
  <c r="R187" i="5"/>
  <c r="Q187" i="5"/>
  <c r="P187" i="5"/>
  <c r="O187" i="5"/>
  <c r="N187" i="5"/>
  <c r="M187" i="5"/>
  <c r="L187" i="5"/>
  <c r="K187" i="5"/>
  <c r="R186" i="5"/>
  <c r="Q186" i="5"/>
  <c r="P186" i="5"/>
  <c r="O186" i="5"/>
  <c r="N186" i="5"/>
  <c r="M186" i="5"/>
  <c r="L186" i="5"/>
  <c r="K186" i="5"/>
  <c r="R185" i="5"/>
  <c r="Q185" i="5"/>
  <c r="P185" i="5"/>
  <c r="O185" i="5"/>
  <c r="N185" i="5"/>
  <c r="M185" i="5"/>
  <c r="L185" i="5"/>
  <c r="K185" i="5"/>
  <c r="R184" i="5"/>
  <c r="Q184" i="5"/>
  <c r="P184" i="5"/>
  <c r="O184" i="5"/>
  <c r="N184" i="5"/>
  <c r="M184" i="5"/>
  <c r="L184" i="5"/>
  <c r="K184" i="5"/>
  <c r="R183" i="5"/>
  <c r="Q183" i="5"/>
  <c r="P183" i="5"/>
  <c r="O183" i="5"/>
  <c r="N183" i="5"/>
  <c r="M183" i="5"/>
  <c r="L183" i="5"/>
  <c r="K183" i="5"/>
  <c r="R182" i="5"/>
  <c r="Q182" i="5"/>
  <c r="P182" i="5"/>
  <c r="O182" i="5"/>
  <c r="N182" i="5"/>
  <c r="M182" i="5"/>
  <c r="L182" i="5"/>
  <c r="K182" i="5"/>
  <c r="R181" i="5"/>
  <c r="Q181" i="5"/>
  <c r="P181" i="5"/>
  <c r="O181" i="5"/>
  <c r="N181" i="5"/>
  <c r="M181" i="5"/>
  <c r="L181" i="5"/>
  <c r="K181" i="5"/>
  <c r="R180" i="5"/>
  <c r="Q180" i="5"/>
  <c r="P180" i="5"/>
  <c r="O180" i="5"/>
  <c r="N180" i="5"/>
  <c r="M180" i="5"/>
  <c r="L180" i="5"/>
  <c r="K180" i="5"/>
  <c r="R179" i="5"/>
  <c r="Q179" i="5"/>
  <c r="P179" i="5"/>
  <c r="O179" i="5"/>
  <c r="N179" i="5"/>
  <c r="M179" i="5"/>
  <c r="L179" i="5"/>
  <c r="K179" i="5"/>
  <c r="R178" i="5"/>
  <c r="Q178" i="5"/>
  <c r="P178" i="5"/>
  <c r="O178" i="5"/>
  <c r="N178" i="5"/>
  <c r="M178" i="5"/>
  <c r="L178" i="5"/>
  <c r="K178" i="5"/>
  <c r="R177" i="5"/>
  <c r="Q177" i="5"/>
  <c r="P177" i="5"/>
  <c r="O177" i="5"/>
  <c r="N177" i="5"/>
  <c r="M177" i="5"/>
  <c r="L177" i="5"/>
  <c r="K177" i="5"/>
  <c r="R176" i="5"/>
  <c r="Q176" i="5"/>
  <c r="P176" i="5"/>
  <c r="O176" i="5"/>
  <c r="N176" i="5"/>
  <c r="M176" i="5"/>
  <c r="L176" i="5"/>
  <c r="K176" i="5"/>
  <c r="R175" i="5"/>
  <c r="Q175" i="5"/>
  <c r="P175" i="5"/>
  <c r="O175" i="5"/>
  <c r="N175" i="5"/>
  <c r="M175" i="5"/>
  <c r="L175" i="5"/>
  <c r="K175" i="5"/>
  <c r="R174" i="5"/>
  <c r="Q174" i="5"/>
  <c r="P174" i="5"/>
  <c r="O174" i="5"/>
  <c r="N174" i="5"/>
  <c r="M174" i="5"/>
  <c r="L174" i="5"/>
  <c r="K174" i="5"/>
  <c r="R173" i="5"/>
  <c r="Q173" i="5"/>
  <c r="P173" i="5"/>
  <c r="O173" i="5"/>
  <c r="N173" i="5"/>
  <c r="M173" i="5"/>
  <c r="L173" i="5"/>
  <c r="K173" i="5"/>
  <c r="R172" i="5"/>
  <c r="Q172" i="5"/>
  <c r="P172" i="5"/>
  <c r="O172" i="5"/>
  <c r="N172" i="5"/>
  <c r="M172" i="5"/>
  <c r="L172" i="5"/>
  <c r="K172" i="5"/>
  <c r="R171" i="5"/>
  <c r="Q171" i="5"/>
  <c r="P171" i="5"/>
  <c r="O171" i="5"/>
  <c r="N171" i="5"/>
  <c r="M171" i="5"/>
  <c r="L171" i="5"/>
  <c r="K171" i="5"/>
  <c r="R170" i="5"/>
  <c r="Q170" i="5"/>
  <c r="P170" i="5"/>
  <c r="O170" i="5"/>
  <c r="N170" i="5"/>
  <c r="M170" i="5"/>
  <c r="L170" i="5"/>
  <c r="K170" i="5"/>
  <c r="R169" i="5"/>
  <c r="Q169" i="5"/>
  <c r="P169" i="5"/>
  <c r="O169" i="5"/>
  <c r="N169" i="5"/>
  <c r="M169" i="5"/>
  <c r="L169" i="5"/>
  <c r="K169" i="5"/>
  <c r="R168" i="5"/>
  <c r="Q168" i="5"/>
  <c r="P168" i="5"/>
  <c r="O168" i="5"/>
  <c r="N168" i="5"/>
  <c r="M168" i="5"/>
  <c r="L168" i="5"/>
  <c r="K168" i="5"/>
  <c r="R167" i="5"/>
  <c r="Q167" i="5"/>
  <c r="P167" i="5"/>
  <c r="O167" i="5"/>
  <c r="N167" i="5"/>
  <c r="M167" i="5"/>
  <c r="L167" i="5"/>
  <c r="K167" i="5"/>
  <c r="R166" i="5"/>
  <c r="Q166" i="5"/>
  <c r="P166" i="5"/>
  <c r="O166" i="5"/>
  <c r="N166" i="5"/>
  <c r="M166" i="5"/>
  <c r="L166" i="5"/>
  <c r="K166" i="5"/>
  <c r="R165" i="5"/>
  <c r="Q165" i="5"/>
  <c r="P165" i="5"/>
  <c r="O165" i="5"/>
  <c r="N165" i="5"/>
  <c r="M165" i="5"/>
  <c r="L165" i="5"/>
  <c r="K165" i="5"/>
  <c r="R164" i="5"/>
  <c r="Q164" i="5"/>
  <c r="P164" i="5"/>
  <c r="O164" i="5"/>
  <c r="N164" i="5"/>
  <c r="M164" i="5"/>
  <c r="L164" i="5"/>
  <c r="K164" i="5"/>
  <c r="R163" i="5"/>
  <c r="Q163" i="5"/>
  <c r="P163" i="5"/>
  <c r="O163" i="5"/>
  <c r="N163" i="5"/>
  <c r="M163" i="5"/>
  <c r="L163" i="5"/>
  <c r="K163" i="5"/>
  <c r="R162" i="5"/>
  <c r="Q162" i="5"/>
  <c r="P162" i="5"/>
  <c r="O162" i="5"/>
  <c r="N162" i="5"/>
  <c r="M162" i="5"/>
  <c r="L162" i="5"/>
  <c r="K162" i="5"/>
  <c r="R161" i="5"/>
  <c r="Q161" i="5"/>
  <c r="P161" i="5"/>
  <c r="O161" i="5"/>
  <c r="N161" i="5"/>
  <c r="M161" i="5"/>
  <c r="L161" i="5"/>
  <c r="K161" i="5"/>
  <c r="R160" i="5"/>
  <c r="Q160" i="5"/>
  <c r="P160" i="5"/>
  <c r="O160" i="5"/>
  <c r="N160" i="5"/>
  <c r="M160" i="5"/>
  <c r="L160" i="5"/>
  <c r="K160" i="5"/>
  <c r="R159" i="5"/>
  <c r="Q159" i="5"/>
  <c r="P159" i="5"/>
  <c r="O159" i="5"/>
  <c r="N159" i="5"/>
  <c r="M159" i="5"/>
  <c r="L159" i="5"/>
  <c r="K159" i="5"/>
  <c r="R158" i="5"/>
  <c r="Q158" i="5"/>
  <c r="P158" i="5"/>
  <c r="O158" i="5"/>
  <c r="N158" i="5"/>
  <c r="M158" i="5"/>
  <c r="L158" i="5"/>
  <c r="K158" i="5"/>
  <c r="R157" i="5"/>
  <c r="Q157" i="5"/>
  <c r="P157" i="5"/>
  <c r="O157" i="5"/>
  <c r="N157" i="5"/>
  <c r="M157" i="5"/>
  <c r="L157" i="5"/>
  <c r="K157" i="5"/>
  <c r="R156" i="5"/>
  <c r="Q156" i="5"/>
  <c r="P156" i="5"/>
  <c r="O156" i="5"/>
  <c r="N156" i="5"/>
  <c r="M156" i="5"/>
  <c r="L156" i="5"/>
  <c r="K156" i="5"/>
  <c r="R155" i="5"/>
  <c r="Q155" i="5"/>
  <c r="P155" i="5"/>
  <c r="O155" i="5"/>
  <c r="N155" i="5"/>
  <c r="M155" i="5"/>
  <c r="L155" i="5"/>
  <c r="K155" i="5"/>
  <c r="R154" i="5"/>
  <c r="Q154" i="5"/>
  <c r="P154" i="5"/>
  <c r="O154" i="5"/>
  <c r="N154" i="5"/>
  <c r="M154" i="5"/>
  <c r="L154" i="5"/>
  <c r="K154" i="5"/>
  <c r="R153" i="5"/>
  <c r="Q153" i="5"/>
  <c r="P153" i="5"/>
  <c r="O153" i="5"/>
  <c r="N153" i="5"/>
  <c r="M153" i="5"/>
  <c r="L153" i="5"/>
  <c r="K153" i="5"/>
  <c r="R152" i="5"/>
  <c r="Q152" i="5"/>
  <c r="P152" i="5"/>
  <c r="O152" i="5"/>
  <c r="N152" i="5"/>
  <c r="M152" i="5"/>
  <c r="L152" i="5"/>
  <c r="K152" i="5"/>
  <c r="R151" i="5"/>
  <c r="Q151" i="5"/>
  <c r="P151" i="5"/>
  <c r="O151" i="5"/>
  <c r="N151" i="5"/>
  <c r="M151" i="5"/>
  <c r="L151" i="5"/>
  <c r="K151" i="5"/>
  <c r="R150" i="5"/>
  <c r="Q150" i="5"/>
  <c r="P150" i="5"/>
  <c r="O150" i="5"/>
  <c r="N150" i="5"/>
  <c r="M150" i="5"/>
  <c r="L150" i="5"/>
  <c r="K150" i="5"/>
  <c r="R149" i="5"/>
  <c r="Q149" i="5"/>
  <c r="P149" i="5"/>
  <c r="O149" i="5"/>
  <c r="N149" i="5"/>
  <c r="M149" i="5"/>
  <c r="L149" i="5"/>
  <c r="K149" i="5"/>
  <c r="R148" i="5"/>
  <c r="Q148" i="5"/>
  <c r="P148" i="5"/>
  <c r="O148" i="5"/>
  <c r="N148" i="5"/>
  <c r="M148" i="5"/>
  <c r="L148" i="5"/>
  <c r="K148" i="5"/>
  <c r="R147" i="5"/>
  <c r="Q147" i="5"/>
  <c r="P147" i="5"/>
  <c r="O147" i="5"/>
  <c r="N147" i="5"/>
  <c r="M147" i="5"/>
  <c r="L147" i="5"/>
  <c r="K147" i="5"/>
  <c r="R146" i="5"/>
  <c r="Q146" i="5"/>
  <c r="P146" i="5"/>
  <c r="O146" i="5"/>
  <c r="N146" i="5"/>
  <c r="M146" i="5"/>
  <c r="L146" i="5"/>
  <c r="K146" i="5"/>
  <c r="R145" i="5"/>
  <c r="Q145" i="5"/>
  <c r="P145" i="5"/>
  <c r="O145" i="5"/>
  <c r="N145" i="5"/>
  <c r="M145" i="5"/>
  <c r="L145" i="5"/>
  <c r="K145" i="5"/>
  <c r="R144" i="5"/>
  <c r="Q144" i="5"/>
  <c r="P144" i="5"/>
  <c r="O144" i="5"/>
  <c r="N144" i="5"/>
  <c r="M144" i="5"/>
  <c r="L144" i="5"/>
  <c r="K144" i="5"/>
  <c r="R143" i="5"/>
  <c r="Q143" i="5"/>
  <c r="P143" i="5"/>
  <c r="O143" i="5"/>
  <c r="N143" i="5"/>
  <c r="M143" i="5"/>
  <c r="L143" i="5"/>
  <c r="K143" i="5"/>
  <c r="R142" i="5"/>
  <c r="Q142" i="5"/>
  <c r="P142" i="5"/>
  <c r="O142" i="5"/>
  <c r="N142" i="5"/>
  <c r="M142" i="5"/>
  <c r="L142" i="5"/>
  <c r="K142" i="5"/>
  <c r="R141" i="5"/>
  <c r="Q141" i="5"/>
  <c r="P141" i="5"/>
  <c r="O141" i="5"/>
  <c r="N141" i="5"/>
  <c r="M141" i="5"/>
  <c r="L141" i="5"/>
  <c r="K141" i="5"/>
  <c r="R140" i="5"/>
  <c r="Q140" i="5"/>
  <c r="P140" i="5"/>
  <c r="O140" i="5"/>
  <c r="N140" i="5"/>
  <c r="M140" i="5"/>
  <c r="L140" i="5"/>
  <c r="K140" i="5"/>
  <c r="R139" i="5"/>
  <c r="Q139" i="5"/>
  <c r="P139" i="5"/>
  <c r="O139" i="5"/>
  <c r="N139" i="5"/>
  <c r="M139" i="5"/>
  <c r="L139" i="5"/>
  <c r="K139" i="5"/>
  <c r="R138" i="5"/>
  <c r="Q138" i="5"/>
  <c r="P138" i="5"/>
  <c r="O138" i="5"/>
  <c r="N138" i="5"/>
  <c r="M138" i="5"/>
  <c r="L138" i="5"/>
  <c r="K138" i="5"/>
  <c r="R137" i="5"/>
  <c r="Q137" i="5"/>
  <c r="P137" i="5"/>
  <c r="O137" i="5"/>
  <c r="N137" i="5"/>
  <c r="M137" i="5"/>
  <c r="L137" i="5"/>
  <c r="K137" i="5"/>
  <c r="R136" i="5"/>
  <c r="Q136" i="5"/>
  <c r="P136" i="5"/>
  <c r="O136" i="5"/>
  <c r="N136" i="5"/>
  <c r="M136" i="5"/>
  <c r="L136" i="5"/>
  <c r="K136" i="5"/>
  <c r="R135" i="5"/>
  <c r="Q135" i="5"/>
  <c r="P135" i="5"/>
  <c r="O135" i="5"/>
  <c r="N135" i="5"/>
  <c r="M135" i="5"/>
  <c r="L135" i="5"/>
  <c r="K135" i="5"/>
  <c r="R134" i="5"/>
  <c r="Q134" i="5"/>
  <c r="P134" i="5"/>
  <c r="O134" i="5"/>
  <c r="N134" i="5"/>
  <c r="M134" i="5"/>
  <c r="L134" i="5"/>
  <c r="K134" i="5"/>
  <c r="R133" i="5"/>
  <c r="Q133" i="5"/>
  <c r="P133" i="5"/>
  <c r="O133" i="5"/>
  <c r="N133" i="5"/>
  <c r="M133" i="5"/>
  <c r="L133" i="5"/>
  <c r="K133" i="5"/>
  <c r="R132" i="5"/>
  <c r="Q132" i="5"/>
  <c r="P132" i="5"/>
  <c r="O132" i="5"/>
  <c r="N132" i="5"/>
  <c r="M132" i="5"/>
  <c r="L132" i="5"/>
  <c r="K132" i="5"/>
  <c r="R131" i="5"/>
  <c r="Q131" i="5"/>
  <c r="P131" i="5"/>
  <c r="O131" i="5"/>
  <c r="N131" i="5"/>
  <c r="M131" i="5"/>
  <c r="L131" i="5"/>
  <c r="K131" i="5"/>
  <c r="R130" i="5"/>
  <c r="Q130" i="5"/>
  <c r="P130" i="5"/>
  <c r="O130" i="5"/>
  <c r="N130" i="5"/>
  <c r="M130" i="5"/>
  <c r="L130" i="5"/>
  <c r="K130" i="5"/>
  <c r="R129" i="5"/>
  <c r="Q129" i="5"/>
  <c r="P129" i="5"/>
  <c r="O129" i="5"/>
  <c r="N129" i="5"/>
  <c r="M129" i="5"/>
  <c r="L129" i="5"/>
  <c r="K129" i="5"/>
  <c r="R128" i="5"/>
  <c r="Q128" i="5"/>
  <c r="P128" i="5"/>
  <c r="O128" i="5"/>
  <c r="N128" i="5"/>
  <c r="M128" i="5"/>
  <c r="L128" i="5"/>
  <c r="K128" i="5"/>
  <c r="R127" i="5"/>
  <c r="Q127" i="5"/>
  <c r="P127" i="5"/>
  <c r="O127" i="5"/>
  <c r="N127" i="5"/>
  <c r="M127" i="5"/>
  <c r="L127" i="5"/>
  <c r="K127" i="5"/>
  <c r="R126" i="5"/>
  <c r="Q126" i="5"/>
  <c r="P126" i="5"/>
  <c r="O126" i="5"/>
  <c r="N126" i="5"/>
  <c r="M126" i="5"/>
  <c r="L126" i="5"/>
  <c r="K126" i="5"/>
  <c r="R125" i="5"/>
  <c r="Q125" i="5"/>
  <c r="P125" i="5"/>
  <c r="O125" i="5"/>
  <c r="N125" i="5"/>
  <c r="M125" i="5"/>
  <c r="L125" i="5"/>
  <c r="K125" i="5"/>
  <c r="R124" i="5"/>
  <c r="Q124" i="5"/>
  <c r="P124" i="5"/>
  <c r="O124" i="5"/>
  <c r="N124" i="5"/>
  <c r="M124" i="5"/>
  <c r="L124" i="5"/>
  <c r="K124" i="5"/>
  <c r="R123" i="5"/>
  <c r="Q123" i="5"/>
  <c r="P123" i="5"/>
  <c r="O123" i="5"/>
  <c r="N123" i="5"/>
  <c r="M123" i="5"/>
  <c r="L123" i="5"/>
  <c r="K123" i="5"/>
  <c r="R122" i="5"/>
  <c r="Q122" i="5"/>
  <c r="P122" i="5"/>
  <c r="O122" i="5"/>
  <c r="N122" i="5"/>
  <c r="M122" i="5"/>
  <c r="L122" i="5"/>
  <c r="K122" i="5"/>
  <c r="R121" i="5"/>
  <c r="Q121" i="5"/>
  <c r="P121" i="5"/>
  <c r="O121" i="5"/>
  <c r="N121" i="5"/>
  <c r="M121" i="5"/>
  <c r="L121" i="5"/>
  <c r="K121" i="5"/>
  <c r="R120" i="5"/>
  <c r="Q120" i="5"/>
  <c r="P120" i="5"/>
  <c r="O120" i="5"/>
  <c r="N120" i="5"/>
  <c r="M120" i="5"/>
  <c r="L120" i="5"/>
  <c r="K120" i="5"/>
  <c r="R119" i="5"/>
  <c r="Q119" i="5"/>
  <c r="P119" i="5"/>
  <c r="O119" i="5"/>
  <c r="N119" i="5"/>
  <c r="M119" i="5"/>
  <c r="L119" i="5"/>
  <c r="K119" i="5"/>
  <c r="R118" i="5"/>
  <c r="Q118" i="5"/>
  <c r="P118" i="5"/>
  <c r="O118" i="5"/>
  <c r="N118" i="5"/>
  <c r="M118" i="5"/>
  <c r="L118" i="5"/>
  <c r="K118" i="5"/>
  <c r="R117" i="5"/>
  <c r="Q117" i="5"/>
  <c r="P117" i="5"/>
  <c r="O117" i="5"/>
  <c r="N117" i="5"/>
  <c r="M117" i="5"/>
  <c r="L117" i="5"/>
  <c r="K117" i="5"/>
  <c r="R116" i="5"/>
  <c r="Q116" i="5"/>
  <c r="P116" i="5"/>
  <c r="O116" i="5"/>
  <c r="N116" i="5"/>
  <c r="M116" i="5"/>
  <c r="L116" i="5"/>
  <c r="K116" i="5"/>
  <c r="R115" i="5"/>
  <c r="Q115" i="5"/>
  <c r="P115" i="5"/>
  <c r="O115" i="5"/>
  <c r="N115" i="5"/>
  <c r="M115" i="5"/>
  <c r="L115" i="5"/>
  <c r="K115" i="5"/>
  <c r="R114" i="5"/>
  <c r="Q114" i="5"/>
  <c r="P114" i="5"/>
  <c r="O114" i="5"/>
  <c r="N114" i="5"/>
  <c r="M114" i="5"/>
  <c r="L114" i="5"/>
  <c r="K114" i="5"/>
  <c r="R113" i="5"/>
  <c r="Q113" i="5"/>
  <c r="P113" i="5"/>
  <c r="O113" i="5"/>
  <c r="N113" i="5"/>
  <c r="M113" i="5"/>
  <c r="L113" i="5"/>
  <c r="K113" i="5"/>
  <c r="R112" i="5"/>
  <c r="Q112" i="5"/>
  <c r="P112" i="5"/>
  <c r="O112" i="5"/>
  <c r="N112" i="5"/>
  <c r="M112" i="5"/>
  <c r="L112" i="5"/>
  <c r="K112" i="5"/>
  <c r="R111" i="5"/>
  <c r="Q111" i="5"/>
  <c r="P111" i="5"/>
  <c r="O111" i="5"/>
  <c r="N111" i="5"/>
  <c r="M111" i="5"/>
  <c r="L111" i="5"/>
  <c r="K111" i="5"/>
  <c r="R110" i="5"/>
  <c r="Q110" i="5"/>
  <c r="P110" i="5"/>
  <c r="O110" i="5"/>
  <c r="N110" i="5"/>
  <c r="M110" i="5"/>
  <c r="L110" i="5"/>
  <c r="K110" i="5"/>
  <c r="R109" i="5"/>
  <c r="Q109" i="5"/>
  <c r="P109" i="5"/>
  <c r="O109" i="5"/>
  <c r="N109" i="5"/>
  <c r="M109" i="5"/>
  <c r="L109" i="5"/>
  <c r="K109" i="5"/>
  <c r="R108" i="5"/>
  <c r="Q108" i="5"/>
  <c r="P108" i="5"/>
  <c r="O108" i="5"/>
  <c r="N108" i="5"/>
  <c r="M108" i="5"/>
  <c r="L108" i="5"/>
  <c r="K108" i="5"/>
  <c r="R107" i="5"/>
  <c r="Q107" i="5"/>
  <c r="P107" i="5"/>
  <c r="O107" i="5"/>
  <c r="N107" i="5"/>
  <c r="M107" i="5"/>
  <c r="L107" i="5"/>
  <c r="K107" i="5"/>
  <c r="R106" i="5"/>
  <c r="Q106" i="5"/>
  <c r="P106" i="5"/>
  <c r="O106" i="5"/>
  <c r="N106" i="5"/>
  <c r="M106" i="5"/>
  <c r="L106" i="5"/>
  <c r="K106" i="5"/>
  <c r="R105" i="5"/>
  <c r="Q105" i="5"/>
  <c r="P105" i="5"/>
  <c r="O105" i="5"/>
  <c r="N105" i="5"/>
  <c r="M105" i="5"/>
  <c r="L105" i="5"/>
  <c r="K105" i="5"/>
  <c r="R104" i="5"/>
  <c r="Q104" i="5"/>
  <c r="P104" i="5"/>
  <c r="O104" i="5"/>
  <c r="N104" i="5"/>
  <c r="M104" i="5"/>
  <c r="L104" i="5"/>
  <c r="K104" i="5"/>
  <c r="R103" i="5"/>
  <c r="Q103" i="5"/>
  <c r="P103" i="5"/>
  <c r="O103" i="5"/>
  <c r="N103" i="5"/>
  <c r="M103" i="5"/>
  <c r="L103" i="5"/>
  <c r="K103" i="5"/>
  <c r="R102" i="5"/>
  <c r="Q102" i="5"/>
  <c r="P102" i="5"/>
  <c r="O102" i="5"/>
  <c r="N102" i="5"/>
  <c r="M102" i="5"/>
  <c r="L102" i="5"/>
  <c r="K102" i="5"/>
  <c r="R101" i="5"/>
  <c r="Q101" i="5"/>
  <c r="P101" i="5"/>
  <c r="O101" i="5"/>
  <c r="N101" i="5"/>
  <c r="M101" i="5"/>
  <c r="L101" i="5"/>
  <c r="K101" i="5"/>
  <c r="R100" i="5"/>
  <c r="Q100" i="5"/>
  <c r="P100" i="5"/>
  <c r="O100" i="5"/>
  <c r="N100" i="5"/>
  <c r="M100" i="5"/>
  <c r="L100" i="5"/>
  <c r="K100" i="5"/>
  <c r="R99" i="5"/>
  <c r="Q99" i="5"/>
  <c r="P99" i="5"/>
  <c r="O99" i="5"/>
  <c r="N99" i="5"/>
  <c r="M99" i="5"/>
  <c r="L99" i="5"/>
  <c r="K99" i="5"/>
  <c r="R98" i="5"/>
  <c r="Q98" i="5"/>
  <c r="P98" i="5"/>
  <c r="O98" i="5"/>
  <c r="N98" i="5"/>
  <c r="M98" i="5"/>
  <c r="L98" i="5"/>
  <c r="K98" i="5"/>
  <c r="R97" i="5"/>
  <c r="Q97" i="5"/>
  <c r="P97" i="5"/>
  <c r="O97" i="5"/>
  <c r="N97" i="5"/>
  <c r="M97" i="5"/>
  <c r="L97" i="5"/>
  <c r="K97" i="5"/>
  <c r="R96" i="5"/>
  <c r="Q96" i="5"/>
  <c r="P96" i="5"/>
  <c r="O96" i="5"/>
  <c r="N96" i="5"/>
  <c r="M96" i="5"/>
  <c r="L96" i="5"/>
  <c r="K96" i="5"/>
  <c r="R95" i="5"/>
  <c r="Q95" i="5"/>
  <c r="P95" i="5"/>
  <c r="O95" i="5"/>
  <c r="N95" i="5"/>
  <c r="M95" i="5"/>
  <c r="L95" i="5"/>
  <c r="K95" i="5"/>
  <c r="R94" i="5"/>
  <c r="Q94" i="5"/>
  <c r="P94" i="5"/>
  <c r="O94" i="5"/>
  <c r="N94" i="5"/>
  <c r="M94" i="5"/>
  <c r="L94" i="5"/>
  <c r="K94" i="5"/>
  <c r="R93" i="5"/>
  <c r="Q93" i="5"/>
  <c r="P93" i="5"/>
  <c r="O93" i="5"/>
  <c r="N93" i="5"/>
  <c r="M93" i="5"/>
  <c r="L93" i="5"/>
  <c r="K93" i="5"/>
  <c r="R92" i="5"/>
  <c r="Q92" i="5"/>
  <c r="P92" i="5"/>
  <c r="O92" i="5"/>
  <c r="N92" i="5"/>
  <c r="M92" i="5"/>
  <c r="L92" i="5"/>
  <c r="K92" i="5"/>
  <c r="R91" i="5"/>
  <c r="Q91" i="5"/>
  <c r="P91" i="5"/>
  <c r="O91" i="5"/>
  <c r="N91" i="5"/>
  <c r="M91" i="5"/>
  <c r="L91" i="5"/>
  <c r="K91" i="5"/>
  <c r="R90" i="5"/>
  <c r="Q90" i="5"/>
  <c r="P90" i="5"/>
  <c r="O90" i="5"/>
  <c r="N90" i="5"/>
  <c r="M90" i="5"/>
  <c r="L90" i="5"/>
  <c r="K90" i="5"/>
  <c r="R89" i="5"/>
  <c r="Q89" i="5"/>
  <c r="P89" i="5"/>
  <c r="O89" i="5"/>
  <c r="N89" i="5"/>
  <c r="M89" i="5"/>
  <c r="L89" i="5"/>
  <c r="K89" i="5"/>
  <c r="R88" i="5"/>
  <c r="Q88" i="5"/>
  <c r="P88" i="5"/>
  <c r="O88" i="5"/>
  <c r="N88" i="5"/>
  <c r="M88" i="5"/>
  <c r="L88" i="5"/>
  <c r="K88" i="5"/>
  <c r="R87" i="5"/>
  <c r="Q87" i="5"/>
  <c r="P87" i="5"/>
  <c r="O87" i="5"/>
  <c r="N87" i="5"/>
  <c r="M87" i="5"/>
  <c r="L87" i="5"/>
  <c r="K87" i="5"/>
  <c r="R86" i="5"/>
  <c r="Q86" i="5"/>
  <c r="P86" i="5"/>
  <c r="O86" i="5"/>
  <c r="N86" i="5"/>
  <c r="M86" i="5"/>
  <c r="L86" i="5"/>
  <c r="K86" i="5"/>
  <c r="R85" i="5"/>
  <c r="Q85" i="5"/>
  <c r="P85" i="5"/>
  <c r="O85" i="5"/>
  <c r="N85" i="5"/>
  <c r="M85" i="5"/>
  <c r="L85" i="5"/>
  <c r="K85" i="5"/>
  <c r="R84" i="5"/>
  <c r="Q84" i="5"/>
  <c r="P84" i="5"/>
  <c r="O84" i="5"/>
  <c r="N84" i="5"/>
  <c r="M84" i="5"/>
  <c r="L84" i="5"/>
  <c r="K84" i="5"/>
  <c r="R83" i="5"/>
  <c r="Q83" i="5"/>
  <c r="P83" i="5"/>
  <c r="O83" i="5"/>
  <c r="N83" i="5"/>
  <c r="M83" i="5"/>
  <c r="L83" i="5"/>
  <c r="K83" i="5"/>
  <c r="R82" i="5"/>
  <c r="Q82" i="5"/>
  <c r="P82" i="5"/>
  <c r="O82" i="5"/>
  <c r="N82" i="5"/>
  <c r="M82" i="5"/>
  <c r="L82" i="5"/>
  <c r="K82" i="5"/>
  <c r="R81" i="5"/>
  <c r="Q81" i="5"/>
  <c r="P81" i="5"/>
  <c r="O81" i="5"/>
  <c r="N81" i="5"/>
  <c r="M81" i="5"/>
  <c r="L81" i="5"/>
  <c r="K81" i="5"/>
  <c r="R80" i="5"/>
  <c r="Q80" i="5"/>
  <c r="P80" i="5"/>
  <c r="O80" i="5"/>
  <c r="N80" i="5"/>
  <c r="M80" i="5"/>
  <c r="L80" i="5"/>
  <c r="K80" i="5"/>
  <c r="R79" i="5"/>
  <c r="Q79" i="5"/>
  <c r="P79" i="5"/>
  <c r="O79" i="5"/>
  <c r="N79" i="5"/>
  <c r="M79" i="5"/>
  <c r="L79" i="5"/>
  <c r="K79" i="5"/>
  <c r="R78" i="5"/>
  <c r="Q78" i="5"/>
  <c r="P78" i="5"/>
  <c r="O78" i="5"/>
  <c r="N78" i="5"/>
  <c r="M78" i="5"/>
  <c r="L78" i="5"/>
  <c r="K78" i="5"/>
  <c r="R77" i="5"/>
  <c r="Q77" i="5"/>
  <c r="P77" i="5"/>
  <c r="O77" i="5"/>
  <c r="N77" i="5"/>
  <c r="M77" i="5"/>
  <c r="L77" i="5"/>
  <c r="K77" i="5"/>
  <c r="R76" i="5"/>
  <c r="Q76" i="5"/>
  <c r="P76" i="5"/>
  <c r="O76" i="5"/>
  <c r="N76" i="5"/>
  <c r="M76" i="5"/>
  <c r="L76" i="5"/>
  <c r="K76" i="5"/>
  <c r="R75" i="5"/>
  <c r="Q75" i="5"/>
  <c r="P75" i="5"/>
  <c r="O75" i="5"/>
  <c r="N75" i="5"/>
  <c r="M75" i="5"/>
  <c r="L75" i="5"/>
  <c r="K75" i="5"/>
  <c r="R74" i="5"/>
  <c r="Q74" i="5"/>
  <c r="P74" i="5"/>
  <c r="O74" i="5"/>
  <c r="N74" i="5"/>
  <c r="M74" i="5"/>
  <c r="L74" i="5"/>
  <c r="K74" i="5"/>
  <c r="R73" i="5"/>
  <c r="Q73" i="5"/>
  <c r="P73" i="5"/>
  <c r="O73" i="5"/>
  <c r="N73" i="5"/>
  <c r="M73" i="5"/>
  <c r="L73" i="5"/>
  <c r="K73" i="5"/>
  <c r="R72" i="5"/>
  <c r="Q72" i="5"/>
  <c r="P72" i="5"/>
  <c r="O72" i="5"/>
  <c r="N72" i="5"/>
  <c r="M72" i="5"/>
  <c r="L72" i="5"/>
  <c r="K72" i="5"/>
  <c r="R71" i="5"/>
  <c r="Q71" i="5"/>
  <c r="P71" i="5"/>
  <c r="O71" i="5"/>
  <c r="N71" i="5"/>
  <c r="M71" i="5"/>
  <c r="L71" i="5"/>
  <c r="K71" i="5"/>
  <c r="R70" i="5"/>
  <c r="Q70" i="5"/>
  <c r="P70" i="5"/>
  <c r="O70" i="5"/>
  <c r="N70" i="5"/>
  <c r="M70" i="5"/>
  <c r="L70" i="5"/>
  <c r="K70" i="5"/>
  <c r="R69" i="5"/>
  <c r="Q69" i="5"/>
  <c r="P69" i="5"/>
  <c r="O69" i="5"/>
  <c r="N69" i="5"/>
  <c r="M69" i="5"/>
  <c r="L69" i="5"/>
  <c r="K69" i="5"/>
  <c r="R68" i="5"/>
  <c r="Q68" i="5"/>
  <c r="P68" i="5"/>
  <c r="O68" i="5"/>
  <c r="N68" i="5"/>
  <c r="M68" i="5"/>
  <c r="L68" i="5"/>
  <c r="K68" i="5"/>
  <c r="R67" i="5"/>
  <c r="Q67" i="5"/>
  <c r="P67" i="5"/>
  <c r="O67" i="5"/>
  <c r="N67" i="5"/>
  <c r="M67" i="5"/>
  <c r="L67" i="5"/>
  <c r="K67" i="5"/>
  <c r="R66" i="5"/>
  <c r="Q66" i="5"/>
  <c r="P66" i="5"/>
  <c r="O66" i="5"/>
  <c r="N66" i="5"/>
  <c r="M66" i="5"/>
  <c r="L66" i="5"/>
  <c r="K66" i="5"/>
  <c r="R65" i="5"/>
  <c r="Q65" i="5"/>
  <c r="P65" i="5"/>
  <c r="O65" i="5"/>
  <c r="N65" i="5"/>
  <c r="M65" i="5"/>
  <c r="L65" i="5"/>
  <c r="K65" i="5"/>
  <c r="R64" i="5"/>
  <c r="Q64" i="5"/>
  <c r="P64" i="5"/>
  <c r="O64" i="5"/>
  <c r="N64" i="5"/>
  <c r="M64" i="5"/>
  <c r="L64" i="5"/>
  <c r="K64" i="5"/>
  <c r="R63" i="5"/>
  <c r="Q63" i="5"/>
  <c r="P63" i="5"/>
  <c r="O63" i="5"/>
  <c r="N63" i="5"/>
  <c r="M63" i="5"/>
  <c r="L63" i="5"/>
  <c r="K63" i="5"/>
  <c r="R62" i="5"/>
  <c r="Q62" i="5"/>
  <c r="P62" i="5"/>
  <c r="O62" i="5"/>
  <c r="N62" i="5"/>
  <c r="M62" i="5"/>
  <c r="L62" i="5"/>
  <c r="K62" i="5"/>
  <c r="R61" i="5"/>
  <c r="Q61" i="5"/>
  <c r="P61" i="5"/>
  <c r="O61" i="5"/>
  <c r="N61" i="5"/>
  <c r="M61" i="5"/>
  <c r="L61" i="5"/>
  <c r="K61" i="5"/>
  <c r="R60" i="5"/>
  <c r="Q60" i="5"/>
  <c r="P60" i="5"/>
  <c r="O60" i="5"/>
  <c r="N60" i="5"/>
  <c r="M60" i="5"/>
  <c r="L60" i="5"/>
  <c r="K60" i="5"/>
  <c r="R59" i="5"/>
  <c r="Q59" i="5"/>
  <c r="P59" i="5"/>
  <c r="O59" i="5"/>
  <c r="N59" i="5"/>
  <c r="M59" i="5"/>
  <c r="L59" i="5"/>
  <c r="K59" i="5"/>
  <c r="R58" i="5"/>
  <c r="Q58" i="5"/>
  <c r="P58" i="5"/>
  <c r="O58" i="5"/>
  <c r="N58" i="5"/>
  <c r="M58" i="5"/>
  <c r="L58" i="5"/>
  <c r="K58" i="5"/>
  <c r="R57" i="5"/>
  <c r="Q57" i="5"/>
  <c r="P57" i="5"/>
  <c r="O57" i="5"/>
  <c r="N57" i="5"/>
  <c r="M57" i="5"/>
  <c r="L57" i="5"/>
  <c r="K57" i="5"/>
  <c r="R56" i="5"/>
  <c r="Q56" i="5"/>
  <c r="P56" i="5"/>
  <c r="O56" i="5"/>
  <c r="N56" i="5"/>
  <c r="M56" i="5"/>
  <c r="L56" i="5"/>
  <c r="K56" i="5"/>
  <c r="R55" i="5"/>
  <c r="Q55" i="5"/>
  <c r="P55" i="5"/>
  <c r="O55" i="5"/>
  <c r="N55" i="5"/>
  <c r="M55" i="5"/>
  <c r="L55" i="5"/>
  <c r="K55" i="5"/>
  <c r="R54" i="5"/>
  <c r="Q54" i="5"/>
  <c r="P54" i="5"/>
  <c r="O54" i="5"/>
  <c r="N54" i="5"/>
  <c r="M54" i="5"/>
  <c r="L54" i="5"/>
  <c r="K54" i="5"/>
  <c r="R53" i="5"/>
  <c r="Q53" i="5"/>
  <c r="P53" i="5"/>
  <c r="O53" i="5"/>
  <c r="N53" i="5"/>
  <c r="M53" i="5"/>
  <c r="L53" i="5"/>
  <c r="K53" i="5"/>
  <c r="R52" i="5"/>
  <c r="Q52" i="5"/>
  <c r="P52" i="5"/>
  <c r="O52" i="5"/>
  <c r="N52" i="5"/>
  <c r="M52" i="5"/>
  <c r="L52" i="5"/>
  <c r="K52" i="5"/>
  <c r="R51" i="5"/>
  <c r="Q51" i="5"/>
  <c r="P51" i="5"/>
  <c r="O51" i="5"/>
  <c r="N51" i="5"/>
  <c r="M51" i="5"/>
  <c r="L51" i="5"/>
  <c r="K51" i="5"/>
  <c r="R50" i="5"/>
  <c r="Q50" i="5"/>
  <c r="P50" i="5"/>
  <c r="O50" i="5"/>
  <c r="N50" i="5"/>
  <c r="M50" i="5"/>
  <c r="L50" i="5"/>
  <c r="K50" i="5"/>
  <c r="R49" i="5"/>
  <c r="Q49" i="5"/>
  <c r="P49" i="5"/>
  <c r="O49" i="5"/>
  <c r="N49" i="5"/>
  <c r="M49" i="5"/>
  <c r="L49" i="5"/>
  <c r="K49" i="5"/>
  <c r="R48" i="5"/>
  <c r="Q48" i="5"/>
  <c r="P48" i="5"/>
  <c r="O48" i="5"/>
  <c r="N48" i="5"/>
  <c r="M48" i="5"/>
  <c r="L48" i="5"/>
  <c r="K48" i="5"/>
  <c r="R47" i="5"/>
  <c r="Q47" i="5"/>
  <c r="P47" i="5"/>
  <c r="O47" i="5"/>
  <c r="N47" i="5"/>
  <c r="M47" i="5"/>
  <c r="L47" i="5"/>
  <c r="K47" i="5"/>
  <c r="R46" i="5"/>
  <c r="Q46" i="5"/>
  <c r="P46" i="5"/>
  <c r="O46" i="5"/>
  <c r="N46" i="5"/>
  <c r="M46" i="5"/>
  <c r="L46" i="5"/>
  <c r="K46" i="5"/>
  <c r="R45" i="5"/>
  <c r="Q45" i="5"/>
  <c r="P45" i="5"/>
  <c r="O45" i="5"/>
  <c r="N45" i="5"/>
  <c r="M45" i="5"/>
  <c r="L45" i="5"/>
  <c r="K45" i="5"/>
  <c r="R44" i="5"/>
  <c r="Q44" i="5"/>
  <c r="P44" i="5"/>
  <c r="O44" i="5"/>
  <c r="N44" i="5"/>
  <c r="M44" i="5"/>
  <c r="L44" i="5"/>
  <c r="K44" i="5"/>
  <c r="R43" i="5"/>
  <c r="Q43" i="5"/>
  <c r="P43" i="5"/>
  <c r="O43" i="5"/>
  <c r="N43" i="5"/>
  <c r="M43" i="5"/>
  <c r="L43" i="5"/>
  <c r="K43" i="5"/>
  <c r="R42" i="5"/>
  <c r="Q42" i="5"/>
  <c r="P42" i="5"/>
  <c r="O42" i="5"/>
  <c r="N42" i="5"/>
  <c r="M42" i="5"/>
  <c r="L42" i="5"/>
  <c r="K42" i="5"/>
  <c r="R41" i="5"/>
  <c r="Q41" i="5"/>
  <c r="P41" i="5"/>
  <c r="O41" i="5"/>
  <c r="N41" i="5"/>
  <c r="M41" i="5"/>
  <c r="L41" i="5"/>
  <c r="K41" i="5"/>
  <c r="R40" i="5"/>
  <c r="Q40" i="5"/>
  <c r="P40" i="5"/>
  <c r="O40" i="5"/>
  <c r="N40" i="5"/>
  <c r="M40" i="5"/>
  <c r="L40" i="5"/>
  <c r="K40" i="5"/>
  <c r="R39" i="5"/>
  <c r="Q39" i="5"/>
  <c r="P39" i="5"/>
  <c r="O39" i="5"/>
  <c r="N39" i="5"/>
  <c r="M39" i="5"/>
  <c r="L39" i="5"/>
  <c r="K39" i="5"/>
  <c r="R38" i="5"/>
  <c r="Q38" i="5"/>
  <c r="P38" i="5"/>
  <c r="O38" i="5"/>
  <c r="N38" i="5"/>
  <c r="M38" i="5"/>
  <c r="L38" i="5"/>
  <c r="K38" i="5"/>
  <c r="R37" i="5"/>
  <c r="Q37" i="5"/>
  <c r="P37" i="5"/>
  <c r="O37" i="5"/>
  <c r="N37" i="5"/>
  <c r="M37" i="5"/>
  <c r="L37" i="5"/>
  <c r="K37" i="5"/>
  <c r="R36" i="5"/>
  <c r="Q36" i="5"/>
  <c r="P36" i="5"/>
  <c r="O36" i="5"/>
  <c r="N36" i="5"/>
  <c r="M36" i="5"/>
  <c r="L36" i="5"/>
  <c r="K36" i="5"/>
  <c r="R35" i="5"/>
  <c r="Q35" i="5"/>
  <c r="P35" i="5"/>
  <c r="O35" i="5"/>
  <c r="N35" i="5"/>
  <c r="M35" i="5"/>
  <c r="L35" i="5"/>
  <c r="K35" i="5"/>
  <c r="R34" i="5"/>
  <c r="Q34" i="5"/>
  <c r="P34" i="5"/>
  <c r="O34" i="5"/>
  <c r="N34" i="5"/>
  <c r="M34" i="5"/>
  <c r="L34" i="5"/>
  <c r="K34" i="5"/>
  <c r="R33" i="5"/>
  <c r="Q33" i="5"/>
  <c r="P33" i="5"/>
  <c r="O33" i="5"/>
  <c r="N33" i="5"/>
  <c r="M33" i="5"/>
  <c r="L33" i="5"/>
  <c r="K33" i="5"/>
  <c r="R32" i="5"/>
  <c r="Q32" i="5"/>
  <c r="P32" i="5"/>
  <c r="O32" i="5"/>
  <c r="N32" i="5"/>
  <c r="M32" i="5"/>
  <c r="L32" i="5"/>
  <c r="K32" i="5"/>
  <c r="R31" i="5"/>
  <c r="Q31" i="5"/>
  <c r="P31" i="5"/>
  <c r="O31" i="5"/>
  <c r="N31" i="5"/>
  <c r="M31" i="5"/>
  <c r="L31" i="5"/>
  <c r="K31" i="5"/>
  <c r="R30" i="5"/>
  <c r="Q30" i="5"/>
  <c r="P30" i="5"/>
  <c r="O30" i="5"/>
  <c r="N30" i="5"/>
  <c r="M30" i="5"/>
  <c r="L30" i="5"/>
  <c r="K30" i="5"/>
  <c r="R29" i="5"/>
  <c r="Q29" i="5"/>
  <c r="P29" i="5"/>
  <c r="O29" i="5"/>
  <c r="N29" i="5"/>
  <c r="M29" i="5"/>
  <c r="L29" i="5"/>
  <c r="K29" i="5"/>
  <c r="R28" i="5"/>
  <c r="Q28" i="5"/>
  <c r="P28" i="5"/>
  <c r="O28" i="5"/>
  <c r="N28" i="5"/>
  <c r="M28" i="5"/>
  <c r="L28" i="5"/>
  <c r="K28" i="5"/>
  <c r="R27" i="5"/>
  <c r="Q27" i="5"/>
  <c r="P27" i="5"/>
  <c r="O27" i="5"/>
  <c r="N27" i="5"/>
  <c r="M27" i="5"/>
  <c r="L27" i="5"/>
  <c r="K27" i="5"/>
  <c r="R26" i="5"/>
  <c r="Q26" i="5"/>
  <c r="P26" i="5"/>
  <c r="O26" i="5"/>
  <c r="N26" i="5"/>
  <c r="M26" i="5"/>
  <c r="L26" i="5"/>
  <c r="K26" i="5"/>
  <c r="R25" i="5"/>
  <c r="Q25" i="5"/>
  <c r="P25" i="5"/>
  <c r="O25" i="5"/>
  <c r="N25" i="5"/>
  <c r="M25" i="5"/>
  <c r="L25" i="5"/>
  <c r="K25" i="5"/>
  <c r="R24" i="5"/>
  <c r="Q24" i="5"/>
  <c r="P24" i="5"/>
  <c r="O24" i="5"/>
  <c r="N24" i="5"/>
  <c r="M24" i="5"/>
  <c r="L24" i="5"/>
  <c r="K24" i="5"/>
  <c r="R23" i="5"/>
  <c r="Q23" i="5"/>
  <c r="P23" i="5"/>
  <c r="O23" i="5"/>
  <c r="N23" i="5"/>
  <c r="M23" i="5"/>
  <c r="L23" i="5"/>
  <c r="K23" i="5"/>
  <c r="R22" i="5"/>
  <c r="Q22" i="5"/>
  <c r="P22" i="5"/>
  <c r="O22" i="5"/>
  <c r="N22" i="5"/>
  <c r="M22" i="5"/>
  <c r="L22" i="5"/>
  <c r="K22" i="5"/>
  <c r="R21" i="5"/>
  <c r="Q21" i="5"/>
  <c r="P21" i="5"/>
  <c r="O21" i="5"/>
  <c r="N21" i="5"/>
  <c r="M21" i="5"/>
  <c r="L21" i="5"/>
  <c r="K21" i="5"/>
  <c r="R20" i="5"/>
  <c r="Q20" i="5"/>
  <c r="P20" i="5"/>
  <c r="O20" i="5"/>
  <c r="N20" i="5"/>
  <c r="M20" i="5"/>
  <c r="L20" i="5"/>
  <c r="K20" i="5"/>
  <c r="R19" i="5"/>
  <c r="Q19" i="5"/>
  <c r="P19" i="5"/>
  <c r="O19" i="5"/>
  <c r="N19" i="5"/>
  <c r="M19" i="5"/>
  <c r="L19" i="5"/>
  <c r="K19" i="5"/>
  <c r="R18" i="5"/>
  <c r="Q18" i="5"/>
  <c r="P18" i="5"/>
  <c r="O18" i="5"/>
  <c r="N18" i="5"/>
  <c r="M18" i="5"/>
  <c r="L18" i="5"/>
  <c r="K18" i="5"/>
  <c r="R17" i="5"/>
  <c r="Q17" i="5"/>
  <c r="P17" i="5"/>
  <c r="O17" i="5"/>
  <c r="N17" i="5"/>
  <c r="M17" i="5"/>
  <c r="L17" i="5"/>
  <c r="K17" i="5"/>
  <c r="R16" i="5"/>
  <c r="Q16" i="5"/>
  <c r="P16" i="5"/>
  <c r="O16" i="5"/>
  <c r="N16" i="5"/>
  <c r="M16" i="5"/>
  <c r="L16" i="5"/>
  <c r="K16" i="5"/>
  <c r="R15" i="5"/>
  <c r="Q15" i="5"/>
  <c r="P15" i="5"/>
  <c r="O15" i="5"/>
  <c r="N15" i="5"/>
  <c r="M15" i="5"/>
  <c r="L15" i="5"/>
  <c r="K15" i="5"/>
  <c r="R14" i="5"/>
  <c r="Q14" i="5"/>
  <c r="P14" i="5"/>
  <c r="O14" i="5"/>
  <c r="N14" i="5"/>
  <c r="M14" i="5"/>
  <c r="L14" i="5"/>
  <c r="K14" i="5"/>
  <c r="R13" i="5"/>
  <c r="Q13" i="5"/>
  <c r="P13" i="5"/>
  <c r="O13" i="5"/>
  <c r="N13" i="5"/>
  <c r="M13" i="5"/>
  <c r="L13" i="5"/>
  <c r="K13" i="5"/>
  <c r="R12" i="5"/>
  <c r="Q12" i="5"/>
  <c r="P12" i="5"/>
  <c r="O12" i="5"/>
  <c r="N12" i="5"/>
  <c r="M12" i="5"/>
  <c r="L12" i="5"/>
  <c r="K12" i="5"/>
  <c r="R11" i="5"/>
  <c r="Q11" i="5"/>
  <c r="P11" i="5"/>
  <c r="O11" i="5"/>
  <c r="N11" i="5"/>
  <c r="M11" i="5"/>
  <c r="L11" i="5"/>
  <c r="K11" i="5"/>
  <c r="R10" i="5"/>
  <c r="Q10" i="5"/>
  <c r="P10" i="5"/>
  <c r="O10" i="5"/>
  <c r="N10" i="5"/>
  <c r="M10" i="5"/>
  <c r="L10" i="5"/>
  <c r="K10" i="5"/>
  <c r="R9" i="5"/>
  <c r="Q9" i="5"/>
  <c r="P9" i="5"/>
  <c r="O9" i="5"/>
  <c r="N9" i="5"/>
  <c r="M9" i="5"/>
  <c r="L9" i="5"/>
  <c r="K9" i="5"/>
  <c r="R8" i="5"/>
  <c r="Q8" i="5"/>
  <c r="P8" i="5"/>
  <c r="O8" i="5"/>
  <c r="N8" i="5"/>
  <c r="M8" i="5"/>
  <c r="L8" i="5"/>
  <c r="K8" i="5"/>
  <c r="R7" i="5"/>
  <c r="Q7" i="5"/>
  <c r="P7" i="5"/>
  <c r="O7" i="5"/>
  <c r="N7" i="5"/>
  <c r="M7" i="5"/>
  <c r="L7" i="5"/>
  <c r="K7" i="5"/>
  <c r="R6" i="5"/>
  <c r="Q6" i="5"/>
  <c r="P6" i="5"/>
  <c r="O6" i="5"/>
  <c r="N6" i="5"/>
  <c r="M6" i="5"/>
  <c r="L6" i="5"/>
  <c r="K6" i="5"/>
  <c r="R5" i="5"/>
  <c r="Q5" i="5"/>
  <c r="P5" i="5"/>
  <c r="O5" i="5"/>
  <c r="N5" i="5"/>
  <c r="M5" i="5"/>
  <c r="L5" i="5"/>
  <c r="K5" i="5"/>
  <c r="R4" i="5"/>
  <c r="Q4" i="5"/>
  <c r="P4" i="5"/>
  <c r="O4" i="5"/>
  <c r="N4" i="5"/>
  <c r="M4" i="5"/>
  <c r="L4" i="5"/>
  <c r="K4" i="5"/>
  <c r="AC3" i="1"/>
  <c r="AK1" i="1" a="1"/>
  <c r="Y1" i="1" a="1"/>
  <c r="AE1" i="1" a="1"/>
  <c r="T1" i="1" a="1"/>
  <c r="O1" i="1" a="1"/>
  <c r="AU1" i="1" a="1"/>
  <c r="I1" i="1" a="1"/>
  <c r="AP1" i="1" a="1"/>
  <c r="A1" i="1" a="1"/>
  <c r="K8" i="6" l="1"/>
  <c r="AH1020" i="1"/>
  <c r="AH1017" i="1"/>
  <c r="AH1014" i="1"/>
  <c r="AH1011" i="1"/>
  <c r="AH1008" i="1"/>
  <c r="AH1005" i="1"/>
  <c r="AH1002" i="1"/>
  <c r="AH999" i="1"/>
  <c r="AH996" i="1"/>
  <c r="AH993" i="1"/>
  <c r="AH990" i="1"/>
  <c r="AH987" i="1"/>
  <c r="AH984" i="1"/>
  <c r="AH981" i="1"/>
  <c r="AH978" i="1"/>
  <c r="AH975" i="1"/>
  <c r="AH972" i="1"/>
  <c r="AH969" i="1"/>
  <c r="AH966" i="1"/>
  <c r="AH963" i="1"/>
  <c r="AH1021" i="1"/>
  <c r="AH1018" i="1"/>
  <c r="AH1015" i="1"/>
  <c r="AH1012" i="1"/>
  <c r="AH1009" i="1"/>
  <c r="AH1006" i="1"/>
  <c r="AH1003" i="1"/>
  <c r="AH1000" i="1"/>
  <c r="AH997" i="1"/>
  <c r="AH994" i="1"/>
  <c r="AH991" i="1"/>
  <c r="AH988" i="1"/>
  <c r="AH985" i="1"/>
  <c r="AH982" i="1"/>
  <c r="AH979" i="1"/>
  <c r="AH976" i="1"/>
  <c r="AH973" i="1"/>
  <c r="AH970" i="1"/>
  <c r="AH967" i="1"/>
  <c r="AH964" i="1"/>
  <c r="AH961" i="1"/>
  <c r="AH958" i="1"/>
  <c r="AH955" i="1"/>
  <c r="AH952" i="1"/>
  <c r="AH949" i="1"/>
  <c r="AH946" i="1"/>
  <c r="AH943" i="1"/>
  <c r="AH940" i="1"/>
  <c r="AH937" i="1"/>
  <c r="AH934" i="1"/>
  <c r="AH931" i="1"/>
  <c r="AH928" i="1"/>
  <c r="AH925" i="1"/>
  <c r="AH922" i="1"/>
  <c r="AH919" i="1"/>
  <c r="AH916" i="1"/>
  <c r="AH913" i="1"/>
  <c r="AH910" i="1"/>
  <c r="AH907" i="1"/>
  <c r="AH904" i="1"/>
  <c r="AH901" i="1"/>
  <c r="AH898" i="1"/>
  <c r="AH1022" i="1"/>
  <c r="AH1019" i="1"/>
  <c r="AH1016" i="1"/>
  <c r="AH1013" i="1"/>
  <c r="AH1010" i="1"/>
  <c r="AH1007" i="1"/>
  <c r="AH1004" i="1"/>
  <c r="AH1001" i="1"/>
  <c r="AH998" i="1"/>
  <c r="AH995" i="1"/>
  <c r="AH992" i="1"/>
  <c r="AH989" i="1"/>
  <c r="AH986" i="1"/>
  <c r="AH983" i="1"/>
  <c r="AH980" i="1"/>
  <c r="AH977" i="1"/>
  <c r="AH974" i="1"/>
  <c r="AH971" i="1"/>
  <c r="AH968" i="1"/>
  <c r="AH965" i="1"/>
  <c r="AH962" i="1"/>
  <c r="AH959" i="1"/>
  <c r="AH956" i="1"/>
  <c r="AH953" i="1"/>
  <c r="AH950" i="1"/>
  <c r="AH947" i="1"/>
  <c r="AH944" i="1"/>
  <c r="AH941" i="1"/>
  <c r="AH938" i="1"/>
  <c r="AH935" i="1"/>
  <c r="AH932" i="1"/>
  <c r="AH929" i="1"/>
  <c r="AH926" i="1"/>
  <c r="AH923" i="1"/>
  <c r="AH920" i="1"/>
  <c r="AH917" i="1"/>
  <c r="AH914" i="1"/>
  <c r="AH911" i="1"/>
  <c r="AH908" i="1"/>
  <c r="AH905" i="1"/>
  <c r="AH902" i="1"/>
  <c r="AH899" i="1"/>
  <c r="AH896" i="1"/>
  <c r="AH893" i="1"/>
  <c r="AH890" i="1"/>
  <c r="AH887" i="1"/>
  <c r="AH884" i="1"/>
  <c r="AH881" i="1"/>
  <c r="AH878" i="1"/>
  <c r="AH875" i="1"/>
  <c r="AH872" i="1"/>
  <c r="AH869" i="1"/>
  <c r="AH866" i="1"/>
  <c r="AH863" i="1"/>
  <c r="AH860" i="1"/>
  <c r="AH857" i="1"/>
  <c r="AH854" i="1"/>
  <c r="AH851" i="1"/>
  <c r="AH848" i="1"/>
  <c r="AH845" i="1"/>
  <c r="AH842" i="1"/>
  <c r="AH839" i="1"/>
  <c r="AH836" i="1"/>
  <c r="AH833" i="1"/>
  <c r="AH830" i="1"/>
  <c r="AH827" i="1"/>
  <c r="AH824" i="1"/>
  <c r="AH821" i="1"/>
  <c r="AH818" i="1"/>
  <c r="AH815" i="1"/>
  <c r="AH812" i="1"/>
  <c r="AH809" i="1"/>
  <c r="AH806" i="1"/>
  <c r="AH954" i="1"/>
  <c r="AH945" i="1"/>
  <c r="AH936" i="1"/>
  <c r="AH927" i="1"/>
  <c r="AH918" i="1"/>
  <c r="AH909" i="1"/>
  <c r="AH900" i="1"/>
  <c r="AH957" i="1"/>
  <c r="AH948" i="1"/>
  <c r="AH939" i="1"/>
  <c r="AH930" i="1"/>
  <c r="AH921" i="1"/>
  <c r="AH912" i="1"/>
  <c r="AH903" i="1"/>
  <c r="AH895" i="1"/>
  <c r="AH892" i="1"/>
  <c r="AH889" i="1"/>
  <c r="AH886" i="1"/>
  <c r="AH883" i="1"/>
  <c r="AH880" i="1"/>
  <c r="AH877" i="1"/>
  <c r="AH874" i="1"/>
  <c r="AH871" i="1"/>
  <c r="AH868" i="1"/>
  <c r="AH865" i="1"/>
  <c r="AH862" i="1"/>
  <c r="AH859" i="1"/>
  <c r="AH856" i="1"/>
  <c r="AH853" i="1"/>
  <c r="AH850" i="1"/>
  <c r="AH847" i="1"/>
  <c r="AH844" i="1"/>
  <c r="AH841" i="1"/>
  <c r="AH838" i="1"/>
  <c r="AH835" i="1"/>
  <c r="AH832" i="1"/>
  <c r="AH829" i="1"/>
  <c r="AH826" i="1"/>
  <c r="AH823" i="1"/>
  <c r="AH820" i="1"/>
  <c r="AH817" i="1"/>
  <c r="AH814" i="1"/>
  <c r="AH811" i="1"/>
  <c r="AH808" i="1"/>
  <c r="AH906" i="1"/>
  <c r="AH888" i="1"/>
  <c r="AH870" i="1"/>
  <c r="AH852" i="1"/>
  <c r="AH834" i="1"/>
  <c r="AH816" i="1"/>
  <c r="AH891" i="1"/>
  <c r="AH873" i="1"/>
  <c r="AH855" i="1"/>
  <c r="AH837" i="1"/>
  <c r="AH819" i="1"/>
  <c r="AH894" i="1"/>
  <c r="AH876" i="1"/>
  <c r="AH858" i="1"/>
  <c r="AH840" i="1"/>
  <c r="AH822" i="1"/>
  <c r="AH951" i="1"/>
  <c r="AH924" i="1"/>
  <c r="AH803" i="1"/>
  <c r="AH800" i="1"/>
  <c r="AH797" i="1"/>
  <c r="AH794" i="1"/>
  <c r="AH791" i="1"/>
  <c r="AH788" i="1"/>
  <c r="AH785" i="1"/>
  <c r="AH782" i="1"/>
  <c r="AH779" i="1"/>
  <c r="AH776" i="1"/>
  <c r="AH773" i="1"/>
  <c r="AH770" i="1"/>
  <c r="AH767" i="1"/>
  <c r="AH764" i="1"/>
  <c r="AH761" i="1"/>
  <c r="AH758" i="1"/>
  <c r="AH755" i="1"/>
  <c r="AH752" i="1"/>
  <c r="AH749" i="1"/>
  <c r="AH746" i="1"/>
  <c r="AH743" i="1"/>
  <c r="AH740" i="1"/>
  <c r="AH737" i="1"/>
  <c r="AH734" i="1"/>
  <c r="AH731" i="1"/>
  <c r="AH882" i="1"/>
  <c r="AH864" i="1"/>
  <c r="AH846" i="1"/>
  <c r="AH828" i="1"/>
  <c r="AH810" i="1"/>
  <c r="AH942" i="1"/>
  <c r="AH799" i="1"/>
  <c r="AH790" i="1"/>
  <c r="AH781" i="1"/>
  <c r="AH772" i="1"/>
  <c r="AH763" i="1"/>
  <c r="AH754" i="1"/>
  <c r="AH745" i="1"/>
  <c r="AH736" i="1"/>
  <c r="AH843" i="1"/>
  <c r="AH897" i="1"/>
  <c r="AH885" i="1"/>
  <c r="AH831" i="1"/>
  <c r="AH933" i="1"/>
  <c r="AH798" i="1"/>
  <c r="AH789" i="1"/>
  <c r="AH780" i="1"/>
  <c r="AH771" i="1"/>
  <c r="AH762" i="1"/>
  <c r="AH753" i="1"/>
  <c r="AH744" i="1"/>
  <c r="AH735" i="1"/>
  <c r="AH726" i="1"/>
  <c r="AH723" i="1"/>
  <c r="AH720" i="1"/>
  <c r="AH717" i="1"/>
  <c r="AH714" i="1"/>
  <c r="AH711" i="1"/>
  <c r="AH708" i="1"/>
  <c r="AH705" i="1"/>
  <c r="AH702" i="1"/>
  <c r="AH699" i="1"/>
  <c r="AH696" i="1"/>
  <c r="AH693" i="1"/>
  <c r="AH690" i="1"/>
  <c r="AH687" i="1"/>
  <c r="AH684" i="1"/>
  <c r="AH681" i="1"/>
  <c r="AH678" i="1"/>
  <c r="AH675" i="1"/>
  <c r="AH672" i="1"/>
  <c r="AH669" i="1"/>
  <c r="AH666" i="1"/>
  <c r="AH663" i="1"/>
  <c r="AH660" i="1"/>
  <c r="AH657" i="1"/>
  <c r="AH654" i="1"/>
  <c r="AH651" i="1"/>
  <c r="AH648" i="1"/>
  <c r="AH645" i="1"/>
  <c r="AH642" i="1"/>
  <c r="AH639" i="1"/>
  <c r="AH636" i="1"/>
  <c r="AH633" i="1"/>
  <c r="AH630" i="1"/>
  <c r="AH627" i="1"/>
  <c r="AH624" i="1"/>
  <c r="AH621" i="1"/>
  <c r="AH618" i="1"/>
  <c r="AH615" i="1"/>
  <c r="AH612" i="1"/>
  <c r="AH609" i="1"/>
  <c r="AH606" i="1"/>
  <c r="AH603" i="1"/>
  <c r="AH600" i="1"/>
  <c r="AH597" i="1"/>
  <c r="AH594" i="1"/>
  <c r="AH591" i="1"/>
  <c r="AH588" i="1"/>
  <c r="AH585" i="1"/>
  <c r="AH582" i="1"/>
  <c r="AH579" i="1"/>
  <c r="AH576" i="1"/>
  <c r="AH573" i="1"/>
  <c r="AH570" i="1"/>
  <c r="AH567" i="1"/>
  <c r="AH564" i="1"/>
  <c r="AH561" i="1"/>
  <c r="AH558" i="1"/>
  <c r="AH555" i="1"/>
  <c r="AH552" i="1"/>
  <c r="AH549" i="1"/>
  <c r="AH546" i="1"/>
  <c r="AH543" i="1"/>
  <c r="AH540" i="1"/>
  <c r="AH537" i="1"/>
  <c r="AH534" i="1"/>
  <c r="AH531" i="1"/>
  <c r="AH528" i="1"/>
  <c r="AH525" i="1"/>
  <c r="AH522" i="1"/>
  <c r="AH519" i="1"/>
  <c r="AH516" i="1"/>
  <c r="AH802" i="1"/>
  <c r="AH793" i="1"/>
  <c r="AH784" i="1"/>
  <c r="AH775" i="1"/>
  <c r="AH766" i="1"/>
  <c r="AH757" i="1"/>
  <c r="AH748" i="1"/>
  <c r="AH739" i="1"/>
  <c r="AH730" i="1"/>
  <c r="AH861" i="1"/>
  <c r="AH807" i="1"/>
  <c r="AH960" i="1"/>
  <c r="AH801" i="1"/>
  <c r="AH792" i="1"/>
  <c r="AH783" i="1"/>
  <c r="AH774" i="1"/>
  <c r="AH765" i="1"/>
  <c r="AH756" i="1"/>
  <c r="AH747" i="1"/>
  <c r="AH738" i="1"/>
  <c r="AH729" i="1"/>
  <c r="AH727" i="1"/>
  <c r="AH724" i="1"/>
  <c r="AH721" i="1"/>
  <c r="AH718" i="1"/>
  <c r="AH715" i="1"/>
  <c r="AH712" i="1"/>
  <c r="AH709" i="1"/>
  <c r="AH706" i="1"/>
  <c r="AH703" i="1"/>
  <c r="AH700" i="1"/>
  <c r="AH697" i="1"/>
  <c r="AH694" i="1"/>
  <c r="AH691" i="1"/>
  <c r="AH688" i="1"/>
  <c r="AH685" i="1"/>
  <c r="AH682" i="1"/>
  <c r="AH679" i="1"/>
  <c r="AH676" i="1"/>
  <c r="AH673" i="1"/>
  <c r="AH670" i="1"/>
  <c r="AH667" i="1"/>
  <c r="AH664" i="1"/>
  <c r="AH661" i="1"/>
  <c r="AH658" i="1"/>
  <c r="AH655" i="1"/>
  <c r="AH652" i="1"/>
  <c r="AH649" i="1"/>
  <c r="AH646" i="1"/>
  <c r="AH643" i="1"/>
  <c r="AH640" i="1"/>
  <c r="AH637" i="1"/>
  <c r="AH634" i="1"/>
  <c r="AH631" i="1"/>
  <c r="AH628" i="1"/>
  <c r="AH625" i="1"/>
  <c r="AH622" i="1"/>
  <c r="AH619" i="1"/>
  <c r="AH616" i="1"/>
  <c r="AH613" i="1"/>
  <c r="AH610" i="1"/>
  <c r="AH607" i="1"/>
  <c r="AH604" i="1"/>
  <c r="AH601" i="1"/>
  <c r="AH598" i="1"/>
  <c r="AH595" i="1"/>
  <c r="AH592" i="1"/>
  <c r="AH589" i="1"/>
  <c r="AH586" i="1"/>
  <c r="AH583" i="1"/>
  <c r="AH580" i="1"/>
  <c r="AH577" i="1"/>
  <c r="AH574" i="1"/>
  <c r="AH571" i="1"/>
  <c r="AH568" i="1"/>
  <c r="AH565" i="1"/>
  <c r="AH562" i="1"/>
  <c r="AH559" i="1"/>
  <c r="AH556" i="1"/>
  <c r="AH553" i="1"/>
  <c r="AH550" i="1"/>
  <c r="AH547" i="1"/>
  <c r="AH544" i="1"/>
  <c r="AH541" i="1"/>
  <c r="AH538" i="1"/>
  <c r="AH535" i="1"/>
  <c r="AH532" i="1"/>
  <c r="AH529" i="1"/>
  <c r="AH526" i="1"/>
  <c r="AH523" i="1"/>
  <c r="AH520" i="1"/>
  <c r="AH517" i="1"/>
  <c r="AH786" i="1"/>
  <c r="AH732" i="1"/>
  <c r="AH805" i="1"/>
  <c r="AH751" i="1"/>
  <c r="AH722" i="1"/>
  <c r="AH704" i="1"/>
  <c r="AH686" i="1"/>
  <c r="AH668" i="1"/>
  <c r="AH650" i="1"/>
  <c r="AH632" i="1"/>
  <c r="AH614" i="1"/>
  <c r="AH596" i="1"/>
  <c r="AH578" i="1"/>
  <c r="AH560" i="1"/>
  <c r="AH542" i="1"/>
  <c r="AH524" i="1"/>
  <c r="AH513" i="1"/>
  <c r="AH510" i="1"/>
  <c r="AH507" i="1"/>
  <c r="AH504" i="1"/>
  <c r="AH501" i="1"/>
  <c r="AH498" i="1"/>
  <c r="AH495" i="1"/>
  <c r="AH492" i="1"/>
  <c r="AH489" i="1"/>
  <c r="AH486" i="1"/>
  <c r="AH483" i="1"/>
  <c r="AH480" i="1"/>
  <c r="AH477" i="1"/>
  <c r="AH474" i="1"/>
  <c r="AH795" i="1"/>
  <c r="AH741" i="1"/>
  <c r="AH879" i="1"/>
  <c r="AH760" i="1"/>
  <c r="AH725" i="1"/>
  <c r="AH707" i="1"/>
  <c r="AH689" i="1"/>
  <c r="AH671" i="1"/>
  <c r="AH653" i="1"/>
  <c r="AH635" i="1"/>
  <c r="AH617" i="1"/>
  <c r="AH599" i="1"/>
  <c r="AH581" i="1"/>
  <c r="AH563" i="1"/>
  <c r="AH545" i="1"/>
  <c r="AH527" i="1"/>
  <c r="AH915" i="1"/>
  <c r="AH849" i="1"/>
  <c r="AH825" i="1"/>
  <c r="AH804" i="1"/>
  <c r="AH750" i="1"/>
  <c r="AH769" i="1"/>
  <c r="AH728" i="1"/>
  <c r="AH710" i="1"/>
  <c r="AH692" i="1"/>
  <c r="AH674" i="1"/>
  <c r="AH656" i="1"/>
  <c r="AH638" i="1"/>
  <c r="AH620" i="1"/>
  <c r="AH602" i="1"/>
  <c r="AH584" i="1"/>
  <c r="AH566" i="1"/>
  <c r="AH548" i="1"/>
  <c r="AH530" i="1"/>
  <c r="AH514" i="1"/>
  <c r="AH511" i="1"/>
  <c r="AH508" i="1"/>
  <c r="AH505" i="1"/>
  <c r="AH502" i="1"/>
  <c r="AH499" i="1"/>
  <c r="AH496" i="1"/>
  <c r="AH493" i="1"/>
  <c r="AH490" i="1"/>
  <c r="AH487" i="1"/>
  <c r="AH484" i="1"/>
  <c r="AH481" i="1"/>
  <c r="AH478" i="1"/>
  <c r="AH475" i="1"/>
  <c r="AH472" i="1"/>
  <c r="AH759" i="1"/>
  <c r="AH778" i="1"/>
  <c r="AH713" i="1"/>
  <c r="AH695" i="1"/>
  <c r="AH677" i="1"/>
  <c r="AH659" i="1"/>
  <c r="AH641" i="1"/>
  <c r="AH623" i="1"/>
  <c r="AH605" i="1"/>
  <c r="AH587" i="1"/>
  <c r="AH569" i="1"/>
  <c r="AH551" i="1"/>
  <c r="AH533" i="1"/>
  <c r="AH867" i="1"/>
  <c r="AH787" i="1"/>
  <c r="AH733" i="1"/>
  <c r="AH716" i="1"/>
  <c r="AH698" i="1"/>
  <c r="AH680" i="1"/>
  <c r="AH662" i="1"/>
  <c r="AH644" i="1"/>
  <c r="AH626" i="1"/>
  <c r="AH608" i="1"/>
  <c r="AH590" i="1"/>
  <c r="AH572" i="1"/>
  <c r="AH554" i="1"/>
  <c r="AH536" i="1"/>
  <c r="AH518" i="1"/>
  <c r="AH515" i="1"/>
  <c r="AH512" i="1"/>
  <c r="AH509" i="1"/>
  <c r="AH506" i="1"/>
  <c r="AH503" i="1"/>
  <c r="AH500" i="1"/>
  <c r="AH497" i="1"/>
  <c r="AH494" i="1"/>
  <c r="AH491" i="1"/>
  <c r="AH488" i="1"/>
  <c r="AH485" i="1"/>
  <c r="AH482" i="1"/>
  <c r="AH479" i="1"/>
  <c r="AH476" i="1"/>
  <c r="AH473" i="1"/>
  <c r="AH742" i="1"/>
  <c r="AH719" i="1"/>
  <c r="AH647" i="1"/>
  <c r="AH575" i="1"/>
  <c r="AH471" i="1"/>
  <c r="AH468" i="1"/>
  <c r="AH465" i="1"/>
  <c r="AH462" i="1"/>
  <c r="AH459" i="1"/>
  <c r="AH456" i="1"/>
  <c r="AH453" i="1"/>
  <c r="AH450" i="1"/>
  <c r="AH447" i="1"/>
  <c r="AH444" i="1"/>
  <c r="AH441" i="1"/>
  <c r="AH438" i="1"/>
  <c r="AH435" i="1"/>
  <c r="AH432" i="1"/>
  <c r="AH429" i="1"/>
  <c r="AH426" i="1"/>
  <c r="AH423" i="1"/>
  <c r="AH420" i="1"/>
  <c r="AH417" i="1"/>
  <c r="AH414" i="1"/>
  <c r="AH411" i="1"/>
  <c r="AH408" i="1"/>
  <c r="AH405" i="1"/>
  <c r="AH402" i="1"/>
  <c r="AH399" i="1"/>
  <c r="AH396" i="1"/>
  <c r="AH393" i="1"/>
  <c r="AH390" i="1"/>
  <c r="AH387" i="1"/>
  <c r="AH384" i="1"/>
  <c r="AH381" i="1"/>
  <c r="AH378" i="1"/>
  <c r="AH375" i="1"/>
  <c r="AH372" i="1"/>
  <c r="AH369" i="1"/>
  <c r="AH366" i="1"/>
  <c r="AH363" i="1"/>
  <c r="AH360" i="1"/>
  <c r="AH357" i="1"/>
  <c r="AH354" i="1"/>
  <c r="AH351" i="1"/>
  <c r="AH348" i="1"/>
  <c r="AH345" i="1"/>
  <c r="AH342" i="1"/>
  <c r="AH339" i="1"/>
  <c r="AH336" i="1"/>
  <c r="AH333" i="1"/>
  <c r="AH330" i="1"/>
  <c r="AH327" i="1"/>
  <c r="AH324" i="1"/>
  <c r="AH321" i="1"/>
  <c r="AH318" i="1"/>
  <c r="AH315" i="1"/>
  <c r="AH312" i="1"/>
  <c r="AH309" i="1"/>
  <c r="AH306" i="1"/>
  <c r="AH303" i="1"/>
  <c r="AH300" i="1"/>
  <c r="AH297" i="1"/>
  <c r="AH294" i="1"/>
  <c r="AH291" i="1"/>
  <c r="AH288" i="1"/>
  <c r="AH285" i="1"/>
  <c r="AH282" i="1"/>
  <c r="AH279" i="1"/>
  <c r="AH276" i="1"/>
  <c r="AH273" i="1"/>
  <c r="AH270" i="1"/>
  <c r="AH267" i="1"/>
  <c r="AH264" i="1"/>
  <c r="AH261" i="1"/>
  <c r="AH258" i="1"/>
  <c r="AH777" i="1"/>
  <c r="AH701" i="1"/>
  <c r="AH629" i="1"/>
  <c r="AH557" i="1"/>
  <c r="AH768" i="1"/>
  <c r="AH469" i="1"/>
  <c r="AH466" i="1"/>
  <c r="AH463" i="1"/>
  <c r="AH460" i="1"/>
  <c r="AH457" i="1"/>
  <c r="AH454" i="1"/>
  <c r="AH451" i="1"/>
  <c r="AH448" i="1"/>
  <c r="AH445" i="1"/>
  <c r="AH442" i="1"/>
  <c r="AH439" i="1"/>
  <c r="AH436" i="1"/>
  <c r="AH433" i="1"/>
  <c r="AH430" i="1"/>
  <c r="AH427" i="1"/>
  <c r="AH424" i="1"/>
  <c r="AH421" i="1"/>
  <c r="AH418" i="1"/>
  <c r="AH415" i="1"/>
  <c r="AH412" i="1"/>
  <c r="AH409" i="1"/>
  <c r="AH406" i="1"/>
  <c r="AH403" i="1"/>
  <c r="AH400" i="1"/>
  <c r="AH397" i="1"/>
  <c r="AH394" i="1"/>
  <c r="AH391" i="1"/>
  <c r="AH388" i="1"/>
  <c r="AH385" i="1"/>
  <c r="AH382" i="1"/>
  <c r="AH379" i="1"/>
  <c r="AH376" i="1"/>
  <c r="AH373" i="1"/>
  <c r="AH370" i="1"/>
  <c r="AH367" i="1"/>
  <c r="AH364" i="1"/>
  <c r="AH361" i="1"/>
  <c r="AH358" i="1"/>
  <c r="AH355" i="1"/>
  <c r="AH352" i="1"/>
  <c r="AH349" i="1"/>
  <c r="AH346" i="1"/>
  <c r="AH343" i="1"/>
  <c r="AH340" i="1"/>
  <c r="AH337" i="1"/>
  <c r="AH334" i="1"/>
  <c r="AH331" i="1"/>
  <c r="AH328" i="1"/>
  <c r="AH325" i="1"/>
  <c r="AH322" i="1"/>
  <c r="AH319" i="1"/>
  <c r="AH316" i="1"/>
  <c r="AH313" i="1"/>
  <c r="AH310" i="1"/>
  <c r="AH307" i="1"/>
  <c r="AH304" i="1"/>
  <c r="AH301" i="1"/>
  <c r="AH298" i="1"/>
  <c r="AH295" i="1"/>
  <c r="AH292" i="1"/>
  <c r="AH289" i="1"/>
  <c r="AH286" i="1"/>
  <c r="AH283" i="1"/>
  <c r="AH280" i="1"/>
  <c r="AH277" i="1"/>
  <c r="AH274" i="1"/>
  <c r="AH271" i="1"/>
  <c r="AH268" i="1"/>
  <c r="AH265" i="1"/>
  <c r="AH262" i="1"/>
  <c r="AH259" i="1"/>
  <c r="AH256" i="1"/>
  <c r="AH683" i="1"/>
  <c r="AH611" i="1"/>
  <c r="AH539" i="1"/>
  <c r="AH467" i="1"/>
  <c r="AH458" i="1"/>
  <c r="AH449" i="1"/>
  <c r="AH440" i="1"/>
  <c r="AH431" i="1"/>
  <c r="AH422" i="1"/>
  <c r="AH413" i="1"/>
  <c r="AH404" i="1"/>
  <c r="AH395" i="1"/>
  <c r="AH386" i="1"/>
  <c r="AH377" i="1"/>
  <c r="AH368" i="1"/>
  <c r="AH359" i="1"/>
  <c r="AH350" i="1"/>
  <c r="AH341" i="1"/>
  <c r="AH332" i="1"/>
  <c r="AH323" i="1"/>
  <c r="AH521" i="1"/>
  <c r="AH308" i="1"/>
  <c r="AH290" i="1"/>
  <c r="AH260" i="1"/>
  <c r="AH311" i="1"/>
  <c r="AH293" i="1"/>
  <c r="AH257" i="1"/>
  <c r="AH255" i="1"/>
  <c r="AH252" i="1"/>
  <c r="AH249" i="1"/>
  <c r="AH246" i="1"/>
  <c r="AH243" i="1"/>
  <c r="AH240" i="1"/>
  <c r="AH237" i="1"/>
  <c r="AH234" i="1"/>
  <c r="AH231" i="1"/>
  <c r="AH228" i="1"/>
  <c r="AH225" i="1"/>
  <c r="AH222" i="1"/>
  <c r="AH219" i="1"/>
  <c r="AH216" i="1"/>
  <c r="AH213" i="1"/>
  <c r="AH210" i="1"/>
  <c r="AH207" i="1"/>
  <c r="AH204" i="1"/>
  <c r="AH201" i="1"/>
  <c r="AH198" i="1"/>
  <c r="AH195" i="1"/>
  <c r="AH192" i="1"/>
  <c r="AH189" i="1"/>
  <c r="AH186" i="1"/>
  <c r="AH183" i="1"/>
  <c r="AH180" i="1"/>
  <c r="AH177" i="1"/>
  <c r="AH174" i="1"/>
  <c r="AH171" i="1"/>
  <c r="AH168" i="1"/>
  <c r="AH165" i="1"/>
  <c r="AH162" i="1"/>
  <c r="AH159" i="1"/>
  <c r="AH156" i="1"/>
  <c r="AH153" i="1"/>
  <c r="AH150" i="1"/>
  <c r="AH147" i="1"/>
  <c r="AH144" i="1"/>
  <c r="AH141" i="1"/>
  <c r="AH138" i="1"/>
  <c r="AH135" i="1"/>
  <c r="AH132" i="1"/>
  <c r="AH129" i="1"/>
  <c r="AH126" i="1"/>
  <c r="AH123" i="1"/>
  <c r="AH120" i="1"/>
  <c r="AH117" i="1"/>
  <c r="AH114" i="1"/>
  <c r="AH111" i="1"/>
  <c r="AH108" i="1"/>
  <c r="AH105" i="1"/>
  <c r="AH102" i="1"/>
  <c r="AH99" i="1"/>
  <c r="AH96" i="1"/>
  <c r="AH470" i="1"/>
  <c r="AH461" i="1"/>
  <c r="AH452" i="1"/>
  <c r="AH443" i="1"/>
  <c r="AH434" i="1"/>
  <c r="AH425" i="1"/>
  <c r="AH416" i="1"/>
  <c r="AH407" i="1"/>
  <c r="AH398" i="1"/>
  <c r="AH389" i="1"/>
  <c r="AH380" i="1"/>
  <c r="AH371" i="1"/>
  <c r="AH362" i="1"/>
  <c r="AH353" i="1"/>
  <c r="AH344" i="1"/>
  <c r="AH335" i="1"/>
  <c r="AH326" i="1"/>
  <c r="AH593" i="1"/>
  <c r="AH314" i="1"/>
  <c r="AH296" i="1"/>
  <c r="AH287" i="1"/>
  <c r="AH254" i="1"/>
  <c r="AH250" i="1"/>
  <c r="AH236" i="1"/>
  <c r="AH232" i="1"/>
  <c r="AH218" i="1"/>
  <c r="AH214" i="1"/>
  <c r="AH200" i="1"/>
  <c r="AH196" i="1"/>
  <c r="AH182" i="1"/>
  <c r="AH178" i="1"/>
  <c r="AH164" i="1"/>
  <c r="AH160" i="1"/>
  <c r="AH146" i="1"/>
  <c r="AH142" i="1"/>
  <c r="AH128" i="1"/>
  <c r="AH124" i="1"/>
  <c r="AH110" i="1"/>
  <c r="AH106" i="1"/>
  <c r="AH428" i="1"/>
  <c r="AH374" i="1"/>
  <c r="AH320" i="1"/>
  <c r="AH253" i="1"/>
  <c r="AH239" i="1"/>
  <c r="AH235" i="1"/>
  <c r="AH221" i="1"/>
  <c r="AH217" i="1"/>
  <c r="AH203" i="1"/>
  <c r="AH199" i="1"/>
  <c r="AH185" i="1"/>
  <c r="AH181" i="1"/>
  <c r="AH167" i="1"/>
  <c r="AH163" i="1"/>
  <c r="AH149" i="1"/>
  <c r="AH145" i="1"/>
  <c r="AH131" i="1"/>
  <c r="AH127" i="1"/>
  <c r="AH113" i="1"/>
  <c r="AH109" i="1"/>
  <c r="AH95" i="1"/>
  <c r="AH93" i="1"/>
  <c r="AH90" i="1"/>
  <c r="AH87" i="1"/>
  <c r="AH84" i="1"/>
  <c r="AH81" i="1"/>
  <c r="AH78" i="1"/>
  <c r="AH75" i="1"/>
  <c r="AH72" i="1"/>
  <c r="AH69" i="1"/>
  <c r="AH66" i="1"/>
  <c r="AH63" i="1"/>
  <c r="AH60" i="1"/>
  <c r="AH57" i="1"/>
  <c r="AH54" i="1"/>
  <c r="AH51" i="1"/>
  <c r="AH48" i="1"/>
  <c r="AH45" i="1"/>
  <c r="AH42" i="1"/>
  <c r="AH39" i="1"/>
  <c r="AH36" i="1"/>
  <c r="AH33" i="1"/>
  <c r="AH30" i="1"/>
  <c r="AH27" i="1"/>
  <c r="AH24" i="1"/>
  <c r="AH21" i="1"/>
  <c r="AH18" i="1"/>
  <c r="AH15" i="1"/>
  <c r="AH12" i="1"/>
  <c r="AH9" i="1"/>
  <c r="AH6" i="1"/>
  <c r="AH437" i="1"/>
  <c r="AH383" i="1"/>
  <c r="AH329" i="1"/>
  <c r="AH302" i="1"/>
  <c r="AH269" i="1"/>
  <c r="AH284" i="1"/>
  <c r="AH275" i="1"/>
  <c r="AH263" i="1"/>
  <c r="AH242" i="1"/>
  <c r="AH238" i="1"/>
  <c r="AH224" i="1"/>
  <c r="AH220" i="1"/>
  <c r="AH206" i="1"/>
  <c r="AH202" i="1"/>
  <c r="AH188" i="1"/>
  <c r="AH184" i="1"/>
  <c r="AH170" i="1"/>
  <c r="AH166" i="1"/>
  <c r="AH152" i="1"/>
  <c r="AH148" i="1"/>
  <c r="AH134" i="1"/>
  <c r="AH130" i="1"/>
  <c r="AH116" i="1"/>
  <c r="AH112" i="1"/>
  <c r="AH98" i="1"/>
  <c r="AH446" i="1"/>
  <c r="AH392" i="1"/>
  <c r="AH338" i="1"/>
  <c r="AH317" i="1"/>
  <c r="AH813" i="1"/>
  <c r="AH665" i="1"/>
  <c r="AH299" i="1"/>
  <c r="AH245" i="1"/>
  <c r="AH241" i="1"/>
  <c r="AH227" i="1"/>
  <c r="AH223" i="1"/>
  <c r="AH209" i="1"/>
  <c r="AH205" i="1"/>
  <c r="AH191" i="1"/>
  <c r="AH187" i="1"/>
  <c r="AH173" i="1"/>
  <c r="AH169" i="1"/>
  <c r="AH155" i="1"/>
  <c r="AH151" i="1"/>
  <c r="AH137" i="1"/>
  <c r="AH133" i="1"/>
  <c r="AH119" i="1"/>
  <c r="AH115" i="1"/>
  <c r="AH101" i="1"/>
  <c r="AH97" i="1"/>
  <c r="AH94" i="1"/>
  <c r="AH91" i="1"/>
  <c r="AH88" i="1"/>
  <c r="AH85" i="1"/>
  <c r="AH82" i="1"/>
  <c r="AH79" i="1"/>
  <c r="AH76" i="1"/>
  <c r="AH73" i="1"/>
  <c r="AH70" i="1"/>
  <c r="AH67" i="1"/>
  <c r="AH64" i="1"/>
  <c r="AH61" i="1"/>
  <c r="AH58" i="1"/>
  <c r="AH55" i="1"/>
  <c r="AH52" i="1"/>
  <c r="AH49" i="1"/>
  <c r="AH46" i="1"/>
  <c r="AH43" i="1"/>
  <c r="AH40" i="1"/>
  <c r="AH37" i="1"/>
  <c r="AH34" i="1"/>
  <c r="AH31" i="1"/>
  <c r="AH28" i="1"/>
  <c r="AH25" i="1"/>
  <c r="AH22" i="1"/>
  <c r="AH19" i="1"/>
  <c r="AH16" i="1"/>
  <c r="AH13" i="1"/>
  <c r="AH10" i="1"/>
  <c r="AH7" i="1"/>
  <c r="AH4" i="1"/>
  <c r="AH464" i="1"/>
  <c r="AH410" i="1"/>
  <c r="AH356" i="1"/>
  <c r="AH272" i="1"/>
  <c r="AH266" i="1"/>
  <c r="AH251" i="1"/>
  <c r="AH247" i="1"/>
  <c r="AH233" i="1"/>
  <c r="AH229" i="1"/>
  <c r="AH215" i="1"/>
  <c r="AH211" i="1"/>
  <c r="AH197" i="1"/>
  <c r="AH193" i="1"/>
  <c r="AH179" i="1"/>
  <c r="AH175" i="1"/>
  <c r="AH161" i="1"/>
  <c r="AH157" i="1"/>
  <c r="AH143" i="1"/>
  <c r="AH139" i="1"/>
  <c r="AH125" i="1"/>
  <c r="AH121" i="1"/>
  <c r="AH107" i="1"/>
  <c r="AH103" i="1"/>
  <c r="AH92" i="1"/>
  <c r="AH89" i="1"/>
  <c r="AH86" i="1"/>
  <c r="AH83" i="1"/>
  <c r="AH80" i="1"/>
  <c r="AH77" i="1"/>
  <c r="AH74" i="1"/>
  <c r="AH419" i="1"/>
  <c r="AH365" i="1"/>
  <c r="AH122" i="1"/>
  <c r="AH56" i="1"/>
  <c r="AH29" i="1"/>
  <c r="AH401" i="1"/>
  <c r="AH190" i="1"/>
  <c r="AH38" i="1"/>
  <c r="AH244" i="1"/>
  <c r="AH230" i="1"/>
  <c r="AH172" i="1"/>
  <c r="AH158" i="1"/>
  <c r="AH100" i="1"/>
  <c r="AH176" i="1"/>
  <c r="AH455" i="1"/>
  <c r="AH68" i="1"/>
  <c r="AH59" i="1"/>
  <c r="AH50" i="1"/>
  <c r="AH41" i="1"/>
  <c r="AH32" i="1"/>
  <c r="AH23" i="1"/>
  <c r="AH14" i="1"/>
  <c r="AH5" i="1"/>
  <c r="AH281" i="1"/>
  <c r="AH208" i="1"/>
  <c r="AH136" i="1"/>
  <c r="AH248" i="1"/>
  <c r="AH226" i="1"/>
  <c r="AH212" i="1"/>
  <c r="AH154" i="1"/>
  <c r="AH140" i="1"/>
  <c r="AH194" i="1"/>
  <c r="AE1" i="1"/>
  <c r="AH796" i="1"/>
  <c r="AH278" i="1"/>
  <c r="AH104" i="1"/>
  <c r="AH71" i="1"/>
  <c r="AH62" i="1"/>
  <c r="AH53" i="1"/>
  <c r="AH44" i="1"/>
  <c r="AH35" i="1"/>
  <c r="AH26" i="1"/>
  <c r="AH17" i="1"/>
  <c r="AH8" i="1"/>
  <c r="AH347" i="1"/>
  <c r="AH118" i="1"/>
  <c r="AH65" i="1"/>
  <c r="AH11" i="1"/>
  <c r="AH305" i="1"/>
  <c r="AH47" i="1"/>
  <c r="AH20" i="1"/>
  <c r="AC1020" i="1"/>
  <c r="AC1017" i="1"/>
  <c r="AC1014" i="1"/>
  <c r="AC1011" i="1"/>
  <c r="AC1008" i="1"/>
  <c r="AC1005" i="1"/>
  <c r="AC1002" i="1"/>
  <c r="AC999" i="1"/>
  <c r="AC996" i="1"/>
  <c r="AC993" i="1"/>
  <c r="AC990" i="1"/>
  <c r="AC987" i="1"/>
  <c r="AC984" i="1"/>
  <c r="AC981" i="1"/>
  <c r="AC978" i="1"/>
  <c r="AC975" i="1"/>
  <c r="AC972" i="1"/>
  <c r="AC969" i="1"/>
  <c r="AC966" i="1"/>
  <c r="AC963" i="1"/>
  <c r="AC960" i="1"/>
  <c r="AC957" i="1"/>
  <c r="AC954" i="1"/>
  <c r="AC951" i="1"/>
  <c r="AC948" i="1"/>
  <c r="AC945" i="1"/>
  <c r="AC942" i="1"/>
  <c r="AC939" i="1"/>
  <c r="AC936" i="1"/>
  <c r="AC933" i="1"/>
  <c r="AC930" i="1"/>
  <c r="AC927" i="1"/>
  <c r="AC924" i="1"/>
  <c r="AC921" i="1"/>
  <c r="AC918" i="1"/>
  <c r="AC915" i="1"/>
  <c r="AC912" i="1"/>
  <c r="AC909" i="1"/>
  <c r="AC906" i="1"/>
  <c r="AC903" i="1"/>
  <c r="AC900" i="1"/>
  <c r="AC897" i="1"/>
  <c r="AC1021" i="1"/>
  <c r="AC1018" i="1"/>
  <c r="AC1015" i="1"/>
  <c r="AC1012" i="1"/>
  <c r="AC1009" i="1"/>
  <c r="AC1006" i="1"/>
  <c r="AC1003" i="1"/>
  <c r="AC1000" i="1"/>
  <c r="AC997" i="1"/>
  <c r="AC994" i="1"/>
  <c r="AC991" i="1"/>
  <c r="AC988" i="1"/>
  <c r="AC985" i="1"/>
  <c r="AC982" i="1"/>
  <c r="AC979" i="1"/>
  <c r="AC976" i="1"/>
  <c r="AC973" i="1"/>
  <c r="AC970" i="1"/>
  <c r="AC967" i="1"/>
  <c r="AC964" i="1"/>
  <c r="AC961" i="1"/>
  <c r="AC958" i="1"/>
  <c r="AC955" i="1"/>
  <c r="AC952" i="1"/>
  <c r="AC949" i="1"/>
  <c r="AC946" i="1"/>
  <c r="AC943" i="1"/>
  <c r="AC940" i="1"/>
  <c r="AC937" i="1"/>
  <c r="AC934" i="1"/>
  <c r="AC931" i="1"/>
  <c r="AC928" i="1"/>
  <c r="AC925" i="1"/>
  <c r="AC922" i="1"/>
  <c r="AC919" i="1"/>
  <c r="AC916" i="1"/>
  <c r="AC913" i="1"/>
  <c r="AC910" i="1"/>
  <c r="AC907" i="1"/>
  <c r="AC904" i="1"/>
  <c r="AC901" i="1"/>
  <c r="AC898" i="1"/>
  <c r="AC1022" i="1"/>
  <c r="AC1019" i="1"/>
  <c r="AC1016" i="1"/>
  <c r="AC1013" i="1"/>
  <c r="AC1010" i="1"/>
  <c r="AC1007" i="1"/>
  <c r="AC1004" i="1"/>
  <c r="AC1001" i="1"/>
  <c r="AC998" i="1"/>
  <c r="AC995" i="1"/>
  <c r="AC992" i="1"/>
  <c r="AC989" i="1"/>
  <c r="AC986" i="1"/>
  <c r="AC983" i="1"/>
  <c r="AC980" i="1"/>
  <c r="AC977" i="1"/>
  <c r="AC974" i="1"/>
  <c r="AC971" i="1"/>
  <c r="AC968" i="1"/>
  <c r="AC965" i="1"/>
  <c r="AC962" i="1"/>
  <c r="AC959" i="1"/>
  <c r="AC956" i="1"/>
  <c r="AC953" i="1"/>
  <c r="AC950" i="1"/>
  <c r="AC947" i="1"/>
  <c r="AC944" i="1"/>
  <c r="AC941" i="1"/>
  <c r="AC938" i="1"/>
  <c r="AC935" i="1"/>
  <c r="AC932" i="1"/>
  <c r="AC929" i="1"/>
  <c r="AC926" i="1"/>
  <c r="AC923" i="1"/>
  <c r="AC920" i="1"/>
  <c r="AC917" i="1"/>
  <c r="AC914" i="1"/>
  <c r="AC911" i="1"/>
  <c r="AC908" i="1"/>
  <c r="AC905" i="1"/>
  <c r="AC902" i="1"/>
  <c r="AC899" i="1"/>
  <c r="AC896" i="1"/>
  <c r="AC893" i="1"/>
  <c r="AC890" i="1"/>
  <c r="AC887" i="1"/>
  <c r="AC884" i="1"/>
  <c r="AC881" i="1"/>
  <c r="AC878" i="1"/>
  <c r="AC875" i="1"/>
  <c r="AC872" i="1"/>
  <c r="AC869" i="1"/>
  <c r="AC866" i="1"/>
  <c r="AC863" i="1"/>
  <c r="AC860" i="1"/>
  <c r="AC857" i="1"/>
  <c r="AC854" i="1"/>
  <c r="AC851" i="1"/>
  <c r="AC848" i="1"/>
  <c r="AC845" i="1"/>
  <c r="AC842" i="1"/>
  <c r="AC839" i="1"/>
  <c r="AC836" i="1"/>
  <c r="AC833" i="1"/>
  <c r="AC830" i="1"/>
  <c r="AC827" i="1"/>
  <c r="AC824" i="1"/>
  <c r="AC821" i="1"/>
  <c r="AC818" i="1"/>
  <c r="AC815" i="1"/>
  <c r="AC812" i="1"/>
  <c r="AC809" i="1"/>
  <c r="AC806" i="1"/>
  <c r="AC895" i="1"/>
  <c r="AC892" i="1"/>
  <c r="AC889" i="1"/>
  <c r="AC886" i="1"/>
  <c r="AC883" i="1"/>
  <c r="AC880" i="1"/>
  <c r="AC877" i="1"/>
  <c r="AC874" i="1"/>
  <c r="AC871" i="1"/>
  <c r="AC868" i="1"/>
  <c r="AC865" i="1"/>
  <c r="AC862" i="1"/>
  <c r="AC859" i="1"/>
  <c r="AC856" i="1"/>
  <c r="AC853" i="1"/>
  <c r="AC850" i="1"/>
  <c r="AC847" i="1"/>
  <c r="AC844" i="1"/>
  <c r="AC841" i="1"/>
  <c r="AC838" i="1"/>
  <c r="AC835" i="1"/>
  <c r="AC832" i="1"/>
  <c r="AC829" i="1"/>
  <c r="AC826" i="1"/>
  <c r="AC823" i="1"/>
  <c r="AC820" i="1"/>
  <c r="AC817" i="1"/>
  <c r="AC814" i="1"/>
  <c r="AC811" i="1"/>
  <c r="AC808" i="1"/>
  <c r="AC804" i="1"/>
  <c r="AC801" i="1"/>
  <c r="AC798" i="1"/>
  <c r="AC795" i="1"/>
  <c r="AC792" i="1"/>
  <c r="AC789" i="1"/>
  <c r="AC786" i="1"/>
  <c r="AC783" i="1"/>
  <c r="AC780" i="1"/>
  <c r="AC777" i="1"/>
  <c r="AC774" i="1"/>
  <c r="AC771" i="1"/>
  <c r="AC768" i="1"/>
  <c r="AC765" i="1"/>
  <c r="AC762" i="1"/>
  <c r="AC759" i="1"/>
  <c r="AC756" i="1"/>
  <c r="AC753" i="1"/>
  <c r="AC750" i="1"/>
  <c r="AC747" i="1"/>
  <c r="AC744" i="1"/>
  <c r="AC741" i="1"/>
  <c r="AC738" i="1"/>
  <c r="AC735" i="1"/>
  <c r="AC732" i="1"/>
  <c r="AC729" i="1"/>
  <c r="AC888" i="1"/>
  <c r="AC870" i="1"/>
  <c r="AC852" i="1"/>
  <c r="AC834" i="1"/>
  <c r="AC816" i="1"/>
  <c r="AC805" i="1"/>
  <c r="AC802" i="1"/>
  <c r="AC799" i="1"/>
  <c r="AC796" i="1"/>
  <c r="AC793" i="1"/>
  <c r="AC790" i="1"/>
  <c r="AC787" i="1"/>
  <c r="AC784" i="1"/>
  <c r="AC781" i="1"/>
  <c r="AC778" i="1"/>
  <c r="AC775" i="1"/>
  <c r="AC772" i="1"/>
  <c r="AC769" i="1"/>
  <c r="AC766" i="1"/>
  <c r="AC763" i="1"/>
  <c r="AC760" i="1"/>
  <c r="AC757" i="1"/>
  <c r="AC754" i="1"/>
  <c r="AC751" i="1"/>
  <c r="AC748" i="1"/>
  <c r="AC745" i="1"/>
  <c r="AC742" i="1"/>
  <c r="AC739" i="1"/>
  <c r="AC736" i="1"/>
  <c r="AC733" i="1"/>
  <c r="AC730" i="1"/>
  <c r="AC894" i="1"/>
  <c r="AC876" i="1"/>
  <c r="AC858" i="1"/>
  <c r="AC840" i="1"/>
  <c r="AC822" i="1"/>
  <c r="AC879" i="1"/>
  <c r="AC861" i="1"/>
  <c r="AC843" i="1"/>
  <c r="AC825" i="1"/>
  <c r="AC807" i="1"/>
  <c r="AC803" i="1"/>
  <c r="AC800" i="1"/>
  <c r="AC797" i="1"/>
  <c r="AC794" i="1"/>
  <c r="AC791" i="1"/>
  <c r="AC788" i="1"/>
  <c r="AC785" i="1"/>
  <c r="AC782" i="1"/>
  <c r="AC779" i="1"/>
  <c r="AC776" i="1"/>
  <c r="AC773" i="1"/>
  <c r="AC770" i="1"/>
  <c r="AC767" i="1"/>
  <c r="AC764" i="1"/>
  <c r="AC761" i="1"/>
  <c r="AC758" i="1"/>
  <c r="AC755" i="1"/>
  <c r="AC752" i="1"/>
  <c r="AC749" i="1"/>
  <c r="AC746" i="1"/>
  <c r="AC743" i="1"/>
  <c r="AC740" i="1"/>
  <c r="AC737" i="1"/>
  <c r="AC734" i="1"/>
  <c r="AC731" i="1"/>
  <c r="AC882" i="1"/>
  <c r="AC864" i="1"/>
  <c r="AC846" i="1"/>
  <c r="AC828" i="1"/>
  <c r="AC810" i="1"/>
  <c r="AC855" i="1"/>
  <c r="AC728" i="1"/>
  <c r="AC725" i="1"/>
  <c r="AC722" i="1"/>
  <c r="AC719" i="1"/>
  <c r="AC716" i="1"/>
  <c r="AC713" i="1"/>
  <c r="AC710" i="1"/>
  <c r="AC707" i="1"/>
  <c r="AC704" i="1"/>
  <c r="AC701" i="1"/>
  <c r="AC698" i="1"/>
  <c r="AC695" i="1"/>
  <c r="AC692" i="1"/>
  <c r="AC689" i="1"/>
  <c r="AC686" i="1"/>
  <c r="AC683" i="1"/>
  <c r="AC680" i="1"/>
  <c r="AC677" i="1"/>
  <c r="AC674" i="1"/>
  <c r="AC671" i="1"/>
  <c r="AC668" i="1"/>
  <c r="AC665" i="1"/>
  <c r="AC662" i="1"/>
  <c r="AC659" i="1"/>
  <c r="AC656" i="1"/>
  <c r="AC653" i="1"/>
  <c r="AC650" i="1"/>
  <c r="AC647" i="1"/>
  <c r="AC644" i="1"/>
  <c r="AC641" i="1"/>
  <c r="AC638" i="1"/>
  <c r="AC635" i="1"/>
  <c r="AC632" i="1"/>
  <c r="AC629" i="1"/>
  <c r="AC626" i="1"/>
  <c r="AC623" i="1"/>
  <c r="AC620" i="1"/>
  <c r="AC617" i="1"/>
  <c r="AC614" i="1"/>
  <c r="AC611" i="1"/>
  <c r="AC608" i="1"/>
  <c r="AC605" i="1"/>
  <c r="AC602" i="1"/>
  <c r="AC599" i="1"/>
  <c r="AC596" i="1"/>
  <c r="AC593" i="1"/>
  <c r="AC590" i="1"/>
  <c r="AC587" i="1"/>
  <c r="AC584" i="1"/>
  <c r="AC581" i="1"/>
  <c r="AC578" i="1"/>
  <c r="AC575" i="1"/>
  <c r="AC572" i="1"/>
  <c r="AC569" i="1"/>
  <c r="AC566" i="1"/>
  <c r="AC563" i="1"/>
  <c r="AC560" i="1"/>
  <c r="AC557" i="1"/>
  <c r="AC554" i="1"/>
  <c r="AC551" i="1"/>
  <c r="AC548" i="1"/>
  <c r="AC545" i="1"/>
  <c r="AC542" i="1"/>
  <c r="AC539" i="1"/>
  <c r="AC536" i="1"/>
  <c r="AC533" i="1"/>
  <c r="AC530" i="1"/>
  <c r="AC527" i="1"/>
  <c r="AC524" i="1"/>
  <c r="AC521" i="1"/>
  <c r="AC518" i="1"/>
  <c r="AC885" i="1"/>
  <c r="AC831" i="1"/>
  <c r="AC873" i="1"/>
  <c r="AC819" i="1"/>
  <c r="AC726" i="1"/>
  <c r="AC723" i="1"/>
  <c r="AC720" i="1"/>
  <c r="AC717" i="1"/>
  <c r="AC714" i="1"/>
  <c r="AC711" i="1"/>
  <c r="AC708" i="1"/>
  <c r="AC705" i="1"/>
  <c r="AC702" i="1"/>
  <c r="AC699" i="1"/>
  <c r="AC696" i="1"/>
  <c r="AC693" i="1"/>
  <c r="AC690" i="1"/>
  <c r="AC687" i="1"/>
  <c r="AC684" i="1"/>
  <c r="AC681" i="1"/>
  <c r="AC678" i="1"/>
  <c r="AC675" i="1"/>
  <c r="AC672" i="1"/>
  <c r="AC669" i="1"/>
  <c r="AC666" i="1"/>
  <c r="AC663" i="1"/>
  <c r="AC660" i="1"/>
  <c r="AC657" i="1"/>
  <c r="AC654" i="1"/>
  <c r="AC651" i="1"/>
  <c r="AC648" i="1"/>
  <c r="AC645" i="1"/>
  <c r="AC642" i="1"/>
  <c r="AC639" i="1"/>
  <c r="AC636" i="1"/>
  <c r="AC633" i="1"/>
  <c r="AC630" i="1"/>
  <c r="AC627" i="1"/>
  <c r="AC624" i="1"/>
  <c r="AC621" i="1"/>
  <c r="AC618" i="1"/>
  <c r="AC615" i="1"/>
  <c r="AC612" i="1"/>
  <c r="AC609" i="1"/>
  <c r="AC606" i="1"/>
  <c r="AC603" i="1"/>
  <c r="AC600" i="1"/>
  <c r="AC597" i="1"/>
  <c r="AC594" i="1"/>
  <c r="AC591" i="1"/>
  <c r="AC588" i="1"/>
  <c r="AC585" i="1"/>
  <c r="AC582" i="1"/>
  <c r="AC579" i="1"/>
  <c r="AC576" i="1"/>
  <c r="AC573" i="1"/>
  <c r="AC570" i="1"/>
  <c r="AC567" i="1"/>
  <c r="AC564" i="1"/>
  <c r="AC561" i="1"/>
  <c r="AC558" i="1"/>
  <c r="AC555" i="1"/>
  <c r="AC552" i="1"/>
  <c r="AC549" i="1"/>
  <c r="AC546" i="1"/>
  <c r="AC543" i="1"/>
  <c r="AC540" i="1"/>
  <c r="AC537" i="1"/>
  <c r="AC534" i="1"/>
  <c r="AC531" i="1"/>
  <c r="AC528" i="1"/>
  <c r="AC525" i="1"/>
  <c r="AC522" i="1"/>
  <c r="AC519" i="1"/>
  <c r="AC516" i="1"/>
  <c r="AC849" i="1"/>
  <c r="AC718" i="1"/>
  <c r="AC700" i="1"/>
  <c r="AC682" i="1"/>
  <c r="AC664" i="1"/>
  <c r="AC646" i="1"/>
  <c r="AC628" i="1"/>
  <c r="AC610" i="1"/>
  <c r="AC592" i="1"/>
  <c r="AC574" i="1"/>
  <c r="AC556" i="1"/>
  <c r="AC538" i="1"/>
  <c r="AC520" i="1"/>
  <c r="AC513" i="1"/>
  <c r="AC510" i="1"/>
  <c r="AC507" i="1"/>
  <c r="AC504" i="1"/>
  <c r="AC501" i="1"/>
  <c r="AC498" i="1"/>
  <c r="AC495" i="1"/>
  <c r="AC492" i="1"/>
  <c r="AC489" i="1"/>
  <c r="AC486" i="1"/>
  <c r="AC483" i="1"/>
  <c r="AC480" i="1"/>
  <c r="AC477" i="1"/>
  <c r="AC474" i="1"/>
  <c r="AC721" i="1"/>
  <c r="AC703" i="1"/>
  <c r="AC685" i="1"/>
  <c r="AC667" i="1"/>
  <c r="AC649" i="1"/>
  <c r="AC631" i="1"/>
  <c r="AC613" i="1"/>
  <c r="AC595" i="1"/>
  <c r="AC577" i="1"/>
  <c r="AC559" i="1"/>
  <c r="AC541" i="1"/>
  <c r="AC523" i="1"/>
  <c r="AC724" i="1"/>
  <c r="AC706" i="1"/>
  <c r="AC688" i="1"/>
  <c r="AC670" i="1"/>
  <c r="AC652" i="1"/>
  <c r="AC634" i="1"/>
  <c r="AC616" i="1"/>
  <c r="AC598" i="1"/>
  <c r="AC580" i="1"/>
  <c r="AC562" i="1"/>
  <c r="AC544" i="1"/>
  <c r="AC526" i="1"/>
  <c r="AC514" i="1"/>
  <c r="AC511" i="1"/>
  <c r="AC508" i="1"/>
  <c r="AC505" i="1"/>
  <c r="AC502" i="1"/>
  <c r="AC499" i="1"/>
  <c r="AC496" i="1"/>
  <c r="AC727" i="1"/>
  <c r="AC709" i="1"/>
  <c r="AC691" i="1"/>
  <c r="AC673" i="1"/>
  <c r="AC655" i="1"/>
  <c r="AC637" i="1"/>
  <c r="AC619" i="1"/>
  <c r="AC601" i="1"/>
  <c r="AC583" i="1"/>
  <c r="AC565" i="1"/>
  <c r="AC547" i="1"/>
  <c r="AC529" i="1"/>
  <c r="AC891" i="1"/>
  <c r="AC712" i="1"/>
  <c r="AC694" i="1"/>
  <c r="AC676" i="1"/>
  <c r="AC658" i="1"/>
  <c r="AC640" i="1"/>
  <c r="AC622" i="1"/>
  <c r="AC604" i="1"/>
  <c r="AC586" i="1"/>
  <c r="AC568" i="1"/>
  <c r="AC550" i="1"/>
  <c r="AC532" i="1"/>
  <c r="AC867" i="1"/>
  <c r="AC493" i="1"/>
  <c r="AC484" i="1"/>
  <c r="AC475" i="1"/>
  <c r="AC661" i="1"/>
  <c r="AC589" i="1"/>
  <c r="AC517" i="1"/>
  <c r="AC488" i="1"/>
  <c r="AC479" i="1"/>
  <c r="AC471" i="1"/>
  <c r="AC468" i="1"/>
  <c r="AC465" i="1"/>
  <c r="AC462" i="1"/>
  <c r="AC459" i="1"/>
  <c r="AC456" i="1"/>
  <c r="AC453" i="1"/>
  <c r="AC450" i="1"/>
  <c r="AC447" i="1"/>
  <c r="AC444" i="1"/>
  <c r="AC441" i="1"/>
  <c r="AC438" i="1"/>
  <c r="AC435" i="1"/>
  <c r="AC432" i="1"/>
  <c r="AC429" i="1"/>
  <c r="AC426" i="1"/>
  <c r="AC423" i="1"/>
  <c r="AC420" i="1"/>
  <c r="AC417" i="1"/>
  <c r="AC414" i="1"/>
  <c r="AC411" i="1"/>
  <c r="AC408" i="1"/>
  <c r="AC405" i="1"/>
  <c r="AC402" i="1"/>
  <c r="AC399" i="1"/>
  <c r="AC396" i="1"/>
  <c r="AC393" i="1"/>
  <c r="AC390" i="1"/>
  <c r="AC387" i="1"/>
  <c r="AC384" i="1"/>
  <c r="AC381" i="1"/>
  <c r="AC378" i="1"/>
  <c r="AC375" i="1"/>
  <c r="AC372" i="1"/>
  <c r="AC369" i="1"/>
  <c r="AC366" i="1"/>
  <c r="AC363" i="1"/>
  <c r="AC360" i="1"/>
  <c r="AC357" i="1"/>
  <c r="AC354" i="1"/>
  <c r="AC351" i="1"/>
  <c r="AC348" i="1"/>
  <c r="AC345" i="1"/>
  <c r="AC342" i="1"/>
  <c r="AC339" i="1"/>
  <c r="AC336" i="1"/>
  <c r="AC333" i="1"/>
  <c r="AC330" i="1"/>
  <c r="AC327" i="1"/>
  <c r="AC324" i="1"/>
  <c r="AC321" i="1"/>
  <c r="AC318" i="1"/>
  <c r="AC315" i="1"/>
  <c r="AC312" i="1"/>
  <c r="AC309" i="1"/>
  <c r="AC306" i="1"/>
  <c r="AC303" i="1"/>
  <c r="AC300" i="1"/>
  <c r="AC297" i="1"/>
  <c r="AC294" i="1"/>
  <c r="AC291" i="1"/>
  <c r="AC288" i="1"/>
  <c r="AC285" i="1"/>
  <c r="AC282" i="1"/>
  <c r="AC279" i="1"/>
  <c r="AC276" i="1"/>
  <c r="AC273" i="1"/>
  <c r="AC837" i="1"/>
  <c r="AC515" i="1"/>
  <c r="AC509" i="1"/>
  <c r="AC503" i="1"/>
  <c r="AC497" i="1"/>
  <c r="AC715" i="1"/>
  <c r="AC643" i="1"/>
  <c r="AC571" i="1"/>
  <c r="AC487" i="1"/>
  <c r="AC478" i="1"/>
  <c r="AC813" i="1"/>
  <c r="AC697" i="1"/>
  <c r="AC625" i="1"/>
  <c r="AC553" i="1"/>
  <c r="AC490" i="1"/>
  <c r="AC481" i="1"/>
  <c r="AC472" i="1"/>
  <c r="AC320" i="1"/>
  <c r="AC316" i="1"/>
  <c r="AC302" i="1"/>
  <c r="AC298" i="1"/>
  <c r="AC284" i="1"/>
  <c r="AC280" i="1"/>
  <c r="AC277" i="1"/>
  <c r="AC274" i="1"/>
  <c r="AC271" i="1"/>
  <c r="AC266" i="1"/>
  <c r="AC500" i="1"/>
  <c r="AC319" i="1"/>
  <c r="AC305" i="1"/>
  <c r="AC301" i="1"/>
  <c r="AC287" i="1"/>
  <c r="AC283" i="1"/>
  <c r="AC268" i="1"/>
  <c r="AC263" i="1"/>
  <c r="AC254" i="1"/>
  <c r="AC251" i="1"/>
  <c r="AC248" i="1"/>
  <c r="AC245" i="1"/>
  <c r="AC242" i="1"/>
  <c r="AC239" i="1"/>
  <c r="AC236" i="1"/>
  <c r="AC233" i="1"/>
  <c r="AC230" i="1"/>
  <c r="AC227" i="1"/>
  <c r="AC224" i="1"/>
  <c r="AC221" i="1"/>
  <c r="AC218" i="1"/>
  <c r="AC215" i="1"/>
  <c r="AC212" i="1"/>
  <c r="AC209" i="1"/>
  <c r="AC206" i="1"/>
  <c r="AC203" i="1"/>
  <c r="AC200" i="1"/>
  <c r="AC197" i="1"/>
  <c r="AC194" i="1"/>
  <c r="AC191" i="1"/>
  <c r="AC188" i="1"/>
  <c r="AC185" i="1"/>
  <c r="AC182" i="1"/>
  <c r="AC179" i="1"/>
  <c r="AC176" i="1"/>
  <c r="AC173" i="1"/>
  <c r="AC170" i="1"/>
  <c r="AC167" i="1"/>
  <c r="AC164" i="1"/>
  <c r="AC161" i="1"/>
  <c r="AC158" i="1"/>
  <c r="AC155" i="1"/>
  <c r="AC152" i="1"/>
  <c r="AC149" i="1"/>
  <c r="AC146" i="1"/>
  <c r="AC143" i="1"/>
  <c r="AC140" i="1"/>
  <c r="AC137" i="1"/>
  <c r="AC134" i="1"/>
  <c r="AC131" i="1"/>
  <c r="AC128" i="1"/>
  <c r="AC125" i="1"/>
  <c r="AC122" i="1"/>
  <c r="AC119" i="1"/>
  <c r="AC116" i="1"/>
  <c r="AC113" i="1"/>
  <c r="AC110" i="1"/>
  <c r="AC107" i="1"/>
  <c r="AC104" i="1"/>
  <c r="AC101" i="1"/>
  <c r="AC98" i="1"/>
  <c r="AC95" i="1"/>
  <c r="AC607" i="1"/>
  <c r="AC485" i="1"/>
  <c r="AC467" i="1"/>
  <c r="AC458" i="1"/>
  <c r="AC449" i="1"/>
  <c r="AC440" i="1"/>
  <c r="AC431" i="1"/>
  <c r="AC422" i="1"/>
  <c r="AC413" i="1"/>
  <c r="AC404" i="1"/>
  <c r="AC395" i="1"/>
  <c r="AC386" i="1"/>
  <c r="AC377" i="1"/>
  <c r="AC368" i="1"/>
  <c r="AC359" i="1"/>
  <c r="AC350" i="1"/>
  <c r="AC341" i="1"/>
  <c r="AC332" i="1"/>
  <c r="AC323" i="1"/>
  <c r="AC308" i="1"/>
  <c r="AC304" i="1"/>
  <c r="AC290" i="1"/>
  <c r="AC286" i="1"/>
  <c r="AC265" i="1"/>
  <c r="AC260" i="1"/>
  <c r="AC482" i="1"/>
  <c r="AC466" i="1"/>
  <c r="AC457" i="1"/>
  <c r="AC448" i="1"/>
  <c r="AC439" i="1"/>
  <c r="AC430" i="1"/>
  <c r="AC421" i="1"/>
  <c r="AC412" i="1"/>
  <c r="AC403" i="1"/>
  <c r="AC394" i="1"/>
  <c r="AC385" i="1"/>
  <c r="AC376" i="1"/>
  <c r="AC367" i="1"/>
  <c r="AC358" i="1"/>
  <c r="AC349" i="1"/>
  <c r="AC340" i="1"/>
  <c r="AC331" i="1"/>
  <c r="AC322" i="1"/>
  <c r="AC270" i="1"/>
  <c r="AC512" i="1"/>
  <c r="AC311" i="1"/>
  <c r="AC307" i="1"/>
  <c r="AC293" i="1"/>
  <c r="AC289" i="1"/>
  <c r="AC262" i="1"/>
  <c r="AC257" i="1"/>
  <c r="AC255" i="1"/>
  <c r="AC252" i="1"/>
  <c r="AC249" i="1"/>
  <c r="AC246" i="1"/>
  <c r="AC243" i="1"/>
  <c r="AC240" i="1"/>
  <c r="AC237" i="1"/>
  <c r="AC234" i="1"/>
  <c r="AC231" i="1"/>
  <c r="AC228" i="1"/>
  <c r="AC225" i="1"/>
  <c r="AC222" i="1"/>
  <c r="AC219" i="1"/>
  <c r="AC216" i="1"/>
  <c r="AC213" i="1"/>
  <c r="AC210" i="1"/>
  <c r="AC207" i="1"/>
  <c r="AC204" i="1"/>
  <c r="AC201" i="1"/>
  <c r="AC198" i="1"/>
  <c r="AC195" i="1"/>
  <c r="AC192" i="1"/>
  <c r="AC189" i="1"/>
  <c r="AC186" i="1"/>
  <c r="AC183" i="1"/>
  <c r="AC180" i="1"/>
  <c r="AC177" i="1"/>
  <c r="AC174" i="1"/>
  <c r="AC171" i="1"/>
  <c r="AC168" i="1"/>
  <c r="AC165" i="1"/>
  <c r="AC162" i="1"/>
  <c r="AC159" i="1"/>
  <c r="AC156" i="1"/>
  <c r="AC153" i="1"/>
  <c r="AC150" i="1"/>
  <c r="AC147" i="1"/>
  <c r="AC144" i="1"/>
  <c r="AC141" i="1"/>
  <c r="AC138" i="1"/>
  <c r="AC135" i="1"/>
  <c r="AC132" i="1"/>
  <c r="AC129" i="1"/>
  <c r="AC126" i="1"/>
  <c r="AC123" i="1"/>
  <c r="AC120" i="1"/>
  <c r="AC117" i="1"/>
  <c r="AC114" i="1"/>
  <c r="AC111" i="1"/>
  <c r="AC108" i="1"/>
  <c r="AC105" i="1"/>
  <c r="AC102" i="1"/>
  <c r="AC99" i="1"/>
  <c r="AC96" i="1"/>
  <c r="AC679" i="1"/>
  <c r="AC494" i="1"/>
  <c r="AC470" i="1"/>
  <c r="AC461" i="1"/>
  <c r="AC452" i="1"/>
  <c r="AC443" i="1"/>
  <c r="AC434" i="1"/>
  <c r="AC425" i="1"/>
  <c r="AC416" i="1"/>
  <c r="AC407" i="1"/>
  <c r="AC398" i="1"/>
  <c r="AC389" i="1"/>
  <c r="AC380" i="1"/>
  <c r="AC371" i="1"/>
  <c r="AC362" i="1"/>
  <c r="AC353" i="1"/>
  <c r="AC344" i="1"/>
  <c r="AC335" i="1"/>
  <c r="AC326" i="1"/>
  <c r="AC267" i="1"/>
  <c r="AC476" i="1"/>
  <c r="AC419" i="1"/>
  <c r="AC365" i="1"/>
  <c r="AC295" i="1"/>
  <c r="AC278" i="1"/>
  <c r="AC506" i="1"/>
  <c r="AC473" i="1"/>
  <c r="AC460" i="1"/>
  <c r="AC418" i="1"/>
  <c r="AC406" i="1"/>
  <c r="AC364" i="1"/>
  <c r="AC352" i="1"/>
  <c r="AC264" i="1"/>
  <c r="AC250" i="1"/>
  <c r="AC232" i="1"/>
  <c r="AC214" i="1"/>
  <c r="AC196" i="1"/>
  <c r="AC178" i="1"/>
  <c r="AC160" i="1"/>
  <c r="AC142" i="1"/>
  <c r="AC124" i="1"/>
  <c r="AC106" i="1"/>
  <c r="AC428" i="1"/>
  <c r="AC374" i="1"/>
  <c r="AC310" i="1"/>
  <c r="AC258" i="1"/>
  <c r="AC469" i="1"/>
  <c r="AC427" i="1"/>
  <c r="AC415" i="1"/>
  <c r="AC373" i="1"/>
  <c r="AC361" i="1"/>
  <c r="AC292" i="1"/>
  <c r="AC253" i="1"/>
  <c r="AC235" i="1"/>
  <c r="AC217" i="1"/>
  <c r="AC199" i="1"/>
  <c r="AC181" i="1"/>
  <c r="AC163" i="1"/>
  <c r="AC145" i="1"/>
  <c r="AC127" i="1"/>
  <c r="AC109" i="1"/>
  <c r="AC93" i="1"/>
  <c r="AC90" i="1"/>
  <c r="AC87" i="1"/>
  <c r="AC84" i="1"/>
  <c r="AC81" i="1"/>
  <c r="AC78" i="1"/>
  <c r="AC75" i="1"/>
  <c r="AC72" i="1"/>
  <c r="AC69" i="1"/>
  <c r="AC66" i="1"/>
  <c r="AC63" i="1"/>
  <c r="AC60" i="1"/>
  <c r="AC57" i="1"/>
  <c r="AC54" i="1"/>
  <c r="AC51" i="1"/>
  <c r="AC48" i="1"/>
  <c r="AC45" i="1"/>
  <c r="AC42" i="1"/>
  <c r="AC39" i="1"/>
  <c r="AC36" i="1"/>
  <c r="AC33" i="1"/>
  <c r="AC30" i="1"/>
  <c r="AC27" i="1"/>
  <c r="AC24" i="1"/>
  <c r="AC21" i="1"/>
  <c r="AC18" i="1"/>
  <c r="AC15" i="1"/>
  <c r="AC12" i="1"/>
  <c r="AC9" i="1"/>
  <c r="AC6" i="1"/>
  <c r="AC437" i="1"/>
  <c r="AC383" i="1"/>
  <c r="AC329" i="1"/>
  <c r="AC269" i="1"/>
  <c r="AC491" i="1"/>
  <c r="AC436" i="1"/>
  <c r="AC424" i="1"/>
  <c r="AC382" i="1"/>
  <c r="AC370" i="1"/>
  <c r="AC328" i="1"/>
  <c r="AC275" i="1"/>
  <c r="AC256" i="1"/>
  <c r="AC238" i="1"/>
  <c r="AC220" i="1"/>
  <c r="AC202" i="1"/>
  <c r="AC184" i="1"/>
  <c r="AC166" i="1"/>
  <c r="AC148" i="1"/>
  <c r="AC130" i="1"/>
  <c r="AC112" i="1"/>
  <c r="AC446" i="1"/>
  <c r="AC392" i="1"/>
  <c r="AC338" i="1"/>
  <c r="AC317" i="1"/>
  <c r="AC535" i="1"/>
  <c r="AC454" i="1"/>
  <c r="AC442" i="1"/>
  <c r="AC400" i="1"/>
  <c r="AC388" i="1"/>
  <c r="AC346" i="1"/>
  <c r="AC334" i="1"/>
  <c r="AC314" i="1"/>
  <c r="AC244" i="1"/>
  <c r="AC226" i="1"/>
  <c r="AC208" i="1"/>
  <c r="AC190" i="1"/>
  <c r="AC172" i="1"/>
  <c r="AC154" i="1"/>
  <c r="AC136" i="1"/>
  <c r="AC118" i="1"/>
  <c r="AC100" i="1"/>
  <c r="Y1" i="1"/>
  <c r="AC464" i="1"/>
  <c r="AC410" i="1"/>
  <c r="AC356" i="1"/>
  <c r="AC296" i="1"/>
  <c r="AC272" i="1"/>
  <c r="AC259" i="1"/>
  <c r="AC463" i="1"/>
  <c r="AC451" i="1"/>
  <c r="AC409" i="1"/>
  <c r="AC397" i="1"/>
  <c r="AC355" i="1"/>
  <c r="AC343" i="1"/>
  <c r="AC313" i="1"/>
  <c r="AC347" i="1"/>
  <c r="AC247" i="1"/>
  <c r="AC175" i="1"/>
  <c r="AC103" i="1"/>
  <c r="AC92" i="1"/>
  <c r="AC86" i="1"/>
  <c r="AC80" i="1"/>
  <c r="AC74" i="1"/>
  <c r="AC65" i="1"/>
  <c r="AC56" i="1"/>
  <c r="AC47" i="1"/>
  <c r="AC38" i="1"/>
  <c r="AC29" i="1"/>
  <c r="AC20" i="1"/>
  <c r="AC11" i="1"/>
  <c r="AC337" i="1"/>
  <c r="AC187" i="1"/>
  <c r="AC115" i="1"/>
  <c r="AC91" i="1"/>
  <c r="AC85" i="1"/>
  <c r="AC79" i="1"/>
  <c r="AC73" i="1"/>
  <c r="AC64" i="1"/>
  <c r="AC55" i="1"/>
  <c r="AC46" i="1"/>
  <c r="AC37" i="1"/>
  <c r="AC28" i="1"/>
  <c r="AC19" i="1"/>
  <c r="AC10" i="1"/>
  <c r="AC17" i="1"/>
  <c r="AC401" i="1"/>
  <c r="AC261" i="1"/>
  <c r="AC391" i="1"/>
  <c r="AC325" i="1"/>
  <c r="AC229" i="1"/>
  <c r="AC157" i="1"/>
  <c r="AC455" i="1"/>
  <c r="AC241" i="1"/>
  <c r="AC169" i="1"/>
  <c r="AC97" i="1"/>
  <c r="AC68" i="1"/>
  <c r="AC59" i="1"/>
  <c r="AC50" i="1"/>
  <c r="AC41" i="1"/>
  <c r="AC32" i="1"/>
  <c r="AC23" i="1"/>
  <c r="AC14" i="1"/>
  <c r="AC5" i="1"/>
  <c r="AC77" i="1"/>
  <c r="AC71" i="1"/>
  <c r="AC35" i="1"/>
  <c r="AC445" i="1"/>
  <c r="AC379" i="1"/>
  <c r="AC281" i="1"/>
  <c r="AC67" i="1"/>
  <c r="AC58" i="1"/>
  <c r="AC49" i="1"/>
  <c r="AC40" i="1"/>
  <c r="AC31" i="1"/>
  <c r="AC22" i="1"/>
  <c r="AC13" i="1"/>
  <c r="AC4" i="1"/>
  <c r="AC62" i="1"/>
  <c r="AC53" i="1"/>
  <c r="AC26" i="1"/>
  <c r="AC8" i="1"/>
  <c r="AC211" i="1"/>
  <c r="AC139" i="1"/>
  <c r="AC89" i="1"/>
  <c r="AC83" i="1"/>
  <c r="AC433" i="1"/>
  <c r="AC223" i="1"/>
  <c r="AC151" i="1"/>
  <c r="AC94" i="1"/>
  <c r="AC88" i="1"/>
  <c r="AC82" i="1"/>
  <c r="AC76" i="1"/>
  <c r="AC44" i="1"/>
  <c r="AC193" i="1"/>
  <c r="AC121" i="1"/>
  <c r="AC70" i="1"/>
  <c r="AC61" i="1"/>
  <c r="AC52" i="1"/>
  <c r="AC43" i="1"/>
  <c r="AC34" i="1"/>
  <c r="AC25" i="1"/>
  <c r="AC16" i="1"/>
  <c r="AC7" i="1"/>
  <c r="AC299" i="1"/>
  <c r="AC205" i="1"/>
  <c r="AC133" i="1"/>
  <c r="AN1021" i="1"/>
  <c r="AN1018" i="1"/>
  <c r="AN1015" i="1"/>
  <c r="AN1012" i="1"/>
  <c r="AN1009" i="1"/>
  <c r="AN1006" i="1"/>
  <c r="AN1003" i="1"/>
  <c r="AN1000" i="1"/>
  <c r="AN997" i="1"/>
  <c r="AN994" i="1"/>
  <c r="AN991" i="1"/>
  <c r="AN988" i="1"/>
  <c r="AN985" i="1"/>
  <c r="AN982" i="1"/>
  <c r="AN979" i="1"/>
  <c r="AN976" i="1"/>
  <c r="AN973" i="1"/>
  <c r="AN970" i="1"/>
  <c r="AN967" i="1"/>
  <c r="AN964" i="1"/>
  <c r="AN961" i="1"/>
  <c r="AN958" i="1"/>
  <c r="AN955" i="1"/>
  <c r="AN952" i="1"/>
  <c r="AN949" i="1"/>
  <c r="AN946" i="1"/>
  <c r="AN943" i="1"/>
  <c r="AN940" i="1"/>
  <c r="AN937" i="1"/>
  <c r="AN934" i="1"/>
  <c r="AN931" i="1"/>
  <c r="AN928" i="1"/>
  <c r="AN925" i="1"/>
  <c r="AN922" i="1"/>
  <c r="AN919" i="1"/>
  <c r="AN916" i="1"/>
  <c r="AN913" i="1"/>
  <c r="AN910" i="1"/>
  <c r="AN907" i="1"/>
  <c r="AN904" i="1"/>
  <c r="AN901" i="1"/>
  <c r="AN898" i="1"/>
  <c r="AN1022" i="1"/>
  <c r="AN1019" i="1"/>
  <c r="AN1016" i="1"/>
  <c r="AN1013" i="1"/>
  <c r="AN1010" i="1"/>
  <c r="AN1007" i="1"/>
  <c r="AN1004" i="1"/>
  <c r="AN1001" i="1"/>
  <c r="AN998" i="1"/>
  <c r="AN995" i="1"/>
  <c r="AN992" i="1"/>
  <c r="AN989" i="1"/>
  <c r="AN986" i="1"/>
  <c r="AN983" i="1"/>
  <c r="AN980" i="1"/>
  <c r="AN977" i="1"/>
  <c r="AN974" i="1"/>
  <c r="AN971" i="1"/>
  <c r="AN968" i="1"/>
  <c r="AN965" i="1"/>
  <c r="AN962" i="1"/>
  <c r="AN959" i="1"/>
  <c r="AN956" i="1"/>
  <c r="AN953" i="1"/>
  <c r="AN950" i="1"/>
  <c r="AN947" i="1"/>
  <c r="AN944" i="1"/>
  <c r="AN941" i="1"/>
  <c r="AN938" i="1"/>
  <c r="AN935" i="1"/>
  <c r="AN932" i="1"/>
  <c r="AN929" i="1"/>
  <c r="AN926" i="1"/>
  <c r="AN923" i="1"/>
  <c r="AN920" i="1"/>
  <c r="AN917" i="1"/>
  <c r="AN914" i="1"/>
  <c r="AN911" i="1"/>
  <c r="AN908" i="1"/>
  <c r="AN905" i="1"/>
  <c r="AN902" i="1"/>
  <c r="AN899" i="1"/>
  <c r="AN896" i="1"/>
  <c r="AN954" i="1"/>
  <c r="AN945" i="1"/>
  <c r="AN936" i="1"/>
  <c r="AN927" i="1"/>
  <c r="AN918" i="1"/>
  <c r="AN909" i="1"/>
  <c r="AN900" i="1"/>
  <c r="AN1017" i="1"/>
  <c r="AN1011" i="1"/>
  <c r="AN1005" i="1"/>
  <c r="AN999" i="1"/>
  <c r="AN993" i="1"/>
  <c r="AN987" i="1"/>
  <c r="AN981" i="1"/>
  <c r="AN975" i="1"/>
  <c r="AN969" i="1"/>
  <c r="AN963" i="1"/>
  <c r="AN894" i="1"/>
  <c r="AN891" i="1"/>
  <c r="AN888" i="1"/>
  <c r="AN885" i="1"/>
  <c r="AN882" i="1"/>
  <c r="AN879" i="1"/>
  <c r="AN876" i="1"/>
  <c r="AN873" i="1"/>
  <c r="AN870" i="1"/>
  <c r="AN867" i="1"/>
  <c r="AN864" i="1"/>
  <c r="AN861" i="1"/>
  <c r="AN858" i="1"/>
  <c r="AN855" i="1"/>
  <c r="AN852" i="1"/>
  <c r="AN849" i="1"/>
  <c r="AN846" i="1"/>
  <c r="AN843" i="1"/>
  <c r="AN840" i="1"/>
  <c r="AN837" i="1"/>
  <c r="AN834" i="1"/>
  <c r="AN831" i="1"/>
  <c r="AN828" i="1"/>
  <c r="AN825" i="1"/>
  <c r="AN822" i="1"/>
  <c r="AN819" i="1"/>
  <c r="AN816" i="1"/>
  <c r="AN813" i="1"/>
  <c r="AN810" i="1"/>
  <c r="AN807" i="1"/>
  <c r="AN895" i="1"/>
  <c r="AN892" i="1"/>
  <c r="AN889" i="1"/>
  <c r="AN886" i="1"/>
  <c r="AN883" i="1"/>
  <c r="AN880" i="1"/>
  <c r="AN877" i="1"/>
  <c r="AN874" i="1"/>
  <c r="AN871" i="1"/>
  <c r="AN868" i="1"/>
  <c r="AN865" i="1"/>
  <c r="AN862" i="1"/>
  <c r="AN859" i="1"/>
  <c r="AN856" i="1"/>
  <c r="AN853" i="1"/>
  <c r="AN850" i="1"/>
  <c r="AN847" i="1"/>
  <c r="AN844" i="1"/>
  <c r="AN841" i="1"/>
  <c r="AN838" i="1"/>
  <c r="AN835" i="1"/>
  <c r="AN832" i="1"/>
  <c r="AN829" i="1"/>
  <c r="AN826" i="1"/>
  <c r="AN823" i="1"/>
  <c r="AN820" i="1"/>
  <c r="AN817" i="1"/>
  <c r="AN814" i="1"/>
  <c r="AN811" i="1"/>
  <c r="AN808" i="1"/>
  <c r="AN1020" i="1"/>
  <c r="AN1014" i="1"/>
  <c r="AN1008" i="1"/>
  <c r="AN1002" i="1"/>
  <c r="AN996" i="1"/>
  <c r="AN990" i="1"/>
  <c r="AN984" i="1"/>
  <c r="AN978" i="1"/>
  <c r="AN972" i="1"/>
  <c r="AN966" i="1"/>
  <c r="AN960" i="1"/>
  <c r="AN951" i="1"/>
  <c r="AN942" i="1"/>
  <c r="AN933" i="1"/>
  <c r="AN924" i="1"/>
  <c r="AN915" i="1"/>
  <c r="AN881" i="1"/>
  <c r="AN863" i="1"/>
  <c r="AN845" i="1"/>
  <c r="AN827" i="1"/>
  <c r="AN809" i="1"/>
  <c r="AN957" i="1"/>
  <c r="AN930" i="1"/>
  <c r="AN884" i="1"/>
  <c r="AN866" i="1"/>
  <c r="AN848" i="1"/>
  <c r="AN830" i="1"/>
  <c r="AN812" i="1"/>
  <c r="AN805" i="1"/>
  <c r="AN802" i="1"/>
  <c r="AN799" i="1"/>
  <c r="AN796" i="1"/>
  <c r="AN793" i="1"/>
  <c r="AN790" i="1"/>
  <c r="AN787" i="1"/>
  <c r="AN784" i="1"/>
  <c r="AN781" i="1"/>
  <c r="AN778" i="1"/>
  <c r="AN775" i="1"/>
  <c r="AN772" i="1"/>
  <c r="AN769" i="1"/>
  <c r="AN766" i="1"/>
  <c r="AN763" i="1"/>
  <c r="AN760" i="1"/>
  <c r="AN757" i="1"/>
  <c r="AN754" i="1"/>
  <c r="AN751" i="1"/>
  <c r="AN748" i="1"/>
  <c r="AN745" i="1"/>
  <c r="AN742" i="1"/>
  <c r="AN739" i="1"/>
  <c r="AN736" i="1"/>
  <c r="AN733" i="1"/>
  <c r="AN730" i="1"/>
  <c r="AN887" i="1"/>
  <c r="AN869" i="1"/>
  <c r="AN851" i="1"/>
  <c r="AN833" i="1"/>
  <c r="AN815" i="1"/>
  <c r="AN893" i="1"/>
  <c r="AN875" i="1"/>
  <c r="AN857" i="1"/>
  <c r="AN839" i="1"/>
  <c r="AN821" i="1"/>
  <c r="AN897" i="1"/>
  <c r="AN903" i="1"/>
  <c r="AN939" i="1"/>
  <c r="AN854" i="1"/>
  <c r="AN803" i="1"/>
  <c r="AN794" i="1"/>
  <c r="AN785" i="1"/>
  <c r="AN776" i="1"/>
  <c r="AN767" i="1"/>
  <c r="AN758" i="1"/>
  <c r="AN749" i="1"/>
  <c r="AN740" i="1"/>
  <c r="AN731" i="1"/>
  <c r="AN842" i="1"/>
  <c r="AN798" i="1"/>
  <c r="AN789" i="1"/>
  <c r="AN780" i="1"/>
  <c r="AN771" i="1"/>
  <c r="AN762" i="1"/>
  <c r="AN753" i="1"/>
  <c r="AN744" i="1"/>
  <c r="AN735" i="1"/>
  <c r="AN726" i="1"/>
  <c r="AN723" i="1"/>
  <c r="AN720" i="1"/>
  <c r="AN717" i="1"/>
  <c r="AN714" i="1"/>
  <c r="AN711" i="1"/>
  <c r="AN708" i="1"/>
  <c r="AN705" i="1"/>
  <c r="AN702" i="1"/>
  <c r="AN699" i="1"/>
  <c r="AN696" i="1"/>
  <c r="AN693" i="1"/>
  <c r="AN690" i="1"/>
  <c r="AN687" i="1"/>
  <c r="AN684" i="1"/>
  <c r="AN681" i="1"/>
  <c r="AN678" i="1"/>
  <c r="AN675" i="1"/>
  <c r="AN672" i="1"/>
  <c r="AN669" i="1"/>
  <c r="AN666" i="1"/>
  <c r="AN663" i="1"/>
  <c r="AN660" i="1"/>
  <c r="AN657" i="1"/>
  <c r="AN654" i="1"/>
  <c r="AN651" i="1"/>
  <c r="AN648" i="1"/>
  <c r="AN645" i="1"/>
  <c r="AN642" i="1"/>
  <c r="AN639" i="1"/>
  <c r="AN636" i="1"/>
  <c r="AN633" i="1"/>
  <c r="AN630" i="1"/>
  <c r="AN627" i="1"/>
  <c r="AN624" i="1"/>
  <c r="AN621" i="1"/>
  <c r="AN618" i="1"/>
  <c r="AN615" i="1"/>
  <c r="AN612" i="1"/>
  <c r="AN609" i="1"/>
  <c r="AN606" i="1"/>
  <c r="AN603" i="1"/>
  <c r="AN600" i="1"/>
  <c r="AN597" i="1"/>
  <c r="AN594" i="1"/>
  <c r="AN591" i="1"/>
  <c r="AN588" i="1"/>
  <c r="AN585" i="1"/>
  <c r="AN582" i="1"/>
  <c r="AN579" i="1"/>
  <c r="AN576" i="1"/>
  <c r="AN573" i="1"/>
  <c r="AN570" i="1"/>
  <c r="AN567" i="1"/>
  <c r="AN564" i="1"/>
  <c r="AN561" i="1"/>
  <c r="AN558" i="1"/>
  <c r="AN555" i="1"/>
  <c r="AN552" i="1"/>
  <c r="AN549" i="1"/>
  <c r="AN546" i="1"/>
  <c r="AN543" i="1"/>
  <c r="AN540" i="1"/>
  <c r="AN537" i="1"/>
  <c r="AN534" i="1"/>
  <c r="AN531" i="1"/>
  <c r="AN528" i="1"/>
  <c r="AN525" i="1"/>
  <c r="AN522" i="1"/>
  <c r="AN519" i="1"/>
  <c r="AN516" i="1"/>
  <c r="AN872" i="1"/>
  <c r="AN818" i="1"/>
  <c r="AN797" i="1"/>
  <c r="AN788" i="1"/>
  <c r="AN779" i="1"/>
  <c r="AN770" i="1"/>
  <c r="AN761" i="1"/>
  <c r="AN752" i="1"/>
  <c r="AN743" i="1"/>
  <c r="AN734" i="1"/>
  <c r="AN806" i="1"/>
  <c r="AN722" i="1"/>
  <c r="AN718" i="1"/>
  <c r="AN704" i="1"/>
  <c r="AN700" i="1"/>
  <c r="AN686" i="1"/>
  <c r="AN682" i="1"/>
  <c r="AN668" i="1"/>
  <c r="AN664" i="1"/>
  <c r="AN650" i="1"/>
  <c r="AN646" i="1"/>
  <c r="AN632" i="1"/>
  <c r="AN628" i="1"/>
  <c r="AN614" i="1"/>
  <c r="AN610" i="1"/>
  <c r="AN596" i="1"/>
  <c r="AN592" i="1"/>
  <c r="AN578" i="1"/>
  <c r="AN574" i="1"/>
  <c r="AN560" i="1"/>
  <c r="AN556" i="1"/>
  <c r="AN542" i="1"/>
  <c r="AN538" i="1"/>
  <c r="AN524" i="1"/>
  <c r="AN520" i="1"/>
  <c r="AN513" i="1"/>
  <c r="AN510" i="1"/>
  <c r="AN507" i="1"/>
  <c r="AN504" i="1"/>
  <c r="AN501" i="1"/>
  <c r="AN498" i="1"/>
  <c r="AN495" i="1"/>
  <c r="AN492" i="1"/>
  <c r="AN489" i="1"/>
  <c r="AN486" i="1"/>
  <c r="AN483" i="1"/>
  <c r="AN480" i="1"/>
  <c r="AN477" i="1"/>
  <c r="AN474" i="1"/>
  <c r="AN948" i="1"/>
  <c r="AN795" i="1"/>
  <c r="AN783" i="1"/>
  <c r="AN773" i="1"/>
  <c r="AN741" i="1"/>
  <c r="AN729" i="1"/>
  <c r="AN725" i="1"/>
  <c r="AN721" i="1"/>
  <c r="AN707" i="1"/>
  <c r="AN703" i="1"/>
  <c r="AN689" i="1"/>
  <c r="AN685" i="1"/>
  <c r="AN671" i="1"/>
  <c r="AN667" i="1"/>
  <c r="AN653" i="1"/>
  <c r="AN649" i="1"/>
  <c r="AN635" i="1"/>
  <c r="AN631" i="1"/>
  <c r="AN617" i="1"/>
  <c r="AN613" i="1"/>
  <c r="AN599" i="1"/>
  <c r="AN595" i="1"/>
  <c r="AN581" i="1"/>
  <c r="AN577" i="1"/>
  <c r="AN563" i="1"/>
  <c r="AN559" i="1"/>
  <c r="AN545" i="1"/>
  <c r="AN541" i="1"/>
  <c r="AN527" i="1"/>
  <c r="AN523" i="1"/>
  <c r="AN921" i="1"/>
  <c r="AN804" i="1"/>
  <c r="AN792" i="1"/>
  <c r="AN782" i="1"/>
  <c r="AN750" i="1"/>
  <c r="AN738" i="1"/>
  <c r="AN878" i="1"/>
  <c r="AN728" i="1"/>
  <c r="AN724" i="1"/>
  <c r="AN710" i="1"/>
  <c r="AN706" i="1"/>
  <c r="AN692" i="1"/>
  <c r="AN688" i="1"/>
  <c r="AN674" i="1"/>
  <c r="AN670" i="1"/>
  <c r="AN656" i="1"/>
  <c r="AN652" i="1"/>
  <c r="AN638" i="1"/>
  <c r="AN634" i="1"/>
  <c r="AN620" i="1"/>
  <c r="AN616" i="1"/>
  <c r="AN602" i="1"/>
  <c r="AN598" i="1"/>
  <c r="AN584" i="1"/>
  <c r="AN580" i="1"/>
  <c r="AN566" i="1"/>
  <c r="AN562" i="1"/>
  <c r="AN548" i="1"/>
  <c r="AN544" i="1"/>
  <c r="AN530" i="1"/>
  <c r="AN526" i="1"/>
  <c r="AN514" i="1"/>
  <c r="AN511" i="1"/>
  <c r="AN508" i="1"/>
  <c r="AN505" i="1"/>
  <c r="AN502" i="1"/>
  <c r="AN499" i="1"/>
  <c r="AN496" i="1"/>
  <c r="AN493" i="1"/>
  <c r="AN490" i="1"/>
  <c r="AN487" i="1"/>
  <c r="AN484" i="1"/>
  <c r="AN481" i="1"/>
  <c r="AN478" i="1"/>
  <c r="AN475" i="1"/>
  <c r="AN472" i="1"/>
  <c r="AN912" i="1"/>
  <c r="AN824" i="1"/>
  <c r="AN801" i="1"/>
  <c r="AN791" i="1"/>
  <c r="AN759" i="1"/>
  <c r="AN747" i="1"/>
  <c r="AN737" i="1"/>
  <c r="AN727" i="1"/>
  <c r="AN713" i="1"/>
  <c r="AN709" i="1"/>
  <c r="AN695" i="1"/>
  <c r="AN691" i="1"/>
  <c r="AN677" i="1"/>
  <c r="AN673" i="1"/>
  <c r="AN659" i="1"/>
  <c r="AN655" i="1"/>
  <c r="AN641" i="1"/>
  <c r="AN637" i="1"/>
  <c r="AN623" i="1"/>
  <c r="AN619" i="1"/>
  <c r="AN605" i="1"/>
  <c r="AN601" i="1"/>
  <c r="AN587" i="1"/>
  <c r="AN583" i="1"/>
  <c r="AN569" i="1"/>
  <c r="AN565" i="1"/>
  <c r="AN551" i="1"/>
  <c r="AN547" i="1"/>
  <c r="AN533" i="1"/>
  <c r="AN529" i="1"/>
  <c r="AN906" i="1"/>
  <c r="AN800" i="1"/>
  <c r="AN768" i="1"/>
  <c r="AN756" i="1"/>
  <c r="AN746" i="1"/>
  <c r="AN777" i="1"/>
  <c r="AN765" i="1"/>
  <c r="AN755" i="1"/>
  <c r="AN719" i="1"/>
  <c r="AN661" i="1"/>
  <c r="AN647" i="1"/>
  <c r="AN589" i="1"/>
  <c r="AN575" i="1"/>
  <c r="AN517" i="1"/>
  <c r="AN471" i="1"/>
  <c r="AN468" i="1"/>
  <c r="AN465" i="1"/>
  <c r="AN462" i="1"/>
  <c r="AN459" i="1"/>
  <c r="AN456" i="1"/>
  <c r="AN453" i="1"/>
  <c r="AN450" i="1"/>
  <c r="AN447" i="1"/>
  <c r="AN444" i="1"/>
  <c r="AN441" i="1"/>
  <c r="AN438" i="1"/>
  <c r="AN435" i="1"/>
  <c r="AN432" i="1"/>
  <c r="AN429" i="1"/>
  <c r="AN426" i="1"/>
  <c r="AN423" i="1"/>
  <c r="AN420" i="1"/>
  <c r="AN417" i="1"/>
  <c r="AN414" i="1"/>
  <c r="AN411" i="1"/>
  <c r="AN408" i="1"/>
  <c r="AN405" i="1"/>
  <c r="AN402" i="1"/>
  <c r="AN399" i="1"/>
  <c r="AN396" i="1"/>
  <c r="AN393" i="1"/>
  <c r="AN390" i="1"/>
  <c r="AN387" i="1"/>
  <c r="AN384" i="1"/>
  <c r="AN381" i="1"/>
  <c r="AN378" i="1"/>
  <c r="AN375" i="1"/>
  <c r="AN372" i="1"/>
  <c r="AN369" i="1"/>
  <c r="AN366" i="1"/>
  <c r="AN363" i="1"/>
  <c r="AN360" i="1"/>
  <c r="AN357" i="1"/>
  <c r="AN354" i="1"/>
  <c r="AN351" i="1"/>
  <c r="AN348" i="1"/>
  <c r="AN345" i="1"/>
  <c r="AN342" i="1"/>
  <c r="AN339" i="1"/>
  <c r="AN336" i="1"/>
  <c r="AN333" i="1"/>
  <c r="AN330" i="1"/>
  <c r="AN327" i="1"/>
  <c r="AN324" i="1"/>
  <c r="AN321" i="1"/>
  <c r="AN318" i="1"/>
  <c r="AN315" i="1"/>
  <c r="AN312" i="1"/>
  <c r="AN309" i="1"/>
  <c r="AN306" i="1"/>
  <c r="AN303" i="1"/>
  <c r="AN300" i="1"/>
  <c r="AN297" i="1"/>
  <c r="AN294" i="1"/>
  <c r="AN291" i="1"/>
  <c r="AN288" i="1"/>
  <c r="AN285" i="1"/>
  <c r="AN282" i="1"/>
  <c r="AN279" i="1"/>
  <c r="AN276" i="1"/>
  <c r="AN273" i="1"/>
  <c r="AN270" i="1"/>
  <c r="AN267" i="1"/>
  <c r="AN264" i="1"/>
  <c r="AN261" i="1"/>
  <c r="AN258" i="1"/>
  <c r="AN860" i="1"/>
  <c r="AN786" i="1"/>
  <c r="AN488" i="1"/>
  <c r="AN479" i="1"/>
  <c r="AN716" i="1"/>
  <c r="AN658" i="1"/>
  <c r="AN644" i="1"/>
  <c r="AN586" i="1"/>
  <c r="AN572" i="1"/>
  <c r="AN515" i="1"/>
  <c r="AN509" i="1"/>
  <c r="AN503" i="1"/>
  <c r="AN497" i="1"/>
  <c r="AN715" i="1"/>
  <c r="AN701" i="1"/>
  <c r="AN643" i="1"/>
  <c r="AN629" i="1"/>
  <c r="AN571" i="1"/>
  <c r="AN557" i="1"/>
  <c r="AN836" i="1"/>
  <c r="AN774" i="1"/>
  <c r="AN732" i="1"/>
  <c r="AN469" i="1"/>
  <c r="AN466" i="1"/>
  <c r="AN463" i="1"/>
  <c r="AN460" i="1"/>
  <c r="AN457" i="1"/>
  <c r="AN454" i="1"/>
  <c r="AN451" i="1"/>
  <c r="AN448" i="1"/>
  <c r="AN445" i="1"/>
  <c r="AN442" i="1"/>
  <c r="AN439" i="1"/>
  <c r="AN436" i="1"/>
  <c r="AN433" i="1"/>
  <c r="AN430" i="1"/>
  <c r="AN427" i="1"/>
  <c r="AN424" i="1"/>
  <c r="AN421" i="1"/>
  <c r="AN418" i="1"/>
  <c r="AN415" i="1"/>
  <c r="AN412" i="1"/>
  <c r="AN409" i="1"/>
  <c r="AN406" i="1"/>
  <c r="AN403" i="1"/>
  <c r="AN400" i="1"/>
  <c r="AN397" i="1"/>
  <c r="AN394" i="1"/>
  <c r="AN391" i="1"/>
  <c r="AN388" i="1"/>
  <c r="AN385" i="1"/>
  <c r="AN382" i="1"/>
  <c r="AN379" i="1"/>
  <c r="AN376" i="1"/>
  <c r="AN373" i="1"/>
  <c r="AN370" i="1"/>
  <c r="AN367" i="1"/>
  <c r="AN364" i="1"/>
  <c r="AN361" i="1"/>
  <c r="AN358" i="1"/>
  <c r="AN355" i="1"/>
  <c r="AN352" i="1"/>
  <c r="AN349" i="1"/>
  <c r="AN346" i="1"/>
  <c r="AN343" i="1"/>
  <c r="AN340" i="1"/>
  <c r="AN337" i="1"/>
  <c r="AN334" i="1"/>
  <c r="AN331" i="1"/>
  <c r="AN328" i="1"/>
  <c r="AN325" i="1"/>
  <c r="AN322" i="1"/>
  <c r="AN319" i="1"/>
  <c r="AN316" i="1"/>
  <c r="AN313" i="1"/>
  <c r="AN310" i="1"/>
  <c r="AN307" i="1"/>
  <c r="AN304" i="1"/>
  <c r="AN301" i="1"/>
  <c r="AN298" i="1"/>
  <c r="AN295" i="1"/>
  <c r="AN292" i="1"/>
  <c r="AN289" i="1"/>
  <c r="AN286" i="1"/>
  <c r="AN283" i="1"/>
  <c r="AN280" i="1"/>
  <c r="AN712" i="1"/>
  <c r="AN698" i="1"/>
  <c r="AN640" i="1"/>
  <c r="AN626" i="1"/>
  <c r="AN568" i="1"/>
  <c r="AN554" i="1"/>
  <c r="AN491" i="1"/>
  <c r="AN482" i="1"/>
  <c r="AN473" i="1"/>
  <c r="AN764" i="1"/>
  <c r="AN694" i="1"/>
  <c r="AN680" i="1"/>
  <c r="AN622" i="1"/>
  <c r="AN608" i="1"/>
  <c r="AN550" i="1"/>
  <c r="AN536" i="1"/>
  <c r="AN512" i="1"/>
  <c r="AN506" i="1"/>
  <c r="AN500" i="1"/>
  <c r="AN470" i="1"/>
  <c r="AN467" i="1"/>
  <c r="AN464" i="1"/>
  <c r="AN461" i="1"/>
  <c r="AN458" i="1"/>
  <c r="AN455" i="1"/>
  <c r="AN452" i="1"/>
  <c r="AN449" i="1"/>
  <c r="AN446" i="1"/>
  <c r="AN443" i="1"/>
  <c r="AN440" i="1"/>
  <c r="AN437" i="1"/>
  <c r="AN434" i="1"/>
  <c r="AN431" i="1"/>
  <c r="AN428" i="1"/>
  <c r="AN425" i="1"/>
  <c r="AN422" i="1"/>
  <c r="AN419" i="1"/>
  <c r="AN416" i="1"/>
  <c r="AN413" i="1"/>
  <c r="AN410" i="1"/>
  <c r="AN407" i="1"/>
  <c r="AN404" i="1"/>
  <c r="AN401" i="1"/>
  <c r="AN398" i="1"/>
  <c r="AN395" i="1"/>
  <c r="AN392" i="1"/>
  <c r="AN389" i="1"/>
  <c r="AN386" i="1"/>
  <c r="AN383" i="1"/>
  <c r="AN380" i="1"/>
  <c r="AN377" i="1"/>
  <c r="AN374" i="1"/>
  <c r="AN371" i="1"/>
  <c r="AN368" i="1"/>
  <c r="AN365" i="1"/>
  <c r="AN362" i="1"/>
  <c r="AN359" i="1"/>
  <c r="AN356" i="1"/>
  <c r="AN353" i="1"/>
  <c r="AN350" i="1"/>
  <c r="AN347" i="1"/>
  <c r="AN344" i="1"/>
  <c r="AN341" i="1"/>
  <c r="AN338" i="1"/>
  <c r="AN335" i="1"/>
  <c r="AN332" i="1"/>
  <c r="AN329" i="1"/>
  <c r="AN326" i="1"/>
  <c r="AN323" i="1"/>
  <c r="AN320" i="1"/>
  <c r="AN317" i="1"/>
  <c r="AN314" i="1"/>
  <c r="AN311" i="1"/>
  <c r="AN308" i="1"/>
  <c r="AN305" i="1"/>
  <c r="AN302" i="1"/>
  <c r="AN299" i="1"/>
  <c r="AN296" i="1"/>
  <c r="AN293" i="1"/>
  <c r="AN290" i="1"/>
  <c r="AN287" i="1"/>
  <c r="AN284" i="1"/>
  <c r="AN281" i="1"/>
  <c r="AN278" i="1"/>
  <c r="AN275" i="1"/>
  <c r="AN272" i="1"/>
  <c r="AN269" i="1"/>
  <c r="AN266" i="1"/>
  <c r="AN263" i="1"/>
  <c r="AN260" i="1"/>
  <c r="AN257" i="1"/>
  <c r="AN662" i="1"/>
  <c r="AN532" i="1"/>
  <c r="AN254" i="1"/>
  <c r="AN251" i="1"/>
  <c r="AN248" i="1"/>
  <c r="AN245" i="1"/>
  <c r="AN242" i="1"/>
  <c r="AN239" i="1"/>
  <c r="AN236" i="1"/>
  <c r="AN233" i="1"/>
  <c r="AN230" i="1"/>
  <c r="AN227" i="1"/>
  <c r="AN224" i="1"/>
  <c r="AN221" i="1"/>
  <c r="AN218" i="1"/>
  <c r="AN215" i="1"/>
  <c r="AN212" i="1"/>
  <c r="AN209" i="1"/>
  <c r="AN206" i="1"/>
  <c r="AN203" i="1"/>
  <c r="AN200" i="1"/>
  <c r="AN197" i="1"/>
  <c r="AN194" i="1"/>
  <c r="AN191" i="1"/>
  <c r="AN188" i="1"/>
  <c r="AN185" i="1"/>
  <c r="AN182" i="1"/>
  <c r="AN179" i="1"/>
  <c r="AN176" i="1"/>
  <c r="AN173" i="1"/>
  <c r="AN170" i="1"/>
  <c r="AN167" i="1"/>
  <c r="AN164" i="1"/>
  <c r="AN161" i="1"/>
  <c r="AN158" i="1"/>
  <c r="AN155" i="1"/>
  <c r="AN152" i="1"/>
  <c r="AN149" i="1"/>
  <c r="AN146" i="1"/>
  <c r="AN143" i="1"/>
  <c r="AN140" i="1"/>
  <c r="AN137" i="1"/>
  <c r="AN134" i="1"/>
  <c r="AN131" i="1"/>
  <c r="AN128" i="1"/>
  <c r="AN125" i="1"/>
  <c r="AN122" i="1"/>
  <c r="AN119" i="1"/>
  <c r="AN116" i="1"/>
  <c r="AN113" i="1"/>
  <c r="AN110" i="1"/>
  <c r="AN107" i="1"/>
  <c r="AN104" i="1"/>
  <c r="AN101" i="1"/>
  <c r="AN98" i="1"/>
  <c r="AN95" i="1"/>
  <c r="AN607" i="1"/>
  <c r="AN521" i="1"/>
  <c r="AN485" i="1"/>
  <c r="AN265" i="1"/>
  <c r="AN604" i="1"/>
  <c r="AN518" i="1"/>
  <c r="AN255" i="1"/>
  <c r="AN252" i="1"/>
  <c r="AN249" i="1"/>
  <c r="AN246" i="1"/>
  <c r="AN243" i="1"/>
  <c r="AN240" i="1"/>
  <c r="AN237" i="1"/>
  <c r="AN234" i="1"/>
  <c r="AN231" i="1"/>
  <c r="AN228" i="1"/>
  <c r="AN225" i="1"/>
  <c r="AN222" i="1"/>
  <c r="AN219" i="1"/>
  <c r="AN216" i="1"/>
  <c r="AN213" i="1"/>
  <c r="AN210" i="1"/>
  <c r="AN207" i="1"/>
  <c r="AN204" i="1"/>
  <c r="AN201" i="1"/>
  <c r="AN198" i="1"/>
  <c r="AN195" i="1"/>
  <c r="AN192" i="1"/>
  <c r="AN189" i="1"/>
  <c r="AN186" i="1"/>
  <c r="AN183" i="1"/>
  <c r="AN180" i="1"/>
  <c r="AN177" i="1"/>
  <c r="AN174" i="1"/>
  <c r="AN171" i="1"/>
  <c r="AN168" i="1"/>
  <c r="AN165" i="1"/>
  <c r="AN162" i="1"/>
  <c r="AN159" i="1"/>
  <c r="AN156" i="1"/>
  <c r="AN153" i="1"/>
  <c r="AN150" i="1"/>
  <c r="AN147" i="1"/>
  <c r="AN144" i="1"/>
  <c r="AN141" i="1"/>
  <c r="AN138" i="1"/>
  <c r="AN135" i="1"/>
  <c r="AN132" i="1"/>
  <c r="AN129" i="1"/>
  <c r="AN126" i="1"/>
  <c r="AN123" i="1"/>
  <c r="AN120" i="1"/>
  <c r="AN117" i="1"/>
  <c r="AN114" i="1"/>
  <c r="AN111" i="1"/>
  <c r="AN108" i="1"/>
  <c r="AN105" i="1"/>
  <c r="AN102" i="1"/>
  <c r="AN99" i="1"/>
  <c r="AN96" i="1"/>
  <c r="AN683" i="1"/>
  <c r="AN553" i="1"/>
  <c r="AN262" i="1"/>
  <c r="AN890" i="1"/>
  <c r="AN679" i="1"/>
  <c r="AN593" i="1"/>
  <c r="AN494" i="1"/>
  <c r="AN259" i="1"/>
  <c r="AN611" i="1"/>
  <c r="AN271" i="1"/>
  <c r="AN590" i="1"/>
  <c r="AN253" i="1"/>
  <c r="AN235" i="1"/>
  <c r="AN217" i="1"/>
  <c r="AN199" i="1"/>
  <c r="AN181" i="1"/>
  <c r="AN163" i="1"/>
  <c r="AN145" i="1"/>
  <c r="AN127" i="1"/>
  <c r="AN109" i="1"/>
  <c r="AN93" i="1"/>
  <c r="AN90" i="1"/>
  <c r="AN87" i="1"/>
  <c r="AN84" i="1"/>
  <c r="AN81" i="1"/>
  <c r="AN78" i="1"/>
  <c r="AN75" i="1"/>
  <c r="AN72" i="1"/>
  <c r="AN69" i="1"/>
  <c r="AN66" i="1"/>
  <c r="AN63" i="1"/>
  <c r="AN60" i="1"/>
  <c r="AN57" i="1"/>
  <c r="AN54" i="1"/>
  <c r="AN51" i="1"/>
  <c r="AN48" i="1"/>
  <c r="AN45" i="1"/>
  <c r="AN42" i="1"/>
  <c r="AN39" i="1"/>
  <c r="AN36" i="1"/>
  <c r="AN33" i="1"/>
  <c r="AN30" i="1"/>
  <c r="AN27" i="1"/>
  <c r="AN24" i="1"/>
  <c r="AN21" i="1"/>
  <c r="AN18" i="1"/>
  <c r="AN15" i="1"/>
  <c r="AN12" i="1"/>
  <c r="AN9" i="1"/>
  <c r="AN6" i="1"/>
  <c r="AN697" i="1"/>
  <c r="AN277" i="1"/>
  <c r="AN676" i="1"/>
  <c r="AN238" i="1"/>
  <c r="AN220" i="1"/>
  <c r="AN202" i="1"/>
  <c r="AN184" i="1"/>
  <c r="AN166" i="1"/>
  <c r="AN148" i="1"/>
  <c r="AN130" i="1"/>
  <c r="AN112" i="1"/>
  <c r="AN256" i="1"/>
  <c r="AN665" i="1"/>
  <c r="AN241" i="1"/>
  <c r="AN223" i="1"/>
  <c r="AN205" i="1"/>
  <c r="AN187" i="1"/>
  <c r="AN169" i="1"/>
  <c r="AN151" i="1"/>
  <c r="AN133" i="1"/>
  <c r="AN115" i="1"/>
  <c r="AN97" i="1"/>
  <c r="AN94" i="1"/>
  <c r="AN91" i="1"/>
  <c r="AN88" i="1"/>
  <c r="AN85" i="1"/>
  <c r="AN82" i="1"/>
  <c r="AN79" i="1"/>
  <c r="AN76" i="1"/>
  <c r="AN73" i="1"/>
  <c r="AN70" i="1"/>
  <c r="AN67" i="1"/>
  <c r="AN64" i="1"/>
  <c r="AN61" i="1"/>
  <c r="AN58" i="1"/>
  <c r="AN55" i="1"/>
  <c r="AN52" i="1"/>
  <c r="AN49" i="1"/>
  <c r="AN46" i="1"/>
  <c r="AN43" i="1"/>
  <c r="AN40" i="1"/>
  <c r="AN37" i="1"/>
  <c r="AN34" i="1"/>
  <c r="AN31" i="1"/>
  <c r="AN28" i="1"/>
  <c r="AN25" i="1"/>
  <c r="AN22" i="1"/>
  <c r="AN19" i="1"/>
  <c r="AN16" i="1"/>
  <c r="AN13" i="1"/>
  <c r="AN10" i="1"/>
  <c r="AN7" i="1"/>
  <c r="AN4" i="1"/>
  <c r="AK1" i="1"/>
  <c r="AN268" i="1"/>
  <c r="AN625" i="1"/>
  <c r="AN247" i="1"/>
  <c r="AN229" i="1"/>
  <c r="AN211" i="1"/>
  <c r="AN193" i="1"/>
  <c r="AN175" i="1"/>
  <c r="AN157" i="1"/>
  <c r="AN139" i="1"/>
  <c r="AN121" i="1"/>
  <c r="AN103" i="1"/>
  <c r="AN92" i="1"/>
  <c r="AN89" i="1"/>
  <c r="AN86" i="1"/>
  <c r="AN83" i="1"/>
  <c r="AN80" i="1"/>
  <c r="AN77" i="1"/>
  <c r="AN74" i="1"/>
  <c r="AN71" i="1"/>
  <c r="AN68" i="1"/>
  <c r="AN65" i="1"/>
  <c r="AN62" i="1"/>
  <c r="AN59" i="1"/>
  <c r="AN56" i="1"/>
  <c r="AN53" i="1"/>
  <c r="AN50" i="1"/>
  <c r="AN47" i="1"/>
  <c r="AN44" i="1"/>
  <c r="AN41" i="1"/>
  <c r="AN38" i="1"/>
  <c r="AN35" i="1"/>
  <c r="AN32" i="1"/>
  <c r="AN29" i="1"/>
  <c r="AN26" i="1"/>
  <c r="AN23" i="1"/>
  <c r="AN20" i="1"/>
  <c r="AN17" i="1"/>
  <c r="AN14" i="1"/>
  <c r="AN11" i="1"/>
  <c r="AN8" i="1"/>
  <c r="AN5" i="1"/>
  <c r="AN476" i="1"/>
  <c r="AN232" i="1"/>
  <c r="AN160" i="1"/>
  <c r="AN244" i="1"/>
  <c r="AN172" i="1"/>
  <c r="AN100" i="1"/>
  <c r="AN214" i="1"/>
  <c r="AN142" i="1"/>
  <c r="AN226" i="1"/>
  <c r="AN154" i="1"/>
  <c r="AN196" i="1"/>
  <c r="AN124" i="1"/>
  <c r="AN274" i="1"/>
  <c r="AN208" i="1"/>
  <c r="AN136" i="1"/>
  <c r="AN539" i="1"/>
  <c r="AN250" i="1"/>
  <c r="AN178" i="1"/>
  <c r="AN106" i="1"/>
  <c r="AN535" i="1"/>
  <c r="AN190" i="1"/>
  <c r="AN118" i="1"/>
  <c r="F1022" i="1"/>
  <c r="F1019" i="1"/>
  <c r="F1016" i="1"/>
  <c r="F1013" i="1"/>
  <c r="F1010" i="1"/>
  <c r="F1007" i="1"/>
  <c r="F1004" i="1"/>
  <c r="F1001" i="1"/>
  <c r="F998" i="1"/>
  <c r="F995" i="1"/>
  <c r="F992" i="1"/>
  <c r="F989" i="1"/>
  <c r="F986" i="1"/>
  <c r="F983" i="1"/>
  <c r="F980" i="1"/>
  <c r="F977" i="1"/>
  <c r="F974" i="1"/>
  <c r="F971" i="1"/>
  <c r="F968" i="1"/>
  <c r="F965" i="1"/>
  <c r="E1022" i="1"/>
  <c r="E1019" i="1"/>
  <c r="E1016" i="1"/>
  <c r="E1013" i="1"/>
  <c r="E1010" i="1"/>
  <c r="E1007" i="1"/>
  <c r="E1004" i="1"/>
  <c r="E1001" i="1"/>
  <c r="E998" i="1"/>
  <c r="E995" i="1"/>
  <c r="E992" i="1"/>
  <c r="E989" i="1"/>
  <c r="E986" i="1"/>
  <c r="E983" i="1"/>
  <c r="E980" i="1"/>
  <c r="E977" i="1"/>
  <c r="E974" i="1"/>
  <c r="E971" i="1"/>
  <c r="E968" i="1"/>
  <c r="E965" i="1"/>
  <c r="E962" i="1"/>
  <c r="E959" i="1"/>
  <c r="E956" i="1"/>
  <c r="E953" i="1"/>
  <c r="E950" i="1"/>
  <c r="E947" i="1"/>
  <c r="E944" i="1"/>
  <c r="E941" i="1"/>
  <c r="E938" i="1"/>
  <c r="E935" i="1"/>
  <c r="E932" i="1"/>
  <c r="E929" i="1"/>
  <c r="E926" i="1"/>
  <c r="E923" i="1"/>
  <c r="E920" i="1"/>
  <c r="E917" i="1"/>
  <c r="E914" i="1"/>
  <c r="E911" i="1"/>
  <c r="E908" i="1"/>
  <c r="E905" i="1"/>
  <c r="E902" i="1"/>
  <c r="E899" i="1"/>
  <c r="F1020" i="1"/>
  <c r="F1017" i="1"/>
  <c r="F1014" i="1"/>
  <c r="F1011" i="1"/>
  <c r="F1008" i="1"/>
  <c r="F1005" i="1"/>
  <c r="F1002" i="1"/>
  <c r="F999" i="1"/>
  <c r="F996" i="1"/>
  <c r="F993" i="1"/>
  <c r="F990" i="1"/>
  <c r="F987" i="1"/>
  <c r="F984" i="1"/>
  <c r="F981" i="1"/>
  <c r="F978" i="1"/>
  <c r="F975" i="1"/>
  <c r="F972" i="1"/>
  <c r="F969" i="1"/>
  <c r="F966" i="1"/>
  <c r="F963" i="1"/>
  <c r="F960" i="1"/>
  <c r="F957" i="1"/>
  <c r="F954" i="1"/>
  <c r="F951" i="1"/>
  <c r="F948" i="1"/>
  <c r="F945" i="1"/>
  <c r="F942" i="1"/>
  <c r="F939" i="1"/>
  <c r="F936" i="1"/>
  <c r="F933" i="1"/>
  <c r="F930" i="1"/>
  <c r="F927" i="1"/>
  <c r="F924" i="1"/>
  <c r="F921" i="1"/>
  <c r="F918" i="1"/>
  <c r="F915" i="1"/>
  <c r="F912" i="1"/>
  <c r="F909" i="1"/>
  <c r="F906" i="1"/>
  <c r="F903" i="1"/>
  <c r="F900" i="1"/>
  <c r="F897" i="1"/>
  <c r="E1020" i="1"/>
  <c r="E1017" i="1"/>
  <c r="E1014" i="1"/>
  <c r="E1011" i="1"/>
  <c r="E1008" i="1"/>
  <c r="E1005" i="1"/>
  <c r="E1002" i="1"/>
  <c r="E999" i="1"/>
  <c r="E996" i="1"/>
  <c r="E993" i="1"/>
  <c r="E990" i="1"/>
  <c r="E987" i="1"/>
  <c r="E984" i="1"/>
  <c r="E981" i="1"/>
  <c r="E978" i="1"/>
  <c r="E975" i="1"/>
  <c r="E972" i="1"/>
  <c r="E969" i="1"/>
  <c r="E966" i="1"/>
  <c r="E963" i="1"/>
  <c r="E960" i="1"/>
  <c r="E957" i="1"/>
  <c r="E954" i="1"/>
  <c r="E951" i="1"/>
  <c r="E948" i="1"/>
  <c r="E945" i="1"/>
  <c r="E942" i="1"/>
  <c r="E939" i="1"/>
  <c r="E936" i="1"/>
  <c r="E933" i="1"/>
  <c r="E930" i="1"/>
  <c r="E927" i="1"/>
  <c r="E924" i="1"/>
  <c r="E921" i="1"/>
  <c r="E918" i="1"/>
  <c r="E915" i="1"/>
  <c r="E912" i="1"/>
  <c r="E909" i="1"/>
  <c r="E906" i="1"/>
  <c r="E903" i="1"/>
  <c r="E900" i="1"/>
  <c r="E897" i="1"/>
  <c r="F1021" i="1"/>
  <c r="F1018" i="1"/>
  <c r="F1015" i="1"/>
  <c r="F1012" i="1"/>
  <c r="F1009" i="1"/>
  <c r="F1006" i="1"/>
  <c r="F1003" i="1"/>
  <c r="F1000" i="1"/>
  <c r="F997" i="1"/>
  <c r="F994" i="1"/>
  <c r="F991" i="1"/>
  <c r="F988" i="1"/>
  <c r="F985" i="1"/>
  <c r="F982" i="1"/>
  <c r="F979" i="1"/>
  <c r="F976" i="1"/>
  <c r="F973" i="1"/>
  <c r="F970" i="1"/>
  <c r="F967" i="1"/>
  <c r="F964" i="1"/>
  <c r="F961" i="1"/>
  <c r="F958" i="1"/>
  <c r="F955" i="1"/>
  <c r="F952" i="1"/>
  <c r="F949" i="1"/>
  <c r="F946" i="1"/>
  <c r="F943" i="1"/>
  <c r="F940" i="1"/>
  <c r="F937" i="1"/>
  <c r="F934" i="1"/>
  <c r="F931" i="1"/>
  <c r="F928" i="1"/>
  <c r="F925" i="1"/>
  <c r="F922" i="1"/>
  <c r="F919" i="1"/>
  <c r="F916" i="1"/>
  <c r="F913" i="1"/>
  <c r="F910" i="1"/>
  <c r="F907" i="1"/>
  <c r="F904" i="1"/>
  <c r="F901" i="1"/>
  <c r="F898" i="1"/>
  <c r="E1021" i="1"/>
  <c r="E1018" i="1"/>
  <c r="E1015" i="1"/>
  <c r="E1012" i="1"/>
  <c r="E1009" i="1"/>
  <c r="E1006" i="1"/>
  <c r="E1003" i="1"/>
  <c r="E1000" i="1"/>
  <c r="E997" i="1"/>
  <c r="E994" i="1"/>
  <c r="E991" i="1"/>
  <c r="E988" i="1"/>
  <c r="E985" i="1"/>
  <c r="E982" i="1"/>
  <c r="E979" i="1"/>
  <c r="E976" i="1"/>
  <c r="E973" i="1"/>
  <c r="E970" i="1"/>
  <c r="E967" i="1"/>
  <c r="E964" i="1"/>
  <c r="E961" i="1"/>
  <c r="E958" i="1"/>
  <c r="E955" i="1"/>
  <c r="E952" i="1"/>
  <c r="E949" i="1"/>
  <c r="E946" i="1"/>
  <c r="E943" i="1"/>
  <c r="E940" i="1"/>
  <c r="E937" i="1"/>
  <c r="E934" i="1"/>
  <c r="E931" i="1"/>
  <c r="E928" i="1"/>
  <c r="E925" i="1"/>
  <c r="E922" i="1"/>
  <c r="E919" i="1"/>
  <c r="E916" i="1"/>
  <c r="E913" i="1"/>
  <c r="E910" i="1"/>
  <c r="E907" i="1"/>
  <c r="E904" i="1"/>
  <c r="E901" i="1"/>
  <c r="E898" i="1"/>
  <c r="F895" i="1"/>
  <c r="F892" i="1"/>
  <c r="F889" i="1"/>
  <c r="F886" i="1"/>
  <c r="F883" i="1"/>
  <c r="F880" i="1"/>
  <c r="F877" i="1"/>
  <c r="F874" i="1"/>
  <c r="F871" i="1"/>
  <c r="F868" i="1"/>
  <c r="F865" i="1"/>
  <c r="F862" i="1"/>
  <c r="F859" i="1"/>
  <c r="F856" i="1"/>
  <c r="F853" i="1"/>
  <c r="F850" i="1"/>
  <c r="F847" i="1"/>
  <c r="F844" i="1"/>
  <c r="F841" i="1"/>
  <c r="F838" i="1"/>
  <c r="F835" i="1"/>
  <c r="F832" i="1"/>
  <c r="F829" i="1"/>
  <c r="F826" i="1"/>
  <c r="F823" i="1"/>
  <c r="F820" i="1"/>
  <c r="F817" i="1"/>
  <c r="F814" i="1"/>
  <c r="F811" i="1"/>
  <c r="F808" i="1"/>
  <c r="E895" i="1"/>
  <c r="E892" i="1"/>
  <c r="E889" i="1"/>
  <c r="E886" i="1"/>
  <c r="E883" i="1"/>
  <c r="E880" i="1"/>
  <c r="E877" i="1"/>
  <c r="E874" i="1"/>
  <c r="E871" i="1"/>
  <c r="E868" i="1"/>
  <c r="E865" i="1"/>
  <c r="E862" i="1"/>
  <c r="E859" i="1"/>
  <c r="E856" i="1"/>
  <c r="E853" i="1"/>
  <c r="E850" i="1"/>
  <c r="E847" i="1"/>
  <c r="E844" i="1"/>
  <c r="E841" i="1"/>
  <c r="E838" i="1"/>
  <c r="E835" i="1"/>
  <c r="E832" i="1"/>
  <c r="E829" i="1"/>
  <c r="E826" i="1"/>
  <c r="E823" i="1"/>
  <c r="E820" i="1"/>
  <c r="E817" i="1"/>
  <c r="E814" i="1"/>
  <c r="E811" i="1"/>
  <c r="E808" i="1"/>
  <c r="F959" i="1"/>
  <c r="F950" i="1"/>
  <c r="F941" i="1"/>
  <c r="F932" i="1"/>
  <c r="F923" i="1"/>
  <c r="F914" i="1"/>
  <c r="F905" i="1"/>
  <c r="F962" i="1"/>
  <c r="F953" i="1"/>
  <c r="F944" i="1"/>
  <c r="F935" i="1"/>
  <c r="F926" i="1"/>
  <c r="F917" i="1"/>
  <c r="F908" i="1"/>
  <c r="F899" i="1"/>
  <c r="F894" i="1"/>
  <c r="F891" i="1"/>
  <c r="F888" i="1"/>
  <c r="F885" i="1"/>
  <c r="F882" i="1"/>
  <c r="F879" i="1"/>
  <c r="F876" i="1"/>
  <c r="F873" i="1"/>
  <c r="F870" i="1"/>
  <c r="F867" i="1"/>
  <c r="F864" i="1"/>
  <c r="F861" i="1"/>
  <c r="F858" i="1"/>
  <c r="F855" i="1"/>
  <c r="F852" i="1"/>
  <c r="F849" i="1"/>
  <c r="F846" i="1"/>
  <c r="F843" i="1"/>
  <c r="F840" i="1"/>
  <c r="F837" i="1"/>
  <c r="F834" i="1"/>
  <c r="F831" i="1"/>
  <c r="F828" i="1"/>
  <c r="F825" i="1"/>
  <c r="F822" i="1"/>
  <c r="F819" i="1"/>
  <c r="F816" i="1"/>
  <c r="F813" i="1"/>
  <c r="F810" i="1"/>
  <c r="F807" i="1"/>
  <c r="E894" i="1"/>
  <c r="E891" i="1"/>
  <c r="E888" i="1"/>
  <c r="E885" i="1"/>
  <c r="E882" i="1"/>
  <c r="E879" i="1"/>
  <c r="E876" i="1"/>
  <c r="E873" i="1"/>
  <c r="E870" i="1"/>
  <c r="E867" i="1"/>
  <c r="E864" i="1"/>
  <c r="E861" i="1"/>
  <c r="E858" i="1"/>
  <c r="E855" i="1"/>
  <c r="E852" i="1"/>
  <c r="E849" i="1"/>
  <c r="E846" i="1"/>
  <c r="E843" i="1"/>
  <c r="E840" i="1"/>
  <c r="E837" i="1"/>
  <c r="E834" i="1"/>
  <c r="E831" i="1"/>
  <c r="E828" i="1"/>
  <c r="E825" i="1"/>
  <c r="E822" i="1"/>
  <c r="E819" i="1"/>
  <c r="E816" i="1"/>
  <c r="E813" i="1"/>
  <c r="E810" i="1"/>
  <c r="E807" i="1"/>
  <c r="E896" i="1"/>
  <c r="E878" i="1"/>
  <c r="E860" i="1"/>
  <c r="E842" i="1"/>
  <c r="E824" i="1"/>
  <c r="E806" i="1"/>
  <c r="E803" i="1"/>
  <c r="E800" i="1"/>
  <c r="E797" i="1"/>
  <c r="E794" i="1"/>
  <c r="E791" i="1"/>
  <c r="E788" i="1"/>
  <c r="E785" i="1"/>
  <c r="E782" i="1"/>
  <c r="E779" i="1"/>
  <c r="E776" i="1"/>
  <c r="E773" i="1"/>
  <c r="E770" i="1"/>
  <c r="E767" i="1"/>
  <c r="E764" i="1"/>
  <c r="E761" i="1"/>
  <c r="E758" i="1"/>
  <c r="E755" i="1"/>
  <c r="E752" i="1"/>
  <c r="E749" i="1"/>
  <c r="E746" i="1"/>
  <c r="E743" i="1"/>
  <c r="E740" i="1"/>
  <c r="E737" i="1"/>
  <c r="E734" i="1"/>
  <c r="E731" i="1"/>
  <c r="F881" i="1"/>
  <c r="F863" i="1"/>
  <c r="F845" i="1"/>
  <c r="F827" i="1"/>
  <c r="F809" i="1"/>
  <c r="E881" i="1"/>
  <c r="E863" i="1"/>
  <c r="E845" i="1"/>
  <c r="E827" i="1"/>
  <c r="E809" i="1"/>
  <c r="E884" i="1"/>
  <c r="E866" i="1"/>
  <c r="E848" i="1"/>
  <c r="E830" i="1"/>
  <c r="E812" i="1"/>
  <c r="E804" i="1"/>
  <c r="E801" i="1"/>
  <c r="E798" i="1"/>
  <c r="E795" i="1"/>
  <c r="E792" i="1"/>
  <c r="E789" i="1"/>
  <c r="E786" i="1"/>
  <c r="E783" i="1"/>
  <c r="E780" i="1"/>
  <c r="E777" i="1"/>
  <c r="E774" i="1"/>
  <c r="E771" i="1"/>
  <c r="E768" i="1"/>
  <c r="E765" i="1"/>
  <c r="E762" i="1"/>
  <c r="E759" i="1"/>
  <c r="E756" i="1"/>
  <c r="E753" i="1"/>
  <c r="E750" i="1"/>
  <c r="E747" i="1"/>
  <c r="E744" i="1"/>
  <c r="E741" i="1"/>
  <c r="E738" i="1"/>
  <c r="E735" i="1"/>
  <c r="E732" i="1"/>
  <c r="E729" i="1"/>
  <c r="F902" i="1"/>
  <c r="F887" i="1"/>
  <c r="F869" i="1"/>
  <c r="F851" i="1"/>
  <c r="F833" i="1"/>
  <c r="F815" i="1"/>
  <c r="F938" i="1"/>
  <c r="F911" i="1"/>
  <c r="F890" i="1"/>
  <c r="F872" i="1"/>
  <c r="F854" i="1"/>
  <c r="F836" i="1"/>
  <c r="F818" i="1"/>
  <c r="F805" i="1"/>
  <c r="F802" i="1"/>
  <c r="F799" i="1"/>
  <c r="F796" i="1"/>
  <c r="F793" i="1"/>
  <c r="F790" i="1"/>
  <c r="F787" i="1"/>
  <c r="F784" i="1"/>
  <c r="F781" i="1"/>
  <c r="F778" i="1"/>
  <c r="F775" i="1"/>
  <c r="F772" i="1"/>
  <c r="F769" i="1"/>
  <c r="F766" i="1"/>
  <c r="F763" i="1"/>
  <c r="F760" i="1"/>
  <c r="F757" i="1"/>
  <c r="F754" i="1"/>
  <c r="F751" i="1"/>
  <c r="F748" i="1"/>
  <c r="F745" i="1"/>
  <c r="F742" i="1"/>
  <c r="F739" i="1"/>
  <c r="F736" i="1"/>
  <c r="F733" i="1"/>
  <c r="F730" i="1"/>
  <c r="E890" i="1"/>
  <c r="E872" i="1"/>
  <c r="E854" i="1"/>
  <c r="E836" i="1"/>
  <c r="E818" i="1"/>
  <c r="E805" i="1"/>
  <c r="E802" i="1"/>
  <c r="E799" i="1"/>
  <c r="E796" i="1"/>
  <c r="E793" i="1"/>
  <c r="E790" i="1"/>
  <c r="E787" i="1"/>
  <c r="E784" i="1"/>
  <c r="E781" i="1"/>
  <c r="E778" i="1"/>
  <c r="E775" i="1"/>
  <c r="E772" i="1"/>
  <c r="E769" i="1"/>
  <c r="E766" i="1"/>
  <c r="E763" i="1"/>
  <c r="E760" i="1"/>
  <c r="E757" i="1"/>
  <c r="E754" i="1"/>
  <c r="E751" i="1"/>
  <c r="E748" i="1"/>
  <c r="E745" i="1"/>
  <c r="E742" i="1"/>
  <c r="E739" i="1"/>
  <c r="E736" i="1"/>
  <c r="E733" i="1"/>
  <c r="E730" i="1"/>
  <c r="F893" i="1"/>
  <c r="F875" i="1"/>
  <c r="F857" i="1"/>
  <c r="F839" i="1"/>
  <c r="F821" i="1"/>
  <c r="F866" i="1"/>
  <c r="F812" i="1"/>
  <c r="F804" i="1"/>
  <c r="F795" i="1"/>
  <c r="F786" i="1"/>
  <c r="F777" i="1"/>
  <c r="F768" i="1"/>
  <c r="F759" i="1"/>
  <c r="F750" i="1"/>
  <c r="F741" i="1"/>
  <c r="F732" i="1"/>
  <c r="E727" i="1"/>
  <c r="E724" i="1"/>
  <c r="E721" i="1"/>
  <c r="E718" i="1"/>
  <c r="E715" i="1"/>
  <c r="E712" i="1"/>
  <c r="E709" i="1"/>
  <c r="E706" i="1"/>
  <c r="E703" i="1"/>
  <c r="E700" i="1"/>
  <c r="E697" i="1"/>
  <c r="E694" i="1"/>
  <c r="E691" i="1"/>
  <c r="E688" i="1"/>
  <c r="E685" i="1"/>
  <c r="E682" i="1"/>
  <c r="E679" i="1"/>
  <c r="E676" i="1"/>
  <c r="E673" i="1"/>
  <c r="E670" i="1"/>
  <c r="E667" i="1"/>
  <c r="E664" i="1"/>
  <c r="E661" i="1"/>
  <c r="E658" i="1"/>
  <c r="E655" i="1"/>
  <c r="E652" i="1"/>
  <c r="E649" i="1"/>
  <c r="E646" i="1"/>
  <c r="E643" i="1"/>
  <c r="E640" i="1"/>
  <c r="E637" i="1"/>
  <c r="E634" i="1"/>
  <c r="E631" i="1"/>
  <c r="E628" i="1"/>
  <c r="E625" i="1"/>
  <c r="E622" i="1"/>
  <c r="E619" i="1"/>
  <c r="E616" i="1"/>
  <c r="E613" i="1"/>
  <c r="E610" i="1"/>
  <c r="E607" i="1"/>
  <c r="E604" i="1"/>
  <c r="E601" i="1"/>
  <c r="E598" i="1"/>
  <c r="E595" i="1"/>
  <c r="E592" i="1"/>
  <c r="E589" i="1"/>
  <c r="E586" i="1"/>
  <c r="E583" i="1"/>
  <c r="E580" i="1"/>
  <c r="E577" i="1"/>
  <c r="E574" i="1"/>
  <c r="E571" i="1"/>
  <c r="E568" i="1"/>
  <c r="E565" i="1"/>
  <c r="E562" i="1"/>
  <c r="E559" i="1"/>
  <c r="E556" i="1"/>
  <c r="E553" i="1"/>
  <c r="E550" i="1"/>
  <c r="E547" i="1"/>
  <c r="E544" i="1"/>
  <c r="E541" i="1"/>
  <c r="E538" i="1"/>
  <c r="E535" i="1"/>
  <c r="E532" i="1"/>
  <c r="E529" i="1"/>
  <c r="E526" i="1"/>
  <c r="E523" i="1"/>
  <c r="E520" i="1"/>
  <c r="E517" i="1"/>
  <c r="E887" i="1"/>
  <c r="E833" i="1"/>
  <c r="E875" i="1"/>
  <c r="E821" i="1"/>
  <c r="F896" i="1"/>
  <c r="F842" i="1"/>
  <c r="F803" i="1"/>
  <c r="F794" i="1"/>
  <c r="F785" i="1"/>
  <c r="F776" i="1"/>
  <c r="F767" i="1"/>
  <c r="F758" i="1"/>
  <c r="F749" i="1"/>
  <c r="F740" i="1"/>
  <c r="F731" i="1"/>
  <c r="F728" i="1"/>
  <c r="F725" i="1"/>
  <c r="F722" i="1"/>
  <c r="F719" i="1"/>
  <c r="F716" i="1"/>
  <c r="F713" i="1"/>
  <c r="F710" i="1"/>
  <c r="F707" i="1"/>
  <c r="F704" i="1"/>
  <c r="F701" i="1"/>
  <c r="F698" i="1"/>
  <c r="F695" i="1"/>
  <c r="F692" i="1"/>
  <c r="F689" i="1"/>
  <c r="F686" i="1"/>
  <c r="F683" i="1"/>
  <c r="F680" i="1"/>
  <c r="F677" i="1"/>
  <c r="F674" i="1"/>
  <c r="F671" i="1"/>
  <c r="F668" i="1"/>
  <c r="F665" i="1"/>
  <c r="F662" i="1"/>
  <c r="F659" i="1"/>
  <c r="F656" i="1"/>
  <c r="F653" i="1"/>
  <c r="F650" i="1"/>
  <c r="F647" i="1"/>
  <c r="F644" i="1"/>
  <c r="F641" i="1"/>
  <c r="F638" i="1"/>
  <c r="F635" i="1"/>
  <c r="F632" i="1"/>
  <c r="F629" i="1"/>
  <c r="F626" i="1"/>
  <c r="F623" i="1"/>
  <c r="F620" i="1"/>
  <c r="F617" i="1"/>
  <c r="F614" i="1"/>
  <c r="F611" i="1"/>
  <c r="F608" i="1"/>
  <c r="F605" i="1"/>
  <c r="F602" i="1"/>
  <c r="F599" i="1"/>
  <c r="F596" i="1"/>
  <c r="F593" i="1"/>
  <c r="F590" i="1"/>
  <c r="F587" i="1"/>
  <c r="F584" i="1"/>
  <c r="F581" i="1"/>
  <c r="F578" i="1"/>
  <c r="F575" i="1"/>
  <c r="F572" i="1"/>
  <c r="F569" i="1"/>
  <c r="F566" i="1"/>
  <c r="F563" i="1"/>
  <c r="F560" i="1"/>
  <c r="F557" i="1"/>
  <c r="F554" i="1"/>
  <c r="F551" i="1"/>
  <c r="F548" i="1"/>
  <c r="F545" i="1"/>
  <c r="F542" i="1"/>
  <c r="F539" i="1"/>
  <c r="F536" i="1"/>
  <c r="F533" i="1"/>
  <c r="F530" i="1"/>
  <c r="F527" i="1"/>
  <c r="F524" i="1"/>
  <c r="F521" i="1"/>
  <c r="F518" i="1"/>
  <c r="F929" i="1"/>
  <c r="F884" i="1"/>
  <c r="F830" i="1"/>
  <c r="F798" i="1"/>
  <c r="F789" i="1"/>
  <c r="F780" i="1"/>
  <c r="F771" i="1"/>
  <c r="F762" i="1"/>
  <c r="F753" i="1"/>
  <c r="F744" i="1"/>
  <c r="F735" i="1"/>
  <c r="E728" i="1"/>
  <c r="E725" i="1"/>
  <c r="E722" i="1"/>
  <c r="E719" i="1"/>
  <c r="E716" i="1"/>
  <c r="E713" i="1"/>
  <c r="E710" i="1"/>
  <c r="E707" i="1"/>
  <c r="E704" i="1"/>
  <c r="E701" i="1"/>
  <c r="E698" i="1"/>
  <c r="E695" i="1"/>
  <c r="E692" i="1"/>
  <c r="E689" i="1"/>
  <c r="E686" i="1"/>
  <c r="E683" i="1"/>
  <c r="E680" i="1"/>
  <c r="E677" i="1"/>
  <c r="E674" i="1"/>
  <c r="E671" i="1"/>
  <c r="E668" i="1"/>
  <c r="E665" i="1"/>
  <c r="E662" i="1"/>
  <c r="E659" i="1"/>
  <c r="E656" i="1"/>
  <c r="E653" i="1"/>
  <c r="E650" i="1"/>
  <c r="E647" i="1"/>
  <c r="E644" i="1"/>
  <c r="E641" i="1"/>
  <c r="E638" i="1"/>
  <c r="E635" i="1"/>
  <c r="E632" i="1"/>
  <c r="E629" i="1"/>
  <c r="E626" i="1"/>
  <c r="E623" i="1"/>
  <c r="E620" i="1"/>
  <c r="E617" i="1"/>
  <c r="E614" i="1"/>
  <c r="E611" i="1"/>
  <c r="E608" i="1"/>
  <c r="E605" i="1"/>
  <c r="E602" i="1"/>
  <c r="E599" i="1"/>
  <c r="E596" i="1"/>
  <c r="E593" i="1"/>
  <c r="E590" i="1"/>
  <c r="E587" i="1"/>
  <c r="E584" i="1"/>
  <c r="E581" i="1"/>
  <c r="E578" i="1"/>
  <c r="E575" i="1"/>
  <c r="E572" i="1"/>
  <c r="E569" i="1"/>
  <c r="E566" i="1"/>
  <c r="E563" i="1"/>
  <c r="E560" i="1"/>
  <c r="E557" i="1"/>
  <c r="E554" i="1"/>
  <c r="E551" i="1"/>
  <c r="E548" i="1"/>
  <c r="E545" i="1"/>
  <c r="E542" i="1"/>
  <c r="E539" i="1"/>
  <c r="E536" i="1"/>
  <c r="E533" i="1"/>
  <c r="E530" i="1"/>
  <c r="E527" i="1"/>
  <c r="E524" i="1"/>
  <c r="E521" i="1"/>
  <c r="E518" i="1"/>
  <c r="E851" i="1"/>
  <c r="F920" i="1"/>
  <c r="F860" i="1"/>
  <c r="F806" i="1"/>
  <c r="F797" i="1"/>
  <c r="F788" i="1"/>
  <c r="F779" i="1"/>
  <c r="F770" i="1"/>
  <c r="F761" i="1"/>
  <c r="F752" i="1"/>
  <c r="F743" i="1"/>
  <c r="F734" i="1"/>
  <c r="F726" i="1"/>
  <c r="F723" i="1"/>
  <c r="F720" i="1"/>
  <c r="F717" i="1"/>
  <c r="F714" i="1"/>
  <c r="F711" i="1"/>
  <c r="F708" i="1"/>
  <c r="F705" i="1"/>
  <c r="F702" i="1"/>
  <c r="F699" i="1"/>
  <c r="F696" i="1"/>
  <c r="F693" i="1"/>
  <c r="F690" i="1"/>
  <c r="F687" i="1"/>
  <c r="F684" i="1"/>
  <c r="F681" i="1"/>
  <c r="F678" i="1"/>
  <c r="F675" i="1"/>
  <c r="F672" i="1"/>
  <c r="F669" i="1"/>
  <c r="F666" i="1"/>
  <c r="F663" i="1"/>
  <c r="F660" i="1"/>
  <c r="F657" i="1"/>
  <c r="F654" i="1"/>
  <c r="F651" i="1"/>
  <c r="F648" i="1"/>
  <c r="F645" i="1"/>
  <c r="F642" i="1"/>
  <c r="F639" i="1"/>
  <c r="F636" i="1"/>
  <c r="F633" i="1"/>
  <c r="F630" i="1"/>
  <c r="F627" i="1"/>
  <c r="F624" i="1"/>
  <c r="F621" i="1"/>
  <c r="F618" i="1"/>
  <c r="F615" i="1"/>
  <c r="F612" i="1"/>
  <c r="F609" i="1"/>
  <c r="F606" i="1"/>
  <c r="F603" i="1"/>
  <c r="F600" i="1"/>
  <c r="F597" i="1"/>
  <c r="F594" i="1"/>
  <c r="F591" i="1"/>
  <c r="F588" i="1"/>
  <c r="F585" i="1"/>
  <c r="F582" i="1"/>
  <c r="F579" i="1"/>
  <c r="F576" i="1"/>
  <c r="F573" i="1"/>
  <c r="F570" i="1"/>
  <c r="F567" i="1"/>
  <c r="F564" i="1"/>
  <c r="F561" i="1"/>
  <c r="F558" i="1"/>
  <c r="F555" i="1"/>
  <c r="F552" i="1"/>
  <c r="F549" i="1"/>
  <c r="F546" i="1"/>
  <c r="F543" i="1"/>
  <c r="F540" i="1"/>
  <c r="F537" i="1"/>
  <c r="F534" i="1"/>
  <c r="F531" i="1"/>
  <c r="F528" i="1"/>
  <c r="F525" i="1"/>
  <c r="F522" i="1"/>
  <c r="F519" i="1"/>
  <c r="F774" i="1"/>
  <c r="E726" i="1"/>
  <c r="F712" i="1"/>
  <c r="E708" i="1"/>
  <c r="F694" i="1"/>
  <c r="E690" i="1"/>
  <c r="F676" i="1"/>
  <c r="E672" i="1"/>
  <c r="F658" i="1"/>
  <c r="E654" i="1"/>
  <c r="F640" i="1"/>
  <c r="E636" i="1"/>
  <c r="F622" i="1"/>
  <c r="E618" i="1"/>
  <c r="F604" i="1"/>
  <c r="E600" i="1"/>
  <c r="F586" i="1"/>
  <c r="E582" i="1"/>
  <c r="F568" i="1"/>
  <c r="E564" i="1"/>
  <c r="F550" i="1"/>
  <c r="E546" i="1"/>
  <c r="F532" i="1"/>
  <c r="E528" i="1"/>
  <c r="F764" i="1"/>
  <c r="F515" i="1"/>
  <c r="F512" i="1"/>
  <c r="F509" i="1"/>
  <c r="F506" i="1"/>
  <c r="F503" i="1"/>
  <c r="F500" i="1"/>
  <c r="F497" i="1"/>
  <c r="F494" i="1"/>
  <c r="F491" i="1"/>
  <c r="F488" i="1"/>
  <c r="F485" i="1"/>
  <c r="F482" i="1"/>
  <c r="F479" i="1"/>
  <c r="F476" i="1"/>
  <c r="F473" i="1"/>
  <c r="F947" i="1"/>
  <c r="E857" i="1"/>
  <c r="F783" i="1"/>
  <c r="F729" i="1"/>
  <c r="F715" i="1"/>
  <c r="E711" i="1"/>
  <c r="F697" i="1"/>
  <c r="E693" i="1"/>
  <c r="F679" i="1"/>
  <c r="E675" i="1"/>
  <c r="F661" i="1"/>
  <c r="E657" i="1"/>
  <c r="F643" i="1"/>
  <c r="E639" i="1"/>
  <c r="F625" i="1"/>
  <c r="E621" i="1"/>
  <c r="F607" i="1"/>
  <c r="E603" i="1"/>
  <c r="F589" i="1"/>
  <c r="E585" i="1"/>
  <c r="F571" i="1"/>
  <c r="E567" i="1"/>
  <c r="F553" i="1"/>
  <c r="E549" i="1"/>
  <c r="F535" i="1"/>
  <c r="E531" i="1"/>
  <c r="F517" i="1"/>
  <c r="E515" i="1"/>
  <c r="E512" i="1"/>
  <c r="E509" i="1"/>
  <c r="E506" i="1"/>
  <c r="E503" i="1"/>
  <c r="E500" i="1"/>
  <c r="E497" i="1"/>
  <c r="E494" i="1"/>
  <c r="E491" i="1"/>
  <c r="E488" i="1"/>
  <c r="E485" i="1"/>
  <c r="E482" i="1"/>
  <c r="E479" i="1"/>
  <c r="E476" i="1"/>
  <c r="E473" i="1"/>
  <c r="F773" i="1"/>
  <c r="F792" i="1"/>
  <c r="F738" i="1"/>
  <c r="F718" i="1"/>
  <c r="E714" i="1"/>
  <c r="F700" i="1"/>
  <c r="E696" i="1"/>
  <c r="F682" i="1"/>
  <c r="E678" i="1"/>
  <c r="F664" i="1"/>
  <c r="E660" i="1"/>
  <c r="F646" i="1"/>
  <c r="E642" i="1"/>
  <c r="F628" i="1"/>
  <c r="E624" i="1"/>
  <c r="F610" i="1"/>
  <c r="E606" i="1"/>
  <c r="F592" i="1"/>
  <c r="E588" i="1"/>
  <c r="F574" i="1"/>
  <c r="E570" i="1"/>
  <c r="F556" i="1"/>
  <c r="E552" i="1"/>
  <c r="F538" i="1"/>
  <c r="E534" i="1"/>
  <c r="F520" i="1"/>
  <c r="F878" i="1"/>
  <c r="F848" i="1"/>
  <c r="F782" i="1"/>
  <c r="F516" i="1"/>
  <c r="F513" i="1"/>
  <c r="F510" i="1"/>
  <c r="F507" i="1"/>
  <c r="F504" i="1"/>
  <c r="F501" i="1"/>
  <c r="F498" i="1"/>
  <c r="F495" i="1"/>
  <c r="F492" i="1"/>
  <c r="F489" i="1"/>
  <c r="F486" i="1"/>
  <c r="F483" i="1"/>
  <c r="F480" i="1"/>
  <c r="F477" i="1"/>
  <c r="F474" i="1"/>
  <c r="F824" i="1"/>
  <c r="F801" i="1"/>
  <c r="F747" i="1"/>
  <c r="F721" i="1"/>
  <c r="E717" i="1"/>
  <c r="F703" i="1"/>
  <c r="E699" i="1"/>
  <c r="F685" i="1"/>
  <c r="E681" i="1"/>
  <c r="F667" i="1"/>
  <c r="E663" i="1"/>
  <c r="F649" i="1"/>
  <c r="E645" i="1"/>
  <c r="F631" i="1"/>
  <c r="E627" i="1"/>
  <c r="F613" i="1"/>
  <c r="E609" i="1"/>
  <c r="F595" i="1"/>
  <c r="E591" i="1"/>
  <c r="F577" i="1"/>
  <c r="E573" i="1"/>
  <c r="F559" i="1"/>
  <c r="E555" i="1"/>
  <c r="F541" i="1"/>
  <c r="E537" i="1"/>
  <c r="F523" i="1"/>
  <c r="E519" i="1"/>
  <c r="E516" i="1"/>
  <c r="E513" i="1"/>
  <c r="E510" i="1"/>
  <c r="E507" i="1"/>
  <c r="E504" i="1"/>
  <c r="E501" i="1"/>
  <c r="E498" i="1"/>
  <c r="F791" i="1"/>
  <c r="F737" i="1"/>
  <c r="E839" i="1"/>
  <c r="E815" i="1"/>
  <c r="F800" i="1"/>
  <c r="F746" i="1"/>
  <c r="F514" i="1"/>
  <c r="F511" i="1"/>
  <c r="F508" i="1"/>
  <c r="F505" i="1"/>
  <c r="F502" i="1"/>
  <c r="F499" i="1"/>
  <c r="F496" i="1"/>
  <c r="F493" i="1"/>
  <c r="F490" i="1"/>
  <c r="F487" i="1"/>
  <c r="F484" i="1"/>
  <c r="F481" i="1"/>
  <c r="F478" i="1"/>
  <c r="F475" i="1"/>
  <c r="F472" i="1"/>
  <c r="E705" i="1"/>
  <c r="F691" i="1"/>
  <c r="E633" i="1"/>
  <c r="F619" i="1"/>
  <c r="E561" i="1"/>
  <c r="F547" i="1"/>
  <c r="E511" i="1"/>
  <c r="E505" i="1"/>
  <c r="E499" i="1"/>
  <c r="E489" i="1"/>
  <c r="E480" i="1"/>
  <c r="F470" i="1"/>
  <c r="F467" i="1"/>
  <c r="F464" i="1"/>
  <c r="F461" i="1"/>
  <c r="F458" i="1"/>
  <c r="F455" i="1"/>
  <c r="F452" i="1"/>
  <c r="F449" i="1"/>
  <c r="F446" i="1"/>
  <c r="F443" i="1"/>
  <c r="F440" i="1"/>
  <c r="F437" i="1"/>
  <c r="F434" i="1"/>
  <c r="F431" i="1"/>
  <c r="F428" i="1"/>
  <c r="F425" i="1"/>
  <c r="F422" i="1"/>
  <c r="F419" i="1"/>
  <c r="F416" i="1"/>
  <c r="F413" i="1"/>
  <c r="F410" i="1"/>
  <c r="F407" i="1"/>
  <c r="F404" i="1"/>
  <c r="F401" i="1"/>
  <c r="F398" i="1"/>
  <c r="F395" i="1"/>
  <c r="F392" i="1"/>
  <c r="F389" i="1"/>
  <c r="F386" i="1"/>
  <c r="F383" i="1"/>
  <c r="F380" i="1"/>
  <c r="F377" i="1"/>
  <c r="F374" i="1"/>
  <c r="F371" i="1"/>
  <c r="F368" i="1"/>
  <c r="F365" i="1"/>
  <c r="F362" i="1"/>
  <c r="F359" i="1"/>
  <c r="F356" i="1"/>
  <c r="F353" i="1"/>
  <c r="F350" i="1"/>
  <c r="F347" i="1"/>
  <c r="F344" i="1"/>
  <c r="F341" i="1"/>
  <c r="F338" i="1"/>
  <c r="F335" i="1"/>
  <c r="F332" i="1"/>
  <c r="F329" i="1"/>
  <c r="F326" i="1"/>
  <c r="F323" i="1"/>
  <c r="F320" i="1"/>
  <c r="F317" i="1"/>
  <c r="F314" i="1"/>
  <c r="F311" i="1"/>
  <c r="F308" i="1"/>
  <c r="F305" i="1"/>
  <c r="F302" i="1"/>
  <c r="F299" i="1"/>
  <c r="F296" i="1"/>
  <c r="F293" i="1"/>
  <c r="F290" i="1"/>
  <c r="F287" i="1"/>
  <c r="F284" i="1"/>
  <c r="F281" i="1"/>
  <c r="F278" i="1"/>
  <c r="F275" i="1"/>
  <c r="F272" i="1"/>
  <c r="F269" i="1"/>
  <c r="F266" i="1"/>
  <c r="F263" i="1"/>
  <c r="F260" i="1"/>
  <c r="F257" i="1"/>
  <c r="E702" i="1"/>
  <c r="F688" i="1"/>
  <c r="E630" i="1"/>
  <c r="F616" i="1"/>
  <c r="E558" i="1"/>
  <c r="F544" i="1"/>
  <c r="E493" i="1"/>
  <c r="E484" i="1"/>
  <c r="E475" i="1"/>
  <c r="E470" i="1"/>
  <c r="E467" i="1"/>
  <c r="E464" i="1"/>
  <c r="E461" i="1"/>
  <c r="E458" i="1"/>
  <c r="E455" i="1"/>
  <c r="E452" i="1"/>
  <c r="E449" i="1"/>
  <c r="E446" i="1"/>
  <c r="E443" i="1"/>
  <c r="E440" i="1"/>
  <c r="E437" i="1"/>
  <c r="E434" i="1"/>
  <c r="E431" i="1"/>
  <c r="E428" i="1"/>
  <c r="E425" i="1"/>
  <c r="E422" i="1"/>
  <c r="E419" i="1"/>
  <c r="E416" i="1"/>
  <c r="E413" i="1"/>
  <c r="E410" i="1"/>
  <c r="E407" i="1"/>
  <c r="E404" i="1"/>
  <c r="E401" i="1"/>
  <c r="E398" i="1"/>
  <c r="E395" i="1"/>
  <c r="E392" i="1"/>
  <c r="E389" i="1"/>
  <c r="E386" i="1"/>
  <c r="E383" i="1"/>
  <c r="E380" i="1"/>
  <c r="E377" i="1"/>
  <c r="E374" i="1"/>
  <c r="E371" i="1"/>
  <c r="E368" i="1"/>
  <c r="E365" i="1"/>
  <c r="E362" i="1"/>
  <c r="E359" i="1"/>
  <c r="E356" i="1"/>
  <c r="E353" i="1"/>
  <c r="E350" i="1"/>
  <c r="E347" i="1"/>
  <c r="E344" i="1"/>
  <c r="E341" i="1"/>
  <c r="E338" i="1"/>
  <c r="E335" i="1"/>
  <c r="E332" i="1"/>
  <c r="E329" i="1"/>
  <c r="E326" i="1"/>
  <c r="E323" i="1"/>
  <c r="E320" i="1"/>
  <c r="E317" i="1"/>
  <c r="E314" i="1"/>
  <c r="E311" i="1"/>
  <c r="E308" i="1"/>
  <c r="E305" i="1"/>
  <c r="E302" i="1"/>
  <c r="E299" i="1"/>
  <c r="E296" i="1"/>
  <c r="E293" i="1"/>
  <c r="E290" i="1"/>
  <c r="E287" i="1"/>
  <c r="E284" i="1"/>
  <c r="E281" i="1"/>
  <c r="E278" i="1"/>
  <c r="E275" i="1"/>
  <c r="E272" i="1"/>
  <c r="E687" i="1"/>
  <c r="F673" i="1"/>
  <c r="E615" i="1"/>
  <c r="F601" i="1"/>
  <c r="E543" i="1"/>
  <c r="F529" i="1"/>
  <c r="E492" i="1"/>
  <c r="E483" i="1"/>
  <c r="E474" i="1"/>
  <c r="E684" i="1"/>
  <c r="F670" i="1"/>
  <c r="E612" i="1"/>
  <c r="F598" i="1"/>
  <c r="E540" i="1"/>
  <c r="F526" i="1"/>
  <c r="F471" i="1"/>
  <c r="F468" i="1"/>
  <c r="F465" i="1"/>
  <c r="F462" i="1"/>
  <c r="F459" i="1"/>
  <c r="F456" i="1"/>
  <c r="F453" i="1"/>
  <c r="F450" i="1"/>
  <c r="F447" i="1"/>
  <c r="F444" i="1"/>
  <c r="F441" i="1"/>
  <c r="F438" i="1"/>
  <c r="F435" i="1"/>
  <c r="F432" i="1"/>
  <c r="F429" i="1"/>
  <c r="F426" i="1"/>
  <c r="F423" i="1"/>
  <c r="F420" i="1"/>
  <c r="F417" i="1"/>
  <c r="F414" i="1"/>
  <c r="F411" i="1"/>
  <c r="F408" i="1"/>
  <c r="F405" i="1"/>
  <c r="F402" i="1"/>
  <c r="F399" i="1"/>
  <c r="F396" i="1"/>
  <c r="F393" i="1"/>
  <c r="F390" i="1"/>
  <c r="F387" i="1"/>
  <c r="F384" i="1"/>
  <c r="F381" i="1"/>
  <c r="F378" i="1"/>
  <c r="F375" i="1"/>
  <c r="F372" i="1"/>
  <c r="F369" i="1"/>
  <c r="F366" i="1"/>
  <c r="F363" i="1"/>
  <c r="F360" i="1"/>
  <c r="F357" i="1"/>
  <c r="F354" i="1"/>
  <c r="F351" i="1"/>
  <c r="F348" i="1"/>
  <c r="F345" i="1"/>
  <c r="F342" i="1"/>
  <c r="F339" i="1"/>
  <c r="F336" i="1"/>
  <c r="F333" i="1"/>
  <c r="F330" i="1"/>
  <c r="F327" i="1"/>
  <c r="F324" i="1"/>
  <c r="F321" i="1"/>
  <c r="F318" i="1"/>
  <c r="F315" i="1"/>
  <c r="F312" i="1"/>
  <c r="F309" i="1"/>
  <c r="F306" i="1"/>
  <c r="F303" i="1"/>
  <c r="F300" i="1"/>
  <c r="F297" i="1"/>
  <c r="F294" i="1"/>
  <c r="F291" i="1"/>
  <c r="F288" i="1"/>
  <c r="F285" i="1"/>
  <c r="F282" i="1"/>
  <c r="F279" i="1"/>
  <c r="F276" i="1"/>
  <c r="F273" i="1"/>
  <c r="F270" i="1"/>
  <c r="F267" i="1"/>
  <c r="F264" i="1"/>
  <c r="F261" i="1"/>
  <c r="F258" i="1"/>
  <c r="F956" i="1"/>
  <c r="E893" i="1"/>
  <c r="F756" i="1"/>
  <c r="F724" i="1"/>
  <c r="E666" i="1"/>
  <c r="F652" i="1"/>
  <c r="E594" i="1"/>
  <c r="F580" i="1"/>
  <c r="E522" i="1"/>
  <c r="E495" i="1"/>
  <c r="E486" i="1"/>
  <c r="E477" i="1"/>
  <c r="F706" i="1"/>
  <c r="E576" i="1"/>
  <c r="F313" i="1"/>
  <c r="F295" i="1"/>
  <c r="E269" i="1"/>
  <c r="E651" i="1"/>
  <c r="F565" i="1"/>
  <c r="F463" i="1"/>
  <c r="F454" i="1"/>
  <c r="F445" i="1"/>
  <c r="F436" i="1"/>
  <c r="F427" i="1"/>
  <c r="F418" i="1"/>
  <c r="F409" i="1"/>
  <c r="F400" i="1"/>
  <c r="F391" i="1"/>
  <c r="F382" i="1"/>
  <c r="F373" i="1"/>
  <c r="F364" i="1"/>
  <c r="F355" i="1"/>
  <c r="F346" i="1"/>
  <c r="F337" i="1"/>
  <c r="F328" i="1"/>
  <c r="F316" i="1"/>
  <c r="F298" i="1"/>
  <c r="F280" i="1"/>
  <c r="F277" i="1"/>
  <c r="F274" i="1"/>
  <c r="F271" i="1"/>
  <c r="E266" i="1"/>
  <c r="E256" i="1"/>
  <c r="E253" i="1"/>
  <c r="E250" i="1"/>
  <c r="E247" i="1"/>
  <c r="E244" i="1"/>
  <c r="E241" i="1"/>
  <c r="E238" i="1"/>
  <c r="E235" i="1"/>
  <c r="E232" i="1"/>
  <c r="E229" i="1"/>
  <c r="E226" i="1"/>
  <c r="E223" i="1"/>
  <c r="E220" i="1"/>
  <c r="E217" i="1"/>
  <c r="E214" i="1"/>
  <c r="E211" i="1"/>
  <c r="E208" i="1"/>
  <c r="E205" i="1"/>
  <c r="E202" i="1"/>
  <c r="E199" i="1"/>
  <c r="E196" i="1"/>
  <c r="E193" i="1"/>
  <c r="E190" i="1"/>
  <c r="E187" i="1"/>
  <c r="E184" i="1"/>
  <c r="E181" i="1"/>
  <c r="E178" i="1"/>
  <c r="E175" i="1"/>
  <c r="E172" i="1"/>
  <c r="E169" i="1"/>
  <c r="E166" i="1"/>
  <c r="E163" i="1"/>
  <c r="E160" i="1"/>
  <c r="E157" i="1"/>
  <c r="E154" i="1"/>
  <c r="E151" i="1"/>
  <c r="E148" i="1"/>
  <c r="E145" i="1"/>
  <c r="E142" i="1"/>
  <c r="E139" i="1"/>
  <c r="E136" i="1"/>
  <c r="E133" i="1"/>
  <c r="E130" i="1"/>
  <c r="E127" i="1"/>
  <c r="E124" i="1"/>
  <c r="E121" i="1"/>
  <c r="E118" i="1"/>
  <c r="E115" i="1"/>
  <c r="E112" i="1"/>
  <c r="E109" i="1"/>
  <c r="E106" i="1"/>
  <c r="E103" i="1"/>
  <c r="E100" i="1"/>
  <c r="E97" i="1"/>
  <c r="F755" i="1"/>
  <c r="E472" i="1"/>
  <c r="E463" i="1"/>
  <c r="E454" i="1"/>
  <c r="E445" i="1"/>
  <c r="E436" i="1"/>
  <c r="E427" i="1"/>
  <c r="E418" i="1"/>
  <c r="E409" i="1"/>
  <c r="E400" i="1"/>
  <c r="E391" i="1"/>
  <c r="E382" i="1"/>
  <c r="E373" i="1"/>
  <c r="E364" i="1"/>
  <c r="E355" i="1"/>
  <c r="E346" i="1"/>
  <c r="E337" i="1"/>
  <c r="E328" i="1"/>
  <c r="E316" i="1"/>
  <c r="E312" i="1"/>
  <c r="E298" i="1"/>
  <c r="E294" i="1"/>
  <c r="E280" i="1"/>
  <c r="E277" i="1"/>
  <c r="E274" i="1"/>
  <c r="E271" i="1"/>
  <c r="E258" i="1"/>
  <c r="E648" i="1"/>
  <c r="F562" i="1"/>
  <c r="F319" i="1"/>
  <c r="F301" i="1"/>
  <c r="F283" i="1"/>
  <c r="F268" i="1"/>
  <c r="E263" i="1"/>
  <c r="F727" i="1"/>
  <c r="E597" i="1"/>
  <c r="E514" i="1"/>
  <c r="E496" i="1"/>
  <c r="E471" i="1"/>
  <c r="E462" i="1"/>
  <c r="E453" i="1"/>
  <c r="E444" i="1"/>
  <c r="E435" i="1"/>
  <c r="E426" i="1"/>
  <c r="E417" i="1"/>
  <c r="E408" i="1"/>
  <c r="E399" i="1"/>
  <c r="E390" i="1"/>
  <c r="E381" i="1"/>
  <c r="E372" i="1"/>
  <c r="E363" i="1"/>
  <c r="E354" i="1"/>
  <c r="E345" i="1"/>
  <c r="E336" i="1"/>
  <c r="E327" i="1"/>
  <c r="E319" i="1"/>
  <c r="E315" i="1"/>
  <c r="E301" i="1"/>
  <c r="E297" i="1"/>
  <c r="E283" i="1"/>
  <c r="E268" i="1"/>
  <c r="F254" i="1"/>
  <c r="F251" i="1"/>
  <c r="F248" i="1"/>
  <c r="F245" i="1"/>
  <c r="F242" i="1"/>
  <c r="F239" i="1"/>
  <c r="F236" i="1"/>
  <c r="F233" i="1"/>
  <c r="F230" i="1"/>
  <c r="F227" i="1"/>
  <c r="F224" i="1"/>
  <c r="F221" i="1"/>
  <c r="F218" i="1"/>
  <c r="F215" i="1"/>
  <c r="F212" i="1"/>
  <c r="F209" i="1"/>
  <c r="F206" i="1"/>
  <c r="F203" i="1"/>
  <c r="F200" i="1"/>
  <c r="F197" i="1"/>
  <c r="F194" i="1"/>
  <c r="F191" i="1"/>
  <c r="F188" i="1"/>
  <c r="F185" i="1"/>
  <c r="F182" i="1"/>
  <c r="F179" i="1"/>
  <c r="F176" i="1"/>
  <c r="F173" i="1"/>
  <c r="F170" i="1"/>
  <c r="F167" i="1"/>
  <c r="F164" i="1"/>
  <c r="F161" i="1"/>
  <c r="F158" i="1"/>
  <c r="F155" i="1"/>
  <c r="F152" i="1"/>
  <c r="F149" i="1"/>
  <c r="F146" i="1"/>
  <c r="F143" i="1"/>
  <c r="F140" i="1"/>
  <c r="F137" i="1"/>
  <c r="F134" i="1"/>
  <c r="F131" i="1"/>
  <c r="F128" i="1"/>
  <c r="F125" i="1"/>
  <c r="F122" i="1"/>
  <c r="F119" i="1"/>
  <c r="F116" i="1"/>
  <c r="F113" i="1"/>
  <c r="F110" i="1"/>
  <c r="F107" i="1"/>
  <c r="F104" i="1"/>
  <c r="F101" i="1"/>
  <c r="F98" i="1"/>
  <c r="F95" i="1"/>
  <c r="E723" i="1"/>
  <c r="F637" i="1"/>
  <c r="F466" i="1"/>
  <c r="F457" i="1"/>
  <c r="F448" i="1"/>
  <c r="F439" i="1"/>
  <c r="F430" i="1"/>
  <c r="F421" i="1"/>
  <c r="F412" i="1"/>
  <c r="F403" i="1"/>
  <c r="F394" i="1"/>
  <c r="F385" i="1"/>
  <c r="F376" i="1"/>
  <c r="F367" i="1"/>
  <c r="F358" i="1"/>
  <c r="F349" i="1"/>
  <c r="F340" i="1"/>
  <c r="F331" i="1"/>
  <c r="F322" i="1"/>
  <c r="F304" i="1"/>
  <c r="F286" i="1"/>
  <c r="E279" i="1"/>
  <c r="E276" i="1"/>
  <c r="E273" i="1"/>
  <c r="F265" i="1"/>
  <c r="E260" i="1"/>
  <c r="E254" i="1"/>
  <c r="E251" i="1"/>
  <c r="E248" i="1"/>
  <c r="E245" i="1"/>
  <c r="E242" i="1"/>
  <c r="E239" i="1"/>
  <c r="E236" i="1"/>
  <c r="E233" i="1"/>
  <c r="E230" i="1"/>
  <c r="E227" i="1"/>
  <c r="E224" i="1"/>
  <c r="E221" i="1"/>
  <c r="E218" i="1"/>
  <c r="E215" i="1"/>
  <c r="E212" i="1"/>
  <c r="E209" i="1"/>
  <c r="E206" i="1"/>
  <c r="E203" i="1"/>
  <c r="E200" i="1"/>
  <c r="E197" i="1"/>
  <c r="E194" i="1"/>
  <c r="E191" i="1"/>
  <c r="E188" i="1"/>
  <c r="E185" i="1"/>
  <c r="E182" i="1"/>
  <c r="E179" i="1"/>
  <c r="E176" i="1"/>
  <c r="E173" i="1"/>
  <c r="E170" i="1"/>
  <c r="E167" i="1"/>
  <c r="E164" i="1"/>
  <c r="E161" i="1"/>
  <c r="E158" i="1"/>
  <c r="E155" i="1"/>
  <c r="E152" i="1"/>
  <c r="E149" i="1"/>
  <c r="E146" i="1"/>
  <c r="E143" i="1"/>
  <c r="E140" i="1"/>
  <c r="E137" i="1"/>
  <c r="E134" i="1"/>
  <c r="E131" i="1"/>
  <c r="E128" i="1"/>
  <c r="E125" i="1"/>
  <c r="E122" i="1"/>
  <c r="E119" i="1"/>
  <c r="E116" i="1"/>
  <c r="E113" i="1"/>
  <c r="E110" i="1"/>
  <c r="E107" i="1"/>
  <c r="E104" i="1"/>
  <c r="E101" i="1"/>
  <c r="E98" i="1"/>
  <c r="E481" i="1"/>
  <c r="E466" i="1"/>
  <c r="E457" i="1"/>
  <c r="E448" i="1"/>
  <c r="E439" i="1"/>
  <c r="E430" i="1"/>
  <c r="E421" i="1"/>
  <c r="E412" i="1"/>
  <c r="E403" i="1"/>
  <c r="E394" i="1"/>
  <c r="E385" i="1"/>
  <c r="E376" i="1"/>
  <c r="E367" i="1"/>
  <c r="E358" i="1"/>
  <c r="E349" i="1"/>
  <c r="E340" i="1"/>
  <c r="E331" i="1"/>
  <c r="E322" i="1"/>
  <c r="E318" i="1"/>
  <c r="E304" i="1"/>
  <c r="E300" i="1"/>
  <c r="E286" i="1"/>
  <c r="E282" i="1"/>
  <c r="E270" i="1"/>
  <c r="E265" i="1"/>
  <c r="F709" i="1"/>
  <c r="E508" i="1"/>
  <c r="F451" i="1"/>
  <c r="E441" i="1"/>
  <c r="E429" i="1"/>
  <c r="F397" i="1"/>
  <c r="E387" i="1"/>
  <c r="E375" i="1"/>
  <c r="F343" i="1"/>
  <c r="E333" i="1"/>
  <c r="E321" i="1"/>
  <c r="F259" i="1"/>
  <c r="E240" i="1"/>
  <c r="E222" i="1"/>
  <c r="E204" i="1"/>
  <c r="E186" i="1"/>
  <c r="E168" i="1"/>
  <c r="E150" i="1"/>
  <c r="E132" i="1"/>
  <c r="E114" i="1"/>
  <c r="E96" i="1"/>
  <c r="E451" i="1"/>
  <c r="E397" i="1"/>
  <c r="E343" i="1"/>
  <c r="E313" i="1"/>
  <c r="E303" i="1"/>
  <c r="E259" i="1"/>
  <c r="F247" i="1"/>
  <c r="F243" i="1"/>
  <c r="F229" i="1"/>
  <c r="F225" i="1"/>
  <c r="F211" i="1"/>
  <c r="F207" i="1"/>
  <c r="F193" i="1"/>
  <c r="F189" i="1"/>
  <c r="F175" i="1"/>
  <c r="F171" i="1"/>
  <c r="F157" i="1"/>
  <c r="F153" i="1"/>
  <c r="F139" i="1"/>
  <c r="F135" i="1"/>
  <c r="F121" i="1"/>
  <c r="F117" i="1"/>
  <c r="F103" i="1"/>
  <c r="F99" i="1"/>
  <c r="F583" i="1"/>
  <c r="F460" i="1"/>
  <c r="E450" i="1"/>
  <c r="E438" i="1"/>
  <c r="F406" i="1"/>
  <c r="E396" i="1"/>
  <c r="E384" i="1"/>
  <c r="F352" i="1"/>
  <c r="E342" i="1"/>
  <c r="E330" i="1"/>
  <c r="E295" i="1"/>
  <c r="E285" i="1"/>
  <c r="E243" i="1"/>
  <c r="E225" i="1"/>
  <c r="E207" i="1"/>
  <c r="E189" i="1"/>
  <c r="E171" i="1"/>
  <c r="E153" i="1"/>
  <c r="E135" i="1"/>
  <c r="E117" i="1"/>
  <c r="E99" i="1"/>
  <c r="F92" i="1"/>
  <c r="F89" i="1"/>
  <c r="F86" i="1"/>
  <c r="F83" i="1"/>
  <c r="F80" i="1"/>
  <c r="F77" i="1"/>
  <c r="F74" i="1"/>
  <c r="F71" i="1"/>
  <c r="F68" i="1"/>
  <c r="F65" i="1"/>
  <c r="F62" i="1"/>
  <c r="F59" i="1"/>
  <c r="F56" i="1"/>
  <c r="F53" i="1"/>
  <c r="F50" i="1"/>
  <c r="F47" i="1"/>
  <c r="F44" i="1"/>
  <c r="F41" i="1"/>
  <c r="F38" i="1"/>
  <c r="F35" i="1"/>
  <c r="F32" i="1"/>
  <c r="F29" i="1"/>
  <c r="F26" i="1"/>
  <c r="F23" i="1"/>
  <c r="F20" i="1"/>
  <c r="F17" i="1"/>
  <c r="F14" i="1"/>
  <c r="F11" i="1"/>
  <c r="F8" i="1"/>
  <c r="F5" i="1"/>
  <c r="E579" i="1"/>
  <c r="E502" i="1"/>
  <c r="E460" i="1"/>
  <c r="E406" i="1"/>
  <c r="E352" i="1"/>
  <c r="E264" i="1"/>
  <c r="E257" i="1"/>
  <c r="F250" i="1"/>
  <c r="F246" i="1"/>
  <c r="F232" i="1"/>
  <c r="F228" i="1"/>
  <c r="F214" i="1"/>
  <c r="F210" i="1"/>
  <c r="F196" i="1"/>
  <c r="F192" i="1"/>
  <c r="F178" i="1"/>
  <c r="F174" i="1"/>
  <c r="F160" i="1"/>
  <c r="F156" i="1"/>
  <c r="F142" i="1"/>
  <c r="F138" i="1"/>
  <c r="F124" i="1"/>
  <c r="F120" i="1"/>
  <c r="F106" i="1"/>
  <c r="F102" i="1"/>
  <c r="E95" i="1"/>
  <c r="E92" i="1"/>
  <c r="E89" i="1"/>
  <c r="E86" i="1"/>
  <c r="E83" i="1"/>
  <c r="E80" i="1"/>
  <c r="E77" i="1"/>
  <c r="E74" i="1"/>
  <c r="E71" i="1"/>
  <c r="E68" i="1"/>
  <c r="E65" i="1"/>
  <c r="E62" i="1"/>
  <c r="E59" i="1"/>
  <c r="E56" i="1"/>
  <c r="E53" i="1"/>
  <c r="E50" i="1"/>
  <c r="E47" i="1"/>
  <c r="E44" i="1"/>
  <c r="E41" i="1"/>
  <c r="E38" i="1"/>
  <c r="E35" i="1"/>
  <c r="E32" i="1"/>
  <c r="E29" i="1"/>
  <c r="E26" i="1"/>
  <c r="E23" i="1"/>
  <c r="E20" i="1"/>
  <c r="E17" i="1"/>
  <c r="E14" i="1"/>
  <c r="E11" i="1"/>
  <c r="E8" i="1"/>
  <c r="E5" i="1"/>
  <c r="E669" i="1"/>
  <c r="F469" i="1"/>
  <c r="E459" i="1"/>
  <c r="E447" i="1"/>
  <c r="F415" i="1"/>
  <c r="E405" i="1"/>
  <c r="E393" i="1"/>
  <c r="F361" i="1"/>
  <c r="E351" i="1"/>
  <c r="E339" i="1"/>
  <c r="F310" i="1"/>
  <c r="E246" i="1"/>
  <c r="E228" i="1"/>
  <c r="E210" i="1"/>
  <c r="E192" i="1"/>
  <c r="E174" i="1"/>
  <c r="E156" i="1"/>
  <c r="E138" i="1"/>
  <c r="E120" i="1"/>
  <c r="E102" i="1"/>
  <c r="E869" i="1"/>
  <c r="E469" i="1"/>
  <c r="E415" i="1"/>
  <c r="E361" i="1"/>
  <c r="E310" i="1"/>
  <c r="F292" i="1"/>
  <c r="F262" i="1"/>
  <c r="F253" i="1"/>
  <c r="F249" i="1"/>
  <c r="F235" i="1"/>
  <c r="F231" i="1"/>
  <c r="F217" i="1"/>
  <c r="F213" i="1"/>
  <c r="F199" i="1"/>
  <c r="F195" i="1"/>
  <c r="F181" i="1"/>
  <c r="F177" i="1"/>
  <c r="F163" i="1"/>
  <c r="F159" i="1"/>
  <c r="F145" i="1"/>
  <c r="F141" i="1"/>
  <c r="F127" i="1"/>
  <c r="F123" i="1"/>
  <c r="F109" i="1"/>
  <c r="F105" i="1"/>
  <c r="A1" i="1"/>
  <c r="E468" i="1"/>
  <c r="E456" i="1"/>
  <c r="F424" i="1"/>
  <c r="E414" i="1"/>
  <c r="E402" i="1"/>
  <c r="F370" i="1"/>
  <c r="E360" i="1"/>
  <c r="E348" i="1"/>
  <c r="E309" i="1"/>
  <c r="E292" i="1"/>
  <c r="E262" i="1"/>
  <c r="E249" i="1"/>
  <c r="E231" i="1"/>
  <c r="E213" i="1"/>
  <c r="E195" i="1"/>
  <c r="E177" i="1"/>
  <c r="E159" i="1"/>
  <c r="E141" i="1"/>
  <c r="E123" i="1"/>
  <c r="E105" i="1"/>
  <c r="F93" i="1"/>
  <c r="F90" i="1"/>
  <c r="F87" i="1"/>
  <c r="F84" i="1"/>
  <c r="F81" i="1"/>
  <c r="F78" i="1"/>
  <c r="F75" i="1"/>
  <c r="F72" i="1"/>
  <c r="F69" i="1"/>
  <c r="F66" i="1"/>
  <c r="F63" i="1"/>
  <c r="F60" i="1"/>
  <c r="F57" i="1"/>
  <c r="F54" i="1"/>
  <c r="F51" i="1"/>
  <c r="F48" i="1"/>
  <c r="F45" i="1"/>
  <c r="F42" i="1"/>
  <c r="F39" i="1"/>
  <c r="F36" i="1"/>
  <c r="F33" i="1"/>
  <c r="F30" i="1"/>
  <c r="F27" i="1"/>
  <c r="F24" i="1"/>
  <c r="F21" i="1"/>
  <c r="F18" i="1"/>
  <c r="F15" i="1"/>
  <c r="F12" i="1"/>
  <c r="F9" i="1"/>
  <c r="F6" i="1"/>
  <c r="F765" i="1"/>
  <c r="E433" i="1"/>
  <c r="E379" i="1"/>
  <c r="E325" i="1"/>
  <c r="E289" i="1"/>
  <c r="E261" i="1"/>
  <c r="F255" i="1"/>
  <c r="F241" i="1"/>
  <c r="F237" i="1"/>
  <c r="F223" i="1"/>
  <c r="F219" i="1"/>
  <c r="F205" i="1"/>
  <c r="F201" i="1"/>
  <c r="F187" i="1"/>
  <c r="F183" i="1"/>
  <c r="F169" i="1"/>
  <c r="F165" i="1"/>
  <c r="F151" i="1"/>
  <c r="F147" i="1"/>
  <c r="F133" i="1"/>
  <c r="F129" i="1"/>
  <c r="F115" i="1"/>
  <c r="F111" i="1"/>
  <c r="F97" i="1"/>
  <c r="E720" i="1"/>
  <c r="E525" i="1"/>
  <c r="E478" i="1"/>
  <c r="F442" i="1"/>
  <c r="E432" i="1"/>
  <c r="E420" i="1"/>
  <c r="F388" i="1"/>
  <c r="E378" i="1"/>
  <c r="E366" i="1"/>
  <c r="F334" i="1"/>
  <c r="E324" i="1"/>
  <c r="E306" i="1"/>
  <c r="E255" i="1"/>
  <c r="E237" i="1"/>
  <c r="E219" i="1"/>
  <c r="E201" i="1"/>
  <c r="E183" i="1"/>
  <c r="E165" i="1"/>
  <c r="E147" i="1"/>
  <c r="E129" i="1"/>
  <c r="E111" i="1"/>
  <c r="F94" i="1"/>
  <c r="F91" i="1"/>
  <c r="F88" i="1"/>
  <c r="F85" i="1"/>
  <c r="F82" i="1"/>
  <c r="F79" i="1"/>
  <c r="F76" i="1"/>
  <c r="E442" i="1"/>
  <c r="E388" i="1"/>
  <c r="E334" i="1"/>
  <c r="E487" i="1"/>
  <c r="E411" i="1"/>
  <c r="F204" i="1"/>
  <c r="F190" i="1"/>
  <c r="F132" i="1"/>
  <c r="F118" i="1"/>
  <c r="E70" i="1"/>
  <c r="E61" i="1"/>
  <c r="E52" i="1"/>
  <c r="E43" i="1"/>
  <c r="E34" i="1"/>
  <c r="E25" i="1"/>
  <c r="E16" i="1"/>
  <c r="E7" i="1"/>
  <c r="F634" i="1"/>
  <c r="E252" i="1"/>
  <c r="E58" i="1"/>
  <c r="E49" i="1"/>
  <c r="E40" i="1"/>
  <c r="E13" i="1"/>
  <c r="F7" i="1"/>
  <c r="E291" i="1"/>
  <c r="F216" i="1"/>
  <c r="F202" i="1"/>
  <c r="F144" i="1"/>
  <c r="F130" i="1"/>
  <c r="E69" i="1"/>
  <c r="E60" i="1"/>
  <c r="E51" i="1"/>
  <c r="E42" i="1"/>
  <c r="E33" i="1"/>
  <c r="E24" i="1"/>
  <c r="E15" i="1"/>
  <c r="E6" i="1"/>
  <c r="E67" i="1"/>
  <c r="F61" i="1"/>
  <c r="F16" i="1"/>
  <c r="E465" i="1"/>
  <c r="F289" i="1"/>
  <c r="E216" i="1"/>
  <c r="E144" i="1"/>
  <c r="E31" i="1"/>
  <c r="E288" i="1"/>
  <c r="F244" i="1"/>
  <c r="F186" i="1"/>
  <c r="F172" i="1"/>
  <c r="F114" i="1"/>
  <c r="F100" i="1"/>
  <c r="E91" i="1"/>
  <c r="E85" i="1"/>
  <c r="E79" i="1"/>
  <c r="F73" i="1"/>
  <c r="F64" i="1"/>
  <c r="F55" i="1"/>
  <c r="F46" i="1"/>
  <c r="F37" i="1"/>
  <c r="F28" i="1"/>
  <c r="F19" i="1"/>
  <c r="F10" i="1"/>
  <c r="E22" i="1"/>
  <c r="F325" i="1"/>
  <c r="F256" i="1"/>
  <c r="F198" i="1"/>
  <c r="F184" i="1"/>
  <c r="F126" i="1"/>
  <c r="F112" i="1"/>
  <c r="E90" i="1"/>
  <c r="E84" i="1"/>
  <c r="E78" i="1"/>
  <c r="E73" i="1"/>
  <c r="E64" i="1"/>
  <c r="E55" i="1"/>
  <c r="E46" i="1"/>
  <c r="E37" i="1"/>
  <c r="E28" i="1"/>
  <c r="E19" i="1"/>
  <c r="E10" i="1"/>
  <c r="F226" i="1"/>
  <c r="E307" i="1"/>
  <c r="F70" i="1"/>
  <c r="F34" i="1"/>
  <c r="E198" i="1"/>
  <c r="E126" i="1"/>
  <c r="E72" i="1"/>
  <c r="E63" i="1"/>
  <c r="E54" i="1"/>
  <c r="E45" i="1"/>
  <c r="E36" i="1"/>
  <c r="E27" i="1"/>
  <c r="E18" i="1"/>
  <c r="E9" i="1"/>
  <c r="E369" i="1"/>
  <c r="E108" i="1"/>
  <c r="E490" i="1"/>
  <c r="E234" i="1"/>
  <c r="F52" i="1"/>
  <c r="F25" i="1"/>
  <c r="F379" i="1"/>
  <c r="F240" i="1"/>
  <c r="F168" i="1"/>
  <c r="F154" i="1"/>
  <c r="F96" i="1"/>
  <c r="F655" i="1"/>
  <c r="E370" i="1"/>
  <c r="F307" i="1"/>
  <c r="F252" i="1"/>
  <c r="F238" i="1"/>
  <c r="F180" i="1"/>
  <c r="F166" i="1"/>
  <c r="F108" i="1"/>
  <c r="F67" i="1"/>
  <c r="F58" i="1"/>
  <c r="F49" i="1"/>
  <c r="F40" i="1"/>
  <c r="F31" i="1"/>
  <c r="F22" i="1"/>
  <c r="F13" i="1"/>
  <c r="F4" i="1"/>
  <c r="F433" i="1"/>
  <c r="E180" i="1"/>
  <c r="E4" i="1"/>
  <c r="F43" i="1"/>
  <c r="E424" i="1"/>
  <c r="F222" i="1"/>
  <c r="F208" i="1"/>
  <c r="F150" i="1"/>
  <c r="F136" i="1"/>
  <c r="E94" i="1"/>
  <c r="E88" i="1"/>
  <c r="E82" i="1"/>
  <c r="E76" i="1"/>
  <c r="E66" i="1"/>
  <c r="E57" i="1"/>
  <c r="E48" i="1"/>
  <c r="E39" i="1"/>
  <c r="E30" i="1"/>
  <c r="E21" i="1"/>
  <c r="E12" i="1"/>
  <c r="E423" i="1"/>
  <c r="E357" i="1"/>
  <c r="F234" i="1"/>
  <c r="F220" i="1"/>
  <c r="F162" i="1"/>
  <c r="F148" i="1"/>
  <c r="E93" i="1"/>
  <c r="E87" i="1"/>
  <c r="E81" i="1"/>
  <c r="E75" i="1"/>
  <c r="E267" i="1"/>
  <c r="E162" i="1"/>
  <c r="AS1021" i="1"/>
  <c r="AS1018" i="1"/>
  <c r="AS1015" i="1"/>
  <c r="AS1012" i="1"/>
  <c r="AS1009" i="1"/>
  <c r="AS1006" i="1"/>
  <c r="AS1003" i="1"/>
  <c r="AS1000" i="1"/>
  <c r="AS997" i="1"/>
  <c r="AS994" i="1"/>
  <c r="AS991" i="1"/>
  <c r="AS988" i="1"/>
  <c r="AS985" i="1"/>
  <c r="AS982" i="1"/>
  <c r="AS979" i="1"/>
  <c r="AS976" i="1"/>
  <c r="AS973" i="1"/>
  <c r="AS970" i="1"/>
  <c r="AS967" i="1"/>
  <c r="AS964" i="1"/>
  <c r="AS961" i="1"/>
  <c r="AS958" i="1"/>
  <c r="AS955" i="1"/>
  <c r="AS952" i="1"/>
  <c r="AS949" i="1"/>
  <c r="AS946" i="1"/>
  <c r="AS943" i="1"/>
  <c r="AS940" i="1"/>
  <c r="AS937" i="1"/>
  <c r="AS934" i="1"/>
  <c r="AS931" i="1"/>
  <c r="AS928" i="1"/>
  <c r="AS925" i="1"/>
  <c r="AS922" i="1"/>
  <c r="AS919" i="1"/>
  <c r="AS916" i="1"/>
  <c r="AS913" i="1"/>
  <c r="AS910" i="1"/>
  <c r="AS907" i="1"/>
  <c r="AS904" i="1"/>
  <c r="AS901" i="1"/>
  <c r="AS898" i="1"/>
  <c r="AS959" i="1"/>
  <c r="AS950" i="1"/>
  <c r="AS941" i="1"/>
  <c r="AS932" i="1"/>
  <c r="AS923" i="1"/>
  <c r="AS914" i="1"/>
  <c r="AS905" i="1"/>
  <c r="AS896" i="1"/>
  <c r="AS954" i="1"/>
  <c r="AS945" i="1"/>
  <c r="AS936" i="1"/>
  <c r="AS927" i="1"/>
  <c r="AS918" i="1"/>
  <c r="AS909" i="1"/>
  <c r="AS900" i="1"/>
  <c r="AS1017" i="1"/>
  <c r="AS1011" i="1"/>
  <c r="AS1005" i="1"/>
  <c r="AS999" i="1"/>
  <c r="AS993" i="1"/>
  <c r="AS987" i="1"/>
  <c r="AS981" i="1"/>
  <c r="AS975" i="1"/>
  <c r="AS969" i="1"/>
  <c r="AS963" i="1"/>
  <c r="AS894" i="1"/>
  <c r="AS891" i="1"/>
  <c r="AS888" i="1"/>
  <c r="AS885" i="1"/>
  <c r="AS882" i="1"/>
  <c r="AS879" i="1"/>
  <c r="AS876" i="1"/>
  <c r="AS873" i="1"/>
  <c r="AS870" i="1"/>
  <c r="AS867" i="1"/>
  <c r="AS864" i="1"/>
  <c r="AS861" i="1"/>
  <c r="AS858" i="1"/>
  <c r="AS855" i="1"/>
  <c r="AS852" i="1"/>
  <c r="AS849" i="1"/>
  <c r="AS846" i="1"/>
  <c r="AS843" i="1"/>
  <c r="AS840" i="1"/>
  <c r="AS837" i="1"/>
  <c r="AS834" i="1"/>
  <c r="AS831" i="1"/>
  <c r="AS828" i="1"/>
  <c r="AS825" i="1"/>
  <c r="AS822" i="1"/>
  <c r="AS819" i="1"/>
  <c r="AS816" i="1"/>
  <c r="AS813" i="1"/>
  <c r="AS810" i="1"/>
  <c r="AS807" i="1"/>
  <c r="AS1020" i="1"/>
  <c r="AS1014" i="1"/>
  <c r="AS1008" i="1"/>
  <c r="AS1002" i="1"/>
  <c r="AS996" i="1"/>
  <c r="AS990" i="1"/>
  <c r="AS984" i="1"/>
  <c r="AS978" i="1"/>
  <c r="AS972" i="1"/>
  <c r="AS966" i="1"/>
  <c r="AS956" i="1"/>
  <c r="AS947" i="1"/>
  <c r="AS938" i="1"/>
  <c r="AS929" i="1"/>
  <c r="AS920" i="1"/>
  <c r="AS911" i="1"/>
  <c r="AS902" i="1"/>
  <c r="AS960" i="1"/>
  <c r="AS951" i="1"/>
  <c r="AS942" i="1"/>
  <c r="AS933" i="1"/>
  <c r="AS924" i="1"/>
  <c r="AS915" i="1"/>
  <c r="AS906" i="1"/>
  <c r="AS897" i="1"/>
  <c r="AS1019" i="1"/>
  <c r="AS1013" i="1"/>
  <c r="AS1007" i="1"/>
  <c r="AS1001" i="1"/>
  <c r="AS995" i="1"/>
  <c r="AS989" i="1"/>
  <c r="AS983" i="1"/>
  <c r="AS977" i="1"/>
  <c r="AS971" i="1"/>
  <c r="AS965" i="1"/>
  <c r="AS1010" i="1"/>
  <c r="AS992" i="1"/>
  <c r="AS974" i="1"/>
  <c r="AS944" i="1"/>
  <c r="AS917" i="1"/>
  <c r="AS957" i="1"/>
  <c r="AS930" i="1"/>
  <c r="AS895" i="1"/>
  <c r="AS884" i="1"/>
  <c r="AS877" i="1"/>
  <c r="AS866" i="1"/>
  <c r="AS859" i="1"/>
  <c r="AS848" i="1"/>
  <c r="AS841" i="1"/>
  <c r="AS830" i="1"/>
  <c r="AS823" i="1"/>
  <c r="AS812" i="1"/>
  <c r="AS805" i="1"/>
  <c r="AS802" i="1"/>
  <c r="AS799" i="1"/>
  <c r="AS796" i="1"/>
  <c r="AS793" i="1"/>
  <c r="AS790" i="1"/>
  <c r="AS787" i="1"/>
  <c r="AS784" i="1"/>
  <c r="AS781" i="1"/>
  <c r="AS778" i="1"/>
  <c r="AS775" i="1"/>
  <c r="AS772" i="1"/>
  <c r="AS769" i="1"/>
  <c r="AS766" i="1"/>
  <c r="AS763" i="1"/>
  <c r="AS760" i="1"/>
  <c r="AS757" i="1"/>
  <c r="AS754" i="1"/>
  <c r="AS751" i="1"/>
  <c r="AS748" i="1"/>
  <c r="AS745" i="1"/>
  <c r="AS742" i="1"/>
  <c r="AS739" i="1"/>
  <c r="AS736" i="1"/>
  <c r="AS733" i="1"/>
  <c r="AS730" i="1"/>
  <c r="AS903" i="1"/>
  <c r="AS1004" i="1"/>
  <c r="AS986" i="1"/>
  <c r="AS968" i="1"/>
  <c r="AS953" i="1"/>
  <c r="AS926" i="1"/>
  <c r="AS1022" i="1"/>
  <c r="AS939" i="1"/>
  <c r="AS912" i="1"/>
  <c r="AS890" i="1"/>
  <c r="AS883" i="1"/>
  <c r="AS872" i="1"/>
  <c r="AS865" i="1"/>
  <c r="AS854" i="1"/>
  <c r="AS847" i="1"/>
  <c r="AS836" i="1"/>
  <c r="AS829" i="1"/>
  <c r="AS818" i="1"/>
  <c r="AS811" i="1"/>
  <c r="AS803" i="1"/>
  <c r="AS800" i="1"/>
  <c r="AS797" i="1"/>
  <c r="AS794" i="1"/>
  <c r="AS791" i="1"/>
  <c r="AS788" i="1"/>
  <c r="AS785" i="1"/>
  <c r="AS782" i="1"/>
  <c r="AS779" i="1"/>
  <c r="AS776" i="1"/>
  <c r="AS773" i="1"/>
  <c r="AS770" i="1"/>
  <c r="AS767" i="1"/>
  <c r="AS764" i="1"/>
  <c r="AS761" i="1"/>
  <c r="AS758" i="1"/>
  <c r="AS755" i="1"/>
  <c r="AS752" i="1"/>
  <c r="AS749" i="1"/>
  <c r="AS746" i="1"/>
  <c r="AS743" i="1"/>
  <c r="AS740" i="1"/>
  <c r="AS737" i="1"/>
  <c r="AS734" i="1"/>
  <c r="AS731" i="1"/>
  <c r="AS893" i="1"/>
  <c r="AS886" i="1"/>
  <c r="AS875" i="1"/>
  <c r="AS868" i="1"/>
  <c r="AS857" i="1"/>
  <c r="AS850" i="1"/>
  <c r="AS839" i="1"/>
  <c r="AS832" i="1"/>
  <c r="AS821" i="1"/>
  <c r="AS814" i="1"/>
  <c r="AS1016" i="1"/>
  <c r="AS998" i="1"/>
  <c r="AS980" i="1"/>
  <c r="AS962" i="1"/>
  <c r="AS935" i="1"/>
  <c r="AS908" i="1"/>
  <c r="AS948" i="1"/>
  <c r="AS921" i="1"/>
  <c r="AS889" i="1"/>
  <c r="AS878" i="1"/>
  <c r="AS871" i="1"/>
  <c r="AS860" i="1"/>
  <c r="AS853" i="1"/>
  <c r="AS842" i="1"/>
  <c r="AS835" i="1"/>
  <c r="AS824" i="1"/>
  <c r="AS817" i="1"/>
  <c r="AS806" i="1"/>
  <c r="AS804" i="1"/>
  <c r="AS801" i="1"/>
  <c r="AS798" i="1"/>
  <c r="AS795" i="1"/>
  <c r="AS792" i="1"/>
  <c r="AS789" i="1"/>
  <c r="AS786" i="1"/>
  <c r="AS783" i="1"/>
  <c r="AS780" i="1"/>
  <c r="AS777" i="1"/>
  <c r="AS774" i="1"/>
  <c r="AS771" i="1"/>
  <c r="AS768" i="1"/>
  <c r="AS765" i="1"/>
  <c r="AS762" i="1"/>
  <c r="AS759" i="1"/>
  <c r="AS756" i="1"/>
  <c r="AS753" i="1"/>
  <c r="AS750" i="1"/>
  <c r="AS747" i="1"/>
  <c r="AS744" i="1"/>
  <c r="AS741" i="1"/>
  <c r="AS738" i="1"/>
  <c r="AS735" i="1"/>
  <c r="AS732" i="1"/>
  <c r="AS729" i="1"/>
  <c r="AS887" i="1"/>
  <c r="AS844" i="1"/>
  <c r="AS833" i="1"/>
  <c r="AS899" i="1"/>
  <c r="AS726" i="1"/>
  <c r="AS723" i="1"/>
  <c r="AS720" i="1"/>
  <c r="AS717" i="1"/>
  <c r="AS714" i="1"/>
  <c r="AS711" i="1"/>
  <c r="AS708" i="1"/>
  <c r="AS705" i="1"/>
  <c r="AS702" i="1"/>
  <c r="AS699" i="1"/>
  <c r="AS696" i="1"/>
  <c r="AS693" i="1"/>
  <c r="AS690" i="1"/>
  <c r="AS687" i="1"/>
  <c r="AS684" i="1"/>
  <c r="AS681" i="1"/>
  <c r="AS678" i="1"/>
  <c r="AS675" i="1"/>
  <c r="AS672" i="1"/>
  <c r="AS669" i="1"/>
  <c r="AS666" i="1"/>
  <c r="AS663" i="1"/>
  <c r="AS660" i="1"/>
  <c r="AS657" i="1"/>
  <c r="AS654" i="1"/>
  <c r="AS651" i="1"/>
  <c r="AS648" i="1"/>
  <c r="AS645" i="1"/>
  <c r="AS642" i="1"/>
  <c r="AS639" i="1"/>
  <c r="AS636" i="1"/>
  <c r="AS633" i="1"/>
  <c r="AS630" i="1"/>
  <c r="AS627" i="1"/>
  <c r="AS624" i="1"/>
  <c r="AS621" i="1"/>
  <c r="AS618" i="1"/>
  <c r="AS615" i="1"/>
  <c r="AS612" i="1"/>
  <c r="AS609" i="1"/>
  <c r="AS606" i="1"/>
  <c r="AS603" i="1"/>
  <c r="AS600" i="1"/>
  <c r="AS597" i="1"/>
  <c r="AS594" i="1"/>
  <c r="AS591" i="1"/>
  <c r="AS588" i="1"/>
  <c r="AS585" i="1"/>
  <c r="AS582" i="1"/>
  <c r="AS579" i="1"/>
  <c r="AS576" i="1"/>
  <c r="AS573" i="1"/>
  <c r="AS570" i="1"/>
  <c r="AS567" i="1"/>
  <c r="AS564" i="1"/>
  <c r="AS561" i="1"/>
  <c r="AS558" i="1"/>
  <c r="AS555" i="1"/>
  <c r="AS552" i="1"/>
  <c r="AS549" i="1"/>
  <c r="AS546" i="1"/>
  <c r="AS543" i="1"/>
  <c r="AS540" i="1"/>
  <c r="AS537" i="1"/>
  <c r="AS534" i="1"/>
  <c r="AS531" i="1"/>
  <c r="AS528" i="1"/>
  <c r="AS525" i="1"/>
  <c r="AS522" i="1"/>
  <c r="AS519" i="1"/>
  <c r="AS516" i="1"/>
  <c r="AS874" i="1"/>
  <c r="AS863" i="1"/>
  <c r="AS820" i="1"/>
  <c r="AS809" i="1"/>
  <c r="AS862" i="1"/>
  <c r="AS851" i="1"/>
  <c r="AS808" i="1"/>
  <c r="AS727" i="1"/>
  <c r="AS724" i="1"/>
  <c r="AS721" i="1"/>
  <c r="AS718" i="1"/>
  <c r="AS715" i="1"/>
  <c r="AS712" i="1"/>
  <c r="AS709" i="1"/>
  <c r="AS706" i="1"/>
  <c r="AS703" i="1"/>
  <c r="AS700" i="1"/>
  <c r="AS697" i="1"/>
  <c r="AS694" i="1"/>
  <c r="AS691" i="1"/>
  <c r="AS688" i="1"/>
  <c r="AS685" i="1"/>
  <c r="AS682" i="1"/>
  <c r="AS679" i="1"/>
  <c r="AS676" i="1"/>
  <c r="AS673" i="1"/>
  <c r="AS670" i="1"/>
  <c r="AS667" i="1"/>
  <c r="AS664" i="1"/>
  <c r="AS661" i="1"/>
  <c r="AS658" i="1"/>
  <c r="AS655" i="1"/>
  <c r="AS652" i="1"/>
  <c r="AS649" i="1"/>
  <c r="AS646" i="1"/>
  <c r="AS643" i="1"/>
  <c r="AS640" i="1"/>
  <c r="AS637" i="1"/>
  <c r="AS634" i="1"/>
  <c r="AS631" i="1"/>
  <c r="AS628" i="1"/>
  <c r="AS625" i="1"/>
  <c r="AS622" i="1"/>
  <c r="AS619" i="1"/>
  <c r="AS616" i="1"/>
  <c r="AS613" i="1"/>
  <c r="AS610" i="1"/>
  <c r="AS607" i="1"/>
  <c r="AS604" i="1"/>
  <c r="AS601" i="1"/>
  <c r="AS598" i="1"/>
  <c r="AS595" i="1"/>
  <c r="AS592" i="1"/>
  <c r="AS589" i="1"/>
  <c r="AS586" i="1"/>
  <c r="AS583" i="1"/>
  <c r="AS580" i="1"/>
  <c r="AS577" i="1"/>
  <c r="AS574" i="1"/>
  <c r="AS571" i="1"/>
  <c r="AS568" i="1"/>
  <c r="AS565" i="1"/>
  <c r="AS562" i="1"/>
  <c r="AS559" i="1"/>
  <c r="AS556" i="1"/>
  <c r="AS553" i="1"/>
  <c r="AS550" i="1"/>
  <c r="AS547" i="1"/>
  <c r="AS544" i="1"/>
  <c r="AS541" i="1"/>
  <c r="AS538" i="1"/>
  <c r="AS535" i="1"/>
  <c r="AS532" i="1"/>
  <c r="AS529" i="1"/>
  <c r="AS526" i="1"/>
  <c r="AS523" i="1"/>
  <c r="AS520" i="1"/>
  <c r="AS517" i="1"/>
  <c r="AS892" i="1"/>
  <c r="AS881" i="1"/>
  <c r="AS838" i="1"/>
  <c r="AS827" i="1"/>
  <c r="AS725" i="1"/>
  <c r="AS707" i="1"/>
  <c r="AS689" i="1"/>
  <c r="AS671" i="1"/>
  <c r="AS653" i="1"/>
  <c r="AS635" i="1"/>
  <c r="AS617" i="1"/>
  <c r="AS599" i="1"/>
  <c r="AS581" i="1"/>
  <c r="AS563" i="1"/>
  <c r="AS545" i="1"/>
  <c r="AS527" i="1"/>
  <c r="AS880" i="1"/>
  <c r="AS856" i="1"/>
  <c r="AS826" i="1"/>
  <c r="AS728" i="1"/>
  <c r="AS710" i="1"/>
  <c r="AS692" i="1"/>
  <c r="AS674" i="1"/>
  <c r="AS656" i="1"/>
  <c r="AS638" i="1"/>
  <c r="AS620" i="1"/>
  <c r="AS602" i="1"/>
  <c r="AS584" i="1"/>
  <c r="AS566" i="1"/>
  <c r="AS548" i="1"/>
  <c r="AS530" i="1"/>
  <c r="AS514" i="1"/>
  <c r="AS511" i="1"/>
  <c r="AS508" i="1"/>
  <c r="AS505" i="1"/>
  <c r="AS502" i="1"/>
  <c r="AS499" i="1"/>
  <c r="AS496" i="1"/>
  <c r="AS493" i="1"/>
  <c r="AS490" i="1"/>
  <c r="AS487" i="1"/>
  <c r="AS484" i="1"/>
  <c r="AS481" i="1"/>
  <c r="AS478" i="1"/>
  <c r="AS475" i="1"/>
  <c r="AS472" i="1"/>
  <c r="AS713" i="1"/>
  <c r="AS695" i="1"/>
  <c r="AS677" i="1"/>
  <c r="AS659" i="1"/>
  <c r="AS641" i="1"/>
  <c r="AS623" i="1"/>
  <c r="AS605" i="1"/>
  <c r="AS587" i="1"/>
  <c r="AS569" i="1"/>
  <c r="AS551" i="1"/>
  <c r="AS533" i="1"/>
  <c r="AS869" i="1"/>
  <c r="AS716" i="1"/>
  <c r="AS698" i="1"/>
  <c r="AS680" i="1"/>
  <c r="AS662" i="1"/>
  <c r="AS644" i="1"/>
  <c r="AS626" i="1"/>
  <c r="AS608" i="1"/>
  <c r="AS590" i="1"/>
  <c r="AS572" i="1"/>
  <c r="AS554" i="1"/>
  <c r="AS536" i="1"/>
  <c r="AS518" i="1"/>
  <c r="AS515" i="1"/>
  <c r="AS512" i="1"/>
  <c r="AS509" i="1"/>
  <c r="AS506" i="1"/>
  <c r="AS503" i="1"/>
  <c r="AS500" i="1"/>
  <c r="AS497" i="1"/>
  <c r="AS494" i="1"/>
  <c r="AS491" i="1"/>
  <c r="AS488" i="1"/>
  <c r="AS485" i="1"/>
  <c r="AS482" i="1"/>
  <c r="AS479" i="1"/>
  <c r="AS476" i="1"/>
  <c r="AS473" i="1"/>
  <c r="AS719" i="1"/>
  <c r="AS701" i="1"/>
  <c r="AS683" i="1"/>
  <c r="AS665" i="1"/>
  <c r="AS647" i="1"/>
  <c r="AS629" i="1"/>
  <c r="AS611" i="1"/>
  <c r="AS593" i="1"/>
  <c r="AS575" i="1"/>
  <c r="AS557" i="1"/>
  <c r="AS539" i="1"/>
  <c r="AS521" i="1"/>
  <c r="AS704" i="1"/>
  <c r="AS632" i="1"/>
  <c r="AS560" i="1"/>
  <c r="AS510" i="1"/>
  <c r="AS504" i="1"/>
  <c r="AS498" i="1"/>
  <c r="AS845" i="1"/>
  <c r="AS492" i="1"/>
  <c r="AS483" i="1"/>
  <c r="AS474" i="1"/>
  <c r="AS469" i="1"/>
  <c r="AS466" i="1"/>
  <c r="AS463" i="1"/>
  <c r="AS460" i="1"/>
  <c r="AS457" i="1"/>
  <c r="AS454" i="1"/>
  <c r="AS451" i="1"/>
  <c r="AS448" i="1"/>
  <c r="AS445" i="1"/>
  <c r="AS442" i="1"/>
  <c r="AS439" i="1"/>
  <c r="AS436" i="1"/>
  <c r="AS433" i="1"/>
  <c r="AS430" i="1"/>
  <c r="AS427" i="1"/>
  <c r="AS424" i="1"/>
  <c r="AS421" i="1"/>
  <c r="AS418" i="1"/>
  <c r="AS415" i="1"/>
  <c r="AS412" i="1"/>
  <c r="AS409" i="1"/>
  <c r="AS406" i="1"/>
  <c r="AS403" i="1"/>
  <c r="AS400" i="1"/>
  <c r="AS397" i="1"/>
  <c r="AS394" i="1"/>
  <c r="AS391" i="1"/>
  <c r="AS388" i="1"/>
  <c r="AS385" i="1"/>
  <c r="AS382" i="1"/>
  <c r="AS379" i="1"/>
  <c r="AS376" i="1"/>
  <c r="AS373" i="1"/>
  <c r="AS370" i="1"/>
  <c r="AS367" i="1"/>
  <c r="AS364" i="1"/>
  <c r="AS361" i="1"/>
  <c r="AS358" i="1"/>
  <c r="AS355" i="1"/>
  <c r="AS352" i="1"/>
  <c r="AS349" i="1"/>
  <c r="AS346" i="1"/>
  <c r="AS343" i="1"/>
  <c r="AS340" i="1"/>
  <c r="AS337" i="1"/>
  <c r="AS334" i="1"/>
  <c r="AS331" i="1"/>
  <c r="AS328" i="1"/>
  <c r="AS325" i="1"/>
  <c r="AS322" i="1"/>
  <c r="AS319" i="1"/>
  <c r="AS316" i="1"/>
  <c r="AS313" i="1"/>
  <c r="AS310" i="1"/>
  <c r="AS307" i="1"/>
  <c r="AS304" i="1"/>
  <c r="AS301" i="1"/>
  <c r="AS298" i="1"/>
  <c r="AS295" i="1"/>
  <c r="AS292" i="1"/>
  <c r="AS289" i="1"/>
  <c r="AS286" i="1"/>
  <c r="AS283" i="1"/>
  <c r="AS280" i="1"/>
  <c r="AS277" i="1"/>
  <c r="AS274" i="1"/>
  <c r="AS271" i="1"/>
  <c r="AS268" i="1"/>
  <c r="AS265" i="1"/>
  <c r="AS262" i="1"/>
  <c r="AS259" i="1"/>
  <c r="AS256" i="1"/>
  <c r="AS686" i="1"/>
  <c r="AS614" i="1"/>
  <c r="AS542" i="1"/>
  <c r="AS815" i="1"/>
  <c r="AS668" i="1"/>
  <c r="AS596" i="1"/>
  <c r="AS524" i="1"/>
  <c r="AS513" i="1"/>
  <c r="AS507" i="1"/>
  <c r="AS501" i="1"/>
  <c r="AS495" i="1"/>
  <c r="AS486" i="1"/>
  <c r="AS477" i="1"/>
  <c r="AS470" i="1"/>
  <c r="AS467" i="1"/>
  <c r="AS464" i="1"/>
  <c r="AS461" i="1"/>
  <c r="AS458" i="1"/>
  <c r="AS455" i="1"/>
  <c r="AS452" i="1"/>
  <c r="AS449" i="1"/>
  <c r="AS446" i="1"/>
  <c r="AS443" i="1"/>
  <c r="AS440" i="1"/>
  <c r="AS437" i="1"/>
  <c r="AS434" i="1"/>
  <c r="AS431" i="1"/>
  <c r="AS428" i="1"/>
  <c r="AS425" i="1"/>
  <c r="AS422" i="1"/>
  <c r="AS419" i="1"/>
  <c r="AS416" i="1"/>
  <c r="AS413" i="1"/>
  <c r="AS410" i="1"/>
  <c r="AS407" i="1"/>
  <c r="AS404" i="1"/>
  <c r="AS401" i="1"/>
  <c r="AS398" i="1"/>
  <c r="AS395" i="1"/>
  <c r="AS392" i="1"/>
  <c r="AS389" i="1"/>
  <c r="AS386" i="1"/>
  <c r="AS383" i="1"/>
  <c r="AS380" i="1"/>
  <c r="AS377" i="1"/>
  <c r="AS374" i="1"/>
  <c r="AS371" i="1"/>
  <c r="AS368" i="1"/>
  <c r="AS365" i="1"/>
  <c r="AS362" i="1"/>
  <c r="AS359" i="1"/>
  <c r="AS356" i="1"/>
  <c r="AS353" i="1"/>
  <c r="AS350" i="1"/>
  <c r="AS347" i="1"/>
  <c r="AS344" i="1"/>
  <c r="AS341" i="1"/>
  <c r="AS338" i="1"/>
  <c r="AS335" i="1"/>
  <c r="AS332" i="1"/>
  <c r="AS329" i="1"/>
  <c r="AS326" i="1"/>
  <c r="AS323" i="1"/>
  <c r="AS489" i="1"/>
  <c r="AS468" i="1"/>
  <c r="AS459" i="1"/>
  <c r="AS450" i="1"/>
  <c r="AS441" i="1"/>
  <c r="AS432" i="1"/>
  <c r="AS423" i="1"/>
  <c r="AS414" i="1"/>
  <c r="AS405" i="1"/>
  <c r="AS396" i="1"/>
  <c r="AS387" i="1"/>
  <c r="AS378" i="1"/>
  <c r="AS369" i="1"/>
  <c r="AS360" i="1"/>
  <c r="AS351" i="1"/>
  <c r="AS342" i="1"/>
  <c r="AS333" i="1"/>
  <c r="AS324" i="1"/>
  <c r="AS309" i="1"/>
  <c r="AS305" i="1"/>
  <c r="AS291" i="1"/>
  <c r="AS287" i="1"/>
  <c r="AS263" i="1"/>
  <c r="AS258" i="1"/>
  <c r="AS312" i="1"/>
  <c r="AS308" i="1"/>
  <c r="AS294" i="1"/>
  <c r="AS290" i="1"/>
  <c r="AS260" i="1"/>
  <c r="AS650" i="1"/>
  <c r="AS255" i="1"/>
  <c r="AS252" i="1"/>
  <c r="AS249" i="1"/>
  <c r="AS246" i="1"/>
  <c r="AS243" i="1"/>
  <c r="AS240" i="1"/>
  <c r="AS237" i="1"/>
  <c r="AS234" i="1"/>
  <c r="AS231" i="1"/>
  <c r="AS228" i="1"/>
  <c r="AS225" i="1"/>
  <c r="AS222" i="1"/>
  <c r="AS219" i="1"/>
  <c r="AS216" i="1"/>
  <c r="AS213" i="1"/>
  <c r="AS210" i="1"/>
  <c r="AS207" i="1"/>
  <c r="AS204" i="1"/>
  <c r="AS201" i="1"/>
  <c r="AS198" i="1"/>
  <c r="AS195" i="1"/>
  <c r="AS192" i="1"/>
  <c r="AS189" i="1"/>
  <c r="AS186" i="1"/>
  <c r="AS183" i="1"/>
  <c r="AS180" i="1"/>
  <c r="AS177" i="1"/>
  <c r="AS174" i="1"/>
  <c r="AS171" i="1"/>
  <c r="AS168" i="1"/>
  <c r="AS165" i="1"/>
  <c r="AS162" i="1"/>
  <c r="AS159" i="1"/>
  <c r="AS156" i="1"/>
  <c r="AS153" i="1"/>
  <c r="AS150" i="1"/>
  <c r="AS147" i="1"/>
  <c r="AS144" i="1"/>
  <c r="AS141" i="1"/>
  <c r="AS138" i="1"/>
  <c r="AS135" i="1"/>
  <c r="AS132" i="1"/>
  <c r="AS129" i="1"/>
  <c r="AS126" i="1"/>
  <c r="AS123" i="1"/>
  <c r="AS120" i="1"/>
  <c r="AS117" i="1"/>
  <c r="AS114" i="1"/>
  <c r="AS111" i="1"/>
  <c r="AS108" i="1"/>
  <c r="AS105" i="1"/>
  <c r="AS102" i="1"/>
  <c r="AS99" i="1"/>
  <c r="AS96" i="1"/>
  <c r="AS471" i="1"/>
  <c r="AS462" i="1"/>
  <c r="AS453" i="1"/>
  <c r="AS444" i="1"/>
  <c r="AS435" i="1"/>
  <c r="AS426" i="1"/>
  <c r="AS417" i="1"/>
  <c r="AS408" i="1"/>
  <c r="AS399" i="1"/>
  <c r="AS390" i="1"/>
  <c r="AS381" i="1"/>
  <c r="AS372" i="1"/>
  <c r="AS363" i="1"/>
  <c r="AS354" i="1"/>
  <c r="AS345" i="1"/>
  <c r="AS336" i="1"/>
  <c r="AS327" i="1"/>
  <c r="AS315" i="1"/>
  <c r="AS311" i="1"/>
  <c r="AS297" i="1"/>
  <c r="AS293" i="1"/>
  <c r="AS279" i="1"/>
  <c r="AS276" i="1"/>
  <c r="AS273" i="1"/>
  <c r="AS270" i="1"/>
  <c r="AS257" i="1"/>
  <c r="AS318" i="1"/>
  <c r="AS314" i="1"/>
  <c r="AS300" i="1"/>
  <c r="AS296" i="1"/>
  <c r="AS282" i="1"/>
  <c r="AS267" i="1"/>
  <c r="AS722" i="1"/>
  <c r="AS278" i="1"/>
  <c r="AS275" i="1"/>
  <c r="AS272" i="1"/>
  <c r="AS253" i="1"/>
  <c r="AS250" i="1"/>
  <c r="AS247" i="1"/>
  <c r="AS244" i="1"/>
  <c r="AS241" i="1"/>
  <c r="AS238" i="1"/>
  <c r="AS235" i="1"/>
  <c r="AS232" i="1"/>
  <c r="AS229" i="1"/>
  <c r="AS226" i="1"/>
  <c r="AS223" i="1"/>
  <c r="AS220" i="1"/>
  <c r="AS217" i="1"/>
  <c r="AS214" i="1"/>
  <c r="AS211" i="1"/>
  <c r="AS208" i="1"/>
  <c r="AS205" i="1"/>
  <c r="AS202" i="1"/>
  <c r="AS199" i="1"/>
  <c r="AS196" i="1"/>
  <c r="AS193" i="1"/>
  <c r="AS190" i="1"/>
  <c r="AS187" i="1"/>
  <c r="AS184" i="1"/>
  <c r="AS181" i="1"/>
  <c r="AS178" i="1"/>
  <c r="AS175" i="1"/>
  <c r="AS172" i="1"/>
  <c r="AS169" i="1"/>
  <c r="AS166" i="1"/>
  <c r="AS163" i="1"/>
  <c r="AS160" i="1"/>
  <c r="AS157" i="1"/>
  <c r="AS154" i="1"/>
  <c r="AS151" i="1"/>
  <c r="AS148" i="1"/>
  <c r="AS145" i="1"/>
  <c r="AS142" i="1"/>
  <c r="AS139" i="1"/>
  <c r="AS136" i="1"/>
  <c r="AS133" i="1"/>
  <c r="AS130" i="1"/>
  <c r="AS127" i="1"/>
  <c r="AS124" i="1"/>
  <c r="AS121" i="1"/>
  <c r="AS118" i="1"/>
  <c r="AS115" i="1"/>
  <c r="AS112" i="1"/>
  <c r="AS109" i="1"/>
  <c r="AS106" i="1"/>
  <c r="AS103" i="1"/>
  <c r="AS100" i="1"/>
  <c r="AS97" i="1"/>
  <c r="AS303" i="1"/>
  <c r="AS264" i="1"/>
  <c r="AS93" i="1"/>
  <c r="AS90" i="1"/>
  <c r="AS87" i="1"/>
  <c r="AS84" i="1"/>
  <c r="AS81" i="1"/>
  <c r="AS78" i="1"/>
  <c r="AS75" i="1"/>
  <c r="AS72" i="1"/>
  <c r="AS69" i="1"/>
  <c r="AS66" i="1"/>
  <c r="AS63" i="1"/>
  <c r="AS60" i="1"/>
  <c r="AS57" i="1"/>
  <c r="AS54" i="1"/>
  <c r="AS51" i="1"/>
  <c r="AS48" i="1"/>
  <c r="AS45" i="1"/>
  <c r="AS42" i="1"/>
  <c r="AS39" i="1"/>
  <c r="AS36" i="1"/>
  <c r="AS33" i="1"/>
  <c r="AS30" i="1"/>
  <c r="AS27" i="1"/>
  <c r="AS24" i="1"/>
  <c r="AS21" i="1"/>
  <c r="AS18" i="1"/>
  <c r="AS15" i="1"/>
  <c r="AS12" i="1"/>
  <c r="AS9" i="1"/>
  <c r="AS6" i="1"/>
  <c r="AS438" i="1"/>
  <c r="AS384" i="1"/>
  <c r="AS330" i="1"/>
  <c r="AS320" i="1"/>
  <c r="AS285" i="1"/>
  <c r="AS239" i="1"/>
  <c r="AS221" i="1"/>
  <c r="AS203" i="1"/>
  <c r="AS185" i="1"/>
  <c r="AS167" i="1"/>
  <c r="AS149" i="1"/>
  <c r="AS131" i="1"/>
  <c r="AS113" i="1"/>
  <c r="AS95" i="1"/>
  <c r="AS302" i="1"/>
  <c r="AS269" i="1"/>
  <c r="AS447" i="1"/>
  <c r="AS393" i="1"/>
  <c r="AS339" i="1"/>
  <c r="AS284" i="1"/>
  <c r="AS242" i="1"/>
  <c r="AS224" i="1"/>
  <c r="AS206" i="1"/>
  <c r="AS188" i="1"/>
  <c r="AS170" i="1"/>
  <c r="AS152" i="1"/>
  <c r="AS134" i="1"/>
  <c r="AS116" i="1"/>
  <c r="AS98" i="1"/>
  <c r="AP1" i="1"/>
  <c r="AS578" i="1"/>
  <c r="AS317" i="1"/>
  <c r="AS94" i="1"/>
  <c r="AS91" i="1"/>
  <c r="AS88" i="1"/>
  <c r="AS85" i="1"/>
  <c r="AS82" i="1"/>
  <c r="AS79" i="1"/>
  <c r="AS76" i="1"/>
  <c r="AS73" i="1"/>
  <c r="AS70" i="1"/>
  <c r="AS67" i="1"/>
  <c r="AS64" i="1"/>
  <c r="AS61" i="1"/>
  <c r="AS58" i="1"/>
  <c r="AS55" i="1"/>
  <c r="AS52" i="1"/>
  <c r="AS49" i="1"/>
  <c r="AS46" i="1"/>
  <c r="AS43" i="1"/>
  <c r="AS40" i="1"/>
  <c r="AS37" i="1"/>
  <c r="AS34" i="1"/>
  <c r="AS31" i="1"/>
  <c r="AS28" i="1"/>
  <c r="AS25" i="1"/>
  <c r="AS22" i="1"/>
  <c r="AS19" i="1"/>
  <c r="AS16" i="1"/>
  <c r="AS13" i="1"/>
  <c r="AS10" i="1"/>
  <c r="AS7" i="1"/>
  <c r="AS4" i="1"/>
  <c r="AS456" i="1"/>
  <c r="AS402" i="1"/>
  <c r="AS348" i="1"/>
  <c r="AS299" i="1"/>
  <c r="AS245" i="1"/>
  <c r="AS227" i="1"/>
  <c r="AS209" i="1"/>
  <c r="AS191" i="1"/>
  <c r="AS173" i="1"/>
  <c r="AS155" i="1"/>
  <c r="AS137" i="1"/>
  <c r="AS119" i="1"/>
  <c r="AS101" i="1"/>
  <c r="AS281" i="1"/>
  <c r="AS480" i="1"/>
  <c r="AS420" i="1"/>
  <c r="AS366" i="1"/>
  <c r="AS306" i="1"/>
  <c r="AS266" i="1"/>
  <c r="AS251" i="1"/>
  <c r="AS233" i="1"/>
  <c r="AS215" i="1"/>
  <c r="AS197" i="1"/>
  <c r="AS179" i="1"/>
  <c r="AS161" i="1"/>
  <c r="AS143" i="1"/>
  <c r="AS125" i="1"/>
  <c r="AS107" i="1"/>
  <c r="AS288" i="1"/>
  <c r="AS429" i="1"/>
  <c r="AS375" i="1"/>
  <c r="AS321" i="1"/>
  <c r="AS218" i="1"/>
  <c r="AS146" i="1"/>
  <c r="AS5" i="1"/>
  <c r="AS411" i="1"/>
  <c r="AS86" i="1"/>
  <c r="AS465" i="1"/>
  <c r="AS261" i="1"/>
  <c r="AS230" i="1"/>
  <c r="AS158" i="1"/>
  <c r="AS8" i="1"/>
  <c r="AS92" i="1"/>
  <c r="AS68" i="1"/>
  <c r="AS59" i="1"/>
  <c r="AS50" i="1"/>
  <c r="AS41" i="1"/>
  <c r="AS32" i="1"/>
  <c r="AS23" i="1"/>
  <c r="AS14" i="1"/>
  <c r="AS200" i="1"/>
  <c r="AS128" i="1"/>
  <c r="AS212" i="1"/>
  <c r="AS140" i="1"/>
  <c r="AS17" i="1"/>
  <c r="AS89" i="1"/>
  <c r="AS83" i="1"/>
  <c r="AS77" i="1"/>
  <c r="AS44" i="1"/>
  <c r="AS26" i="1"/>
  <c r="AS74" i="1"/>
  <c r="AS254" i="1"/>
  <c r="AS182" i="1"/>
  <c r="AS110" i="1"/>
  <c r="AS71" i="1"/>
  <c r="AS62" i="1"/>
  <c r="AS53" i="1"/>
  <c r="AS35" i="1"/>
  <c r="AS194" i="1"/>
  <c r="AS122" i="1"/>
  <c r="AS357" i="1"/>
  <c r="AS236" i="1"/>
  <c r="AS164" i="1"/>
  <c r="AS248" i="1"/>
  <c r="AS176" i="1"/>
  <c r="AS104" i="1"/>
  <c r="AS65" i="1"/>
  <c r="AS56" i="1"/>
  <c r="AS47" i="1"/>
  <c r="AS38" i="1"/>
  <c r="AS29" i="1"/>
  <c r="AS20" i="1"/>
  <c r="AS11" i="1"/>
  <c r="AS80" i="1"/>
  <c r="I1" i="1"/>
  <c r="AU1" i="1"/>
  <c r="R1020" i="1"/>
  <c r="R1017" i="1"/>
  <c r="R1014" i="1"/>
  <c r="R1011" i="1"/>
  <c r="R1008" i="1"/>
  <c r="R1005" i="1"/>
  <c r="R1002" i="1"/>
  <c r="R999" i="1"/>
  <c r="R996" i="1"/>
  <c r="R993" i="1"/>
  <c r="R990" i="1"/>
  <c r="R987" i="1"/>
  <c r="R984" i="1"/>
  <c r="R981" i="1"/>
  <c r="R978" i="1"/>
  <c r="R975" i="1"/>
  <c r="R972" i="1"/>
  <c r="R969" i="1"/>
  <c r="R966" i="1"/>
  <c r="R963" i="1"/>
  <c r="R960" i="1"/>
  <c r="R957" i="1"/>
  <c r="R954" i="1"/>
  <c r="R951" i="1"/>
  <c r="R948" i="1"/>
  <c r="R945" i="1"/>
  <c r="R942" i="1"/>
  <c r="R939" i="1"/>
  <c r="R936" i="1"/>
  <c r="R933" i="1"/>
  <c r="R930" i="1"/>
  <c r="R927" i="1"/>
  <c r="R924" i="1"/>
  <c r="R921" i="1"/>
  <c r="R918" i="1"/>
  <c r="R915" i="1"/>
  <c r="R912" i="1"/>
  <c r="R909" i="1"/>
  <c r="R906" i="1"/>
  <c r="R903" i="1"/>
  <c r="R900" i="1"/>
  <c r="R897" i="1"/>
  <c r="R1021" i="1"/>
  <c r="R1018" i="1"/>
  <c r="R1015" i="1"/>
  <c r="R1012" i="1"/>
  <c r="R1009" i="1"/>
  <c r="R1006" i="1"/>
  <c r="R1003" i="1"/>
  <c r="R1000" i="1"/>
  <c r="R997" i="1"/>
  <c r="R994" i="1"/>
  <c r="R991" i="1"/>
  <c r="R988" i="1"/>
  <c r="R985" i="1"/>
  <c r="R982" i="1"/>
  <c r="R979" i="1"/>
  <c r="R976" i="1"/>
  <c r="R973" i="1"/>
  <c r="R970" i="1"/>
  <c r="R967" i="1"/>
  <c r="R964" i="1"/>
  <c r="R961" i="1"/>
  <c r="R958" i="1"/>
  <c r="R955" i="1"/>
  <c r="R952" i="1"/>
  <c r="R949" i="1"/>
  <c r="R946" i="1"/>
  <c r="R943" i="1"/>
  <c r="R940" i="1"/>
  <c r="R937" i="1"/>
  <c r="R934" i="1"/>
  <c r="R931" i="1"/>
  <c r="R928" i="1"/>
  <c r="R925" i="1"/>
  <c r="R922" i="1"/>
  <c r="R919" i="1"/>
  <c r="R916" i="1"/>
  <c r="R913" i="1"/>
  <c r="R910" i="1"/>
  <c r="R907" i="1"/>
  <c r="R904" i="1"/>
  <c r="R901" i="1"/>
  <c r="R898" i="1"/>
  <c r="R1019" i="1"/>
  <c r="R1013" i="1"/>
  <c r="R1007" i="1"/>
  <c r="R1001" i="1"/>
  <c r="R995" i="1"/>
  <c r="R989" i="1"/>
  <c r="R983" i="1"/>
  <c r="R977" i="1"/>
  <c r="R971" i="1"/>
  <c r="R965" i="1"/>
  <c r="R959" i="1"/>
  <c r="R950" i="1"/>
  <c r="R941" i="1"/>
  <c r="R932" i="1"/>
  <c r="R923" i="1"/>
  <c r="R914" i="1"/>
  <c r="R905" i="1"/>
  <c r="R896" i="1"/>
  <c r="R893" i="1"/>
  <c r="R890" i="1"/>
  <c r="R887" i="1"/>
  <c r="R884" i="1"/>
  <c r="R881" i="1"/>
  <c r="R878" i="1"/>
  <c r="R875" i="1"/>
  <c r="R872" i="1"/>
  <c r="R869" i="1"/>
  <c r="R866" i="1"/>
  <c r="R863" i="1"/>
  <c r="R860" i="1"/>
  <c r="R857" i="1"/>
  <c r="R854" i="1"/>
  <c r="R851" i="1"/>
  <c r="R848" i="1"/>
  <c r="R845" i="1"/>
  <c r="R842" i="1"/>
  <c r="R839" i="1"/>
  <c r="R836" i="1"/>
  <c r="R833" i="1"/>
  <c r="R830" i="1"/>
  <c r="R827" i="1"/>
  <c r="R824" i="1"/>
  <c r="R821" i="1"/>
  <c r="R818" i="1"/>
  <c r="R815" i="1"/>
  <c r="R812" i="1"/>
  <c r="R809" i="1"/>
  <c r="R806" i="1"/>
  <c r="R894" i="1"/>
  <c r="R891" i="1"/>
  <c r="R888" i="1"/>
  <c r="R885" i="1"/>
  <c r="R882" i="1"/>
  <c r="R879" i="1"/>
  <c r="R876" i="1"/>
  <c r="R873" i="1"/>
  <c r="R870" i="1"/>
  <c r="R867" i="1"/>
  <c r="R864" i="1"/>
  <c r="R861" i="1"/>
  <c r="R858" i="1"/>
  <c r="R855" i="1"/>
  <c r="R852" i="1"/>
  <c r="R849" i="1"/>
  <c r="R846" i="1"/>
  <c r="R843" i="1"/>
  <c r="R840" i="1"/>
  <c r="R837" i="1"/>
  <c r="R834" i="1"/>
  <c r="R831" i="1"/>
  <c r="R828" i="1"/>
  <c r="R825" i="1"/>
  <c r="R822" i="1"/>
  <c r="R819" i="1"/>
  <c r="R816" i="1"/>
  <c r="R813" i="1"/>
  <c r="R810" i="1"/>
  <c r="R807" i="1"/>
  <c r="R956" i="1"/>
  <c r="R947" i="1"/>
  <c r="R938" i="1"/>
  <c r="R929" i="1"/>
  <c r="R920" i="1"/>
  <c r="R911" i="1"/>
  <c r="R892" i="1"/>
  <c r="R874" i="1"/>
  <c r="R856" i="1"/>
  <c r="R838" i="1"/>
  <c r="R820" i="1"/>
  <c r="R1010" i="1"/>
  <c r="R992" i="1"/>
  <c r="R974" i="1"/>
  <c r="R944" i="1"/>
  <c r="R917" i="1"/>
  <c r="R804" i="1"/>
  <c r="R801" i="1"/>
  <c r="R798" i="1"/>
  <c r="R795" i="1"/>
  <c r="R792" i="1"/>
  <c r="R789" i="1"/>
  <c r="R786" i="1"/>
  <c r="R783" i="1"/>
  <c r="R780" i="1"/>
  <c r="R777" i="1"/>
  <c r="R774" i="1"/>
  <c r="R771" i="1"/>
  <c r="R768" i="1"/>
  <c r="R765" i="1"/>
  <c r="R762" i="1"/>
  <c r="R759" i="1"/>
  <c r="R756" i="1"/>
  <c r="R753" i="1"/>
  <c r="R750" i="1"/>
  <c r="R747" i="1"/>
  <c r="R744" i="1"/>
  <c r="R741" i="1"/>
  <c r="R738" i="1"/>
  <c r="R735" i="1"/>
  <c r="R732" i="1"/>
  <c r="R729" i="1"/>
  <c r="R902" i="1"/>
  <c r="R880" i="1"/>
  <c r="R862" i="1"/>
  <c r="R844" i="1"/>
  <c r="R826" i="1"/>
  <c r="R808" i="1"/>
  <c r="R883" i="1"/>
  <c r="R865" i="1"/>
  <c r="R847" i="1"/>
  <c r="R829" i="1"/>
  <c r="R811" i="1"/>
  <c r="R899" i="1"/>
  <c r="R886" i="1"/>
  <c r="R868" i="1"/>
  <c r="R850" i="1"/>
  <c r="R832" i="1"/>
  <c r="R814" i="1"/>
  <c r="R877" i="1"/>
  <c r="R823" i="1"/>
  <c r="R986" i="1"/>
  <c r="R799" i="1"/>
  <c r="R790" i="1"/>
  <c r="R781" i="1"/>
  <c r="R772" i="1"/>
  <c r="R763" i="1"/>
  <c r="R754" i="1"/>
  <c r="R745" i="1"/>
  <c r="R736" i="1"/>
  <c r="R980" i="1"/>
  <c r="R935" i="1"/>
  <c r="R803" i="1"/>
  <c r="R794" i="1"/>
  <c r="R785" i="1"/>
  <c r="R776" i="1"/>
  <c r="R767" i="1"/>
  <c r="R758" i="1"/>
  <c r="R749" i="1"/>
  <c r="R740" i="1"/>
  <c r="R731" i="1"/>
  <c r="R728" i="1"/>
  <c r="R725" i="1"/>
  <c r="R722" i="1"/>
  <c r="R719" i="1"/>
  <c r="R716" i="1"/>
  <c r="R713" i="1"/>
  <c r="R710" i="1"/>
  <c r="R707" i="1"/>
  <c r="R704" i="1"/>
  <c r="R701" i="1"/>
  <c r="R698" i="1"/>
  <c r="R695" i="1"/>
  <c r="R692" i="1"/>
  <c r="R689" i="1"/>
  <c r="R686" i="1"/>
  <c r="R683" i="1"/>
  <c r="R680" i="1"/>
  <c r="R677" i="1"/>
  <c r="R674" i="1"/>
  <c r="R671" i="1"/>
  <c r="R668" i="1"/>
  <c r="R665" i="1"/>
  <c r="R662" i="1"/>
  <c r="R659" i="1"/>
  <c r="R656" i="1"/>
  <c r="R653" i="1"/>
  <c r="R650" i="1"/>
  <c r="R647" i="1"/>
  <c r="R644" i="1"/>
  <c r="R641" i="1"/>
  <c r="R638" i="1"/>
  <c r="R635" i="1"/>
  <c r="R632" i="1"/>
  <c r="R629" i="1"/>
  <c r="R626" i="1"/>
  <c r="R623" i="1"/>
  <c r="R620" i="1"/>
  <c r="R617" i="1"/>
  <c r="R614" i="1"/>
  <c r="R611" i="1"/>
  <c r="R608" i="1"/>
  <c r="R605" i="1"/>
  <c r="R602" i="1"/>
  <c r="R599" i="1"/>
  <c r="R596" i="1"/>
  <c r="R593" i="1"/>
  <c r="R590" i="1"/>
  <c r="R587" i="1"/>
  <c r="R584" i="1"/>
  <c r="R581" i="1"/>
  <c r="R578" i="1"/>
  <c r="R575" i="1"/>
  <c r="R572" i="1"/>
  <c r="R569" i="1"/>
  <c r="R566" i="1"/>
  <c r="R563" i="1"/>
  <c r="R560" i="1"/>
  <c r="R557" i="1"/>
  <c r="R554" i="1"/>
  <c r="R551" i="1"/>
  <c r="R548" i="1"/>
  <c r="R545" i="1"/>
  <c r="R542" i="1"/>
  <c r="R539" i="1"/>
  <c r="R536" i="1"/>
  <c r="R533" i="1"/>
  <c r="R530" i="1"/>
  <c r="R527" i="1"/>
  <c r="R524" i="1"/>
  <c r="R521" i="1"/>
  <c r="R518" i="1"/>
  <c r="R853" i="1"/>
  <c r="R895" i="1"/>
  <c r="R841" i="1"/>
  <c r="R1022" i="1"/>
  <c r="R968" i="1"/>
  <c r="R926" i="1"/>
  <c r="R802" i="1"/>
  <c r="R793" i="1"/>
  <c r="R784" i="1"/>
  <c r="R775" i="1"/>
  <c r="R766" i="1"/>
  <c r="R757" i="1"/>
  <c r="R748" i="1"/>
  <c r="R739" i="1"/>
  <c r="R730" i="1"/>
  <c r="R871" i="1"/>
  <c r="R817" i="1"/>
  <c r="R953" i="1"/>
  <c r="R889" i="1"/>
  <c r="R859" i="1"/>
  <c r="R796" i="1"/>
  <c r="R764" i="1"/>
  <c r="R752" i="1"/>
  <c r="R742" i="1"/>
  <c r="R515" i="1"/>
  <c r="R512" i="1"/>
  <c r="R509" i="1"/>
  <c r="R506" i="1"/>
  <c r="R503" i="1"/>
  <c r="R500" i="1"/>
  <c r="R497" i="1"/>
  <c r="R494" i="1"/>
  <c r="R491" i="1"/>
  <c r="R488" i="1"/>
  <c r="R485" i="1"/>
  <c r="R482" i="1"/>
  <c r="R479" i="1"/>
  <c r="R476" i="1"/>
  <c r="R473" i="1"/>
  <c r="R835" i="1"/>
  <c r="R715" i="1"/>
  <c r="R711" i="1"/>
  <c r="R697" i="1"/>
  <c r="R693" i="1"/>
  <c r="R679" i="1"/>
  <c r="R675" i="1"/>
  <c r="R661" i="1"/>
  <c r="R657" i="1"/>
  <c r="R643" i="1"/>
  <c r="R639" i="1"/>
  <c r="R625" i="1"/>
  <c r="R621" i="1"/>
  <c r="R607" i="1"/>
  <c r="R603" i="1"/>
  <c r="R589" i="1"/>
  <c r="R585" i="1"/>
  <c r="R571" i="1"/>
  <c r="R567" i="1"/>
  <c r="R553" i="1"/>
  <c r="R549" i="1"/>
  <c r="R535" i="1"/>
  <c r="R531" i="1"/>
  <c r="R517" i="1"/>
  <c r="R805" i="1"/>
  <c r="R773" i="1"/>
  <c r="R761" i="1"/>
  <c r="R751" i="1"/>
  <c r="R718" i="1"/>
  <c r="R714" i="1"/>
  <c r="R700" i="1"/>
  <c r="R696" i="1"/>
  <c r="R682" i="1"/>
  <c r="R678" i="1"/>
  <c r="R664" i="1"/>
  <c r="R660" i="1"/>
  <c r="R646" i="1"/>
  <c r="R642" i="1"/>
  <c r="R628" i="1"/>
  <c r="R624" i="1"/>
  <c r="R610" i="1"/>
  <c r="R606" i="1"/>
  <c r="R592" i="1"/>
  <c r="R588" i="1"/>
  <c r="R574" i="1"/>
  <c r="R570" i="1"/>
  <c r="R556" i="1"/>
  <c r="R552" i="1"/>
  <c r="R538" i="1"/>
  <c r="R534" i="1"/>
  <c r="R520" i="1"/>
  <c r="R782" i="1"/>
  <c r="R770" i="1"/>
  <c r="R760" i="1"/>
  <c r="R516" i="1"/>
  <c r="R513" i="1"/>
  <c r="R510" i="1"/>
  <c r="R507" i="1"/>
  <c r="R504" i="1"/>
  <c r="R501" i="1"/>
  <c r="R498" i="1"/>
  <c r="R495" i="1"/>
  <c r="R492" i="1"/>
  <c r="R489" i="1"/>
  <c r="R486" i="1"/>
  <c r="R483" i="1"/>
  <c r="R480" i="1"/>
  <c r="R477" i="1"/>
  <c r="R474" i="1"/>
  <c r="R1016" i="1"/>
  <c r="R721" i="1"/>
  <c r="R717" i="1"/>
  <c r="R703" i="1"/>
  <c r="R699" i="1"/>
  <c r="R685" i="1"/>
  <c r="R681" i="1"/>
  <c r="R667" i="1"/>
  <c r="R663" i="1"/>
  <c r="R649" i="1"/>
  <c r="R645" i="1"/>
  <c r="R631" i="1"/>
  <c r="R627" i="1"/>
  <c r="R613" i="1"/>
  <c r="R609" i="1"/>
  <c r="R595" i="1"/>
  <c r="R591" i="1"/>
  <c r="R577" i="1"/>
  <c r="R573" i="1"/>
  <c r="R559" i="1"/>
  <c r="R555" i="1"/>
  <c r="R541" i="1"/>
  <c r="R537" i="1"/>
  <c r="R523" i="1"/>
  <c r="R519" i="1"/>
  <c r="R908" i="1"/>
  <c r="R791" i="1"/>
  <c r="R779" i="1"/>
  <c r="R769" i="1"/>
  <c r="R737" i="1"/>
  <c r="R1004" i="1"/>
  <c r="R724" i="1"/>
  <c r="R720" i="1"/>
  <c r="R706" i="1"/>
  <c r="R702" i="1"/>
  <c r="R688" i="1"/>
  <c r="R684" i="1"/>
  <c r="R670" i="1"/>
  <c r="R666" i="1"/>
  <c r="R652" i="1"/>
  <c r="R648" i="1"/>
  <c r="R634" i="1"/>
  <c r="R630" i="1"/>
  <c r="R616" i="1"/>
  <c r="R612" i="1"/>
  <c r="R598" i="1"/>
  <c r="R594" i="1"/>
  <c r="R580" i="1"/>
  <c r="R576" i="1"/>
  <c r="R562" i="1"/>
  <c r="R558" i="1"/>
  <c r="R544" i="1"/>
  <c r="R540" i="1"/>
  <c r="R526" i="1"/>
  <c r="R522" i="1"/>
  <c r="R727" i="1"/>
  <c r="R723" i="1"/>
  <c r="R709" i="1"/>
  <c r="R705" i="1"/>
  <c r="R691" i="1"/>
  <c r="R687" i="1"/>
  <c r="R673" i="1"/>
  <c r="R669" i="1"/>
  <c r="R655" i="1"/>
  <c r="R651" i="1"/>
  <c r="R637" i="1"/>
  <c r="R633" i="1"/>
  <c r="R619" i="1"/>
  <c r="R615" i="1"/>
  <c r="R601" i="1"/>
  <c r="R597" i="1"/>
  <c r="R583" i="1"/>
  <c r="R579" i="1"/>
  <c r="R565" i="1"/>
  <c r="R561" i="1"/>
  <c r="R547" i="1"/>
  <c r="R543" i="1"/>
  <c r="R529" i="1"/>
  <c r="R525" i="1"/>
  <c r="R787" i="1"/>
  <c r="R743" i="1"/>
  <c r="R470" i="1"/>
  <c r="R467" i="1"/>
  <c r="R464" i="1"/>
  <c r="R461" i="1"/>
  <c r="R458" i="1"/>
  <c r="R455" i="1"/>
  <c r="R452" i="1"/>
  <c r="R449" i="1"/>
  <c r="R446" i="1"/>
  <c r="R443" i="1"/>
  <c r="R440" i="1"/>
  <c r="R437" i="1"/>
  <c r="R434" i="1"/>
  <c r="R431" i="1"/>
  <c r="R428" i="1"/>
  <c r="R425" i="1"/>
  <c r="R422" i="1"/>
  <c r="R419" i="1"/>
  <c r="R416" i="1"/>
  <c r="R413" i="1"/>
  <c r="R410" i="1"/>
  <c r="R407" i="1"/>
  <c r="R404" i="1"/>
  <c r="R401" i="1"/>
  <c r="R398" i="1"/>
  <c r="R395" i="1"/>
  <c r="R392" i="1"/>
  <c r="R389" i="1"/>
  <c r="R386" i="1"/>
  <c r="R383" i="1"/>
  <c r="R380" i="1"/>
  <c r="R377" i="1"/>
  <c r="R374" i="1"/>
  <c r="R371" i="1"/>
  <c r="R368" i="1"/>
  <c r="R365" i="1"/>
  <c r="R362" i="1"/>
  <c r="R359" i="1"/>
  <c r="R356" i="1"/>
  <c r="R353" i="1"/>
  <c r="R350" i="1"/>
  <c r="R347" i="1"/>
  <c r="R344" i="1"/>
  <c r="R341" i="1"/>
  <c r="R338" i="1"/>
  <c r="R335" i="1"/>
  <c r="R332" i="1"/>
  <c r="R329" i="1"/>
  <c r="R326" i="1"/>
  <c r="R323" i="1"/>
  <c r="R320" i="1"/>
  <c r="R317" i="1"/>
  <c r="R314" i="1"/>
  <c r="R311" i="1"/>
  <c r="R308" i="1"/>
  <c r="R305" i="1"/>
  <c r="R302" i="1"/>
  <c r="R299" i="1"/>
  <c r="R296" i="1"/>
  <c r="R293" i="1"/>
  <c r="R290" i="1"/>
  <c r="R287" i="1"/>
  <c r="R284" i="1"/>
  <c r="R281" i="1"/>
  <c r="R278" i="1"/>
  <c r="R275" i="1"/>
  <c r="R272" i="1"/>
  <c r="R269" i="1"/>
  <c r="R266" i="1"/>
  <c r="R263" i="1"/>
  <c r="R260" i="1"/>
  <c r="R257" i="1"/>
  <c r="R690" i="1"/>
  <c r="R676" i="1"/>
  <c r="R618" i="1"/>
  <c r="R604" i="1"/>
  <c r="R546" i="1"/>
  <c r="R532" i="1"/>
  <c r="R493" i="1"/>
  <c r="R484" i="1"/>
  <c r="R475" i="1"/>
  <c r="R778" i="1"/>
  <c r="R734" i="1"/>
  <c r="R733" i="1"/>
  <c r="R672" i="1"/>
  <c r="R658" i="1"/>
  <c r="R600" i="1"/>
  <c r="R586" i="1"/>
  <c r="R528" i="1"/>
  <c r="R471" i="1"/>
  <c r="R468" i="1"/>
  <c r="R465" i="1"/>
  <c r="R462" i="1"/>
  <c r="R459" i="1"/>
  <c r="R456" i="1"/>
  <c r="R453" i="1"/>
  <c r="R450" i="1"/>
  <c r="R447" i="1"/>
  <c r="R444" i="1"/>
  <c r="R441" i="1"/>
  <c r="R438" i="1"/>
  <c r="R435" i="1"/>
  <c r="R432" i="1"/>
  <c r="R429" i="1"/>
  <c r="R426" i="1"/>
  <c r="R423" i="1"/>
  <c r="R420" i="1"/>
  <c r="R417" i="1"/>
  <c r="R414" i="1"/>
  <c r="R411" i="1"/>
  <c r="R408" i="1"/>
  <c r="R405" i="1"/>
  <c r="R402" i="1"/>
  <c r="R399" i="1"/>
  <c r="R396" i="1"/>
  <c r="R393" i="1"/>
  <c r="R390" i="1"/>
  <c r="R387" i="1"/>
  <c r="R384" i="1"/>
  <c r="R381" i="1"/>
  <c r="R378" i="1"/>
  <c r="R375" i="1"/>
  <c r="R372" i="1"/>
  <c r="R369" i="1"/>
  <c r="R366" i="1"/>
  <c r="R363" i="1"/>
  <c r="R360" i="1"/>
  <c r="R357" i="1"/>
  <c r="R354" i="1"/>
  <c r="R351" i="1"/>
  <c r="R348" i="1"/>
  <c r="R345" i="1"/>
  <c r="R342" i="1"/>
  <c r="R339" i="1"/>
  <c r="R336" i="1"/>
  <c r="R333" i="1"/>
  <c r="R330" i="1"/>
  <c r="R327" i="1"/>
  <c r="R324" i="1"/>
  <c r="R321" i="1"/>
  <c r="R318" i="1"/>
  <c r="R315" i="1"/>
  <c r="R312" i="1"/>
  <c r="R309" i="1"/>
  <c r="R306" i="1"/>
  <c r="R303" i="1"/>
  <c r="R300" i="1"/>
  <c r="R297" i="1"/>
  <c r="R294" i="1"/>
  <c r="R291" i="1"/>
  <c r="R288" i="1"/>
  <c r="R285" i="1"/>
  <c r="R282" i="1"/>
  <c r="R998" i="1"/>
  <c r="R514" i="1"/>
  <c r="R508" i="1"/>
  <c r="R502" i="1"/>
  <c r="R496" i="1"/>
  <c r="R487" i="1"/>
  <c r="R478" i="1"/>
  <c r="R726" i="1"/>
  <c r="R712" i="1"/>
  <c r="R654" i="1"/>
  <c r="R640" i="1"/>
  <c r="R582" i="1"/>
  <c r="R568" i="1"/>
  <c r="R800" i="1"/>
  <c r="R469" i="1"/>
  <c r="R466" i="1"/>
  <c r="R463" i="1"/>
  <c r="R460" i="1"/>
  <c r="R457" i="1"/>
  <c r="R454" i="1"/>
  <c r="R451" i="1"/>
  <c r="R448" i="1"/>
  <c r="R445" i="1"/>
  <c r="R442" i="1"/>
  <c r="R439" i="1"/>
  <c r="R436" i="1"/>
  <c r="R433" i="1"/>
  <c r="R430" i="1"/>
  <c r="R427" i="1"/>
  <c r="R424" i="1"/>
  <c r="R421" i="1"/>
  <c r="R418" i="1"/>
  <c r="R415" i="1"/>
  <c r="R412" i="1"/>
  <c r="R409" i="1"/>
  <c r="R406" i="1"/>
  <c r="R403" i="1"/>
  <c r="R400" i="1"/>
  <c r="R397" i="1"/>
  <c r="R394" i="1"/>
  <c r="R391" i="1"/>
  <c r="R388" i="1"/>
  <c r="R385" i="1"/>
  <c r="R382" i="1"/>
  <c r="R379" i="1"/>
  <c r="R376" i="1"/>
  <c r="R373" i="1"/>
  <c r="R370" i="1"/>
  <c r="R367" i="1"/>
  <c r="R364" i="1"/>
  <c r="R361" i="1"/>
  <c r="R358" i="1"/>
  <c r="R355" i="1"/>
  <c r="R352" i="1"/>
  <c r="R349" i="1"/>
  <c r="R346" i="1"/>
  <c r="R343" i="1"/>
  <c r="R340" i="1"/>
  <c r="R337" i="1"/>
  <c r="R334" i="1"/>
  <c r="R331" i="1"/>
  <c r="R328" i="1"/>
  <c r="R325" i="1"/>
  <c r="R322" i="1"/>
  <c r="R319" i="1"/>
  <c r="R316" i="1"/>
  <c r="R313" i="1"/>
  <c r="R310" i="1"/>
  <c r="R307" i="1"/>
  <c r="R304" i="1"/>
  <c r="R301" i="1"/>
  <c r="R298" i="1"/>
  <c r="R295" i="1"/>
  <c r="R292" i="1"/>
  <c r="R289" i="1"/>
  <c r="R286" i="1"/>
  <c r="R283" i="1"/>
  <c r="R280" i="1"/>
  <c r="R277" i="1"/>
  <c r="R274" i="1"/>
  <c r="R271" i="1"/>
  <c r="R268" i="1"/>
  <c r="R265" i="1"/>
  <c r="R262" i="1"/>
  <c r="R259" i="1"/>
  <c r="R788" i="1"/>
  <c r="R505" i="1"/>
  <c r="R261" i="1"/>
  <c r="R256" i="1"/>
  <c r="R253" i="1"/>
  <c r="R250" i="1"/>
  <c r="R247" i="1"/>
  <c r="R244" i="1"/>
  <c r="R241" i="1"/>
  <c r="R238" i="1"/>
  <c r="R235" i="1"/>
  <c r="R232" i="1"/>
  <c r="R229" i="1"/>
  <c r="R226" i="1"/>
  <c r="R223" i="1"/>
  <c r="R220" i="1"/>
  <c r="R217" i="1"/>
  <c r="R214" i="1"/>
  <c r="R211" i="1"/>
  <c r="R208" i="1"/>
  <c r="R205" i="1"/>
  <c r="R202" i="1"/>
  <c r="R199" i="1"/>
  <c r="R196" i="1"/>
  <c r="R193" i="1"/>
  <c r="R190" i="1"/>
  <c r="R187" i="1"/>
  <c r="R184" i="1"/>
  <c r="R181" i="1"/>
  <c r="R178" i="1"/>
  <c r="R175" i="1"/>
  <c r="R172" i="1"/>
  <c r="R169" i="1"/>
  <c r="R166" i="1"/>
  <c r="R163" i="1"/>
  <c r="R160" i="1"/>
  <c r="R157" i="1"/>
  <c r="R154" i="1"/>
  <c r="R151" i="1"/>
  <c r="R148" i="1"/>
  <c r="R145" i="1"/>
  <c r="R142" i="1"/>
  <c r="R139" i="1"/>
  <c r="R136" i="1"/>
  <c r="R133" i="1"/>
  <c r="R130" i="1"/>
  <c r="R127" i="1"/>
  <c r="R124" i="1"/>
  <c r="R121" i="1"/>
  <c r="R118" i="1"/>
  <c r="R115" i="1"/>
  <c r="R112" i="1"/>
  <c r="R109" i="1"/>
  <c r="R106" i="1"/>
  <c r="R103" i="1"/>
  <c r="R100" i="1"/>
  <c r="R97" i="1"/>
  <c r="R755" i="1"/>
  <c r="R472" i="1"/>
  <c r="R258" i="1"/>
  <c r="R694" i="1"/>
  <c r="R564" i="1"/>
  <c r="R746" i="1"/>
  <c r="R499" i="1"/>
  <c r="R254" i="1"/>
  <c r="R251" i="1"/>
  <c r="R248" i="1"/>
  <c r="R245" i="1"/>
  <c r="R242" i="1"/>
  <c r="R239" i="1"/>
  <c r="R236" i="1"/>
  <c r="R233" i="1"/>
  <c r="R230" i="1"/>
  <c r="R227" i="1"/>
  <c r="R224" i="1"/>
  <c r="R221" i="1"/>
  <c r="R218" i="1"/>
  <c r="R215" i="1"/>
  <c r="R212" i="1"/>
  <c r="R209" i="1"/>
  <c r="R206" i="1"/>
  <c r="R203" i="1"/>
  <c r="R200" i="1"/>
  <c r="R197" i="1"/>
  <c r="R194" i="1"/>
  <c r="R191" i="1"/>
  <c r="R188" i="1"/>
  <c r="R185" i="1"/>
  <c r="R182" i="1"/>
  <c r="R179" i="1"/>
  <c r="R176" i="1"/>
  <c r="R173" i="1"/>
  <c r="R170" i="1"/>
  <c r="R167" i="1"/>
  <c r="R164" i="1"/>
  <c r="R161" i="1"/>
  <c r="R158" i="1"/>
  <c r="R155" i="1"/>
  <c r="R152" i="1"/>
  <c r="R149" i="1"/>
  <c r="R146" i="1"/>
  <c r="R143" i="1"/>
  <c r="R140" i="1"/>
  <c r="R137" i="1"/>
  <c r="R134" i="1"/>
  <c r="R131" i="1"/>
  <c r="R128" i="1"/>
  <c r="R125" i="1"/>
  <c r="R122" i="1"/>
  <c r="R119" i="1"/>
  <c r="R116" i="1"/>
  <c r="R113" i="1"/>
  <c r="R110" i="1"/>
  <c r="R107" i="1"/>
  <c r="R104" i="1"/>
  <c r="R101" i="1"/>
  <c r="R98" i="1"/>
  <c r="R95" i="1"/>
  <c r="R962" i="1"/>
  <c r="R279" i="1"/>
  <c r="R276" i="1"/>
  <c r="R273" i="1"/>
  <c r="R481" i="1"/>
  <c r="R270" i="1"/>
  <c r="R636" i="1"/>
  <c r="R550" i="1"/>
  <c r="R243" i="1"/>
  <c r="R225" i="1"/>
  <c r="R207" i="1"/>
  <c r="R189" i="1"/>
  <c r="R171" i="1"/>
  <c r="R153" i="1"/>
  <c r="R135" i="1"/>
  <c r="R117" i="1"/>
  <c r="R99" i="1"/>
  <c r="R708" i="1"/>
  <c r="R92" i="1"/>
  <c r="R89" i="1"/>
  <c r="R86" i="1"/>
  <c r="R83" i="1"/>
  <c r="R80" i="1"/>
  <c r="R77" i="1"/>
  <c r="R74" i="1"/>
  <c r="R71" i="1"/>
  <c r="R68" i="1"/>
  <c r="R65" i="1"/>
  <c r="R62" i="1"/>
  <c r="R59" i="1"/>
  <c r="R56" i="1"/>
  <c r="R53" i="1"/>
  <c r="R50" i="1"/>
  <c r="R47" i="1"/>
  <c r="R44" i="1"/>
  <c r="R41" i="1"/>
  <c r="R38" i="1"/>
  <c r="R35" i="1"/>
  <c r="R32" i="1"/>
  <c r="R29" i="1"/>
  <c r="R26" i="1"/>
  <c r="R23" i="1"/>
  <c r="R20" i="1"/>
  <c r="R17" i="1"/>
  <c r="R14" i="1"/>
  <c r="R11" i="1"/>
  <c r="R8" i="1"/>
  <c r="R5" i="1"/>
  <c r="O1" i="1"/>
  <c r="R264" i="1"/>
  <c r="R246" i="1"/>
  <c r="R228" i="1"/>
  <c r="R210" i="1"/>
  <c r="R192" i="1"/>
  <c r="R174" i="1"/>
  <c r="R156" i="1"/>
  <c r="R138" i="1"/>
  <c r="R120" i="1"/>
  <c r="R102" i="1"/>
  <c r="R249" i="1"/>
  <c r="R231" i="1"/>
  <c r="R213" i="1"/>
  <c r="R195" i="1"/>
  <c r="R177" i="1"/>
  <c r="R159" i="1"/>
  <c r="R141" i="1"/>
  <c r="R123" i="1"/>
  <c r="R105" i="1"/>
  <c r="R93" i="1"/>
  <c r="R90" i="1"/>
  <c r="R87" i="1"/>
  <c r="R84" i="1"/>
  <c r="R81" i="1"/>
  <c r="R78" i="1"/>
  <c r="R75" i="1"/>
  <c r="R72" i="1"/>
  <c r="R69" i="1"/>
  <c r="R66" i="1"/>
  <c r="R63" i="1"/>
  <c r="R60" i="1"/>
  <c r="R57" i="1"/>
  <c r="R54" i="1"/>
  <c r="R51" i="1"/>
  <c r="R48" i="1"/>
  <c r="R45" i="1"/>
  <c r="R42" i="1"/>
  <c r="R39" i="1"/>
  <c r="R36" i="1"/>
  <c r="R33" i="1"/>
  <c r="R30" i="1"/>
  <c r="R27" i="1"/>
  <c r="R24" i="1"/>
  <c r="R21" i="1"/>
  <c r="R18" i="1"/>
  <c r="R15" i="1"/>
  <c r="R12" i="1"/>
  <c r="R9" i="1"/>
  <c r="R6" i="1"/>
  <c r="R490" i="1"/>
  <c r="R252" i="1"/>
  <c r="R234" i="1"/>
  <c r="R216" i="1"/>
  <c r="R198" i="1"/>
  <c r="R180" i="1"/>
  <c r="R162" i="1"/>
  <c r="R144" i="1"/>
  <c r="R126" i="1"/>
  <c r="R108" i="1"/>
  <c r="R94" i="1"/>
  <c r="R91" i="1"/>
  <c r="R88" i="1"/>
  <c r="R85" i="1"/>
  <c r="R82" i="1"/>
  <c r="R79" i="1"/>
  <c r="R76" i="1"/>
  <c r="R73" i="1"/>
  <c r="R70" i="1"/>
  <c r="R67" i="1"/>
  <c r="R64" i="1"/>
  <c r="R61" i="1"/>
  <c r="R58" i="1"/>
  <c r="R55" i="1"/>
  <c r="R52" i="1"/>
  <c r="R49" i="1"/>
  <c r="R46" i="1"/>
  <c r="R43" i="1"/>
  <c r="R40" i="1"/>
  <c r="R37" i="1"/>
  <c r="R34" i="1"/>
  <c r="R31" i="1"/>
  <c r="R28" i="1"/>
  <c r="R25" i="1"/>
  <c r="R22" i="1"/>
  <c r="R19" i="1"/>
  <c r="R16" i="1"/>
  <c r="R13" i="1"/>
  <c r="R10" i="1"/>
  <c r="R7" i="1"/>
  <c r="R4" i="1"/>
  <c r="R240" i="1"/>
  <c r="R222" i="1"/>
  <c r="R204" i="1"/>
  <c r="R186" i="1"/>
  <c r="R168" i="1"/>
  <c r="R150" i="1"/>
  <c r="R132" i="1"/>
  <c r="R114" i="1"/>
  <c r="R96" i="1"/>
  <c r="R622" i="1"/>
  <c r="R511" i="1"/>
  <c r="R165" i="1"/>
  <c r="R201" i="1"/>
  <c r="R129" i="1"/>
  <c r="R147" i="1"/>
  <c r="R797" i="1"/>
  <c r="R255" i="1"/>
  <c r="R183" i="1"/>
  <c r="R111" i="1"/>
  <c r="R237" i="1"/>
  <c r="R219" i="1"/>
  <c r="R267" i="1"/>
  <c r="W1020" i="1"/>
  <c r="W1017" i="1"/>
  <c r="W1014" i="1"/>
  <c r="W1011" i="1"/>
  <c r="W1008" i="1"/>
  <c r="W1005" i="1"/>
  <c r="W1002" i="1"/>
  <c r="W999" i="1"/>
  <c r="W996" i="1"/>
  <c r="W993" i="1"/>
  <c r="W990" i="1"/>
  <c r="W987" i="1"/>
  <c r="W984" i="1"/>
  <c r="W981" i="1"/>
  <c r="W978" i="1"/>
  <c r="W975" i="1"/>
  <c r="W972" i="1"/>
  <c r="W969" i="1"/>
  <c r="W966" i="1"/>
  <c r="W963" i="1"/>
  <c r="W960" i="1"/>
  <c r="W957" i="1"/>
  <c r="W954" i="1"/>
  <c r="W951" i="1"/>
  <c r="W948" i="1"/>
  <c r="W945" i="1"/>
  <c r="W942" i="1"/>
  <c r="W939" i="1"/>
  <c r="W936" i="1"/>
  <c r="W933" i="1"/>
  <c r="W930" i="1"/>
  <c r="W927" i="1"/>
  <c r="W924" i="1"/>
  <c r="W921" i="1"/>
  <c r="W918" i="1"/>
  <c r="W915" i="1"/>
  <c r="W912" i="1"/>
  <c r="W909" i="1"/>
  <c r="W906" i="1"/>
  <c r="W903" i="1"/>
  <c r="W900" i="1"/>
  <c r="W897" i="1"/>
  <c r="W1022" i="1"/>
  <c r="W955" i="1"/>
  <c r="W946" i="1"/>
  <c r="W937" i="1"/>
  <c r="W928" i="1"/>
  <c r="W919" i="1"/>
  <c r="W910" i="1"/>
  <c r="W901" i="1"/>
  <c r="W1018" i="1"/>
  <c r="W1012" i="1"/>
  <c r="W1006" i="1"/>
  <c r="W1000" i="1"/>
  <c r="W994" i="1"/>
  <c r="W988" i="1"/>
  <c r="W982" i="1"/>
  <c r="W976" i="1"/>
  <c r="W970" i="1"/>
  <c r="W964" i="1"/>
  <c r="W959" i="1"/>
  <c r="W950" i="1"/>
  <c r="W941" i="1"/>
  <c r="W932" i="1"/>
  <c r="W923" i="1"/>
  <c r="W914" i="1"/>
  <c r="W905" i="1"/>
  <c r="W896" i="1"/>
  <c r="W893" i="1"/>
  <c r="W890" i="1"/>
  <c r="W887" i="1"/>
  <c r="W884" i="1"/>
  <c r="W881" i="1"/>
  <c r="W878" i="1"/>
  <c r="W875" i="1"/>
  <c r="W872" i="1"/>
  <c r="W869" i="1"/>
  <c r="W866" i="1"/>
  <c r="W863" i="1"/>
  <c r="W860" i="1"/>
  <c r="W857" i="1"/>
  <c r="W854" i="1"/>
  <c r="W851" i="1"/>
  <c r="W848" i="1"/>
  <c r="W845" i="1"/>
  <c r="W842" i="1"/>
  <c r="W839" i="1"/>
  <c r="W836" i="1"/>
  <c r="W833" i="1"/>
  <c r="W830" i="1"/>
  <c r="W827" i="1"/>
  <c r="W824" i="1"/>
  <c r="W821" i="1"/>
  <c r="W818" i="1"/>
  <c r="W815" i="1"/>
  <c r="W812" i="1"/>
  <c r="W809" i="1"/>
  <c r="W806" i="1"/>
  <c r="W1021" i="1"/>
  <c r="W1015" i="1"/>
  <c r="W1009" i="1"/>
  <c r="W1003" i="1"/>
  <c r="W997" i="1"/>
  <c r="W991" i="1"/>
  <c r="W985" i="1"/>
  <c r="W979" i="1"/>
  <c r="W973" i="1"/>
  <c r="W967" i="1"/>
  <c r="W961" i="1"/>
  <c r="W952" i="1"/>
  <c r="W943" i="1"/>
  <c r="W934" i="1"/>
  <c r="W925" i="1"/>
  <c r="W916" i="1"/>
  <c r="W907" i="1"/>
  <c r="W898" i="1"/>
  <c r="W956" i="1"/>
  <c r="W947" i="1"/>
  <c r="W938" i="1"/>
  <c r="W929" i="1"/>
  <c r="W920" i="1"/>
  <c r="W911" i="1"/>
  <c r="W902" i="1"/>
  <c r="W958" i="1"/>
  <c r="W931" i="1"/>
  <c r="W892" i="1"/>
  <c r="W885" i="1"/>
  <c r="W874" i="1"/>
  <c r="W867" i="1"/>
  <c r="W856" i="1"/>
  <c r="W849" i="1"/>
  <c r="W838" i="1"/>
  <c r="W831" i="1"/>
  <c r="W820" i="1"/>
  <c r="W813" i="1"/>
  <c r="W1010" i="1"/>
  <c r="W992" i="1"/>
  <c r="W974" i="1"/>
  <c r="W944" i="1"/>
  <c r="W917" i="1"/>
  <c r="W904" i="1"/>
  <c r="W804" i="1"/>
  <c r="W801" i="1"/>
  <c r="W798" i="1"/>
  <c r="W795" i="1"/>
  <c r="W792" i="1"/>
  <c r="W789" i="1"/>
  <c r="W786" i="1"/>
  <c r="W783" i="1"/>
  <c r="W780" i="1"/>
  <c r="W777" i="1"/>
  <c r="W774" i="1"/>
  <c r="W771" i="1"/>
  <c r="W768" i="1"/>
  <c r="W765" i="1"/>
  <c r="W762" i="1"/>
  <c r="W759" i="1"/>
  <c r="W756" i="1"/>
  <c r="W753" i="1"/>
  <c r="W750" i="1"/>
  <c r="W747" i="1"/>
  <c r="W744" i="1"/>
  <c r="W741" i="1"/>
  <c r="W738" i="1"/>
  <c r="W735" i="1"/>
  <c r="W732" i="1"/>
  <c r="W729" i="1"/>
  <c r="W895" i="1"/>
  <c r="W888" i="1"/>
  <c r="W877" i="1"/>
  <c r="W870" i="1"/>
  <c r="W859" i="1"/>
  <c r="W852" i="1"/>
  <c r="W841" i="1"/>
  <c r="W834" i="1"/>
  <c r="W823" i="1"/>
  <c r="W816" i="1"/>
  <c r="W940" i="1"/>
  <c r="W913" i="1"/>
  <c r="W891" i="1"/>
  <c r="W880" i="1"/>
  <c r="W873" i="1"/>
  <c r="W862" i="1"/>
  <c r="W855" i="1"/>
  <c r="W844" i="1"/>
  <c r="W837" i="1"/>
  <c r="W826" i="1"/>
  <c r="W819" i="1"/>
  <c r="W808" i="1"/>
  <c r="W1004" i="1"/>
  <c r="W986" i="1"/>
  <c r="W968" i="1"/>
  <c r="W953" i="1"/>
  <c r="W926" i="1"/>
  <c r="W805" i="1"/>
  <c r="W802" i="1"/>
  <c r="W799" i="1"/>
  <c r="W796" i="1"/>
  <c r="W793" i="1"/>
  <c r="W790" i="1"/>
  <c r="W787" i="1"/>
  <c r="W784" i="1"/>
  <c r="W781" i="1"/>
  <c r="W778" i="1"/>
  <c r="W775" i="1"/>
  <c r="W772" i="1"/>
  <c r="W769" i="1"/>
  <c r="W766" i="1"/>
  <c r="W763" i="1"/>
  <c r="W760" i="1"/>
  <c r="W757" i="1"/>
  <c r="W754" i="1"/>
  <c r="W751" i="1"/>
  <c r="W748" i="1"/>
  <c r="W745" i="1"/>
  <c r="W742" i="1"/>
  <c r="W739" i="1"/>
  <c r="W736" i="1"/>
  <c r="W733" i="1"/>
  <c r="W730" i="1"/>
  <c r="W1019" i="1"/>
  <c r="W1001" i="1"/>
  <c r="W983" i="1"/>
  <c r="W965" i="1"/>
  <c r="W899" i="1"/>
  <c r="W949" i="1"/>
  <c r="W922" i="1"/>
  <c r="W886" i="1"/>
  <c r="W879" i="1"/>
  <c r="W868" i="1"/>
  <c r="W861" i="1"/>
  <c r="W850" i="1"/>
  <c r="W843" i="1"/>
  <c r="W832" i="1"/>
  <c r="W825" i="1"/>
  <c r="W814" i="1"/>
  <c r="W807" i="1"/>
  <c r="W1016" i="1"/>
  <c r="W998" i="1"/>
  <c r="W980" i="1"/>
  <c r="W962" i="1"/>
  <c r="W935" i="1"/>
  <c r="W908" i="1"/>
  <c r="W803" i="1"/>
  <c r="W800" i="1"/>
  <c r="W797" i="1"/>
  <c r="W794" i="1"/>
  <c r="W791" i="1"/>
  <c r="W788" i="1"/>
  <c r="W785" i="1"/>
  <c r="W782" i="1"/>
  <c r="W779" i="1"/>
  <c r="W776" i="1"/>
  <c r="W773" i="1"/>
  <c r="W770" i="1"/>
  <c r="W767" i="1"/>
  <c r="W764" i="1"/>
  <c r="W761" i="1"/>
  <c r="W758" i="1"/>
  <c r="W755" i="1"/>
  <c r="W752" i="1"/>
  <c r="W749" i="1"/>
  <c r="W746" i="1"/>
  <c r="W743" i="1"/>
  <c r="W740" i="1"/>
  <c r="W737" i="1"/>
  <c r="W734" i="1"/>
  <c r="W731" i="1"/>
  <c r="W989" i="1"/>
  <c r="W876" i="1"/>
  <c r="W865" i="1"/>
  <c r="W822" i="1"/>
  <c r="W811" i="1"/>
  <c r="W728" i="1"/>
  <c r="W725" i="1"/>
  <c r="W722" i="1"/>
  <c r="W719" i="1"/>
  <c r="W716" i="1"/>
  <c r="W713" i="1"/>
  <c r="W710" i="1"/>
  <c r="W707" i="1"/>
  <c r="W704" i="1"/>
  <c r="W701" i="1"/>
  <c r="W698" i="1"/>
  <c r="W695" i="1"/>
  <c r="W692" i="1"/>
  <c r="W689" i="1"/>
  <c r="W686" i="1"/>
  <c r="W683" i="1"/>
  <c r="W680" i="1"/>
  <c r="W677" i="1"/>
  <c r="W674" i="1"/>
  <c r="W671" i="1"/>
  <c r="W668" i="1"/>
  <c r="W665" i="1"/>
  <c r="W662" i="1"/>
  <c r="W659" i="1"/>
  <c r="W656" i="1"/>
  <c r="W653" i="1"/>
  <c r="W650" i="1"/>
  <c r="W647" i="1"/>
  <c r="W644" i="1"/>
  <c r="W641" i="1"/>
  <c r="W638" i="1"/>
  <c r="W635" i="1"/>
  <c r="W632" i="1"/>
  <c r="W629" i="1"/>
  <c r="W626" i="1"/>
  <c r="W623" i="1"/>
  <c r="W620" i="1"/>
  <c r="W617" i="1"/>
  <c r="W614" i="1"/>
  <c r="W611" i="1"/>
  <c r="W608" i="1"/>
  <c r="W605" i="1"/>
  <c r="W602" i="1"/>
  <c r="W599" i="1"/>
  <c r="W596" i="1"/>
  <c r="W593" i="1"/>
  <c r="W590" i="1"/>
  <c r="W587" i="1"/>
  <c r="W584" i="1"/>
  <c r="W581" i="1"/>
  <c r="W578" i="1"/>
  <c r="W575" i="1"/>
  <c r="W572" i="1"/>
  <c r="W569" i="1"/>
  <c r="W566" i="1"/>
  <c r="W563" i="1"/>
  <c r="W560" i="1"/>
  <c r="W557" i="1"/>
  <c r="W554" i="1"/>
  <c r="W551" i="1"/>
  <c r="W548" i="1"/>
  <c r="W545" i="1"/>
  <c r="W542" i="1"/>
  <c r="W539" i="1"/>
  <c r="W536" i="1"/>
  <c r="W533" i="1"/>
  <c r="W530" i="1"/>
  <c r="W527" i="1"/>
  <c r="W524" i="1"/>
  <c r="W521" i="1"/>
  <c r="W518" i="1"/>
  <c r="W864" i="1"/>
  <c r="W853" i="1"/>
  <c r="W810" i="1"/>
  <c r="W977" i="1"/>
  <c r="W971" i="1"/>
  <c r="W894" i="1"/>
  <c r="W883" i="1"/>
  <c r="W840" i="1"/>
  <c r="W829" i="1"/>
  <c r="W726" i="1"/>
  <c r="W723" i="1"/>
  <c r="W720" i="1"/>
  <c r="W717" i="1"/>
  <c r="W714" i="1"/>
  <c r="W711" i="1"/>
  <c r="W708" i="1"/>
  <c r="W705" i="1"/>
  <c r="W702" i="1"/>
  <c r="W699" i="1"/>
  <c r="W696" i="1"/>
  <c r="W693" i="1"/>
  <c r="W690" i="1"/>
  <c r="W687" i="1"/>
  <c r="W684" i="1"/>
  <c r="W681" i="1"/>
  <c r="W678" i="1"/>
  <c r="W675" i="1"/>
  <c r="W672" i="1"/>
  <c r="W669" i="1"/>
  <c r="W666" i="1"/>
  <c r="W663" i="1"/>
  <c r="W660" i="1"/>
  <c r="W657" i="1"/>
  <c r="W654" i="1"/>
  <c r="W651" i="1"/>
  <c r="W648" i="1"/>
  <c r="W645" i="1"/>
  <c r="W642" i="1"/>
  <c r="W639" i="1"/>
  <c r="W636" i="1"/>
  <c r="W633" i="1"/>
  <c r="W630" i="1"/>
  <c r="W627" i="1"/>
  <c r="W624" i="1"/>
  <c r="W621" i="1"/>
  <c r="W618" i="1"/>
  <c r="W615" i="1"/>
  <c r="W612" i="1"/>
  <c r="W609" i="1"/>
  <c r="W606" i="1"/>
  <c r="W603" i="1"/>
  <c r="W600" i="1"/>
  <c r="W597" i="1"/>
  <c r="W594" i="1"/>
  <c r="W591" i="1"/>
  <c r="W588" i="1"/>
  <c r="W585" i="1"/>
  <c r="W582" i="1"/>
  <c r="W579" i="1"/>
  <c r="W576" i="1"/>
  <c r="W573" i="1"/>
  <c r="W570" i="1"/>
  <c r="W567" i="1"/>
  <c r="W564" i="1"/>
  <c r="W561" i="1"/>
  <c r="W558" i="1"/>
  <c r="W555" i="1"/>
  <c r="W552" i="1"/>
  <c r="W549" i="1"/>
  <c r="W546" i="1"/>
  <c r="W543" i="1"/>
  <c r="W540" i="1"/>
  <c r="W537" i="1"/>
  <c r="W534" i="1"/>
  <c r="W531" i="1"/>
  <c r="W528" i="1"/>
  <c r="W525" i="1"/>
  <c r="W522" i="1"/>
  <c r="W519" i="1"/>
  <c r="W1013" i="1"/>
  <c r="W835" i="1"/>
  <c r="W715" i="1"/>
  <c r="W697" i="1"/>
  <c r="W679" i="1"/>
  <c r="W661" i="1"/>
  <c r="W643" i="1"/>
  <c r="W625" i="1"/>
  <c r="W607" i="1"/>
  <c r="W589" i="1"/>
  <c r="W571" i="1"/>
  <c r="W553" i="1"/>
  <c r="W535" i="1"/>
  <c r="W517" i="1"/>
  <c r="W882" i="1"/>
  <c r="W858" i="1"/>
  <c r="W828" i="1"/>
  <c r="W718" i="1"/>
  <c r="W700" i="1"/>
  <c r="W682" i="1"/>
  <c r="W664" i="1"/>
  <c r="W646" i="1"/>
  <c r="W628" i="1"/>
  <c r="W610" i="1"/>
  <c r="W592" i="1"/>
  <c r="W574" i="1"/>
  <c r="W556" i="1"/>
  <c r="W538" i="1"/>
  <c r="W520" i="1"/>
  <c r="W516" i="1"/>
  <c r="W513" i="1"/>
  <c r="W510" i="1"/>
  <c r="W507" i="1"/>
  <c r="W504" i="1"/>
  <c r="W501" i="1"/>
  <c r="W498" i="1"/>
  <c r="W495" i="1"/>
  <c r="W492" i="1"/>
  <c r="W489" i="1"/>
  <c r="W486" i="1"/>
  <c r="W483" i="1"/>
  <c r="W480" i="1"/>
  <c r="W477" i="1"/>
  <c r="W474" i="1"/>
  <c r="W721" i="1"/>
  <c r="W703" i="1"/>
  <c r="W685" i="1"/>
  <c r="W667" i="1"/>
  <c r="W649" i="1"/>
  <c r="W631" i="1"/>
  <c r="W613" i="1"/>
  <c r="W595" i="1"/>
  <c r="W577" i="1"/>
  <c r="W559" i="1"/>
  <c r="W541" i="1"/>
  <c r="W523" i="1"/>
  <c r="W1007" i="1"/>
  <c r="W871" i="1"/>
  <c r="W847" i="1"/>
  <c r="W724" i="1"/>
  <c r="W706" i="1"/>
  <c r="W688" i="1"/>
  <c r="W670" i="1"/>
  <c r="W652" i="1"/>
  <c r="W634" i="1"/>
  <c r="W616" i="1"/>
  <c r="W598" i="1"/>
  <c r="W580" i="1"/>
  <c r="W562" i="1"/>
  <c r="W544" i="1"/>
  <c r="W526" i="1"/>
  <c r="W846" i="1"/>
  <c r="W817" i="1"/>
  <c r="W514" i="1"/>
  <c r="W511" i="1"/>
  <c r="W508" i="1"/>
  <c r="W505" i="1"/>
  <c r="W502" i="1"/>
  <c r="W499" i="1"/>
  <c r="W496" i="1"/>
  <c r="W493" i="1"/>
  <c r="W490" i="1"/>
  <c r="W487" i="1"/>
  <c r="W484" i="1"/>
  <c r="W481" i="1"/>
  <c r="W478" i="1"/>
  <c r="W475" i="1"/>
  <c r="W472" i="1"/>
  <c r="W995" i="1"/>
  <c r="W676" i="1"/>
  <c r="W604" i="1"/>
  <c r="W532" i="1"/>
  <c r="W673" i="1"/>
  <c r="W601" i="1"/>
  <c r="W529" i="1"/>
  <c r="W658" i="1"/>
  <c r="W586" i="1"/>
  <c r="W488" i="1"/>
  <c r="W479" i="1"/>
  <c r="W471" i="1"/>
  <c r="W468" i="1"/>
  <c r="W465" i="1"/>
  <c r="W462" i="1"/>
  <c r="W459" i="1"/>
  <c r="W456" i="1"/>
  <c r="W453" i="1"/>
  <c r="W450" i="1"/>
  <c r="W447" i="1"/>
  <c r="W444" i="1"/>
  <c r="W441" i="1"/>
  <c r="W438" i="1"/>
  <c r="W435" i="1"/>
  <c r="W432" i="1"/>
  <c r="W429" i="1"/>
  <c r="W426" i="1"/>
  <c r="W423" i="1"/>
  <c r="W420" i="1"/>
  <c r="W417" i="1"/>
  <c r="W414" i="1"/>
  <c r="W411" i="1"/>
  <c r="W408" i="1"/>
  <c r="W405" i="1"/>
  <c r="W402" i="1"/>
  <c r="W399" i="1"/>
  <c r="W396" i="1"/>
  <c r="W393" i="1"/>
  <c r="W390" i="1"/>
  <c r="W387" i="1"/>
  <c r="W384" i="1"/>
  <c r="W381" i="1"/>
  <c r="W378" i="1"/>
  <c r="W375" i="1"/>
  <c r="W372" i="1"/>
  <c r="W369" i="1"/>
  <c r="W366" i="1"/>
  <c r="W363" i="1"/>
  <c r="W360" i="1"/>
  <c r="W357" i="1"/>
  <c r="W354" i="1"/>
  <c r="W351" i="1"/>
  <c r="W348" i="1"/>
  <c r="W345" i="1"/>
  <c r="W342" i="1"/>
  <c r="W339" i="1"/>
  <c r="W336" i="1"/>
  <c r="W333" i="1"/>
  <c r="W330" i="1"/>
  <c r="W327" i="1"/>
  <c r="W324" i="1"/>
  <c r="W321" i="1"/>
  <c r="W318" i="1"/>
  <c r="W315" i="1"/>
  <c r="W312" i="1"/>
  <c r="W309" i="1"/>
  <c r="W306" i="1"/>
  <c r="W303" i="1"/>
  <c r="W300" i="1"/>
  <c r="W297" i="1"/>
  <c r="W294" i="1"/>
  <c r="W291" i="1"/>
  <c r="W288" i="1"/>
  <c r="W285" i="1"/>
  <c r="W282" i="1"/>
  <c r="W279" i="1"/>
  <c r="W276" i="1"/>
  <c r="W273" i="1"/>
  <c r="W270" i="1"/>
  <c r="W267" i="1"/>
  <c r="W264" i="1"/>
  <c r="W261" i="1"/>
  <c r="W258" i="1"/>
  <c r="W515" i="1"/>
  <c r="W509" i="1"/>
  <c r="W503" i="1"/>
  <c r="W497" i="1"/>
  <c r="W727" i="1"/>
  <c r="W655" i="1"/>
  <c r="W583" i="1"/>
  <c r="W491" i="1"/>
  <c r="W482" i="1"/>
  <c r="W473" i="1"/>
  <c r="W469" i="1"/>
  <c r="W466" i="1"/>
  <c r="W463" i="1"/>
  <c r="W460" i="1"/>
  <c r="W457" i="1"/>
  <c r="W454" i="1"/>
  <c r="W451" i="1"/>
  <c r="W448" i="1"/>
  <c r="W445" i="1"/>
  <c r="W442" i="1"/>
  <c r="W439" i="1"/>
  <c r="W436" i="1"/>
  <c r="W433" i="1"/>
  <c r="W430" i="1"/>
  <c r="W427" i="1"/>
  <c r="W424" i="1"/>
  <c r="W421" i="1"/>
  <c r="W418" i="1"/>
  <c r="W415" i="1"/>
  <c r="W412" i="1"/>
  <c r="W409" i="1"/>
  <c r="W406" i="1"/>
  <c r="W403" i="1"/>
  <c r="W400" i="1"/>
  <c r="W397" i="1"/>
  <c r="W394" i="1"/>
  <c r="W391" i="1"/>
  <c r="W388" i="1"/>
  <c r="W385" i="1"/>
  <c r="W382" i="1"/>
  <c r="W379" i="1"/>
  <c r="W376" i="1"/>
  <c r="W373" i="1"/>
  <c r="W370" i="1"/>
  <c r="W367" i="1"/>
  <c r="W364" i="1"/>
  <c r="W361" i="1"/>
  <c r="W358" i="1"/>
  <c r="W355" i="1"/>
  <c r="W352" i="1"/>
  <c r="W349" i="1"/>
  <c r="W346" i="1"/>
  <c r="W343" i="1"/>
  <c r="W340" i="1"/>
  <c r="W337" i="1"/>
  <c r="W334" i="1"/>
  <c r="W331" i="1"/>
  <c r="W328" i="1"/>
  <c r="W325" i="1"/>
  <c r="W322" i="1"/>
  <c r="W709" i="1"/>
  <c r="W637" i="1"/>
  <c r="W565" i="1"/>
  <c r="W619" i="1"/>
  <c r="W476" i="1"/>
  <c r="W464" i="1"/>
  <c r="W455" i="1"/>
  <c r="W446" i="1"/>
  <c r="W437" i="1"/>
  <c r="W428" i="1"/>
  <c r="W419" i="1"/>
  <c r="W410" i="1"/>
  <c r="W401" i="1"/>
  <c r="W392" i="1"/>
  <c r="W383" i="1"/>
  <c r="W374" i="1"/>
  <c r="W365" i="1"/>
  <c r="W356" i="1"/>
  <c r="W347" i="1"/>
  <c r="W338" i="1"/>
  <c r="W329" i="1"/>
  <c r="W694" i="1"/>
  <c r="W500" i="1"/>
  <c r="W319" i="1"/>
  <c r="W305" i="1"/>
  <c r="W301" i="1"/>
  <c r="W287" i="1"/>
  <c r="W283" i="1"/>
  <c r="W268" i="1"/>
  <c r="W263" i="1"/>
  <c r="W254" i="1"/>
  <c r="W251" i="1"/>
  <c r="W248" i="1"/>
  <c r="W245" i="1"/>
  <c r="W242" i="1"/>
  <c r="W239" i="1"/>
  <c r="W236" i="1"/>
  <c r="W233" i="1"/>
  <c r="W230" i="1"/>
  <c r="W227" i="1"/>
  <c r="W224" i="1"/>
  <c r="W221" i="1"/>
  <c r="W218" i="1"/>
  <c r="W215" i="1"/>
  <c r="W212" i="1"/>
  <c r="W209" i="1"/>
  <c r="W206" i="1"/>
  <c r="W203" i="1"/>
  <c r="W200" i="1"/>
  <c r="W197" i="1"/>
  <c r="W194" i="1"/>
  <c r="W191" i="1"/>
  <c r="W188" i="1"/>
  <c r="W185" i="1"/>
  <c r="W182" i="1"/>
  <c r="W179" i="1"/>
  <c r="W176" i="1"/>
  <c r="W173" i="1"/>
  <c r="W170" i="1"/>
  <c r="W167" i="1"/>
  <c r="W164" i="1"/>
  <c r="W161" i="1"/>
  <c r="W158" i="1"/>
  <c r="W155" i="1"/>
  <c r="W152" i="1"/>
  <c r="W149" i="1"/>
  <c r="W146" i="1"/>
  <c r="W143" i="1"/>
  <c r="W140" i="1"/>
  <c r="W137" i="1"/>
  <c r="W134" i="1"/>
  <c r="W131" i="1"/>
  <c r="W128" i="1"/>
  <c r="W125" i="1"/>
  <c r="W122" i="1"/>
  <c r="W119" i="1"/>
  <c r="W116" i="1"/>
  <c r="W113" i="1"/>
  <c r="W110" i="1"/>
  <c r="W107" i="1"/>
  <c r="W104" i="1"/>
  <c r="W101" i="1"/>
  <c r="W98" i="1"/>
  <c r="W95" i="1"/>
  <c r="W691" i="1"/>
  <c r="W485" i="1"/>
  <c r="W467" i="1"/>
  <c r="W458" i="1"/>
  <c r="W449" i="1"/>
  <c r="W440" i="1"/>
  <c r="W431" i="1"/>
  <c r="W422" i="1"/>
  <c r="W413" i="1"/>
  <c r="W404" i="1"/>
  <c r="W395" i="1"/>
  <c r="W386" i="1"/>
  <c r="W377" i="1"/>
  <c r="W368" i="1"/>
  <c r="W359" i="1"/>
  <c r="W350" i="1"/>
  <c r="W341" i="1"/>
  <c r="W332" i="1"/>
  <c r="W323" i="1"/>
  <c r="W640" i="1"/>
  <c r="W308" i="1"/>
  <c r="W304" i="1"/>
  <c r="W290" i="1"/>
  <c r="W286" i="1"/>
  <c r="W265" i="1"/>
  <c r="W260" i="1"/>
  <c r="W550" i="1"/>
  <c r="W889" i="1"/>
  <c r="W512" i="1"/>
  <c r="W311" i="1"/>
  <c r="W307" i="1"/>
  <c r="W293" i="1"/>
  <c r="W289" i="1"/>
  <c r="W262" i="1"/>
  <c r="W257" i="1"/>
  <c r="W255" i="1"/>
  <c r="W252" i="1"/>
  <c r="W249" i="1"/>
  <c r="W246" i="1"/>
  <c r="W243" i="1"/>
  <c r="W240" i="1"/>
  <c r="W237" i="1"/>
  <c r="W234" i="1"/>
  <c r="W231" i="1"/>
  <c r="W228" i="1"/>
  <c r="W225" i="1"/>
  <c r="W222" i="1"/>
  <c r="W219" i="1"/>
  <c r="W216" i="1"/>
  <c r="W213" i="1"/>
  <c r="W210" i="1"/>
  <c r="W207" i="1"/>
  <c r="W204" i="1"/>
  <c r="W201" i="1"/>
  <c r="W198" i="1"/>
  <c r="W195" i="1"/>
  <c r="W192" i="1"/>
  <c r="W189" i="1"/>
  <c r="W186" i="1"/>
  <c r="W183" i="1"/>
  <c r="W180" i="1"/>
  <c r="W177" i="1"/>
  <c r="W174" i="1"/>
  <c r="W171" i="1"/>
  <c r="W168" i="1"/>
  <c r="W165" i="1"/>
  <c r="W162" i="1"/>
  <c r="W159" i="1"/>
  <c r="W156" i="1"/>
  <c r="W153" i="1"/>
  <c r="W150" i="1"/>
  <c r="W147" i="1"/>
  <c r="W144" i="1"/>
  <c r="W141" i="1"/>
  <c r="W138" i="1"/>
  <c r="W135" i="1"/>
  <c r="W132" i="1"/>
  <c r="W129" i="1"/>
  <c r="W126" i="1"/>
  <c r="W123" i="1"/>
  <c r="W120" i="1"/>
  <c r="W117" i="1"/>
  <c r="W114" i="1"/>
  <c r="W111" i="1"/>
  <c r="W108" i="1"/>
  <c r="W105" i="1"/>
  <c r="W102" i="1"/>
  <c r="W99" i="1"/>
  <c r="W96" i="1"/>
  <c r="W461" i="1"/>
  <c r="W407" i="1"/>
  <c r="W353" i="1"/>
  <c r="W313" i="1"/>
  <c r="W247" i="1"/>
  <c r="W229" i="1"/>
  <c r="W211" i="1"/>
  <c r="W193" i="1"/>
  <c r="W175" i="1"/>
  <c r="W157" i="1"/>
  <c r="W139" i="1"/>
  <c r="W121" i="1"/>
  <c r="W103" i="1"/>
  <c r="W92" i="1"/>
  <c r="W89" i="1"/>
  <c r="W86" i="1"/>
  <c r="W83" i="1"/>
  <c r="W80" i="1"/>
  <c r="W77" i="1"/>
  <c r="W74" i="1"/>
  <c r="W71" i="1"/>
  <c r="W68" i="1"/>
  <c r="W65" i="1"/>
  <c r="W62" i="1"/>
  <c r="W59" i="1"/>
  <c r="W56" i="1"/>
  <c r="W53" i="1"/>
  <c r="W50" i="1"/>
  <c r="W47" i="1"/>
  <c r="W44" i="1"/>
  <c r="W41" i="1"/>
  <c r="W38" i="1"/>
  <c r="W35" i="1"/>
  <c r="W32" i="1"/>
  <c r="W29" i="1"/>
  <c r="W26" i="1"/>
  <c r="W23" i="1"/>
  <c r="W20" i="1"/>
  <c r="W17" i="1"/>
  <c r="W14" i="1"/>
  <c r="W11" i="1"/>
  <c r="W8" i="1"/>
  <c r="W5" i="1"/>
  <c r="W295" i="1"/>
  <c r="W278" i="1"/>
  <c r="W271" i="1"/>
  <c r="W506" i="1"/>
  <c r="W470" i="1"/>
  <c r="W416" i="1"/>
  <c r="W362" i="1"/>
  <c r="W250" i="1"/>
  <c r="W232" i="1"/>
  <c r="W214" i="1"/>
  <c r="W196" i="1"/>
  <c r="W178" i="1"/>
  <c r="W160" i="1"/>
  <c r="W142" i="1"/>
  <c r="W124" i="1"/>
  <c r="W106" i="1"/>
  <c r="W320" i="1"/>
  <c r="W310" i="1"/>
  <c r="W277" i="1"/>
  <c r="W494" i="1"/>
  <c r="W425" i="1"/>
  <c r="W371" i="1"/>
  <c r="W302" i="1"/>
  <c r="W292" i="1"/>
  <c r="W253" i="1"/>
  <c r="W235" i="1"/>
  <c r="W217" i="1"/>
  <c r="W199" i="1"/>
  <c r="W181" i="1"/>
  <c r="W163" i="1"/>
  <c r="W145" i="1"/>
  <c r="W127" i="1"/>
  <c r="W109" i="1"/>
  <c r="W93" i="1"/>
  <c r="W90" i="1"/>
  <c r="W87" i="1"/>
  <c r="W84" i="1"/>
  <c r="W81" i="1"/>
  <c r="W78" i="1"/>
  <c r="W75" i="1"/>
  <c r="W72" i="1"/>
  <c r="W69" i="1"/>
  <c r="W66" i="1"/>
  <c r="W63" i="1"/>
  <c r="W60" i="1"/>
  <c r="W57" i="1"/>
  <c r="W54" i="1"/>
  <c r="W51" i="1"/>
  <c r="W48" i="1"/>
  <c r="W45" i="1"/>
  <c r="W42" i="1"/>
  <c r="W39" i="1"/>
  <c r="W36" i="1"/>
  <c r="W33" i="1"/>
  <c r="W30" i="1"/>
  <c r="W27" i="1"/>
  <c r="W24" i="1"/>
  <c r="W21" i="1"/>
  <c r="W18" i="1"/>
  <c r="W15" i="1"/>
  <c r="W12" i="1"/>
  <c r="W9" i="1"/>
  <c r="W6" i="1"/>
  <c r="W568" i="1"/>
  <c r="W284" i="1"/>
  <c r="W269" i="1"/>
  <c r="W547" i="1"/>
  <c r="W434" i="1"/>
  <c r="W380" i="1"/>
  <c r="W326" i="1"/>
  <c r="W275" i="1"/>
  <c r="W256" i="1"/>
  <c r="W238" i="1"/>
  <c r="W220" i="1"/>
  <c r="W202" i="1"/>
  <c r="W184" i="1"/>
  <c r="W166" i="1"/>
  <c r="W148" i="1"/>
  <c r="W130" i="1"/>
  <c r="W112" i="1"/>
  <c r="W298" i="1"/>
  <c r="W281" i="1"/>
  <c r="W622" i="1"/>
  <c r="W452" i="1"/>
  <c r="W398" i="1"/>
  <c r="W344" i="1"/>
  <c r="W314" i="1"/>
  <c r="W280" i="1"/>
  <c r="W244" i="1"/>
  <c r="W226" i="1"/>
  <c r="W208" i="1"/>
  <c r="W190" i="1"/>
  <c r="W172" i="1"/>
  <c r="W154" i="1"/>
  <c r="W136" i="1"/>
  <c r="W118" i="1"/>
  <c r="W100" i="1"/>
  <c r="W712" i="1"/>
  <c r="W296" i="1"/>
  <c r="W266" i="1"/>
  <c r="W13" i="1"/>
  <c r="W223" i="1"/>
  <c r="W94" i="1"/>
  <c r="W76" i="1"/>
  <c r="W7" i="1"/>
  <c r="W205" i="1"/>
  <c r="T1" i="1"/>
  <c r="W28" i="1"/>
  <c r="W274" i="1"/>
  <c r="W299" i="1"/>
  <c r="W335" i="1"/>
  <c r="W187" i="1"/>
  <c r="W115" i="1"/>
  <c r="W91" i="1"/>
  <c r="W85" i="1"/>
  <c r="W79" i="1"/>
  <c r="W73" i="1"/>
  <c r="W64" i="1"/>
  <c r="W55" i="1"/>
  <c r="W46" i="1"/>
  <c r="W37" i="1"/>
  <c r="W19" i="1"/>
  <c r="W10" i="1"/>
  <c r="W22" i="1"/>
  <c r="W259" i="1"/>
  <c r="W389" i="1"/>
  <c r="W58" i="1"/>
  <c r="W49" i="1"/>
  <c r="W40" i="1"/>
  <c r="W31" i="1"/>
  <c r="W317" i="1"/>
  <c r="W241" i="1"/>
  <c r="W169" i="1"/>
  <c r="W97" i="1"/>
  <c r="W67" i="1"/>
  <c r="W4" i="1"/>
  <c r="W151" i="1"/>
  <c r="W88" i="1"/>
  <c r="W133" i="1"/>
  <c r="W443" i="1"/>
  <c r="W316" i="1"/>
  <c r="W82" i="1"/>
  <c r="W272" i="1"/>
  <c r="W70" i="1"/>
  <c r="W61" i="1"/>
  <c r="W52" i="1"/>
  <c r="W43" i="1"/>
  <c r="W34" i="1"/>
  <c r="W25" i="1"/>
  <c r="W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Giovanni Santoru</author>
    <author>tc={D81948DF-1C21-41E1-B375-25F94206C3C8}</author>
  </authors>
  <commentList>
    <comment ref="D1" authorId="0" shapeId="0" xr:uid="{75D57415-9E8E-4D37-8BBE-6B3F5CF61E50}">
      <text>
        <r>
          <rPr>
            <b/>
            <sz val="9"/>
            <color indexed="81"/>
            <rFont val="Tahoma"/>
            <family val="2"/>
          </rPr>
          <t>Giovanni Santoru:</t>
        </r>
        <r>
          <rPr>
            <sz val="9"/>
            <color indexed="81"/>
            <rFont val="Tahoma"/>
            <family val="2"/>
          </rPr>
          <t xml:space="preserve">
Using the natural logarithm (ln) when calculating daily returns on stocks provides a better measure because it allows for continuous compounding, and maintains consistency in results.. This simplifies further analysis and modeling in finance.
</t>
        </r>
      </text>
    </comment>
    <comment ref="G6" authorId="0" shapeId="0" xr:uid="{039675AA-C176-4910-8653-4DAC6CE72E17}">
      <text>
        <r>
          <rPr>
            <b/>
            <sz val="9"/>
            <color indexed="81"/>
            <rFont val="Tahoma"/>
            <family val="2"/>
          </rPr>
          <t>Giovanni Santoru:</t>
        </r>
        <r>
          <rPr>
            <sz val="9"/>
            <color indexed="81"/>
            <rFont val="Tahoma"/>
            <family val="2"/>
          </rPr>
          <t xml:space="preserve">
Calculating the standard deviation for a portfolio of risky assets is crucial for measuring the overall risk or volatility of the portfolio. It provides investors with insights into the potential fluctuations in the portfolio's value over time, which helps in assessing the level of risk they are willing to take, optimizing asset allocation, and making more informed investment decisions. In essence, standard deviation serves as a key risk management tool for investors. Once we understand both the risk and return, we can figure out how well a portfolio returned relative to a benchmark or other portfolios</t>
        </r>
      </text>
    </comment>
    <comment ref="H6" authorId="1" shapeId="0" xr:uid="{D81948DF-1C21-41E1-B375-25F94206C3C8}">
      <text>
        <t xml:space="preserve">[Threaded comment]
Your version of Excel allows you to read this threaded comment; however, any edits to it will get removed if the file is opened in a newer version of Excel. Learn more: https://go.microsoft.com/fwlink/?linkid=870924
Comment:
    I am multiplying by 252 because there are roughly 252 trading days in a year.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Giovanni Santoru</author>
  </authors>
  <commentList>
    <comment ref="B5" authorId="0" shapeId="0" xr:uid="{A8BFC1D9-30E1-47C7-A439-CE04317D48AE}">
      <text>
        <r>
          <rPr>
            <b/>
            <sz val="9"/>
            <color indexed="81"/>
            <rFont val="Tahoma"/>
            <family val="2"/>
          </rPr>
          <t>Giovanni Santoru:</t>
        </r>
        <r>
          <rPr>
            <sz val="9"/>
            <color indexed="81"/>
            <rFont val="Tahoma"/>
            <family val="2"/>
          </rPr>
          <t xml:space="preserve">
Minimum and Maximum weights are constraints I want to put since I want to include all these stoks in my portfolio.
The narrower the range, the lower the Sharpe Ratio is going to be.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C6F373-BE8B-4198-9C45-D7AE0163BBE3}" keepAlive="1" name="Query - close_prices" description="Connection to the 'close_prices' query in the workbook." type="5" refreshedVersion="0" background="1">
    <dbPr connection="Provider=Microsoft.Mashup.OleDb.1;Data Source=$Workbook$;Location=close_prices;Extended Properties=&quot;&quot;" command="SELECT * FROM [close_prices]"/>
  </connection>
  <connection id="2" xr16:uid="{3DED5E40-314F-475D-9CFC-41687E2101CA}" keepAlive="1" name="Query - FTSE MIB_stock_data" description="Connection to the 'FTSE MIB_stock_data' query in the workbook." type="5" refreshedVersion="8" background="1" saveData="1">
    <dbPr connection="Provider=Microsoft.Mashup.OleDb.1;Data Source=$Workbook$;Location=&quot;FTSE MIB_stock_data&quot;;Extended Properties=&quot;&quot;" command="SELECT * FROM [FTSE MIB_stock_data]"/>
  </connection>
  <connection id="3" xr16:uid="{CBB382E7-3511-4055-B8B6-5D4D7D178EA4}" keepAlive="1" name="Query - FTSE MIB_stock_data (2)" description="Connection to the 'FTSE MIB_stock_data (2)' query in the workbook." type="5" refreshedVersion="8" background="1" saveData="1">
    <dbPr connection="Provider=Microsoft.Mashup.OleDb.1;Data Source=$Workbook$;Location=&quot;FTSE MIB_stock_data (2)&quot;;Extended Properties=&quot;&quot;" command="SELECT * FROM [FTSE MIB_stock_data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72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3"/>
        </ext>
      </extLst>
    </bk>
    <bk>
      <extLst>
        <ext uri="{3e2802c4-a4d2-4d8b-9148-e3be6c30e623}">
          <xlrd:rvb i="9394"/>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798"/>
        </ext>
      </extLst>
    </bk>
    <bk>
      <extLst>
        <ext uri="{3e2802c4-a4d2-4d8b-9148-e3be6c30e623}">
          <xlrd:rvb i="10799"/>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3"/>
        </ext>
      </extLst>
    </bk>
    <bk>
      <extLst>
        <ext uri="{3e2802c4-a4d2-4d8b-9148-e3be6c30e623}">
          <xlrd:rvb i="10804"/>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5"/>
        </ext>
      </extLst>
    </bk>
    <bk>
      <extLst>
        <ext uri="{3e2802c4-a4d2-4d8b-9148-e3be6c30e623}">
          <xlrd:rvb i="10876"/>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79"/>
        </ext>
      </extLst>
    </bk>
    <bk>
      <extLst>
        <ext uri="{3e2802c4-a4d2-4d8b-9148-e3be6c30e623}">
          <xlrd:rvb i="10980"/>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5"/>
        </ext>
      </extLst>
    </bk>
    <bk>
      <extLst>
        <ext uri="{3e2802c4-a4d2-4d8b-9148-e3be6c30e623}">
          <xlrd:rvb i="11046"/>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0"/>
        </ext>
      </extLst>
    </bk>
    <bk>
      <extLst>
        <ext uri="{3e2802c4-a4d2-4d8b-9148-e3be6c30e623}">
          <xlrd:rvb i="11051"/>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0"/>
        </ext>
      </extLst>
    </bk>
    <bk>
      <extLst>
        <ext uri="{3e2802c4-a4d2-4d8b-9148-e3be6c30e623}">
          <xlrd:rvb i="11101"/>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58"/>
        </ext>
      </extLst>
    </bk>
    <bk>
      <extLst>
        <ext uri="{3e2802c4-a4d2-4d8b-9148-e3be6c30e623}">
          <xlrd:rvb i="11159"/>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5"/>
        </ext>
      </extLst>
    </bk>
    <bk>
      <extLst>
        <ext uri="{3e2802c4-a4d2-4d8b-9148-e3be6c30e623}">
          <xlrd:rvb i="11196"/>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7"/>
        </ext>
      </extLst>
    </bk>
    <bk>
      <extLst>
        <ext uri="{3e2802c4-a4d2-4d8b-9148-e3be6c30e623}">
          <xlrd:rvb i="11228"/>
        </ext>
      </extLst>
    </bk>
    <bk>
      <extLst>
        <ext uri="{3e2802c4-a4d2-4d8b-9148-e3be6c30e623}">
          <xlrd:rvb i="11229"/>
        </ext>
      </extLst>
    </bk>
    <bk>
      <extLst>
        <ext uri="{3e2802c4-a4d2-4d8b-9148-e3be6c30e623}">
          <xlrd:rvb i="11230"/>
        </ext>
      </extLst>
    </bk>
    <bk>
      <extLst>
        <ext uri="{3e2802c4-a4d2-4d8b-9148-e3be6c30e623}">
          <xlrd:rvb i="11231"/>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89"/>
        </ext>
      </extLst>
    </bk>
    <bk>
      <extLst>
        <ext uri="{3e2802c4-a4d2-4d8b-9148-e3be6c30e623}">
          <xlrd:rvb i="11290"/>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5"/>
        </ext>
      </extLst>
    </bk>
    <bk>
      <extLst>
        <ext uri="{3e2802c4-a4d2-4d8b-9148-e3be6c30e623}">
          <xlrd:rvb i="11346"/>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2"/>
        </ext>
      </extLst>
    </bk>
    <bk>
      <extLst>
        <ext uri="{3e2802c4-a4d2-4d8b-9148-e3be6c30e623}">
          <xlrd:rvb i="11403"/>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35"/>
        </ext>
      </extLst>
    </bk>
    <bk>
      <extLst>
        <ext uri="{3e2802c4-a4d2-4d8b-9148-e3be6c30e623}">
          <xlrd:rvb i="11436"/>
        </ext>
      </extLst>
    </bk>
    <bk>
      <extLst>
        <ext uri="{3e2802c4-a4d2-4d8b-9148-e3be6c30e623}">
          <xlrd:rvb i="11437"/>
        </ext>
      </extLst>
    </bk>
    <bk>
      <extLst>
        <ext uri="{3e2802c4-a4d2-4d8b-9148-e3be6c30e623}">
          <xlrd:rvb i="11438"/>
        </ext>
      </extLst>
    </bk>
    <bk>
      <extLst>
        <ext uri="{3e2802c4-a4d2-4d8b-9148-e3be6c30e623}">
          <xlrd:rvb i="11439"/>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08"/>
        </ext>
      </extLst>
    </bk>
    <bk>
      <extLst>
        <ext uri="{3e2802c4-a4d2-4d8b-9148-e3be6c30e623}">
          <xlrd:rvb i="11509"/>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4"/>
        </ext>
      </extLst>
    </bk>
    <bk>
      <extLst>
        <ext uri="{3e2802c4-a4d2-4d8b-9148-e3be6c30e623}">
          <xlrd:rvb i="11555"/>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bk>
      <extLst>
        <ext uri="{3e2802c4-a4d2-4d8b-9148-e3be6c30e623}">
          <xlrd:rvb i="11604"/>
        </ext>
      </extLst>
    </bk>
    <bk>
      <extLst>
        <ext uri="{3e2802c4-a4d2-4d8b-9148-e3be6c30e623}">
          <xlrd:rvb i="11605"/>
        </ext>
      </extLst>
    </bk>
    <bk>
      <extLst>
        <ext uri="{3e2802c4-a4d2-4d8b-9148-e3be6c30e623}">
          <xlrd:rvb i="11606"/>
        </ext>
      </extLst>
    </bk>
    <bk>
      <extLst>
        <ext uri="{3e2802c4-a4d2-4d8b-9148-e3be6c30e623}">
          <xlrd:rvb i="11607"/>
        </ext>
      </extLst>
    </bk>
    <bk>
      <extLst>
        <ext uri="{3e2802c4-a4d2-4d8b-9148-e3be6c30e623}">
          <xlrd:rvb i="11608"/>
        </ext>
      </extLst>
    </bk>
    <bk>
      <extLst>
        <ext uri="{3e2802c4-a4d2-4d8b-9148-e3be6c30e623}">
          <xlrd:rvb i="11609"/>
        </ext>
      </extLst>
    </bk>
    <bk>
      <extLst>
        <ext uri="{3e2802c4-a4d2-4d8b-9148-e3be6c30e623}">
          <xlrd:rvb i="11610"/>
        </ext>
      </extLst>
    </bk>
    <bk>
      <extLst>
        <ext uri="{3e2802c4-a4d2-4d8b-9148-e3be6c30e623}">
          <xlrd:rvb i="11611"/>
        </ext>
      </extLst>
    </bk>
    <bk>
      <extLst>
        <ext uri="{3e2802c4-a4d2-4d8b-9148-e3be6c30e623}">
          <xlrd:rvb i="11612"/>
        </ext>
      </extLst>
    </bk>
    <bk>
      <extLst>
        <ext uri="{3e2802c4-a4d2-4d8b-9148-e3be6c30e623}">
          <xlrd:rvb i="11613"/>
        </ext>
      </extLst>
    </bk>
    <bk>
      <extLst>
        <ext uri="{3e2802c4-a4d2-4d8b-9148-e3be6c30e623}">
          <xlrd:rvb i="11614"/>
        </ext>
      </extLst>
    </bk>
    <bk>
      <extLst>
        <ext uri="{3e2802c4-a4d2-4d8b-9148-e3be6c30e623}">
          <xlrd:rvb i="11615"/>
        </ext>
      </extLst>
    </bk>
    <bk>
      <extLst>
        <ext uri="{3e2802c4-a4d2-4d8b-9148-e3be6c30e623}">
          <xlrd:rvb i="11616"/>
        </ext>
      </extLst>
    </bk>
    <bk>
      <extLst>
        <ext uri="{3e2802c4-a4d2-4d8b-9148-e3be6c30e623}">
          <xlrd:rvb i="11617"/>
        </ext>
      </extLst>
    </bk>
    <bk>
      <extLst>
        <ext uri="{3e2802c4-a4d2-4d8b-9148-e3be6c30e623}">
          <xlrd:rvb i="11618"/>
        </ext>
      </extLst>
    </bk>
    <bk>
      <extLst>
        <ext uri="{3e2802c4-a4d2-4d8b-9148-e3be6c30e623}">
          <xlrd:rvb i="11619"/>
        </ext>
      </extLst>
    </bk>
    <bk>
      <extLst>
        <ext uri="{3e2802c4-a4d2-4d8b-9148-e3be6c30e623}">
          <xlrd:rvb i="11620"/>
        </ext>
      </extLst>
    </bk>
    <bk>
      <extLst>
        <ext uri="{3e2802c4-a4d2-4d8b-9148-e3be6c30e623}">
          <xlrd:rvb i="11621"/>
        </ext>
      </extLst>
    </bk>
    <bk>
      <extLst>
        <ext uri="{3e2802c4-a4d2-4d8b-9148-e3be6c30e623}">
          <xlrd:rvb i="11622"/>
        </ext>
      </extLst>
    </bk>
    <bk>
      <extLst>
        <ext uri="{3e2802c4-a4d2-4d8b-9148-e3be6c30e623}">
          <xlrd:rvb i="11623"/>
        </ext>
      </extLst>
    </bk>
    <bk>
      <extLst>
        <ext uri="{3e2802c4-a4d2-4d8b-9148-e3be6c30e623}">
          <xlrd:rvb i="11624"/>
        </ext>
      </extLst>
    </bk>
    <bk>
      <extLst>
        <ext uri="{3e2802c4-a4d2-4d8b-9148-e3be6c30e623}">
          <xlrd:rvb i="11625"/>
        </ext>
      </extLst>
    </bk>
    <bk>
      <extLst>
        <ext uri="{3e2802c4-a4d2-4d8b-9148-e3be6c30e623}">
          <xlrd:rvb i="11626"/>
        </ext>
      </extLst>
    </bk>
    <bk>
      <extLst>
        <ext uri="{3e2802c4-a4d2-4d8b-9148-e3be6c30e623}">
          <xlrd:rvb i="11627"/>
        </ext>
      </extLst>
    </bk>
    <bk>
      <extLst>
        <ext uri="{3e2802c4-a4d2-4d8b-9148-e3be6c30e623}">
          <xlrd:rvb i="11628"/>
        </ext>
      </extLst>
    </bk>
    <bk>
      <extLst>
        <ext uri="{3e2802c4-a4d2-4d8b-9148-e3be6c30e623}">
          <xlrd:rvb i="11629"/>
        </ext>
      </extLst>
    </bk>
    <bk>
      <extLst>
        <ext uri="{3e2802c4-a4d2-4d8b-9148-e3be6c30e623}">
          <xlrd:rvb i="11630"/>
        </ext>
      </extLst>
    </bk>
    <bk>
      <extLst>
        <ext uri="{3e2802c4-a4d2-4d8b-9148-e3be6c30e623}">
          <xlrd:rvb i="11631"/>
        </ext>
      </extLst>
    </bk>
    <bk>
      <extLst>
        <ext uri="{3e2802c4-a4d2-4d8b-9148-e3be6c30e623}">
          <xlrd:rvb i="11632"/>
        </ext>
      </extLst>
    </bk>
    <bk>
      <extLst>
        <ext uri="{3e2802c4-a4d2-4d8b-9148-e3be6c30e623}">
          <xlrd:rvb i="11633"/>
        </ext>
      </extLst>
    </bk>
    <bk>
      <extLst>
        <ext uri="{3e2802c4-a4d2-4d8b-9148-e3be6c30e623}">
          <xlrd:rvb i="11634"/>
        </ext>
      </extLst>
    </bk>
    <bk>
      <extLst>
        <ext uri="{3e2802c4-a4d2-4d8b-9148-e3be6c30e623}">
          <xlrd:rvb i="11635"/>
        </ext>
      </extLst>
    </bk>
    <bk>
      <extLst>
        <ext uri="{3e2802c4-a4d2-4d8b-9148-e3be6c30e623}">
          <xlrd:rvb i="11636"/>
        </ext>
      </extLst>
    </bk>
    <bk>
      <extLst>
        <ext uri="{3e2802c4-a4d2-4d8b-9148-e3be6c30e623}">
          <xlrd:rvb i="11637"/>
        </ext>
      </extLst>
    </bk>
    <bk>
      <extLst>
        <ext uri="{3e2802c4-a4d2-4d8b-9148-e3be6c30e623}">
          <xlrd:rvb i="11638"/>
        </ext>
      </extLst>
    </bk>
    <bk>
      <extLst>
        <ext uri="{3e2802c4-a4d2-4d8b-9148-e3be6c30e623}">
          <xlrd:rvb i="11639"/>
        </ext>
      </extLst>
    </bk>
    <bk>
      <extLst>
        <ext uri="{3e2802c4-a4d2-4d8b-9148-e3be6c30e623}">
          <xlrd:rvb i="11640"/>
        </ext>
      </extLst>
    </bk>
    <bk>
      <extLst>
        <ext uri="{3e2802c4-a4d2-4d8b-9148-e3be6c30e623}">
          <xlrd:rvb i="11641"/>
        </ext>
      </extLst>
    </bk>
    <bk>
      <extLst>
        <ext uri="{3e2802c4-a4d2-4d8b-9148-e3be6c30e623}">
          <xlrd:rvb i="11642"/>
        </ext>
      </extLst>
    </bk>
    <bk>
      <extLst>
        <ext uri="{3e2802c4-a4d2-4d8b-9148-e3be6c30e623}">
          <xlrd:rvb i="11643"/>
        </ext>
      </extLst>
    </bk>
    <bk>
      <extLst>
        <ext uri="{3e2802c4-a4d2-4d8b-9148-e3be6c30e623}">
          <xlrd:rvb i="11644"/>
        </ext>
      </extLst>
    </bk>
    <bk>
      <extLst>
        <ext uri="{3e2802c4-a4d2-4d8b-9148-e3be6c30e623}">
          <xlrd:rvb i="11645"/>
        </ext>
      </extLst>
    </bk>
    <bk>
      <extLst>
        <ext uri="{3e2802c4-a4d2-4d8b-9148-e3be6c30e623}">
          <xlrd:rvb i="11646"/>
        </ext>
      </extLst>
    </bk>
    <bk>
      <extLst>
        <ext uri="{3e2802c4-a4d2-4d8b-9148-e3be6c30e623}">
          <xlrd:rvb i="11647"/>
        </ext>
      </extLst>
    </bk>
    <bk>
      <extLst>
        <ext uri="{3e2802c4-a4d2-4d8b-9148-e3be6c30e623}">
          <xlrd:rvb i="11648"/>
        </ext>
      </extLst>
    </bk>
    <bk>
      <extLst>
        <ext uri="{3e2802c4-a4d2-4d8b-9148-e3be6c30e623}">
          <xlrd:rvb i="11649"/>
        </ext>
      </extLst>
    </bk>
    <bk>
      <extLst>
        <ext uri="{3e2802c4-a4d2-4d8b-9148-e3be6c30e623}">
          <xlrd:rvb i="11650"/>
        </ext>
      </extLst>
    </bk>
    <bk>
      <extLst>
        <ext uri="{3e2802c4-a4d2-4d8b-9148-e3be6c30e623}">
          <xlrd:rvb i="11651"/>
        </ext>
      </extLst>
    </bk>
    <bk>
      <extLst>
        <ext uri="{3e2802c4-a4d2-4d8b-9148-e3be6c30e623}">
          <xlrd:rvb i="11652"/>
        </ext>
      </extLst>
    </bk>
    <bk>
      <extLst>
        <ext uri="{3e2802c4-a4d2-4d8b-9148-e3be6c30e623}">
          <xlrd:rvb i="11653"/>
        </ext>
      </extLst>
    </bk>
    <bk>
      <extLst>
        <ext uri="{3e2802c4-a4d2-4d8b-9148-e3be6c30e623}">
          <xlrd:rvb i="11654"/>
        </ext>
      </extLst>
    </bk>
    <bk>
      <extLst>
        <ext uri="{3e2802c4-a4d2-4d8b-9148-e3be6c30e623}">
          <xlrd:rvb i="11655"/>
        </ext>
      </extLst>
    </bk>
    <bk>
      <extLst>
        <ext uri="{3e2802c4-a4d2-4d8b-9148-e3be6c30e623}">
          <xlrd:rvb i="11656"/>
        </ext>
      </extLst>
    </bk>
    <bk>
      <extLst>
        <ext uri="{3e2802c4-a4d2-4d8b-9148-e3be6c30e623}">
          <xlrd:rvb i="11657"/>
        </ext>
      </extLst>
    </bk>
    <bk>
      <extLst>
        <ext uri="{3e2802c4-a4d2-4d8b-9148-e3be6c30e623}">
          <xlrd:rvb i="11658"/>
        </ext>
      </extLst>
    </bk>
    <bk>
      <extLst>
        <ext uri="{3e2802c4-a4d2-4d8b-9148-e3be6c30e623}">
          <xlrd:rvb i="11659"/>
        </ext>
      </extLst>
    </bk>
    <bk>
      <extLst>
        <ext uri="{3e2802c4-a4d2-4d8b-9148-e3be6c30e623}">
          <xlrd:rvb i="11660"/>
        </ext>
      </extLst>
    </bk>
    <bk>
      <extLst>
        <ext uri="{3e2802c4-a4d2-4d8b-9148-e3be6c30e623}">
          <xlrd:rvb i="11661"/>
        </ext>
      </extLst>
    </bk>
    <bk>
      <extLst>
        <ext uri="{3e2802c4-a4d2-4d8b-9148-e3be6c30e623}">
          <xlrd:rvb i="11662"/>
        </ext>
      </extLst>
    </bk>
    <bk>
      <extLst>
        <ext uri="{3e2802c4-a4d2-4d8b-9148-e3be6c30e623}">
          <xlrd:rvb i="11663"/>
        </ext>
      </extLst>
    </bk>
    <bk>
      <extLst>
        <ext uri="{3e2802c4-a4d2-4d8b-9148-e3be6c30e623}">
          <xlrd:rvb i="11664"/>
        </ext>
      </extLst>
    </bk>
    <bk>
      <extLst>
        <ext uri="{3e2802c4-a4d2-4d8b-9148-e3be6c30e623}">
          <xlrd:rvb i="11665"/>
        </ext>
      </extLst>
    </bk>
    <bk>
      <extLst>
        <ext uri="{3e2802c4-a4d2-4d8b-9148-e3be6c30e623}">
          <xlrd:rvb i="11666"/>
        </ext>
      </extLst>
    </bk>
    <bk>
      <extLst>
        <ext uri="{3e2802c4-a4d2-4d8b-9148-e3be6c30e623}">
          <xlrd:rvb i="11667"/>
        </ext>
      </extLst>
    </bk>
    <bk>
      <extLst>
        <ext uri="{3e2802c4-a4d2-4d8b-9148-e3be6c30e623}">
          <xlrd:rvb i="11668"/>
        </ext>
      </extLst>
    </bk>
    <bk>
      <extLst>
        <ext uri="{3e2802c4-a4d2-4d8b-9148-e3be6c30e623}">
          <xlrd:rvb i="11669"/>
        </ext>
      </extLst>
    </bk>
    <bk>
      <extLst>
        <ext uri="{3e2802c4-a4d2-4d8b-9148-e3be6c30e623}">
          <xlrd:rvb i="11670"/>
        </ext>
      </extLst>
    </bk>
    <bk>
      <extLst>
        <ext uri="{3e2802c4-a4d2-4d8b-9148-e3be6c30e623}">
          <xlrd:rvb i="11671"/>
        </ext>
      </extLst>
    </bk>
    <bk>
      <extLst>
        <ext uri="{3e2802c4-a4d2-4d8b-9148-e3be6c30e623}">
          <xlrd:rvb i="11672"/>
        </ext>
      </extLst>
    </bk>
    <bk>
      <extLst>
        <ext uri="{3e2802c4-a4d2-4d8b-9148-e3be6c30e623}">
          <xlrd:rvb i="11673"/>
        </ext>
      </extLst>
    </bk>
    <bk>
      <extLst>
        <ext uri="{3e2802c4-a4d2-4d8b-9148-e3be6c30e623}">
          <xlrd:rvb i="11674"/>
        </ext>
      </extLst>
    </bk>
    <bk>
      <extLst>
        <ext uri="{3e2802c4-a4d2-4d8b-9148-e3be6c30e623}">
          <xlrd:rvb i="11675"/>
        </ext>
      </extLst>
    </bk>
    <bk>
      <extLst>
        <ext uri="{3e2802c4-a4d2-4d8b-9148-e3be6c30e623}">
          <xlrd:rvb i="11676"/>
        </ext>
      </extLst>
    </bk>
    <bk>
      <extLst>
        <ext uri="{3e2802c4-a4d2-4d8b-9148-e3be6c30e623}">
          <xlrd:rvb i="11677"/>
        </ext>
      </extLst>
    </bk>
    <bk>
      <extLst>
        <ext uri="{3e2802c4-a4d2-4d8b-9148-e3be6c30e623}">
          <xlrd:rvb i="11678"/>
        </ext>
      </extLst>
    </bk>
    <bk>
      <extLst>
        <ext uri="{3e2802c4-a4d2-4d8b-9148-e3be6c30e623}">
          <xlrd:rvb i="11679"/>
        </ext>
      </extLst>
    </bk>
    <bk>
      <extLst>
        <ext uri="{3e2802c4-a4d2-4d8b-9148-e3be6c30e623}">
          <xlrd:rvb i="11680"/>
        </ext>
      </extLst>
    </bk>
    <bk>
      <extLst>
        <ext uri="{3e2802c4-a4d2-4d8b-9148-e3be6c30e623}">
          <xlrd:rvb i="11681"/>
        </ext>
      </extLst>
    </bk>
    <bk>
      <extLst>
        <ext uri="{3e2802c4-a4d2-4d8b-9148-e3be6c30e623}">
          <xlrd:rvb i="11682"/>
        </ext>
      </extLst>
    </bk>
    <bk>
      <extLst>
        <ext uri="{3e2802c4-a4d2-4d8b-9148-e3be6c30e623}">
          <xlrd:rvb i="11683"/>
        </ext>
      </extLst>
    </bk>
    <bk>
      <extLst>
        <ext uri="{3e2802c4-a4d2-4d8b-9148-e3be6c30e623}">
          <xlrd:rvb i="11684"/>
        </ext>
      </extLst>
    </bk>
    <bk>
      <extLst>
        <ext uri="{3e2802c4-a4d2-4d8b-9148-e3be6c30e623}">
          <xlrd:rvb i="11685"/>
        </ext>
      </extLst>
    </bk>
    <bk>
      <extLst>
        <ext uri="{3e2802c4-a4d2-4d8b-9148-e3be6c30e623}">
          <xlrd:rvb i="11686"/>
        </ext>
      </extLst>
    </bk>
    <bk>
      <extLst>
        <ext uri="{3e2802c4-a4d2-4d8b-9148-e3be6c30e623}">
          <xlrd:rvb i="11687"/>
        </ext>
      </extLst>
    </bk>
    <bk>
      <extLst>
        <ext uri="{3e2802c4-a4d2-4d8b-9148-e3be6c30e623}">
          <xlrd:rvb i="11688"/>
        </ext>
      </extLst>
    </bk>
    <bk>
      <extLst>
        <ext uri="{3e2802c4-a4d2-4d8b-9148-e3be6c30e623}">
          <xlrd:rvb i="11689"/>
        </ext>
      </extLst>
    </bk>
    <bk>
      <extLst>
        <ext uri="{3e2802c4-a4d2-4d8b-9148-e3be6c30e623}">
          <xlrd:rvb i="11690"/>
        </ext>
      </extLst>
    </bk>
    <bk>
      <extLst>
        <ext uri="{3e2802c4-a4d2-4d8b-9148-e3be6c30e623}">
          <xlrd:rvb i="11691"/>
        </ext>
      </extLst>
    </bk>
    <bk>
      <extLst>
        <ext uri="{3e2802c4-a4d2-4d8b-9148-e3be6c30e623}">
          <xlrd:rvb i="11692"/>
        </ext>
      </extLst>
    </bk>
    <bk>
      <extLst>
        <ext uri="{3e2802c4-a4d2-4d8b-9148-e3be6c30e623}">
          <xlrd:rvb i="11693"/>
        </ext>
      </extLst>
    </bk>
    <bk>
      <extLst>
        <ext uri="{3e2802c4-a4d2-4d8b-9148-e3be6c30e623}">
          <xlrd:rvb i="11694"/>
        </ext>
      </extLst>
    </bk>
    <bk>
      <extLst>
        <ext uri="{3e2802c4-a4d2-4d8b-9148-e3be6c30e623}">
          <xlrd:rvb i="11695"/>
        </ext>
      </extLst>
    </bk>
    <bk>
      <extLst>
        <ext uri="{3e2802c4-a4d2-4d8b-9148-e3be6c30e623}">
          <xlrd:rvb i="11696"/>
        </ext>
      </extLst>
    </bk>
    <bk>
      <extLst>
        <ext uri="{3e2802c4-a4d2-4d8b-9148-e3be6c30e623}">
          <xlrd:rvb i="11697"/>
        </ext>
      </extLst>
    </bk>
    <bk>
      <extLst>
        <ext uri="{3e2802c4-a4d2-4d8b-9148-e3be6c30e623}">
          <xlrd:rvb i="11698"/>
        </ext>
      </extLst>
    </bk>
    <bk>
      <extLst>
        <ext uri="{3e2802c4-a4d2-4d8b-9148-e3be6c30e623}">
          <xlrd:rvb i="11699"/>
        </ext>
      </extLst>
    </bk>
    <bk>
      <extLst>
        <ext uri="{3e2802c4-a4d2-4d8b-9148-e3be6c30e623}">
          <xlrd:rvb i="11700"/>
        </ext>
      </extLst>
    </bk>
    <bk>
      <extLst>
        <ext uri="{3e2802c4-a4d2-4d8b-9148-e3be6c30e623}">
          <xlrd:rvb i="11701"/>
        </ext>
      </extLst>
    </bk>
    <bk>
      <extLst>
        <ext uri="{3e2802c4-a4d2-4d8b-9148-e3be6c30e623}">
          <xlrd:rvb i="11702"/>
        </ext>
      </extLst>
    </bk>
    <bk>
      <extLst>
        <ext uri="{3e2802c4-a4d2-4d8b-9148-e3be6c30e623}">
          <xlrd:rvb i="11703"/>
        </ext>
      </extLst>
    </bk>
    <bk>
      <extLst>
        <ext uri="{3e2802c4-a4d2-4d8b-9148-e3be6c30e623}">
          <xlrd:rvb i="11704"/>
        </ext>
      </extLst>
    </bk>
    <bk>
      <extLst>
        <ext uri="{3e2802c4-a4d2-4d8b-9148-e3be6c30e623}">
          <xlrd:rvb i="11705"/>
        </ext>
      </extLst>
    </bk>
    <bk>
      <extLst>
        <ext uri="{3e2802c4-a4d2-4d8b-9148-e3be6c30e623}">
          <xlrd:rvb i="11706"/>
        </ext>
      </extLst>
    </bk>
    <bk>
      <extLst>
        <ext uri="{3e2802c4-a4d2-4d8b-9148-e3be6c30e623}">
          <xlrd:rvb i="11707"/>
        </ext>
      </extLst>
    </bk>
    <bk>
      <extLst>
        <ext uri="{3e2802c4-a4d2-4d8b-9148-e3be6c30e623}">
          <xlrd:rvb i="11708"/>
        </ext>
      </extLst>
    </bk>
    <bk>
      <extLst>
        <ext uri="{3e2802c4-a4d2-4d8b-9148-e3be6c30e623}">
          <xlrd:rvb i="11709"/>
        </ext>
      </extLst>
    </bk>
    <bk>
      <extLst>
        <ext uri="{3e2802c4-a4d2-4d8b-9148-e3be6c30e623}">
          <xlrd:rvb i="11710"/>
        </ext>
      </extLst>
    </bk>
    <bk>
      <extLst>
        <ext uri="{3e2802c4-a4d2-4d8b-9148-e3be6c30e623}">
          <xlrd:rvb i="11711"/>
        </ext>
      </extLst>
    </bk>
    <bk>
      <extLst>
        <ext uri="{3e2802c4-a4d2-4d8b-9148-e3be6c30e623}">
          <xlrd:rvb i="11712"/>
        </ext>
      </extLst>
    </bk>
    <bk>
      <extLst>
        <ext uri="{3e2802c4-a4d2-4d8b-9148-e3be6c30e623}">
          <xlrd:rvb i="11713"/>
        </ext>
      </extLst>
    </bk>
    <bk>
      <extLst>
        <ext uri="{3e2802c4-a4d2-4d8b-9148-e3be6c30e623}">
          <xlrd:rvb i="11714"/>
        </ext>
      </extLst>
    </bk>
    <bk>
      <extLst>
        <ext uri="{3e2802c4-a4d2-4d8b-9148-e3be6c30e623}">
          <xlrd:rvb i="11715"/>
        </ext>
      </extLst>
    </bk>
    <bk>
      <extLst>
        <ext uri="{3e2802c4-a4d2-4d8b-9148-e3be6c30e623}">
          <xlrd:rvb i="11716"/>
        </ext>
      </extLst>
    </bk>
    <bk>
      <extLst>
        <ext uri="{3e2802c4-a4d2-4d8b-9148-e3be6c30e623}">
          <xlrd:rvb i="11717"/>
        </ext>
      </extLst>
    </bk>
    <bk>
      <extLst>
        <ext uri="{3e2802c4-a4d2-4d8b-9148-e3be6c30e623}">
          <xlrd:rvb i="11718"/>
        </ext>
      </extLst>
    </bk>
    <bk>
      <extLst>
        <ext uri="{3e2802c4-a4d2-4d8b-9148-e3be6c30e623}">
          <xlrd:rvb i="11719"/>
        </ext>
      </extLst>
    </bk>
    <bk>
      <extLst>
        <ext uri="{3e2802c4-a4d2-4d8b-9148-e3be6c30e623}">
          <xlrd:rvb i="11720"/>
        </ext>
      </extLst>
    </bk>
    <bk>
      <extLst>
        <ext uri="{3e2802c4-a4d2-4d8b-9148-e3be6c30e623}">
          <xlrd:rvb i="11721"/>
        </ext>
      </extLst>
    </bk>
    <bk>
      <extLst>
        <ext uri="{3e2802c4-a4d2-4d8b-9148-e3be6c30e623}">
          <xlrd:rvb i="11722"/>
        </ext>
      </extLst>
    </bk>
    <bk>
      <extLst>
        <ext uri="{3e2802c4-a4d2-4d8b-9148-e3be6c30e623}">
          <xlrd:rvb i="11723"/>
        </ext>
      </extLst>
    </bk>
    <bk>
      <extLst>
        <ext uri="{3e2802c4-a4d2-4d8b-9148-e3be6c30e623}">
          <xlrd:rvb i="11724"/>
        </ext>
      </extLst>
    </bk>
    <bk>
      <extLst>
        <ext uri="{3e2802c4-a4d2-4d8b-9148-e3be6c30e623}">
          <xlrd:rvb i="11725"/>
        </ext>
      </extLst>
    </bk>
    <bk>
      <extLst>
        <ext uri="{3e2802c4-a4d2-4d8b-9148-e3be6c30e623}">
          <xlrd:rvb i="11726"/>
        </ext>
      </extLst>
    </bk>
    <bk>
      <extLst>
        <ext uri="{3e2802c4-a4d2-4d8b-9148-e3be6c30e623}">
          <xlrd:rvb i="11727"/>
        </ext>
      </extLst>
    </bk>
    <bk>
      <extLst>
        <ext uri="{3e2802c4-a4d2-4d8b-9148-e3be6c30e623}">
          <xlrd:rvb i="11728"/>
        </ext>
      </extLst>
    </bk>
    <bk>
      <extLst>
        <ext uri="{3e2802c4-a4d2-4d8b-9148-e3be6c30e623}">
          <xlrd:rvb i="11729"/>
        </ext>
      </extLst>
    </bk>
    <bk>
      <extLst>
        <ext uri="{3e2802c4-a4d2-4d8b-9148-e3be6c30e623}">
          <xlrd:rvb i="11730"/>
        </ext>
      </extLst>
    </bk>
    <bk>
      <extLst>
        <ext uri="{3e2802c4-a4d2-4d8b-9148-e3be6c30e623}">
          <xlrd:rvb i="11731"/>
        </ext>
      </extLst>
    </bk>
    <bk>
      <extLst>
        <ext uri="{3e2802c4-a4d2-4d8b-9148-e3be6c30e623}">
          <xlrd:rvb i="11732"/>
        </ext>
      </extLst>
    </bk>
    <bk>
      <extLst>
        <ext uri="{3e2802c4-a4d2-4d8b-9148-e3be6c30e623}">
          <xlrd:rvb i="11733"/>
        </ext>
      </extLst>
    </bk>
    <bk>
      <extLst>
        <ext uri="{3e2802c4-a4d2-4d8b-9148-e3be6c30e623}">
          <xlrd:rvb i="11734"/>
        </ext>
      </extLst>
    </bk>
    <bk>
      <extLst>
        <ext uri="{3e2802c4-a4d2-4d8b-9148-e3be6c30e623}">
          <xlrd:rvb i="11735"/>
        </ext>
      </extLst>
    </bk>
    <bk>
      <extLst>
        <ext uri="{3e2802c4-a4d2-4d8b-9148-e3be6c30e623}">
          <xlrd:rvb i="11736"/>
        </ext>
      </extLst>
    </bk>
    <bk>
      <extLst>
        <ext uri="{3e2802c4-a4d2-4d8b-9148-e3be6c30e623}">
          <xlrd:rvb i="11737"/>
        </ext>
      </extLst>
    </bk>
    <bk>
      <extLst>
        <ext uri="{3e2802c4-a4d2-4d8b-9148-e3be6c30e623}">
          <xlrd:rvb i="11738"/>
        </ext>
      </extLst>
    </bk>
    <bk>
      <extLst>
        <ext uri="{3e2802c4-a4d2-4d8b-9148-e3be6c30e623}">
          <xlrd:rvb i="11739"/>
        </ext>
      </extLst>
    </bk>
    <bk>
      <extLst>
        <ext uri="{3e2802c4-a4d2-4d8b-9148-e3be6c30e623}">
          <xlrd:rvb i="11740"/>
        </ext>
      </extLst>
    </bk>
    <bk>
      <extLst>
        <ext uri="{3e2802c4-a4d2-4d8b-9148-e3be6c30e623}">
          <xlrd:rvb i="11741"/>
        </ext>
      </extLst>
    </bk>
    <bk>
      <extLst>
        <ext uri="{3e2802c4-a4d2-4d8b-9148-e3be6c30e623}">
          <xlrd:rvb i="11742"/>
        </ext>
      </extLst>
    </bk>
    <bk>
      <extLst>
        <ext uri="{3e2802c4-a4d2-4d8b-9148-e3be6c30e623}">
          <xlrd:rvb i="11743"/>
        </ext>
      </extLst>
    </bk>
    <bk>
      <extLst>
        <ext uri="{3e2802c4-a4d2-4d8b-9148-e3be6c30e623}">
          <xlrd:rvb i="11744"/>
        </ext>
      </extLst>
    </bk>
    <bk>
      <extLst>
        <ext uri="{3e2802c4-a4d2-4d8b-9148-e3be6c30e623}">
          <xlrd:rvb i="11745"/>
        </ext>
      </extLst>
    </bk>
    <bk>
      <extLst>
        <ext uri="{3e2802c4-a4d2-4d8b-9148-e3be6c30e623}">
          <xlrd:rvb i="11746"/>
        </ext>
      </extLst>
    </bk>
    <bk>
      <extLst>
        <ext uri="{3e2802c4-a4d2-4d8b-9148-e3be6c30e623}">
          <xlrd:rvb i="11747"/>
        </ext>
      </extLst>
    </bk>
    <bk>
      <extLst>
        <ext uri="{3e2802c4-a4d2-4d8b-9148-e3be6c30e623}">
          <xlrd:rvb i="11748"/>
        </ext>
      </extLst>
    </bk>
    <bk>
      <extLst>
        <ext uri="{3e2802c4-a4d2-4d8b-9148-e3be6c30e623}">
          <xlrd:rvb i="11749"/>
        </ext>
      </extLst>
    </bk>
    <bk>
      <extLst>
        <ext uri="{3e2802c4-a4d2-4d8b-9148-e3be6c30e623}">
          <xlrd:rvb i="11750"/>
        </ext>
      </extLst>
    </bk>
    <bk>
      <extLst>
        <ext uri="{3e2802c4-a4d2-4d8b-9148-e3be6c30e623}">
          <xlrd:rvb i="11751"/>
        </ext>
      </extLst>
    </bk>
    <bk>
      <extLst>
        <ext uri="{3e2802c4-a4d2-4d8b-9148-e3be6c30e623}">
          <xlrd:rvb i="11752"/>
        </ext>
      </extLst>
    </bk>
    <bk>
      <extLst>
        <ext uri="{3e2802c4-a4d2-4d8b-9148-e3be6c30e623}">
          <xlrd:rvb i="11753"/>
        </ext>
      </extLst>
    </bk>
    <bk>
      <extLst>
        <ext uri="{3e2802c4-a4d2-4d8b-9148-e3be6c30e623}">
          <xlrd:rvb i="11754"/>
        </ext>
      </extLst>
    </bk>
    <bk>
      <extLst>
        <ext uri="{3e2802c4-a4d2-4d8b-9148-e3be6c30e623}">
          <xlrd:rvb i="11755"/>
        </ext>
      </extLst>
    </bk>
    <bk>
      <extLst>
        <ext uri="{3e2802c4-a4d2-4d8b-9148-e3be6c30e623}">
          <xlrd:rvb i="11756"/>
        </ext>
      </extLst>
    </bk>
    <bk>
      <extLst>
        <ext uri="{3e2802c4-a4d2-4d8b-9148-e3be6c30e623}">
          <xlrd:rvb i="11757"/>
        </ext>
      </extLst>
    </bk>
    <bk>
      <extLst>
        <ext uri="{3e2802c4-a4d2-4d8b-9148-e3be6c30e623}">
          <xlrd:rvb i="11758"/>
        </ext>
      </extLst>
    </bk>
    <bk>
      <extLst>
        <ext uri="{3e2802c4-a4d2-4d8b-9148-e3be6c30e623}">
          <xlrd:rvb i="11759"/>
        </ext>
      </extLst>
    </bk>
    <bk>
      <extLst>
        <ext uri="{3e2802c4-a4d2-4d8b-9148-e3be6c30e623}">
          <xlrd:rvb i="11760"/>
        </ext>
      </extLst>
    </bk>
    <bk>
      <extLst>
        <ext uri="{3e2802c4-a4d2-4d8b-9148-e3be6c30e623}">
          <xlrd:rvb i="11761"/>
        </ext>
      </extLst>
    </bk>
    <bk>
      <extLst>
        <ext uri="{3e2802c4-a4d2-4d8b-9148-e3be6c30e623}">
          <xlrd:rvb i="11762"/>
        </ext>
      </extLst>
    </bk>
    <bk>
      <extLst>
        <ext uri="{3e2802c4-a4d2-4d8b-9148-e3be6c30e623}">
          <xlrd:rvb i="11763"/>
        </ext>
      </extLst>
    </bk>
    <bk>
      <extLst>
        <ext uri="{3e2802c4-a4d2-4d8b-9148-e3be6c30e623}">
          <xlrd:rvb i="11764"/>
        </ext>
      </extLst>
    </bk>
    <bk>
      <extLst>
        <ext uri="{3e2802c4-a4d2-4d8b-9148-e3be6c30e623}">
          <xlrd:rvb i="11765"/>
        </ext>
      </extLst>
    </bk>
    <bk>
      <extLst>
        <ext uri="{3e2802c4-a4d2-4d8b-9148-e3be6c30e623}">
          <xlrd:rvb i="11766"/>
        </ext>
      </extLst>
    </bk>
    <bk>
      <extLst>
        <ext uri="{3e2802c4-a4d2-4d8b-9148-e3be6c30e623}">
          <xlrd:rvb i="11767"/>
        </ext>
      </extLst>
    </bk>
    <bk>
      <extLst>
        <ext uri="{3e2802c4-a4d2-4d8b-9148-e3be6c30e623}">
          <xlrd:rvb i="11768"/>
        </ext>
      </extLst>
    </bk>
    <bk>
      <extLst>
        <ext uri="{3e2802c4-a4d2-4d8b-9148-e3be6c30e623}">
          <xlrd:rvb i="11769"/>
        </ext>
      </extLst>
    </bk>
    <bk>
      <extLst>
        <ext uri="{3e2802c4-a4d2-4d8b-9148-e3be6c30e623}">
          <xlrd:rvb i="11770"/>
        </ext>
      </extLst>
    </bk>
    <bk>
      <extLst>
        <ext uri="{3e2802c4-a4d2-4d8b-9148-e3be6c30e623}">
          <xlrd:rvb i="11771"/>
        </ext>
      </extLst>
    </bk>
    <bk>
      <extLst>
        <ext uri="{3e2802c4-a4d2-4d8b-9148-e3be6c30e623}">
          <xlrd:rvb i="11772"/>
        </ext>
      </extLst>
    </bk>
    <bk>
      <extLst>
        <ext uri="{3e2802c4-a4d2-4d8b-9148-e3be6c30e623}">
          <xlrd:rvb i="11773"/>
        </ext>
      </extLst>
    </bk>
    <bk>
      <extLst>
        <ext uri="{3e2802c4-a4d2-4d8b-9148-e3be6c30e623}">
          <xlrd:rvb i="11774"/>
        </ext>
      </extLst>
    </bk>
    <bk>
      <extLst>
        <ext uri="{3e2802c4-a4d2-4d8b-9148-e3be6c30e623}">
          <xlrd:rvb i="11775"/>
        </ext>
      </extLst>
    </bk>
    <bk>
      <extLst>
        <ext uri="{3e2802c4-a4d2-4d8b-9148-e3be6c30e623}">
          <xlrd:rvb i="11776"/>
        </ext>
      </extLst>
    </bk>
    <bk>
      <extLst>
        <ext uri="{3e2802c4-a4d2-4d8b-9148-e3be6c30e623}">
          <xlrd:rvb i="11777"/>
        </ext>
      </extLst>
    </bk>
    <bk>
      <extLst>
        <ext uri="{3e2802c4-a4d2-4d8b-9148-e3be6c30e623}">
          <xlrd:rvb i="11778"/>
        </ext>
      </extLst>
    </bk>
    <bk>
      <extLst>
        <ext uri="{3e2802c4-a4d2-4d8b-9148-e3be6c30e623}">
          <xlrd:rvb i="11779"/>
        </ext>
      </extLst>
    </bk>
    <bk>
      <extLst>
        <ext uri="{3e2802c4-a4d2-4d8b-9148-e3be6c30e623}">
          <xlrd:rvb i="11780"/>
        </ext>
      </extLst>
    </bk>
    <bk>
      <extLst>
        <ext uri="{3e2802c4-a4d2-4d8b-9148-e3be6c30e623}">
          <xlrd:rvb i="11781"/>
        </ext>
      </extLst>
    </bk>
    <bk>
      <extLst>
        <ext uri="{3e2802c4-a4d2-4d8b-9148-e3be6c30e623}">
          <xlrd:rvb i="11782"/>
        </ext>
      </extLst>
    </bk>
    <bk>
      <extLst>
        <ext uri="{3e2802c4-a4d2-4d8b-9148-e3be6c30e623}">
          <xlrd:rvb i="11783"/>
        </ext>
      </extLst>
    </bk>
    <bk>
      <extLst>
        <ext uri="{3e2802c4-a4d2-4d8b-9148-e3be6c30e623}">
          <xlrd:rvb i="11784"/>
        </ext>
      </extLst>
    </bk>
    <bk>
      <extLst>
        <ext uri="{3e2802c4-a4d2-4d8b-9148-e3be6c30e623}">
          <xlrd:rvb i="11785"/>
        </ext>
      </extLst>
    </bk>
    <bk>
      <extLst>
        <ext uri="{3e2802c4-a4d2-4d8b-9148-e3be6c30e623}">
          <xlrd:rvb i="11786"/>
        </ext>
      </extLst>
    </bk>
    <bk>
      <extLst>
        <ext uri="{3e2802c4-a4d2-4d8b-9148-e3be6c30e623}">
          <xlrd:rvb i="11787"/>
        </ext>
      </extLst>
    </bk>
    <bk>
      <extLst>
        <ext uri="{3e2802c4-a4d2-4d8b-9148-e3be6c30e623}">
          <xlrd:rvb i="11788"/>
        </ext>
      </extLst>
    </bk>
    <bk>
      <extLst>
        <ext uri="{3e2802c4-a4d2-4d8b-9148-e3be6c30e623}">
          <xlrd:rvb i="11789"/>
        </ext>
      </extLst>
    </bk>
    <bk>
      <extLst>
        <ext uri="{3e2802c4-a4d2-4d8b-9148-e3be6c30e623}">
          <xlrd:rvb i="11790"/>
        </ext>
      </extLst>
    </bk>
    <bk>
      <extLst>
        <ext uri="{3e2802c4-a4d2-4d8b-9148-e3be6c30e623}">
          <xlrd:rvb i="11791"/>
        </ext>
      </extLst>
    </bk>
    <bk>
      <extLst>
        <ext uri="{3e2802c4-a4d2-4d8b-9148-e3be6c30e623}">
          <xlrd:rvb i="11792"/>
        </ext>
      </extLst>
    </bk>
    <bk>
      <extLst>
        <ext uri="{3e2802c4-a4d2-4d8b-9148-e3be6c30e623}">
          <xlrd:rvb i="11793"/>
        </ext>
      </extLst>
    </bk>
    <bk>
      <extLst>
        <ext uri="{3e2802c4-a4d2-4d8b-9148-e3be6c30e623}">
          <xlrd:rvb i="11794"/>
        </ext>
      </extLst>
    </bk>
    <bk>
      <extLst>
        <ext uri="{3e2802c4-a4d2-4d8b-9148-e3be6c30e623}">
          <xlrd:rvb i="11795"/>
        </ext>
      </extLst>
    </bk>
    <bk>
      <extLst>
        <ext uri="{3e2802c4-a4d2-4d8b-9148-e3be6c30e623}">
          <xlrd:rvb i="11796"/>
        </ext>
      </extLst>
    </bk>
    <bk>
      <extLst>
        <ext uri="{3e2802c4-a4d2-4d8b-9148-e3be6c30e623}">
          <xlrd:rvb i="11797"/>
        </ext>
      </extLst>
    </bk>
    <bk>
      <extLst>
        <ext uri="{3e2802c4-a4d2-4d8b-9148-e3be6c30e623}">
          <xlrd:rvb i="11798"/>
        </ext>
      </extLst>
    </bk>
    <bk>
      <extLst>
        <ext uri="{3e2802c4-a4d2-4d8b-9148-e3be6c30e623}">
          <xlrd:rvb i="11799"/>
        </ext>
      </extLst>
    </bk>
    <bk>
      <extLst>
        <ext uri="{3e2802c4-a4d2-4d8b-9148-e3be6c30e623}">
          <xlrd:rvb i="11800"/>
        </ext>
      </extLst>
    </bk>
    <bk>
      <extLst>
        <ext uri="{3e2802c4-a4d2-4d8b-9148-e3be6c30e623}">
          <xlrd:rvb i="11801"/>
        </ext>
      </extLst>
    </bk>
    <bk>
      <extLst>
        <ext uri="{3e2802c4-a4d2-4d8b-9148-e3be6c30e623}">
          <xlrd:rvb i="11802"/>
        </ext>
      </extLst>
    </bk>
    <bk>
      <extLst>
        <ext uri="{3e2802c4-a4d2-4d8b-9148-e3be6c30e623}">
          <xlrd:rvb i="11803"/>
        </ext>
      </extLst>
    </bk>
    <bk>
      <extLst>
        <ext uri="{3e2802c4-a4d2-4d8b-9148-e3be6c30e623}">
          <xlrd:rvb i="11804"/>
        </ext>
      </extLst>
    </bk>
    <bk>
      <extLst>
        <ext uri="{3e2802c4-a4d2-4d8b-9148-e3be6c30e623}">
          <xlrd:rvb i="11805"/>
        </ext>
      </extLst>
    </bk>
    <bk>
      <extLst>
        <ext uri="{3e2802c4-a4d2-4d8b-9148-e3be6c30e623}">
          <xlrd:rvb i="11806"/>
        </ext>
      </extLst>
    </bk>
    <bk>
      <extLst>
        <ext uri="{3e2802c4-a4d2-4d8b-9148-e3be6c30e623}">
          <xlrd:rvb i="11807"/>
        </ext>
      </extLst>
    </bk>
    <bk>
      <extLst>
        <ext uri="{3e2802c4-a4d2-4d8b-9148-e3be6c30e623}">
          <xlrd:rvb i="11808"/>
        </ext>
      </extLst>
    </bk>
    <bk>
      <extLst>
        <ext uri="{3e2802c4-a4d2-4d8b-9148-e3be6c30e623}">
          <xlrd:rvb i="11809"/>
        </ext>
      </extLst>
    </bk>
    <bk>
      <extLst>
        <ext uri="{3e2802c4-a4d2-4d8b-9148-e3be6c30e623}">
          <xlrd:rvb i="11810"/>
        </ext>
      </extLst>
    </bk>
    <bk>
      <extLst>
        <ext uri="{3e2802c4-a4d2-4d8b-9148-e3be6c30e623}">
          <xlrd:rvb i="11811"/>
        </ext>
      </extLst>
    </bk>
    <bk>
      <extLst>
        <ext uri="{3e2802c4-a4d2-4d8b-9148-e3be6c30e623}">
          <xlrd:rvb i="11812"/>
        </ext>
      </extLst>
    </bk>
    <bk>
      <extLst>
        <ext uri="{3e2802c4-a4d2-4d8b-9148-e3be6c30e623}">
          <xlrd:rvb i="11813"/>
        </ext>
      </extLst>
    </bk>
    <bk>
      <extLst>
        <ext uri="{3e2802c4-a4d2-4d8b-9148-e3be6c30e623}">
          <xlrd:rvb i="11814"/>
        </ext>
      </extLst>
    </bk>
    <bk>
      <extLst>
        <ext uri="{3e2802c4-a4d2-4d8b-9148-e3be6c30e623}">
          <xlrd:rvb i="11815"/>
        </ext>
      </extLst>
    </bk>
    <bk>
      <extLst>
        <ext uri="{3e2802c4-a4d2-4d8b-9148-e3be6c30e623}">
          <xlrd:rvb i="11816"/>
        </ext>
      </extLst>
    </bk>
    <bk>
      <extLst>
        <ext uri="{3e2802c4-a4d2-4d8b-9148-e3be6c30e623}">
          <xlrd:rvb i="11817"/>
        </ext>
      </extLst>
    </bk>
    <bk>
      <extLst>
        <ext uri="{3e2802c4-a4d2-4d8b-9148-e3be6c30e623}">
          <xlrd:rvb i="11818"/>
        </ext>
      </extLst>
    </bk>
    <bk>
      <extLst>
        <ext uri="{3e2802c4-a4d2-4d8b-9148-e3be6c30e623}">
          <xlrd:rvb i="11819"/>
        </ext>
      </extLst>
    </bk>
    <bk>
      <extLst>
        <ext uri="{3e2802c4-a4d2-4d8b-9148-e3be6c30e623}">
          <xlrd:rvb i="11820"/>
        </ext>
      </extLst>
    </bk>
    <bk>
      <extLst>
        <ext uri="{3e2802c4-a4d2-4d8b-9148-e3be6c30e623}">
          <xlrd:rvb i="11821"/>
        </ext>
      </extLst>
    </bk>
    <bk>
      <extLst>
        <ext uri="{3e2802c4-a4d2-4d8b-9148-e3be6c30e623}">
          <xlrd:rvb i="11822"/>
        </ext>
      </extLst>
    </bk>
    <bk>
      <extLst>
        <ext uri="{3e2802c4-a4d2-4d8b-9148-e3be6c30e623}">
          <xlrd:rvb i="11823"/>
        </ext>
      </extLst>
    </bk>
    <bk>
      <extLst>
        <ext uri="{3e2802c4-a4d2-4d8b-9148-e3be6c30e623}">
          <xlrd:rvb i="11824"/>
        </ext>
      </extLst>
    </bk>
    <bk>
      <extLst>
        <ext uri="{3e2802c4-a4d2-4d8b-9148-e3be6c30e623}">
          <xlrd:rvb i="11825"/>
        </ext>
      </extLst>
    </bk>
    <bk>
      <extLst>
        <ext uri="{3e2802c4-a4d2-4d8b-9148-e3be6c30e623}">
          <xlrd:rvb i="11826"/>
        </ext>
      </extLst>
    </bk>
    <bk>
      <extLst>
        <ext uri="{3e2802c4-a4d2-4d8b-9148-e3be6c30e623}">
          <xlrd:rvb i="11827"/>
        </ext>
      </extLst>
    </bk>
    <bk>
      <extLst>
        <ext uri="{3e2802c4-a4d2-4d8b-9148-e3be6c30e623}">
          <xlrd:rvb i="11828"/>
        </ext>
      </extLst>
    </bk>
    <bk>
      <extLst>
        <ext uri="{3e2802c4-a4d2-4d8b-9148-e3be6c30e623}">
          <xlrd:rvb i="11829"/>
        </ext>
      </extLst>
    </bk>
    <bk>
      <extLst>
        <ext uri="{3e2802c4-a4d2-4d8b-9148-e3be6c30e623}">
          <xlrd:rvb i="11830"/>
        </ext>
      </extLst>
    </bk>
    <bk>
      <extLst>
        <ext uri="{3e2802c4-a4d2-4d8b-9148-e3be6c30e623}">
          <xlrd:rvb i="11831"/>
        </ext>
      </extLst>
    </bk>
    <bk>
      <extLst>
        <ext uri="{3e2802c4-a4d2-4d8b-9148-e3be6c30e623}">
          <xlrd:rvb i="11832"/>
        </ext>
      </extLst>
    </bk>
    <bk>
      <extLst>
        <ext uri="{3e2802c4-a4d2-4d8b-9148-e3be6c30e623}">
          <xlrd:rvb i="11833"/>
        </ext>
      </extLst>
    </bk>
    <bk>
      <extLst>
        <ext uri="{3e2802c4-a4d2-4d8b-9148-e3be6c30e623}">
          <xlrd:rvb i="11834"/>
        </ext>
      </extLst>
    </bk>
    <bk>
      <extLst>
        <ext uri="{3e2802c4-a4d2-4d8b-9148-e3be6c30e623}">
          <xlrd:rvb i="11835"/>
        </ext>
      </extLst>
    </bk>
    <bk>
      <extLst>
        <ext uri="{3e2802c4-a4d2-4d8b-9148-e3be6c30e623}">
          <xlrd:rvb i="11836"/>
        </ext>
      </extLst>
    </bk>
    <bk>
      <extLst>
        <ext uri="{3e2802c4-a4d2-4d8b-9148-e3be6c30e623}">
          <xlrd:rvb i="11837"/>
        </ext>
      </extLst>
    </bk>
    <bk>
      <extLst>
        <ext uri="{3e2802c4-a4d2-4d8b-9148-e3be6c30e623}">
          <xlrd:rvb i="11838"/>
        </ext>
      </extLst>
    </bk>
    <bk>
      <extLst>
        <ext uri="{3e2802c4-a4d2-4d8b-9148-e3be6c30e623}">
          <xlrd:rvb i="11839"/>
        </ext>
      </extLst>
    </bk>
    <bk>
      <extLst>
        <ext uri="{3e2802c4-a4d2-4d8b-9148-e3be6c30e623}">
          <xlrd:rvb i="11840"/>
        </ext>
      </extLst>
    </bk>
    <bk>
      <extLst>
        <ext uri="{3e2802c4-a4d2-4d8b-9148-e3be6c30e623}">
          <xlrd:rvb i="11841"/>
        </ext>
      </extLst>
    </bk>
    <bk>
      <extLst>
        <ext uri="{3e2802c4-a4d2-4d8b-9148-e3be6c30e623}">
          <xlrd:rvb i="11842"/>
        </ext>
      </extLst>
    </bk>
    <bk>
      <extLst>
        <ext uri="{3e2802c4-a4d2-4d8b-9148-e3be6c30e623}">
          <xlrd:rvb i="11843"/>
        </ext>
      </extLst>
    </bk>
    <bk>
      <extLst>
        <ext uri="{3e2802c4-a4d2-4d8b-9148-e3be6c30e623}">
          <xlrd:rvb i="11844"/>
        </ext>
      </extLst>
    </bk>
    <bk>
      <extLst>
        <ext uri="{3e2802c4-a4d2-4d8b-9148-e3be6c30e623}">
          <xlrd:rvb i="11845"/>
        </ext>
      </extLst>
    </bk>
    <bk>
      <extLst>
        <ext uri="{3e2802c4-a4d2-4d8b-9148-e3be6c30e623}">
          <xlrd:rvb i="11846"/>
        </ext>
      </extLst>
    </bk>
    <bk>
      <extLst>
        <ext uri="{3e2802c4-a4d2-4d8b-9148-e3be6c30e623}">
          <xlrd:rvb i="11847"/>
        </ext>
      </extLst>
    </bk>
    <bk>
      <extLst>
        <ext uri="{3e2802c4-a4d2-4d8b-9148-e3be6c30e623}">
          <xlrd:rvb i="11848"/>
        </ext>
      </extLst>
    </bk>
    <bk>
      <extLst>
        <ext uri="{3e2802c4-a4d2-4d8b-9148-e3be6c30e623}">
          <xlrd:rvb i="11849"/>
        </ext>
      </extLst>
    </bk>
    <bk>
      <extLst>
        <ext uri="{3e2802c4-a4d2-4d8b-9148-e3be6c30e623}">
          <xlrd:rvb i="11850"/>
        </ext>
      </extLst>
    </bk>
    <bk>
      <extLst>
        <ext uri="{3e2802c4-a4d2-4d8b-9148-e3be6c30e623}">
          <xlrd:rvb i="11851"/>
        </ext>
      </extLst>
    </bk>
    <bk>
      <extLst>
        <ext uri="{3e2802c4-a4d2-4d8b-9148-e3be6c30e623}">
          <xlrd:rvb i="11852"/>
        </ext>
      </extLst>
    </bk>
    <bk>
      <extLst>
        <ext uri="{3e2802c4-a4d2-4d8b-9148-e3be6c30e623}">
          <xlrd:rvb i="11853"/>
        </ext>
      </extLst>
    </bk>
    <bk>
      <extLst>
        <ext uri="{3e2802c4-a4d2-4d8b-9148-e3be6c30e623}">
          <xlrd:rvb i="11854"/>
        </ext>
      </extLst>
    </bk>
    <bk>
      <extLst>
        <ext uri="{3e2802c4-a4d2-4d8b-9148-e3be6c30e623}">
          <xlrd:rvb i="11855"/>
        </ext>
      </extLst>
    </bk>
    <bk>
      <extLst>
        <ext uri="{3e2802c4-a4d2-4d8b-9148-e3be6c30e623}">
          <xlrd:rvb i="11856"/>
        </ext>
      </extLst>
    </bk>
    <bk>
      <extLst>
        <ext uri="{3e2802c4-a4d2-4d8b-9148-e3be6c30e623}">
          <xlrd:rvb i="11857"/>
        </ext>
      </extLst>
    </bk>
    <bk>
      <extLst>
        <ext uri="{3e2802c4-a4d2-4d8b-9148-e3be6c30e623}">
          <xlrd:rvb i="11858"/>
        </ext>
      </extLst>
    </bk>
    <bk>
      <extLst>
        <ext uri="{3e2802c4-a4d2-4d8b-9148-e3be6c30e623}">
          <xlrd:rvb i="11859"/>
        </ext>
      </extLst>
    </bk>
    <bk>
      <extLst>
        <ext uri="{3e2802c4-a4d2-4d8b-9148-e3be6c30e623}">
          <xlrd:rvb i="11860"/>
        </ext>
      </extLst>
    </bk>
    <bk>
      <extLst>
        <ext uri="{3e2802c4-a4d2-4d8b-9148-e3be6c30e623}">
          <xlrd:rvb i="11861"/>
        </ext>
      </extLst>
    </bk>
    <bk>
      <extLst>
        <ext uri="{3e2802c4-a4d2-4d8b-9148-e3be6c30e623}">
          <xlrd:rvb i="11862"/>
        </ext>
      </extLst>
    </bk>
    <bk>
      <extLst>
        <ext uri="{3e2802c4-a4d2-4d8b-9148-e3be6c30e623}">
          <xlrd:rvb i="11863"/>
        </ext>
      </extLst>
    </bk>
    <bk>
      <extLst>
        <ext uri="{3e2802c4-a4d2-4d8b-9148-e3be6c30e623}">
          <xlrd:rvb i="11864"/>
        </ext>
      </extLst>
    </bk>
    <bk>
      <extLst>
        <ext uri="{3e2802c4-a4d2-4d8b-9148-e3be6c30e623}">
          <xlrd:rvb i="11865"/>
        </ext>
      </extLst>
    </bk>
    <bk>
      <extLst>
        <ext uri="{3e2802c4-a4d2-4d8b-9148-e3be6c30e623}">
          <xlrd:rvb i="11866"/>
        </ext>
      </extLst>
    </bk>
    <bk>
      <extLst>
        <ext uri="{3e2802c4-a4d2-4d8b-9148-e3be6c30e623}">
          <xlrd:rvb i="11867"/>
        </ext>
      </extLst>
    </bk>
    <bk>
      <extLst>
        <ext uri="{3e2802c4-a4d2-4d8b-9148-e3be6c30e623}">
          <xlrd:rvb i="11868"/>
        </ext>
      </extLst>
    </bk>
    <bk>
      <extLst>
        <ext uri="{3e2802c4-a4d2-4d8b-9148-e3be6c30e623}">
          <xlrd:rvb i="11869"/>
        </ext>
      </extLst>
    </bk>
    <bk>
      <extLst>
        <ext uri="{3e2802c4-a4d2-4d8b-9148-e3be6c30e623}">
          <xlrd:rvb i="11870"/>
        </ext>
      </extLst>
    </bk>
    <bk>
      <extLst>
        <ext uri="{3e2802c4-a4d2-4d8b-9148-e3be6c30e623}">
          <xlrd:rvb i="11871"/>
        </ext>
      </extLst>
    </bk>
    <bk>
      <extLst>
        <ext uri="{3e2802c4-a4d2-4d8b-9148-e3be6c30e623}">
          <xlrd:rvb i="11872"/>
        </ext>
      </extLst>
    </bk>
    <bk>
      <extLst>
        <ext uri="{3e2802c4-a4d2-4d8b-9148-e3be6c30e623}">
          <xlrd:rvb i="11873"/>
        </ext>
      </extLst>
    </bk>
    <bk>
      <extLst>
        <ext uri="{3e2802c4-a4d2-4d8b-9148-e3be6c30e623}">
          <xlrd:rvb i="11874"/>
        </ext>
      </extLst>
    </bk>
    <bk>
      <extLst>
        <ext uri="{3e2802c4-a4d2-4d8b-9148-e3be6c30e623}">
          <xlrd:rvb i="11875"/>
        </ext>
      </extLst>
    </bk>
    <bk>
      <extLst>
        <ext uri="{3e2802c4-a4d2-4d8b-9148-e3be6c30e623}">
          <xlrd:rvb i="11876"/>
        </ext>
      </extLst>
    </bk>
    <bk>
      <extLst>
        <ext uri="{3e2802c4-a4d2-4d8b-9148-e3be6c30e623}">
          <xlrd:rvb i="11877"/>
        </ext>
      </extLst>
    </bk>
    <bk>
      <extLst>
        <ext uri="{3e2802c4-a4d2-4d8b-9148-e3be6c30e623}">
          <xlrd:rvb i="11878"/>
        </ext>
      </extLst>
    </bk>
    <bk>
      <extLst>
        <ext uri="{3e2802c4-a4d2-4d8b-9148-e3be6c30e623}">
          <xlrd:rvb i="11879"/>
        </ext>
      </extLst>
    </bk>
    <bk>
      <extLst>
        <ext uri="{3e2802c4-a4d2-4d8b-9148-e3be6c30e623}">
          <xlrd:rvb i="11880"/>
        </ext>
      </extLst>
    </bk>
    <bk>
      <extLst>
        <ext uri="{3e2802c4-a4d2-4d8b-9148-e3be6c30e623}">
          <xlrd:rvb i="11881"/>
        </ext>
      </extLst>
    </bk>
    <bk>
      <extLst>
        <ext uri="{3e2802c4-a4d2-4d8b-9148-e3be6c30e623}">
          <xlrd:rvb i="11882"/>
        </ext>
      </extLst>
    </bk>
    <bk>
      <extLst>
        <ext uri="{3e2802c4-a4d2-4d8b-9148-e3be6c30e623}">
          <xlrd:rvb i="11883"/>
        </ext>
      </extLst>
    </bk>
    <bk>
      <extLst>
        <ext uri="{3e2802c4-a4d2-4d8b-9148-e3be6c30e623}">
          <xlrd:rvb i="11884"/>
        </ext>
      </extLst>
    </bk>
    <bk>
      <extLst>
        <ext uri="{3e2802c4-a4d2-4d8b-9148-e3be6c30e623}">
          <xlrd:rvb i="11885"/>
        </ext>
      </extLst>
    </bk>
    <bk>
      <extLst>
        <ext uri="{3e2802c4-a4d2-4d8b-9148-e3be6c30e623}">
          <xlrd:rvb i="11886"/>
        </ext>
      </extLst>
    </bk>
    <bk>
      <extLst>
        <ext uri="{3e2802c4-a4d2-4d8b-9148-e3be6c30e623}">
          <xlrd:rvb i="11887"/>
        </ext>
      </extLst>
    </bk>
    <bk>
      <extLst>
        <ext uri="{3e2802c4-a4d2-4d8b-9148-e3be6c30e623}">
          <xlrd:rvb i="11888"/>
        </ext>
      </extLst>
    </bk>
    <bk>
      <extLst>
        <ext uri="{3e2802c4-a4d2-4d8b-9148-e3be6c30e623}">
          <xlrd:rvb i="11889"/>
        </ext>
      </extLst>
    </bk>
    <bk>
      <extLst>
        <ext uri="{3e2802c4-a4d2-4d8b-9148-e3be6c30e623}">
          <xlrd:rvb i="11890"/>
        </ext>
      </extLst>
    </bk>
    <bk>
      <extLst>
        <ext uri="{3e2802c4-a4d2-4d8b-9148-e3be6c30e623}">
          <xlrd:rvb i="11891"/>
        </ext>
      </extLst>
    </bk>
    <bk>
      <extLst>
        <ext uri="{3e2802c4-a4d2-4d8b-9148-e3be6c30e623}">
          <xlrd:rvb i="11892"/>
        </ext>
      </extLst>
    </bk>
    <bk>
      <extLst>
        <ext uri="{3e2802c4-a4d2-4d8b-9148-e3be6c30e623}">
          <xlrd:rvb i="11893"/>
        </ext>
      </extLst>
    </bk>
    <bk>
      <extLst>
        <ext uri="{3e2802c4-a4d2-4d8b-9148-e3be6c30e623}">
          <xlrd:rvb i="11894"/>
        </ext>
      </extLst>
    </bk>
    <bk>
      <extLst>
        <ext uri="{3e2802c4-a4d2-4d8b-9148-e3be6c30e623}">
          <xlrd:rvb i="11895"/>
        </ext>
      </extLst>
    </bk>
    <bk>
      <extLst>
        <ext uri="{3e2802c4-a4d2-4d8b-9148-e3be6c30e623}">
          <xlrd:rvb i="11896"/>
        </ext>
      </extLst>
    </bk>
    <bk>
      <extLst>
        <ext uri="{3e2802c4-a4d2-4d8b-9148-e3be6c30e623}">
          <xlrd:rvb i="11897"/>
        </ext>
      </extLst>
    </bk>
    <bk>
      <extLst>
        <ext uri="{3e2802c4-a4d2-4d8b-9148-e3be6c30e623}">
          <xlrd:rvb i="11898"/>
        </ext>
      </extLst>
    </bk>
    <bk>
      <extLst>
        <ext uri="{3e2802c4-a4d2-4d8b-9148-e3be6c30e623}">
          <xlrd:rvb i="11899"/>
        </ext>
      </extLst>
    </bk>
    <bk>
      <extLst>
        <ext uri="{3e2802c4-a4d2-4d8b-9148-e3be6c30e623}">
          <xlrd:rvb i="11900"/>
        </ext>
      </extLst>
    </bk>
    <bk>
      <extLst>
        <ext uri="{3e2802c4-a4d2-4d8b-9148-e3be6c30e623}">
          <xlrd:rvb i="11901"/>
        </ext>
      </extLst>
    </bk>
    <bk>
      <extLst>
        <ext uri="{3e2802c4-a4d2-4d8b-9148-e3be6c30e623}">
          <xlrd:rvb i="11902"/>
        </ext>
      </extLst>
    </bk>
    <bk>
      <extLst>
        <ext uri="{3e2802c4-a4d2-4d8b-9148-e3be6c30e623}">
          <xlrd:rvb i="11903"/>
        </ext>
      </extLst>
    </bk>
    <bk>
      <extLst>
        <ext uri="{3e2802c4-a4d2-4d8b-9148-e3be6c30e623}">
          <xlrd:rvb i="11904"/>
        </ext>
      </extLst>
    </bk>
    <bk>
      <extLst>
        <ext uri="{3e2802c4-a4d2-4d8b-9148-e3be6c30e623}">
          <xlrd:rvb i="11905"/>
        </ext>
      </extLst>
    </bk>
    <bk>
      <extLst>
        <ext uri="{3e2802c4-a4d2-4d8b-9148-e3be6c30e623}">
          <xlrd:rvb i="11906"/>
        </ext>
      </extLst>
    </bk>
    <bk>
      <extLst>
        <ext uri="{3e2802c4-a4d2-4d8b-9148-e3be6c30e623}">
          <xlrd:rvb i="11907"/>
        </ext>
      </extLst>
    </bk>
    <bk>
      <extLst>
        <ext uri="{3e2802c4-a4d2-4d8b-9148-e3be6c30e623}">
          <xlrd:rvb i="11908"/>
        </ext>
      </extLst>
    </bk>
    <bk>
      <extLst>
        <ext uri="{3e2802c4-a4d2-4d8b-9148-e3be6c30e623}">
          <xlrd:rvb i="11909"/>
        </ext>
      </extLst>
    </bk>
    <bk>
      <extLst>
        <ext uri="{3e2802c4-a4d2-4d8b-9148-e3be6c30e623}">
          <xlrd:rvb i="11910"/>
        </ext>
      </extLst>
    </bk>
    <bk>
      <extLst>
        <ext uri="{3e2802c4-a4d2-4d8b-9148-e3be6c30e623}">
          <xlrd:rvb i="11911"/>
        </ext>
      </extLst>
    </bk>
    <bk>
      <extLst>
        <ext uri="{3e2802c4-a4d2-4d8b-9148-e3be6c30e623}">
          <xlrd:rvb i="11912"/>
        </ext>
      </extLst>
    </bk>
    <bk>
      <extLst>
        <ext uri="{3e2802c4-a4d2-4d8b-9148-e3be6c30e623}">
          <xlrd:rvb i="11913"/>
        </ext>
      </extLst>
    </bk>
    <bk>
      <extLst>
        <ext uri="{3e2802c4-a4d2-4d8b-9148-e3be6c30e623}">
          <xlrd:rvb i="11914"/>
        </ext>
      </extLst>
    </bk>
    <bk>
      <extLst>
        <ext uri="{3e2802c4-a4d2-4d8b-9148-e3be6c30e623}">
          <xlrd:rvb i="11915"/>
        </ext>
      </extLst>
    </bk>
    <bk>
      <extLst>
        <ext uri="{3e2802c4-a4d2-4d8b-9148-e3be6c30e623}">
          <xlrd:rvb i="11916"/>
        </ext>
      </extLst>
    </bk>
    <bk>
      <extLst>
        <ext uri="{3e2802c4-a4d2-4d8b-9148-e3be6c30e623}">
          <xlrd:rvb i="11917"/>
        </ext>
      </extLst>
    </bk>
    <bk>
      <extLst>
        <ext uri="{3e2802c4-a4d2-4d8b-9148-e3be6c30e623}">
          <xlrd:rvb i="11918"/>
        </ext>
      </extLst>
    </bk>
    <bk>
      <extLst>
        <ext uri="{3e2802c4-a4d2-4d8b-9148-e3be6c30e623}">
          <xlrd:rvb i="11919"/>
        </ext>
      </extLst>
    </bk>
    <bk>
      <extLst>
        <ext uri="{3e2802c4-a4d2-4d8b-9148-e3be6c30e623}">
          <xlrd:rvb i="11920"/>
        </ext>
      </extLst>
    </bk>
    <bk>
      <extLst>
        <ext uri="{3e2802c4-a4d2-4d8b-9148-e3be6c30e623}">
          <xlrd:rvb i="11921"/>
        </ext>
      </extLst>
    </bk>
    <bk>
      <extLst>
        <ext uri="{3e2802c4-a4d2-4d8b-9148-e3be6c30e623}">
          <xlrd:rvb i="11922"/>
        </ext>
      </extLst>
    </bk>
    <bk>
      <extLst>
        <ext uri="{3e2802c4-a4d2-4d8b-9148-e3be6c30e623}">
          <xlrd:rvb i="11923"/>
        </ext>
      </extLst>
    </bk>
    <bk>
      <extLst>
        <ext uri="{3e2802c4-a4d2-4d8b-9148-e3be6c30e623}">
          <xlrd:rvb i="11924"/>
        </ext>
      </extLst>
    </bk>
    <bk>
      <extLst>
        <ext uri="{3e2802c4-a4d2-4d8b-9148-e3be6c30e623}">
          <xlrd:rvb i="11925"/>
        </ext>
      </extLst>
    </bk>
    <bk>
      <extLst>
        <ext uri="{3e2802c4-a4d2-4d8b-9148-e3be6c30e623}">
          <xlrd:rvb i="11926"/>
        </ext>
      </extLst>
    </bk>
    <bk>
      <extLst>
        <ext uri="{3e2802c4-a4d2-4d8b-9148-e3be6c30e623}">
          <xlrd:rvb i="11927"/>
        </ext>
      </extLst>
    </bk>
    <bk>
      <extLst>
        <ext uri="{3e2802c4-a4d2-4d8b-9148-e3be6c30e623}">
          <xlrd:rvb i="11928"/>
        </ext>
      </extLst>
    </bk>
    <bk>
      <extLst>
        <ext uri="{3e2802c4-a4d2-4d8b-9148-e3be6c30e623}">
          <xlrd:rvb i="11929"/>
        </ext>
      </extLst>
    </bk>
    <bk>
      <extLst>
        <ext uri="{3e2802c4-a4d2-4d8b-9148-e3be6c30e623}">
          <xlrd:rvb i="11930"/>
        </ext>
      </extLst>
    </bk>
    <bk>
      <extLst>
        <ext uri="{3e2802c4-a4d2-4d8b-9148-e3be6c30e623}">
          <xlrd:rvb i="11931"/>
        </ext>
      </extLst>
    </bk>
    <bk>
      <extLst>
        <ext uri="{3e2802c4-a4d2-4d8b-9148-e3be6c30e623}">
          <xlrd:rvb i="11932"/>
        </ext>
      </extLst>
    </bk>
    <bk>
      <extLst>
        <ext uri="{3e2802c4-a4d2-4d8b-9148-e3be6c30e623}">
          <xlrd:rvb i="11933"/>
        </ext>
      </extLst>
    </bk>
    <bk>
      <extLst>
        <ext uri="{3e2802c4-a4d2-4d8b-9148-e3be6c30e623}">
          <xlrd:rvb i="11934"/>
        </ext>
      </extLst>
    </bk>
    <bk>
      <extLst>
        <ext uri="{3e2802c4-a4d2-4d8b-9148-e3be6c30e623}">
          <xlrd:rvb i="11935"/>
        </ext>
      </extLst>
    </bk>
    <bk>
      <extLst>
        <ext uri="{3e2802c4-a4d2-4d8b-9148-e3be6c30e623}">
          <xlrd:rvb i="11936"/>
        </ext>
      </extLst>
    </bk>
    <bk>
      <extLst>
        <ext uri="{3e2802c4-a4d2-4d8b-9148-e3be6c30e623}">
          <xlrd:rvb i="11937"/>
        </ext>
      </extLst>
    </bk>
    <bk>
      <extLst>
        <ext uri="{3e2802c4-a4d2-4d8b-9148-e3be6c30e623}">
          <xlrd:rvb i="11938"/>
        </ext>
      </extLst>
    </bk>
    <bk>
      <extLst>
        <ext uri="{3e2802c4-a4d2-4d8b-9148-e3be6c30e623}">
          <xlrd:rvb i="11939"/>
        </ext>
      </extLst>
    </bk>
    <bk>
      <extLst>
        <ext uri="{3e2802c4-a4d2-4d8b-9148-e3be6c30e623}">
          <xlrd:rvb i="11940"/>
        </ext>
      </extLst>
    </bk>
    <bk>
      <extLst>
        <ext uri="{3e2802c4-a4d2-4d8b-9148-e3be6c30e623}">
          <xlrd:rvb i="11941"/>
        </ext>
      </extLst>
    </bk>
    <bk>
      <extLst>
        <ext uri="{3e2802c4-a4d2-4d8b-9148-e3be6c30e623}">
          <xlrd:rvb i="11942"/>
        </ext>
      </extLst>
    </bk>
    <bk>
      <extLst>
        <ext uri="{3e2802c4-a4d2-4d8b-9148-e3be6c30e623}">
          <xlrd:rvb i="11943"/>
        </ext>
      </extLst>
    </bk>
    <bk>
      <extLst>
        <ext uri="{3e2802c4-a4d2-4d8b-9148-e3be6c30e623}">
          <xlrd:rvb i="11944"/>
        </ext>
      </extLst>
    </bk>
    <bk>
      <extLst>
        <ext uri="{3e2802c4-a4d2-4d8b-9148-e3be6c30e623}">
          <xlrd:rvb i="11945"/>
        </ext>
      </extLst>
    </bk>
    <bk>
      <extLst>
        <ext uri="{3e2802c4-a4d2-4d8b-9148-e3be6c30e623}">
          <xlrd:rvb i="11946"/>
        </ext>
      </extLst>
    </bk>
    <bk>
      <extLst>
        <ext uri="{3e2802c4-a4d2-4d8b-9148-e3be6c30e623}">
          <xlrd:rvb i="11947"/>
        </ext>
      </extLst>
    </bk>
    <bk>
      <extLst>
        <ext uri="{3e2802c4-a4d2-4d8b-9148-e3be6c30e623}">
          <xlrd:rvb i="11948"/>
        </ext>
      </extLst>
    </bk>
    <bk>
      <extLst>
        <ext uri="{3e2802c4-a4d2-4d8b-9148-e3be6c30e623}">
          <xlrd:rvb i="11949"/>
        </ext>
      </extLst>
    </bk>
    <bk>
      <extLst>
        <ext uri="{3e2802c4-a4d2-4d8b-9148-e3be6c30e623}">
          <xlrd:rvb i="11950"/>
        </ext>
      </extLst>
    </bk>
    <bk>
      <extLst>
        <ext uri="{3e2802c4-a4d2-4d8b-9148-e3be6c30e623}">
          <xlrd:rvb i="11951"/>
        </ext>
      </extLst>
    </bk>
    <bk>
      <extLst>
        <ext uri="{3e2802c4-a4d2-4d8b-9148-e3be6c30e623}">
          <xlrd:rvb i="11952"/>
        </ext>
      </extLst>
    </bk>
    <bk>
      <extLst>
        <ext uri="{3e2802c4-a4d2-4d8b-9148-e3be6c30e623}">
          <xlrd:rvb i="11953"/>
        </ext>
      </extLst>
    </bk>
    <bk>
      <extLst>
        <ext uri="{3e2802c4-a4d2-4d8b-9148-e3be6c30e623}">
          <xlrd:rvb i="11954"/>
        </ext>
      </extLst>
    </bk>
    <bk>
      <extLst>
        <ext uri="{3e2802c4-a4d2-4d8b-9148-e3be6c30e623}">
          <xlrd:rvb i="11955"/>
        </ext>
      </extLst>
    </bk>
    <bk>
      <extLst>
        <ext uri="{3e2802c4-a4d2-4d8b-9148-e3be6c30e623}">
          <xlrd:rvb i="11956"/>
        </ext>
      </extLst>
    </bk>
    <bk>
      <extLst>
        <ext uri="{3e2802c4-a4d2-4d8b-9148-e3be6c30e623}">
          <xlrd:rvb i="11957"/>
        </ext>
      </extLst>
    </bk>
    <bk>
      <extLst>
        <ext uri="{3e2802c4-a4d2-4d8b-9148-e3be6c30e623}">
          <xlrd:rvb i="11958"/>
        </ext>
      </extLst>
    </bk>
    <bk>
      <extLst>
        <ext uri="{3e2802c4-a4d2-4d8b-9148-e3be6c30e623}">
          <xlrd:rvb i="11959"/>
        </ext>
      </extLst>
    </bk>
    <bk>
      <extLst>
        <ext uri="{3e2802c4-a4d2-4d8b-9148-e3be6c30e623}">
          <xlrd:rvb i="11960"/>
        </ext>
      </extLst>
    </bk>
    <bk>
      <extLst>
        <ext uri="{3e2802c4-a4d2-4d8b-9148-e3be6c30e623}">
          <xlrd:rvb i="11961"/>
        </ext>
      </extLst>
    </bk>
    <bk>
      <extLst>
        <ext uri="{3e2802c4-a4d2-4d8b-9148-e3be6c30e623}">
          <xlrd:rvb i="11962"/>
        </ext>
      </extLst>
    </bk>
    <bk>
      <extLst>
        <ext uri="{3e2802c4-a4d2-4d8b-9148-e3be6c30e623}">
          <xlrd:rvb i="11963"/>
        </ext>
      </extLst>
    </bk>
    <bk>
      <extLst>
        <ext uri="{3e2802c4-a4d2-4d8b-9148-e3be6c30e623}">
          <xlrd:rvb i="11964"/>
        </ext>
      </extLst>
    </bk>
    <bk>
      <extLst>
        <ext uri="{3e2802c4-a4d2-4d8b-9148-e3be6c30e623}">
          <xlrd:rvb i="11965"/>
        </ext>
      </extLst>
    </bk>
    <bk>
      <extLst>
        <ext uri="{3e2802c4-a4d2-4d8b-9148-e3be6c30e623}">
          <xlrd:rvb i="11966"/>
        </ext>
      </extLst>
    </bk>
    <bk>
      <extLst>
        <ext uri="{3e2802c4-a4d2-4d8b-9148-e3be6c30e623}">
          <xlrd:rvb i="11967"/>
        </ext>
      </extLst>
    </bk>
    <bk>
      <extLst>
        <ext uri="{3e2802c4-a4d2-4d8b-9148-e3be6c30e623}">
          <xlrd:rvb i="11968"/>
        </ext>
      </extLst>
    </bk>
    <bk>
      <extLst>
        <ext uri="{3e2802c4-a4d2-4d8b-9148-e3be6c30e623}">
          <xlrd:rvb i="11969"/>
        </ext>
      </extLst>
    </bk>
    <bk>
      <extLst>
        <ext uri="{3e2802c4-a4d2-4d8b-9148-e3be6c30e623}">
          <xlrd:rvb i="11970"/>
        </ext>
      </extLst>
    </bk>
    <bk>
      <extLst>
        <ext uri="{3e2802c4-a4d2-4d8b-9148-e3be6c30e623}">
          <xlrd:rvb i="11971"/>
        </ext>
      </extLst>
    </bk>
    <bk>
      <extLst>
        <ext uri="{3e2802c4-a4d2-4d8b-9148-e3be6c30e623}">
          <xlrd:rvb i="11972"/>
        </ext>
      </extLst>
    </bk>
    <bk>
      <extLst>
        <ext uri="{3e2802c4-a4d2-4d8b-9148-e3be6c30e623}">
          <xlrd:rvb i="11973"/>
        </ext>
      </extLst>
    </bk>
    <bk>
      <extLst>
        <ext uri="{3e2802c4-a4d2-4d8b-9148-e3be6c30e623}">
          <xlrd:rvb i="11974"/>
        </ext>
      </extLst>
    </bk>
    <bk>
      <extLst>
        <ext uri="{3e2802c4-a4d2-4d8b-9148-e3be6c30e623}">
          <xlrd:rvb i="11975"/>
        </ext>
      </extLst>
    </bk>
    <bk>
      <extLst>
        <ext uri="{3e2802c4-a4d2-4d8b-9148-e3be6c30e623}">
          <xlrd:rvb i="11976"/>
        </ext>
      </extLst>
    </bk>
    <bk>
      <extLst>
        <ext uri="{3e2802c4-a4d2-4d8b-9148-e3be6c30e623}">
          <xlrd:rvb i="11977"/>
        </ext>
      </extLst>
    </bk>
    <bk>
      <extLst>
        <ext uri="{3e2802c4-a4d2-4d8b-9148-e3be6c30e623}">
          <xlrd:rvb i="11978"/>
        </ext>
      </extLst>
    </bk>
    <bk>
      <extLst>
        <ext uri="{3e2802c4-a4d2-4d8b-9148-e3be6c30e623}">
          <xlrd:rvb i="11979"/>
        </ext>
      </extLst>
    </bk>
    <bk>
      <extLst>
        <ext uri="{3e2802c4-a4d2-4d8b-9148-e3be6c30e623}">
          <xlrd:rvb i="11980"/>
        </ext>
      </extLst>
    </bk>
    <bk>
      <extLst>
        <ext uri="{3e2802c4-a4d2-4d8b-9148-e3be6c30e623}">
          <xlrd:rvb i="11981"/>
        </ext>
      </extLst>
    </bk>
    <bk>
      <extLst>
        <ext uri="{3e2802c4-a4d2-4d8b-9148-e3be6c30e623}">
          <xlrd:rvb i="11982"/>
        </ext>
      </extLst>
    </bk>
    <bk>
      <extLst>
        <ext uri="{3e2802c4-a4d2-4d8b-9148-e3be6c30e623}">
          <xlrd:rvb i="11983"/>
        </ext>
      </extLst>
    </bk>
    <bk>
      <extLst>
        <ext uri="{3e2802c4-a4d2-4d8b-9148-e3be6c30e623}">
          <xlrd:rvb i="11984"/>
        </ext>
      </extLst>
    </bk>
    <bk>
      <extLst>
        <ext uri="{3e2802c4-a4d2-4d8b-9148-e3be6c30e623}">
          <xlrd:rvb i="11985"/>
        </ext>
      </extLst>
    </bk>
    <bk>
      <extLst>
        <ext uri="{3e2802c4-a4d2-4d8b-9148-e3be6c30e623}">
          <xlrd:rvb i="11986"/>
        </ext>
      </extLst>
    </bk>
    <bk>
      <extLst>
        <ext uri="{3e2802c4-a4d2-4d8b-9148-e3be6c30e623}">
          <xlrd:rvb i="11987"/>
        </ext>
      </extLst>
    </bk>
    <bk>
      <extLst>
        <ext uri="{3e2802c4-a4d2-4d8b-9148-e3be6c30e623}">
          <xlrd:rvb i="11988"/>
        </ext>
      </extLst>
    </bk>
    <bk>
      <extLst>
        <ext uri="{3e2802c4-a4d2-4d8b-9148-e3be6c30e623}">
          <xlrd:rvb i="11989"/>
        </ext>
      </extLst>
    </bk>
    <bk>
      <extLst>
        <ext uri="{3e2802c4-a4d2-4d8b-9148-e3be6c30e623}">
          <xlrd:rvb i="11990"/>
        </ext>
      </extLst>
    </bk>
    <bk>
      <extLst>
        <ext uri="{3e2802c4-a4d2-4d8b-9148-e3be6c30e623}">
          <xlrd:rvb i="11991"/>
        </ext>
      </extLst>
    </bk>
    <bk>
      <extLst>
        <ext uri="{3e2802c4-a4d2-4d8b-9148-e3be6c30e623}">
          <xlrd:rvb i="11992"/>
        </ext>
      </extLst>
    </bk>
    <bk>
      <extLst>
        <ext uri="{3e2802c4-a4d2-4d8b-9148-e3be6c30e623}">
          <xlrd:rvb i="11993"/>
        </ext>
      </extLst>
    </bk>
    <bk>
      <extLst>
        <ext uri="{3e2802c4-a4d2-4d8b-9148-e3be6c30e623}">
          <xlrd:rvb i="11994"/>
        </ext>
      </extLst>
    </bk>
    <bk>
      <extLst>
        <ext uri="{3e2802c4-a4d2-4d8b-9148-e3be6c30e623}">
          <xlrd:rvb i="11995"/>
        </ext>
      </extLst>
    </bk>
    <bk>
      <extLst>
        <ext uri="{3e2802c4-a4d2-4d8b-9148-e3be6c30e623}">
          <xlrd:rvb i="11996"/>
        </ext>
      </extLst>
    </bk>
    <bk>
      <extLst>
        <ext uri="{3e2802c4-a4d2-4d8b-9148-e3be6c30e623}">
          <xlrd:rvb i="11997"/>
        </ext>
      </extLst>
    </bk>
    <bk>
      <extLst>
        <ext uri="{3e2802c4-a4d2-4d8b-9148-e3be6c30e623}">
          <xlrd:rvb i="11998"/>
        </ext>
      </extLst>
    </bk>
    <bk>
      <extLst>
        <ext uri="{3e2802c4-a4d2-4d8b-9148-e3be6c30e623}">
          <xlrd:rvb i="11999"/>
        </ext>
      </extLst>
    </bk>
    <bk>
      <extLst>
        <ext uri="{3e2802c4-a4d2-4d8b-9148-e3be6c30e623}">
          <xlrd:rvb i="12000"/>
        </ext>
      </extLst>
    </bk>
    <bk>
      <extLst>
        <ext uri="{3e2802c4-a4d2-4d8b-9148-e3be6c30e623}">
          <xlrd:rvb i="12001"/>
        </ext>
      </extLst>
    </bk>
    <bk>
      <extLst>
        <ext uri="{3e2802c4-a4d2-4d8b-9148-e3be6c30e623}">
          <xlrd:rvb i="12002"/>
        </ext>
      </extLst>
    </bk>
    <bk>
      <extLst>
        <ext uri="{3e2802c4-a4d2-4d8b-9148-e3be6c30e623}">
          <xlrd:rvb i="12003"/>
        </ext>
      </extLst>
    </bk>
    <bk>
      <extLst>
        <ext uri="{3e2802c4-a4d2-4d8b-9148-e3be6c30e623}">
          <xlrd:rvb i="12004"/>
        </ext>
      </extLst>
    </bk>
    <bk>
      <extLst>
        <ext uri="{3e2802c4-a4d2-4d8b-9148-e3be6c30e623}">
          <xlrd:rvb i="12005"/>
        </ext>
      </extLst>
    </bk>
    <bk>
      <extLst>
        <ext uri="{3e2802c4-a4d2-4d8b-9148-e3be6c30e623}">
          <xlrd:rvb i="12006"/>
        </ext>
      </extLst>
    </bk>
    <bk>
      <extLst>
        <ext uri="{3e2802c4-a4d2-4d8b-9148-e3be6c30e623}">
          <xlrd:rvb i="12007"/>
        </ext>
      </extLst>
    </bk>
    <bk>
      <extLst>
        <ext uri="{3e2802c4-a4d2-4d8b-9148-e3be6c30e623}">
          <xlrd:rvb i="12008"/>
        </ext>
      </extLst>
    </bk>
    <bk>
      <extLst>
        <ext uri="{3e2802c4-a4d2-4d8b-9148-e3be6c30e623}">
          <xlrd:rvb i="12009"/>
        </ext>
      </extLst>
    </bk>
    <bk>
      <extLst>
        <ext uri="{3e2802c4-a4d2-4d8b-9148-e3be6c30e623}">
          <xlrd:rvb i="12010"/>
        </ext>
      </extLst>
    </bk>
    <bk>
      <extLst>
        <ext uri="{3e2802c4-a4d2-4d8b-9148-e3be6c30e623}">
          <xlrd:rvb i="12011"/>
        </ext>
      </extLst>
    </bk>
    <bk>
      <extLst>
        <ext uri="{3e2802c4-a4d2-4d8b-9148-e3be6c30e623}">
          <xlrd:rvb i="12012"/>
        </ext>
      </extLst>
    </bk>
    <bk>
      <extLst>
        <ext uri="{3e2802c4-a4d2-4d8b-9148-e3be6c30e623}">
          <xlrd:rvb i="12013"/>
        </ext>
      </extLst>
    </bk>
    <bk>
      <extLst>
        <ext uri="{3e2802c4-a4d2-4d8b-9148-e3be6c30e623}">
          <xlrd:rvb i="12014"/>
        </ext>
      </extLst>
    </bk>
    <bk>
      <extLst>
        <ext uri="{3e2802c4-a4d2-4d8b-9148-e3be6c30e623}">
          <xlrd:rvb i="12015"/>
        </ext>
      </extLst>
    </bk>
    <bk>
      <extLst>
        <ext uri="{3e2802c4-a4d2-4d8b-9148-e3be6c30e623}">
          <xlrd:rvb i="12016"/>
        </ext>
      </extLst>
    </bk>
    <bk>
      <extLst>
        <ext uri="{3e2802c4-a4d2-4d8b-9148-e3be6c30e623}">
          <xlrd:rvb i="12017"/>
        </ext>
      </extLst>
    </bk>
    <bk>
      <extLst>
        <ext uri="{3e2802c4-a4d2-4d8b-9148-e3be6c30e623}">
          <xlrd:rvb i="12018"/>
        </ext>
      </extLst>
    </bk>
    <bk>
      <extLst>
        <ext uri="{3e2802c4-a4d2-4d8b-9148-e3be6c30e623}">
          <xlrd:rvb i="12019"/>
        </ext>
      </extLst>
    </bk>
    <bk>
      <extLst>
        <ext uri="{3e2802c4-a4d2-4d8b-9148-e3be6c30e623}">
          <xlrd:rvb i="12020"/>
        </ext>
      </extLst>
    </bk>
    <bk>
      <extLst>
        <ext uri="{3e2802c4-a4d2-4d8b-9148-e3be6c30e623}">
          <xlrd:rvb i="12021"/>
        </ext>
      </extLst>
    </bk>
    <bk>
      <extLst>
        <ext uri="{3e2802c4-a4d2-4d8b-9148-e3be6c30e623}">
          <xlrd:rvb i="12022"/>
        </ext>
      </extLst>
    </bk>
    <bk>
      <extLst>
        <ext uri="{3e2802c4-a4d2-4d8b-9148-e3be6c30e623}">
          <xlrd:rvb i="12023"/>
        </ext>
      </extLst>
    </bk>
    <bk>
      <extLst>
        <ext uri="{3e2802c4-a4d2-4d8b-9148-e3be6c30e623}">
          <xlrd:rvb i="12024"/>
        </ext>
      </extLst>
    </bk>
    <bk>
      <extLst>
        <ext uri="{3e2802c4-a4d2-4d8b-9148-e3be6c30e623}">
          <xlrd:rvb i="12025"/>
        </ext>
      </extLst>
    </bk>
    <bk>
      <extLst>
        <ext uri="{3e2802c4-a4d2-4d8b-9148-e3be6c30e623}">
          <xlrd:rvb i="12026"/>
        </ext>
      </extLst>
    </bk>
    <bk>
      <extLst>
        <ext uri="{3e2802c4-a4d2-4d8b-9148-e3be6c30e623}">
          <xlrd:rvb i="12027"/>
        </ext>
      </extLst>
    </bk>
    <bk>
      <extLst>
        <ext uri="{3e2802c4-a4d2-4d8b-9148-e3be6c30e623}">
          <xlrd:rvb i="12028"/>
        </ext>
      </extLst>
    </bk>
    <bk>
      <extLst>
        <ext uri="{3e2802c4-a4d2-4d8b-9148-e3be6c30e623}">
          <xlrd:rvb i="12029"/>
        </ext>
      </extLst>
    </bk>
    <bk>
      <extLst>
        <ext uri="{3e2802c4-a4d2-4d8b-9148-e3be6c30e623}">
          <xlrd:rvb i="12030"/>
        </ext>
      </extLst>
    </bk>
    <bk>
      <extLst>
        <ext uri="{3e2802c4-a4d2-4d8b-9148-e3be6c30e623}">
          <xlrd:rvb i="12031"/>
        </ext>
      </extLst>
    </bk>
    <bk>
      <extLst>
        <ext uri="{3e2802c4-a4d2-4d8b-9148-e3be6c30e623}">
          <xlrd:rvb i="12032"/>
        </ext>
      </extLst>
    </bk>
    <bk>
      <extLst>
        <ext uri="{3e2802c4-a4d2-4d8b-9148-e3be6c30e623}">
          <xlrd:rvb i="12033"/>
        </ext>
      </extLst>
    </bk>
    <bk>
      <extLst>
        <ext uri="{3e2802c4-a4d2-4d8b-9148-e3be6c30e623}">
          <xlrd:rvb i="12034"/>
        </ext>
      </extLst>
    </bk>
    <bk>
      <extLst>
        <ext uri="{3e2802c4-a4d2-4d8b-9148-e3be6c30e623}">
          <xlrd:rvb i="12035"/>
        </ext>
      </extLst>
    </bk>
    <bk>
      <extLst>
        <ext uri="{3e2802c4-a4d2-4d8b-9148-e3be6c30e623}">
          <xlrd:rvb i="12036"/>
        </ext>
      </extLst>
    </bk>
    <bk>
      <extLst>
        <ext uri="{3e2802c4-a4d2-4d8b-9148-e3be6c30e623}">
          <xlrd:rvb i="12037"/>
        </ext>
      </extLst>
    </bk>
    <bk>
      <extLst>
        <ext uri="{3e2802c4-a4d2-4d8b-9148-e3be6c30e623}">
          <xlrd:rvb i="12038"/>
        </ext>
      </extLst>
    </bk>
    <bk>
      <extLst>
        <ext uri="{3e2802c4-a4d2-4d8b-9148-e3be6c30e623}">
          <xlrd:rvb i="12039"/>
        </ext>
      </extLst>
    </bk>
    <bk>
      <extLst>
        <ext uri="{3e2802c4-a4d2-4d8b-9148-e3be6c30e623}">
          <xlrd:rvb i="12040"/>
        </ext>
      </extLst>
    </bk>
    <bk>
      <extLst>
        <ext uri="{3e2802c4-a4d2-4d8b-9148-e3be6c30e623}">
          <xlrd:rvb i="12041"/>
        </ext>
      </extLst>
    </bk>
    <bk>
      <extLst>
        <ext uri="{3e2802c4-a4d2-4d8b-9148-e3be6c30e623}">
          <xlrd:rvb i="12042"/>
        </ext>
      </extLst>
    </bk>
    <bk>
      <extLst>
        <ext uri="{3e2802c4-a4d2-4d8b-9148-e3be6c30e623}">
          <xlrd:rvb i="12043"/>
        </ext>
      </extLst>
    </bk>
    <bk>
      <extLst>
        <ext uri="{3e2802c4-a4d2-4d8b-9148-e3be6c30e623}">
          <xlrd:rvb i="12044"/>
        </ext>
      </extLst>
    </bk>
    <bk>
      <extLst>
        <ext uri="{3e2802c4-a4d2-4d8b-9148-e3be6c30e623}">
          <xlrd:rvb i="12045"/>
        </ext>
      </extLst>
    </bk>
    <bk>
      <extLst>
        <ext uri="{3e2802c4-a4d2-4d8b-9148-e3be6c30e623}">
          <xlrd:rvb i="12046"/>
        </ext>
      </extLst>
    </bk>
    <bk>
      <extLst>
        <ext uri="{3e2802c4-a4d2-4d8b-9148-e3be6c30e623}">
          <xlrd:rvb i="12047"/>
        </ext>
      </extLst>
    </bk>
    <bk>
      <extLst>
        <ext uri="{3e2802c4-a4d2-4d8b-9148-e3be6c30e623}">
          <xlrd:rvb i="12048"/>
        </ext>
      </extLst>
    </bk>
    <bk>
      <extLst>
        <ext uri="{3e2802c4-a4d2-4d8b-9148-e3be6c30e623}">
          <xlrd:rvb i="12049"/>
        </ext>
      </extLst>
    </bk>
    <bk>
      <extLst>
        <ext uri="{3e2802c4-a4d2-4d8b-9148-e3be6c30e623}">
          <xlrd:rvb i="12050"/>
        </ext>
      </extLst>
    </bk>
    <bk>
      <extLst>
        <ext uri="{3e2802c4-a4d2-4d8b-9148-e3be6c30e623}">
          <xlrd:rvb i="12051"/>
        </ext>
      </extLst>
    </bk>
    <bk>
      <extLst>
        <ext uri="{3e2802c4-a4d2-4d8b-9148-e3be6c30e623}">
          <xlrd:rvb i="12052"/>
        </ext>
      </extLst>
    </bk>
    <bk>
      <extLst>
        <ext uri="{3e2802c4-a4d2-4d8b-9148-e3be6c30e623}">
          <xlrd:rvb i="12053"/>
        </ext>
      </extLst>
    </bk>
    <bk>
      <extLst>
        <ext uri="{3e2802c4-a4d2-4d8b-9148-e3be6c30e623}">
          <xlrd:rvb i="12054"/>
        </ext>
      </extLst>
    </bk>
    <bk>
      <extLst>
        <ext uri="{3e2802c4-a4d2-4d8b-9148-e3be6c30e623}">
          <xlrd:rvb i="12055"/>
        </ext>
      </extLst>
    </bk>
    <bk>
      <extLst>
        <ext uri="{3e2802c4-a4d2-4d8b-9148-e3be6c30e623}">
          <xlrd:rvb i="12056"/>
        </ext>
      </extLst>
    </bk>
    <bk>
      <extLst>
        <ext uri="{3e2802c4-a4d2-4d8b-9148-e3be6c30e623}">
          <xlrd:rvb i="12057"/>
        </ext>
      </extLst>
    </bk>
    <bk>
      <extLst>
        <ext uri="{3e2802c4-a4d2-4d8b-9148-e3be6c30e623}">
          <xlrd:rvb i="12058"/>
        </ext>
      </extLst>
    </bk>
    <bk>
      <extLst>
        <ext uri="{3e2802c4-a4d2-4d8b-9148-e3be6c30e623}">
          <xlrd:rvb i="12059"/>
        </ext>
      </extLst>
    </bk>
    <bk>
      <extLst>
        <ext uri="{3e2802c4-a4d2-4d8b-9148-e3be6c30e623}">
          <xlrd:rvb i="12060"/>
        </ext>
      </extLst>
    </bk>
    <bk>
      <extLst>
        <ext uri="{3e2802c4-a4d2-4d8b-9148-e3be6c30e623}">
          <xlrd:rvb i="12061"/>
        </ext>
      </extLst>
    </bk>
    <bk>
      <extLst>
        <ext uri="{3e2802c4-a4d2-4d8b-9148-e3be6c30e623}">
          <xlrd:rvb i="12062"/>
        </ext>
      </extLst>
    </bk>
    <bk>
      <extLst>
        <ext uri="{3e2802c4-a4d2-4d8b-9148-e3be6c30e623}">
          <xlrd:rvb i="12063"/>
        </ext>
      </extLst>
    </bk>
    <bk>
      <extLst>
        <ext uri="{3e2802c4-a4d2-4d8b-9148-e3be6c30e623}">
          <xlrd:rvb i="12064"/>
        </ext>
      </extLst>
    </bk>
    <bk>
      <extLst>
        <ext uri="{3e2802c4-a4d2-4d8b-9148-e3be6c30e623}">
          <xlrd:rvb i="12065"/>
        </ext>
      </extLst>
    </bk>
    <bk>
      <extLst>
        <ext uri="{3e2802c4-a4d2-4d8b-9148-e3be6c30e623}">
          <xlrd:rvb i="12066"/>
        </ext>
      </extLst>
    </bk>
    <bk>
      <extLst>
        <ext uri="{3e2802c4-a4d2-4d8b-9148-e3be6c30e623}">
          <xlrd:rvb i="12067"/>
        </ext>
      </extLst>
    </bk>
    <bk>
      <extLst>
        <ext uri="{3e2802c4-a4d2-4d8b-9148-e3be6c30e623}">
          <xlrd:rvb i="12068"/>
        </ext>
      </extLst>
    </bk>
    <bk>
      <extLst>
        <ext uri="{3e2802c4-a4d2-4d8b-9148-e3be6c30e623}">
          <xlrd:rvb i="12069"/>
        </ext>
      </extLst>
    </bk>
    <bk>
      <extLst>
        <ext uri="{3e2802c4-a4d2-4d8b-9148-e3be6c30e623}">
          <xlrd:rvb i="12070"/>
        </ext>
      </extLst>
    </bk>
    <bk>
      <extLst>
        <ext uri="{3e2802c4-a4d2-4d8b-9148-e3be6c30e623}">
          <xlrd:rvb i="12071"/>
        </ext>
      </extLst>
    </bk>
    <bk>
      <extLst>
        <ext uri="{3e2802c4-a4d2-4d8b-9148-e3be6c30e623}">
          <xlrd:rvb i="12072"/>
        </ext>
      </extLst>
    </bk>
    <bk>
      <extLst>
        <ext uri="{3e2802c4-a4d2-4d8b-9148-e3be6c30e623}">
          <xlrd:rvb i="12073"/>
        </ext>
      </extLst>
    </bk>
    <bk>
      <extLst>
        <ext uri="{3e2802c4-a4d2-4d8b-9148-e3be6c30e623}">
          <xlrd:rvb i="12074"/>
        </ext>
      </extLst>
    </bk>
    <bk>
      <extLst>
        <ext uri="{3e2802c4-a4d2-4d8b-9148-e3be6c30e623}">
          <xlrd:rvb i="12075"/>
        </ext>
      </extLst>
    </bk>
    <bk>
      <extLst>
        <ext uri="{3e2802c4-a4d2-4d8b-9148-e3be6c30e623}">
          <xlrd:rvb i="12076"/>
        </ext>
      </extLst>
    </bk>
    <bk>
      <extLst>
        <ext uri="{3e2802c4-a4d2-4d8b-9148-e3be6c30e623}">
          <xlrd:rvb i="12077"/>
        </ext>
      </extLst>
    </bk>
    <bk>
      <extLst>
        <ext uri="{3e2802c4-a4d2-4d8b-9148-e3be6c30e623}">
          <xlrd:rvb i="12078"/>
        </ext>
      </extLst>
    </bk>
    <bk>
      <extLst>
        <ext uri="{3e2802c4-a4d2-4d8b-9148-e3be6c30e623}">
          <xlrd:rvb i="12079"/>
        </ext>
      </extLst>
    </bk>
    <bk>
      <extLst>
        <ext uri="{3e2802c4-a4d2-4d8b-9148-e3be6c30e623}">
          <xlrd:rvb i="12080"/>
        </ext>
      </extLst>
    </bk>
    <bk>
      <extLst>
        <ext uri="{3e2802c4-a4d2-4d8b-9148-e3be6c30e623}">
          <xlrd:rvb i="12081"/>
        </ext>
      </extLst>
    </bk>
    <bk>
      <extLst>
        <ext uri="{3e2802c4-a4d2-4d8b-9148-e3be6c30e623}">
          <xlrd:rvb i="12082"/>
        </ext>
      </extLst>
    </bk>
    <bk>
      <extLst>
        <ext uri="{3e2802c4-a4d2-4d8b-9148-e3be6c30e623}">
          <xlrd:rvb i="12083"/>
        </ext>
      </extLst>
    </bk>
    <bk>
      <extLst>
        <ext uri="{3e2802c4-a4d2-4d8b-9148-e3be6c30e623}">
          <xlrd:rvb i="12084"/>
        </ext>
      </extLst>
    </bk>
    <bk>
      <extLst>
        <ext uri="{3e2802c4-a4d2-4d8b-9148-e3be6c30e623}">
          <xlrd:rvb i="12085"/>
        </ext>
      </extLst>
    </bk>
    <bk>
      <extLst>
        <ext uri="{3e2802c4-a4d2-4d8b-9148-e3be6c30e623}">
          <xlrd:rvb i="12086"/>
        </ext>
      </extLst>
    </bk>
    <bk>
      <extLst>
        <ext uri="{3e2802c4-a4d2-4d8b-9148-e3be6c30e623}">
          <xlrd:rvb i="12087"/>
        </ext>
      </extLst>
    </bk>
    <bk>
      <extLst>
        <ext uri="{3e2802c4-a4d2-4d8b-9148-e3be6c30e623}">
          <xlrd:rvb i="12088"/>
        </ext>
      </extLst>
    </bk>
    <bk>
      <extLst>
        <ext uri="{3e2802c4-a4d2-4d8b-9148-e3be6c30e623}">
          <xlrd:rvb i="12089"/>
        </ext>
      </extLst>
    </bk>
    <bk>
      <extLst>
        <ext uri="{3e2802c4-a4d2-4d8b-9148-e3be6c30e623}">
          <xlrd:rvb i="12090"/>
        </ext>
      </extLst>
    </bk>
    <bk>
      <extLst>
        <ext uri="{3e2802c4-a4d2-4d8b-9148-e3be6c30e623}">
          <xlrd:rvb i="12091"/>
        </ext>
      </extLst>
    </bk>
    <bk>
      <extLst>
        <ext uri="{3e2802c4-a4d2-4d8b-9148-e3be6c30e623}">
          <xlrd:rvb i="12092"/>
        </ext>
      </extLst>
    </bk>
    <bk>
      <extLst>
        <ext uri="{3e2802c4-a4d2-4d8b-9148-e3be6c30e623}">
          <xlrd:rvb i="12093"/>
        </ext>
      </extLst>
    </bk>
    <bk>
      <extLst>
        <ext uri="{3e2802c4-a4d2-4d8b-9148-e3be6c30e623}">
          <xlrd:rvb i="12094"/>
        </ext>
      </extLst>
    </bk>
    <bk>
      <extLst>
        <ext uri="{3e2802c4-a4d2-4d8b-9148-e3be6c30e623}">
          <xlrd:rvb i="12095"/>
        </ext>
      </extLst>
    </bk>
    <bk>
      <extLst>
        <ext uri="{3e2802c4-a4d2-4d8b-9148-e3be6c30e623}">
          <xlrd:rvb i="12096"/>
        </ext>
      </extLst>
    </bk>
    <bk>
      <extLst>
        <ext uri="{3e2802c4-a4d2-4d8b-9148-e3be6c30e623}">
          <xlrd:rvb i="12097"/>
        </ext>
      </extLst>
    </bk>
    <bk>
      <extLst>
        <ext uri="{3e2802c4-a4d2-4d8b-9148-e3be6c30e623}">
          <xlrd:rvb i="12098"/>
        </ext>
      </extLst>
    </bk>
    <bk>
      <extLst>
        <ext uri="{3e2802c4-a4d2-4d8b-9148-e3be6c30e623}">
          <xlrd:rvb i="12099"/>
        </ext>
      </extLst>
    </bk>
    <bk>
      <extLst>
        <ext uri="{3e2802c4-a4d2-4d8b-9148-e3be6c30e623}">
          <xlrd:rvb i="12100"/>
        </ext>
      </extLst>
    </bk>
    <bk>
      <extLst>
        <ext uri="{3e2802c4-a4d2-4d8b-9148-e3be6c30e623}">
          <xlrd:rvb i="12101"/>
        </ext>
      </extLst>
    </bk>
    <bk>
      <extLst>
        <ext uri="{3e2802c4-a4d2-4d8b-9148-e3be6c30e623}">
          <xlrd:rvb i="12102"/>
        </ext>
      </extLst>
    </bk>
    <bk>
      <extLst>
        <ext uri="{3e2802c4-a4d2-4d8b-9148-e3be6c30e623}">
          <xlrd:rvb i="12103"/>
        </ext>
      </extLst>
    </bk>
    <bk>
      <extLst>
        <ext uri="{3e2802c4-a4d2-4d8b-9148-e3be6c30e623}">
          <xlrd:rvb i="12104"/>
        </ext>
      </extLst>
    </bk>
    <bk>
      <extLst>
        <ext uri="{3e2802c4-a4d2-4d8b-9148-e3be6c30e623}">
          <xlrd:rvb i="12105"/>
        </ext>
      </extLst>
    </bk>
    <bk>
      <extLst>
        <ext uri="{3e2802c4-a4d2-4d8b-9148-e3be6c30e623}">
          <xlrd:rvb i="12106"/>
        </ext>
      </extLst>
    </bk>
    <bk>
      <extLst>
        <ext uri="{3e2802c4-a4d2-4d8b-9148-e3be6c30e623}">
          <xlrd:rvb i="12107"/>
        </ext>
      </extLst>
    </bk>
    <bk>
      <extLst>
        <ext uri="{3e2802c4-a4d2-4d8b-9148-e3be6c30e623}">
          <xlrd:rvb i="12108"/>
        </ext>
      </extLst>
    </bk>
    <bk>
      <extLst>
        <ext uri="{3e2802c4-a4d2-4d8b-9148-e3be6c30e623}">
          <xlrd:rvb i="12109"/>
        </ext>
      </extLst>
    </bk>
    <bk>
      <extLst>
        <ext uri="{3e2802c4-a4d2-4d8b-9148-e3be6c30e623}">
          <xlrd:rvb i="12110"/>
        </ext>
      </extLst>
    </bk>
    <bk>
      <extLst>
        <ext uri="{3e2802c4-a4d2-4d8b-9148-e3be6c30e623}">
          <xlrd:rvb i="12111"/>
        </ext>
      </extLst>
    </bk>
    <bk>
      <extLst>
        <ext uri="{3e2802c4-a4d2-4d8b-9148-e3be6c30e623}">
          <xlrd:rvb i="12112"/>
        </ext>
      </extLst>
    </bk>
    <bk>
      <extLst>
        <ext uri="{3e2802c4-a4d2-4d8b-9148-e3be6c30e623}">
          <xlrd:rvb i="12113"/>
        </ext>
      </extLst>
    </bk>
    <bk>
      <extLst>
        <ext uri="{3e2802c4-a4d2-4d8b-9148-e3be6c30e623}">
          <xlrd:rvb i="12114"/>
        </ext>
      </extLst>
    </bk>
    <bk>
      <extLst>
        <ext uri="{3e2802c4-a4d2-4d8b-9148-e3be6c30e623}">
          <xlrd:rvb i="12115"/>
        </ext>
      </extLst>
    </bk>
    <bk>
      <extLst>
        <ext uri="{3e2802c4-a4d2-4d8b-9148-e3be6c30e623}">
          <xlrd:rvb i="12116"/>
        </ext>
      </extLst>
    </bk>
    <bk>
      <extLst>
        <ext uri="{3e2802c4-a4d2-4d8b-9148-e3be6c30e623}">
          <xlrd:rvb i="12117"/>
        </ext>
      </extLst>
    </bk>
    <bk>
      <extLst>
        <ext uri="{3e2802c4-a4d2-4d8b-9148-e3be6c30e623}">
          <xlrd:rvb i="12118"/>
        </ext>
      </extLst>
    </bk>
    <bk>
      <extLst>
        <ext uri="{3e2802c4-a4d2-4d8b-9148-e3be6c30e623}">
          <xlrd:rvb i="12119"/>
        </ext>
      </extLst>
    </bk>
    <bk>
      <extLst>
        <ext uri="{3e2802c4-a4d2-4d8b-9148-e3be6c30e623}">
          <xlrd:rvb i="12120"/>
        </ext>
      </extLst>
    </bk>
    <bk>
      <extLst>
        <ext uri="{3e2802c4-a4d2-4d8b-9148-e3be6c30e623}">
          <xlrd:rvb i="12121"/>
        </ext>
      </extLst>
    </bk>
    <bk>
      <extLst>
        <ext uri="{3e2802c4-a4d2-4d8b-9148-e3be6c30e623}">
          <xlrd:rvb i="12122"/>
        </ext>
      </extLst>
    </bk>
    <bk>
      <extLst>
        <ext uri="{3e2802c4-a4d2-4d8b-9148-e3be6c30e623}">
          <xlrd:rvb i="12123"/>
        </ext>
      </extLst>
    </bk>
    <bk>
      <extLst>
        <ext uri="{3e2802c4-a4d2-4d8b-9148-e3be6c30e623}">
          <xlrd:rvb i="12124"/>
        </ext>
      </extLst>
    </bk>
    <bk>
      <extLst>
        <ext uri="{3e2802c4-a4d2-4d8b-9148-e3be6c30e623}">
          <xlrd:rvb i="12125"/>
        </ext>
      </extLst>
    </bk>
    <bk>
      <extLst>
        <ext uri="{3e2802c4-a4d2-4d8b-9148-e3be6c30e623}">
          <xlrd:rvb i="12126"/>
        </ext>
      </extLst>
    </bk>
    <bk>
      <extLst>
        <ext uri="{3e2802c4-a4d2-4d8b-9148-e3be6c30e623}">
          <xlrd:rvb i="12127"/>
        </ext>
      </extLst>
    </bk>
    <bk>
      <extLst>
        <ext uri="{3e2802c4-a4d2-4d8b-9148-e3be6c30e623}">
          <xlrd:rvb i="12128"/>
        </ext>
      </extLst>
    </bk>
    <bk>
      <extLst>
        <ext uri="{3e2802c4-a4d2-4d8b-9148-e3be6c30e623}">
          <xlrd:rvb i="12129"/>
        </ext>
      </extLst>
    </bk>
    <bk>
      <extLst>
        <ext uri="{3e2802c4-a4d2-4d8b-9148-e3be6c30e623}">
          <xlrd:rvb i="12130"/>
        </ext>
      </extLst>
    </bk>
    <bk>
      <extLst>
        <ext uri="{3e2802c4-a4d2-4d8b-9148-e3be6c30e623}">
          <xlrd:rvb i="12131"/>
        </ext>
      </extLst>
    </bk>
    <bk>
      <extLst>
        <ext uri="{3e2802c4-a4d2-4d8b-9148-e3be6c30e623}">
          <xlrd:rvb i="12132"/>
        </ext>
      </extLst>
    </bk>
    <bk>
      <extLst>
        <ext uri="{3e2802c4-a4d2-4d8b-9148-e3be6c30e623}">
          <xlrd:rvb i="12133"/>
        </ext>
      </extLst>
    </bk>
    <bk>
      <extLst>
        <ext uri="{3e2802c4-a4d2-4d8b-9148-e3be6c30e623}">
          <xlrd:rvb i="12134"/>
        </ext>
      </extLst>
    </bk>
    <bk>
      <extLst>
        <ext uri="{3e2802c4-a4d2-4d8b-9148-e3be6c30e623}">
          <xlrd:rvb i="12135"/>
        </ext>
      </extLst>
    </bk>
    <bk>
      <extLst>
        <ext uri="{3e2802c4-a4d2-4d8b-9148-e3be6c30e623}">
          <xlrd:rvb i="12136"/>
        </ext>
      </extLst>
    </bk>
    <bk>
      <extLst>
        <ext uri="{3e2802c4-a4d2-4d8b-9148-e3be6c30e623}">
          <xlrd:rvb i="12137"/>
        </ext>
      </extLst>
    </bk>
    <bk>
      <extLst>
        <ext uri="{3e2802c4-a4d2-4d8b-9148-e3be6c30e623}">
          <xlrd:rvb i="12138"/>
        </ext>
      </extLst>
    </bk>
    <bk>
      <extLst>
        <ext uri="{3e2802c4-a4d2-4d8b-9148-e3be6c30e623}">
          <xlrd:rvb i="12139"/>
        </ext>
      </extLst>
    </bk>
    <bk>
      <extLst>
        <ext uri="{3e2802c4-a4d2-4d8b-9148-e3be6c30e623}">
          <xlrd:rvb i="12140"/>
        </ext>
      </extLst>
    </bk>
    <bk>
      <extLst>
        <ext uri="{3e2802c4-a4d2-4d8b-9148-e3be6c30e623}">
          <xlrd:rvb i="12141"/>
        </ext>
      </extLst>
    </bk>
    <bk>
      <extLst>
        <ext uri="{3e2802c4-a4d2-4d8b-9148-e3be6c30e623}">
          <xlrd:rvb i="12142"/>
        </ext>
      </extLst>
    </bk>
    <bk>
      <extLst>
        <ext uri="{3e2802c4-a4d2-4d8b-9148-e3be6c30e623}">
          <xlrd:rvb i="12143"/>
        </ext>
      </extLst>
    </bk>
    <bk>
      <extLst>
        <ext uri="{3e2802c4-a4d2-4d8b-9148-e3be6c30e623}">
          <xlrd:rvb i="12144"/>
        </ext>
      </extLst>
    </bk>
    <bk>
      <extLst>
        <ext uri="{3e2802c4-a4d2-4d8b-9148-e3be6c30e623}">
          <xlrd:rvb i="12145"/>
        </ext>
      </extLst>
    </bk>
    <bk>
      <extLst>
        <ext uri="{3e2802c4-a4d2-4d8b-9148-e3be6c30e623}">
          <xlrd:rvb i="12146"/>
        </ext>
      </extLst>
    </bk>
    <bk>
      <extLst>
        <ext uri="{3e2802c4-a4d2-4d8b-9148-e3be6c30e623}">
          <xlrd:rvb i="12147"/>
        </ext>
      </extLst>
    </bk>
    <bk>
      <extLst>
        <ext uri="{3e2802c4-a4d2-4d8b-9148-e3be6c30e623}">
          <xlrd:rvb i="12148"/>
        </ext>
      </extLst>
    </bk>
    <bk>
      <extLst>
        <ext uri="{3e2802c4-a4d2-4d8b-9148-e3be6c30e623}">
          <xlrd:rvb i="12149"/>
        </ext>
      </extLst>
    </bk>
    <bk>
      <extLst>
        <ext uri="{3e2802c4-a4d2-4d8b-9148-e3be6c30e623}">
          <xlrd:rvb i="12150"/>
        </ext>
      </extLst>
    </bk>
    <bk>
      <extLst>
        <ext uri="{3e2802c4-a4d2-4d8b-9148-e3be6c30e623}">
          <xlrd:rvb i="12151"/>
        </ext>
      </extLst>
    </bk>
    <bk>
      <extLst>
        <ext uri="{3e2802c4-a4d2-4d8b-9148-e3be6c30e623}">
          <xlrd:rvb i="12152"/>
        </ext>
      </extLst>
    </bk>
    <bk>
      <extLst>
        <ext uri="{3e2802c4-a4d2-4d8b-9148-e3be6c30e623}">
          <xlrd:rvb i="12153"/>
        </ext>
      </extLst>
    </bk>
    <bk>
      <extLst>
        <ext uri="{3e2802c4-a4d2-4d8b-9148-e3be6c30e623}">
          <xlrd:rvb i="12154"/>
        </ext>
      </extLst>
    </bk>
    <bk>
      <extLst>
        <ext uri="{3e2802c4-a4d2-4d8b-9148-e3be6c30e623}">
          <xlrd:rvb i="12155"/>
        </ext>
      </extLst>
    </bk>
    <bk>
      <extLst>
        <ext uri="{3e2802c4-a4d2-4d8b-9148-e3be6c30e623}">
          <xlrd:rvb i="12156"/>
        </ext>
      </extLst>
    </bk>
    <bk>
      <extLst>
        <ext uri="{3e2802c4-a4d2-4d8b-9148-e3be6c30e623}">
          <xlrd:rvb i="12157"/>
        </ext>
      </extLst>
    </bk>
    <bk>
      <extLst>
        <ext uri="{3e2802c4-a4d2-4d8b-9148-e3be6c30e623}">
          <xlrd:rvb i="12158"/>
        </ext>
      </extLst>
    </bk>
    <bk>
      <extLst>
        <ext uri="{3e2802c4-a4d2-4d8b-9148-e3be6c30e623}">
          <xlrd:rvb i="12159"/>
        </ext>
      </extLst>
    </bk>
    <bk>
      <extLst>
        <ext uri="{3e2802c4-a4d2-4d8b-9148-e3be6c30e623}">
          <xlrd:rvb i="12160"/>
        </ext>
      </extLst>
    </bk>
    <bk>
      <extLst>
        <ext uri="{3e2802c4-a4d2-4d8b-9148-e3be6c30e623}">
          <xlrd:rvb i="12161"/>
        </ext>
      </extLst>
    </bk>
    <bk>
      <extLst>
        <ext uri="{3e2802c4-a4d2-4d8b-9148-e3be6c30e623}">
          <xlrd:rvb i="12162"/>
        </ext>
      </extLst>
    </bk>
    <bk>
      <extLst>
        <ext uri="{3e2802c4-a4d2-4d8b-9148-e3be6c30e623}">
          <xlrd:rvb i="12163"/>
        </ext>
      </extLst>
    </bk>
    <bk>
      <extLst>
        <ext uri="{3e2802c4-a4d2-4d8b-9148-e3be6c30e623}">
          <xlrd:rvb i="12164"/>
        </ext>
      </extLst>
    </bk>
    <bk>
      <extLst>
        <ext uri="{3e2802c4-a4d2-4d8b-9148-e3be6c30e623}">
          <xlrd:rvb i="12165"/>
        </ext>
      </extLst>
    </bk>
    <bk>
      <extLst>
        <ext uri="{3e2802c4-a4d2-4d8b-9148-e3be6c30e623}">
          <xlrd:rvb i="12166"/>
        </ext>
      </extLst>
    </bk>
    <bk>
      <extLst>
        <ext uri="{3e2802c4-a4d2-4d8b-9148-e3be6c30e623}">
          <xlrd:rvb i="12167"/>
        </ext>
      </extLst>
    </bk>
    <bk>
      <extLst>
        <ext uri="{3e2802c4-a4d2-4d8b-9148-e3be6c30e623}">
          <xlrd:rvb i="12168"/>
        </ext>
      </extLst>
    </bk>
    <bk>
      <extLst>
        <ext uri="{3e2802c4-a4d2-4d8b-9148-e3be6c30e623}">
          <xlrd:rvb i="12169"/>
        </ext>
      </extLst>
    </bk>
    <bk>
      <extLst>
        <ext uri="{3e2802c4-a4d2-4d8b-9148-e3be6c30e623}">
          <xlrd:rvb i="12170"/>
        </ext>
      </extLst>
    </bk>
    <bk>
      <extLst>
        <ext uri="{3e2802c4-a4d2-4d8b-9148-e3be6c30e623}">
          <xlrd:rvb i="12171"/>
        </ext>
      </extLst>
    </bk>
    <bk>
      <extLst>
        <ext uri="{3e2802c4-a4d2-4d8b-9148-e3be6c30e623}">
          <xlrd:rvb i="12172"/>
        </ext>
      </extLst>
    </bk>
    <bk>
      <extLst>
        <ext uri="{3e2802c4-a4d2-4d8b-9148-e3be6c30e623}">
          <xlrd:rvb i="12173"/>
        </ext>
      </extLst>
    </bk>
    <bk>
      <extLst>
        <ext uri="{3e2802c4-a4d2-4d8b-9148-e3be6c30e623}">
          <xlrd:rvb i="12174"/>
        </ext>
      </extLst>
    </bk>
    <bk>
      <extLst>
        <ext uri="{3e2802c4-a4d2-4d8b-9148-e3be6c30e623}">
          <xlrd:rvb i="12175"/>
        </ext>
      </extLst>
    </bk>
    <bk>
      <extLst>
        <ext uri="{3e2802c4-a4d2-4d8b-9148-e3be6c30e623}">
          <xlrd:rvb i="12176"/>
        </ext>
      </extLst>
    </bk>
    <bk>
      <extLst>
        <ext uri="{3e2802c4-a4d2-4d8b-9148-e3be6c30e623}">
          <xlrd:rvb i="12177"/>
        </ext>
      </extLst>
    </bk>
    <bk>
      <extLst>
        <ext uri="{3e2802c4-a4d2-4d8b-9148-e3be6c30e623}">
          <xlrd:rvb i="12178"/>
        </ext>
      </extLst>
    </bk>
    <bk>
      <extLst>
        <ext uri="{3e2802c4-a4d2-4d8b-9148-e3be6c30e623}">
          <xlrd:rvb i="12179"/>
        </ext>
      </extLst>
    </bk>
    <bk>
      <extLst>
        <ext uri="{3e2802c4-a4d2-4d8b-9148-e3be6c30e623}">
          <xlrd:rvb i="12180"/>
        </ext>
      </extLst>
    </bk>
    <bk>
      <extLst>
        <ext uri="{3e2802c4-a4d2-4d8b-9148-e3be6c30e623}">
          <xlrd:rvb i="12181"/>
        </ext>
      </extLst>
    </bk>
    <bk>
      <extLst>
        <ext uri="{3e2802c4-a4d2-4d8b-9148-e3be6c30e623}">
          <xlrd:rvb i="12182"/>
        </ext>
      </extLst>
    </bk>
    <bk>
      <extLst>
        <ext uri="{3e2802c4-a4d2-4d8b-9148-e3be6c30e623}">
          <xlrd:rvb i="12183"/>
        </ext>
      </extLst>
    </bk>
    <bk>
      <extLst>
        <ext uri="{3e2802c4-a4d2-4d8b-9148-e3be6c30e623}">
          <xlrd:rvb i="12184"/>
        </ext>
      </extLst>
    </bk>
    <bk>
      <extLst>
        <ext uri="{3e2802c4-a4d2-4d8b-9148-e3be6c30e623}">
          <xlrd:rvb i="12185"/>
        </ext>
      </extLst>
    </bk>
    <bk>
      <extLst>
        <ext uri="{3e2802c4-a4d2-4d8b-9148-e3be6c30e623}">
          <xlrd:rvb i="12186"/>
        </ext>
      </extLst>
    </bk>
    <bk>
      <extLst>
        <ext uri="{3e2802c4-a4d2-4d8b-9148-e3be6c30e623}">
          <xlrd:rvb i="12187"/>
        </ext>
      </extLst>
    </bk>
    <bk>
      <extLst>
        <ext uri="{3e2802c4-a4d2-4d8b-9148-e3be6c30e623}">
          <xlrd:rvb i="12188"/>
        </ext>
      </extLst>
    </bk>
    <bk>
      <extLst>
        <ext uri="{3e2802c4-a4d2-4d8b-9148-e3be6c30e623}">
          <xlrd:rvb i="12189"/>
        </ext>
      </extLst>
    </bk>
    <bk>
      <extLst>
        <ext uri="{3e2802c4-a4d2-4d8b-9148-e3be6c30e623}">
          <xlrd:rvb i="12190"/>
        </ext>
      </extLst>
    </bk>
    <bk>
      <extLst>
        <ext uri="{3e2802c4-a4d2-4d8b-9148-e3be6c30e623}">
          <xlrd:rvb i="12191"/>
        </ext>
      </extLst>
    </bk>
    <bk>
      <extLst>
        <ext uri="{3e2802c4-a4d2-4d8b-9148-e3be6c30e623}">
          <xlrd:rvb i="12192"/>
        </ext>
      </extLst>
    </bk>
    <bk>
      <extLst>
        <ext uri="{3e2802c4-a4d2-4d8b-9148-e3be6c30e623}">
          <xlrd:rvb i="12193"/>
        </ext>
      </extLst>
    </bk>
    <bk>
      <extLst>
        <ext uri="{3e2802c4-a4d2-4d8b-9148-e3be6c30e623}">
          <xlrd:rvb i="12194"/>
        </ext>
      </extLst>
    </bk>
    <bk>
      <extLst>
        <ext uri="{3e2802c4-a4d2-4d8b-9148-e3be6c30e623}">
          <xlrd:rvb i="12195"/>
        </ext>
      </extLst>
    </bk>
    <bk>
      <extLst>
        <ext uri="{3e2802c4-a4d2-4d8b-9148-e3be6c30e623}">
          <xlrd:rvb i="12196"/>
        </ext>
      </extLst>
    </bk>
    <bk>
      <extLst>
        <ext uri="{3e2802c4-a4d2-4d8b-9148-e3be6c30e623}">
          <xlrd:rvb i="12197"/>
        </ext>
      </extLst>
    </bk>
    <bk>
      <extLst>
        <ext uri="{3e2802c4-a4d2-4d8b-9148-e3be6c30e623}">
          <xlrd:rvb i="12198"/>
        </ext>
      </extLst>
    </bk>
    <bk>
      <extLst>
        <ext uri="{3e2802c4-a4d2-4d8b-9148-e3be6c30e623}">
          <xlrd:rvb i="12199"/>
        </ext>
      </extLst>
    </bk>
    <bk>
      <extLst>
        <ext uri="{3e2802c4-a4d2-4d8b-9148-e3be6c30e623}">
          <xlrd:rvb i="12200"/>
        </ext>
      </extLst>
    </bk>
    <bk>
      <extLst>
        <ext uri="{3e2802c4-a4d2-4d8b-9148-e3be6c30e623}">
          <xlrd:rvb i="12201"/>
        </ext>
      </extLst>
    </bk>
    <bk>
      <extLst>
        <ext uri="{3e2802c4-a4d2-4d8b-9148-e3be6c30e623}">
          <xlrd:rvb i="12202"/>
        </ext>
      </extLst>
    </bk>
    <bk>
      <extLst>
        <ext uri="{3e2802c4-a4d2-4d8b-9148-e3be6c30e623}">
          <xlrd:rvb i="12203"/>
        </ext>
      </extLst>
    </bk>
    <bk>
      <extLst>
        <ext uri="{3e2802c4-a4d2-4d8b-9148-e3be6c30e623}">
          <xlrd:rvb i="12204"/>
        </ext>
      </extLst>
    </bk>
    <bk>
      <extLst>
        <ext uri="{3e2802c4-a4d2-4d8b-9148-e3be6c30e623}">
          <xlrd:rvb i="12205"/>
        </ext>
      </extLst>
    </bk>
    <bk>
      <extLst>
        <ext uri="{3e2802c4-a4d2-4d8b-9148-e3be6c30e623}">
          <xlrd:rvb i="12206"/>
        </ext>
      </extLst>
    </bk>
    <bk>
      <extLst>
        <ext uri="{3e2802c4-a4d2-4d8b-9148-e3be6c30e623}">
          <xlrd:rvb i="12207"/>
        </ext>
      </extLst>
    </bk>
    <bk>
      <extLst>
        <ext uri="{3e2802c4-a4d2-4d8b-9148-e3be6c30e623}">
          <xlrd:rvb i="12208"/>
        </ext>
      </extLst>
    </bk>
    <bk>
      <extLst>
        <ext uri="{3e2802c4-a4d2-4d8b-9148-e3be6c30e623}">
          <xlrd:rvb i="12209"/>
        </ext>
      </extLst>
    </bk>
    <bk>
      <extLst>
        <ext uri="{3e2802c4-a4d2-4d8b-9148-e3be6c30e623}">
          <xlrd:rvb i="12210"/>
        </ext>
      </extLst>
    </bk>
    <bk>
      <extLst>
        <ext uri="{3e2802c4-a4d2-4d8b-9148-e3be6c30e623}">
          <xlrd:rvb i="12211"/>
        </ext>
      </extLst>
    </bk>
    <bk>
      <extLst>
        <ext uri="{3e2802c4-a4d2-4d8b-9148-e3be6c30e623}">
          <xlrd:rvb i="12212"/>
        </ext>
      </extLst>
    </bk>
    <bk>
      <extLst>
        <ext uri="{3e2802c4-a4d2-4d8b-9148-e3be6c30e623}">
          <xlrd:rvb i="12213"/>
        </ext>
      </extLst>
    </bk>
    <bk>
      <extLst>
        <ext uri="{3e2802c4-a4d2-4d8b-9148-e3be6c30e623}">
          <xlrd:rvb i="12214"/>
        </ext>
      </extLst>
    </bk>
    <bk>
      <extLst>
        <ext uri="{3e2802c4-a4d2-4d8b-9148-e3be6c30e623}">
          <xlrd:rvb i="12215"/>
        </ext>
      </extLst>
    </bk>
    <bk>
      <extLst>
        <ext uri="{3e2802c4-a4d2-4d8b-9148-e3be6c30e623}">
          <xlrd:rvb i="12216"/>
        </ext>
      </extLst>
    </bk>
    <bk>
      <extLst>
        <ext uri="{3e2802c4-a4d2-4d8b-9148-e3be6c30e623}">
          <xlrd:rvb i="12217"/>
        </ext>
      </extLst>
    </bk>
    <bk>
      <extLst>
        <ext uri="{3e2802c4-a4d2-4d8b-9148-e3be6c30e623}">
          <xlrd:rvb i="12218"/>
        </ext>
      </extLst>
    </bk>
    <bk>
      <extLst>
        <ext uri="{3e2802c4-a4d2-4d8b-9148-e3be6c30e623}">
          <xlrd:rvb i="12219"/>
        </ext>
      </extLst>
    </bk>
    <bk>
      <extLst>
        <ext uri="{3e2802c4-a4d2-4d8b-9148-e3be6c30e623}">
          <xlrd:rvb i="12220"/>
        </ext>
      </extLst>
    </bk>
    <bk>
      <extLst>
        <ext uri="{3e2802c4-a4d2-4d8b-9148-e3be6c30e623}">
          <xlrd:rvb i="12221"/>
        </ext>
      </extLst>
    </bk>
    <bk>
      <extLst>
        <ext uri="{3e2802c4-a4d2-4d8b-9148-e3be6c30e623}">
          <xlrd:rvb i="12222"/>
        </ext>
      </extLst>
    </bk>
    <bk>
      <extLst>
        <ext uri="{3e2802c4-a4d2-4d8b-9148-e3be6c30e623}">
          <xlrd:rvb i="12223"/>
        </ext>
      </extLst>
    </bk>
    <bk>
      <extLst>
        <ext uri="{3e2802c4-a4d2-4d8b-9148-e3be6c30e623}">
          <xlrd:rvb i="12224"/>
        </ext>
      </extLst>
    </bk>
    <bk>
      <extLst>
        <ext uri="{3e2802c4-a4d2-4d8b-9148-e3be6c30e623}">
          <xlrd:rvb i="12225"/>
        </ext>
      </extLst>
    </bk>
    <bk>
      <extLst>
        <ext uri="{3e2802c4-a4d2-4d8b-9148-e3be6c30e623}">
          <xlrd:rvb i="12226"/>
        </ext>
      </extLst>
    </bk>
    <bk>
      <extLst>
        <ext uri="{3e2802c4-a4d2-4d8b-9148-e3be6c30e623}">
          <xlrd:rvb i="12227"/>
        </ext>
      </extLst>
    </bk>
    <bk>
      <extLst>
        <ext uri="{3e2802c4-a4d2-4d8b-9148-e3be6c30e623}">
          <xlrd:rvb i="12228"/>
        </ext>
      </extLst>
    </bk>
    <bk>
      <extLst>
        <ext uri="{3e2802c4-a4d2-4d8b-9148-e3be6c30e623}">
          <xlrd:rvb i="12229"/>
        </ext>
      </extLst>
    </bk>
    <bk>
      <extLst>
        <ext uri="{3e2802c4-a4d2-4d8b-9148-e3be6c30e623}">
          <xlrd:rvb i="12230"/>
        </ext>
      </extLst>
    </bk>
    <bk>
      <extLst>
        <ext uri="{3e2802c4-a4d2-4d8b-9148-e3be6c30e623}">
          <xlrd:rvb i="12231"/>
        </ext>
      </extLst>
    </bk>
    <bk>
      <extLst>
        <ext uri="{3e2802c4-a4d2-4d8b-9148-e3be6c30e623}">
          <xlrd:rvb i="12232"/>
        </ext>
      </extLst>
    </bk>
    <bk>
      <extLst>
        <ext uri="{3e2802c4-a4d2-4d8b-9148-e3be6c30e623}">
          <xlrd:rvb i="12233"/>
        </ext>
      </extLst>
    </bk>
    <bk>
      <extLst>
        <ext uri="{3e2802c4-a4d2-4d8b-9148-e3be6c30e623}">
          <xlrd:rvb i="12234"/>
        </ext>
      </extLst>
    </bk>
    <bk>
      <extLst>
        <ext uri="{3e2802c4-a4d2-4d8b-9148-e3be6c30e623}">
          <xlrd:rvb i="12235"/>
        </ext>
      </extLst>
    </bk>
    <bk>
      <extLst>
        <ext uri="{3e2802c4-a4d2-4d8b-9148-e3be6c30e623}">
          <xlrd:rvb i="12236"/>
        </ext>
      </extLst>
    </bk>
    <bk>
      <extLst>
        <ext uri="{3e2802c4-a4d2-4d8b-9148-e3be6c30e623}">
          <xlrd:rvb i="12237"/>
        </ext>
      </extLst>
    </bk>
    <bk>
      <extLst>
        <ext uri="{3e2802c4-a4d2-4d8b-9148-e3be6c30e623}">
          <xlrd:rvb i="12238"/>
        </ext>
      </extLst>
    </bk>
    <bk>
      <extLst>
        <ext uri="{3e2802c4-a4d2-4d8b-9148-e3be6c30e623}">
          <xlrd:rvb i="12239"/>
        </ext>
      </extLst>
    </bk>
    <bk>
      <extLst>
        <ext uri="{3e2802c4-a4d2-4d8b-9148-e3be6c30e623}">
          <xlrd:rvb i="12240"/>
        </ext>
      </extLst>
    </bk>
    <bk>
      <extLst>
        <ext uri="{3e2802c4-a4d2-4d8b-9148-e3be6c30e623}">
          <xlrd:rvb i="12241"/>
        </ext>
      </extLst>
    </bk>
    <bk>
      <extLst>
        <ext uri="{3e2802c4-a4d2-4d8b-9148-e3be6c30e623}">
          <xlrd:rvb i="12242"/>
        </ext>
      </extLst>
    </bk>
    <bk>
      <extLst>
        <ext uri="{3e2802c4-a4d2-4d8b-9148-e3be6c30e623}">
          <xlrd:rvb i="12243"/>
        </ext>
      </extLst>
    </bk>
    <bk>
      <extLst>
        <ext uri="{3e2802c4-a4d2-4d8b-9148-e3be6c30e623}">
          <xlrd:rvb i="12244"/>
        </ext>
      </extLst>
    </bk>
    <bk>
      <extLst>
        <ext uri="{3e2802c4-a4d2-4d8b-9148-e3be6c30e623}">
          <xlrd:rvb i="12245"/>
        </ext>
      </extLst>
    </bk>
    <bk>
      <extLst>
        <ext uri="{3e2802c4-a4d2-4d8b-9148-e3be6c30e623}">
          <xlrd:rvb i="12246"/>
        </ext>
      </extLst>
    </bk>
    <bk>
      <extLst>
        <ext uri="{3e2802c4-a4d2-4d8b-9148-e3be6c30e623}">
          <xlrd:rvb i="12247"/>
        </ext>
      </extLst>
    </bk>
    <bk>
      <extLst>
        <ext uri="{3e2802c4-a4d2-4d8b-9148-e3be6c30e623}">
          <xlrd:rvb i="12248"/>
        </ext>
      </extLst>
    </bk>
    <bk>
      <extLst>
        <ext uri="{3e2802c4-a4d2-4d8b-9148-e3be6c30e623}">
          <xlrd:rvb i="12249"/>
        </ext>
      </extLst>
    </bk>
    <bk>
      <extLst>
        <ext uri="{3e2802c4-a4d2-4d8b-9148-e3be6c30e623}">
          <xlrd:rvb i="12250"/>
        </ext>
      </extLst>
    </bk>
    <bk>
      <extLst>
        <ext uri="{3e2802c4-a4d2-4d8b-9148-e3be6c30e623}">
          <xlrd:rvb i="12251"/>
        </ext>
      </extLst>
    </bk>
    <bk>
      <extLst>
        <ext uri="{3e2802c4-a4d2-4d8b-9148-e3be6c30e623}">
          <xlrd:rvb i="12252"/>
        </ext>
      </extLst>
    </bk>
    <bk>
      <extLst>
        <ext uri="{3e2802c4-a4d2-4d8b-9148-e3be6c30e623}">
          <xlrd:rvb i="12253"/>
        </ext>
      </extLst>
    </bk>
    <bk>
      <extLst>
        <ext uri="{3e2802c4-a4d2-4d8b-9148-e3be6c30e623}">
          <xlrd:rvb i="12254"/>
        </ext>
      </extLst>
    </bk>
    <bk>
      <extLst>
        <ext uri="{3e2802c4-a4d2-4d8b-9148-e3be6c30e623}">
          <xlrd:rvb i="12255"/>
        </ext>
      </extLst>
    </bk>
    <bk>
      <extLst>
        <ext uri="{3e2802c4-a4d2-4d8b-9148-e3be6c30e623}">
          <xlrd:rvb i="12256"/>
        </ext>
      </extLst>
    </bk>
    <bk>
      <extLst>
        <ext uri="{3e2802c4-a4d2-4d8b-9148-e3be6c30e623}">
          <xlrd:rvb i="12257"/>
        </ext>
      </extLst>
    </bk>
    <bk>
      <extLst>
        <ext uri="{3e2802c4-a4d2-4d8b-9148-e3be6c30e623}">
          <xlrd:rvb i="12258"/>
        </ext>
      </extLst>
    </bk>
    <bk>
      <extLst>
        <ext uri="{3e2802c4-a4d2-4d8b-9148-e3be6c30e623}">
          <xlrd:rvb i="12259"/>
        </ext>
      </extLst>
    </bk>
    <bk>
      <extLst>
        <ext uri="{3e2802c4-a4d2-4d8b-9148-e3be6c30e623}">
          <xlrd:rvb i="12260"/>
        </ext>
      </extLst>
    </bk>
    <bk>
      <extLst>
        <ext uri="{3e2802c4-a4d2-4d8b-9148-e3be6c30e623}">
          <xlrd:rvb i="12261"/>
        </ext>
      </extLst>
    </bk>
    <bk>
      <extLst>
        <ext uri="{3e2802c4-a4d2-4d8b-9148-e3be6c30e623}">
          <xlrd:rvb i="12262"/>
        </ext>
      </extLst>
    </bk>
    <bk>
      <extLst>
        <ext uri="{3e2802c4-a4d2-4d8b-9148-e3be6c30e623}">
          <xlrd:rvb i="12263"/>
        </ext>
      </extLst>
    </bk>
    <bk>
      <extLst>
        <ext uri="{3e2802c4-a4d2-4d8b-9148-e3be6c30e623}">
          <xlrd:rvb i="12264"/>
        </ext>
      </extLst>
    </bk>
    <bk>
      <extLst>
        <ext uri="{3e2802c4-a4d2-4d8b-9148-e3be6c30e623}">
          <xlrd:rvb i="12265"/>
        </ext>
      </extLst>
    </bk>
    <bk>
      <extLst>
        <ext uri="{3e2802c4-a4d2-4d8b-9148-e3be6c30e623}">
          <xlrd:rvb i="12266"/>
        </ext>
      </extLst>
    </bk>
    <bk>
      <extLst>
        <ext uri="{3e2802c4-a4d2-4d8b-9148-e3be6c30e623}">
          <xlrd:rvb i="12267"/>
        </ext>
      </extLst>
    </bk>
    <bk>
      <extLst>
        <ext uri="{3e2802c4-a4d2-4d8b-9148-e3be6c30e623}">
          <xlrd:rvb i="12268"/>
        </ext>
      </extLst>
    </bk>
    <bk>
      <extLst>
        <ext uri="{3e2802c4-a4d2-4d8b-9148-e3be6c30e623}">
          <xlrd:rvb i="12269"/>
        </ext>
      </extLst>
    </bk>
    <bk>
      <extLst>
        <ext uri="{3e2802c4-a4d2-4d8b-9148-e3be6c30e623}">
          <xlrd:rvb i="12270"/>
        </ext>
      </extLst>
    </bk>
    <bk>
      <extLst>
        <ext uri="{3e2802c4-a4d2-4d8b-9148-e3be6c30e623}">
          <xlrd:rvb i="12271"/>
        </ext>
      </extLst>
    </bk>
    <bk>
      <extLst>
        <ext uri="{3e2802c4-a4d2-4d8b-9148-e3be6c30e623}">
          <xlrd:rvb i="12272"/>
        </ext>
      </extLst>
    </bk>
    <bk>
      <extLst>
        <ext uri="{3e2802c4-a4d2-4d8b-9148-e3be6c30e623}">
          <xlrd:rvb i="12273"/>
        </ext>
      </extLst>
    </bk>
    <bk>
      <extLst>
        <ext uri="{3e2802c4-a4d2-4d8b-9148-e3be6c30e623}">
          <xlrd:rvb i="12274"/>
        </ext>
      </extLst>
    </bk>
    <bk>
      <extLst>
        <ext uri="{3e2802c4-a4d2-4d8b-9148-e3be6c30e623}">
          <xlrd:rvb i="12275"/>
        </ext>
      </extLst>
    </bk>
    <bk>
      <extLst>
        <ext uri="{3e2802c4-a4d2-4d8b-9148-e3be6c30e623}">
          <xlrd:rvb i="12276"/>
        </ext>
      </extLst>
    </bk>
    <bk>
      <extLst>
        <ext uri="{3e2802c4-a4d2-4d8b-9148-e3be6c30e623}">
          <xlrd:rvb i="12277"/>
        </ext>
      </extLst>
    </bk>
    <bk>
      <extLst>
        <ext uri="{3e2802c4-a4d2-4d8b-9148-e3be6c30e623}">
          <xlrd:rvb i="12278"/>
        </ext>
      </extLst>
    </bk>
    <bk>
      <extLst>
        <ext uri="{3e2802c4-a4d2-4d8b-9148-e3be6c30e623}">
          <xlrd:rvb i="12279"/>
        </ext>
      </extLst>
    </bk>
    <bk>
      <extLst>
        <ext uri="{3e2802c4-a4d2-4d8b-9148-e3be6c30e623}">
          <xlrd:rvb i="12280"/>
        </ext>
      </extLst>
    </bk>
    <bk>
      <extLst>
        <ext uri="{3e2802c4-a4d2-4d8b-9148-e3be6c30e623}">
          <xlrd:rvb i="12281"/>
        </ext>
      </extLst>
    </bk>
    <bk>
      <extLst>
        <ext uri="{3e2802c4-a4d2-4d8b-9148-e3be6c30e623}">
          <xlrd:rvb i="12282"/>
        </ext>
      </extLst>
    </bk>
    <bk>
      <extLst>
        <ext uri="{3e2802c4-a4d2-4d8b-9148-e3be6c30e623}">
          <xlrd:rvb i="12283"/>
        </ext>
      </extLst>
    </bk>
    <bk>
      <extLst>
        <ext uri="{3e2802c4-a4d2-4d8b-9148-e3be6c30e623}">
          <xlrd:rvb i="12284"/>
        </ext>
      </extLst>
    </bk>
    <bk>
      <extLst>
        <ext uri="{3e2802c4-a4d2-4d8b-9148-e3be6c30e623}">
          <xlrd:rvb i="12285"/>
        </ext>
      </extLst>
    </bk>
    <bk>
      <extLst>
        <ext uri="{3e2802c4-a4d2-4d8b-9148-e3be6c30e623}">
          <xlrd:rvb i="12286"/>
        </ext>
      </extLst>
    </bk>
    <bk>
      <extLst>
        <ext uri="{3e2802c4-a4d2-4d8b-9148-e3be6c30e623}">
          <xlrd:rvb i="12287"/>
        </ext>
      </extLst>
    </bk>
    <bk>
      <extLst>
        <ext uri="{3e2802c4-a4d2-4d8b-9148-e3be6c30e623}">
          <xlrd:rvb i="12288"/>
        </ext>
      </extLst>
    </bk>
    <bk>
      <extLst>
        <ext uri="{3e2802c4-a4d2-4d8b-9148-e3be6c30e623}">
          <xlrd:rvb i="12289"/>
        </ext>
      </extLst>
    </bk>
    <bk>
      <extLst>
        <ext uri="{3e2802c4-a4d2-4d8b-9148-e3be6c30e623}">
          <xlrd:rvb i="12290"/>
        </ext>
      </extLst>
    </bk>
    <bk>
      <extLst>
        <ext uri="{3e2802c4-a4d2-4d8b-9148-e3be6c30e623}">
          <xlrd:rvb i="12291"/>
        </ext>
      </extLst>
    </bk>
    <bk>
      <extLst>
        <ext uri="{3e2802c4-a4d2-4d8b-9148-e3be6c30e623}">
          <xlrd:rvb i="12292"/>
        </ext>
      </extLst>
    </bk>
    <bk>
      <extLst>
        <ext uri="{3e2802c4-a4d2-4d8b-9148-e3be6c30e623}">
          <xlrd:rvb i="12293"/>
        </ext>
      </extLst>
    </bk>
    <bk>
      <extLst>
        <ext uri="{3e2802c4-a4d2-4d8b-9148-e3be6c30e623}">
          <xlrd:rvb i="12294"/>
        </ext>
      </extLst>
    </bk>
    <bk>
      <extLst>
        <ext uri="{3e2802c4-a4d2-4d8b-9148-e3be6c30e623}">
          <xlrd:rvb i="12295"/>
        </ext>
      </extLst>
    </bk>
    <bk>
      <extLst>
        <ext uri="{3e2802c4-a4d2-4d8b-9148-e3be6c30e623}">
          <xlrd:rvb i="12296"/>
        </ext>
      </extLst>
    </bk>
    <bk>
      <extLst>
        <ext uri="{3e2802c4-a4d2-4d8b-9148-e3be6c30e623}">
          <xlrd:rvb i="12297"/>
        </ext>
      </extLst>
    </bk>
    <bk>
      <extLst>
        <ext uri="{3e2802c4-a4d2-4d8b-9148-e3be6c30e623}">
          <xlrd:rvb i="12298"/>
        </ext>
      </extLst>
    </bk>
    <bk>
      <extLst>
        <ext uri="{3e2802c4-a4d2-4d8b-9148-e3be6c30e623}">
          <xlrd:rvb i="12299"/>
        </ext>
      </extLst>
    </bk>
    <bk>
      <extLst>
        <ext uri="{3e2802c4-a4d2-4d8b-9148-e3be6c30e623}">
          <xlrd:rvb i="12300"/>
        </ext>
      </extLst>
    </bk>
    <bk>
      <extLst>
        <ext uri="{3e2802c4-a4d2-4d8b-9148-e3be6c30e623}">
          <xlrd:rvb i="12301"/>
        </ext>
      </extLst>
    </bk>
    <bk>
      <extLst>
        <ext uri="{3e2802c4-a4d2-4d8b-9148-e3be6c30e623}">
          <xlrd:rvb i="12302"/>
        </ext>
      </extLst>
    </bk>
    <bk>
      <extLst>
        <ext uri="{3e2802c4-a4d2-4d8b-9148-e3be6c30e623}">
          <xlrd:rvb i="12303"/>
        </ext>
      </extLst>
    </bk>
    <bk>
      <extLst>
        <ext uri="{3e2802c4-a4d2-4d8b-9148-e3be6c30e623}">
          <xlrd:rvb i="12304"/>
        </ext>
      </extLst>
    </bk>
    <bk>
      <extLst>
        <ext uri="{3e2802c4-a4d2-4d8b-9148-e3be6c30e623}">
          <xlrd:rvb i="12305"/>
        </ext>
      </extLst>
    </bk>
    <bk>
      <extLst>
        <ext uri="{3e2802c4-a4d2-4d8b-9148-e3be6c30e623}">
          <xlrd:rvb i="12306"/>
        </ext>
      </extLst>
    </bk>
    <bk>
      <extLst>
        <ext uri="{3e2802c4-a4d2-4d8b-9148-e3be6c30e623}">
          <xlrd:rvb i="12307"/>
        </ext>
      </extLst>
    </bk>
    <bk>
      <extLst>
        <ext uri="{3e2802c4-a4d2-4d8b-9148-e3be6c30e623}">
          <xlrd:rvb i="12308"/>
        </ext>
      </extLst>
    </bk>
    <bk>
      <extLst>
        <ext uri="{3e2802c4-a4d2-4d8b-9148-e3be6c30e623}">
          <xlrd:rvb i="12309"/>
        </ext>
      </extLst>
    </bk>
    <bk>
      <extLst>
        <ext uri="{3e2802c4-a4d2-4d8b-9148-e3be6c30e623}">
          <xlrd:rvb i="12310"/>
        </ext>
      </extLst>
    </bk>
    <bk>
      <extLst>
        <ext uri="{3e2802c4-a4d2-4d8b-9148-e3be6c30e623}">
          <xlrd:rvb i="12311"/>
        </ext>
      </extLst>
    </bk>
    <bk>
      <extLst>
        <ext uri="{3e2802c4-a4d2-4d8b-9148-e3be6c30e623}">
          <xlrd:rvb i="12312"/>
        </ext>
      </extLst>
    </bk>
    <bk>
      <extLst>
        <ext uri="{3e2802c4-a4d2-4d8b-9148-e3be6c30e623}">
          <xlrd:rvb i="12313"/>
        </ext>
      </extLst>
    </bk>
    <bk>
      <extLst>
        <ext uri="{3e2802c4-a4d2-4d8b-9148-e3be6c30e623}">
          <xlrd:rvb i="12314"/>
        </ext>
      </extLst>
    </bk>
    <bk>
      <extLst>
        <ext uri="{3e2802c4-a4d2-4d8b-9148-e3be6c30e623}">
          <xlrd:rvb i="12315"/>
        </ext>
      </extLst>
    </bk>
    <bk>
      <extLst>
        <ext uri="{3e2802c4-a4d2-4d8b-9148-e3be6c30e623}">
          <xlrd:rvb i="12316"/>
        </ext>
      </extLst>
    </bk>
    <bk>
      <extLst>
        <ext uri="{3e2802c4-a4d2-4d8b-9148-e3be6c30e623}">
          <xlrd:rvb i="12317"/>
        </ext>
      </extLst>
    </bk>
    <bk>
      <extLst>
        <ext uri="{3e2802c4-a4d2-4d8b-9148-e3be6c30e623}">
          <xlrd:rvb i="12318"/>
        </ext>
      </extLst>
    </bk>
    <bk>
      <extLst>
        <ext uri="{3e2802c4-a4d2-4d8b-9148-e3be6c30e623}">
          <xlrd:rvb i="12319"/>
        </ext>
      </extLst>
    </bk>
    <bk>
      <extLst>
        <ext uri="{3e2802c4-a4d2-4d8b-9148-e3be6c30e623}">
          <xlrd:rvb i="12320"/>
        </ext>
      </extLst>
    </bk>
    <bk>
      <extLst>
        <ext uri="{3e2802c4-a4d2-4d8b-9148-e3be6c30e623}">
          <xlrd:rvb i="12321"/>
        </ext>
      </extLst>
    </bk>
    <bk>
      <extLst>
        <ext uri="{3e2802c4-a4d2-4d8b-9148-e3be6c30e623}">
          <xlrd:rvb i="12322"/>
        </ext>
      </extLst>
    </bk>
    <bk>
      <extLst>
        <ext uri="{3e2802c4-a4d2-4d8b-9148-e3be6c30e623}">
          <xlrd:rvb i="12323"/>
        </ext>
      </extLst>
    </bk>
    <bk>
      <extLst>
        <ext uri="{3e2802c4-a4d2-4d8b-9148-e3be6c30e623}">
          <xlrd:rvb i="12324"/>
        </ext>
      </extLst>
    </bk>
    <bk>
      <extLst>
        <ext uri="{3e2802c4-a4d2-4d8b-9148-e3be6c30e623}">
          <xlrd:rvb i="12325"/>
        </ext>
      </extLst>
    </bk>
    <bk>
      <extLst>
        <ext uri="{3e2802c4-a4d2-4d8b-9148-e3be6c30e623}">
          <xlrd:rvb i="12326"/>
        </ext>
      </extLst>
    </bk>
    <bk>
      <extLst>
        <ext uri="{3e2802c4-a4d2-4d8b-9148-e3be6c30e623}">
          <xlrd:rvb i="12327"/>
        </ext>
      </extLst>
    </bk>
    <bk>
      <extLst>
        <ext uri="{3e2802c4-a4d2-4d8b-9148-e3be6c30e623}">
          <xlrd:rvb i="12328"/>
        </ext>
      </extLst>
    </bk>
    <bk>
      <extLst>
        <ext uri="{3e2802c4-a4d2-4d8b-9148-e3be6c30e623}">
          <xlrd:rvb i="12329"/>
        </ext>
      </extLst>
    </bk>
    <bk>
      <extLst>
        <ext uri="{3e2802c4-a4d2-4d8b-9148-e3be6c30e623}">
          <xlrd:rvb i="12330"/>
        </ext>
      </extLst>
    </bk>
    <bk>
      <extLst>
        <ext uri="{3e2802c4-a4d2-4d8b-9148-e3be6c30e623}">
          <xlrd:rvb i="12331"/>
        </ext>
      </extLst>
    </bk>
    <bk>
      <extLst>
        <ext uri="{3e2802c4-a4d2-4d8b-9148-e3be6c30e623}">
          <xlrd:rvb i="12332"/>
        </ext>
      </extLst>
    </bk>
    <bk>
      <extLst>
        <ext uri="{3e2802c4-a4d2-4d8b-9148-e3be6c30e623}">
          <xlrd:rvb i="12333"/>
        </ext>
      </extLst>
    </bk>
    <bk>
      <extLst>
        <ext uri="{3e2802c4-a4d2-4d8b-9148-e3be6c30e623}">
          <xlrd:rvb i="12334"/>
        </ext>
      </extLst>
    </bk>
    <bk>
      <extLst>
        <ext uri="{3e2802c4-a4d2-4d8b-9148-e3be6c30e623}">
          <xlrd:rvb i="12335"/>
        </ext>
      </extLst>
    </bk>
    <bk>
      <extLst>
        <ext uri="{3e2802c4-a4d2-4d8b-9148-e3be6c30e623}">
          <xlrd:rvb i="12336"/>
        </ext>
      </extLst>
    </bk>
    <bk>
      <extLst>
        <ext uri="{3e2802c4-a4d2-4d8b-9148-e3be6c30e623}">
          <xlrd:rvb i="12337"/>
        </ext>
      </extLst>
    </bk>
    <bk>
      <extLst>
        <ext uri="{3e2802c4-a4d2-4d8b-9148-e3be6c30e623}">
          <xlrd:rvb i="12338"/>
        </ext>
      </extLst>
    </bk>
    <bk>
      <extLst>
        <ext uri="{3e2802c4-a4d2-4d8b-9148-e3be6c30e623}">
          <xlrd:rvb i="12339"/>
        </ext>
      </extLst>
    </bk>
    <bk>
      <extLst>
        <ext uri="{3e2802c4-a4d2-4d8b-9148-e3be6c30e623}">
          <xlrd:rvb i="12340"/>
        </ext>
      </extLst>
    </bk>
    <bk>
      <extLst>
        <ext uri="{3e2802c4-a4d2-4d8b-9148-e3be6c30e623}">
          <xlrd:rvb i="12341"/>
        </ext>
      </extLst>
    </bk>
    <bk>
      <extLst>
        <ext uri="{3e2802c4-a4d2-4d8b-9148-e3be6c30e623}">
          <xlrd:rvb i="12342"/>
        </ext>
      </extLst>
    </bk>
    <bk>
      <extLst>
        <ext uri="{3e2802c4-a4d2-4d8b-9148-e3be6c30e623}">
          <xlrd:rvb i="12343"/>
        </ext>
      </extLst>
    </bk>
    <bk>
      <extLst>
        <ext uri="{3e2802c4-a4d2-4d8b-9148-e3be6c30e623}">
          <xlrd:rvb i="12344"/>
        </ext>
      </extLst>
    </bk>
    <bk>
      <extLst>
        <ext uri="{3e2802c4-a4d2-4d8b-9148-e3be6c30e623}">
          <xlrd:rvb i="12345"/>
        </ext>
      </extLst>
    </bk>
    <bk>
      <extLst>
        <ext uri="{3e2802c4-a4d2-4d8b-9148-e3be6c30e623}">
          <xlrd:rvb i="12346"/>
        </ext>
      </extLst>
    </bk>
    <bk>
      <extLst>
        <ext uri="{3e2802c4-a4d2-4d8b-9148-e3be6c30e623}">
          <xlrd:rvb i="12347"/>
        </ext>
      </extLst>
    </bk>
    <bk>
      <extLst>
        <ext uri="{3e2802c4-a4d2-4d8b-9148-e3be6c30e623}">
          <xlrd:rvb i="12348"/>
        </ext>
      </extLst>
    </bk>
    <bk>
      <extLst>
        <ext uri="{3e2802c4-a4d2-4d8b-9148-e3be6c30e623}">
          <xlrd:rvb i="12349"/>
        </ext>
      </extLst>
    </bk>
    <bk>
      <extLst>
        <ext uri="{3e2802c4-a4d2-4d8b-9148-e3be6c30e623}">
          <xlrd:rvb i="12350"/>
        </ext>
      </extLst>
    </bk>
    <bk>
      <extLst>
        <ext uri="{3e2802c4-a4d2-4d8b-9148-e3be6c30e623}">
          <xlrd:rvb i="12351"/>
        </ext>
      </extLst>
    </bk>
    <bk>
      <extLst>
        <ext uri="{3e2802c4-a4d2-4d8b-9148-e3be6c30e623}">
          <xlrd:rvb i="12352"/>
        </ext>
      </extLst>
    </bk>
    <bk>
      <extLst>
        <ext uri="{3e2802c4-a4d2-4d8b-9148-e3be6c30e623}">
          <xlrd:rvb i="12353"/>
        </ext>
      </extLst>
    </bk>
    <bk>
      <extLst>
        <ext uri="{3e2802c4-a4d2-4d8b-9148-e3be6c30e623}">
          <xlrd:rvb i="12354"/>
        </ext>
      </extLst>
    </bk>
    <bk>
      <extLst>
        <ext uri="{3e2802c4-a4d2-4d8b-9148-e3be6c30e623}">
          <xlrd:rvb i="12355"/>
        </ext>
      </extLst>
    </bk>
    <bk>
      <extLst>
        <ext uri="{3e2802c4-a4d2-4d8b-9148-e3be6c30e623}">
          <xlrd:rvb i="12356"/>
        </ext>
      </extLst>
    </bk>
    <bk>
      <extLst>
        <ext uri="{3e2802c4-a4d2-4d8b-9148-e3be6c30e623}">
          <xlrd:rvb i="12357"/>
        </ext>
      </extLst>
    </bk>
    <bk>
      <extLst>
        <ext uri="{3e2802c4-a4d2-4d8b-9148-e3be6c30e623}">
          <xlrd:rvb i="12358"/>
        </ext>
      </extLst>
    </bk>
    <bk>
      <extLst>
        <ext uri="{3e2802c4-a4d2-4d8b-9148-e3be6c30e623}">
          <xlrd:rvb i="12359"/>
        </ext>
      </extLst>
    </bk>
    <bk>
      <extLst>
        <ext uri="{3e2802c4-a4d2-4d8b-9148-e3be6c30e623}">
          <xlrd:rvb i="12360"/>
        </ext>
      </extLst>
    </bk>
    <bk>
      <extLst>
        <ext uri="{3e2802c4-a4d2-4d8b-9148-e3be6c30e623}">
          <xlrd:rvb i="12361"/>
        </ext>
      </extLst>
    </bk>
    <bk>
      <extLst>
        <ext uri="{3e2802c4-a4d2-4d8b-9148-e3be6c30e623}">
          <xlrd:rvb i="12362"/>
        </ext>
      </extLst>
    </bk>
    <bk>
      <extLst>
        <ext uri="{3e2802c4-a4d2-4d8b-9148-e3be6c30e623}">
          <xlrd:rvb i="12363"/>
        </ext>
      </extLst>
    </bk>
    <bk>
      <extLst>
        <ext uri="{3e2802c4-a4d2-4d8b-9148-e3be6c30e623}">
          <xlrd:rvb i="12364"/>
        </ext>
      </extLst>
    </bk>
    <bk>
      <extLst>
        <ext uri="{3e2802c4-a4d2-4d8b-9148-e3be6c30e623}">
          <xlrd:rvb i="12365"/>
        </ext>
      </extLst>
    </bk>
    <bk>
      <extLst>
        <ext uri="{3e2802c4-a4d2-4d8b-9148-e3be6c30e623}">
          <xlrd:rvb i="12366"/>
        </ext>
      </extLst>
    </bk>
    <bk>
      <extLst>
        <ext uri="{3e2802c4-a4d2-4d8b-9148-e3be6c30e623}">
          <xlrd:rvb i="12367"/>
        </ext>
      </extLst>
    </bk>
    <bk>
      <extLst>
        <ext uri="{3e2802c4-a4d2-4d8b-9148-e3be6c30e623}">
          <xlrd:rvb i="12368"/>
        </ext>
      </extLst>
    </bk>
    <bk>
      <extLst>
        <ext uri="{3e2802c4-a4d2-4d8b-9148-e3be6c30e623}">
          <xlrd:rvb i="12369"/>
        </ext>
      </extLst>
    </bk>
    <bk>
      <extLst>
        <ext uri="{3e2802c4-a4d2-4d8b-9148-e3be6c30e623}">
          <xlrd:rvb i="12370"/>
        </ext>
      </extLst>
    </bk>
    <bk>
      <extLst>
        <ext uri="{3e2802c4-a4d2-4d8b-9148-e3be6c30e623}">
          <xlrd:rvb i="12371"/>
        </ext>
      </extLst>
    </bk>
    <bk>
      <extLst>
        <ext uri="{3e2802c4-a4d2-4d8b-9148-e3be6c30e623}">
          <xlrd:rvb i="12372"/>
        </ext>
      </extLst>
    </bk>
    <bk>
      <extLst>
        <ext uri="{3e2802c4-a4d2-4d8b-9148-e3be6c30e623}">
          <xlrd:rvb i="12373"/>
        </ext>
      </extLst>
    </bk>
    <bk>
      <extLst>
        <ext uri="{3e2802c4-a4d2-4d8b-9148-e3be6c30e623}">
          <xlrd:rvb i="12374"/>
        </ext>
      </extLst>
    </bk>
    <bk>
      <extLst>
        <ext uri="{3e2802c4-a4d2-4d8b-9148-e3be6c30e623}">
          <xlrd:rvb i="12375"/>
        </ext>
      </extLst>
    </bk>
    <bk>
      <extLst>
        <ext uri="{3e2802c4-a4d2-4d8b-9148-e3be6c30e623}">
          <xlrd:rvb i="12376"/>
        </ext>
      </extLst>
    </bk>
    <bk>
      <extLst>
        <ext uri="{3e2802c4-a4d2-4d8b-9148-e3be6c30e623}">
          <xlrd:rvb i="12377"/>
        </ext>
      </extLst>
    </bk>
    <bk>
      <extLst>
        <ext uri="{3e2802c4-a4d2-4d8b-9148-e3be6c30e623}">
          <xlrd:rvb i="12378"/>
        </ext>
      </extLst>
    </bk>
    <bk>
      <extLst>
        <ext uri="{3e2802c4-a4d2-4d8b-9148-e3be6c30e623}">
          <xlrd:rvb i="12379"/>
        </ext>
      </extLst>
    </bk>
    <bk>
      <extLst>
        <ext uri="{3e2802c4-a4d2-4d8b-9148-e3be6c30e623}">
          <xlrd:rvb i="12380"/>
        </ext>
      </extLst>
    </bk>
    <bk>
      <extLst>
        <ext uri="{3e2802c4-a4d2-4d8b-9148-e3be6c30e623}">
          <xlrd:rvb i="12381"/>
        </ext>
      </extLst>
    </bk>
    <bk>
      <extLst>
        <ext uri="{3e2802c4-a4d2-4d8b-9148-e3be6c30e623}">
          <xlrd:rvb i="12382"/>
        </ext>
      </extLst>
    </bk>
    <bk>
      <extLst>
        <ext uri="{3e2802c4-a4d2-4d8b-9148-e3be6c30e623}">
          <xlrd:rvb i="12383"/>
        </ext>
      </extLst>
    </bk>
    <bk>
      <extLst>
        <ext uri="{3e2802c4-a4d2-4d8b-9148-e3be6c30e623}">
          <xlrd:rvb i="12384"/>
        </ext>
      </extLst>
    </bk>
    <bk>
      <extLst>
        <ext uri="{3e2802c4-a4d2-4d8b-9148-e3be6c30e623}">
          <xlrd:rvb i="12385"/>
        </ext>
      </extLst>
    </bk>
    <bk>
      <extLst>
        <ext uri="{3e2802c4-a4d2-4d8b-9148-e3be6c30e623}">
          <xlrd:rvb i="12386"/>
        </ext>
      </extLst>
    </bk>
    <bk>
      <extLst>
        <ext uri="{3e2802c4-a4d2-4d8b-9148-e3be6c30e623}">
          <xlrd:rvb i="12387"/>
        </ext>
      </extLst>
    </bk>
    <bk>
      <extLst>
        <ext uri="{3e2802c4-a4d2-4d8b-9148-e3be6c30e623}">
          <xlrd:rvb i="12388"/>
        </ext>
      </extLst>
    </bk>
    <bk>
      <extLst>
        <ext uri="{3e2802c4-a4d2-4d8b-9148-e3be6c30e623}">
          <xlrd:rvb i="12389"/>
        </ext>
      </extLst>
    </bk>
    <bk>
      <extLst>
        <ext uri="{3e2802c4-a4d2-4d8b-9148-e3be6c30e623}">
          <xlrd:rvb i="12390"/>
        </ext>
      </extLst>
    </bk>
    <bk>
      <extLst>
        <ext uri="{3e2802c4-a4d2-4d8b-9148-e3be6c30e623}">
          <xlrd:rvb i="12391"/>
        </ext>
      </extLst>
    </bk>
    <bk>
      <extLst>
        <ext uri="{3e2802c4-a4d2-4d8b-9148-e3be6c30e623}">
          <xlrd:rvb i="12392"/>
        </ext>
      </extLst>
    </bk>
    <bk>
      <extLst>
        <ext uri="{3e2802c4-a4d2-4d8b-9148-e3be6c30e623}">
          <xlrd:rvb i="12393"/>
        </ext>
      </extLst>
    </bk>
    <bk>
      <extLst>
        <ext uri="{3e2802c4-a4d2-4d8b-9148-e3be6c30e623}">
          <xlrd:rvb i="12394"/>
        </ext>
      </extLst>
    </bk>
    <bk>
      <extLst>
        <ext uri="{3e2802c4-a4d2-4d8b-9148-e3be6c30e623}">
          <xlrd:rvb i="12395"/>
        </ext>
      </extLst>
    </bk>
    <bk>
      <extLst>
        <ext uri="{3e2802c4-a4d2-4d8b-9148-e3be6c30e623}">
          <xlrd:rvb i="12396"/>
        </ext>
      </extLst>
    </bk>
    <bk>
      <extLst>
        <ext uri="{3e2802c4-a4d2-4d8b-9148-e3be6c30e623}">
          <xlrd:rvb i="12397"/>
        </ext>
      </extLst>
    </bk>
    <bk>
      <extLst>
        <ext uri="{3e2802c4-a4d2-4d8b-9148-e3be6c30e623}">
          <xlrd:rvb i="12398"/>
        </ext>
      </extLst>
    </bk>
    <bk>
      <extLst>
        <ext uri="{3e2802c4-a4d2-4d8b-9148-e3be6c30e623}">
          <xlrd:rvb i="12399"/>
        </ext>
      </extLst>
    </bk>
    <bk>
      <extLst>
        <ext uri="{3e2802c4-a4d2-4d8b-9148-e3be6c30e623}">
          <xlrd:rvb i="12400"/>
        </ext>
      </extLst>
    </bk>
    <bk>
      <extLst>
        <ext uri="{3e2802c4-a4d2-4d8b-9148-e3be6c30e623}">
          <xlrd:rvb i="12401"/>
        </ext>
      </extLst>
    </bk>
    <bk>
      <extLst>
        <ext uri="{3e2802c4-a4d2-4d8b-9148-e3be6c30e623}">
          <xlrd:rvb i="12402"/>
        </ext>
      </extLst>
    </bk>
    <bk>
      <extLst>
        <ext uri="{3e2802c4-a4d2-4d8b-9148-e3be6c30e623}">
          <xlrd:rvb i="12403"/>
        </ext>
      </extLst>
    </bk>
    <bk>
      <extLst>
        <ext uri="{3e2802c4-a4d2-4d8b-9148-e3be6c30e623}">
          <xlrd:rvb i="12404"/>
        </ext>
      </extLst>
    </bk>
    <bk>
      <extLst>
        <ext uri="{3e2802c4-a4d2-4d8b-9148-e3be6c30e623}">
          <xlrd:rvb i="12405"/>
        </ext>
      </extLst>
    </bk>
    <bk>
      <extLst>
        <ext uri="{3e2802c4-a4d2-4d8b-9148-e3be6c30e623}">
          <xlrd:rvb i="12406"/>
        </ext>
      </extLst>
    </bk>
    <bk>
      <extLst>
        <ext uri="{3e2802c4-a4d2-4d8b-9148-e3be6c30e623}">
          <xlrd:rvb i="12407"/>
        </ext>
      </extLst>
    </bk>
    <bk>
      <extLst>
        <ext uri="{3e2802c4-a4d2-4d8b-9148-e3be6c30e623}">
          <xlrd:rvb i="12408"/>
        </ext>
      </extLst>
    </bk>
    <bk>
      <extLst>
        <ext uri="{3e2802c4-a4d2-4d8b-9148-e3be6c30e623}">
          <xlrd:rvb i="12409"/>
        </ext>
      </extLst>
    </bk>
    <bk>
      <extLst>
        <ext uri="{3e2802c4-a4d2-4d8b-9148-e3be6c30e623}">
          <xlrd:rvb i="12410"/>
        </ext>
      </extLst>
    </bk>
    <bk>
      <extLst>
        <ext uri="{3e2802c4-a4d2-4d8b-9148-e3be6c30e623}">
          <xlrd:rvb i="12411"/>
        </ext>
      </extLst>
    </bk>
    <bk>
      <extLst>
        <ext uri="{3e2802c4-a4d2-4d8b-9148-e3be6c30e623}">
          <xlrd:rvb i="12412"/>
        </ext>
      </extLst>
    </bk>
    <bk>
      <extLst>
        <ext uri="{3e2802c4-a4d2-4d8b-9148-e3be6c30e623}">
          <xlrd:rvb i="12413"/>
        </ext>
      </extLst>
    </bk>
    <bk>
      <extLst>
        <ext uri="{3e2802c4-a4d2-4d8b-9148-e3be6c30e623}">
          <xlrd:rvb i="12414"/>
        </ext>
      </extLst>
    </bk>
    <bk>
      <extLst>
        <ext uri="{3e2802c4-a4d2-4d8b-9148-e3be6c30e623}">
          <xlrd:rvb i="12415"/>
        </ext>
      </extLst>
    </bk>
    <bk>
      <extLst>
        <ext uri="{3e2802c4-a4d2-4d8b-9148-e3be6c30e623}">
          <xlrd:rvb i="12416"/>
        </ext>
      </extLst>
    </bk>
    <bk>
      <extLst>
        <ext uri="{3e2802c4-a4d2-4d8b-9148-e3be6c30e623}">
          <xlrd:rvb i="12417"/>
        </ext>
      </extLst>
    </bk>
    <bk>
      <extLst>
        <ext uri="{3e2802c4-a4d2-4d8b-9148-e3be6c30e623}">
          <xlrd:rvb i="12418"/>
        </ext>
      </extLst>
    </bk>
    <bk>
      <extLst>
        <ext uri="{3e2802c4-a4d2-4d8b-9148-e3be6c30e623}">
          <xlrd:rvb i="12419"/>
        </ext>
      </extLst>
    </bk>
    <bk>
      <extLst>
        <ext uri="{3e2802c4-a4d2-4d8b-9148-e3be6c30e623}">
          <xlrd:rvb i="12420"/>
        </ext>
      </extLst>
    </bk>
    <bk>
      <extLst>
        <ext uri="{3e2802c4-a4d2-4d8b-9148-e3be6c30e623}">
          <xlrd:rvb i="12421"/>
        </ext>
      </extLst>
    </bk>
    <bk>
      <extLst>
        <ext uri="{3e2802c4-a4d2-4d8b-9148-e3be6c30e623}">
          <xlrd:rvb i="12422"/>
        </ext>
      </extLst>
    </bk>
    <bk>
      <extLst>
        <ext uri="{3e2802c4-a4d2-4d8b-9148-e3be6c30e623}">
          <xlrd:rvb i="12423"/>
        </ext>
      </extLst>
    </bk>
    <bk>
      <extLst>
        <ext uri="{3e2802c4-a4d2-4d8b-9148-e3be6c30e623}">
          <xlrd:rvb i="12424"/>
        </ext>
      </extLst>
    </bk>
    <bk>
      <extLst>
        <ext uri="{3e2802c4-a4d2-4d8b-9148-e3be6c30e623}">
          <xlrd:rvb i="12425"/>
        </ext>
      </extLst>
    </bk>
    <bk>
      <extLst>
        <ext uri="{3e2802c4-a4d2-4d8b-9148-e3be6c30e623}">
          <xlrd:rvb i="12426"/>
        </ext>
      </extLst>
    </bk>
    <bk>
      <extLst>
        <ext uri="{3e2802c4-a4d2-4d8b-9148-e3be6c30e623}">
          <xlrd:rvb i="12427"/>
        </ext>
      </extLst>
    </bk>
    <bk>
      <extLst>
        <ext uri="{3e2802c4-a4d2-4d8b-9148-e3be6c30e623}">
          <xlrd:rvb i="12428"/>
        </ext>
      </extLst>
    </bk>
    <bk>
      <extLst>
        <ext uri="{3e2802c4-a4d2-4d8b-9148-e3be6c30e623}">
          <xlrd:rvb i="12429"/>
        </ext>
      </extLst>
    </bk>
    <bk>
      <extLst>
        <ext uri="{3e2802c4-a4d2-4d8b-9148-e3be6c30e623}">
          <xlrd:rvb i="12430"/>
        </ext>
      </extLst>
    </bk>
    <bk>
      <extLst>
        <ext uri="{3e2802c4-a4d2-4d8b-9148-e3be6c30e623}">
          <xlrd:rvb i="12431"/>
        </ext>
      </extLst>
    </bk>
    <bk>
      <extLst>
        <ext uri="{3e2802c4-a4d2-4d8b-9148-e3be6c30e623}">
          <xlrd:rvb i="12432"/>
        </ext>
      </extLst>
    </bk>
    <bk>
      <extLst>
        <ext uri="{3e2802c4-a4d2-4d8b-9148-e3be6c30e623}">
          <xlrd:rvb i="12433"/>
        </ext>
      </extLst>
    </bk>
    <bk>
      <extLst>
        <ext uri="{3e2802c4-a4d2-4d8b-9148-e3be6c30e623}">
          <xlrd:rvb i="12434"/>
        </ext>
      </extLst>
    </bk>
    <bk>
      <extLst>
        <ext uri="{3e2802c4-a4d2-4d8b-9148-e3be6c30e623}">
          <xlrd:rvb i="12435"/>
        </ext>
      </extLst>
    </bk>
    <bk>
      <extLst>
        <ext uri="{3e2802c4-a4d2-4d8b-9148-e3be6c30e623}">
          <xlrd:rvb i="12436"/>
        </ext>
      </extLst>
    </bk>
    <bk>
      <extLst>
        <ext uri="{3e2802c4-a4d2-4d8b-9148-e3be6c30e623}">
          <xlrd:rvb i="12437"/>
        </ext>
      </extLst>
    </bk>
    <bk>
      <extLst>
        <ext uri="{3e2802c4-a4d2-4d8b-9148-e3be6c30e623}">
          <xlrd:rvb i="12438"/>
        </ext>
      </extLst>
    </bk>
    <bk>
      <extLst>
        <ext uri="{3e2802c4-a4d2-4d8b-9148-e3be6c30e623}">
          <xlrd:rvb i="12439"/>
        </ext>
      </extLst>
    </bk>
    <bk>
      <extLst>
        <ext uri="{3e2802c4-a4d2-4d8b-9148-e3be6c30e623}">
          <xlrd:rvb i="12440"/>
        </ext>
      </extLst>
    </bk>
    <bk>
      <extLst>
        <ext uri="{3e2802c4-a4d2-4d8b-9148-e3be6c30e623}">
          <xlrd:rvb i="12441"/>
        </ext>
      </extLst>
    </bk>
    <bk>
      <extLst>
        <ext uri="{3e2802c4-a4d2-4d8b-9148-e3be6c30e623}">
          <xlrd:rvb i="12442"/>
        </ext>
      </extLst>
    </bk>
    <bk>
      <extLst>
        <ext uri="{3e2802c4-a4d2-4d8b-9148-e3be6c30e623}">
          <xlrd:rvb i="12443"/>
        </ext>
      </extLst>
    </bk>
    <bk>
      <extLst>
        <ext uri="{3e2802c4-a4d2-4d8b-9148-e3be6c30e623}">
          <xlrd:rvb i="12444"/>
        </ext>
      </extLst>
    </bk>
    <bk>
      <extLst>
        <ext uri="{3e2802c4-a4d2-4d8b-9148-e3be6c30e623}">
          <xlrd:rvb i="12445"/>
        </ext>
      </extLst>
    </bk>
    <bk>
      <extLst>
        <ext uri="{3e2802c4-a4d2-4d8b-9148-e3be6c30e623}">
          <xlrd:rvb i="12446"/>
        </ext>
      </extLst>
    </bk>
    <bk>
      <extLst>
        <ext uri="{3e2802c4-a4d2-4d8b-9148-e3be6c30e623}">
          <xlrd:rvb i="12447"/>
        </ext>
      </extLst>
    </bk>
    <bk>
      <extLst>
        <ext uri="{3e2802c4-a4d2-4d8b-9148-e3be6c30e623}">
          <xlrd:rvb i="12448"/>
        </ext>
      </extLst>
    </bk>
    <bk>
      <extLst>
        <ext uri="{3e2802c4-a4d2-4d8b-9148-e3be6c30e623}">
          <xlrd:rvb i="12449"/>
        </ext>
      </extLst>
    </bk>
    <bk>
      <extLst>
        <ext uri="{3e2802c4-a4d2-4d8b-9148-e3be6c30e623}">
          <xlrd:rvb i="12450"/>
        </ext>
      </extLst>
    </bk>
    <bk>
      <extLst>
        <ext uri="{3e2802c4-a4d2-4d8b-9148-e3be6c30e623}">
          <xlrd:rvb i="12451"/>
        </ext>
      </extLst>
    </bk>
    <bk>
      <extLst>
        <ext uri="{3e2802c4-a4d2-4d8b-9148-e3be6c30e623}">
          <xlrd:rvb i="12452"/>
        </ext>
      </extLst>
    </bk>
    <bk>
      <extLst>
        <ext uri="{3e2802c4-a4d2-4d8b-9148-e3be6c30e623}">
          <xlrd:rvb i="12453"/>
        </ext>
      </extLst>
    </bk>
    <bk>
      <extLst>
        <ext uri="{3e2802c4-a4d2-4d8b-9148-e3be6c30e623}">
          <xlrd:rvb i="12454"/>
        </ext>
      </extLst>
    </bk>
    <bk>
      <extLst>
        <ext uri="{3e2802c4-a4d2-4d8b-9148-e3be6c30e623}">
          <xlrd:rvb i="12455"/>
        </ext>
      </extLst>
    </bk>
    <bk>
      <extLst>
        <ext uri="{3e2802c4-a4d2-4d8b-9148-e3be6c30e623}">
          <xlrd:rvb i="12456"/>
        </ext>
      </extLst>
    </bk>
    <bk>
      <extLst>
        <ext uri="{3e2802c4-a4d2-4d8b-9148-e3be6c30e623}">
          <xlrd:rvb i="12457"/>
        </ext>
      </extLst>
    </bk>
    <bk>
      <extLst>
        <ext uri="{3e2802c4-a4d2-4d8b-9148-e3be6c30e623}">
          <xlrd:rvb i="12458"/>
        </ext>
      </extLst>
    </bk>
    <bk>
      <extLst>
        <ext uri="{3e2802c4-a4d2-4d8b-9148-e3be6c30e623}">
          <xlrd:rvb i="12459"/>
        </ext>
      </extLst>
    </bk>
    <bk>
      <extLst>
        <ext uri="{3e2802c4-a4d2-4d8b-9148-e3be6c30e623}">
          <xlrd:rvb i="12460"/>
        </ext>
      </extLst>
    </bk>
    <bk>
      <extLst>
        <ext uri="{3e2802c4-a4d2-4d8b-9148-e3be6c30e623}">
          <xlrd:rvb i="12461"/>
        </ext>
      </extLst>
    </bk>
    <bk>
      <extLst>
        <ext uri="{3e2802c4-a4d2-4d8b-9148-e3be6c30e623}">
          <xlrd:rvb i="12462"/>
        </ext>
      </extLst>
    </bk>
    <bk>
      <extLst>
        <ext uri="{3e2802c4-a4d2-4d8b-9148-e3be6c30e623}">
          <xlrd:rvb i="12463"/>
        </ext>
      </extLst>
    </bk>
    <bk>
      <extLst>
        <ext uri="{3e2802c4-a4d2-4d8b-9148-e3be6c30e623}">
          <xlrd:rvb i="12464"/>
        </ext>
      </extLst>
    </bk>
    <bk>
      <extLst>
        <ext uri="{3e2802c4-a4d2-4d8b-9148-e3be6c30e623}">
          <xlrd:rvb i="12465"/>
        </ext>
      </extLst>
    </bk>
    <bk>
      <extLst>
        <ext uri="{3e2802c4-a4d2-4d8b-9148-e3be6c30e623}">
          <xlrd:rvb i="12466"/>
        </ext>
      </extLst>
    </bk>
    <bk>
      <extLst>
        <ext uri="{3e2802c4-a4d2-4d8b-9148-e3be6c30e623}">
          <xlrd:rvb i="12467"/>
        </ext>
      </extLst>
    </bk>
    <bk>
      <extLst>
        <ext uri="{3e2802c4-a4d2-4d8b-9148-e3be6c30e623}">
          <xlrd:rvb i="12468"/>
        </ext>
      </extLst>
    </bk>
    <bk>
      <extLst>
        <ext uri="{3e2802c4-a4d2-4d8b-9148-e3be6c30e623}">
          <xlrd:rvb i="12469"/>
        </ext>
      </extLst>
    </bk>
    <bk>
      <extLst>
        <ext uri="{3e2802c4-a4d2-4d8b-9148-e3be6c30e623}">
          <xlrd:rvb i="12470"/>
        </ext>
      </extLst>
    </bk>
    <bk>
      <extLst>
        <ext uri="{3e2802c4-a4d2-4d8b-9148-e3be6c30e623}">
          <xlrd:rvb i="12471"/>
        </ext>
      </extLst>
    </bk>
    <bk>
      <extLst>
        <ext uri="{3e2802c4-a4d2-4d8b-9148-e3be6c30e623}">
          <xlrd:rvb i="12472"/>
        </ext>
      </extLst>
    </bk>
    <bk>
      <extLst>
        <ext uri="{3e2802c4-a4d2-4d8b-9148-e3be6c30e623}">
          <xlrd:rvb i="12473"/>
        </ext>
      </extLst>
    </bk>
    <bk>
      <extLst>
        <ext uri="{3e2802c4-a4d2-4d8b-9148-e3be6c30e623}">
          <xlrd:rvb i="12474"/>
        </ext>
      </extLst>
    </bk>
    <bk>
      <extLst>
        <ext uri="{3e2802c4-a4d2-4d8b-9148-e3be6c30e623}">
          <xlrd:rvb i="12475"/>
        </ext>
      </extLst>
    </bk>
    <bk>
      <extLst>
        <ext uri="{3e2802c4-a4d2-4d8b-9148-e3be6c30e623}">
          <xlrd:rvb i="12476"/>
        </ext>
      </extLst>
    </bk>
    <bk>
      <extLst>
        <ext uri="{3e2802c4-a4d2-4d8b-9148-e3be6c30e623}">
          <xlrd:rvb i="12477"/>
        </ext>
      </extLst>
    </bk>
    <bk>
      <extLst>
        <ext uri="{3e2802c4-a4d2-4d8b-9148-e3be6c30e623}">
          <xlrd:rvb i="12478"/>
        </ext>
      </extLst>
    </bk>
    <bk>
      <extLst>
        <ext uri="{3e2802c4-a4d2-4d8b-9148-e3be6c30e623}">
          <xlrd:rvb i="12479"/>
        </ext>
      </extLst>
    </bk>
    <bk>
      <extLst>
        <ext uri="{3e2802c4-a4d2-4d8b-9148-e3be6c30e623}">
          <xlrd:rvb i="12480"/>
        </ext>
      </extLst>
    </bk>
    <bk>
      <extLst>
        <ext uri="{3e2802c4-a4d2-4d8b-9148-e3be6c30e623}">
          <xlrd:rvb i="12481"/>
        </ext>
      </extLst>
    </bk>
    <bk>
      <extLst>
        <ext uri="{3e2802c4-a4d2-4d8b-9148-e3be6c30e623}">
          <xlrd:rvb i="12482"/>
        </ext>
      </extLst>
    </bk>
    <bk>
      <extLst>
        <ext uri="{3e2802c4-a4d2-4d8b-9148-e3be6c30e623}">
          <xlrd:rvb i="12483"/>
        </ext>
      </extLst>
    </bk>
    <bk>
      <extLst>
        <ext uri="{3e2802c4-a4d2-4d8b-9148-e3be6c30e623}">
          <xlrd:rvb i="12484"/>
        </ext>
      </extLst>
    </bk>
    <bk>
      <extLst>
        <ext uri="{3e2802c4-a4d2-4d8b-9148-e3be6c30e623}">
          <xlrd:rvb i="12485"/>
        </ext>
      </extLst>
    </bk>
    <bk>
      <extLst>
        <ext uri="{3e2802c4-a4d2-4d8b-9148-e3be6c30e623}">
          <xlrd:rvb i="12486"/>
        </ext>
      </extLst>
    </bk>
    <bk>
      <extLst>
        <ext uri="{3e2802c4-a4d2-4d8b-9148-e3be6c30e623}">
          <xlrd:rvb i="12487"/>
        </ext>
      </extLst>
    </bk>
    <bk>
      <extLst>
        <ext uri="{3e2802c4-a4d2-4d8b-9148-e3be6c30e623}">
          <xlrd:rvb i="12488"/>
        </ext>
      </extLst>
    </bk>
    <bk>
      <extLst>
        <ext uri="{3e2802c4-a4d2-4d8b-9148-e3be6c30e623}">
          <xlrd:rvb i="12489"/>
        </ext>
      </extLst>
    </bk>
    <bk>
      <extLst>
        <ext uri="{3e2802c4-a4d2-4d8b-9148-e3be6c30e623}">
          <xlrd:rvb i="12490"/>
        </ext>
      </extLst>
    </bk>
    <bk>
      <extLst>
        <ext uri="{3e2802c4-a4d2-4d8b-9148-e3be6c30e623}">
          <xlrd:rvb i="12491"/>
        </ext>
      </extLst>
    </bk>
    <bk>
      <extLst>
        <ext uri="{3e2802c4-a4d2-4d8b-9148-e3be6c30e623}">
          <xlrd:rvb i="12492"/>
        </ext>
      </extLst>
    </bk>
    <bk>
      <extLst>
        <ext uri="{3e2802c4-a4d2-4d8b-9148-e3be6c30e623}">
          <xlrd:rvb i="12493"/>
        </ext>
      </extLst>
    </bk>
    <bk>
      <extLst>
        <ext uri="{3e2802c4-a4d2-4d8b-9148-e3be6c30e623}">
          <xlrd:rvb i="12494"/>
        </ext>
      </extLst>
    </bk>
    <bk>
      <extLst>
        <ext uri="{3e2802c4-a4d2-4d8b-9148-e3be6c30e623}">
          <xlrd:rvb i="12495"/>
        </ext>
      </extLst>
    </bk>
    <bk>
      <extLst>
        <ext uri="{3e2802c4-a4d2-4d8b-9148-e3be6c30e623}">
          <xlrd:rvb i="12496"/>
        </ext>
      </extLst>
    </bk>
    <bk>
      <extLst>
        <ext uri="{3e2802c4-a4d2-4d8b-9148-e3be6c30e623}">
          <xlrd:rvb i="12497"/>
        </ext>
      </extLst>
    </bk>
    <bk>
      <extLst>
        <ext uri="{3e2802c4-a4d2-4d8b-9148-e3be6c30e623}">
          <xlrd:rvb i="12498"/>
        </ext>
      </extLst>
    </bk>
    <bk>
      <extLst>
        <ext uri="{3e2802c4-a4d2-4d8b-9148-e3be6c30e623}">
          <xlrd:rvb i="12499"/>
        </ext>
      </extLst>
    </bk>
    <bk>
      <extLst>
        <ext uri="{3e2802c4-a4d2-4d8b-9148-e3be6c30e623}">
          <xlrd:rvb i="12500"/>
        </ext>
      </extLst>
    </bk>
    <bk>
      <extLst>
        <ext uri="{3e2802c4-a4d2-4d8b-9148-e3be6c30e623}">
          <xlrd:rvb i="12501"/>
        </ext>
      </extLst>
    </bk>
    <bk>
      <extLst>
        <ext uri="{3e2802c4-a4d2-4d8b-9148-e3be6c30e623}">
          <xlrd:rvb i="12502"/>
        </ext>
      </extLst>
    </bk>
    <bk>
      <extLst>
        <ext uri="{3e2802c4-a4d2-4d8b-9148-e3be6c30e623}">
          <xlrd:rvb i="12503"/>
        </ext>
      </extLst>
    </bk>
    <bk>
      <extLst>
        <ext uri="{3e2802c4-a4d2-4d8b-9148-e3be6c30e623}">
          <xlrd:rvb i="12504"/>
        </ext>
      </extLst>
    </bk>
    <bk>
      <extLst>
        <ext uri="{3e2802c4-a4d2-4d8b-9148-e3be6c30e623}">
          <xlrd:rvb i="12505"/>
        </ext>
      </extLst>
    </bk>
    <bk>
      <extLst>
        <ext uri="{3e2802c4-a4d2-4d8b-9148-e3be6c30e623}">
          <xlrd:rvb i="12506"/>
        </ext>
      </extLst>
    </bk>
    <bk>
      <extLst>
        <ext uri="{3e2802c4-a4d2-4d8b-9148-e3be6c30e623}">
          <xlrd:rvb i="12507"/>
        </ext>
      </extLst>
    </bk>
    <bk>
      <extLst>
        <ext uri="{3e2802c4-a4d2-4d8b-9148-e3be6c30e623}">
          <xlrd:rvb i="12508"/>
        </ext>
      </extLst>
    </bk>
    <bk>
      <extLst>
        <ext uri="{3e2802c4-a4d2-4d8b-9148-e3be6c30e623}">
          <xlrd:rvb i="12509"/>
        </ext>
      </extLst>
    </bk>
    <bk>
      <extLst>
        <ext uri="{3e2802c4-a4d2-4d8b-9148-e3be6c30e623}">
          <xlrd:rvb i="12510"/>
        </ext>
      </extLst>
    </bk>
    <bk>
      <extLst>
        <ext uri="{3e2802c4-a4d2-4d8b-9148-e3be6c30e623}">
          <xlrd:rvb i="12511"/>
        </ext>
      </extLst>
    </bk>
    <bk>
      <extLst>
        <ext uri="{3e2802c4-a4d2-4d8b-9148-e3be6c30e623}">
          <xlrd:rvb i="12512"/>
        </ext>
      </extLst>
    </bk>
    <bk>
      <extLst>
        <ext uri="{3e2802c4-a4d2-4d8b-9148-e3be6c30e623}">
          <xlrd:rvb i="12513"/>
        </ext>
      </extLst>
    </bk>
    <bk>
      <extLst>
        <ext uri="{3e2802c4-a4d2-4d8b-9148-e3be6c30e623}">
          <xlrd:rvb i="12514"/>
        </ext>
      </extLst>
    </bk>
    <bk>
      <extLst>
        <ext uri="{3e2802c4-a4d2-4d8b-9148-e3be6c30e623}">
          <xlrd:rvb i="12515"/>
        </ext>
      </extLst>
    </bk>
    <bk>
      <extLst>
        <ext uri="{3e2802c4-a4d2-4d8b-9148-e3be6c30e623}">
          <xlrd:rvb i="12516"/>
        </ext>
      </extLst>
    </bk>
    <bk>
      <extLst>
        <ext uri="{3e2802c4-a4d2-4d8b-9148-e3be6c30e623}">
          <xlrd:rvb i="12517"/>
        </ext>
      </extLst>
    </bk>
    <bk>
      <extLst>
        <ext uri="{3e2802c4-a4d2-4d8b-9148-e3be6c30e623}">
          <xlrd:rvb i="12518"/>
        </ext>
      </extLst>
    </bk>
    <bk>
      <extLst>
        <ext uri="{3e2802c4-a4d2-4d8b-9148-e3be6c30e623}">
          <xlrd:rvb i="12519"/>
        </ext>
      </extLst>
    </bk>
    <bk>
      <extLst>
        <ext uri="{3e2802c4-a4d2-4d8b-9148-e3be6c30e623}">
          <xlrd:rvb i="12520"/>
        </ext>
      </extLst>
    </bk>
    <bk>
      <extLst>
        <ext uri="{3e2802c4-a4d2-4d8b-9148-e3be6c30e623}">
          <xlrd:rvb i="12521"/>
        </ext>
      </extLst>
    </bk>
    <bk>
      <extLst>
        <ext uri="{3e2802c4-a4d2-4d8b-9148-e3be6c30e623}">
          <xlrd:rvb i="12522"/>
        </ext>
      </extLst>
    </bk>
    <bk>
      <extLst>
        <ext uri="{3e2802c4-a4d2-4d8b-9148-e3be6c30e623}">
          <xlrd:rvb i="12523"/>
        </ext>
      </extLst>
    </bk>
    <bk>
      <extLst>
        <ext uri="{3e2802c4-a4d2-4d8b-9148-e3be6c30e623}">
          <xlrd:rvb i="12524"/>
        </ext>
      </extLst>
    </bk>
    <bk>
      <extLst>
        <ext uri="{3e2802c4-a4d2-4d8b-9148-e3be6c30e623}">
          <xlrd:rvb i="12525"/>
        </ext>
      </extLst>
    </bk>
    <bk>
      <extLst>
        <ext uri="{3e2802c4-a4d2-4d8b-9148-e3be6c30e623}">
          <xlrd:rvb i="12526"/>
        </ext>
      </extLst>
    </bk>
    <bk>
      <extLst>
        <ext uri="{3e2802c4-a4d2-4d8b-9148-e3be6c30e623}">
          <xlrd:rvb i="12527"/>
        </ext>
      </extLst>
    </bk>
    <bk>
      <extLst>
        <ext uri="{3e2802c4-a4d2-4d8b-9148-e3be6c30e623}">
          <xlrd:rvb i="12528"/>
        </ext>
      </extLst>
    </bk>
    <bk>
      <extLst>
        <ext uri="{3e2802c4-a4d2-4d8b-9148-e3be6c30e623}">
          <xlrd:rvb i="12529"/>
        </ext>
      </extLst>
    </bk>
    <bk>
      <extLst>
        <ext uri="{3e2802c4-a4d2-4d8b-9148-e3be6c30e623}">
          <xlrd:rvb i="12530"/>
        </ext>
      </extLst>
    </bk>
    <bk>
      <extLst>
        <ext uri="{3e2802c4-a4d2-4d8b-9148-e3be6c30e623}">
          <xlrd:rvb i="12531"/>
        </ext>
      </extLst>
    </bk>
    <bk>
      <extLst>
        <ext uri="{3e2802c4-a4d2-4d8b-9148-e3be6c30e623}">
          <xlrd:rvb i="12532"/>
        </ext>
      </extLst>
    </bk>
    <bk>
      <extLst>
        <ext uri="{3e2802c4-a4d2-4d8b-9148-e3be6c30e623}">
          <xlrd:rvb i="12533"/>
        </ext>
      </extLst>
    </bk>
    <bk>
      <extLst>
        <ext uri="{3e2802c4-a4d2-4d8b-9148-e3be6c30e623}">
          <xlrd:rvb i="12534"/>
        </ext>
      </extLst>
    </bk>
    <bk>
      <extLst>
        <ext uri="{3e2802c4-a4d2-4d8b-9148-e3be6c30e623}">
          <xlrd:rvb i="12535"/>
        </ext>
      </extLst>
    </bk>
    <bk>
      <extLst>
        <ext uri="{3e2802c4-a4d2-4d8b-9148-e3be6c30e623}">
          <xlrd:rvb i="12536"/>
        </ext>
      </extLst>
    </bk>
    <bk>
      <extLst>
        <ext uri="{3e2802c4-a4d2-4d8b-9148-e3be6c30e623}">
          <xlrd:rvb i="12537"/>
        </ext>
      </extLst>
    </bk>
    <bk>
      <extLst>
        <ext uri="{3e2802c4-a4d2-4d8b-9148-e3be6c30e623}">
          <xlrd:rvb i="12538"/>
        </ext>
      </extLst>
    </bk>
    <bk>
      <extLst>
        <ext uri="{3e2802c4-a4d2-4d8b-9148-e3be6c30e623}">
          <xlrd:rvb i="12539"/>
        </ext>
      </extLst>
    </bk>
    <bk>
      <extLst>
        <ext uri="{3e2802c4-a4d2-4d8b-9148-e3be6c30e623}">
          <xlrd:rvb i="12540"/>
        </ext>
      </extLst>
    </bk>
    <bk>
      <extLst>
        <ext uri="{3e2802c4-a4d2-4d8b-9148-e3be6c30e623}">
          <xlrd:rvb i="12541"/>
        </ext>
      </extLst>
    </bk>
    <bk>
      <extLst>
        <ext uri="{3e2802c4-a4d2-4d8b-9148-e3be6c30e623}">
          <xlrd:rvb i="12542"/>
        </ext>
      </extLst>
    </bk>
    <bk>
      <extLst>
        <ext uri="{3e2802c4-a4d2-4d8b-9148-e3be6c30e623}">
          <xlrd:rvb i="12543"/>
        </ext>
      </extLst>
    </bk>
    <bk>
      <extLst>
        <ext uri="{3e2802c4-a4d2-4d8b-9148-e3be6c30e623}">
          <xlrd:rvb i="12544"/>
        </ext>
      </extLst>
    </bk>
    <bk>
      <extLst>
        <ext uri="{3e2802c4-a4d2-4d8b-9148-e3be6c30e623}">
          <xlrd:rvb i="12545"/>
        </ext>
      </extLst>
    </bk>
    <bk>
      <extLst>
        <ext uri="{3e2802c4-a4d2-4d8b-9148-e3be6c30e623}">
          <xlrd:rvb i="12546"/>
        </ext>
      </extLst>
    </bk>
    <bk>
      <extLst>
        <ext uri="{3e2802c4-a4d2-4d8b-9148-e3be6c30e623}">
          <xlrd:rvb i="12547"/>
        </ext>
      </extLst>
    </bk>
    <bk>
      <extLst>
        <ext uri="{3e2802c4-a4d2-4d8b-9148-e3be6c30e623}">
          <xlrd:rvb i="12548"/>
        </ext>
      </extLst>
    </bk>
    <bk>
      <extLst>
        <ext uri="{3e2802c4-a4d2-4d8b-9148-e3be6c30e623}">
          <xlrd:rvb i="12549"/>
        </ext>
      </extLst>
    </bk>
    <bk>
      <extLst>
        <ext uri="{3e2802c4-a4d2-4d8b-9148-e3be6c30e623}">
          <xlrd:rvb i="12550"/>
        </ext>
      </extLst>
    </bk>
    <bk>
      <extLst>
        <ext uri="{3e2802c4-a4d2-4d8b-9148-e3be6c30e623}">
          <xlrd:rvb i="12551"/>
        </ext>
      </extLst>
    </bk>
    <bk>
      <extLst>
        <ext uri="{3e2802c4-a4d2-4d8b-9148-e3be6c30e623}">
          <xlrd:rvb i="12552"/>
        </ext>
      </extLst>
    </bk>
    <bk>
      <extLst>
        <ext uri="{3e2802c4-a4d2-4d8b-9148-e3be6c30e623}">
          <xlrd:rvb i="12553"/>
        </ext>
      </extLst>
    </bk>
    <bk>
      <extLst>
        <ext uri="{3e2802c4-a4d2-4d8b-9148-e3be6c30e623}">
          <xlrd:rvb i="12554"/>
        </ext>
      </extLst>
    </bk>
    <bk>
      <extLst>
        <ext uri="{3e2802c4-a4d2-4d8b-9148-e3be6c30e623}">
          <xlrd:rvb i="12555"/>
        </ext>
      </extLst>
    </bk>
    <bk>
      <extLst>
        <ext uri="{3e2802c4-a4d2-4d8b-9148-e3be6c30e623}">
          <xlrd:rvb i="12556"/>
        </ext>
      </extLst>
    </bk>
    <bk>
      <extLst>
        <ext uri="{3e2802c4-a4d2-4d8b-9148-e3be6c30e623}">
          <xlrd:rvb i="12557"/>
        </ext>
      </extLst>
    </bk>
    <bk>
      <extLst>
        <ext uri="{3e2802c4-a4d2-4d8b-9148-e3be6c30e623}">
          <xlrd:rvb i="12558"/>
        </ext>
      </extLst>
    </bk>
    <bk>
      <extLst>
        <ext uri="{3e2802c4-a4d2-4d8b-9148-e3be6c30e623}">
          <xlrd:rvb i="12559"/>
        </ext>
      </extLst>
    </bk>
    <bk>
      <extLst>
        <ext uri="{3e2802c4-a4d2-4d8b-9148-e3be6c30e623}">
          <xlrd:rvb i="12560"/>
        </ext>
      </extLst>
    </bk>
    <bk>
      <extLst>
        <ext uri="{3e2802c4-a4d2-4d8b-9148-e3be6c30e623}">
          <xlrd:rvb i="12561"/>
        </ext>
      </extLst>
    </bk>
    <bk>
      <extLst>
        <ext uri="{3e2802c4-a4d2-4d8b-9148-e3be6c30e623}">
          <xlrd:rvb i="12562"/>
        </ext>
      </extLst>
    </bk>
    <bk>
      <extLst>
        <ext uri="{3e2802c4-a4d2-4d8b-9148-e3be6c30e623}">
          <xlrd:rvb i="12563"/>
        </ext>
      </extLst>
    </bk>
    <bk>
      <extLst>
        <ext uri="{3e2802c4-a4d2-4d8b-9148-e3be6c30e623}">
          <xlrd:rvb i="12564"/>
        </ext>
      </extLst>
    </bk>
    <bk>
      <extLst>
        <ext uri="{3e2802c4-a4d2-4d8b-9148-e3be6c30e623}">
          <xlrd:rvb i="12565"/>
        </ext>
      </extLst>
    </bk>
    <bk>
      <extLst>
        <ext uri="{3e2802c4-a4d2-4d8b-9148-e3be6c30e623}">
          <xlrd:rvb i="12566"/>
        </ext>
      </extLst>
    </bk>
    <bk>
      <extLst>
        <ext uri="{3e2802c4-a4d2-4d8b-9148-e3be6c30e623}">
          <xlrd:rvb i="12567"/>
        </ext>
      </extLst>
    </bk>
    <bk>
      <extLst>
        <ext uri="{3e2802c4-a4d2-4d8b-9148-e3be6c30e623}">
          <xlrd:rvb i="12568"/>
        </ext>
      </extLst>
    </bk>
    <bk>
      <extLst>
        <ext uri="{3e2802c4-a4d2-4d8b-9148-e3be6c30e623}">
          <xlrd:rvb i="12569"/>
        </ext>
      </extLst>
    </bk>
    <bk>
      <extLst>
        <ext uri="{3e2802c4-a4d2-4d8b-9148-e3be6c30e623}">
          <xlrd:rvb i="12570"/>
        </ext>
      </extLst>
    </bk>
    <bk>
      <extLst>
        <ext uri="{3e2802c4-a4d2-4d8b-9148-e3be6c30e623}">
          <xlrd:rvb i="12571"/>
        </ext>
      </extLst>
    </bk>
    <bk>
      <extLst>
        <ext uri="{3e2802c4-a4d2-4d8b-9148-e3be6c30e623}">
          <xlrd:rvb i="12572"/>
        </ext>
      </extLst>
    </bk>
    <bk>
      <extLst>
        <ext uri="{3e2802c4-a4d2-4d8b-9148-e3be6c30e623}">
          <xlrd:rvb i="12573"/>
        </ext>
      </extLst>
    </bk>
    <bk>
      <extLst>
        <ext uri="{3e2802c4-a4d2-4d8b-9148-e3be6c30e623}">
          <xlrd:rvb i="12574"/>
        </ext>
      </extLst>
    </bk>
    <bk>
      <extLst>
        <ext uri="{3e2802c4-a4d2-4d8b-9148-e3be6c30e623}">
          <xlrd:rvb i="12575"/>
        </ext>
      </extLst>
    </bk>
    <bk>
      <extLst>
        <ext uri="{3e2802c4-a4d2-4d8b-9148-e3be6c30e623}">
          <xlrd:rvb i="12576"/>
        </ext>
      </extLst>
    </bk>
    <bk>
      <extLst>
        <ext uri="{3e2802c4-a4d2-4d8b-9148-e3be6c30e623}">
          <xlrd:rvb i="12577"/>
        </ext>
      </extLst>
    </bk>
    <bk>
      <extLst>
        <ext uri="{3e2802c4-a4d2-4d8b-9148-e3be6c30e623}">
          <xlrd:rvb i="12578"/>
        </ext>
      </extLst>
    </bk>
    <bk>
      <extLst>
        <ext uri="{3e2802c4-a4d2-4d8b-9148-e3be6c30e623}">
          <xlrd:rvb i="12579"/>
        </ext>
      </extLst>
    </bk>
    <bk>
      <extLst>
        <ext uri="{3e2802c4-a4d2-4d8b-9148-e3be6c30e623}">
          <xlrd:rvb i="12580"/>
        </ext>
      </extLst>
    </bk>
    <bk>
      <extLst>
        <ext uri="{3e2802c4-a4d2-4d8b-9148-e3be6c30e623}">
          <xlrd:rvb i="12581"/>
        </ext>
      </extLst>
    </bk>
    <bk>
      <extLst>
        <ext uri="{3e2802c4-a4d2-4d8b-9148-e3be6c30e623}">
          <xlrd:rvb i="12582"/>
        </ext>
      </extLst>
    </bk>
    <bk>
      <extLst>
        <ext uri="{3e2802c4-a4d2-4d8b-9148-e3be6c30e623}">
          <xlrd:rvb i="12583"/>
        </ext>
      </extLst>
    </bk>
    <bk>
      <extLst>
        <ext uri="{3e2802c4-a4d2-4d8b-9148-e3be6c30e623}">
          <xlrd:rvb i="12584"/>
        </ext>
      </extLst>
    </bk>
    <bk>
      <extLst>
        <ext uri="{3e2802c4-a4d2-4d8b-9148-e3be6c30e623}">
          <xlrd:rvb i="12585"/>
        </ext>
      </extLst>
    </bk>
    <bk>
      <extLst>
        <ext uri="{3e2802c4-a4d2-4d8b-9148-e3be6c30e623}">
          <xlrd:rvb i="12586"/>
        </ext>
      </extLst>
    </bk>
    <bk>
      <extLst>
        <ext uri="{3e2802c4-a4d2-4d8b-9148-e3be6c30e623}">
          <xlrd:rvb i="12587"/>
        </ext>
      </extLst>
    </bk>
    <bk>
      <extLst>
        <ext uri="{3e2802c4-a4d2-4d8b-9148-e3be6c30e623}">
          <xlrd:rvb i="12588"/>
        </ext>
      </extLst>
    </bk>
    <bk>
      <extLst>
        <ext uri="{3e2802c4-a4d2-4d8b-9148-e3be6c30e623}">
          <xlrd:rvb i="12589"/>
        </ext>
      </extLst>
    </bk>
    <bk>
      <extLst>
        <ext uri="{3e2802c4-a4d2-4d8b-9148-e3be6c30e623}">
          <xlrd:rvb i="12590"/>
        </ext>
      </extLst>
    </bk>
    <bk>
      <extLst>
        <ext uri="{3e2802c4-a4d2-4d8b-9148-e3be6c30e623}">
          <xlrd:rvb i="12591"/>
        </ext>
      </extLst>
    </bk>
    <bk>
      <extLst>
        <ext uri="{3e2802c4-a4d2-4d8b-9148-e3be6c30e623}">
          <xlrd:rvb i="12592"/>
        </ext>
      </extLst>
    </bk>
    <bk>
      <extLst>
        <ext uri="{3e2802c4-a4d2-4d8b-9148-e3be6c30e623}">
          <xlrd:rvb i="12593"/>
        </ext>
      </extLst>
    </bk>
    <bk>
      <extLst>
        <ext uri="{3e2802c4-a4d2-4d8b-9148-e3be6c30e623}">
          <xlrd:rvb i="12594"/>
        </ext>
      </extLst>
    </bk>
    <bk>
      <extLst>
        <ext uri="{3e2802c4-a4d2-4d8b-9148-e3be6c30e623}">
          <xlrd:rvb i="12595"/>
        </ext>
      </extLst>
    </bk>
    <bk>
      <extLst>
        <ext uri="{3e2802c4-a4d2-4d8b-9148-e3be6c30e623}">
          <xlrd:rvb i="12596"/>
        </ext>
      </extLst>
    </bk>
    <bk>
      <extLst>
        <ext uri="{3e2802c4-a4d2-4d8b-9148-e3be6c30e623}">
          <xlrd:rvb i="12597"/>
        </ext>
      </extLst>
    </bk>
    <bk>
      <extLst>
        <ext uri="{3e2802c4-a4d2-4d8b-9148-e3be6c30e623}">
          <xlrd:rvb i="12598"/>
        </ext>
      </extLst>
    </bk>
    <bk>
      <extLst>
        <ext uri="{3e2802c4-a4d2-4d8b-9148-e3be6c30e623}">
          <xlrd:rvb i="12599"/>
        </ext>
      </extLst>
    </bk>
    <bk>
      <extLst>
        <ext uri="{3e2802c4-a4d2-4d8b-9148-e3be6c30e623}">
          <xlrd:rvb i="12600"/>
        </ext>
      </extLst>
    </bk>
    <bk>
      <extLst>
        <ext uri="{3e2802c4-a4d2-4d8b-9148-e3be6c30e623}">
          <xlrd:rvb i="12601"/>
        </ext>
      </extLst>
    </bk>
    <bk>
      <extLst>
        <ext uri="{3e2802c4-a4d2-4d8b-9148-e3be6c30e623}">
          <xlrd:rvb i="12602"/>
        </ext>
      </extLst>
    </bk>
    <bk>
      <extLst>
        <ext uri="{3e2802c4-a4d2-4d8b-9148-e3be6c30e623}">
          <xlrd:rvb i="12603"/>
        </ext>
      </extLst>
    </bk>
    <bk>
      <extLst>
        <ext uri="{3e2802c4-a4d2-4d8b-9148-e3be6c30e623}">
          <xlrd:rvb i="12604"/>
        </ext>
      </extLst>
    </bk>
    <bk>
      <extLst>
        <ext uri="{3e2802c4-a4d2-4d8b-9148-e3be6c30e623}">
          <xlrd:rvb i="12605"/>
        </ext>
      </extLst>
    </bk>
    <bk>
      <extLst>
        <ext uri="{3e2802c4-a4d2-4d8b-9148-e3be6c30e623}">
          <xlrd:rvb i="12606"/>
        </ext>
      </extLst>
    </bk>
    <bk>
      <extLst>
        <ext uri="{3e2802c4-a4d2-4d8b-9148-e3be6c30e623}">
          <xlrd:rvb i="12607"/>
        </ext>
      </extLst>
    </bk>
    <bk>
      <extLst>
        <ext uri="{3e2802c4-a4d2-4d8b-9148-e3be6c30e623}">
          <xlrd:rvb i="12608"/>
        </ext>
      </extLst>
    </bk>
    <bk>
      <extLst>
        <ext uri="{3e2802c4-a4d2-4d8b-9148-e3be6c30e623}">
          <xlrd:rvb i="12609"/>
        </ext>
      </extLst>
    </bk>
    <bk>
      <extLst>
        <ext uri="{3e2802c4-a4d2-4d8b-9148-e3be6c30e623}">
          <xlrd:rvb i="12610"/>
        </ext>
      </extLst>
    </bk>
    <bk>
      <extLst>
        <ext uri="{3e2802c4-a4d2-4d8b-9148-e3be6c30e623}">
          <xlrd:rvb i="12611"/>
        </ext>
      </extLst>
    </bk>
    <bk>
      <extLst>
        <ext uri="{3e2802c4-a4d2-4d8b-9148-e3be6c30e623}">
          <xlrd:rvb i="12612"/>
        </ext>
      </extLst>
    </bk>
    <bk>
      <extLst>
        <ext uri="{3e2802c4-a4d2-4d8b-9148-e3be6c30e623}">
          <xlrd:rvb i="12613"/>
        </ext>
      </extLst>
    </bk>
    <bk>
      <extLst>
        <ext uri="{3e2802c4-a4d2-4d8b-9148-e3be6c30e623}">
          <xlrd:rvb i="12614"/>
        </ext>
      </extLst>
    </bk>
    <bk>
      <extLst>
        <ext uri="{3e2802c4-a4d2-4d8b-9148-e3be6c30e623}">
          <xlrd:rvb i="12615"/>
        </ext>
      </extLst>
    </bk>
    <bk>
      <extLst>
        <ext uri="{3e2802c4-a4d2-4d8b-9148-e3be6c30e623}">
          <xlrd:rvb i="12616"/>
        </ext>
      </extLst>
    </bk>
    <bk>
      <extLst>
        <ext uri="{3e2802c4-a4d2-4d8b-9148-e3be6c30e623}">
          <xlrd:rvb i="12617"/>
        </ext>
      </extLst>
    </bk>
    <bk>
      <extLst>
        <ext uri="{3e2802c4-a4d2-4d8b-9148-e3be6c30e623}">
          <xlrd:rvb i="12618"/>
        </ext>
      </extLst>
    </bk>
    <bk>
      <extLst>
        <ext uri="{3e2802c4-a4d2-4d8b-9148-e3be6c30e623}">
          <xlrd:rvb i="12619"/>
        </ext>
      </extLst>
    </bk>
    <bk>
      <extLst>
        <ext uri="{3e2802c4-a4d2-4d8b-9148-e3be6c30e623}">
          <xlrd:rvb i="12620"/>
        </ext>
      </extLst>
    </bk>
    <bk>
      <extLst>
        <ext uri="{3e2802c4-a4d2-4d8b-9148-e3be6c30e623}">
          <xlrd:rvb i="12621"/>
        </ext>
      </extLst>
    </bk>
    <bk>
      <extLst>
        <ext uri="{3e2802c4-a4d2-4d8b-9148-e3be6c30e623}">
          <xlrd:rvb i="12622"/>
        </ext>
      </extLst>
    </bk>
    <bk>
      <extLst>
        <ext uri="{3e2802c4-a4d2-4d8b-9148-e3be6c30e623}">
          <xlrd:rvb i="12623"/>
        </ext>
      </extLst>
    </bk>
    <bk>
      <extLst>
        <ext uri="{3e2802c4-a4d2-4d8b-9148-e3be6c30e623}">
          <xlrd:rvb i="12624"/>
        </ext>
      </extLst>
    </bk>
    <bk>
      <extLst>
        <ext uri="{3e2802c4-a4d2-4d8b-9148-e3be6c30e623}">
          <xlrd:rvb i="12625"/>
        </ext>
      </extLst>
    </bk>
    <bk>
      <extLst>
        <ext uri="{3e2802c4-a4d2-4d8b-9148-e3be6c30e623}">
          <xlrd:rvb i="12626"/>
        </ext>
      </extLst>
    </bk>
    <bk>
      <extLst>
        <ext uri="{3e2802c4-a4d2-4d8b-9148-e3be6c30e623}">
          <xlrd:rvb i="12627"/>
        </ext>
      </extLst>
    </bk>
    <bk>
      <extLst>
        <ext uri="{3e2802c4-a4d2-4d8b-9148-e3be6c30e623}">
          <xlrd:rvb i="12628"/>
        </ext>
      </extLst>
    </bk>
    <bk>
      <extLst>
        <ext uri="{3e2802c4-a4d2-4d8b-9148-e3be6c30e623}">
          <xlrd:rvb i="12629"/>
        </ext>
      </extLst>
    </bk>
    <bk>
      <extLst>
        <ext uri="{3e2802c4-a4d2-4d8b-9148-e3be6c30e623}">
          <xlrd:rvb i="12630"/>
        </ext>
      </extLst>
    </bk>
    <bk>
      <extLst>
        <ext uri="{3e2802c4-a4d2-4d8b-9148-e3be6c30e623}">
          <xlrd:rvb i="12631"/>
        </ext>
      </extLst>
    </bk>
    <bk>
      <extLst>
        <ext uri="{3e2802c4-a4d2-4d8b-9148-e3be6c30e623}">
          <xlrd:rvb i="12632"/>
        </ext>
      </extLst>
    </bk>
    <bk>
      <extLst>
        <ext uri="{3e2802c4-a4d2-4d8b-9148-e3be6c30e623}">
          <xlrd:rvb i="12633"/>
        </ext>
      </extLst>
    </bk>
    <bk>
      <extLst>
        <ext uri="{3e2802c4-a4d2-4d8b-9148-e3be6c30e623}">
          <xlrd:rvb i="12634"/>
        </ext>
      </extLst>
    </bk>
    <bk>
      <extLst>
        <ext uri="{3e2802c4-a4d2-4d8b-9148-e3be6c30e623}">
          <xlrd:rvb i="12635"/>
        </ext>
      </extLst>
    </bk>
    <bk>
      <extLst>
        <ext uri="{3e2802c4-a4d2-4d8b-9148-e3be6c30e623}">
          <xlrd:rvb i="12636"/>
        </ext>
      </extLst>
    </bk>
    <bk>
      <extLst>
        <ext uri="{3e2802c4-a4d2-4d8b-9148-e3be6c30e623}">
          <xlrd:rvb i="12637"/>
        </ext>
      </extLst>
    </bk>
    <bk>
      <extLst>
        <ext uri="{3e2802c4-a4d2-4d8b-9148-e3be6c30e623}">
          <xlrd:rvb i="12638"/>
        </ext>
      </extLst>
    </bk>
    <bk>
      <extLst>
        <ext uri="{3e2802c4-a4d2-4d8b-9148-e3be6c30e623}">
          <xlrd:rvb i="12639"/>
        </ext>
      </extLst>
    </bk>
    <bk>
      <extLst>
        <ext uri="{3e2802c4-a4d2-4d8b-9148-e3be6c30e623}">
          <xlrd:rvb i="12640"/>
        </ext>
      </extLst>
    </bk>
    <bk>
      <extLst>
        <ext uri="{3e2802c4-a4d2-4d8b-9148-e3be6c30e623}">
          <xlrd:rvb i="12641"/>
        </ext>
      </extLst>
    </bk>
    <bk>
      <extLst>
        <ext uri="{3e2802c4-a4d2-4d8b-9148-e3be6c30e623}">
          <xlrd:rvb i="12642"/>
        </ext>
      </extLst>
    </bk>
    <bk>
      <extLst>
        <ext uri="{3e2802c4-a4d2-4d8b-9148-e3be6c30e623}">
          <xlrd:rvb i="12643"/>
        </ext>
      </extLst>
    </bk>
    <bk>
      <extLst>
        <ext uri="{3e2802c4-a4d2-4d8b-9148-e3be6c30e623}">
          <xlrd:rvb i="12644"/>
        </ext>
      </extLst>
    </bk>
    <bk>
      <extLst>
        <ext uri="{3e2802c4-a4d2-4d8b-9148-e3be6c30e623}">
          <xlrd:rvb i="12645"/>
        </ext>
      </extLst>
    </bk>
    <bk>
      <extLst>
        <ext uri="{3e2802c4-a4d2-4d8b-9148-e3be6c30e623}">
          <xlrd:rvb i="12646"/>
        </ext>
      </extLst>
    </bk>
    <bk>
      <extLst>
        <ext uri="{3e2802c4-a4d2-4d8b-9148-e3be6c30e623}">
          <xlrd:rvb i="12647"/>
        </ext>
      </extLst>
    </bk>
    <bk>
      <extLst>
        <ext uri="{3e2802c4-a4d2-4d8b-9148-e3be6c30e623}">
          <xlrd:rvb i="12648"/>
        </ext>
      </extLst>
    </bk>
    <bk>
      <extLst>
        <ext uri="{3e2802c4-a4d2-4d8b-9148-e3be6c30e623}">
          <xlrd:rvb i="12649"/>
        </ext>
      </extLst>
    </bk>
    <bk>
      <extLst>
        <ext uri="{3e2802c4-a4d2-4d8b-9148-e3be6c30e623}">
          <xlrd:rvb i="12650"/>
        </ext>
      </extLst>
    </bk>
    <bk>
      <extLst>
        <ext uri="{3e2802c4-a4d2-4d8b-9148-e3be6c30e623}">
          <xlrd:rvb i="12651"/>
        </ext>
      </extLst>
    </bk>
    <bk>
      <extLst>
        <ext uri="{3e2802c4-a4d2-4d8b-9148-e3be6c30e623}">
          <xlrd:rvb i="12652"/>
        </ext>
      </extLst>
    </bk>
    <bk>
      <extLst>
        <ext uri="{3e2802c4-a4d2-4d8b-9148-e3be6c30e623}">
          <xlrd:rvb i="12653"/>
        </ext>
      </extLst>
    </bk>
    <bk>
      <extLst>
        <ext uri="{3e2802c4-a4d2-4d8b-9148-e3be6c30e623}">
          <xlrd:rvb i="12654"/>
        </ext>
      </extLst>
    </bk>
    <bk>
      <extLst>
        <ext uri="{3e2802c4-a4d2-4d8b-9148-e3be6c30e623}">
          <xlrd:rvb i="12655"/>
        </ext>
      </extLst>
    </bk>
    <bk>
      <extLst>
        <ext uri="{3e2802c4-a4d2-4d8b-9148-e3be6c30e623}">
          <xlrd:rvb i="12656"/>
        </ext>
      </extLst>
    </bk>
    <bk>
      <extLst>
        <ext uri="{3e2802c4-a4d2-4d8b-9148-e3be6c30e623}">
          <xlrd:rvb i="12657"/>
        </ext>
      </extLst>
    </bk>
    <bk>
      <extLst>
        <ext uri="{3e2802c4-a4d2-4d8b-9148-e3be6c30e623}">
          <xlrd:rvb i="12658"/>
        </ext>
      </extLst>
    </bk>
    <bk>
      <extLst>
        <ext uri="{3e2802c4-a4d2-4d8b-9148-e3be6c30e623}">
          <xlrd:rvb i="12659"/>
        </ext>
      </extLst>
    </bk>
    <bk>
      <extLst>
        <ext uri="{3e2802c4-a4d2-4d8b-9148-e3be6c30e623}">
          <xlrd:rvb i="12660"/>
        </ext>
      </extLst>
    </bk>
    <bk>
      <extLst>
        <ext uri="{3e2802c4-a4d2-4d8b-9148-e3be6c30e623}">
          <xlrd:rvb i="12661"/>
        </ext>
      </extLst>
    </bk>
    <bk>
      <extLst>
        <ext uri="{3e2802c4-a4d2-4d8b-9148-e3be6c30e623}">
          <xlrd:rvb i="12662"/>
        </ext>
      </extLst>
    </bk>
    <bk>
      <extLst>
        <ext uri="{3e2802c4-a4d2-4d8b-9148-e3be6c30e623}">
          <xlrd:rvb i="12663"/>
        </ext>
      </extLst>
    </bk>
    <bk>
      <extLst>
        <ext uri="{3e2802c4-a4d2-4d8b-9148-e3be6c30e623}">
          <xlrd:rvb i="12664"/>
        </ext>
      </extLst>
    </bk>
    <bk>
      <extLst>
        <ext uri="{3e2802c4-a4d2-4d8b-9148-e3be6c30e623}">
          <xlrd:rvb i="12665"/>
        </ext>
      </extLst>
    </bk>
    <bk>
      <extLst>
        <ext uri="{3e2802c4-a4d2-4d8b-9148-e3be6c30e623}">
          <xlrd:rvb i="12666"/>
        </ext>
      </extLst>
    </bk>
    <bk>
      <extLst>
        <ext uri="{3e2802c4-a4d2-4d8b-9148-e3be6c30e623}">
          <xlrd:rvb i="12667"/>
        </ext>
      </extLst>
    </bk>
    <bk>
      <extLst>
        <ext uri="{3e2802c4-a4d2-4d8b-9148-e3be6c30e623}">
          <xlrd:rvb i="12668"/>
        </ext>
      </extLst>
    </bk>
    <bk>
      <extLst>
        <ext uri="{3e2802c4-a4d2-4d8b-9148-e3be6c30e623}">
          <xlrd:rvb i="12669"/>
        </ext>
      </extLst>
    </bk>
    <bk>
      <extLst>
        <ext uri="{3e2802c4-a4d2-4d8b-9148-e3be6c30e623}">
          <xlrd:rvb i="12670"/>
        </ext>
      </extLst>
    </bk>
    <bk>
      <extLst>
        <ext uri="{3e2802c4-a4d2-4d8b-9148-e3be6c30e623}">
          <xlrd:rvb i="12671"/>
        </ext>
      </extLst>
    </bk>
    <bk>
      <extLst>
        <ext uri="{3e2802c4-a4d2-4d8b-9148-e3be6c30e623}">
          <xlrd:rvb i="12672"/>
        </ext>
      </extLst>
    </bk>
    <bk>
      <extLst>
        <ext uri="{3e2802c4-a4d2-4d8b-9148-e3be6c30e623}">
          <xlrd:rvb i="12673"/>
        </ext>
      </extLst>
    </bk>
    <bk>
      <extLst>
        <ext uri="{3e2802c4-a4d2-4d8b-9148-e3be6c30e623}">
          <xlrd:rvb i="12674"/>
        </ext>
      </extLst>
    </bk>
    <bk>
      <extLst>
        <ext uri="{3e2802c4-a4d2-4d8b-9148-e3be6c30e623}">
          <xlrd:rvb i="12675"/>
        </ext>
      </extLst>
    </bk>
    <bk>
      <extLst>
        <ext uri="{3e2802c4-a4d2-4d8b-9148-e3be6c30e623}">
          <xlrd:rvb i="12676"/>
        </ext>
      </extLst>
    </bk>
    <bk>
      <extLst>
        <ext uri="{3e2802c4-a4d2-4d8b-9148-e3be6c30e623}">
          <xlrd:rvb i="12677"/>
        </ext>
      </extLst>
    </bk>
    <bk>
      <extLst>
        <ext uri="{3e2802c4-a4d2-4d8b-9148-e3be6c30e623}">
          <xlrd:rvb i="12678"/>
        </ext>
      </extLst>
    </bk>
    <bk>
      <extLst>
        <ext uri="{3e2802c4-a4d2-4d8b-9148-e3be6c30e623}">
          <xlrd:rvb i="12679"/>
        </ext>
      </extLst>
    </bk>
    <bk>
      <extLst>
        <ext uri="{3e2802c4-a4d2-4d8b-9148-e3be6c30e623}">
          <xlrd:rvb i="12680"/>
        </ext>
      </extLst>
    </bk>
    <bk>
      <extLst>
        <ext uri="{3e2802c4-a4d2-4d8b-9148-e3be6c30e623}">
          <xlrd:rvb i="12681"/>
        </ext>
      </extLst>
    </bk>
    <bk>
      <extLst>
        <ext uri="{3e2802c4-a4d2-4d8b-9148-e3be6c30e623}">
          <xlrd:rvb i="12682"/>
        </ext>
      </extLst>
    </bk>
    <bk>
      <extLst>
        <ext uri="{3e2802c4-a4d2-4d8b-9148-e3be6c30e623}">
          <xlrd:rvb i="12683"/>
        </ext>
      </extLst>
    </bk>
    <bk>
      <extLst>
        <ext uri="{3e2802c4-a4d2-4d8b-9148-e3be6c30e623}">
          <xlrd:rvb i="12684"/>
        </ext>
      </extLst>
    </bk>
    <bk>
      <extLst>
        <ext uri="{3e2802c4-a4d2-4d8b-9148-e3be6c30e623}">
          <xlrd:rvb i="12685"/>
        </ext>
      </extLst>
    </bk>
    <bk>
      <extLst>
        <ext uri="{3e2802c4-a4d2-4d8b-9148-e3be6c30e623}">
          <xlrd:rvb i="12686"/>
        </ext>
      </extLst>
    </bk>
    <bk>
      <extLst>
        <ext uri="{3e2802c4-a4d2-4d8b-9148-e3be6c30e623}">
          <xlrd:rvb i="12687"/>
        </ext>
      </extLst>
    </bk>
    <bk>
      <extLst>
        <ext uri="{3e2802c4-a4d2-4d8b-9148-e3be6c30e623}">
          <xlrd:rvb i="12688"/>
        </ext>
      </extLst>
    </bk>
    <bk>
      <extLst>
        <ext uri="{3e2802c4-a4d2-4d8b-9148-e3be6c30e623}">
          <xlrd:rvb i="12689"/>
        </ext>
      </extLst>
    </bk>
    <bk>
      <extLst>
        <ext uri="{3e2802c4-a4d2-4d8b-9148-e3be6c30e623}">
          <xlrd:rvb i="12690"/>
        </ext>
      </extLst>
    </bk>
    <bk>
      <extLst>
        <ext uri="{3e2802c4-a4d2-4d8b-9148-e3be6c30e623}">
          <xlrd:rvb i="12691"/>
        </ext>
      </extLst>
    </bk>
    <bk>
      <extLst>
        <ext uri="{3e2802c4-a4d2-4d8b-9148-e3be6c30e623}">
          <xlrd:rvb i="12692"/>
        </ext>
      </extLst>
    </bk>
    <bk>
      <extLst>
        <ext uri="{3e2802c4-a4d2-4d8b-9148-e3be6c30e623}">
          <xlrd:rvb i="12693"/>
        </ext>
      </extLst>
    </bk>
    <bk>
      <extLst>
        <ext uri="{3e2802c4-a4d2-4d8b-9148-e3be6c30e623}">
          <xlrd:rvb i="12694"/>
        </ext>
      </extLst>
    </bk>
    <bk>
      <extLst>
        <ext uri="{3e2802c4-a4d2-4d8b-9148-e3be6c30e623}">
          <xlrd:rvb i="12695"/>
        </ext>
      </extLst>
    </bk>
    <bk>
      <extLst>
        <ext uri="{3e2802c4-a4d2-4d8b-9148-e3be6c30e623}">
          <xlrd:rvb i="12696"/>
        </ext>
      </extLst>
    </bk>
    <bk>
      <extLst>
        <ext uri="{3e2802c4-a4d2-4d8b-9148-e3be6c30e623}">
          <xlrd:rvb i="12697"/>
        </ext>
      </extLst>
    </bk>
    <bk>
      <extLst>
        <ext uri="{3e2802c4-a4d2-4d8b-9148-e3be6c30e623}">
          <xlrd:rvb i="12698"/>
        </ext>
      </extLst>
    </bk>
    <bk>
      <extLst>
        <ext uri="{3e2802c4-a4d2-4d8b-9148-e3be6c30e623}">
          <xlrd:rvb i="12699"/>
        </ext>
      </extLst>
    </bk>
    <bk>
      <extLst>
        <ext uri="{3e2802c4-a4d2-4d8b-9148-e3be6c30e623}">
          <xlrd:rvb i="12700"/>
        </ext>
      </extLst>
    </bk>
    <bk>
      <extLst>
        <ext uri="{3e2802c4-a4d2-4d8b-9148-e3be6c30e623}">
          <xlrd:rvb i="12701"/>
        </ext>
      </extLst>
    </bk>
    <bk>
      <extLst>
        <ext uri="{3e2802c4-a4d2-4d8b-9148-e3be6c30e623}">
          <xlrd:rvb i="12702"/>
        </ext>
      </extLst>
    </bk>
    <bk>
      <extLst>
        <ext uri="{3e2802c4-a4d2-4d8b-9148-e3be6c30e623}">
          <xlrd:rvb i="12703"/>
        </ext>
      </extLst>
    </bk>
    <bk>
      <extLst>
        <ext uri="{3e2802c4-a4d2-4d8b-9148-e3be6c30e623}">
          <xlrd:rvb i="12704"/>
        </ext>
      </extLst>
    </bk>
    <bk>
      <extLst>
        <ext uri="{3e2802c4-a4d2-4d8b-9148-e3be6c30e623}">
          <xlrd:rvb i="12705"/>
        </ext>
      </extLst>
    </bk>
    <bk>
      <extLst>
        <ext uri="{3e2802c4-a4d2-4d8b-9148-e3be6c30e623}">
          <xlrd:rvb i="12706"/>
        </ext>
      </extLst>
    </bk>
    <bk>
      <extLst>
        <ext uri="{3e2802c4-a4d2-4d8b-9148-e3be6c30e623}">
          <xlrd:rvb i="12707"/>
        </ext>
      </extLst>
    </bk>
    <bk>
      <extLst>
        <ext uri="{3e2802c4-a4d2-4d8b-9148-e3be6c30e623}">
          <xlrd:rvb i="12708"/>
        </ext>
      </extLst>
    </bk>
    <bk>
      <extLst>
        <ext uri="{3e2802c4-a4d2-4d8b-9148-e3be6c30e623}">
          <xlrd:rvb i="12709"/>
        </ext>
      </extLst>
    </bk>
    <bk>
      <extLst>
        <ext uri="{3e2802c4-a4d2-4d8b-9148-e3be6c30e623}">
          <xlrd:rvb i="12710"/>
        </ext>
      </extLst>
    </bk>
    <bk>
      <extLst>
        <ext uri="{3e2802c4-a4d2-4d8b-9148-e3be6c30e623}">
          <xlrd:rvb i="12711"/>
        </ext>
      </extLst>
    </bk>
    <bk>
      <extLst>
        <ext uri="{3e2802c4-a4d2-4d8b-9148-e3be6c30e623}">
          <xlrd:rvb i="12712"/>
        </ext>
      </extLst>
    </bk>
    <bk>
      <extLst>
        <ext uri="{3e2802c4-a4d2-4d8b-9148-e3be6c30e623}">
          <xlrd:rvb i="12713"/>
        </ext>
      </extLst>
    </bk>
    <bk>
      <extLst>
        <ext uri="{3e2802c4-a4d2-4d8b-9148-e3be6c30e623}">
          <xlrd:rvb i="12714"/>
        </ext>
      </extLst>
    </bk>
    <bk>
      <extLst>
        <ext uri="{3e2802c4-a4d2-4d8b-9148-e3be6c30e623}">
          <xlrd:rvb i="12715"/>
        </ext>
      </extLst>
    </bk>
    <bk>
      <extLst>
        <ext uri="{3e2802c4-a4d2-4d8b-9148-e3be6c30e623}">
          <xlrd:rvb i="12716"/>
        </ext>
      </extLst>
    </bk>
    <bk>
      <extLst>
        <ext uri="{3e2802c4-a4d2-4d8b-9148-e3be6c30e623}">
          <xlrd:rvb i="12717"/>
        </ext>
      </extLst>
    </bk>
    <bk>
      <extLst>
        <ext uri="{3e2802c4-a4d2-4d8b-9148-e3be6c30e623}">
          <xlrd:rvb i="12718"/>
        </ext>
      </extLst>
    </bk>
    <bk>
      <extLst>
        <ext uri="{3e2802c4-a4d2-4d8b-9148-e3be6c30e623}">
          <xlrd:rvb i="12719"/>
        </ext>
      </extLst>
    </bk>
    <bk>
      <extLst>
        <ext uri="{3e2802c4-a4d2-4d8b-9148-e3be6c30e623}">
          <xlrd:rvb i="12720"/>
        </ext>
      </extLst>
    </bk>
    <bk>
      <extLst>
        <ext uri="{3e2802c4-a4d2-4d8b-9148-e3be6c30e623}">
          <xlrd:rvb i="12721"/>
        </ext>
      </extLst>
    </bk>
    <bk>
      <extLst>
        <ext uri="{3e2802c4-a4d2-4d8b-9148-e3be6c30e623}">
          <xlrd:rvb i="12722"/>
        </ext>
      </extLst>
    </bk>
    <bk>
      <extLst>
        <ext uri="{3e2802c4-a4d2-4d8b-9148-e3be6c30e623}">
          <xlrd:rvb i="12723"/>
        </ext>
      </extLst>
    </bk>
    <bk>
      <extLst>
        <ext uri="{3e2802c4-a4d2-4d8b-9148-e3be6c30e623}">
          <xlrd:rvb i="12724"/>
        </ext>
      </extLst>
    </bk>
    <bk>
      <extLst>
        <ext uri="{3e2802c4-a4d2-4d8b-9148-e3be6c30e623}">
          <xlrd:rvb i="12725"/>
        </ext>
      </extLst>
    </bk>
    <bk>
      <extLst>
        <ext uri="{3e2802c4-a4d2-4d8b-9148-e3be6c30e623}">
          <xlrd:rvb i="12726"/>
        </ext>
      </extLst>
    </bk>
    <bk>
      <extLst>
        <ext uri="{3e2802c4-a4d2-4d8b-9148-e3be6c30e623}">
          <xlrd:rvb i="12727"/>
        </ext>
      </extLst>
    </bk>
    <bk>
      <extLst>
        <ext uri="{3e2802c4-a4d2-4d8b-9148-e3be6c30e623}">
          <xlrd:rvb i="12728"/>
        </ext>
      </extLst>
    </bk>
    <bk>
      <extLst>
        <ext uri="{3e2802c4-a4d2-4d8b-9148-e3be6c30e623}">
          <xlrd:rvb i="12729"/>
        </ext>
      </extLst>
    </bk>
    <bk>
      <extLst>
        <ext uri="{3e2802c4-a4d2-4d8b-9148-e3be6c30e623}">
          <xlrd:rvb i="12730"/>
        </ext>
      </extLst>
    </bk>
    <bk>
      <extLst>
        <ext uri="{3e2802c4-a4d2-4d8b-9148-e3be6c30e623}">
          <xlrd:rvb i="12731"/>
        </ext>
      </extLst>
    </bk>
    <bk>
      <extLst>
        <ext uri="{3e2802c4-a4d2-4d8b-9148-e3be6c30e623}">
          <xlrd:rvb i="12732"/>
        </ext>
      </extLst>
    </bk>
    <bk>
      <extLst>
        <ext uri="{3e2802c4-a4d2-4d8b-9148-e3be6c30e623}">
          <xlrd:rvb i="12733"/>
        </ext>
      </extLst>
    </bk>
    <bk>
      <extLst>
        <ext uri="{3e2802c4-a4d2-4d8b-9148-e3be6c30e623}">
          <xlrd:rvb i="12734"/>
        </ext>
      </extLst>
    </bk>
    <bk>
      <extLst>
        <ext uri="{3e2802c4-a4d2-4d8b-9148-e3be6c30e623}">
          <xlrd:rvb i="12735"/>
        </ext>
      </extLst>
    </bk>
    <bk>
      <extLst>
        <ext uri="{3e2802c4-a4d2-4d8b-9148-e3be6c30e623}">
          <xlrd:rvb i="12736"/>
        </ext>
      </extLst>
    </bk>
    <bk>
      <extLst>
        <ext uri="{3e2802c4-a4d2-4d8b-9148-e3be6c30e623}">
          <xlrd:rvb i="12737"/>
        </ext>
      </extLst>
    </bk>
    <bk>
      <extLst>
        <ext uri="{3e2802c4-a4d2-4d8b-9148-e3be6c30e623}">
          <xlrd:rvb i="12738"/>
        </ext>
      </extLst>
    </bk>
    <bk>
      <extLst>
        <ext uri="{3e2802c4-a4d2-4d8b-9148-e3be6c30e623}">
          <xlrd:rvb i="12739"/>
        </ext>
      </extLst>
    </bk>
    <bk>
      <extLst>
        <ext uri="{3e2802c4-a4d2-4d8b-9148-e3be6c30e623}">
          <xlrd:rvb i="12740"/>
        </ext>
      </extLst>
    </bk>
    <bk>
      <extLst>
        <ext uri="{3e2802c4-a4d2-4d8b-9148-e3be6c30e623}">
          <xlrd:rvb i="12741"/>
        </ext>
      </extLst>
    </bk>
    <bk>
      <extLst>
        <ext uri="{3e2802c4-a4d2-4d8b-9148-e3be6c30e623}">
          <xlrd:rvb i="12742"/>
        </ext>
      </extLst>
    </bk>
    <bk>
      <extLst>
        <ext uri="{3e2802c4-a4d2-4d8b-9148-e3be6c30e623}">
          <xlrd:rvb i="12743"/>
        </ext>
      </extLst>
    </bk>
    <bk>
      <extLst>
        <ext uri="{3e2802c4-a4d2-4d8b-9148-e3be6c30e623}">
          <xlrd:rvb i="12744"/>
        </ext>
      </extLst>
    </bk>
    <bk>
      <extLst>
        <ext uri="{3e2802c4-a4d2-4d8b-9148-e3be6c30e623}">
          <xlrd:rvb i="12745"/>
        </ext>
      </extLst>
    </bk>
    <bk>
      <extLst>
        <ext uri="{3e2802c4-a4d2-4d8b-9148-e3be6c30e623}">
          <xlrd:rvb i="12746"/>
        </ext>
      </extLst>
    </bk>
    <bk>
      <extLst>
        <ext uri="{3e2802c4-a4d2-4d8b-9148-e3be6c30e623}">
          <xlrd:rvb i="12747"/>
        </ext>
      </extLst>
    </bk>
    <bk>
      <extLst>
        <ext uri="{3e2802c4-a4d2-4d8b-9148-e3be6c30e623}">
          <xlrd:rvb i="12748"/>
        </ext>
      </extLst>
    </bk>
    <bk>
      <extLst>
        <ext uri="{3e2802c4-a4d2-4d8b-9148-e3be6c30e623}">
          <xlrd:rvb i="12749"/>
        </ext>
      </extLst>
    </bk>
    <bk>
      <extLst>
        <ext uri="{3e2802c4-a4d2-4d8b-9148-e3be6c30e623}">
          <xlrd:rvb i="12750"/>
        </ext>
      </extLst>
    </bk>
    <bk>
      <extLst>
        <ext uri="{3e2802c4-a4d2-4d8b-9148-e3be6c30e623}">
          <xlrd:rvb i="12751"/>
        </ext>
      </extLst>
    </bk>
    <bk>
      <extLst>
        <ext uri="{3e2802c4-a4d2-4d8b-9148-e3be6c30e623}">
          <xlrd:rvb i="12752"/>
        </ext>
      </extLst>
    </bk>
    <bk>
      <extLst>
        <ext uri="{3e2802c4-a4d2-4d8b-9148-e3be6c30e623}">
          <xlrd:rvb i="12753"/>
        </ext>
      </extLst>
    </bk>
    <bk>
      <extLst>
        <ext uri="{3e2802c4-a4d2-4d8b-9148-e3be6c30e623}">
          <xlrd:rvb i="12754"/>
        </ext>
      </extLst>
    </bk>
    <bk>
      <extLst>
        <ext uri="{3e2802c4-a4d2-4d8b-9148-e3be6c30e623}">
          <xlrd:rvb i="12755"/>
        </ext>
      </extLst>
    </bk>
    <bk>
      <extLst>
        <ext uri="{3e2802c4-a4d2-4d8b-9148-e3be6c30e623}">
          <xlrd:rvb i="12756"/>
        </ext>
      </extLst>
    </bk>
    <bk>
      <extLst>
        <ext uri="{3e2802c4-a4d2-4d8b-9148-e3be6c30e623}">
          <xlrd:rvb i="12757"/>
        </ext>
      </extLst>
    </bk>
    <bk>
      <extLst>
        <ext uri="{3e2802c4-a4d2-4d8b-9148-e3be6c30e623}">
          <xlrd:rvb i="12758"/>
        </ext>
      </extLst>
    </bk>
    <bk>
      <extLst>
        <ext uri="{3e2802c4-a4d2-4d8b-9148-e3be6c30e623}">
          <xlrd:rvb i="12759"/>
        </ext>
      </extLst>
    </bk>
    <bk>
      <extLst>
        <ext uri="{3e2802c4-a4d2-4d8b-9148-e3be6c30e623}">
          <xlrd:rvb i="12760"/>
        </ext>
      </extLst>
    </bk>
    <bk>
      <extLst>
        <ext uri="{3e2802c4-a4d2-4d8b-9148-e3be6c30e623}">
          <xlrd:rvb i="12761"/>
        </ext>
      </extLst>
    </bk>
    <bk>
      <extLst>
        <ext uri="{3e2802c4-a4d2-4d8b-9148-e3be6c30e623}">
          <xlrd:rvb i="12762"/>
        </ext>
      </extLst>
    </bk>
    <bk>
      <extLst>
        <ext uri="{3e2802c4-a4d2-4d8b-9148-e3be6c30e623}">
          <xlrd:rvb i="12763"/>
        </ext>
      </extLst>
    </bk>
    <bk>
      <extLst>
        <ext uri="{3e2802c4-a4d2-4d8b-9148-e3be6c30e623}">
          <xlrd:rvb i="12764"/>
        </ext>
      </extLst>
    </bk>
    <bk>
      <extLst>
        <ext uri="{3e2802c4-a4d2-4d8b-9148-e3be6c30e623}">
          <xlrd:rvb i="12765"/>
        </ext>
      </extLst>
    </bk>
    <bk>
      <extLst>
        <ext uri="{3e2802c4-a4d2-4d8b-9148-e3be6c30e623}">
          <xlrd:rvb i="12766"/>
        </ext>
      </extLst>
    </bk>
    <bk>
      <extLst>
        <ext uri="{3e2802c4-a4d2-4d8b-9148-e3be6c30e623}">
          <xlrd:rvb i="12767"/>
        </ext>
      </extLst>
    </bk>
    <bk>
      <extLst>
        <ext uri="{3e2802c4-a4d2-4d8b-9148-e3be6c30e623}">
          <xlrd:rvb i="12768"/>
        </ext>
      </extLst>
    </bk>
    <bk>
      <extLst>
        <ext uri="{3e2802c4-a4d2-4d8b-9148-e3be6c30e623}">
          <xlrd:rvb i="12769"/>
        </ext>
      </extLst>
    </bk>
    <bk>
      <extLst>
        <ext uri="{3e2802c4-a4d2-4d8b-9148-e3be6c30e623}">
          <xlrd:rvb i="12770"/>
        </ext>
      </extLst>
    </bk>
    <bk>
      <extLst>
        <ext uri="{3e2802c4-a4d2-4d8b-9148-e3be6c30e623}">
          <xlrd:rvb i="12771"/>
        </ext>
      </extLst>
    </bk>
    <bk>
      <extLst>
        <ext uri="{3e2802c4-a4d2-4d8b-9148-e3be6c30e623}">
          <xlrd:rvb i="12772"/>
        </ext>
      </extLst>
    </bk>
    <bk>
      <extLst>
        <ext uri="{3e2802c4-a4d2-4d8b-9148-e3be6c30e623}">
          <xlrd:rvb i="12773"/>
        </ext>
      </extLst>
    </bk>
    <bk>
      <extLst>
        <ext uri="{3e2802c4-a4d2-4d8b-9148-e3be6c30e623}">
          <xlrd:rvb i="12774"/>
        </ext>
      </extLst>
    </bk>
    <bk>
      <extLst>
        <ext uri="{3e2802c4-a4d2-4d8b-9148-e3be6c30e623}">
          <xlrd:rvb i="12775"/>
        </ext>
      </extLst>
    </bk>
    <bk>
      <extLst>
        <ext uri="{3e2802c4-a4d2-4d8b-9148-e3be6c30e623}">
          <xlrd:rvb i="12776"/>
        </ext>
      </extLst>
    </bk>
    <bk>
      <extLst>
        <ext uri="{3e2802c4-a4d2-4d8b-9148-e3be6c30e623}">
          <xlrd:rvb i="12777"/>
        </ext>
      </extLst>
    </bk>
    <bk>
      <extLst>
        <ext uri="{3e2802c4-a4d2-4d8b-9148-e3be6c30e623}">
          <xlrd:rvb i="12778"/>
        </ext>
      </extLst>
    </bk>
    <bk>
      <extLst>
        <ext uri="{3e2802c4-a4d2-4d8b-9148-e3be6c30e623}">
          <xlrd:rvb i="12779"/>
        </ext>
      </extLst>
    </bk>
    <bk>
      <extLst>
        <ext uri="{3e2802c4-a4d2-4d8b-9148-e3be6c30e623}">
          <xlrd:rvb i="12780"/>
        </ext>
      </extLst>
    </bk>
    <bk>
      <extLst>
        <ext uri="{3e2802c4-a4d2-4d8b-9148-e3be6c30e623}">
          <xlrd:rvb i="12781"/>
        </ext>
      </extLst>
    </bk>
    <bk>
      <extLst>
        <ext uri="{3e2802c4-a4d2-4d8b-9148-e3be6c30e623}">
          <xlrd:rvb i="12782"/>
        </ext>
      </extLst>
    </bk>
    <bk>
      <extLst>
        <ext uri="{3e2802c4-a4d2-4d8b-9148-e3be6c30e623}">
          <xlrd:rvb i="12783"/>
        </ext>
      </extLst>
    </bk>
    <bk>
      <extLst>
        <ext uri="{3e2802c4-a4d2-4d8b-9148-e3be6c30e623}">
          <xlrd:rvb i="12784"/>
        </ext>
      </extLst>
    </bk>
    <bk>
      <extLst>
        <ext uri="{3e2802c4-a4d2-4d8b-9148-e3be6c30e623}">
          <xlrd:rvb i="12785"/>
        </ext>
      </extLst>
    </bk>
    <bk>
      <extLst>
        <ext uri="{3e2802c4-a4d2-4d8b-9148-e3be6c30e623}">
          <xlrd:rvb i="12786"/>
        </ext>
      </extLst>
    </bk>
    <bk>
      <extLst>
        <ext uri="{3e2802c4-a4d2-4d8b-9148-e3be6c30e623}">
          <xlrd:rvb i="12787"/>
        </ext>
      </extLst>
    </bk>
    <bk>
      <extLst>
        <ext uri="{3e2802c4-a4d2-4d8b-9148-e3be6c30e623}">
          <xlrd:rvb i="12788"/>
        </ext>
      </extLst>
    </bk>
    <bk>
      <extLst>
        <ext uri="{3e2802c4-a4d2-4d8b-9148-e3be6c30e623}">
          <xlrd:rvb i="12789"/>
        </ext>
      </extLst>
    </bk>
    <bk>
      <extLst>
        <ext uri="{3e2802c4-a4d2-4d8b-9148-e3be6c30e623}">
          <xlrd:rvb i="12790"/>
        </ext>
      </extLst>
    </bk>
    <bk>
      <extLst>
        <ext uri="{3e2802c4-a4d2-4d8b-9148-e3be6c30e623}">
          <xlrd:rvb i="12791"/>
        </ext>
      </extLst>
    </bk>
    <bk>
      <extLst>
        <ext uri="{3e2802c4-a4d2-4d8b-9148-e3be6c30e623}">
          <xlrd:rvb i="12792"/>
        </ext>
      </extLst>
    </bk>
    <bk>
      <extLst>
        <ext uri="{3e2802c4-a4d2-4d8b-9148-e3be6c30e623}">
          <xlrd:rvb i="12793"/>
        </ext>
      </extLst>
    </bk>
    <bk>
      <extLst>
        <ext uri="{3e2802c4-a4d2-4d8b-9148-e3be6c30e623}">
          <xlrd:rvb i="12794"/>
        </ext>
      </extLst>
    </bk>
    <bk>
      <extLst>
        <ext uri="{3e2802c4-a4d2-4d8b-9148-e3be6c30e623}">
          <xlrd:rvb i="12795"/>
        </ext>
      </extLst>
    </bk>
    <bk>
      <extLst>
        <ext uri="{3e2802c4-a4d2-4d8b-9148-e3be6c30e623}">
          <xlrd:rvb i="12796"/>
        </ext>
      </extLst>
    </bk>
    <bk>
      <extLst>
        <ext uri="{3e2802c4-a4d2-4d8b-9148-e3be6c30e623}">
          <xlrd:rvb i="12797"/>
        </ext>
      </extLst>
    </bk>
    <bk>
      <extLst>
        <ext uri="{3e2802c4-a4d2-4d8b-9148-e3be6c30e623}">
          <xlrd:rvb i="12798"/>
        </ext>
      </extLst>
    </bk>
    <bk>
      <extLst>
        <ext uri="{3e2802c4-a4d2-4d8b-9148-e3be6c30e623}">
          <xlrd:rvb i="12799"/>
        </ext>
      </extLst>
    </bk>
    <bk>
      <extLst>
        <ext uri="{3e2802c4-a4d2-4d8b-9148-e3be6c30e623}">
          <xlrd:rvb i="12800"/>
        </ext>
      </extLst>
    </bk>
    <bk>
      <extLst>
        <ext uri="{3e2802c4-a4d2-4d8b-9148-e3be6c30e623}">
          <xlrd:rvb i="12801"/>
        </ext>
      </extLst>
    </bk>
    <bk>
      <extLst>
        <ext uri="{3e2802c4-a4d2-4d8b-9148-e3be6c30e623}">
          <xlrd:rvb i="12802"/>
        </ext>
      </extLst>
    </bk>
    <bk>
      <extLst>
        <ext uri="{3e2802c4-a4d2-4d8b-9148-e3be6c30e623}">
          <xlrd:rvb i="12803"/>
        </ext>
      </extLst>
    </bk>
    <bk>
      <extLst>
        <ext uri="{3e2802c4-a4d2-4d8b-9148-e3be6c30e623}">
          <xlrd:rvb i="12804"/>
        </ext>
      </extLst>
    </bk>
    <bk>
      <extLst>
        <ext uri="{3e2802c4-a4d2-4d8b-9148-e3be6c30e623}">
          <xlrd:rvb i="12805"/>
        </ext>
      </extLst>
    </bk>
    <bk>
      <extLst>
        <ext uri="{3e2802c4-a4d2-4d8b-9148-e3be6c30e623}">
          <xlrd:rvb i="12806"/>
        </ext>
      </extLst>
    </bk>
    <bk>
      <extLst>
        <ext uri="{3e2802c4-a4d2-4d8b-9148-e3be6c30e623}">
          <xlrd:rvb i="12807"/>
        </ext>
      </extLst>
    </bk>
    <bk>
      <extLst>
        <ext uri="{3e2802c4-a4d2-4d8b-9148-e3be6c30e623}">
          <xlrd:rvb i="12808"/>
        </ext>
      </extLst>
    </bk>
    <bk>
      <extLst>
        <ext uri="{3e2802c4-a4d2-4d8b-9148-e3be6c30e623}">
          <xlrd:rvb i="12809"/>
        </ext>
      </extLst>
    </bk>
    <bk>
      <extLst>
        <ext uri="{3e2802c4-a4d2-4d8b-9148-e3be6c30e623}">
          <xlrd:rvb i="12810"/>
        </ext>
      </extLst>
    </bk>
    <bk>
      <extLst>
        <ext uri="{3e2802c4-a4d2-4d8b-9148-e3be6c30e623}">
          <xlrd:rvb i="12811"/>
        </ext>
      </extLst>
    </bk>
    <bk>
      <extLst>
        <ext uri="{3e2802c4-a4d2-4d8b-9148-e3be6c30e623}">
          <xlrd:rvb i="12812"/>
        </ext>
      </extLst>
    </bk>
    <bk>
      <extLst>
        <ext uri="{3e2802c4-a4d2-4d8b-9148-e3be6c30e623}">
          <xlrd:rvb i="12813"/>
        </ext>
      </extLst>
    </bk>
    <bk>
      <extLst>
        <ext uri="{3e2802c4-a4d2-4d8b-9148-e3be6c30e623}">
          <xlrd:rvb i="12814"/>
        </ext>
      </extLst>
    </bk>
    <bk>
      <extLst>
        <ext uri="{3e2802c4-a4d2-4d8b-9148-e3be6c30e623}">
          <xlrd:rvb i="12815"/>
        </ext>
      </extLst>
    </bk>
    <bk>
      <extLst>
        <ext uri="{3e2802c4-a4d2-4d8b-9148-e3be6c30e623}">
          <xlrd:rvb i="12816"/>
        </ext>
      </extLst>
    </bk>
    <bk>
      <extLst>
        <ext uri="{3e2802c4-a4d2-4d8b-9148-e3be6c30e623}">
          <xlrd:rvb i="12817"/>
        </ext>
      </extLst>
    </bk>
    <bk>
      <extLst>
        <ext uri="{3e2802c4-a4d2-4d8b-9148-e3be6c30e623}">
          <xlrd:rvb i="12818"/>
        </ext>
      </extLst>
    </bk>
    <bk>
      <extLst>
        <ext uri="{3e2802c4-a4d2-4d8b-9148-e3be6c30e623}">
          <xlrd:rvb i="12819"/>
        </ext>
      </extLst>
    </bk>
    <bk>
      <extLst>
        <ext uri="{3e2802c4-a4d2-4d8b-9148-e3be6c30e623}">
          <xlrd:rvb i="12820"/>
        </ext>
      </extLst>
    </bk>
    <bk>
      <extLst>
        <ext uri="{3e2802c4-a4d2-4d8b-9148-e3be6c30e623}">
          <xlrd:rvb i="12821"/>
        </ext>
      </extLst>
    </bk>
    <bk>
      <extLst>
        <ext uri="{3e2802c4-a4d2-4d8b-9148-e3be6c30e623}">
          <xlrd:rvb i="12822"/>
        </ext>
      </extLst>
    </bk>
    <bk>
      <extLst>
        <ext uri="{3e2802c4-a4d2-4d8b-9148-e3be6c30e623}">
          <xlrd:rvb i="12823"/>
        </ext>
      </extLst>
    </bk>
    <bk>
      <extLst>
        <ext uri="{3e2802c4-a4d2-4d8b-9148-e3be6c30e623}">
          <xlrd:rvb i="12824"/>
        </ext>
      </extLst>
    </bk>
    <bk>
      <extLst>
        <ext uri="{3e2802c4-a4d2-4d8b-9148-e3be6c30e623}">
          <xlrd:rvb i="12825"/>
        </ext>
      </extLst>
    </bk>
    <bk>
      <extLst>
        <ext uri="{3e2802c4-a4d2-4d8b-9148-e3be6c30e623}">
          <xlrd:rvb i="12826"/>
        </ext>
      </extLst>
    </bk>
    <bk>
      <extLst>
        <ext uri="{3e2802c4-a4d2-4d8b-9148-e3be6c30e623}">
          <xlrd:rvb i="12827"/>
        </ext>
      </extLst>
    </bk>
    <bk>
      <extLst>
        <ext uri="{3e2802c4-a4d2-4d8b-9148-e3be6c30e623}">
          <xlrd:rvb i="12828"/>
        </ext>
      </extLst>
    </bk>
    <bk>
      <extLst>
        <ext uri="{3e2802c4-a4d2-4d8b-9148-e3be6c30e623}">
          <xlrd:rvb i="12829"/>
        </ext>
      </extLst>
    </bk>
    <bk>
      <extLst>
        <ext uri="{3e2802c4-a4d2-4d8b-9148-e3be6c30e623}">
          <xlrd:rvb i="12830"/>
        </ext>
      </extLst>
    </bk>
    <bk>
      <extLst>
        <ext uri="{3e2802c4-a4d2-4d8b-9148-e3be6c30e623}">
          <xlrd:rvb i="12831"/>
        </ext>
      </extLst>
    </bk>
    <bk>
      <extLst>
        <ext uri="{3e2802c4-a4d2-4d8b-9148-e3be6c30e623}">
          <xlrd:rvb i="12832"/>
        </ext>
      </extLst>
    </bk>
    <bk>
      <extLst>
        <ext uri="{3e2802c4-a4d2-4d8b-9148-e3be6c30e623}">
          <xlrd:rvb i="12833"/>
        </ext>
      </extLst>
    </bk>
    <bk>
      <extLst>
        <ext uri="{3e2802c4-a4d2-4d8b-9148-e3be6c30e623}">
          <xlrd:rvb i="12834"/>
        </ext>
      </extLst>
    </bk>
    <bk>
      <extLst>
        <ext uri="{3e2802c4-a4d2-4d8b-9148-e3be6c30e623}">
          <xlrd:rvb i="12835"/>
        </ext>
      </extLst>
    </bk>
    <bk>
      <extLst>
        <ext uri="{3e2802c4-a4d2-4d8b-9148-e3be6c30e623}">
          <xlrd:rvb i="12836"/>
        </ext>
      </extLst>
    </bk>
    <bk>
      <extLst>
        <ext uri="{3e2802c4-a4d2-4d8b-9148-e3be6c30e623}">
          <xlrd:rvb i="12837"/>
        </ext>
      </extLst>
    </bk>
    <bk>
      <extLst>
        <ext uri="{3e2802c4-a4d2-4d8b-9148-e3be6c30e623}">
          <xlrd:rvb i="12838"/>
        </ext>
      </extLst>
    </bk>
    <bk>
      <extLst>
        <ext uri="{3e2802c4-a4d2-4d8b-9148-e3be6c30e623}">
          <xlrd:rvb i="12839"/>
        </ext>
      </extLst>
    </bk>
    <bk>
      <extLst>
        <ext uri="{3e2802c4-a4d2-4d8b-9148-e3be6c30e623}">
          <xlrd:rvb i="12840"/>
        </ext>
      </extLst>
    </bk>
    <bk>
      <extLst>
        <ext uri="{3e2802c4-a4d2-4d8b-9148-e3be6c30e623}">
          <xlrd:rvb i="12841"/>
        </ext>
      </extLst>
    </bk>
    <bk>
      <extLst>
        <ext uri="{3e2802c4-a4d2-4d8b-9148-e3be6c30e623}">
          <xlrd:rvb i="12842"/>
        </ext>
      </extLst>
    </bk>
    <bk>
      <extLst>
        <ext uri="{3e2802c4-a4d2-4d8b-9148-e3be6c30e623}">
          <xlrd:rvb i="12843"/>
        </ext>
      </extLst>
    </bk>
    <bk>
      <extLst>
        <ext uri="{3e2802c4-a4d2-4d8b-9148-e3be6c30e623}">
          <xlrd:rvb i="12844"/>
        </ext>
      </extLst>
    </bk>
    <bk>
      <extLst>
        <ext uri="{3e2802c4-a4d2-4d8b-9148-e3be6c30e623}">
          <xlrd:rvb i="12845"/>
        </ext>
      </extLst>
    </bk>
    <bk>
      <extLst>
        <ext uri="{3e2802c4-a4d2-4d8b-9148-e3be6c30e623}">
          <xlrd:rvb i="12846"/>
        </ext>
      </extLst>
    </bk>
    <bk>
      <extLst>
        <ext uri="{3e2802c4-a4d2-4d8b-9148-e3be6c30e623}">
          <xlrd:rvb i="12847"/>
        </ext>
      </extLst>
    </bk>
    <bk>
      <extLst>
        <ext uri="{3e2802c4-a4d2-4d8b-9148-e3be6c30e623}">
          <xlrd:rvb i="12848"/>
        </ext>
      </extLst>
    </bk>
    <bk>
      <extLst>
        <ext uri="{3e2802c4-a4d2-4d8b-9148-e3be6c30e623}">
          <xlrd:rvb i="12849"/>
        </ext>
      </extLst>
    </bk>
    <bk>
      <extLst>
        <ext uri="{3e2802c4-a4d2-4d8b-9148-e3be6c30e623}">
          <xlrd:rvb i="12850"/>
        </ext>
      </extLst>
    </bk>
    <bk>
      <extLst>
        <ext uri="{3e2802c4-a4d2-4d8b-9148-e3be6c30e623}">
          <xlrd:rvb i="12851"/>
        </ext>
      </extLst>
    </bk>
    <bk>
      <extLst>
        <ext uri="{3e2802c4-a4d2-4d8b-9148-e3be6c30e623}">
          <xlrd:rvb i="12852"/>
        </ext>
      </extLst>
    </bk>
    <bk>
      <extLst>
        <ext uri="{3e2802c4-a4d2-4d8b-9148-e3be6c30e623}">
          <xlrd:rvb i="12853"/>
        </ext>
      </extLst>
    </bk>
    <bk>
      <extLst>
        <ext uri="{3e2802c4-a4d2-4d8b-9148-e3be6c30e623}">
          <xlrd:rvb i="12854"/>
        </ext>
      </extLst>
    </bk>
    <bk>
      <extLst>
        <ext uri="{3e2802c4-a4d2-4d8b-9148-e3be6c30e623}">
          <xlrd:rvb i="12855"/>
        </ext>
      </extLst>
    </bk>
    <bk>
      <extLst>
        <ext uri="{3e2802c4-a4d2-4d8b-9148-e3be6c30e623}">
          <xlrd:rvb i="12856"/>
        </ext>
      </extLst>
    </bk>
    <bk>
      <extLst>
        <ext uri="{3e2802c4-a4d2-4d8b-9148-e3be6c30e623}">
          <xlrd:rvb i="12857"/>
        </ext>
      </extLst>
    </bk>
    <bk>
      <extLst>
        <ext uri="{3e2802c4-a4d2-4d8b-9148-e3be6c30e623}">
          <xlrd:rvb i="12858"/>
        </ext>
      </extLst>
    </bk>
    <bk>
      <extLst>
        <ext uri="{3e2802c4-a4d2-4d8b-9148-e3be6c30e623}">
          <xlrd:rvb i="12859"/>
        </ext>
      </extLst>
    </bk>
    <bk>
      <extLst>
        <ext uri="{3e2802c4-a4d2-4d8b-9148-e3be6c30e623}">
          <xlrd:rvb i="12860"/>
        </ext>
      </extLst>
    </bk>
    <bk>
      <extLst>
        <ext uri="{3e2802c4-a4d2-4d8b-9148-e3be6c30e623}">
          <xlrd:rvb i="12861"/>
        </ext>
      </extLst>
    </bk>
    <bk>
      <extLst>
        <ext uri="{3e2802c4-a4d2-4d8b-9148-e3be6c30e623}">
          <xlrd:rvb i="12862"/>
        </ext>
      </extLst>
    </bk>
    <bk>
      <extLst>
        <ext uri="{3e2802c4-a4d2-4d8b-9148-e3be6c30e623}">
          <xlrd:rvb i="12863"/>
        </ext>
      </extLst>
    </bk>
    <bk>
      <extLst>
        <ext uri="{3e2802c4-a4d2-4d8b-9148-e3be6c30e623}">
          <xlrd:rvb i="12864"/>
        </ext>
      </extLst>
    </bk>
    <bk>
      <extLst>
        <ext uri="{3e2802c4-a4d2-4d8b-9148-e3be6c30e623}">
          <xlrd:rvb i="12865"/>
        </ext>
      </extLst>
    </bk>
    <bk>
      <extLst>
        <ext uri="{3e2802c4-a4d2-4d8b-9148-e3be6c30e623}">
          <xlrd:rvb i="12866"/>
        </ext>
      </extLst>
    </bk>
    <bk>
      <extLst>
        <ext uri="{3e2802c4-a4d2-4d8b-9148-e3be6c30e623}">
          <xlrd:rvb i="12867"/>
        </ext>
      </extLst>
    </bk>
    <bk>
      <extLst>
        <ext uri="{3e2802c4-a4d2-4d8b-9148-e3be6c30e623}">
          <xlrd:rvb i="12868"/>
        </ext>
      </extLst>
    </bk>
    <bk>
      <extLst>
        <ext uri="{3e2802c4-a4d2-4d8b-9148-e3be6c30e623}">
          <xlrd:rvb i="12869"/>
        </ext>
      </extLst>
    </bk>
    <bk>
      <extLst>
        <ext uri="{3e2802c4-a4d2-4d8b-9148-e3be6c30e623}">
          <xlrd:rvb i="12870"/>
        </ext>
      </extLst>
    </bk>
    <bk>
      <extLst>
        <ext uri="{3e2802c4-a4d2-4d8b-9148-e3be6c30e623}">
          <xlrd:rvb i="12871"/>
        </ext>
      </extLst>
    </bk>
    <bk>
      <extLst>
        <ext uri="{3e2802c4-a4d2-4d8b-9148-e3be6c30e623}">
          <xlrd:rvb i="12872"/>
        </ext>
      </extLst>
    </bk>
    <bk>
      <extLst>
        <ext uri="{3e2802c4-a4d2-4d8b-9148-e3be6c30e623}">
          <xlrd:rvb i="12873"/>
        </ext>
      </extLst>
    </bk>
    <bk>
      <extLst>
        <ext uri="{3e2802c4-a4d2-4d8b-9148-e3be6c30e623}">
          <xlrd:rvb i="12874"/>
        </ext>
      </extLst>
    </bk>
    <bk>
      <extLst>
        <ext uri="{3e2802c4-a4d2-4d8b-9148-e3be6c30e623}">
          <xlrd:rvb i="12875"/>
        </ext>
      </extLst>
    </bk>
    <bk>
      <extLst>
        <ext uri="{3e2802c4-a4d2-4d8b-9148-e3be6c30e623}">
          <xlrd:rvb i="12876"/>
        </ext>
      </extLst>
    </bk>
    <bk>
      <extLst>
        <ext uri="{3e2802c4-a4d2-4d8b-9148-e3be6c30e623}">
          <xlrd:rvb i="12877"/>
        </ext>
      </extLst>
    </bk>
    <bk>
      <extLst>
        <ext uri="{3e2802c4-a4d2-4d8b-9148-e3be6c30e623}">
          <xlrd:rvb i="12878"/>
        </ext>
      </extLst>
    </bk>
    <bk>
      <extLst>
        <ext uri="{3e2802c4-a4d2-4d8b-9148-e3be6c30e623}">
          <xlrd:rvb i="12879"/>
        </ext>
      </extLst>
    </bk>
    <bk>
      <extLst>
        <ext uri="{3e2802c4-a4d2-4d8b-9148-e3be6c30e623}">
          <xlrd:rvb i="12880"/>
        </ext>
      </extLst>
    </bk>
    <bk>
      <extLst>
        <ext uri="{3e2802c4-a4d2-4d8b-9148-e3be6c30e623}">
          <xlrd:rvb i="12881"/>
        </ext>
      </extLst>
    </bk>
    <bk>
      <extLst>
        <ext uri="{3e2802c4-a4d2-4d8b-9148-e3be6c30e623}">
          <xlrd:rvb i="12882"/>
        </ext>
      </extLst>
    </bk>
    <bk>
      <extLst>
        <ext uri="{3e2802c4-a4d2-4d8b-9148-e3be6c30e623}">
          <xlrd:rvb i="12883"/>
        </ext>
      </extLst>
    </bk>
    <bk>
      <extLst>
        <ext uri="{3e2802c4-a4d2-4d8b-9148-e3be6c30e623}">
          <xlrd:rvb i="12884"/>
        </ext>
      </extLst>
    </bk>
    <bk>
      <extLst>
        <ext uri="{3e2802c4-a4d2-4d8b-9148-e3be6c30e623}">
          <xlrd:rvb i="12885"/>
        </ext>
      </extLst>
    </bk>
    <bk>
      <extLst>
        <ext uri="{3e2802c4-a4d2-4d8b-9148-e3be6c30e623}">
          <xlrd:rvb i="12886"/>
        </ext>
      </extLst>
    </bk>
    <bk>
      <extLst>
        <ext uri="{3e2802c4-a4d2-4d8b-9148-e3be6c30e623}">
          <xlrd:rvb i="12887"/>
        </ext>
      </extLst>
    </bk>
    <bk>
      <extLst>
        <ext uri="{3e2802c4-a4d2-4d8b-9148-e3be6c30e623}">
          <xlrd:rvb i="12888"/>
        </ext>
      </extLst>
    </bk>
    <bk>
      <extLst>
        <ext uri="{3e2802c4-a4d2-4d8b-9148-e3be6c30e623}">
          <xlrd:rvb i="12889"/>
        </ext>
      </extLst>
    </bk>
    <bk>
      <extLst>
        <ext uri="{3e2802c4-a4d2-4d8b-9148-e3be6c30e623}">
          <xlrd:rvb i="12890"/>
        </ext>
      </extLst>
    </bk>
    <bk>
      <extLst>
        <ext uri="{3e2802c4-a4d2-4d8b-9148-e3be6c30e623}">
          <xlrd:rvb i="12891"/>
        </ext>
      </extLst>
    </bk>
    <bk>
      <extLst>
        <ext uri="{3e2802c4-a4d2-4d8b-9148-e3be6c30e623}">
          <xlrd:rvb i="12892"/>
        </ext>
      </extLst>
    </bk>
    <bk>
      <extLst>
        <ext uri="{3e2802c4-a4d2-4d8b-9148-e3be6c30e623}">
          <xlrd:rvb i="12893"/>
        </ext>
      </extLst>
    </bk>
    <bk>
      <extLst>
        <ext uri="{3e2802c4-a4d2-4d8b-9148-e3be6c30e623}">
          <xlrd:rvb i="12894"/>
        </ext>
      </extLst>
    </bk>
    <bk>
      <extLst>
        <ext uri="{3e2802c4-a4d2-4d8b-9148-e3be6c30e623}">
          <xlrd:rvb i="12895"/>
        </ext>
      </extLst>
    </bk>
    <bk>
      <extLst>
        <ext uri="{3e2802c4-a4d2-4d8b-9148-e3be6c30e623}">
          <xlrd:rvb i="12896"/>
        </ext>
      </extLst>
    </bk>
    <bk>
      <extLst>
        <ext uri="{3e2802c4-a4d2-4d8b-9148-e3be6c30e623}">
          <xlrd:rvb i="12897"/>
        </ext>
      </extLst>
    </bk>
    <bk>
      <extLst>
        <ext uri="{3e2802c4-a4d2-4d8b-9148-e3be6c30e623}">
          <xlrd:rvb i="12898"/>
        </ext>
      </extLst>
    </bk>
    <bk>
      <extLst>
        <ext uri="{3e2802c4-a4d2-4d8b-9148-e3be6c30e623}">
          <xlrd:rvb i="12899"/>
        </ext>
      </extLst>
    </bk>
    <bk>
      <extLst>
        <ext uri="{3e2802c4-a4d2-4d8b-9148-e3be6c30e623}">
          <xlrd:rvb i="12900"/>
        </ext>
      </extLst>
    </bk>
    <bk>
      <extLst>
        <ext uri="{3e2802c4-a4d2-4d8b-9148-e3be6c30e623}">
          <xlrd:rvb i="12901"/>
        </ext>
      </extLst>
    </bk>
    <bk>
      <extLst>
        <ext uri="{3e2802c4-a4d2-4d8b-9148-e3be6c30e623}">
          <xlrd:rvb i="12902"/>
        </ext>
      </extLst>
    </bk>
    <bk>
      <extLst>
        <ext uri="{3e2802c4-a4d2-4d8b-9148-e3be6c30e623}">
          <xlrd:rvb i="12903"/>
        </ext>
      </extLst>
    </bk>
    <bk>
      <extLst>
        <ext uri="{3e2802c4-a4d2-4d8b-9148-e3be6c30e623}">
          <xlrd:rvb i="12904"/>
        </ext>
      </extLst>
    </bk>
    <bk>
      <extLst>
        <ext uri="{3e2802c4-a4d2-4d8b-9148-e3be6c30e623}">
          <xlrd:rvb i="12905"/>
        </ext>
      </extLst>
    </bk>
    <bk>
      <extLst>
        <ext uri="{3e2802c4-a4d2-4d8b-9148-e3be6c30e623}">
          <xlrd:rvb i="12906"/>
        </ext>
      </extLst>
    </bk>
    <bk>
      <extLst>
        <ext uri="{3e2802c4-a4d2-4d8b-9148-e3be6c30e623}">
          <xlrd:rvb i="12907"/>
        </ext>
      </extLst>
    </bk>
    <bk>
      <extLst>
        <ext uri="{3e2802c4-a4d2-4d8b-9148-e3be6c30e623}">
          <xlrd:rvb i="12908"/>
        </ext>
      </extLst>
    </bk>
    <bk>
      <extLst>
        <ext uri="{3e2802c4-a4d2-4d8b-9148-e3be6c30e623}">
          <xlrd:rvb i="12909"/>
        </ext>
      </extLst>
    </bk>
    <bk>
      <extLst>
        <ext uri="{3e2802c4-a4d2-4d8b-9148-e3be6c30e623}">
          <xlrd:rvb i="12910"/>
        </ext>
      </extLst>
    </bk>
    <bk>
      <extLst>
        <ext uri="{3e2802c4-a4d2-4d8b-9148-e3be6c30e623}">
          <xlrd:rvb i="12911"/>
        </ext>
      </extLst>
    </bk>
    <bk>
      <extLst>
        <ext uri="{3e2802c4-a4d2-4d8b-9148-e3be6c30e623}">
          <xlrd:rvb i="12912"/>
        </ext>
      </extLst>
    </bk>
    <bk>
      <extLst>
        <ext uri="{3e2802c4-a4d2-4d8b-9148-e3be6c30e623}">
          <xlrd:rvb i="12913"/>
        </ext>
      </extLst>
    </bk>
    <bk>
      <extLst>
        <ext uri="{3e2802c4-a4d2-4d8b-9148-e3be6c30e623}">
          <xlrd:rvb i="12914"/>
        </ext>
      </extLst>
    </bk>
    <bk>
      <extLst>
        <ext uri="{3e2802c4-a4d2-4d8b-9148-e3be6c30e623}">
          <xlrd:rvb i="12915"/>
        </ext>
      </extLst>
    </bk>
    <bk>
      <extLst>
        <ext uri="{3e2802c4-a4d2-4d8b-9148-e3be6c30e623}">
          <xlrd:rvb i="12916"/>
        </ext>
      </extLst>
    </bk>
    <bk>
      <extLst>
        <ext uri="{3e2802c4-a4d2-4d8b-9148-e3be6c30e623}">
          <xlrd:rvb i="12917"/>
        </ext>
      </extLst>
    </bk>
    <bk>
      <extLst>
        <ext uri="{3e2802c4-a4d2-4d8b-9148-e3be6c30e623}">
          <xlrd:rvb i="12918"/>
        </ext>
      </extLst>
    </bk>
    <bk>
      <extLst>
        <ext uri="{3e2802c4-a4d2-4d8b-9148-e3be6c30e623}">
          <xlrd:rvb i="12919"/>
        </ext>
      </extLst>
    </bk>
    <bk>
      <extLst>
        <ext uri="{3e2802c4-a4d2-4d8b-9148-e3be6c30e623}">
          <xlrd:rvb i="12920"/>
        </ext>
      </extLst>
    </bk>
    <bk>
      <extLst>
        <ext uri="{3e2802c4-a4d2-4d8b-9148-e3be6c30e623}">
          <xlrd:rvb i="12921"/>
        </ext>
      </extLst>
    </bk>
    <bk>
      <extLst>
        <ext uri="{3e2802c4-a4d2-4d8b-9148-e3be6c30e623}">
          <xlrd:rvb i="12922"/>
        </ext>
      </extLst>
    </bk>
    <bk>
      <extLst>
        <ext uri="{3e2802c4-a4d2-4d8b-9148-e3be6c30e623}">
          <xlrd:rvb i="12923"/>
        </ext>
      </extLst>
    </bk>
    <bk>
      <extLst>
        <ext uri="{3e2802c4-a4d2-4d8b-9148-e3be6c30e623}">
          <xlrd:rvb i="12924"/>
        </ext>
      </extLst>
    </bk>
    <bk>
      <extLst>
        <ext uri="{3e2802c4-a4d2-4d8b-9148-e3be6c30e623}">
          <xlrd:rvb i="12925"/>
        </ext>
      </extLst>
    </bk>
    <bk>
      <extLst>
        <ext uri="{3e2802c4-a4d2-4d8b-9148-e3be6c30e623}">
          <xlrd:rvb i="12926"/>
        </ext>
      </extLst>
    </bk>
    <bk>
      <extLst>
        <ext uri="{3e2802c4-a4d2-4d8b-9148-e3be6c30e623}">
          <xlrd:rvb i="12927"/>
        </ext>
      </extLst>
    </bk>
    <bk>
      <extLst>
        <ext uri="{3e2802c4-a4d2-4d8b-9148-e3be6c30e623}">
          <xlrd:rvb i="12928"/>
        </ext>
      </extLst>
    </bk>
    <bk>
      <extLst>
        <ext uri="{3e2802c4-a4d2-4d8b-9148-e3be6c30e623}">
          <xlrd:rvb i="12929"/>
        </ext>
      </extLst>
    </bk>
    <bk>
      <extLst>
        <ext uri="{3e2802c4-a4d2-4d8b-9148-e3be6c30e623}">
          <xlrd:rvb i="12930"/>
        </ext>
      </extLst>
    </bk>
    <bk>
      <extLst>
        <ext uri="{3e2802c4-a4d2-4d8b-9148-e3be6c30e623}">
          <xlrd:rvb i="12931"/>
        </ext>
      </extLst>
    </bk>
    <bk>
      <extLst>
        <ext uri="{3e2802c4-a4d2-4d8b-9148-e3be6c30e623}">
          <xlrd:rvb i="12932"/>
        </ext>
      </extLst>
    </bk>
    <bk>
      <extLst>
        <ext uri="{3e2802c4-a4d2-4d8b-9148-e3be6c30e623}">
          <xlrd:rvb i="12933"/>
        </ext>
      </extLst>
    </bk>
    <bk>
      <extLst>
        <ext uri="{3e2802c4-a4d2-4d8b-9148-e3be6c30e623}">
          <xlrd:rvb i="12934"/>
        </ext>
      </extLst>
    </bk>
    <bk>
      <extLst>
        <ext uri="{3e2802c4-a4d2-4d8b-9148-e3be6c30e623}">
          <xlrd:rvb i="12935"/>
        </ext>
      </extLst>
    </bk>
    <bk>
      <extLst>
        <ext uri="{3e2802c4-a4d2-4d8b-9148-e3be6c30e623}">
          <xlrd:rvb i="12936"/>
        </ext>
      </extLst>
    </bk>
    <bk>
      <extLst>
        <ext uri="{3e2802c4-a4d2-4d8b-9148-e3be6c30e623}">
          <xlrd:rvb i="12937"/>
        </ext>
      </extLst>
    </bk>
    <bk>
      <extLst>
        <ext uri="{3e2802c4-a4d2-4d8b-9148-e3be6c30e623}">
          <xlrd:rvb i="12938"/>
        </ext>
      </extLst>
    </bk>
    <bk>
      <extLst>
        <ext uri="{3e2802c4-a4d2-4d8b-9148-e3be6c30e623}">
          <xlrd:rvb i="12939"/>
        </ext>
      </extLst>
    </bk>
    <bk>
      <extLst>
        <ext uri="{3e2802c4-a4d2-4d8b-9148-e3be6c30e623}">
          <xlrd:rvb i="12940"/>
        </ext>
      </extLst>
    </bk>
    <bk>
      <extLst>
        <ext uri="{3e2802c4-a4d2-4d8b-9148-e3be6c30e623}">
          <xlrd:rvb i="12941"/>
        </ext>
      </extLst>
    </bk>
    <bk>
      <extLst>
        <ext uri="{3e2802c4-a4d2-4d8b-9148-e3be6c30e623}">
          <xlrd:rvb i="12942"/>
        </ext>
      </extLst>
    </bk>
    <bk>
      <extLst>
        <ext uri="{3e2802c4-a4d2-4d8b-9148-e3be6c30e623}">
          <xlrd:rvb i="12943"/>
        </ext>
      </extLst>
    </bk>
    <bk>
      <extLst>
        <ext uri="{3e2802c4-a4d2-4d8b-9148-e3be6c30e623}">
          <xlrd:rvb i="12944"/>
        </ext>
      </extLst>
    </bk>
    <bk>
      <extLst>
        <ext uri="{3e2802c4-a4d2-4d8b-9148-e3be6c30e623}">
          <xlrd:rvb i="12945"/>
        </ext>
      </extLst>
    </bk>
    <bk>
      <extLst>
        <ext uri="{3e2802c4-a4d2-4d8b-9148-e3be6c30e623}">
          <xlrd:rvb i="12946"/>
        </ext>
      </extLst>
    </bk>
    <bk>
      <extLst>
        <ext uri="{3e2802c4-a4d2-4d8b-9148-e3be6c30e623}">
          <xlrd:rvb i="12947"/>
        </ext>
      </extLst>
    </bk>
    <bk>
      <extLst>
        <ext uri="{3e2802c4-a4d2-4d8b-9148-e3be6c30e623}">
          <xlrd:rvb i="12948"/>
        </ext>
      </extLst>
    </bk>
    <bk>
      <extLst>
        <ext uri="{3e2802c4-a4d2-4d8b-9148-e3be6c30e623}">
          <xlrd:rvb i="12949"/>
        </ext>
      </extLst>
    </bk>
    <bk>
      <extLst>
        <ext uri="{3e2802c4-a4d2-4d8b-9148-e3be6c30e623}">
          <xlrd:rvb i="12950"/>
        </ext>
      </extLst>
    </bk>
    <bk>
      <extLst>
        <ext uri="{3e2802c4-a4d2-4d8b-9148-e3be6c30e623}">
          <xlrd:rvb i="12951"/>
        </ext>
      </extLst>
    </bk>
    <bk>
      <extLst>
        <ext uri="{3e2802c4-a4d2-4d8b-9148-e3be6c30e623}">
          <xlrd:rvb i="12952"/>
        </ext>
      </extLst>
    </bk>
    <bk>
      <extLst>
        <ext uri="{3e2802c4-a4d2-4d8b-9148-e3be6c30e623}">
          <xlrd:rvb i="12953"/>
        </ext>
      </extLst>
    </bk>
    <bk>
      <extLst>
        <ext uri="{3e2802c4-a4d2-4d8b-9148-e3be6c30e623}">
          <xlrd:rvb i="12954"/>
        </ext>
      </extLst>
    </bk>
    <bk>
      <extLst>
        <ext uri="{3e2802c4-a4d2-4d8b-9148-e3be6c30e623}">
          <xlrd:rvb i="12955"/>
        </ext>
      </extLst>
    </bk>
    <bk>
      <extLst>
        <ext uri="{3e2802c4-a4d2-4d8b-9148-e3be6c30e623}">
          <xlrd:rvb i="12956"/>
        </ext>
      </extLst>
    </bk>
    <bk>
      <extLst>
        <ext uri="{3e2802c4-a4d2-4d8b-9148-e3be6c30e623}">
          <xlrd:rvb i="12957"/>
        </ext>
      </extLst>
    </bk>
    <bk>
      <extLst>
        <ext uri="{3e2802c4-a4d2-4d8b-9148-e3be6c30e623}">
          <xlrd:rvb i="12958"/>
        </ext>
      </extLst>
    </bk>
    <bk>
      <extLst>
        <ext uri="{3e2802c4-a4d2-4d8b-9148-e3be6c30e623}">
          <xlrd:rvb i="12959"/>
        </ext>
      </extLst>
    </bk>
    <bk>
      <extLst>
        <ext uri="{3e2802c4-a4d2-4d8b-9148-e3be6c30e623}">
          <xlrd:rvb i="12960"/>
        </ext>
      </extLst>
    </bk>
    <bk>
      <extLst>
        <ext uri="{3e2802c4-a4d2-4d8b-9148-e3be6c30e623}">
          <xlrd:rvb i="12961"/>
        </ext>
      </extLst>
    </bk>
    <bk>
      <extLst>
        <ext uri="{3e2802c4-a4d2-4d8b-9148-e3be6c30e623}">
          <xlrd:rvb i="12962"/>
        </ext>
      </extLst>
    </bk>
    <bk>
      <extLst>
        <ext uri="{3e2802c4-a4d2-4d8b-9148-e3be6c30e623}">
          <xlrd:rvb i="12963"/>
        </ext>
      </extLst>
    </bk>
    <bk>
      <extLst>
        <ext uri="{3e2802c4-a4d2-4d8b-9148-e3be6c30e623}">
          <xlrd:rvb i="12964"/>
        </ext>
      </extLst>
    </bk>
    <bk>
      <extLst>
        <ext uri="{3e2802c4-a4d2-4d8b-9148-e3be6c30e623}">
          <xlrd:rvb i="12965"/>
        </ext>
      </extLst>
    </bk>
    <bk>
      <extLst>
        <ext uri="{3e2802c4-a4d2-4d8b-9148-e3be6c30e623}">
          <xlrd:rvb i="12966"/>
        </ext>
      </extLst>
    </bk>
    <bk>
      <extLst>
        <ext uri="{3e2802c4-a4d2-4d8b-9148-e3be6c30e623}">
          <xlrd:rvb i="12967"/>
        </ext>
      </extLst>
    </bk>
    <bk>
      <extLst>
        <ext uri="{3e2802c4-a4d2-4d8b-9148-e3be6c30e623}">
          <xlrd:rvb i="12968"/>
        </ext>
      </extLst>
    </bk>
    <bk>
      <extLst>
        <ext uri="{3e2802c4-a4d2-4d8b-9148-e3be6c30e623}">
          <xlrd:rvb i="12969"/>
        </ext>
      </extLst>
    </bk>
    <bk>
      <extLst>
        <ext uri="{3e2802c4-a4d2-4d8b-9148-e3be6c30e623}">
          <xlrd:rvb i="12970"/>
        </ext>
      </extLst>
    </bk>
    <bk>
      <extLst>
        <ext uri="{3e2802c4-a4d2-4d8b-9148-e3be6c30e623}">
          <xlrd:rvb i="12971"/>
        </ext>
      </extLst>
    </bk>
    <bk>
      <extLst>
        <ext uri="{3e2802c4-a4d2-4d8b-9148-e3be6c30e623}">
          <xlrd:rvb i="12972"/>
        </ext>
      </extLst>
    </bk>
    <bk>
      <extLst>
        <ext uri="{3e2802c4-a4d2-4d8b-9148-e3be6c30e623}">
          <xlrd:rvb i="12973"/>
        </ext>
      </extLst>
    </bk>
    <bk>
      <extLst>
        <ext uri="{3e2802c4-a4d2-4d8b-9148-e3be6c30e623}">
          <xlrd:rvb i="12974"/>
        </ext>
      </extLst>
    </bk>
    <bk>
      <extLst>
        <ext uri="{3e2802c4-a4d2-4d8b-9148-e3be6c30e623}">
          <xlrd:rvb i="12975"/>
        </ext>
      </extLst>
    </bk>
    <bk>
      <extLst>
        <ext uri="{3e2802c4-a4d2-4d8b-9148-e3be6c30e623}">
          <xlrd:rvb i="12976"/>
        </ext>
      </extLst>
    </bk>
    <bk>
      <extLst>
        <ext uri="{3e2802c4-a4d2-4d8b-9148-e3be6c30e623}">
          <xlrd:rvb i="12977"/>
        </ext>
      </extLst>
    </bk>
    <bk>
      <extLst>
        <ext uri="{3e2802c4-a4d2-4d8b-9148-e3be6c30e623}">
          <xlrd:rvb i="12978"/>
        </ext>
      </extLst>
    </bk>
    <bk>
      <extLst>
        <ext uri="{3e2802c4-a4d2-4d8b-9148-e3be6c30e623}">
          <xlrd:rvb i="12979"/>
        </ext>
      </extLst>
    </bk>
    <bk>
      <extLst>
        <ext uri="{3e2802c4-a4d2-4d8b-9148-e3be6c30e623}">
          <xlrd:rvb i="12980"/>
        </ext>
      </extLst>
    </bk>
    <bk>
      <extLst>
        <ext uri="{3e2802c4-a4d2-4d8b-9148-e3be6c30e623}">
          <xlrd:rvb i="12981"/>
        </ext>
      </extLst>
    </bk>
    <bk>
      <extLst>
        <ext uri="{3e2802c4-a4d2-4d8b-9148-e3be6c30e623}">
          <xlrd:rvb i="12982"/>
        </ext>
      </extLst>
    </bk>
    <bk>
      <extLst>
        <ext uri="{3e2802c4-a4d2-4d8b-9148-e3be6c30e623}">
          <xlrd:rvb i="12983"/>
        </ext>
      </extLst>
    </bk>
    <bk>
      <extLst>
        <ext uri="{3e2802c4-a4d2-4d8b-9148-e3be6c30e623}">
          <xlrd:rvb i="12984"/>
        </ext>
      </extLst>
    </bk>
    <bk>
      <extLst>
        <ext uri="{3e2802c4-a4d2-4d8b-9148-e3be6c30e623}">
          <xlrd:rvb i="12985"/>
        </ext>
      </extLst>
    </bk>
    <bk>
      <extLst>
        <ext uri="{3e2802c4-a4d2-4d8b-9148-e3be6c30e623}">
          <xlrd:rvb i="12986"/>
        </ext>
      </extLst>
    </bk>
    <bk>
      <extLst>
        <ext uri="{3e2802c4-a4d2-4d8b-9148-e3be6c30e623}">
          <xlrd:rvb i="12987"/>
        </ext>
      </extLst>
    </bk>
    <bk>
      <extLst>
        <ext uri="{3e2802c4-a4d2-4d8b-9148-e3be6c30e623}">
          <xlrd:rvb i="12988"/>
        </ext>
      </extLst>
    </bk>
    <bk>
      <extLst>
        <ext uri="{3e2802c4-a4d2-4d8b-9148-e3be6c30e623}">
          <xlrd:rvb i="12989"/>
        </ext>
      </extLst>
    </bk>
    <bk>
      <extLst>
        <ext uri="{3e2802c4-a4d2-4d8b-9148-e3be6c30e623}">
          <xlrd:rvb i="12990"/>
        </ext>
      </extLst>
    </bk>
    <bk>
      <extLst>
        <ext uri="{3e2802c4-a4d2-4d8b-9148-e3be6c30e623}">
          <xlrd:rvb i="12991"/>
        </ext>
      </extLst>
    </bk>
    <bk>
      <extLst>
        <ext uri="{3e2802c4-a4d2-4d8b-9148-e3be6c30e623}">
          <xlrd:rvb i="12992"/>
        </ext>
      </extLst>
    </bk>
    <bk>
      <extLst>
        <ext uri="{3e2802c4-a4d2-4d8b-9148-e3be6c30e623}">
          <xlrd:rvb i="12993"/>
        </ext>
      </extLst>
    </bk>
    <bk>
      <extLst>
        <ext uri="{3e2802c4-a4d2-4d8b-9148-e3be6c30e623}">
          <xlrd:rvb i="12994"/>
        </ext>
      </extLst>
    </bk>
    <bk>
      <extLst>
        <ext uri="{3e2802c4-a4d2-4d8b-9148-e3be6c30e623}">
          <xlrd:rvb i="12995"/>
        </ext>
      </extLst>
    </bk>
    <bk>
      <extLst>
        <ext uri="{3e2802c4-a4d2-4d8b-9148-e3be6c30e623}">
          <xlrd:rvb i="12996"/>
        </ext>
      </extLst>
    </bk>
    <bk>
      <extLst>
        <ext uri="{3e2802c4-a4d2-4d8b-9148-e3be6c30e623}">
          <xlrd:rvb i="12997"/>
        </ext>
      </extLst>
    </bk>
    <bk>
      <extLst>
        <ext uri="{3e2802c4-a4d2-4d8b-9148-e3be6c30e623}">
          <xlrd:rvb i="12998"/>
        </ext>
      </extLst>
    </bk>
    <bk>
      <extLst>
        <ext uri="{3e2802c4-a4d2-4d8b-9148-e3be6c30e623}">
          <xlrd:rvb i="12999"/>
        </ext>
      </extLst>
    </bk>
    <bk>
      <extLst>
        <ext uri="{3e2802c4-a4d2-4d8b-9148-e3be6c30e623}">
          <xlrd:rvb i="13000"/>
        </ext>
      </extLst>
    </bk>
    <bk>
      <extLst>
        <ext uri="{3e2802c4-a4d2-4d8b-9148-e3be6c30e623}">
          <xlrd:rvb i="13001"/>
        </ext>
      </extLst>
    </bk>
    <bk>
      <extLst>
        <ext uri="{3e2802c4-a4d2-4d8b-9148-e3be6c30e623}">
          <xlrd:rvb i="13002"/>
        </ext>
      </extLst>
    </bk>
    <bk>
      <extLst>
        <ext uri="{3e2802c4-a4d2-4d8b-9148-e3be6c30e623}">
          <xlrd:rvb i="13003"/>
        </ext>
      </extLst>
    </bk>
    <bk>
      <extLst>
        <ext uri="{3e2802c4-a4d2-4d8b-9148-e3be6c30e623}">
          <xlrd:rvb i="13004"/>
        </ext>
      </extLst>
    </bk>
    <bk>
      <extLst>
        <ext uri="{3e2802c4-a4d2-4d8b-9148-e3be6c30e623}">
          <xlrd:rvb i="13005"/>
        </ext>
      </extLst>
    </bk>
    <bk>
      <extLst>
        <ext uri="{3e2802c4-a4d2-4d8b-9148-e3be6c30e623}">
          <xlrd:rvb i="13006"/>
        </ext>
      </extLst>
    </bk>
    <bk>
      <extLst>
        <ext uri="{3e2802c4-a4d2-4d8b-9148-e3be6c30e623}">
          <xlrd:rvb i="13007"/>
        </ext>
      </extLst>
    </bk>
    <bk>
      <extLst>
        <ext uri="{3e2802c4-a4d2-4d8b-9148-e3be6c30e623}">
          <xlrd:rvb i="13008"/>
        </ext>
      </extLst>
    </bk>
    <bk>
      <extLst>
        <ext uri="{3e2802c4-a4d2-4d8b-9148-e3be6c30e623}">
          <xlrd:rvb i="13009"/>
        </ext>
      </extLst>
    </bk>
    <bk>
      <extLst>
        <ext uri="{3e2802c4-a4d2-4d8b-9148-e3be6c30e623}">
          <xlrd:rvb i="13010"/>
        </ext>
      </extLst>
    </bk>
    <bk>
      <extLst>
        <ext uri="{3e2802c4-a4d2-4d8b-9148-e3be6c30e623}">
          <xlrd:rvb i="13011"/>
        </ext>
      </extLst>
    </bk>
    <bk>
      <extLst>
        <ext uri="{3e2802c4-a4d2-4d8b-9148-e3be6c30e623}">
          <xlrd:rvb i="13012"/>
        </ext>
      </extLst>
    </bk>
    <bk>
      <extLst>
        <ext uri="{3e2802c4-a4d2-4d8b-9148-e3be6c30e623}">
          <xlrd:rvb i="13013"/>
        </ext>
      </extLst>
    </bk>
    <bk>
      <extLst>
        <ext uri="{3e2802c4-a4d2-4d8b-9148-e3be6c30e623}">
          <xlrd:rvb i="13014"/>
        </ext>
      </extLst>
    </bk>
    <bk>
      <extLst>
        <ext uri="{3e2802c4-a4d2-4d8b-9148-e3be6c30e623}">
          <xlrd:rvb i="13015"/>
        </ext>
      </extLst>
    </bk>
    <bk>
      <extLst>
        <ext uri="{3e2802c4-a4d2-4d8b-9148-e3be6c30e623}">
          <xlrd:rvb i="13016"/>
        </ext>
      </extLst>
    </bk>
    <bk>
      <extLst>
        <ext uri="{3e2802c4-a4d2-4d8b-9148-e3be6c30e623}">
          <xlrd:rvb i="13017"/>
        </ext>
      </extLst>
    </bk>
    <bk>
      <extLst>
        <ext uri="{3e2802c4-a4d2-4d8b-9148-e3be6c30e623}">
          <xlrd:rvb i="13018"/>
        </ext>
      </extLst>
    </bk>
    <bk>
      <extLst>
        <ext uri="{3e2802c4-a4d2-4d8b-9148-e3be6c30e623}">
          <xlrd:rvb i="13019"/>
        </ext>
      </extLst>
    </bk>
    <bk>
      <extLst>
        <ext uri="{3e2802c4-a4d2-4d8b-9148-e3be6c30e623}">
          <xlrd:rvb i="13020"/>
        </ext>
      </extLst>
    </bk>
    <bk>
      <extLst>
        <ext uri="{3e2802c4-a4d2-4d8b-9148-e3be6c30e623}">
          <xlrd:rvb i="13021"/>
        </ext>
      </extLst>
    </bk>
    <bk>
      <extLst>
        <ext uri="{3e2802c4-a4d2-4d8b-9148-e3be6c30e623}">
          <xlrd:rvb i="13022"/>
        </ext>
      </extLst>
    </bk>
    <bk>
      <extLst>
        <ext uri="{3e2802c4-a4d2-4d8b-9148-e3be6c30e623}">
          <xlrd:rvb i="13023"/>
        </ext>
      </extLst>
    </bk>
    <bk>
      <extLst>
        <ext uri="{3e2802c4-a4d2-4d8b-9148-e3be6c30e623}">
          <xlrd:rvb i="13024"/>
        </ext>
      </extLst>
    </bk>
    <bk>
      <extLst>
        <ext uri="{3e2802c4-a4d2-4d8b-9148-e3be6c30e623}">
          <xlrd:rvb i="13025"/>
        </ext>
      </extLst>
    </bk>
    <bk>
      <extLst>
        <ext uri="{3e2802c4-a4d2-4d8b-9148-e3be6c30e623}">
          <xlrd:rvb i="13026"/>
        </ext>
      </extLst>
    </bk>
    <bk>
      <extLst>
        <ext uri="{3e2802c4-a4d2-4d8b-9148-e3be6c30e623}">
          <xlrd:rvb i="13027"/>
        </ext>
      </extLst>
    </bk>
    <bk>
      <extLst>
        <ext uri="{3e2802c4-a4d2-4d8b-9148-e3be6c30e623}">
          <xlrd:rvb i="13028"/>
        </ext>
      </extLst>
    </bk>
    <bk>
      <extLst>
        <ext uri="{3e2802c4-a4d2-4d8b-9148-e3be6c30e623}">
          <xlrd:rvb i="13029"/>
        </ext>
      </extLst>
    </bk>
    <bk>
      <extLst>
        <ext uri="{3e2802c4-a4d2-4d8b-9148-e3be6c30e623}">
          <xlrd:rvb i="13030"/>
        </ext>
      </extLst>
    </bk>
    <bk>
      <extLst>
        <ext uri="{3e2802c4-a4d2-4d8b-9148-e3be6c30e623}">
          <xlrd:rvb i="13031"/>
        </ext>
      </extLst>
    </bk>
    <bk>
      <extLst>
        <ext uri="{3e2802c4-a4d2-4d8b-9148-e3be6c30e623}">
          <xlrd:rvb i="13032"/>
        </ext>
      </extLst>
    </bk>
    <bk>
      <extLst>
        <ext uri="{3e2802c4-a4d2-4d8b-9148-e3be6c30e623}">
          <xlrd:rvb i="13033"/>
        </ext>
      </extLst>
    </bk>
    <bk>
      <extLst>
        <ext uri="{3e2802c4-a4d2-4d8b-9148-e3be6c30e623}">
          <xlrd:rvb i="13034"/>
        </ext>
      </extLst>
    </bk>
    <bk>
      <extLst>
        <ext uri="{3e2802c4-a4d2-4d8b-9148-e3be6c30e623}">
          <xlrd:rvb i="13035"/>
        </ext>
      </extLst>
    </bk>
    <bk>
      <extLst>
        <ext uri="{3e2802c4-a4d2-4d8b-9148-e3be6c30e623}">
          <xlrd:rvb i="13036"/>
        </ext>
      </extLst>
    </bk>
    <bk>
      <extLst>
        <ext uri="{3e2802c4-a4d2-4d8b-9148-e3be6c30e623}">
          <xlrd:rvb i="13037"/>
        </ext>
      </extLst>
    </bk>
    <bk>
      <extLst>
        <ext uri="{3e2802c4-a4d2-4d8b-9148-e3be6c30e623}">
          <xlrd:rvb i="13038"/>
        </ext>
      </extLst>
    </bk>
    <bk>
      <extLst>
        <ext uri="{3e2802c4-a4d2-4d8b-9148-e3be6c30e623}">
          <xlrd:rvb i="13039"/>
        </ext>
      </extLst>
    </bk>
    <bk>
      <extLst>
        <ext uri="{3e2802c4-a4d2-4d8b-9148-e3be6c30e623}">
          <xlrd:rvb i="13040"/>
        </ext>
      </extLst>
    </bk>
    <bk>
      <extLst>
        <ext uri="{3e2802c4-a4d2-4d8b-9148-e3be6c30e623}">
          <xlrd:rvb i="13041"/>
        </ext>
      </extLst>
    </bk>
    <bk>
      <extLst>
        <ext uri="{3e2802c4-a4d2-4d8b-9148-e3be6c30e623}">
          <xlrd:rvb i="13042"/>
        </ext>
      </extLst>
    </bk>
    <bk>
      <extLst>
        <ext uri="{3e2802c4-a4d2-4d8b-9148-e3be6c30e623}">
          <xlrd:rvb i="13043"/>
        </ext>
      </extLst>
    </bk>
    <bk>
      <extLst>
        <ext uri="{3e2802c4-a4d2-4d8b-9148-e3be6c30e623}">
          <xlrd:rvb i="13044"/>
        </ext>
      </extLst>
    </bk>
    <bk>
      <extLst>
        <ext uri="{3e2802c4-a4d2-4d8b-9148-e3be6c30e623}">
          <xlrd:rvb i="13045"/>
        </ext>
      </extLst>
    </bk>
    <bk>
      <extLst>
        <ext uri="{3e2802c4-a4d2-4d8b-9148-e3be6c30e623}">
          <xlrd:rvb i="13046"/>
        </ext>
      </extLst>
    </bk>
    <bk>
      <extLst>
        <ext uri="{3e2802c4-a4d2-4d8b-9148-e3be6c30e623}">
          <xlrd:rvb i="13047"/>
        </ext>
      </extLst>
    </bk>
    <bk>
      <extLst>
        <ext uri="{3e2802c4-a4d2-4d8b-9148-e3be6c30e623}">
          <xlrd:rvb i="13048"/>
        </ext>
      </extLst>
    </bk>
    <bk>
      <extLst>
        <ext uri="{3e2802c4-a4d2-4d8b-9148-e3be6c30e623}">
          <xlrd:rvb i="13049"/>
        </ext>
      </extLst>
    </bk>
    <bk>
      <extLst>
        <ext uri="{3e2802c4-a4d2-4d8b-9148-e3be6c30e623}">
          <xlrd:rvb i="13050"/>
        </ext>
      </extLst>
    </bk>
    <bk>
      <extLst>
        <ext uri="{3e2802c4-a4d2-4d8b-9148-e3be6c30e623}">
          <xlrd:rvb i="13051"/>
        </ext>
      </extLst>
    </bk>
    <bk>
      <extLst>
        <ext uri="{3e2802c4-a4d2-4d8b-9148-e3be6c30e623}">
          <xlrd:rvb i="13052"/>
        </ext>
      </extLst>
    </bk>
    <bk>
      <extLst>
        <ext uri="{3e2802c4-a4d2-4d8b-9148-e3be6c30e623}">
          <xlrd:rvb i="13053"/>
        </ext>
      </extLst>
    </bk>
    <bk>
      <extLst>
        <ext uri="{3e2802c4-a4d2-4d8b-9148-e3be6c30e623}">
          <xlrd:rvb i="13054"/>
        </ext>
      </extLst>
    </bk>
    <bk>
      <extLst>
        <ext uri="{3e2802c4-a4d2-4d8b-9148-e3be6c30e623}">
          <xlrd:rvb i="13055"/>
        </ext>
      </extLst>
    </bk>
    <bk>
      <extLst>
        <ext uri="{3e2802c4-a4d2-4d8b-9148-e3be6c30e623}">
          <xlrd:rvb i="13056"/>
        </ext>
      </extLst>
    </bk>
    <bk>
      <extLst>
        <ext uri="{3e2802c4-a4d2-4d8b-9148-e3be6c30e623}">
          <xlrd:rvb i="13057"/>
        </ext>
      </extLst>
    </bk>
    <bk>
      <extLst>
        <ext uri="{3e2802c4-a4d2-4d8b-9148-e3be6c30e623}">
          <xlrd:rvb i="13058"/>
        </ext>
      </extLst>
    </bk>
    <bk>
      <extLst>
        <ext uri="{3e2802c4-a4d2-4d8b-9148-e3be6c30e623}">
          <xlrd:rvb i="13059"/>
        </ext>
      </extLst>
    </bk>
    <bk>
      <extLst>
        <ext uri="{3e2802c4-a4d2-4d8b-9148-e3be6c30e623}">
          <xlrd:rvb i="13060"/>
        </ext>
      </extLst>
    </bk>
    <bk>
      <extLst>
        <ext uri="{3e2802c4-a4d2-4d8b-9148-e3be6c30e623}">
          <xlrd:rvb i="13061"/>
        </ext>
      </extLst>
    </bk>
    <bk>
      <extLst>
        <ext uri="{3e2802c4-a4d2-4d8b-9148-e3be6c30e623}">
          <xlrd:rvb i="13062"/>
        </ext>
      </extLst>
    </bk>
    <bk>
      <extLst>
        <ext uri="{3e2802c4-a4d2-4d8b-9148-e3be6c30e623}">
          <xlrd:rvb i="13063"/>
        </ext>
      </extLst>
    </bk>
    <bk>
      <extLst>
        <ext uri="{3e2802c4-a4d2-4d8b-9148-e3be6c30e623}">
          <xlrd:rvb i="13064"/>
        </ext>
      </extLst>
    </bk>
    <bk>
      <extLst>
        <ext uri="{3e2802c4-a4d2-4d8b-9148-e3be6c30e623}">
          <xlrd:rvb i="13065"/>
        </ext>
      </extLst>
    </bk>
    <bk>
      <extLst>
        <ext uri="{3e2802c4-a4d2-4d8b-9148-e3be6c30e623}">
          <xlrd:rvb i="13066"/>
        </ext>
      </extLst>
    </bk>
    <bk>
      <extLst>
        <ext uri="{3e2802c4-a4d2-4d8b-9148-e3be6c30e623}">
          <xlrd:rvb i="13067"/>
        </ext>
      </extLst>
    </bk>
    <bk>
      <extLst>
        <ext uri="{3e2802c4-a4d2-4d8b-9148-e3be6c30e623}">
          <xlrd:rvb i="13068"/>
        </ext>
      </extLst>
    </bk>
    <bk>
      <extLst>
        <ext uri="{3e2802c4-a4d2-4d8b-9148-e3be6c30e623}">
          <xlrd:rvb i="13069"/>
        </ext>
      </extLst>
    </bk>
    <bk>
      <extLst>
        <ext uri="{3e2802c4-a4d2-4d8b-9148-e3be6c30e623}">
          <xlrd:rvb i="13070"/>
        </ext>
      </extLst>
    </bk>
    <bk>
      <extLst>
        <ext uri="{3e2802c4-a4d2-4d8b-9148-e3be6c30e623}">
          <xlrd:rvb i="13071"/>
        </ext>
      </extLst>
    </bk>
    <bk>
      <extLst>
        <ext uri="{3e2802c4-a4d2-4d8b-9148-e3be6c30e623}">
          <xlrd:rvb i="13072"/>
        </ext>
      </extLst>
    </bk>
    <bk>
      <extLst>
        <ext uri="{3e2802c4-a4d2-4d8b-9148-e3be6c30e623}">
          <xlrd:rvb i="13073"/>
        </ext>
      </extLst>
    </bk>
    <bk>
      <extLst>
        <ext uri="{3e2802c4-a4d2-4d8b-9148-e3be6c30e623}">
          <xlrd:rvb i="13074"/>
        </ext>
      </extLst>
    </bk>
    <bk>
      <extLst>
        <ext uri="{3e2802c4-a4d2-4d8b-9148-e3be6c30e623}">
          <xlrd:rvb i="13075"/>
        </ext>
      </extLst>
    </bk>
    <bk>
      <extLst>
        <ext uri="{3e2802c4-a4d2-4d8b-9148-e3be6c30e623}">
          <xlrd:rvb i="13076"/>
        </ext>
      </extLst>
    </bk>
    <bk>
      <extLst>
        <ext uri="{3e2802c4-a4d2-4d8b-9148-e3be6c30e623}">
          <xlrd:rvb i="13077"/>
        </ext>
      </extLst>
    </bk>
    <bk>
      <extLst>
        <ext uri="{3e2802c4-a4d2-4d8b-9148-e3be6c30e623}">
          <xlrd:rvb i="13078"/>
        </ext>
      </extLst>
    </bk>
    <bk>
      <extLst>
        <ext uri="{3e2802c4-a4d2-4d8b-9148-e3be6c30e623}">
          <xlrd:rvb i="13079"/>
        </ext>
      </extLst>
    </bk>
    <bk>
      <extLst>
        <ext uri="{3e2802c4-a4d2-4d8b-9148-e3be6c30e623}">
          <xlrd:rvb i="13080"/>
        </ext>
      </extLst>
    </bk>
    <bk>
      <extLst>
        <ext uri="{3e2802c4-a4d2-4d8b-9148-e3be6c30e623}">
          <xlrd:rvb i="13081"/>
        </ext>
      </extLst>
    </bk>
    <bk>
      <extLst>
        <ext uri="{3e2802c4-a4d2-4d8b-9148-e3be6c30e623}">
          <xlrd:rvb i="13082"/>
        </ext>
      </extLst>
    </bk>
    <bk>
      <extLst>
        <ext uri="{3e2802c4-a4d2-4d8b-9148-e3be6c30e623}">
          <xlrd:rvb i="13083"/>
        </ext>
      </extLst>
    </bk>
    <bk>
      <extLst>
        <ext uri="{3e2802c4-a4d2-4d8b-9148-e3be6c30e623}">
          <xlrd:rvb i="13084"/>
        </ext>
      </extLst>
    </bk>
    <bk>
      <extLst>
        <ext uri="{3e2802c4-a4d2-4d8b-9148-e3be6c30e623}">
          <xlrd:rvb i="13085"/>
        </ext>
      </extLst>
    </bk>
    <bk>
      <extLst>
        <ext uri="{3e2802c4-a4d2-4d8b-9148-e3be6c30e623}">
          <xlrd:rvb i="13086"/>
        </ext>
      </extLst>
    </bk>
    <bk>
      <extLst>
        <ext uri="{3e2802c4-a4d2-4d8b-9148-e3be6c30e623}">
          <xlrd:rvb i="13087"/>
        </ext>
      </extLst>
    </bk>
    <bk>
      <extLst>
        <ext uri="{3e2802c4-a4d2-4d8b-9148-e3be6c30e623}">
          <xlrd:rvb i="13088"/>
        </ext>
      </extLst>
    </bk>
    <bk>
      <extLst>
        <ext uri="{3e2802c4-a4d2-4d8b-9148-e3be6c30e623}">
          <xlrd:rvb i="13089"/>
        </ext>
      </extLst>
    </bk>
    <bk>
      <extLst>
        <ext uri="{3e2802c4-a4d2-4d8b-9148-e3be6c30e623}">
          <xlrd:rvb i="13090"/>
        </ext>
      </extLst>
    </bk>
    <bk>
      <extLst>
        <ext uri="{3e2802c4-a4d2-4d8b-9148-e3be6c30e623}">
          <xlrd:rvb i="13091"/>
        </ext>
      </extLst>
    </bk>
    <bk>
      <extLst>
        <ext uri="{3e2802c4-a4d2-4d8b-9148-e3be6c30e623}">
          <xlrd:rvb i="13092"/>
        </ext>
      </extLst>
    </bk>
    <bk>
      <extLst>
        <ext uri="{3e2802c4-a4d2-4d8b-9148-e3be6c30e623}">
          <xlrd:rvb i="13093"/>
        </ext>
      </extLst>
    </bk>
    <bk>
      <extLst>
        <ext uri="{3e2802c4-a4d2-4d8b-9148-e3be6c30e623}">
          <xlrd:rvb i="13094"/>
        </ext>
      </extLst>
    </bk>
    <bk>
      <extLst>
        <ext uri="{3e2802c4-a4d2-4d8b-9148-e3be6c30e623}">
          <xlrd:rvb i="13095"/>
        </ext>
      </extLst>
    </bk>
    <bk>
      <extLst>
        <ext uri="{3e2802c4-a4d2-4d8b-9148-e3be6c30e623}">
          <xlrd:rvb i="13096"/>
        </ext>
      </extLst>
    </bk>
    <bk>
      <extLst>
        <ext uri="{3e2802c4-a4d2-4d8b-9148-e3be6c30e623}">
          <xlrd:rvb i="13097"/>
        </ext>
      </extLst>
    </bk>
    <bk>
      <extLst>
        <ext uri="{3e2802c4-a4d2-4d8b-9148-e3be6c30e623}">
          <xlrd:rvb i="13098"/>
        </ext>
      </extLst>
    </bk>
    <bk>
      <extLst>
        <ext uri="{3e2802c4-a4d2-4d8b-9148-e3be6c30e623}">
          <xlrd:rvb i="13099"/>
        </ext>
      </extLst>
    </bk>
    <bk>
      <extLst>
        <ext uri="{3e2802c4-a4d2-4d8b-9148-e3be6c30e623}">
          <xlrd:rvb i="13100"/>
        </ext>
      </extLst>
    </bk>
    <bk>
      <extLst>
        <ext uri="{3e2802c4-a4d2-4d8b-9148-e3be6c30e623}">
          <xlrd:rvb i="13101"/>
        </ext>
      </extLst>
    </bk>
    <bk>
      <extLst>
        <ext uri="{3e2802c4-a4d2-4d8b-9148-e3be6c30e623}">
          <xlrd:rvb i="13102"/>
        </ext>
      </extLst>
    </bk>
    <bk>
      <extLst>
        <ext uri="{3e2802c4-a4d2-4d8b-9148-e3be6c30e623}">
          <xlrd:rvb i="13103"/>
        </ext>
      </extLst>
    </bk>
    <bk>
      <extLst>
        <ext uri="{3e2802c4-a4d2-4d8b-9148-e3be6c30e623}">
          <xlrd:rvb i="13104"/>
        </ext>
      </extLst>
    </bk>
    <bk>
      <extLst>
        <ext uri="{3e2802c4-a4d2-4d8b-9148-e3be6c30e623}">
          <xlrd:rvb i="13105"/>
        </ext>
      </extLst>
    </bk>
    <bk>
      <extLst>
        <ext uri="{3e2802c4-a4d2-4d8b-9148-e3be6c30e623}">
          <xlrd:rvb i="13106"/>
        </ext>
      </extLst>
    </bk>
    <bk>
      <extLst>
        <ext uri="{3e2802c4-a4d2-4d8b-9148-e3be6c30e623}">
          <xlrd:rvb i="13107"/>
        </ext>
      </extLst>
    </bk>
    <bk>
      <extLst>
        <ext uri="{3e2802c4-a4d2-4d8b-9148-e3be6c30e623}">
          <xlrd:rvb i="13108"/>
        </ext>
      </extLst>
    </bk>
    <bk>
      <extLst>
        <ext uri="{3e2802c4-a4d2-4d8b-9148-e3be6c30e623}">
          <xlrd:rvb i="13109"/>
        </ext>
      </extLst>
    </bk>
    <bk>
      <extLst>
        <ext uri="{3e2802c4-a4d2-4d8b-9148-e3be6c30e623}">
          <xlrd:rvb i="13110"/>
        </ext>
      </extLst>
    </bk>
    <bk>
      <extLst>
        <ext uri="{3e2802c4-a4d2-4d8b-9148-e3be6c30e623}">
          <xlrd:rvb i="13111"/>
        </ext>
      </extLst>
    </bk>
    <bk>
      <extLst>
        <ext uri="{3e2802c4-a4d2-4d8b-9148-e3be6c30e623}">
          <xlrd:rvb i="13112"/>
        </ext>
      </extLst>
    </bk>
    <bk>
      <extLst>
        <ext uri="{3e2802c4-a4d2-4d8b-9148-e3be6c30e623}">
          <xlrd:rvb i="13113"/>
        </ext>
      </extLst>
    </bk>
    <bk>
      <extLst>
        <ext uri="{3e2802c4-a4d2-4d8b-9148-e3be6c30e623}">
          <xlrd:rvb i="13114"/>
        </ext>
      </extLst>
    </bk>
    <bk>
      <extLst>
        <ext uri="{3e2802c4-a4d2-4d8b-9148-e3be6c30e623}">
          <xlrd:rvb i="13115"/>
        </ext>
      </extLst>
    </bk>
    <bk>
      <extLst>
        <ext uri="{3e2802c4-a4d2-4d8b-9148-e3be6c30e623}">
          <xlrd:rvb i="13116"/>
        </ext>
      </extLst>
    </bk>
    <bk>
      <extLst>
        <ext uri="{3e2802c4-a4d2-4d8b-9148-e3be6c30e623}">
          <xlrd:rvb i="13117"/>
        </ext>
      </extLst>
    </bk>
    <bk>
      <extLst>
        <ext uri="{3e2802c4-a4d2-4d8b-9148-e3be6c30e623}">
          <xlrd:rvb i="13118"/>
        </ext>
      </extLst>
    </bk>
    <bk>
      <extLst>
        <ext uri="{3e2802c4-a4d2-4d8b-9148-e3be6c30e623}">
          <xlrd:rvb i="13119"/>
        </ext>
      </extLst>
    </bk>
    <bk>
      <extLst>
        <ext uri="{3e2802c4-a4d2-4d8b-9148-e3be6c30e623}">
          <xlrd:rvb i="13120"/>
        </ext>
      </extLst>
    </bk>
    <bk>
      <extLst>
        <ext uri="{3e2802c4-a4d2-4d8b-9148-e3be6c30e623}">
          <xlrd:rvb i="13121"/>
        </ext>
      </extLst>
    </bk>
    <bk>
      <extLst>
        <ext uri="{3e2802c4-a4d2-4d8b-9148-e3be6c30e623}">
          <xlrd:rvb i="13122"/>
        </ext>
      </extLst>
    </bk>
    <bk>
      <extLst>
        <ext uri="{3e2802c4-a4d2-4d8b-9148-e3be6c30e623}">
          <xlrd:rvb i="13123"/>
        </ext>
      </extLst>
    </bk>
    <bk>
      <extLst>
        <ext uri="{3e2802c4-a4d2-4d8b-9148-e3be6c30e623}">
          <xlrd:rvb i="13124"/>
        </ext>
      </extLst>
    </bk>
    <bk>
      <extLst>
        <ext uri="{3e2802c4-a4d2-4d8b-9148-e3be6c30e623}">
          <xlrd:rvb i="13125"/>
        </ext>
      </extLst>
    </bk>
    <bk>
      <extLst>
        <ext uri="{3e2802c4-a4d2-4d8b-9148-e3be6c30e623}">
          <xlrd:rvb i="13126"/>
        </ext>
      </extLst>
    </bk>
    <bk>
      <extLst>
        <ext uri="{3e2802c4-a4d2-4d8b-9148-e3be6c30e623}">
          <xlrd:rvb i="13127"/>
        </ext>
      </extLst>
    </bk>
    <bk>
      <extLst>
        <ext uri="{3e2802c4-a4d2-4d8b-9148-e3be6c30e623}">
          <xlrd:rvb i="13128"/>
        </ext>
      </extLst>
    </bk>
    <bk>
      <extLst>
        <ext uri="{3e2802c4-a4d2-4d8b-9148-e3be6c30e623}">
          <xlrd:rvb i="13129"/>
        </ext>
      </extLst>
    </bk>
    <bk>
      <extLst>
        <ext uri="{3e2802c4-a4d2-4d8b-9148-e3be6c30e623}">
          <xlrd:rvb i="13130"/>
        </ext>
      </extLst>
    </bk>
    <bk>
      <extLst>
        <ext uri="{3e2802c4-a4d2-4d8b-9148-e3be6c30e623}">
          <xlrd:rvb i="13131"/>
        </ext>
      </extLst>
    </bk>
    <bk>
      <extLst>
        <ext uri="{3e2802c4-a4d2-4d8b-9148-e3be6c30e623}">
          <xlrd:rvb i="13132"/>
        </ext>
      </extLst>
    </bk>
    <bk>
      <extLst>
        <ext uri="{3e2802c4-a4d2-4d8b-9148-e3be6c30e623}">
          <xlrd:rvb i="13133"/>
        </ext>
      </extLst>
    </bk>
    <bk>
      <extLst>
        <ext uri="{3e2802c4-a4d2-4d8b-9148-e3be6c30e623}">
          <xlrd:rvb i="13134"/>
        </ext>
      </extLst>
    </bk>
    <bk>
      <extLst>
        <ext uri="{3e2802c4-a4d2-4d8b-9148-e3be6c30e623}">
          <xlrd:rvb i="13135"/>
        </ext>
      </extLst>
    </bk>
    <bk>
      <extLst>
        <ext uri="{3e2802c4-a4d2-4d8b-9148-e3be6c30e623}">
          <xlrd:rvb i="13136"/>
        </ext>
      </extLst>
    </bk>
    <bk>
      <extLst>
        <ext uri="{3e2802c4-a4d2-4d8b-9148-e3be6c30e623}">
          <xlrd:rvb i="13137"/>
        </ext>
      </extLst>
    </bk>
    <bk>
      <extLst>
        <ext uri="{3e2802c4-a4d2-4d8b-9148-e3be6c30e623}">
          <xlrd:rvb i="13138"/>
        </ext>
      </extLst>
    </bk>
    <bk>
      <extLst>
        <ext uri="{3e2802c4-a4d2-4d8b-9148-e3be6c30e623}">
          <xlrd:rvb i="13139"/>
        </ext>
      </extLst>
    </bk>
    <bk>
      <extLst>
        <ext uri="{3e2802c4-a4d2-4d8b-9148-e3be6c30e623}">
          <xlrd:rvb i="13140"/>
        </ext>
      </extLst>
    </bk>
    <bk>
      <extLst>
        <ext uri="{3e2802c4-a4d2-4d8b-9148-e3be6c30e623}">
          <xlrd:rvb i="13141"/>
        </ext>
      </extLst>
    </bk>
    <bk>
      <extLst>
        <ext uri="{3e2802c4-a4d2-4d8b-9148-e3be6c30e623}">
          <xlrd:rvb i="13142"/>
        </ext>
      </extLst>
    </bk>
    <bk>
      <extLst>
        <ext uri="{3e2802c4-a4d2-4d8b-9148-e3be6c30e623}">
          <xlrd:rvb i="13143"/>
        </ext>
      </extLst>
    </bk>
    <bk>
      <extLst>
        <ext uri="{3e2802c4-a4d2-4d8b-9148-e3be6c30e623}">
          <xlrd:rvb i="13144"/>
        </ext>
      </extLst>
    </bk>
    <bk>
      <extLst>
        <ext uri="{3e2802c4-a4d2-4d8b-9148-e3be6c30e623}">
          <xlrd:rvb i="13145"/>
        </ext>
      </extLst>
    </bk>
    <bk>
      <extLst>
        <ext uri="{3e2802c4-a4d2-4d8b-9148-e3be6c30e623}">
          <xlrd:rvb i="13146"/>
        </ext>
      </extLst>
    </bk>
    <bk>
      <extLst>
        <ext uri="{3e2802c4-a4d2-4d8b-9148-e3be6c30e623}">
          <xlrd:rvb i="13147"/>
        </ext>
      </extLst>
    </bk>
    <bk>
      <extLst>
        <ext uri="{3e2802c4-a4d2-4d8b-9148-e3be6c30e623}">
          <xlrd:rvb i="13148"/>
        </ext>
      </extLst>
    </bk>
    <bk>
      <extLst>
        <ext uri="{3e2802c4-a4d2-4d8b-9148-e3be6c30e623}">
          <xlrd:rvb i="13149"/>
        </ext>
      </extLst>
    </bk>
    <bk>
      <extLst>
        <ext uri="{3e2802c4-a4d2-4d8b-9148-e3be6c30e623}">
          <xlrd:rvb i="13150"/>
        </ext>
      </extLst>
    </bk>
    <bk>
      <extLst>
        <ext uri="{3e2802c4-a4d2-4d8b-9148-e3be6c30e623}">
          <xlrd:rvb i="13151"/>
        </ext>
      </extLst>
    </bk>
    <bk>
      <extLst>
        <ext uri="{3e2802c4-a4d2-4d8b-9148-e3be6c30e623}">
          <xlrd:rvb i="13152"/>
        </ext>
      </extLst>
    </bk>
    <bk>
      <extLst>
        <ext uri="{3e2802c4-a4d2-4d8b-9148-e3be6c30e623}">
          <xlrd:rvb i="13153"/>
        </ext>
      </extLst>
    </bk>
    <bk>
      <extLst>
        <ext uri="{3e2802c4-a4d2-4d8b-9148-e3be6c30e623}">
          <xlrd:rvb i="13154"/>
        </ext>
      </extLst>
    </bk>
    <bk>
      <extLst>
        <ext uri="{3e2802c4-a4d2-4d8b-9148-e3be6c30e623}">
          <xlrd:rvb i="13155"/>
        </ext>
      </extLst>
    </bk>
    <bk>
      <extLst>
        <ext uri="{3e2802c4-a4d2-4d8b-9148-e3be6c30e623}">
          <xlrd:rvb i="13156"/>
        </ext>
      </extLst>
    </bk>
    <bk>
      <extLst>
        <ext uri="{3e2802c4-a4d2-4d8b-9148-e3be6c30e623}">
          <xlrd:rvb i="13157"/>
        </ext>
      </extLst>
    </bk>
    <bk>
      <extLst>
        <ext uri="{3e2802c4-a4d2-4d8b-9148-e3be6c30e623}">
          <xlrd:rvb i="13158"/>
        </ext>
      </extLst>
    </bk>
    <bk>
      <extLst>
        <ext uri="{3e2802c4-a4d2-4d8b-9148-e3be6c30e623}">
          <xlrd:rvb i="13159"/>
        </ext>
      </extLst>
    </bk>
    <bk>
      <extLst>
        <ext uri="{3e2802c4-a4d2-4d8b-9148-e3be6c30e623}">
          <xlrd:rvb i="13160"/>
        </ext>
      </extLst>
    </bk>
    <bk>
      <extLst>
        <ext uri="{3e2802c4-a4d2-4d8b-9148-e3be6c30e623}">
          <xlrd:rvb i="13161"/>
        </ext>
      </extLst>
    </bk>
    <bk>
      <extLst>
        <ext uri="{3e2802c4-a4d2-4d8b-9148-e3be6c30e623}">
          <xlrd:rvb i="13162"/>
        </ext>
      </extLst>
    </bk>
    <bk>
      <extLst>
        <ext uri="{3e2802c4-a4d2-4d8b-9148-e3be6c30e623}">
          <xlrd:rvb i="13163"/>
        </ext>
      </extLst>
    </bk>
    <bk>
      <extLst>
        <ext uri="{3e2802c4-a4d2-4d8b-9148-e3be6c30e623}">
          <xlrd:rvb i="13164"/>
        </ext>
      </extLst>
    </bk>
    <bk>
      <extLst>
        <ext uri="{3e2802c4-a4d2-4d8b-9148-e3be6c30e623}">
          <xlrd:rvb i="13165"/>
        </ext>
      </extLst>
    </bk>
    <bk>
      <extLst>
        <ext uri="{3e2802c4-a4d2-4d8b-9148-e3be6c30e623}">
          <xlrd:rvb i="13166"/>
        </ext>
      </extLst>
    </bk>
    <bk>
      <extLst>
        <ext uri="{3e2802c4-a4d2-4d8b-9148-e3be6c30e623}">
          <xlrd:rvb i="13167"/>
        </ext>
      </extLst>
    </bk>
    <bk>
      <extLst>
        <ext uri="{3e2802c4-a4d2-4d8b-9148-e3be6c30e623}">
          <xlrd:rvb i="13168"/>
        </ext>
      </extLst>
    </bk>
    <bk>
      <extLst>
        <ext uri="{3e2802c4-a4d2-4d8b-9148-e3be6c30e623}">
          <xlrd:rvb i="13169"/>
        </ext>
      </extLst>
    </bk>
    <bk>
      <extLst>
        <ext uri="{3e2802c4-a4d2-4d8b-9148-e3be6c30e623}">
          <xlrd:rvb i="13170"/>
        </ext>
      </extLst>
    </bk>
    <bk>
      <extLst>
        <ext uri="{3e2802c4-a4d2-4d8b-9148-e3be6c30e623}">
          <xlrd:rvb i="13171"/>
        </ext>
      </extLst>
    </bk>
    <bk>
      <extLst>
        <ext uri="{3e2802c4-a4d2-4d8b-9148-e3be6c30e623}">
          <xlrd:rvb i="13172"/>
        </ext>
      </extLst>
    </bk>
    <bk>
      <extLst>
        <ext uri="{3e2802c4-a4d2-4d8b-9148-e3be6c30e623}">
          <xlrd:rvb i="13173"/>
        </ext>
      </extLst>
    </bk>
    <bk>
      <extLst>
        <ext uri="{3e2802c4-a4d2-4d8b-9148-e3be6c30e623}">
          <xlrd:rvb i="13174"/>
        </ext>
      </extLst>
    </bk>
    <bk>
      <extLst>
        <ext uri="{3e2802c4-a4d2-4d8b-9148-e3be6c30e623}">
          <xlrd:rvb i="13175"/>
        </ext>
      </extLst>
    </bk>
    <bk>
      <extLst>
        <ext uri="{3e2802c4-a4d2-4d8b-9148-e3be6c30e623}">
          <xlrd:rvb i="13176"/>
        </ext>
      </extLst>
    </bk>
    <bk>
      <extLst>
        <ext uri="{3e2802c4-a4d2-4d8b-9148-e3be6c30e623}">
          <xlrd:rvb i="13177"/>
        </ext>
      </extLst>
    </bk>
    <bk>
      <extLst>
        <ext uri="{3e2802c4-a4d2-4d8b-9148-e3be6c30e623}">
          <xlrd:rvb i="13178"/>
        </ext>
      </extLst>
    </bk>
    <bk>
      <extLst>
        <ext uri="{3e2802c4-a4d2-4d8b-9148-e3be6c30e623}">
          <xlrd:rvb i="13179"/>
        </ext>
      </extLst>
    </bk>
    <bk>
      <extLst>
        <ext uri="{3e2802c4-a4d2-4d8b-9148-e3be6c30e623}">
          <xlrd:rvb i="13180"/>
        </ext>
      </extLst>
    </bk>
    <bk>
      <extLst>
        <ext uri="{3e2802c4-a4d2-4d8b-9148-e3be6c30e623}">
          <xlrd:rvb i="13181"/>
        </ext>
      </extLst>
    </bk>
    <bk>
      <extLst>
        <ext uri="{3e2802c4-a4d2-4d8b-9148-e3be6c30e623}">
          <xlrd:rvb i="13182"/>
        </ext>
      </extLst>
    </bk>
    <bk>
      <extLst>
        <ext uri="{3e2802c4-a4d2-4d8b-9148-e3be6c30e623}">
          <xlrd:rvb i="13183"/>
        </ext>
      </extLst>
    </bk>
    <bk>
      <extLst>
        <ext uri="{3e2802c4-a4d2-4d8b-9148-e3be6c30e623}">
          <xlrd:rvb i="13184"/>
        </ext>
      </extLst>
    </bk>
    <bk>
      <extLst>
        <ext uri="{3e2802c4-a4d2-4d8b-9148-e3be6c30e623}">
          <xlrd:rvb i="13185"/>
        </ext>
      </extLst>
    </bk>
    <bk>
      <extLst>
        <ext uri="{3e2802c4-a4d2-4d8b-9148-e3be6c30e623}">
          <xlrd:rvb i="13186"/>
        </ext>
      </extLst>
    </bk>
    <bk>
      <extLst>
        <ext uri="{3e2802c4-a4d2-4d8b-9148-e3be6c30e623}">
          <xlrd:rvb i="13187"/>
        </ext>
      </extLst>
    </bk>
    <bk>
      <extLst>
        <ext uri="{3e2802c4-a4d2-4d8b-9148-e3be6c30e623}">
          <xlrd:rvb i="13188"/>
        </ext>
      </extLst>
    </bk>
    <bk>
      <extLst>
        <ext uri="{3e2802c4-a4d2-4d8b-9148-e3be6c30e623}">
          <xlrd:rvb i="13189"/>
        </ext>
      </extLst>
    </bk>
    <bk>
      <extLst>
        <ext uri="{3e2802c4-a4d2-4d8b-9148-e3be6c30e623}">
          <xlrd:rvb i="13190"/>
        </ext>
      </extLst>
    </bk>
    <bk>
      <extLst>
        <ext uri="{3e2802c4-a4d2-4d8b-9148-e3be6c30e623}">
          <xlrd:rvb i="13191"/>
        </ext>
      </extLst>
    </bk>
    <bk>
      <extLst>
        <ext uri="{3e2802c4-a4d2-4d8b-9148-e3be6c30e623}">
          <xlrd:rvb i="13192"/>
        </ext>
      </extLst>
    </bk>
    <bk>
      <extLst>
        <ext uri="{3e2802c4-a4d2-4d8b-9148-e3be6c30e623}">
          <xlrd:rvb i="13193"/>
        </ext>
      </extLst>
    </bk>
    <bk>
      <extLst>
        <ext uri="{3e2802c4-a4d2-4d8b-9148-e3be6c30e623}">
          <xlrd:rvb i="13194"/>
        </ext>
      </extLst>
    </bk>
    <bk>
      <extLst>
        <ext uri="{3e2802c4-a4d2-4d8b-9148-e3be6c30e623}">
          <xlrd:rvb i="13195"/>
        </ext>
      </extLst>
    </bk>
    <bk>
      <extLst>
        <ext uri="{3e2802c4-a4d2-4d8b-9148-e3be6c30e623}">
          <xlrd:rvb i="13196"/>
        </ext>
      </extLst>
    </bk>
    <bk>
      <extLst>
        <ext uri="{3e2802c4-a4d2-4d8b-9148-e3be6c30e623}">
          <xlrd:rvb i="13197"/>
        </ext>
      </extLst>
    </bk>
    <bk>
      <extLst>
        <ext uri="{3e2802c4-a4d2-4d8b-9148-e3be6c30e623}">
          <xlrd:rvb i="13198"/>
        </ext>
      </extLst>
    </bk>
    <bk>
      <extLst>
        <ext uri="{3e2802c4-a4d2-4d8b-9148-e3be6c30e623}">
          <xlrd:rvb i="13199"/>
        </ext>
      </extLst>
    </bk>
    <bk>
      <extLst>
        <ext uri="{3e2802c4-a4d2-4d8b-9148-e3be6c30e623}">
          <xlrd:rvb i="13200"/>
        </ext>
      </extLst>
    </bk>
    <bk>
      <extLst>
        <ext uri="{3e2802c4-a4d2-4d8b-9148-e3be6c30e623}">
          <xlrd:rvb i="13201"/>
        </ext>
      </extLst>
    </bk>
    <bk>
      <extLst>
        <ext uri="{3e2802c4-a4d2-4d8b-9148-e3be6c30e623}">
          <xlrd:rvb i="13202"/>
        </ext>
      </extLst>
    </bk>
    <bk>
      <extLst>
        <ext uri="{3e2802c4-a4d2-4d8b-9148-e3be6c30e623}">
          <xlrd:rvb i="13203"/>
        </ext>
      </extLst>
    </bk>
    <bk>
      <extLst>
        <ext uri="{3e2802c4-a4d2-4d8b-9148-e3be6c30e623}">
          <xlrd:rvb i="13204"/>
        </ext>
      </extLst>
    </bk>
    <bk>
      <extLst>
        <ext uri="{3e2802c4-a4d2-4d8b-9148-e3be6c30e623}">
          <xlrd:rvb i="13205"/>
        </ext>
      </extLst>
    </bk>
    <bk>
      <extLst>
        <ext uri="{3e2802c4-a4d2-4d8b-9148-e3be6c30e623}">
          <xlrd:rvb i="13206"/>
        </ext>
      </extLst>
    </bk>
    <bk>
      <extLst>
        <ext uri="{3e2802c4-a4d2-4d8b-9148-e3be6c30e623}">
          <xlrd:rvb i="13207"/>
        </ext>
      </extLst>
    </bk>
    <bk>
      <extLst>
        <ext uri="{3e2802c4-a4d2-4d8b-9148-e3be6c30e623}">
          <xlrd:rvb i="13208"/>
        </ext>
      </extLst>
    </bk>
    <bk>
      <extLst>
        <ext uri="{3e2802c4-a4d2-4d8b-9148-e3be6c30e623}">
          <xlrd:rvb i="13209"/>
        </ext>
      </extLst>
    </bk>
    <bk>
      <extLst>
        <ext uri="{3e2802c4-a4d2-4d8b-9148-e3be6c30e623}">
          <xlrd:rvb i="13210"/>
        </ext>
      </extLst>
    </bk>
    <bk>
      <extLst>
        <ext uri="{3e2802c4-a4d2-4d8b-9148-e3be6c30e623}">
          <xlrd:rvb i="13211"/>
        </ext>
      </extLst>
    </bk>
    <bk>
      <extLst>
        <ext uri="{3e2802c4-a4d2-4d8b-9148-e3be6c30e623}">
          <xlrd:rvb i="13212"/>
        </ext>
      </extLst>
    </bk>
    <bk>
      <extLst>
        <ext uri="{3e2802c4-a4d2-4d8b-9148-e3be6c30e623}">
          <xlrd:rvb i="13213"/>
        </ext>
      </extLst>
    </bk>
    <bk>
      <extLst>
        <ext uri="{3e2802c4-a4d2-4d8b-9148-e3be6c30e623}">
          <xlrd:rvb i="13214"/>
        </ext>
      </extLst>
    </bk>
    <bk>
      <extLst>
        <ext uri="{3e2802c4-a4d2-4d8b-9148-e3be6c30e623}">
          <xlrd:rvb i="13215"/>
        </ext>
      </extLst>
    </bk>
    <bk>
      <extLst>
        <ext uri="{3e2802c4-a4d2-4d8b-9148-e3be6c30e623}">
          <xlrd:rvb i="13216"/>
        </ext>
      </extLst>
    </bk>
    <bk>
      <extLst>
        <ext uri="{3e2802c4-a4d2-4d8b-9148-e3be6c30e623}">
          <xlrd:rvb i="13217"/>
        </ext>
      </extLst>
    </bk>
    <bk>
      <extLst>
        <ext uri="{3e2802c4-a4d2-4d8b-9148-e3be6c30e623}">
          <xlrd:rvb i="13218"/>
        </ext>
      </extLst>
    </bk>
    <bk>
      <extLst>
        <ext uri="{3e2802c4-a4d2-4d8b-9148-e3be6c30e623}">
          <xlrd:rvb i="13219"/>
        </ext>
      </extLst>
    </bk>
    <bk>
      <extLst>
        <ext uri="{3e2802c4-a4d2-4d8b-9148-e3be6c30e623}">
          <xlrd:rvb i="13220"/>
        </ext>
      </extLst>
    </bk>
    <bk>
      <extLst>
        <ext uri="{3e2802c4-a4d2-4d8b-9148-e3be6c30e623}">
          <xlrd:rvb i="13221"/>
        </ext>
      </extLst>
    </bk>
    <bk>
      <extLst>
        <ext uri="{3e2802c4-a4d2-4d8b-9148-e3be6c30e623}">
          <xlrd:rvb i="13222"/>
        </ext>
      </extLst>
    </bk>
    <bk>
      <extLst>
        <ext uri="{3e2802c4-a4d2-4d8b-9148-e3be6c30e623}">
          <xlrd:rvb i="13223"/>
        </ext>
      </extLst>
    </bk>
    <bk>
      <extLst>
        <ext uri="{3e2802c4-a4d2-4d8b-9148-e3be6c30e623}">
          <xlrd:rvb i="13224"/>
        </ext>
      </extLst>
    </bk>
    <bk>
      <extLst>
        <ext uri="{3e2802c4-a4d2-4d8b-9148-e3be6c30e623}">
          <xlrd:rvb i="13225"/>
        </ext>
      </extLst>
    </bk>
    <bk>
      <extLst>
        <ext uri="{3e2802c4-a4d2-4d8b-9148-e3be6c30e623}">
          <xlrd:rvb i="13226"/>
        </ext>
      </extLst>
    </bk>
    <bk>
      <extLst>
        <ext uri="{3e2802c4-a4d2-4d8b-9148-e3be6c30e623}">
          <xlrd:rvb i="13227"/>
        </ext>
      </extLst>
    </bk>
    <bk>
      <extLst>
        <ext uri="{3e2802c4-a4d2-4d8b-9148-e3be6c30e623}">
          <xlrd:rvb i="13228"/>
        </ext>
      </extLst>
    </bk>
    <bk>
      <extLst>
        <ext uri="{3e2802c4-a4d2-4d8b-9148-e3be6c30e623}">
          <xlrd:rvb i="13229"/>
        </ext>
      </extLst>
    </bk>
    <bk>
      <extLst>
        <ext uri="{3e2802c4-a4d2-4d8b-9148-e3be6c30e623}">
          <xlrd:rvb i="13230"/>
        </ext>
      </extLst>
    </bk>
    <bk>
      <extLst>
        <ext uri="{3e2802c4-a4d2-4d8b-9148-e3be6c30e623}">
          <xlrd:rvb i="13231"/>
        </ext>
      </extLst>
    </bk>
    <bk>
      <extLst>
        <ext uri="{3e2802c4-a4d2-4d8b-9148-e3be6c30e623}">
          <xlrd:rvb i="13232"/>
        </ext>
      </extLst>
    </bk>
    <bk>
      <extLst>
        <ext uri="{3e2802c4-a4d2-4d8b-9148-e3be6c30e623}">
          <xlrd:rvb i="13233"/>
        </ext>
      </extLst>
    </bk>
    <bk>
      <extLst>
        <ext uri="{3e2802c4-a4d2-4d8b-9148-e3be6c30e623}">
          <xlrd:rvb i="13234"/>
        </ext>
      </extLst>
    </bk>
    <bk>
      <extLst>
        <ext uri="{3e2802c4-a4d2-4d8b-9148-e3be6c30e623}">
          <xlrd:rvb i="13235"/>
        </ext>
      </extLst>
    </bk>
    <bk>
      <extLst>
        <ext uri="{3e2802c4-a4d2-4d8b-9148-e3be6c30e623}">
          <xlrd:rvb i="13236"/>
        </ext>
      </extLst>
    </bk>
    <bk>
      <extLst>
        <ext uri="{3e2802c4-a4d2-4d8b-9148-e3be6c30e623}">
          <xlrd:rvb i="13237"/>
        </ext>
      </extLst>
    </bk>
    <bk>
      <extLst>
        <ext uri="{3e2802c4-a4d2-4d8b-9148-e3be6c30e623}">
          <xlrd:rvb i="13238"/>
        </ext>
      </extLst>
    </bk>
    <bk>
      <extLst>
        <ext uri="{3e2802c4-a4d2-4d8b-9148-e3be6c30e623}">
          <xlrd:rvb i="13239"/>
        </ext>
      </extLst>
    </bk>
    <bk>
      <extLst>
        <ext uri="{3e2802c4-a4d2-4d8b-9148-e3be6c30e623}">
          <xlrd:rvb i="13240"/>
        </ext>
      </extLst>
    </bk>
    <bk>
      <extLst>
        <ext uri="{3e2802c4-a4d2-4d8b-9148-e3be6c30e623}">
          <xlrd:rvb i="13241"/>
        </ext>
      </extLst>
    </bk>
    <bk>
      <extLst>
        <ext uri="{3e2802c4-a4d2-4d8b-9148-e3be6c30e623}">
          <xlrd:rvb i="13242"/>
        </ext>
      </extLst>
    </bk>
    <bk>
      <extLst>
        <ext uri="{3e2802c4-a4d2-4d8b-9148-e3be6c30e623}">
          <xlrd:rvb i="13243"/>
        </ext>
      </extLst>
    </bk>
    <bk>
      <extLst>
        <ext uri="{3e2802c4-a4d2-4d8b-9148-e3be6c30e623}">
          <xlrd:rvb i="13244"/>
        </ext>
      </extLst>
    </bk>
    <bk>
      <extLst>
        <ext uri="{3e2802c4-a4d2-4d8b-9148-e3be6c30e623}">
          <xlrd:rvb i="13245"/>
        </ext>
      </extLst>
    </bk>
    <bk>
      <extLst>
        <ext uri="{3e2802c4-a4d2-4d8b-9148-e3be6c30e623}">
          <xlrd:rvb i="13246"/>
        </ext>
      </extLst>
    </bk>
    <bk>
      <extLst>
        <ext uri="{3e2802c4-a4d2-4d8b-9148-e3be6c30e623}">
          <xlrd:rvb i="13247"/>
        </ext>
      </extLst>
    </bk>
    <bk>
      <extLst>
        <ext uri="{3e2802c4-a4d2-4d8b-9148-e3be6c30e623}">
          <xlrd:rvb i="13248"/>
        </ext>
      </extLst>
    </bk>
    <bk>
      <extLst>
        <ext uri="{3e2802c4-a4d2-4d8b-9148-e3be6c30e623}">
          <xlrd:rvb i="13249"/>
        </ext>
      </extLst>
    </bk>
    <bk>
      <extLst>
        <ext uri="{3e2802c4-a4d2-4d8b-9148-e3be6c30e623}">
          <xlrd:rvb i="13250"/>
        </ext>
      </extLst>
    </bk>
    <bk>
      <extLst>
        <ext uri="{3e2802c4-a4d2-4d8b-9148-e3be6c30e623}">
          <xlrd:rvb i="13251"/>
        </ext>
      </extLst>
    </bk>
    <bk>
      <extLst>
        <ext uri="{3e2802c4-a4d2-4d8b-9148-e3be6c30e623}">
          <xlrd:rvb i="13252"/>
        </ext>
      </extLst>
    </bk>
    <bk>
      <extLst>
        <ext uri="{3e2802c4-a4d2-4d8b-9148-e3be6c30e623}">
          <xlrd:rvb i="13253"/>
        </ext>
      </extLst>
    </bk>
    <bk>
      <extLst>
        <ext uri="{3e2802c4-a4d2-4d8b-9148-e3be6c30e623}">
          <xlrd:rvb i="13254"/>
        </ext>
      </extLst>
    </bk>
    <bk>
      <extLst>
        <ext uri="{3e2802c4-a4d2-4d8b-9148-e3be6c30e623}">
          <xlrd:rvb i="13255"/>
        </ext>
      </extLst>
    </bk>
    <bk>
      <extLst>
        <ext uri="{3e2802c4-a4d2-4d8b-9148-e3be6c30e623}">
          <xlrd:rvb i="13256"/>
        </ext>
      </extLst>
    </bk>
    <bk>
      <extLst>
        <ext uri="{3e2802c4-a4d2-4d8b-9148-e3be6c30e623}">
          <xlrd:rvb i="13257"/>
        </ext>
      </extLst>
    </bk>
    <bk>
      <extLst>
        <ext uri="{3e2802c4-a4d2-4d8b-9148-e3be6c30e623}">
          <xlrd:rvb i="13258"/>
        </ext>
      </extLst>
    </bk>
    <bk>
      <extLst>
        <ext uri="{3e2802c4-a4d2-4d8b-9148-e3be6c30e623}">
          <xlrd:rvb i="13259"/>
        </ext>
      </extLst>
    </bk>
    <bk>
      <extLst>
        <ext uri="{3e2802c4-a4d2-4d8b-9148-e3be6c30e623}">
          <xlrd:rvb i="13260"/>
        </ext>
      </extLst>
    </bk>
    <bk>
      <extLst>
        <ext uri="{3e2802c4-a4d2-4d8b-9148-e3be6c30e623}">
          <xlrd:rvb i="13261"/>
        </ext>
      </extLst>
    </bk>
    <bk>
      <extLst>
        <ext uri="{3e2802c4-a4d2-4d8b-9148-e3be6c30e623}">
          <xlrd:rvb i="13262"/>
        </ext>
      </extLst>
    </bk>
    <bk>
      <extLst>
        <ext uri="{3e2802c4-a4d2-4d8b-9148-e3be6c30e623}">
          <xlrd:rvb i="13263"/>
        </ext>
      </extLst>
    </bk>
    <bk>
      <extLst>
        <ext uri="{3e2802c4-a4d2-4d8b-9148-e3be6c30e623}">
          <xlrd:rvb i="13264"/>
        </ext>
      </extLst>
    </bk>
    <bk>
      <extLst>
        <ext uri="{3e2802c4-a4d2-4d8b-9148-e3be6c30e623}">
          <xlrd:rvb i="13265"/>
        </ext>
      </extLst>
    </bk>
    <bk>
      <extLst>
        <ext uri="{3e2802c4-a4d2-4d8b-9148-e3be6c30e623}">
          <xlrd:rvb i="13266"/>
        </ext>
      </extLst>
    </bk>
    <bk>
      <extLst>
        <ext uri="{3e2802c4-a4d2-4d8b-9148-e3be6c30e623}">
          <xlrd:rvb i="13267"/>
        </ext>
      </extLst>
    </bk>
    <bk>
      <extLst>
        <ext uri="{3e2802c4-a4d2-4d8b-9148-e3be6c30e623}">
          <xlrd:rvb i="13268"/>
        </ext>
      </extLst>
    </bk>
    <bk>
      <extLst>
        <ext uri="{3e2802c4-a4d2-4d8b-9148-e3be6c30e623}">
          <xlrd:rvb i="13269"/>
        </ext>
      </extLst>
    </bk>
    <bk>
      <extLst>
        <ext uri="{3e2802c4-a4d2-4d8b-9148-e3be6c30e623}">
          <xlrd:rvb i="13270"/>
        </ext>
      </extLst>
    </bk>
    <bk>
      <extLst>
        <ext uri="{3e2802c4-a4d2-4d8b-9148-e3be6c30e623}">
          <xlrd:rvb i="13271"/>
        </ext>
      </extLst>
    </bk>
    <bk>
      <extLst>
        <ext uri="{3e2802c4-a4d2-4d8b-9148-e3be6c30e623}">
          <xlrd:rvb i="13272"/>
        </ext>
      </extLst>
    </bk>
    <bk>
      <extLst>
        <ext uri="{3e2802c4-a4d2-4d8b-9148-e3be6c30e623}">
          <xlrd:rvb i="13273"/>
        </ext>
      </extLst>
    </bk>
    <bk>
      <extLst>
        <ext uri="{3e2802c4-a4d2-4d8b-9148-e3be6c30e623}">
          <xlrd:rvb i="13274"/>
        </ext>
      </extLst>
    </bk>
    <bk>
      <extLst>
        <ext uri="{3e2802c4-a4d2-4d8b-9148-e3be6c30e623}">
          <xlrd:rvb i="13275"/>
        </ext>
      </extLst>
    </bk>
    <bk>
      <extLst>
        <ext uri="{3e2802c4-a4d2-4d8b-9148-e3be6c30e623}">
          <xlrd:rvb i="13276"/>
        </ext>
      </extLst>
    </bk>
    <bk>
      <extLst>
        <ext uri="{3e2802c4-a4d2-4d8b-9148-e3be6c30e623}">
          <xlrd:rvb i="13277"/>
        </ext>
      </extLst>
    </bk>
    <bk>
      <extLst>
        <ext uri="{3e2802c4-a4d2-4d8b-9148-e3be6c30e623}">
          <xlrd:rvb i="13278"/>
        </ext>
      </extLst>
    </bk>
    <bk>
      <extLst>
        <ext uri="{3e2802c4-a4d2-4d8b-9148-e3be6c30e623}">
          <xlrd:rvb i="13279"/>
        </ext>
      </extLst>
    </bk>
    <bk>
      <extLst>
        <ext uri="{3e2802c4-a4d2-4d8b-9148-e3be6c30e623}">
          <xlrd:rvb i="13280"/>
        </ext>
      </extLst>
    </bk>
    <bk>
      <extLst>
        <ext uri="{3e2802c4-a4d2-4d8b-9148-e3be6c30e623}">
          <xlrd:rvb i="13281"/>
        </ext>
      </extLst>
    </bk>
    <bk>
      <extLst>
        <ext uri="{3e2802c4-a4d2-4d8b-9148-e3be6c30e623}">
          <xlrd:rvb i="13282"/>
        </ext>
      </extLst>
    </bk>
    <bk>
      <extLst>
        <ext uri="{3e2802c4-a4d2-4d8b-9148-e3be6c30e623}">
          <xlrd:rvb i="13283"/>
        </ext>
      </extLst>
    </bk>
    <bk>
      <extLst>
        <ext uri="{3e2802c4-a4d2-4d8b-9148-e3be6c30e623}">
          <xlrd:rvb i="13284"/>
        </ext>
      </extLst>
    </bk>
    <bk>
      <extLst>
        <ext uri="{3e2802c4-a4d2-4d8b-9148-e3be6c30e623}">
          <xlrd:rvb i="13285"/>
        </ext>
      </extLst>
    </bk>
    <bk>
      <extLst>
        <ext uri="{3e2802c4-a4d2-4d8b-9148-e3be6c30e623}">
          <xlrd:rvb i="13286"/>
        </ext>
      </extLst>
    </bk>
    <bk>
      <extLst>
        <ext uri="{3e2802c4-a4d2-4d8b-9148-e3be6c30e623}">
          <xlrd:rvb i="13287"/>
        </ext>
      </extLst>
    </bk>
    <bk>
      <extLst>
        <ext uri="{3e2802c4-a4d2-4d8b-9148-e3be6c30e623}">
          <xlrd:rvb i="13288"/>
        </ext>
      </extLst>
    </bk>
    <bk>
      <extLst>
        <ext uri="{3e2802c4-a4d2-4d8b-9148-e3be6c30e623}">
          <xlrd:rvb i="13289"/>
        </ext>
      </extLst>
    </bk>
    <bk>
      <extLst>
        <ext uri="{3e2802c4-a4d2-4d8b-9148-e3be6c30e623}">
          <xlrd:rvb i="13290"/>
        </ext>
      </extLst>
    </bk>
    <bk>
      <extLst>
        <ext uri="{3e2802c4-a4d2-4d8b-9148-e3be6c30e623}">
          <xlrd:rvb i="13291"/>
        </ext>
      </extLst>
    </bk>
    <bk>
      <extLst>
        <ext uri="{3e2802c4-a4d2-4d8b-9148-e3be6c30e623}">
          <xlrd:rvb i="13292"/>
        </ext>
      </extLst>
    </bk>
    <bk>
      <extLst>
        <ext uri="{3e2802c4-a4d2-4d8b-9148-e3be6c30e623}">
          <xlrd:rvb i="13293"/>
        </ext>
      </extLst>
    </bk>
    <bk>
      <extLst>
        <ext uri="{3e2802c4-a4d2-4d8b-9148-e3be6c30e623}">
          <xlrd:rvb i="13294"/>
        </ext>
      </extLst>
    </bk>
    <bk>
      <extLst>
        <ext uri="{3e2802c4-a4d2-4d8b-9148-e3be6c30e623}">
          <xlrd:rvb i="13295"/>
        </ext>
      </extLst>
    </bk>
    <bk>
      <extLst>
        <ext uri="{3e2802c4-a4d2-4d8b-9148-e3be6c30e623}">
          <xlrd:rvb i="13296"/>
        </ext>
      </extLst>
    </bk>
    <bk>
      <extLst>
        <ext uri="{3e2802c4-a4d2-4d8b-9148-e3be6c30e623}">
          <xlrd:rvb i="13297"/>
        </ext>
      </extLst>
    </bk>
    <bk>
      <extLst>
        <ext uri="{3e2802c4-a4d2-4d8b-9148-e3be6c30e623}">
          <xlrd:rvb i="13298"/>
        </ext>
      </extLst>
    </bk>
    <bk>
      <extLst>
        <ext uri="{3e2802c4-a4d2-4d8b-9148-e3be6c30e623}">
          <xlrd:rvb i="13299"/>
        </ext>
      </extLst>
    </bk>
    <bk>
      <extLst>
        <ext uri="{3e2802c4-a4d2-4d8b-9148-e3be6c30e623}">
          <xlrd:rvb i="13300"/>
        </ext>
      </extLst>
    </bk>
    <bk>
      <extLst>
        <ext uri="{3e2802c4-a4d2-4d8b-9148-e3be6c30e623}">
          <xlrd:rvb i="13301"/>
        </ext>
      </extLst>
    </bk>
    <bk>
      <extLst>
        <ext uri="{3e2802c4-a4d2-4d8b-9148-e3be6c30e623}">
          <xlrd:rvb i="13302"/>
        </ext>
      </extLst>
    </bk>
    <bk>
      <extLst>
        <ext uri="{3e2802c4-a4d2-4d8b-9148-e3be6c30e623}">
          <xlrd:rvb i="13303"/>
        </ext>
      </extLst>
    </bk>
    <bk>
      <extLst>
        <ext uri="{3e2802c4-a4d2-4d8b-9148-e3be6c30e623}">
          <xlrd:rvb i="13304"/>
        </ext>
      </extLst>
    </bk>
    <bk>
      <extLst>
        <ext uri="{3e2802c4-a4d2-4d8b-9148-e3be6c30e623}">
          <xlrd:rvb i="13305"/>
        </ext>
      </extLst>
    </bk>
    <bk>
      <extLst>
        <ext uri="{3e2802c4-a4d2-4d8b-9148-e3be6c30e623}">
          <xlrd:rvb i="13306"/>
        </ext>
      </extLst>
    </bk>
    <bk>
      <extLst>
        <ext uri="{3e2802c4-a4d2-4d8b-9148-e3be6c30e623}">
          <xlrd:rvb i="13307"/>
        </ext>
      </extLst>
    </bk>
    <bk>
      <extLst>
        <ext uri="{3e2802c4-a4d2-4d8b-9148-e3be6c30e623}">
          <xlrd:rvb i="13308"/>
        </ext>
      </extLst>
    </bk>
    <bk>
      <extLst>
        <ext uri="{3e2802c4-a4d2-4d8b-9148-e3be6c30e623}">
          <xlrd:rvb i="13309"/>
        </ext>
      </extLst>
    </bk>
    <bk>
      <extLst>
        <ext uri="{3e2802c4-a4d2-4d8b-9148-e3be6c30e623}">
          <xlrd:rvb i="13310"/>
        </ext>
      </extLst>
    </bk>
    <bk>
      <extLst>
        <ext uri="{3e2802c4-a4d2-4d8b-9148-e3be6c30e623}">
          <xlrd:rvb i="13311"/>
        </ext>
      </extLst>
    </bk>
    <bk>
      <extLst>
        <ext uri="{3e2802c4-a4d2-4d8b-9148-e3be6c30e623}">
          <xlrd:rvb i="13312"/>
        </ext>
      </extLst>
    </bk>
    <bk>
      <extLst>
        <ext uri="{3e2802c4-a4d2-4d8b-9148-e3be6c30e623}">
          <xlrd:rvb i="13313"/>
        </ext>
      </extLst>
    </bk>
    <bk>
      <extLst>
        <ext uri="{3e2802c4-a4d2-4d8b-9148-e3be6c30e623}">
          <xlrd:rvb i="13314"/>
        </ext>
      </extLst>
    </bk>
    <bk>
      <extLst>
        <ext uri="{3e2802c4-a4d2-4d8b-9148-e3be6c30e623}">
          <xlrd:rvb i="13315"/>
        </ext>
      </extLst>
    </bk>
    <bk>
      <extLst>
        <ext uri="{3e2802c4-a4d2-4d8b-9148-e3be6c30e623}">
          <xlrd:rvb i="13316"/>
        </ext>
      </extLst>
    </bk>
    <bk>
      <extLst>
        <ext uri="{3e2802c4-a4d2-4d8b-9148-e3be6c30e623}">
          <xlrd:rvb i="13317"/>
        </ext>
      </extLst>
    </bk>
    <bk>
      <extLst>
        <ext uri="{3e2802c4-a4d2-4d8b-9148-e3be6c30e623}">
          <xlrd:rvb i="13318"/>
        </ext>
      </extLst>
    </bk>
    <bk>
      <extLst>
        <ext uri="{3e2802c4-a4d2-4d8b-9148-e3be6c30e623}">
          <xlrd:rvb i="13319"/>
        </ext>
      </extLst>
    </bk>
    <bk>
      <extLst>
        <ext uri="{3e2802c4-a4d2-4d8b-9148-e3be6c30e623}">
          <xlrd:rvb i="13320"/>
        </ext>
      </extLst>
    </bk>
    <bk>
      <extLst>
        <ext uri="{3e2802c4-a4d2-4d8b-9148-e3be6c30e623}">
          <xlrd:rvb i="13321"/>
        </ext>
      </extLst>
    </bk>
    <bk>
      <extLst>
        <ext uri="{3e2802c4-a4d2-4d8b-9148-e3be6c30e623}">
          <xlrd:rvb i="13322"/>
        </ext>
      </extLst>
    </bk>
    <bk>
      <extLst>
        <ext uri="{3e2802c4-a4d2-4d8b-9148-e3be6c30e623}">
          <xlrd:rvb i="13323"/>
        </ext>
      </extLst>
    </bk>
    <bk>
      <extLst>
        <ext uri="{3e2802c4-a4d2-4d8b-9148-e3be6c30e623}">
          <xlrd:rvb i="13324"/>
        </ext>
      </extLst>
    </bk>
    <bk>
      <extLst>
        <ext uri="{3e2802c4-a4d2-4d8b-9148-e3be6c30e623}">
          <xlrd:rvb i="13325"/>
        </ext>
      </extLst>
    </bk>
    <bk>
      <extLst>
        <ext uri="{3e2802c4-a4d2-4d8b-9148-e3be6c30e623}">
          <xlrd:rvb i="13326"/>
        </ext>
      </extLst>
    </bk>
    <bk>
      <extLst>
        <ext uri="{3e2802c4-a4d2-4d8b-9148-e3be6c30e623}">
          <xlrd:rvb i="13327"/>
        </ext>
      </extLst>
    </bk>
    <bk>
      <extLst>
        <ext uri="{3e2802c4-a4d2-4d8b-9148-e3be6c30e623}">
          <xlrd:rvb i="13328"/>
        </ext>
      </extLst>
    </bk>
    <bk>
      <extLst>
        <ext uri="{3e2802c4-a4d2-4d8b-9148-e3be6c30e623}">
          <xlrd:rvb i="13329"/>
        </ext>
      </extLst>
    </bk>
    <bk>
      <extLst>
        <ext uri="{3e2802c4-a4d2-4d8b-9148-e3be6c30e623}">
          <xlrd:rvb i="13330"/>
        </ext>
      </extLst>
    </bk>
    <bk>
      <extLst>
        <ext uri="{3e2802c4-a4d2-4d8b-9148-e3be6c30e623}">
          <xlrd:rvb i="13331"/>
        </ext>
      </extLst>
    </bk>
    <bk>
      <extLst>
        <ext uri="{3e2802c4-a4d2-4d8b-9148-e3be6c30e623}">
          <xlrd:rvb i="13332"/>
        </ext>
      </extLst>
    </bk>
    <bk>
      <extLst>
        <ext uri="{3e2802c4-a4d2-4d8b-9148-e3be6c30e623}">
          <xlrd:rvb i="13333"/>
        </ext>
      </extLst>
    </bk>
    <bk>
      <extLst>
        <ext uri="{3e2802c4-a4d2-4d8b-9148-e3be6c30e623}">
          <xlrd:rvb i="13334"/>
        </ext>
      </extLst>
    </bk>
    <bk>
      <extLst>
        <ext uri="{3e2802c4-a4d2-4d8b-9148-e3be6c30e623}">
          <xlrd:rvb i="13335"/>
        </ext>
      </extLst>
    </bk>
    <bk>
      <extLst>
        <ext uri="{3e2802c4-a4d2-4d8b-9148-e3be6c30e623}">
          <xlrd:rvb i="13336"/>
        </ext>
      </extLst>
    </bk>
    <bk>
      <extLst>
        <ext uri="{3e2802c4-a4d2-4d8b-9148-e3be6c30e623}">
          <xlrd:rvb i="13337"/>
        </ext>
      </extLst>
    </bk>
    <bk>
      <extLst>
        <ext uri="{3e2802c4-a4d2-4d8b-9148-e3be6c30e623}">
          <xlrd:rvb i="13338"/>
        </ext>
      </extLst>
    </bk>
    <bk>
      <extLst>
        <ext uri="{3e2802c4-a4d2-4d8b-9148-e3be6c30e623}">
          <xlrd:rvb i="13339"/>
        </ext>
      </extLst>
    </bk>
    <bk>
      <extLst>
        <ext uri="{3e2802c4-a4d2-4d8b-9148-e3be6c30e623}">
          <xlrd:rvb i="13340"/>
        </ext>
      </extLst>
    </bk>
    <bk>
      <extLst>
        <ext uri="{3e2802c4-a4d2-4d8b-9148-e3be6c30e623}">
          <xlrd:rvb i="13341"/>
        </ext>
      </extLst>
    </bk>
    <bk>
      <extLst>
        <ext uri="{3e2802c4-a4d2-4d8b-9148-e3be6c30e623}">
          <xlrd:rvb i="13342"/>
        </ext>
      </extLst>
    </bk>
    <bk>
      <extLst>
        <ext uri="{3e2802c4-a4d2-4d8b-9148-e3be6c30e623}">
          <xlrd:rvb i="13343"/>
        </ext>
      </extLst>
    </bk>
    <bk>
      <extLst>
        <ext uri="{3e2802c4-a4d2-4d8b-9148-e3be6c30e623}">
          <xlrd:rvb i="13344"/>
        </ext>
      </extLst>
    </bk>
    <bk>
      <extLst>
        <ext uri="{3e2802c4-a4d2-4d8b-9148-e3be6c30e623}">
          <xlrd:rvb i="13345"/>
        </ext>
      </extLst>
    </bk>
    <bk>
      <extLst>
        <ext uri="{3e2802c4-a4d2-4d8b-9148-e3be6c30e623}">
          <xlrd:rvb i="13346"/>
        </ext>
      </extLst>
    </bk>
    <bk>
      <extLst>
        <ext uri="{3e2802c4-a4d2-4d8b-9148-e3be6c30e623}">
          <xlrd:rvb i="13347"/>
        </ext>
      </extLst>
    </bk>
    <bk>
      <extLst>
        <ext uri="{3e2802c4-a4d2-4d8b-9148-e3be6c30e623}">
          <xlrd:rvb i="13348"/>
        </ext>
      </extLst>
    </bk>
    <bk>
      <extLst>
        <ext uri="{3e2802c4-a4d2-4d8b-9148-e3be6c30e623}">
          <xlrd:rvb i="13349"/>
        </ext>
      </extLst>
    </bk>
    <bk>
      <extLst>
        <ext uri="{3e2802c4-a4d2-4d8b-9148-e3be6c30e623}">
          <xlrd:rvb i="13350"/>
        </ext>
      </extLst>
    </bk>
    <bk>
      <extLst>
        <ext uri="{3e2802c4-a4d2-4d8b-9148-e3be6c30e623}">
          <xlrd:rvb i="13351"/>
        </ext>
      </extLst>
    </bk>
    <bk>
      <extLst>
        <ext uri="{3e2802c4-a4d2-4d8b-9148-e3be6c30e623}">
          <xlrd:rvb i="13352"/>
        </ext>
      </extLst>
    </bk>
    <bk>
      <extLst>
        <ext uri="{3e2802c4-a4d2-4d8b-9148-e3be6c30e623}">
          <xlrd:rvb i="13353"/>
        </ext>
      </extLst>
    </bk>
    <bk>
      <extLst>
        <ext uri="{3e2802c4-a4d2-4d8b-9148-e3be6c30e623}">
          <xlrd:rvb i="13354"/>
        </ext>
      </extLst>
    </bk>
    <bk>
      <extLst>
        <ext uri="{3e2802c4-a4d2-4d8b-9148-e3be6c30e623}">
          <xlrd:rvb i="13355"/>
        </ext>
      </extLst>
    </bk>
    <bk>
      <extLst>
        <ext uri="{3e2802c4-a4d2-4d8b-9148-e3be6c30e623}">
          <xlrd:rvb i="13356"/>
        </ext>
      </extLst>
    </bk>
    <bk>
      <extLst>
        <ext uri="{3e2802c4-a4d2-4d8b-9148-e3be6c30e623}">
          <xlrd:rvb i="13357"/>
        </ext>
      </extLst>
    </bk>
    <bk>
      <extLst>
        <ext uri="{3e2802c4-a4d2-4d8b-9148-e3be6c30e623}">
          <xlrd:rvb i="13358"/>
        </ext>
      </extLst>
    </bk>
    <bk>
      <extLst>
        <ext uri="{3e2802c4-a4d2-4d8b-9148-e3be6c30e623}">
          <xlrd:rvb i="13359"/>
        </ext>
      </extLst>
    </bk>
    <bk>
      <extLst>
        <ext uri="{3e2802c4-a4d2-4d8b-9148-e3be6c30e623}">
          <xlrd:rvb i="13360"/>
        </ext>
      </extLst>
    </bk>
    <bk>
      <extLst>
        <ext uri="{3e2802c4-a4d2-4d8b-9148-e3be6c30e623}">
          <xlrd:rvb i="13361"/>
        </ext>
      </extLst>
    </bk>
    <bk>
      <extLst>
        <ext uri="{3e2802c4-a4d2-4d8b-9148-e3be6c30e623}">
          <xlrd:rvb i="13362"/>
        </ext>
      </extLst>
    </bk>
    <bk>
      <extLst>
        <ext uri="{3e2802c4-a4d2-4d8b-9148-e3be6c30e623}">
          <xlrd:rvb i="13363"/>
        </ext>
      </extLst>
    </bk>
    <bk>
      <extLst>
        <ext uri="{3e2802c4-a4d2-4d8b-9148-e3be6c30e623}">
          <xlrd:rvb i="13364"/>
        </ext>
      </extLst>
    </bk>
    <bk>
      <extLst>
        <ext uri="{3e2802c4-a4d2-4d8b-9148-e3be6c30e623}">
          <xlrd:rvb i="13365"/>
        </ext>
      </extLst>
    </bk>
    <bk>
      <extLst>
        <ext uri="{3e2802c4-a4d2-4d8b-9148-e3be6c30e623}">
          <xlrd:rvb i="13366"/>
        </ext>
      </extLst>
    </bk>
    <bk>
      <extLst>
        <ext uri="{3e2802c4-a4d2-4d8b-9148-e3be6c30e623}">
          <xlrd:rvb i="13367"/>
        </ext>
      </extLst>
    </bk>
    <bk>
      <extLst>
        <ext uri="{3e2802c4-a4d2-4d8b-9148-e3be6c30e623}">
          <xlrd:rvb i="13368"/>
        </ext>
      </extLst>
    </bk>
    <bk>
      <extLst>
        <ext uri="{3e2802c4-a4d2-4d8b-9148-e3be6c30e623}">
          <xlrd:rvb i="13369"/>
        </ext>
      </extLst>
    </bk>
    <bk>
      <extLst>
        <ext uri="{3e2802c4-a4d2-4d8b-9148-e3be6c30e623}">
          <xlrd:rvb i="13370"/>
        </ext>
      </extLst>
    </bk>
    <bk>
      <extLst>
        <ext uri="{3e2802c4-a4d2-4d8b-9148-e3be6c30e623}">
          <xlrd:rvb i="13371"/>
        </ext>
      </extLst>
    </bk>
    <bk>
      <extLst>
        <ext uri="{3e2802c4-a4d2-4d8b-9148-e3be6c30e623}">
          <xlrd:rvb i="13372"/>
        </ext>
      </extLst>
    </bk>
    <bk>
      <extLst>
        <ext uri="{3e2802c4-a4d2-4d8b-9148-e3be6c30e623}">
          <xlrd:rvb i="13373"/>
        </ext>
      </extLst>
    </bk>
    <bk>
      <extLst>
        <ext uri="{3e2802c4-a4d2-4d8b-9148-e3be6c30e623}">
          <xlrd:rvb i="13374"/>
        </ext>
      </extLst>
    </bk>
    <bk>
      <extLst>
        <ext uri="{3e2802c4-a4d2-4d8b-9148-e3be6c30e623}">
          <xlrd:rvb i="13375"/>
        </ext>
      </extLst>
    </bk>
    <bk>
      <extLst>
        <ext uri="{3e2802c4-a4d2-4d8b-9148-e3be6c30e623}">
          <xlrd:rvb i="13376"/>
        </ext>
      </extLst>
    </bk>
    <bk>
      <extLst>
        <ext uri="{3e2802c4-a4d2-4d8b-9148-e3be6c30e623}">
          <xlrd:rvb i="13377"/>
        </ext>
      </extLst>
    </bk>
    <bk>
      <extLst>
        <ext uri="{3e2802c4-a4d2-4d8b-9148-e3be6c30e623}">
          <xlrd:rvb i="13378"/>
        </ext>
      </extLst>
    </bk>
    <bk>
      <extLst>
        <ext uri="{3e2802c4-a4d2-4d8b-9148-e3be6c30e623}">
          <xlrd:rvb i="13379"/>
        </ext>
      </extLst>
    </bk>
    <bk>
      <extLst>
        <ext uri="{3e2802c4-a4d2-4d8b-9148-e3be6c30e623}">
          <xlrd:rvb i="13380"/>
        </ext>
      </extLst>
    </bk>
    <bk>
      <extLst>
        <ext uri="{3e2802c4-a4d2-4d8b-9148-e3be6c30e623}">
          <xlrd:rvb i="13381"/>
        </ext>
      </extLst>
    </bk>
    <bk>
      <extLst>
        <ext uri="{3e2802c4-a4d2-4d8b-9148-e3be6c30e623}">
          <xlrd:rvb i="13382"/>
        </ext>
      </extLst>
    </bk>
    <bk>
      <extLst>
        <ext uri="{3e2802c4-a4d2-4d8b-9148-e3be6c30e623}">
          <xlrd:rvb i="13383"/>
        </ext>
      </extLst>
    </bk>
    <bk>
      <extLst>
        <ext uri="{3e2802c4-a4d2-4d8b-9148-e3be6c30e623}">
          <xlrd:rvb i="13384"/>
        </ext>
      </extLst>
    </bk>
    <bk>
      <extLst>
        <ext uri="{3e2802c4-a4d2-4d8b-9148-e3be6c30e623}">
          <xlrd:rvb i="13385"/>
        </ext>
      </extLst>
    </bk>
    <bk>
      <extLst>
        <ext uri="{3e2802c4-a4d2-4d8b-9148-e3be6c30e623}">
          <xlrd:rvb i="13386"/>
        </ext>
      </extLst>
    </bk>
    <bk>
      <extLst>
        <ext uri="{3e2802c4-a4d2-4d8b-9148-e3be6c30e623}">
          <xlrd:rvb i="13387"/>
        </ext>
      </extLst>
    </bk>
    <bk>
      <extLst>
        <ext uri="{3e2802c4-a4d2-4d8b-9148-e3be6c30e623}">
          <xlrd:rvb i="13388"/>
        </ext>
      </extLst>
    </bk>
    <bk>
      <extLst>
        <ext uri="{3e2802c4-a4d2-4d8b-9148-e3be6c30e623}">
          <xlrd:rvb i="13389"/>
        </ext>
      </extLst>
    </bk>
    <bk>
      <extLst>
        <ext uri="{3e2802c4-a4d2-4d8b-9148-e3be6c30e623}">
          <xlrd:rvb i="13390"/>
        </ext>
      </extLst>
    </bk>
    <bk>
      <extLst>
        <ext uri="{3e2802c4-a4d2-4d8b-9148-e3be6c30e623}">
          <xlrd:rvb i="13391"/>
        </ext>
      </extLst>
    </bk>
    <bk>
      <extLst>
        <ext uri="{3e2802c4-a4d2-4d8b-9148-e3be6c30e623}">
          <xlrd:rvb i="13392"/>
        </ext>
      </extLst>
    </bk>
    <bk>
      <extLst>
        <ext uri="{3e2802c4-a4d2-4d8b-9148-e3be6c30e623}">
          <xlrd:rvb i="13393"/>
        </ext>
      </extLst>
    </bk>
    <bk>
      <extLst>
        <ext uri="{3e2802c4-a4d2-4d8b-9148-e3be6c30e623}">
          <xlrd:rvb i="13394"/>
        </ext>
      </extLst>
    </bk>
    <bk>
      <extLst>
        <ext uri="{3e2802c4-a4d2-4d8b-9148-e3be6c30e623}">
          <xlrd:rvb i="13395"/>
        </ext>
      </extLst>
    </bk>
    <bk>
      <extLst>
        <ext uri="{3e2802c4-a4d2-4d8b-9148-e3be6c30e623}">
          <xlrd:rvb i="13396"/>
        </ext>
      </extLst>
    </bk>
    <bk>
      <extLst>
        <ext uri="{3e2802c4-a4d2-4d8b-9148-e3be6c30e623}">
          <xlrd:rvb i="13397"/>
        </ext>
      </extLst>
    </bk>
    <bk>
      <extLst>
        <ext uri="{3e2802c4-a4d2-4d8b-9148-e3be6c30e623}">
          <xlrd:rvb i="13398"/>
        </ext>
      </extLst>
    </bk>
    <bk>
      <extLst>
        <ext uri="{3e2802c4-a4d2-4d8b-9148-e3be6c30e623}">
          <xlrd:rvb i="13399"/>
        </ext>
      </extLst>
    </bk>
    <bk>
      <extLst>
        <ext uri="{3e2802c4-a4d2-4d8b-9148-e3be6c30e623}">
          <xlrd:rvb i="13400"/>
        </ext>
      </extLst>
    </bk>
    <bk>
      <extLst>
        <ext uri="{3e2802c4-a4d2-4d8b-9148-e3be6c30e623}">
          <xlrd:rvb i="13401"/>
        </ext>
      </extLst>
    </bk>
    <bk>
      <extLst>
        <ext uri="{3e2802c4-a4d2-4d8b-9148-e3be6c30e623}">
          <xlrd:rvb i="13402"/>
        </ext>
      </extLst>
    </bk>
    <bk>
      <extLst>
        <ext uri="{3e2802c4-a4d2-4d8b-9148-e3be6c30e623}">
          <xlrd:rvb i="13403"/>
        </ext>
      </extLst>
    </bk>
    <bk>
      <extLst>
        <ext uri="{3e2802c4-a4d2-4d8b-9148-e3be6c30e623}">
          <xlrd:rvb i="13404"/>
        </ext>
      </extLst>
    </bk>
    <bk>
      <extLst>
        <ext uri="{3e2802c4-a4d2-4d8b-9148-e3be6c30e623}">
          <xlrd:rvb i="13405"/>
        </ext>
      </extLst>
    </bk>
    <bk>
      <extLst>
        <ext uri="{3e2802c4-a4d2-4d8b-9148-e3be6c30e623}">
          <xlrd:rvb i="13406"/>
        </ext>
      </extLst>
    </bk>
    <bk>
      <extLst>
        <ext uri="{3e2802c4-a4d2-4d8b-9148-e3be6c30e623}">
          <xlrd:rvb i="13407"/>
        </ext>
      </extLst>
    </bk>
    <bk>
      <extLst>
        <ext uri="{3e2802c4-a4d2-4d8b-9148-e3be6c30e623}">
          <xlrd:rvb i="13408"/>
        </ext>
      </extLst>
    </bk>
    <bk>
      <extLst>
        <ext uri="{3e2802c4-a4d2-4d8b-9148-e3be6c30e623}">
          <xlrd:rvb i="13409"/>
        </ext>
      </extLst>
    </bk>
    <bk>
      <extLst>
        <ext uri="{3e2802c4-a4d2-4d8b-9148-e3be6c30e623}">
          <xlrd:rvb i="13410"/>
        </ext>
      </extLst>
    </bk>
    <bk>
      <extLst>
        <ext uri="{3e2802c4-a4d2-4d8b-9148-e3be6c30e623}">
          <xlrd:rvb i="13411"/>
        </ext>
      </extLst>
    </bk>
    <bk>
      <extLst>
        <ext uri="{3e2802c4-a4d2-4d8b-9148-e3be6c30e623}">
          <xlrd:rvb i="13412"/>
        </ext>
      </extLst>
    </bk>
    <bk>
      <extLst>
        <ext uri="{3e2802c4-a4d2-4d8b-9148-e3be6c30e623}">
          <xlrd:rvb i="13413"/>
        </ext>
      </extLst>
    </bk>
    <bk>
      <extLst>
        <ext uri="{3e2802c4-a4d2-4d8b-9148-e3be6c30e623}">
          <xlrd:rvb i="13414"/>
        </ext>
      </extLst>
    </bk>
    <bk>
      <extLst>
        <ext uri="{3e2802c4-a4d2-4d8b-9148-e3be6c30e623}">
          <xlrd:rvb i="13415"/>
        </ext>
      </extLst>
    </bk>
    <bk>
      <extLst>
        <ext uri="{3e2802c4-a4d2-4d8b-9148-e3be6c30e623}">
          <xlrd:rvb i="13416"/>
        </ext>
      </extLst>
    </bk>
    <bk>
      <extLst>
        <ext uri="{3e2802c4-a4d2-4d8b-9148-e3be6c30e623}">
          <xlrd:rvb i="13417"/>
        </ext>
      </extLst>
    </bk>
    <bk>
      <extLst>
        <ext uri="{3e2802c4-a4d2-4d8b-9148-e3be6c30e623}">
          <xlrd:rvb i="13418"/>
        </ext>
      </extLst>
    </bk>
    <bk>
      <extLst>
        <ext uri="{3e2802c4-a4d2-4d8b-9148-e3be6c30e623}">
          <xlrd:rvb i="13419"/>
        </ext>
      </extLst>
    </bk>
    <bk>
      <extLst>
        <ext uri="{3e2802c4-a4d2-4d8b-9148-e3be6c30e623}">
          <xlrd:rvb i="13420"/>
        </ext>
      </extLst>
    </bk>
    <bk>
      <extLst>
        <ext uri="{3e2802c4-a4d2-4d8b-9148-e3be6c30e623}">
          <xlrd:rvb i="13421"/>
        </ext>
      </extLst>
    </bk>
    <bk>
      <extLst>
        <ext uri="{3e2802c4-a4d2-4d8b-9148-e3be6c30e623}">
          <xlrd:rvb i="13422"/>
        </ext>
      </extLst>
    </bk>
    <bk>
      <extLst>
        <ext uri="{3e2802c4-a4d2-4d8b-9148-e3be6c30e623}">
          <xlrd:rvb i="13423"/>
        </ext>
      </extLst>
    </bk>
    <bk>
      <extLst>
        <ext uri="{3e2802c4-a4d2-4d8b-9148-e3be6c30e623}">
          <xlrd:rvb i="13424"/>
        </ext>
      </extLst>
    </bk>
    <bk>
      <extLst>
        <ext uri="{3e2802c4-a4d2-4d8b-9148-e3be6c30e623}">
          <xlrd:rvb i="13425"/>
        </ext>
      </extLst>
    </bk>
    <bk>
      <extLst>
        <ext uri="{3e2802c4-a4d2-4d8b-9148-e3be6c30e623}">
          <xlrd:rvb i="13426"/>
        </ext>
      </extLst>
    </bk>
    <bk>
      <extLst>
        <ext uri="{3e2802c4-a4d2-4d8b-9148-e3be6c30e623}">
          <xlrd:rvb i="13427"/>
        </ext>
      </extLst>
    </bk>
    <bk>
      <extLst>
        <ext uri="{3e2802c4-a4d2-4d8b-9148-e3be6c30e623}">
          <xlrd:rvb i="13428"/>
        </ext>
      </extLst>
    </bk>
    <bk>
      <extLst>
        <ext uri="{3e2802c4-a4d2-4d8b-9148-e3be6c30e623}">
          <xlrd:rvb i="13429"/>
        </ext>
      </extLst>
    </bk>
    <bk>
      <extLst>
        <ext uri="{3e2802c4-a4d2-4d8b-9148-e3be6c30e623}">
          <xlrd:rvb i="13430"/>
        </ext>
      </extLst>
    </bk>
    <bk>
      <extLst>
        <ext uri="{3e2802c4-a4d2-4d8b-9148-e3be6c30e623}">
          <xlrd:rvb i="13431"/>
        </ext>
      </extLst>
    </bk>
    <bk>
      <extLst>
        <ext uri="{3e2802c4-a4d2-4d8b-9148-e3be6c30e623}">
          <xlrd:rvb i="13432"/>
        </ext>
      </extLst>
    </bk>
    <bk>
      <extLst>
        <ext uri="{3e2802c4-a4d2-4d8b-9148-e3be6c30e623}">
          <xlrd:rvb i="13433"/>
        </ext>
      </extLst>
    </bk>
    <bk>
      <extLst>
        <ext uri="{3e2802c4-a4d2-4d8b-9148-e3be6c30e623}">
          <xlrd:rvb i="13434"/>
        </ext>
      </extLst>
    </bk>
    <bk>
      <extLst>
        <ext uri="{3e2802c4-a4d2-4d8b-9148-e3be6c30e623}">
          <xlrd:rvb i="13435"/>
        </ext>
      </extLst>
    </bk>
    <bk>
      <extLst>
        <ext uri="{3e2802c4-a4d2-4d8b-9148-e3be6c30e623}">
          <xlrd:rvb i="13436"/>
        </ext>
      </extLst>
    </bk>
    <bk>
      <extLst>
        <ext uri="{3e2802c4-a4d2-4d8b-9148-e3be6c30e623}">
          <xlrd:rvb i="13437"/>
        </ext>
      </extLst>
    </bk>
    <bk>
      <extLst>
        <ext uri="{3e2802c4-a4d2-4d8b-9148-e3be6c30e623}">
          <xlrd:rvb i="13438"/>
        </ext>
      </extLst>
    </bk>
    <bk>
      <extLst>
        <ext uri="{3e2802c4-a4d2-4d8b-9148-e3be6c30e623}">
          <xlrd:rvb i="13439"/>
        </ext>
      </extLst>
    </bk>
    <bk>
      <extLst>
        <ext uri="{3e2802c4-a4d2-4d8b-9148-e3be6c30e623}">
          <xlrd:rvb i="13440"/>
        </ext>
      </extLst>
    </bk>
    <bk>
      <extLst>
        <ext uri="{3e2802c4-a4d2-4d8b-9148-e3be6c30e623}">
          <xlrd:rvb i="13441"/>
        </ext>
      </extLst>
    </bk>
    <bk>
      <extLst>
        <ext uri="{3e2802c4-a4d2-4d8b-9148-e3be6c30e623}">
          <xlrd:rvb i="13442"/>
        </ext>
      </extLst>
    </bk>
    <bk>
      <extLst>
        <ext uri="{3e2802c4-a4d2-4d8b-9148-e3be6c30e623}">
          <xlrd:rvb i="13443"/>
        </ext>
      </extLst>
    </bk>
    <bk>
      <extLst>
        <ext uri="{3e2802c4-a4d2-4d8b-9148-e3be6c30e623}">
          <xlrd:rvb i="13444"/>
        </ext>
      </extLst>
    </bk>
    <bk>
      <extLst>
        <ext uri="{3e2802c4-a4d2-4d8b-9148-e3be6c30e623}">
          <xlrd:rvb i="13445"/>
        </ext>
      </extLst>
    </bk>
    <bk>
      <extLst>
        <ext uri="{3e2802c4-a4d2-4d8b-9148-e3be6c30e623}">
          <xlrd:rvb i="13446"/>
        </ext>
      </extLst>
    </bk>
    <bk>
      <extLst>
        <ext uri="{3e2802c4-a4d2-4d8b-9148-e3be6c30e623}">
          <xlrd:rvb i="13447"/>
        </ext>
      </extLst>
    </bk>
    <bk>
      <extLst>
        <ext uri="{3e2802c4-a4d2-4d8b-9148-e3be6c30e623}">
          <xlrd:rvb i="13448"/>
        </ext>
      </extLst>
    </bk>
    <bk>
      <extLst>
        <ext uri="{3e2802c4-a4d2-4d8b-9148-e3be6c30e623}">
          <xlrd:rvb i="13449"/>
        </ext>
      </extLst>
    </bk>
    <bk>
      <extLst>
        <ext uri="{3e2802c4-a4d2-4d8b-9148-e3be6c30e623}">
          <xlrd:rvb i="13450"/>
        </ext>
      </extLst>
    </bk>
    <bk>
      <extLst>
        <ext uri="{3e2802c4-a4d2-4d8b-9148-e3be6c30e623}">
          <xlrd:rvb i="13451"/>
        </ext>
      </extLst>
    </bk>
    <bk>
      <extLst>
        <ext uri="{3e2802c4-a4d2-4d8b-9148-e3be6c30e623}">
          <xlrd:rvb i="13452"/>
        </ext>
      </extLst>
    </bk>
    <bk>
      <extLst>
        <ext uri="{3e2802c4-a4d2-4d8b-9148-e3be6c30e623}">
          <xlrd:rvb i="13453"/>
        </ext>
      </extLst>
    </bk>
    <bk>
      <extLst>
        <ext uri="{3e2802c4-a4d2-4d8b-9148-e3be6c30e623}">
          <xlrd:rvb i="13454"/>
        </ext>
      </extLst>
    </bk>
    <bk>
      <extLst>
        <ext uri="{3e2802c4-a4d2-4d8b-9148-e3be6c30e623}">
          <xlrd:rvb i="13455"/>
        </ext>
      </extLst>
    </bk>
    <bk>
      <extLst>
        <ext uri="{3e2802c4-a4d2-4d8b-9148-e3be6c30e623}">
          <xlrd:rvb i="13456"/>
        </ext>
      </extLst>
    </bk>
    <bk>
      <extLst>
        <ext uri="{3e2802c4-a4d2-4d8b-9148-e3be6c30e623}">
          <xlrd:rvb i="13457"/>
        </ext>
      </extLst>
    </bk>
    <bk>
      <extLst>
        <ext uri="{3e2802c4-a4d2-4d8b-9148-e3be6c30e623}">
          <xlrd:rvb i="13458"/>
        </ext>
      </extLst>
    </bk>
    <bk>
      <extLst>
        <ext uri="{3e2802c4-a4d2-4d8b-9148-e3be6c30e623}">
          <xlrd:rvb i="13459"/>
        </ext>
      </extLst>
    </bk>
    <bk>
      <extLst>
        <ext uri="{3e2802c4-a4d2-4d8b-9148-e3be6c30e623}">
          <xlrd:rvb i="13460"/>
        </ext>
      </extLst>
    </bk>
    <bk>
      <extLst>
        <ext uri="{3e2802c4-a4d2-4d8b-9148-e3be6c30e623}">
          <xlrd:rvb i="13461"/>
        </ext>
      </extLst>
    </bk>
    <bk>
      <extLst>
        <ext uri="{3e2802c4-a4d2-4d8b-9148-e3be6c30e623}">
          <xlrd:rvb i="13462"/>
        </ext>
      </extLst>
    </bk>
    <bk>
      <extLst>
        <ext uri="{3e2802c4-a4d2-4d8b-9148-e3be6c30e623}">
          <xlrd:rvb i="13463"/>
        </ext>
      </extLst>
    </bk>
    <bk>
      <extLst>
        <ext uri="{3e2802c4-a4d2-4d8b-9148-e3be6c30e623}">
          <xlrd:rvb i="13464"/>
        </ext>
      </extLst>
    </bk>
    <bk>
      <extLst>
        <ext uri="{3e2802c4-a4d2-4d8b-9148-e3be6c30e623}">
          <xlrd:rvb i="13465"/>
        </ext>
      </extLst>
    </bk>
    <bk>
      <extLst>
        <ext uri="{3e2802c4-a4d2-4d8b-9148-e3be6c30e623}">
          <xlrd:rvb i="13466"/>
        </ext>
      </extLst>
    </bk>
    <bk>
      <extLst>
        <ext uri="{3e2802c4-a4d2-4d8b-9148-e3be6c30e623}">
          <xlrd:rvb i="13467"/>
        </ext>
      </extLst>
    </bk>
    <bk>
      <extLst>
        <ext uri="{3e2802c4-a4d2-4d8b-9148-e3be6c30e623}">
          <xlrd:rvb i="13468"/>
        </ext>
      </extLst>
    </bk>
    <bk>
      <extLst>
        <ext uri="{3e2802c4-a4d2-4d8b-9148-e3be6c30e623}">
          <xlrd:rvb i="13469"/>
        </ext>
      </extLst>
    </bk>
    <bk>
      <extLst>
        <ext uri="{3e2802c4-a4d2-4d8b-9148-e3be6c30e623}">
          <xlrd:rvb i="13470"/>
        </ext>
      </extLst>
    </bk>
    <bk>
      <extLst>
        <ext uri="{3e2802c4-a4d2-4d8b-9148-e3be6c30e623}">
          <xlrd:rvb i="13471"/>
        </ext>
      </extLst>
    </bk>
    <bk>
      <extLst>
        <ext uri="{3e2802c4-a4d2-4d8b-9148-e3be6c30e623}">
          <xlrd:rvb i="13472"/>
        </ext>
      </extLst>
    </bk>
    <bk>
      <extLst>
        <ext uri="{3e2802c4-a4d2-4d8b-9148-e3be6c30e623}">
          <xlrd:rvb i="13473"/>
        </ext>
      </extLst>
    </bk>
    <bk>
      <extLst>
        <ext uri="{3e2802c4-a4d2-4d8b-9148-e3be6c30e623}">
          <xlrd:rvb i="13474"/>
        </ext>
      </extLst>
    </bk>
    <bk>
      <extLst>
        <ext uri="{3e2802c4-a4d2-4d8b-9148-e3be6c30e623}">
          <xlrd:rvb i="13475"/>
        </ext>
      </extLst>
    </bk>
    <bk>
      <extLst>
        <ext uri="{3e2802c4-a4d2-4d8b-9148-e3be6c30e623}">
          <xlrd:rvb i="13476"/>
        </ext>
      </extLst>
    </bk>
    <bk>
      <extLst>
        <ext uri="{3e2802c4-a4d2-4d8b-9148-e3be6c30e623}">
          <xlrd:rvb i="13477"/>
        </ext>
      </extLst>
    </bk>
    <bk>
      <extLst>
        <ext uri="{3e2802c4-a4d2-4d8b-9148-e3be6c30e623}">
          <xlrd:rvb i="13478"/>
        </ext>
      </extLst>
    </bk>
    <bk>
      <extLst>
        <ext uri="{3e2802c4-a4d2-4d8b-9148-e3be6c30e623}">
          <xlrd:rvb i="13479"/>
        </ext>
      </extLst>
    </bk>
    <bk>
      <extLst>
        <ext uri="{3e2802c4-a4d2-4d8b-9148-e3be6c30e623}">
          <xlrd:rvb i="13480"/>
        </ext>
      </extLst>
    </bk>
    <bk>
      <extLst>
        <ext uri="{3e2802c4-a4d2-4d8b-9148-e3be6c30e623}">
          <xlrd:rvb i="13481"/>
        </ext>
      </extLst>
    </bk>
    <bk>
      <extLst>
        <ext uri="{3e2802c4-a4d2-4d8b-9148-e3be6c30e623}">
          <xlrd:rvb i="13482"/>
        </ext>
      </extLst>
    </bk>
    <bk>
      <extLst>
        <ext uri="{3e2802c4-a4d2-4d8b-9148-e3be6c30e623}">
          <xlrd:rvb i="13483"/>
        </ext>
      </extLst>
    </bk>
    <bk>
      <extLst>
        <ext uri="{3e2802c4-a4d2-4d8b-9148-e3be6c30e623}">
          <xlrd:rvb i="13484"/>
        </ext>
      </extLst>
    </bk>
    <bk>
      <extLst>
        <ext uri="{3e2802c4-a4d2-4d8b-9148-e3be6c30e623}">
          <xlrd:rvb i="13485"/>
        </ext>
      </extLst>
    </bk>
    <bk>
      <extLst>
        <ext uri="{3e2802c4-a4d2-4d8b-9148-e3be6c30e623}">
          <xlrd:rvb i="13486"/>
        </ext>
      </extLst>
    </bk>
    <bk>
      <extLst>
        <ext uri="{3e2802c4-a4d2-4d8b-9148-e3be6c30e623}">
          <xlrd:rvb i="13487"/>
        </ext>
      </extLst>
    </bk>
    <bk>
      <extLst>
        <ext uri="{3e2802c4-a4d2-4d8b-9148-e3be6c30e623}">
          <xlrd:rvb i="13488"/>
        </ext>
      </extLst>
    </bk>
    <bk>
      <extLst>
        <ext uri="{3e2802c4-a4d2-4d8b-9148-e3be6c30e623}">
          <xlrd:rvb i="13489"/>
        </ext>
      </extLst>
    </bk>
    <bk>
      <extLst>
        <ext uri="{3e2802c4-a4d2-4d8b-9148-e3be6c30e623}">
          <xlrd:rvb i="13490"/>
        </ext>
      </extLst>
    </bk>
    <bk>
      <extLst>
        <ext uri="{3e2802c4-a4d2-4d8b-9148-e3be6c30e623}">
          <xlrd:rvb i="13491"/>
        </ext>
      </extLst>
    </bk>
    <bk>
      <extLst>
        <ext uri="{3e2802c4-a4d2-4d8b-9148-e3be6c30e623}">
          <xlrd:rvb i="13492"/>
        </ext>
      </extLst>
    </bk>
    <bk>
      <extLst>
        <ext uri="{3e2802c4-a4d2-4d8b-9148-e3be6c30e623}">
          <xlrd:rvb i="13493"/>
        </ext>
      </extLst>
    </bk>
    <bk>
      <extLst>
        <ext uri="{3e2802c4-a4d2-4d8b-9148-e3be6c30e623}">
          <xlrd:rvb i="13494"/>
        </ext>
      </extLst>
    </bk>
    <bk>
      <extLst>
        <ext uri="{3e2802c4-a4d2-4d8b-9148-e3be6c30e623}">
          <xlrd:rvb i="13495"/>
        </ext>
      </extLst>
    </bk>
    <bk>
      <extLst>
        <ext uri="{3e2802c4-a4d2-4d8b-9148-e3be6c30e623}">
          <xlrd:rvb i="13496"/>
        </ext>
      </extLst>
    </bk>
    <bk>
      <extLst>
        <ext uri="{3e2802c4-a4d2-4d8b-9148-e3be6c30e623}">
          <xlrd:rvb i="13497"/>
        </ext>
      </extLst>
    </bk>
    <bk>
      <extLst>
        <ext uri="{3e2802c4-a4d2-4d8b-9148-e3be6c30e623}">
          <xlrd:rvb i="13498"/>
        </ext>
      </extLst>
    </bk>
    <bk>
      <extLst>
        <ext uri="{3e2802c4-a4d2-4d8b-9148-e3be6c30e623}">
          <xlrd:rvb i="13499"/>
        </ext>
      </extLst>
    </bk>
    <bk>
      <extLst>
        <ext uri="{3e2802c4-a4d2-4d8b-9148-e3be6c30e623}">
          <xlrd:rvb i="13500"/>
        </ext>
      </extLst>
    </bk>
    <bk>
      <extLst>
        <ext uri="{3e2802c4-a4d2-4d8b-9148-e3be6c30e623}">
          <xlrd:rvb i="13501"/>
        </ext>
      </extLst>
    </bk>
    <bk>
      <extLst>
        <ext uri="{3e2802c4-a4d2-4d8b-9148-e3be6c30e623}">
          <xlrd:rvb i="13502"/>
        </ext>
      </extLst>
    </bk>
    <bk>
      <extLst>
        <ext uri="{3e2802c4-a4d2-4d8b-9148-e3be6c30e623}">
          <xlrd:rvb i="13503"/>
        </ext>
      </extLst>
    </bk>
    <bk>
      <extLst>
        <ext uri="{3e2802c4-a4d2-4d8b-9148-e3be6c30e623}">
          <xlrd:rvb i="13504"/>
        </ext>
      </extLst>
    </bk>
    <bk>
      <extLst>
        <ext uri="{3e2802c4-a4d2-4d8b-9148-e3be6c30e623}">
          <xlrd:rvb i="13505"/>
        </ext>
      </extLst>
    </bk>
    <bk>
      <extLst>
        <ext uri="{3e2802c4-a4d2-4d8b-9148-e3be6c30e623}">
          <xlrd:rvb i="13506"/>
        </ext>
      </extLst>
    </bk>
    <bk>
      <extLst>
        <ext uri="{3e2802c4-a4d2-4d8b-9148-e3be6c30e623}">
          <xlrd:rvb i="13507"/>
        </ext>
      </extLst>
    </bk>
    <bk>
      <extLst>
        <ext uri="{3e2802c4-a4d2-4d8b-9148-e3be6c30e623}">
          <xlrd:rvb i="13508"/>
        </ext>
      </extLst>
    </bk>
    <bk>
      <extLst>
        <ext uri="{3e2802c4-a4d2-4d8b-9148-e3be6c30e623}">
          <xlrd:rvb i="13509"/>
        </ext>
      </extLst>
    </bk>
    <bk>
      <extLst>
        <ext uri="{3e2802c4-a4d2-4d8b-9148-e3be6c30e623}">
          <xlrd:rvb i="13510"/>
        </ext>
      </extLst>
    </bk>
    <bk>
      <extLst>
        <ext uri="{3e2802c4-a4d2-4d8b-9148-e3be6c30e623}">
          <xlrd:rvb i="13511"/>
        </ext>
      </extLst>
    </bk>
    <bk>
      <extLst>
        <ext uri="{3e2802c4-a4d2-4d8b-9148-e3be6c30e623}">
          <xlrd:rvb i="13512"/>
        </ext>
      </extLst>
    </bk>
    <bk>
      <extLst>
        <ext uri="{3e2802c4-a4d2-4d8b-9148-e3be6c30e623}">
          <xlrd:rvb i="13513"/>
        </ext>
      </extLst>
    </bk>
    <bk>
      <extLst>
        <ext uri="{3e2802c4-a4d2-4d8b-9148-e3be6c30e623}">
          <xlrd:rvb i="13514"/>
        </ext>
      </extLst>
    </bk>
    <bk>
      <extLst>
        <ext uri="{3e2802c4-a4d2-4d8b-9148-e3be6c30e623}">
          <xlrd:rvb i="13515"/>
        </ext>
      </extLst>
    </bk>
    <bk>
      <extLst>
        <ext uri="{3e2802c4-a4d2-4d8b-9148-e3be6c30e623}">
          <xlrd:rvb i="13516"/>
        </ext>
      </extLst>
    </bk>
    <bk>
      <extLst>
        <ext uri="{3e2802c4-a4d2-4d8b-9148-e3be6c30e623}">
          <xlrd:rvb i="13517"/>
        </ext>
      </extLst>
    </bk>
    <bk>
      <extLst>
        <ext uri="{3e2802c4-a4d2-4d8b-9148-e3be6c30e623}">
          <xlrd:rvb i="13518"/>
        </ext>
      </extLst>
    </bk>
    <bk>
      <extLst>
        <ext uri="{3e2802c4-a4d2-4d8b-9148-e3be6c30e623}">
          <xlrd:rvb i="13519"/>
        </ext>
      </extLst>
    </bk>
    <bk>
      <extLst>
        <ext uri="{3e2802c4-a4d2-4d8b-9148-e3be6c30e623}">
          <xlrd:rvb i="13520"/>
        </ext>
      </extLst>
    </bk>
    <bk>
      <extLst>
        <ext uri="{3e2802c4-a4d2-4d8b-9148-e3be6c30e623}">
          <xlrd:rvb i="13521"/>
        </ext>
      </extLst>
    </bk>
    <bk>
      <extLst>
        <ext uri="{3e2802c4-a4d2-4d8b-9148-e3be6c30e623}">
          <xlrd:rvb i="13522"/>
        </ext>
      </extLst>
    </bk>
    <bk>
      <extLst>
        <ext uri="{3e2802c4-a4d2-4d8b-9148-e3be6c30e623}">
          <xlrd:rvb i="13523"/>
        </ext>
      </extLst>
    </bk>
    <bk>
      <extLst>
        <ext uri="{3e2802c4-a4d2-4d8b-9148-e3be6c30e623}">
          <xlrd:rvb i="13524"/>
        </ext>
      </extLst>
    </bk>
    <bk>
      <extLst>
        <ext uri="{3e2802c4-a4d2-4d8b-9148-e3be6c30e623}">
          <xlrd:rvb i="13525"/>
        </ext>
      </extLst>
    </bk>
    <bk>
      <extLst>
        <ext uri="{3e2802c4-a4d2-4d8b-9148-e3be6c30e623}">
          <xlrd:rvb i="13526"/>
        </ext>
      </extLst>
    </bk>
    <bk>
      <extLst>
        <ext uri="{3e2802c4-a4d2-4d8b-9148-e3be6c30e623}">
          <xlrd:rvb i="13527"/>
        </ext>
      </extLst>
    </bk>
    <bk>
      <extLst>
        <ext uri="{3e2802c4-a4d2-4d8b-9148-e3be6c30e623}">
          <xlrd:rvb i="13528"/>
        </ext>
      </extLst>
    </bk>
    <bk>
      <extLst>
        <ext uri="{3e2802c4-a4d2-4d8b-9148-e3be6c30e623}">
          <xlrd:rvb i="13529"/>
        </ext>
      </extLst>
    </bk>
    <bk>
      <extLst>
        <ext uri="{3e2802c4-a4d2-4d8b-9148-e3be6c30e623}">
          <xlrd:rvb i="13530"/>
        </ext>
      </extLst>
    </bk>
    <bk>
      <extLst>
        <ext uri="{3e2802c4-a4d2-4d8b-9148-e3be6c30e623}">
          <xlrd:rvb i="13531"/>
        </ext>
      </extLst>
    </bk>
    <bk>
      <extLst>
        <ext uri="{3e2802c4-a4d2-4d8b-9148-e3be6c30e623}">
          <xlrd:rvb i="13532"/>
        </ext>
      </extLst>
    </bk>
    <bk>
      <extLst>
        <ext uri="{3e2802c4-a4d2-4d8b-9148-e3be6c30e623}">
          <xlrd:rvb i="13533"/>
        </ext>
      </extLst>
    </bk>
    <bk>
      <extLst>
        <ext uri="{3e2802c4-a4d2-4d8b-9148-e3be6c30e623}">
          <xlrd:rvb i="13534"/>
        </ext>
      </extLst>
    </bk>
    <bk>
      <extLst>
        <ext uri="{3e2802c4-a4d2-4d8b-9148-e3be6c30e623}">
          <xlrd:rvb i="13535"/>
        </ext>
      </extLst>
    </bk>
    <bk>
      <extLst>
        <ext uri="{3e2802c4-a4d2-4d8b-9148-e3be6c30e623}">
          <xlrd:rvb i="13536"/>
        </ext>
      </extLst>
    </bk>
    <bk>
      <extLst>
        <ext uri="{3e2802c4-a4d2-4d8b-9148-e3be6c30e623}">
          <xlrd:rvb i="13537"/>
        </ext>
      </extLst>
    </bk>
    <bk>
      <extLst>
        <ext uri="{3e2802c4-a4d2-4d8b-9148-e3be6c30e623}">
          <xlrd:rvb i="13538"/>
        </ext>
      </extLst>
    </bk>
    <bk>
      <extLst>
        <ext uri="{3e2802c4-a4d2-4d8b-9148-e3be6c30e623}">
          <xlrd:rvb i="13539"/>
        </ext>
      </extLst>
    </bk>
    <bk>
      <extLst>
        <ext uri="{3e2802c4-a4d2-4d8b-9148-e3be6c30e623}">
          <xlrd:rvb i="13540"/>
        </ext>
      </extLst>
    </bk>
    <bk>
      <extLst>
        <ext uri="{3e2802c4-a4d2-4d8b-9148-e3be6c30e623}">
          <xlrd:rvb i="13541"/>
        </ext>
      </extLst>
    </bk>
    <bk>
      <extLst>
        <ext uri="{3e2802c4-a4d2-4d8b-9148-e3be6c30e623}">
          <xlrd:rvb i="13542"/>
        </ext>
      </extLst>
    </bk>
    <bk>
      <extLst>
        <ext uri="{3e2802c4-a4d2-4d8b-9148-e3be6c30e623}">
          <xlrd:rvb i="13543"/>
        </ext>
      </extLst>
    </bk>
    <bk>
      <extLst>
        <ext uri="{3e2802c4-a4d2-4d8b-9148-e3be6c30e623}">
          <xlrd:rvb i="13544"/>
        </ext>
      </extLst>
    </bk>
    <bk>
      <extLst>
        <ext uri="{3e2802c4-a4d2-4d8b-9148-e3be6c30e623}">
          <xlrd:rvb i="13545"/>
        </ext>
      </extLst>
    </bk>
    <bk>
      <extLst>
        <ext uri="{3e2802c4-a4d2-4d8b-9148-e3be6c30e623}">
          <xlrd:rvb i="13546"/>
        </ext>
      </extLst>
    </bk>
    <bk>
      <extLst>
        <ext uri="{3e2802c4-a4d2-4d8b-9148-e3be6c30e623}">
          <xlrd:rvb i="13547"/>
        </ext>
      </extLst>
    </bk>
    <bk>
      <extLst>
        <ext uri="{3e2802c4-a4d2-4d8b-9148-e3be6c30e623}">
          <xlrd:rvb i="13548"/>
        </ext>
      </extLst>
    </bk>
    <bk>
      <extLst>
        <ext uri="{3e2802c4-a4d2-4d8b-9148-e3be6c30e623}">
          <xlrd:rvb i="13549"/>
        </ext>
      </extLst>
    </bk>
    <bk>
      <extLst>
        <ext uri="{3e2802c4-a4d2-4d8b-9148-e3be6c30e623}">
          <xlrd:rvb i="13550"/>
        </ext>
      </extLst>
    </bk>
    <bk>
      <extLst>
        <ext uri="{3e2802c4-a4d2-4d8b-9148-e3be6c30e623}">
          <xlrd:rvb i="13551"/>
        </ext>
      </extLst>
    </bk>
    <bk>
      <extLst>
        <ext uri="{3e2802c4-a4d2-4d8b-9148-e3be6c30e623}">
          <xlrd:rvb i="13552"/>
        </ext>
      </extLst>
    </bk>
    <bk>
      <extLst>
        <ext uri="{3e2802c4-a4d2-4d8b-9148-e3be6c30e623}">
          <xlrd:rvb i="13553"/>
        </ext>
      </extLst>
    </bk>
    <bk>
      <extLst>
        <ext uri="{3e2802c4-a4d2-4d8b-9148-e3be6c30e623}">
          <xlrd:rvb i="13554"/>
        </ext>
      </extLst>
    </bk>
    <bk>
      <extLst>
        <ext uri="{3e2802c4-a4d2-4d8b-9148-e3be6c30e623}">
          <xlrd:rvb i="13555"/>
        </ext>
      </extLst>
    </bk>
    <bk>
      <extLst>
        <ext uri="{3e2802c4-a4d2-4d8b-9148-e3be6c30e623}">
          <xlrd:rvb i="13556"/>
        </ext>
      </extLst>
    </bk>
    <bk>
      <extLst>
        <ext uri="{3e2802c4-a4d2-4d8b-9148-e3be6c30e623}">
          <xlrd:rvb i="13557"/>
        </ext>
      </extLst>
    </bk>
    <bk>
      <extLst>
        <ext uri="{3e2802c4-a4d2-4d8b-9148-e3be6c30e623}">
          <xlrd:rvb i="13558"/>
        </ext>
      </extLst>
    </bk>
    <bk>
      <extLst>
        <ext uri="{3e2802c4-a4d2-4d8b-9148-e3be6c30e623}">
          <xlrd:rvb i="13559"/>
        </ext>
      </extLst>
    </bk>
    <bk>
      <extLst>
        <ext uri="{3e2802c4-a4d2-4d8b-9148-e3be6c30e623}">
          <xlrd:rvb i="13560"/>
        </ext>
      </extLst>
    </bk>
    <bk>
      <extLst>
        <ext uri="{3e2802c4-a4d2-4d8b-9148-e3be6c30e623}">
          <xlrd:rvb i="13561"/>
        </ext>
      </extLst>
    </bk>
    <bk>
      <extLst>
        <ext uri="{3e2802c4-a4d2-4d8b-9148-e3be6c30e623}">
          <xlrd:rvb i="13562"/>
        </ext>
      </extLst>
    </bk>
    <bk>
      <extLst>
        <ext uri="{3e2802c4-a4d2-4d8b-9148-e3be6c30e623}">
          <xlrd:rvb i="13563"/>
        </ext>
      </extLst>
    </bk>
    <bk>
      <extLst>
        <ext uri="{3e2802c4-a4d2-4d8b-9148-e3be6c30e623}">
          <xlrd:rvb i="13564"/>
        </ext>
      </extLst>
    </bk>
    <bk>
      <extLst>
        <ext uri="{3e2802c4-a4d2-4d8b-9148-e3be6c30e623}">
          <xlrd:rvb i="13565"/>
        </ext>
      </extLst>
    </bk>
    <bk>
      <extLst>
        <ext uri="{3e2802c4-a4d2-4d8b-9148-e3be6c30e623}">
          <xlrd:rvb i="13566"/>
        </ext>
      </extLst>
    </bk>
    <bk>
      <extLst>
        <ext uri="{3e2802c4-a4d2-4d8b-9148-e3be6c30e623}">
          <xlrd:rvb i="13567"/>
        </ext>
      </extLst>
    </bk>
    <bk>
      <extLst>
        <ext uri="{3e2802c4-a4d2-4d8b-9148-e3be6c30e623}">
          <xlrd:rvb i="13568"/>
        </ext>
      </extLst>
    </bk>
    <bk>
      <extLst>
        <ext uri="{3e2802c4-a4d2-4d8b-9148-e3be6c30e623}">
          <xlrd:rvb i="13569"/>
        </ext>
      </extLst>
    </bk>
    <bk>
      <extLst>
        <ext uri="{3e2802c4-a4d2-4d8b-9148-e3be6c30e623}">
          <xlrd:rvb i="13570"/>
        </ext>
      </extLst>
    </bk>
    <bk>
      <extLst>
        <ext uri="{3e2802c4-a4d2-4d8b-9148-e3be6c30e623}">
          <xlrd:rvb i="13571"/>
        </ext>
      </extLst>
    </bk>
    <bk>
      <extLst>
        <ext uri="{3e2802c4-a4d2-4d8b-9148-e3be6c30e623}">
          <xlrd:rvb i="13572"/>
        </ext>
      </extLst>
    </bk>
    <bk>
      <extLst>
        <ext uri="{3e2802c4-a4d2-4d8b-9148-e3be6c30e623}">
          <xlrd:rvb i="13573"/>
        </ext>
      </extLst>
    </bk>
    <bk>
      <extLst>
        <ext uri="{3e2802c4-a4d2-4d8b-9148-e3be6c30e623}">
          <xlrd:rvb i="13574"/>
        </ext>
      </extLst>
    </bk>
    <bk>
      <extLst>
        <ext uri="{3e2802c4-a4d2-4d8b-9148-e3be6c30e623}">
          <xlrd:rvb i="13575"/>
        </ext>
      </extLst>
    </bk>
    <bk>
      <extLst>
        <ext uri="{3e2802c4-a4d2-4d8b-9148-e3be6c30e623}">
          <xlrd:rvb i="13576"/>
        </ext>
      </extLst>
    </bk>
    <bk>
      <extLst>
        <ext uri="{3e2802c4-a4d2-4d8b-9148-e3be6c30e623}">
          <xlrd:rvb i="13577"/>
        </ext>
      </extLst>
    </bk>
    <bk>
      <extLst>
        <ext uri="{3e2802c4-a4d2-4d8b-9148-e3be6c30e623}">
          <xlrd:rvb i="13578"/>
        </ext>
      </extLst>
    </bk>
    <bk>
      <extLst>
        <ext uri="{3e2802c4-a4d2-4d8b-9148-e3be6c30e623}">
          <xlrd:rvb i="13579"/>
        </ext>
      </extLst>
    </bk>
    <bk>
      <extLst>
        <ext uri="{3e2802c4-a4d2-4d8b-9148-e3be6c30e623}">
          <xlrd:rvb i="13580"/>
        </ext>
      </extLst>
    </bk>
    <bk>
      <extLst>
        <ext uri="{3e2802c4-a4d2-4d8b-9148-e3be6c30e623}">
          <xlrd:rvb i="13581"/>
        </ext>
      </extLst>
    </bk>
    <bk>
      <extLst>
        <ext uri="{3e2802c4-a4d2-4d8b-9148-e3be6c30e623}">
          <xlrd:rvb i="13582"/>
        </ext>
      </extLst>
    </bk>
    <bk>
      <extLst>
        <ext uri="{3e2802c4-a4d2-4d8b-9148-e3be6c30e623}">
          <xlrd:rvb i="13583"/>
        </ext>
      </extLst>
    </bk>
    <bk>
      <extLst>
        <ext uri="{3e2802c4-a4d2-4d8b-9148-e3be6c30e623}">
          <xlrd:rvb i="13584"/>
        </ext>
      </extLst>
    </bk>
    <bk>
      <extLst>
        <ext uri="{3e2802c4-a4d2-4d8b-9148-e3be6c30e623}">
          <xlrd:rvb i="13585"/>
        </ext>
      </extLst>
    </bk>
    <bk>
      <extLst>
        <ext uri="{3e2802c4-a4d2-4d8b-9148-e3be6c30e623}">
          <xlrd:rvb i="13586"/>
        </ext>
      </extLst>
    </bk>
    <bk>
      <extLst>
        <ext uri="{3e2802c4-a4d2-4d8b-9148-e3be6c30e623}">
          <xlrd:rvb i="13587"/>
        </ext>
      </extLst>
    </bk>
    <bk>
      <extLst>
        <ext uri="{3e2802c4-a4d2-4d8b-9148-e3be6c30e623}">
          <xlrd:rvb i="13588"/>
        </ext>
      </extLst>
    </bk>
    <bk>
      <extLst>
        <ext uri="{3e2802c4-a4d2-4d8b-9148-e3be6c30e623}">
          <xlrd:rvb i="13589"/>
        </ext>
      </extLst>
    </bk>
    <bk>
      <extLst>
        <ext uri="{3e2802c4-a4d2-4d8b-9148-e3be6c30e623}">
          <xlrd:rvb i="13590"/>
        </ext>
      </extLst>
    </bk>
    <bk>
      <extLst>
        <ext uri="{3e2802c4-a4d2-4d8b-9148-e3be6c30e623}">
          <xlrd:rvb i="13591"/>
        </ext>
      </extLst>
    </bk>
    <bk>
      <extLst>
        <ext uri="{3e2802c4-a4d2-4d8b-9148-e3be6c30e623}">
          <xlrd:rvb i="13592"/>
        </ext>
      </extLst>
    </bk>
    <bk>
      <extLst>
        <ext uri="{3e2802c4-a4d2-4d8b-9148-e3be6c30e623}">
          <xlrd:rvb i="13593"/>
        </ext>
      </extLst>
    </bk>
    <bk>
      <extLst>
        <ext uri="{3e2802c4-a4d2-4d8b-9148-e3be6c30e623}">
          <xlrd:rvb i="13594"/>
        </ext>
      </extLst>
    </bk>
    <bk>
      <extLst>
        <ext uri="{3e2802c4-a4d2-4d8b-9148-e3be6c30e623}">
          <xlrd:rvb i="13595"/>
        </ext>
      </extLst>
    </bk>
    <bk>
      <extLst>
        <ext uri="{3e2802c4-a4d2-4d8b-9148-e3be6c30e623}">
          <xlrd:rvb i="13596"/>
        </ext>
      </extLst>
    </bk>
    <bk>
      <extLst>
        <ext uri="{3e2802c4-a4d2-4d8b-9148-e3be6c30e623}">
          <xlrd:rvb i="13597"/>
        </ext>
      </extLst>
    </bk>
    <bk>
      <extLst>
        <ext uri="{3e2802c4-a4d2-4d8b-9148-e3be6c30e623}">
          <xlrd:rvb i="13598"/>
        </ext>
      </extLst>
    </bk>
    <bk>
      <extLst>
        <ext uri="{3e2802c4-a4d2-4d8b-9148-e3be6c30e623}">
          <xlrd:rvb i="13599"/>
        </ext>
      </extLst>
    </bk>
    <bk>
      <extLst>
        <ext uri="{3e2802c4-a4d2-4d8b-9148-e3be6c30e623}">
          <xlrd:rvb i="13600"/>
        </ext>
      </extLst>
    </bk>
    <bk>
      <extLst>
        <ext uri="{3e2802c4-a4d2-4d8b-9148-e3be6c30e623}">
          <xlrd:rvb i="13601"/>
        </ext>
      </extLst>
    </bk>
    <bk>
      <extLst>
        <ext uri="{3e2802c4-a4d2-4d8b-9148-e3be6c30e623}">
          <xlrd:rvb i="13602"/>
        </ext>
      </extLst>
    </bk>
    <bk>
      <extLst>
        <ext uri="{3e2802c4-a4d2-4d8b-9148-e3be6c30e623}">
          <xlrd:rvb i="13603"/>
        </ext>
      </extLst>
    </bk>
    <bk>
      <extLst>
        <ext uri="{3e2802c4-a4d2-4d8b-9148-e3be6c30e623}">
          <xlrd:rvb i="13604"/>
        </ext>
      </extLst>
    </bk>
    <bk>
      <extLst>
        <ext uri="{3e2802c4-a4d2-4d8b-9148-e3be6c30e623}">
          <xlrd:rvb i="13605"/>
        </ext>
      </extLst>
    </bk>
    <bk>
      <extLst>
        <ext uri="{3e2802c4-a4d2-4d8b-9148-e3be6c30e623}">
          <xlrd:rvb i="13606"/>
        </ext>
      </extLst>
    </bk>
    <bk>
      <extLst>
        <ext uri="{3e2802c4-a4d2-4d8b-9148-e3be6c30e623}">
          <xlrd:rvb i="13607"/>
        </ext>
      </extLst>
    </bk>
    <bk>
      <extLst>
        <ext uri="{3e2802c4-a4d2-4d8b-9148-e3be6c30e623}">
          <xlrd:rvb i="13608"/>
        </ext>
      </extLst>
    </bk>
    <bk>
      <extLst>
        <ext uri="{3e2802c4-a4d2-4d8b-9148-e3be6c30e623}">
          <xlrd:rvb i="13609"/>
        </ext>
      </extLst>
    </bk>
    <bk>
      <extLst>
        <ext uri="{3e2802c4-a4d2-4d8b-9148-e3be6c30e623}">
          <xlrd:rvb i="13610"/>
        </ext>
      </extLst>
    </bk>
    <bk>
      <extLst>
        <ext uri="{3e2802c4-a4d2-4d8b-9148-e3be6c30e623}">
          <xlrd:rvb i="13611"/>
        </ext>
      </extLst>
    </bk>
    <bk>
      <extLst>
        <ext uri="{3e2802c4-a4d2-4d8b-9148-e3be6c30e623}">
          <xlrd:rvb i="13612"/>
        </ext>
      </extLst>
    </bk>
    <bk>
      <extLst>
        <ext uri="{3e2802c4-a4d2-4d8b-9148-e3be6c30e623}">
          <xlrd:rvb i="13613"/>
        </ext>
      </extLst>
    </bk>
    <bk>
      <extLst>
        <ext uri="{3e2802c4-a4d2-4d8b-9148-e3be6c30e623}">
          <xlrd:rvb i="13614"/>
        </ext>
      </extLst>
    </bk>
    <bk>
      <extLst>
        <ext uri="{3e2802c4-a4d2-4d8b-9148-e3be6c30e623}">
          <xlrd:rvb i="13615"/>
        </ext>
      </extLst>
    </bk>
    <bk>
      <extLst>
        <ext uri="{3e2802c4-a4d2-4d8b-9148-e3be6c30e623}">
          <xlrd:rvb i="13616"/>
        </ext>
      </extLst>
    </bk>
    <bk>
      <extLst>
        <ext uri="{3e2802c4-a4d2-4d8b-9148-e3be6c30e623}">
          <xlrd:rvb i="13617"/>
        </ext>
      </extLst>
    </bk>
    <bk>
      <extLst>
        <ext uri="{3e2802c4-a4d2-4d8b-9148-e3be6c30e623}">
          <xlrd:rvb i="13618"/>
        </ext>
      </extLst>
    </bk>
    <bk>
      <extLst>
        <ext uri="{3e2802c4-a4d2-4d8b-9148-e3be6c30e623}">
          <xlrd:rvb i="13619"/>
        </ext>
      </extLst>
    </bk>
    <bk>
      <extLst>
        <ext uri="{3e2802c4-a4d2-4d8b-9148-e3be6c30e623}">
          <xlrd:rvb i="13620"/>
        </ext>
      </extLst>
    </bk>
    <bk>
      <extLst>
        <ext uri="{3e2802c4-a4d2-4d8b-9148-e3be6c30e623}">
          <xlrd:rvb i="13621"/>
        </ext>
      </extLst>
    </bk>
    <bk>
      <extLst>
        <ext uri="{3e2802c4-a4d2-4d8b-9148-e3be6c30e623}">
          <xlrd:rvb i="13622"/>
        </ext>
      </extLst>
    </bk>
    <bk>
      <extLst>
        <ext uri="{3e2802c4-a4d2-4d8b-9148-e3be6c30e623}">
          <xlrd:rvb i="13623"/>
        </ext>
      </extLst>
    </bk>
    <bk>
      <extLst>
        <ext uri="{3e2802c4-a4d2-4d8b-9148-e3be6c30e623}">
          <xlrd:rvb i="13624"/>
        </ext>
      </extLst>
    </bk>
    <bk>
      <extLst>
        <ext uri="{3e2802c4-a4d2-4d8b-9148-e3be6c30e623}">
          <xlrd:rvb i="13625"/>
        </ext>
      </extLst>
    </bk>
    <bk>
      <extLst>
        <ext uri="{3e2802c4-a4d2-4d8b-9148-e3be6c30e623}">
          <xlrd:rvb i="13626"/>
        </ext>
      </extLst>
    </bk>
    <bk>
      <extLst>
        <ext uri="{3e2802c4-a4d2-4d8b-9148-e3be6c30e623}">
          <xlrd:rvb i="13627"/>
        </ext>
      </extLst>
    </bk>
    <bk>
      <extLst>
        <ext uri="{3e2802c4-a4d2-4d8b-9148-e3be6c30e623}">
          <xlrd:rvb i="13628"/>
        </ext>
      </extLst>
    </bk>
    <bk>
      <extLst>
        <ext uri="{3e2802c4-a4d2-4d8b-9148-e3be6c30e623}">
          <xlrd:rvb i="13629"/>
        </ext>
      </extLst>
    </bk>
    <bk>
      <extLst>
        <ext uri="{3e2802c4-a4d2-4d8b-9148-e3be6c30e623}">
          <xlrd:rvb i="13630"/>
        </ext>
      </extLst>
    </bk>
    <bk>
      <extLst>
        <ext uri="{3e2802c4-a4d2-4d8b-9148-e3be6c30e623}">
          <xlrd:rvb i="13631"/>
        </ext>
      </extLst>
    </bk>
    <bk>
      <extLst>
        <ext uri="{3e2802c4-a4d2-4d8b-9148-e3be6c30e623}">
          <xlrd:rvb i="13632"/>
        </ext>
      </extLst>
    </bk>
    <bk>
      <extLst>
        <ext uri="{3e2802c4-a4d2-4d8b-9148-e3be6c30e623}">
          <xlrd:rvb i="13633"/>
        </ext>
      </extLst>
    </bk>
    <bk>
      <extLst>
        <ext uri="{3e2802c4-a4d2-4d8b-9148-e3be6c30e623}">
          <xlrd:rvb i="13634"/>
        </ext>
      </extLst>
    </bk>
    <bk>
      <extLst>
        <ext uri="{3e2802c4-a4d2-4d8b-9148-e3be6c30e623}">
          <xlrd:rvb i="13635"/>
        </ext>
      </extLst>
    </bk>
    <bk>
      <extLst>
        <ext uri="{3e2802c4-a4d2-4d8b-9148-e3be6c30e623}">
          <xlrd:rvb i="13636"/>
        </ext>
      </extLst>
    </bk>
    <bk>
      <extLst>
        <ext uri="{3e2802c4-a4d2-4d8b-9148-e3be6c30e623}">
          <xlrd:rvb i="13637"/>
        </ext>
      </extLst>
    </bk>
    <bk>
      <extLst>
        <ext uri="{3e2802c4-a4d2-4d8b-9148-e3be6c30e623}">
          <xlrd:rvb i="13638"/>
        </ext>
      </extLst>
    </bk>
    <bk>
      <extLst>
        <ext uri="{3e2802c4-a4d2-4d8b-9148-e3be6c30e623}">
          <xlrd:rvb i="13639"/>
        </ext>
      </extLst>
    </bk>
    <bk>
      <extLst>
        <ext uri="{3e2802c4-a4d2-4d8b-9148-e3be6c30e623}">
          <xlrd:rvb i="13640"/>
        </ext>
      </extLst>
    </bk>
    <bk>
      <extLst>
        <ext uri="{3e2802c4-a4d2-4d8b-9148-e3be6c30e623}">
          <xlrd:rvb i="13641"/>
        </ext>
      </extLst>
    </bk>
    <bk>
      <extLst>
        <ext uri="{3e2802c4-a4d2-4d8b-9148-e3be6c30e623}">
          <xlrd:rvb i="13642"/>
        </ext>
      </extLst>
    </bk>
    <bk>
      <extLst>
        <ext uri="{3e2802c4-a4d2-4d8b-9148-e3be6c30e623}">
          <xlrd:rvb i="13643"/>
        </ext>
      </extLst>
    </bk>
    <bk>
      <extLst>
        <ext uri="{3e2802c4-a4d2-4d8b-9148-e3be6c30e623}">
          <xlrd:rvb i="13644"/>
        </ext>
      </extLst>
    </bk>
    <bk>
      <extLst>
        <ext uri="{3e2802c4-a4d2-4d8b-9148-e3be6c30e623}">
          <xlrd:rvb i="13645"/>
        </ext>
      </extLst>
    </bk>
    <bk>
      <extLst>
        <ext uri="{3e2802c4-a4d2-4d8b-9148-e3be6c30e623}">
          <xlrd:rvb i="13646"/>
        </ext>
      </extLst>
    </bk>
    <bk>
      <extLst>
        <ext uri="{3e2802c4-a4d2-4d8b-9148-e3be6c30e623}">
          <xlrd:rvb i="13647"/>
        </ext>
      </extLst>
    </bk>
    <bk>
      <extLst>
        <ext uri="{3e2802c4-a4d2-4d8b-9148-e3be6c30e623}">
          <xlrd:rvb i="13648"/>
        </ext>
      </extLst>
    </bk>
    <bk>
      <extLst>
        <ext uri="{3e2802c4-a4d2-4d8b-9148-e3be6c30e623}">
          <xlrd:rvb i="13649"/>
        </ext>
      </extLst>
    </bk>
    <bk>
      <extLst>
        <ext uri="{3e2802c4-a4d2-4d8b-9148-e3be6c30e623}">
          <xlrd:rvb i="13650"/>
        </ext>
      </extLst>
    </bk>
    <bk>
      <extLst>
        <ext uri="{3e2802c4-a4d2-4d8b-9148-e3be6c30e623}">
          <xlrd:rvb i="13651"/>
        </ext>
      </extLst>
    </bk>
    <bk>
      <extLst>
        <ext uri="{3e2802c4-a4d2-4d8b-9148-e3be6c30e623}">
          <xlrd:rvb i="13652"/>
        </ext>
      </extLst>
    </bk>
    <bk>
      <extLst>
        <ext uri="{3e2802c4-a4d2-4d8b-9148-e3be6c30e623}">
          <xlrd:rvb i="13653"/>
        </ext>
      </extLst>
    </bk>
    <bk>
      <extLst>
        <ext uri="{3e2802c4-a4d2-4d8b-9148-e3be6c30e623}">
          <xlrd:rvb i="13654"/>
        </ext>
      </extLst>
    </bk>
    <bk>
      <extLst>
        <ext uri="{3e2802c4-a4d2-4d8b-9148-e3be6c30e623}">
          <xlrd:rvb i="13655"/>
        </ext>
      </extLst>
    </bk>
    <bk>
      <extLst>
        <ext uri="{3e2802c4-a4d2-4d8b-9148-e3be6c30e623}">
          <xlrd:rvb i="13656"/>
        </ext>
      </extLst>
    </bk>
    <bk>
      <extLst>
        <ext uri="{3e2802c4-a4d2-4d8b-9148-e3be6c30e623}">
          <xlrd:rvb i="13657"/>
        </ext>
      </extLst>
    </bk>
    <bk>
      <extLst>
        <ext uri="{3e2802c4-a4d2-4d8b-9148-e3be6c30e623}">
          <xlrd:rvb i="13658"/>
        </ext>
      </extLst>
    </bk>
    <bk>
      <extLst>
        <ext uri="{3e2802c4-a4d2-4d8b-9148-e3be6c30e623}">
          <xlrd:rvb i="13659"/>
        </ext>
      </extLst>
    </bk>
    <bk>
      <extLst>
        <ext uri="{3e2802c4-a4d2-4d8b-9148-e3be6c30e623}">
          <xlrd:rvb i="13660"/>
        </ext>
      </extLst>
    </bk>
    <bk>
      <extLst>
        <ext uri="{3e2802c4-a4d2-4d8b-9148-e3be6c30e623}">
          <xlrd:rvb i="13661"/>
        </ext>
      </extLst>
    </bk>
    <bk>
      <extLst>
        <ext uri="{3e2802c4-a4d2-4d8b-9148-e3be6c30e623}">
          <xlrd:rvb i="13662"/>
        </ext>
      </extLst>
    </bk>
    <bk>
      <extLst>
        <ext uri="{3e2802c4-a4d2-4d8b-9148-e3be6c30e623}">
          <xlrd:rvb i="13663"/>
        </ext>
      </extLst>
    </bk>
    <bk>
      <extLst>
        <ext uri="{3e2802c4-a4d2-4d8b-9148-e3be6c30e623}">
          <xlrd:rvb i="13664"/>
        </ext>
      </extLst>
    </bk>
    <bk>
      <extLst>
        <ext uri="{3e2802c4-a4d2-4d8b-9148-e3be6c30e623}">
          <xlrd:rvb i="13665"/>
        </ext>
      </extLst>
    </bk>
    <bk>
      <extLst>
        <ext uri="{3e2802c4-a4d2-4d8b-9148-e3be6c30e623}">
          <xlrd:rvb i="13666"/>
        </ext>
      </extLst>
    </bk>
    <bk>
      <extLst>
        <ext uri="{3e2802c4-a4d2-4d8b-9148-e3be6c30e623}">
          <xlrd:rvb i="13667"/>
        </ext>
      </extLst>
    </bk>
    <bk>
      <extLst>
        <ext uri="{3e2802c4-a4d2-4d8b-9148-e3be6c30e623}">
          <xlrd:rvb i="13668"/>
        </ext>
      </extLst>
    </bk>
    <bk>
      <extLst>
        <ext uri="{3e2802c4-a4d2-4d8b-9148-e3be6c30e623}">
          <xlrd:rvb i="13669"/>
        </ext>
      </extLst>
    </bk>
    <bk>
      <extLst>
        <ext uri="{3e2802c4-a4d2-4d8b-9148-e3be6c30e623}">
          <xlrd:rvb i="13670"/>
        </ext>
      </extLst>
    </bk>
    <bk>
      <extLst>
        <ext uri="{3e2802c4-a4d2-4d8b-9148-e3be6c30e623}">
          <xlrd:rvb i="13671"/>
        </ext>
      </extLst>
    </bk>
    <bk>
      <extLst>
        <ext uri="{3e2802c4-a4d2-4d8b-9148-e3be6c30e623}">
          <xlrd:rvb i="13672"/>
        </ext>
      </extLst>
    </bk>
    <bk>
      <extLst>
        <ext uri="{3e2802c4-a4d2-4d8b-9148-e3be6c30e623}">
          <xlrd:rvb i="13673"/>
        </ext>
      </extLst>
    </bk>
    <bk>
      <extLst>
        <ext uri="{3e2802c4-a4d2-4d8b-9148-e3be6c30e623}">
          <xlrd:rvb i="13674"/>
        </ext>
      </extLst>
    </bk>
    <bk>
      <extLst>
        <ext uri="{3e2802c4-a4d2-4d8b-9148-e3be6c30e623}">
          <xlrd:rvb i="13675"/>
        </ext>
      </extLst>
    </bk>
    <bk>
      <extLst>
        <ext uri="{3e2802c4-a4d2-4d8b-9148-e3be6c30e623}">
          <xlrd:rvb i="13676"/>
        </ext>
      </extLst>
    </bk>
    <bk>
      <extLst>
        <ext uri="{3e2802c4-a4d2-4d8b-9148-e3be6c30e623}">
          <xlrd:rvb i="13677"/>
        </ext>
      </extLst>
    </bk>
    <bk>
      <extLst>
        <ext uri="{3e2802c4-a4d2-4d8b-9148-e3be6c30e623}">
          <xlrd:rvb i="13678"/>
        </ext>
      </extLst>
    </bk>
    <bk>
      <extLst>
        <ext uri="{3e2802c4-a4d2-4d8b-9148-e3be6c30e623}">
          <xlrd:rvb i="13679"/>
        </ext>
      </extLst>
    </bk>
    <bk>
      <extLst>
        <ext uri="{3e2802c4-a4d2-4d8b-9148-e3be6c30e623}">
          <xlrd:rvb i="13680"/>
        </ext>
      </extLst>
    </bk>
    <bk>
      <extLst>
        <ext uri="{3e2802c4-a4d2-4d8b-9148-e3be6c30e623}">
          <xlrd:rvb i="13681"/>
        </ext>
      </extLst>
    </bk>
    <bk>
      <extLst>
        <ext uri="{3e2802c4-a4d2-4d8b-9148-e3be6c30e623}">
          <xlrd:rvb i="13682"/>
        </ext>
      </extLst>
    </bk>
    <bk>
      <extLst>
        <ext uri="{3e2802c4-a4d2-4d8b-9148-e3be6c30e623}">
          <xlrd:rvb i="13683"/>
        </ext>
      </extLst>
    </bk>
    <bk>
      <extLst>
        <ext uri="{3e2802c4-a4d2-4d8b-9148-e3be6c30e623}">
          <xlrd:rvb i="13684"/>
        </ext>
      </extLst>
    </bk>
    <bk>
      <extLst>
        <ext uri="{3e2802c4-a4d2-4d8b-9148-e3be6c30e623}">
          <xlrd:rvb i="13685"/>
        </ext>
      </extLst>
    </bk>
    <bk>
      <extLst>
        <ext uri="{3e2802c4-a4d2-4d8b-9148-e3be6c30e623}">
          <xlrd:rvb i="13686"/>
        </ext>
      </extLst>
    </bk>
    <bk>
      <extLst>
        <ext uri="{3e2802c4-a4d2-4d8b-9148-e3be6c30e623}">
          <xlrd:rvb i="13687"/>
        </ext>
      </extLst>
    </bk>
    <bk>
      <extLst>
        <ext uri="{3e2802c4-a4d2-4d8b-9148-e3be6c30e623}">
          <xlrd:rvb i="13688"/>
        </ext>
      </extLst>
    </bk>
    <bk>
      <extLst>
        <ext uri="{3e2802c4-a4d2-4d8b-9148-e3be6c30e623}">
          <xlrd:rvb i="13689"/>
        </ext>
      </extLst>
    </bk>
    <bk>
      <extLst>
        <ext uri="{3e2802c4-a4d2-4d8b-9148-e3be6c30e623}">
          <xlrd:rvb i="13690"/>
        </ext>
      </extLst>
    </bk>
    <bk>
      <extLst>
        <ext uri="{3e2802c4-a4d2-4d8b-9148-e3be6c30e623}">
          <xlrd:rvb i="13691"/>
        </ext>
      </extLst>
    </bk>
    <bk>
      <extLst>
        <ext uri="{3e2802c4-a4d2-4d8b-9148-e3be6c30e623}">
          <xlrd:rvb i="13692"/>
        </ext>
      </extLst>
    </bk>
    <bk>
      <extLst>
        <ext uri="{3e2802c4-a4d2-4d8b-9148-e3be6c30e623}">
          <xlrd:rvb i="13693"/>
        </ext>
      </extLst>
    </bk>
    <bk>
      <extLst>
        <ext uri="{3e2802c4-a4d2-4d8b-9148-e3be6c30e623}">
          <xlrd:rvb i="13694"/>
        </ext>
      </extLst>
    </bk>
    <bk>
      <extLst>
        <ext uri="{3e2802c4-a4d2-4d8b-9148-e3be6c30e623}">
          <xlrd:rvb i="13695"/>
        </ext>
      </extLst>
    </bk>
    <bk>
      <extLst>
        <ext uri="{3e2802c4-a4d2-4d8b-9148-e3be6c30e623}">
          <xlrd:rvb i="13696"/>
        </ext>
      </extLst>
    </bk>
    <bk>
      <extLst>
        <ext uri="{3e2802c4-a4d2-4d8b-9148-e3be6c30e623}">
          <xlrd:rvb i="13697"/>
        </ext>
      </extLst>
    </bk>
    <bk>
      <extLst>
        <ext uri="{3e2802c4-a4d2-4d8b-9148-e3be6c30e623}">
          <xlrd:rvb i="13698"/>
        </ext>
      </extLst>
    </bk>
    <bk>
      <extLst>
        <ext uri="{3e2802c4-a4d2-4d8b-9148-e3be6c30e623}">
          <xlrd:rvb i="13699"/>
        </ext>
      </extLst>
    </bk>
    <bk>
      <extLst>
        <ext uri="{3e2802c4-a4d2-4d8b-9148-e3be6c30e623}">
          <xlrd:rvb i="13700"/>
        </ext>
      </extLst>
    </bk>
    <bk>
      <extLst>
        <ext uri="{3e2802c4-a4d2-4d8b-9148-e3be6c30e623}">
          <xlrd:rvb i="13701"/>
        </ext>
      </extLst>
    </bk>
    <bk>
      <extLst>
        <ext uri="{3e2802c4-a4d2-4d8b-9148-e3be6c30e623}">
          <xlrd:rvb i="13702"/>
        </ext>
      </extLst>
    </bk>
    <bk>
      <extLst>
        <ext uri="{3e2802c4-a4d2-4d8b-9148-e3be6c30e623}">
          <xlrd:rvb i="13703"/>
        </ext>
      </extLst>
    </bk>
    <bk>
      <extLst>
        <ext uri="{3e2802c4-a4d2-4d8b-9148-e3be6c30e623}">
          <xlrd:rvb i="13704"/>
        </ext>
      </extLst>
    </bk>
    <bk>
      <extLst>
        <ext uri="{3e2802c4-a4d2-4d8b-9148-e3be6c30e623}">
          <xlrd:rvb i="13705"/>
        </ext>
      </extLst>
    </bk>
    <bk>
      <extLst>
        <ext uri="{3e2802c4-a4d2-4d8b-9148-e3be6c30e623}">
          <xlrd:rvb i="13706"/>
        </ext>
      </extLst>
    </bk>
    <bk>
      <extLst>
        <ext uri="{3e2802c4-a4d2-4d8b-9148-e3be6c30e623}">
          <xlrd:rvb i="13707"/>
        </ext>
      </extLst>
    </bk>
    <bk>
      <extLst>
        <ext uri="{3e2802c4-a4d2-4d8b-9148-e3be6c30e623}">
          <xlrd:rvb i="13708"/>
        </ext>
      </extLst>
    </bk>
    <bk>
      <extLst>
        <ext uri="{3e2802c4-a4d2-4d8b-9148-e3be6c30e623}">
          <xlrd:rvb i="13709"/>
        </ext>
      </extLst>
    </bk>
    <bk>
      <extLst>
        <ext uri="{3e2802c4-a4d2-4d8b-9148-e3be6c30e623}">
          <xlrd:rvb i="13710"/>
        </ext>
      </extLst>
    </bk>
    <bk>
      <extLst>
        <ext uri="{3e2802c4-a4d2-4d8b-9148-e3be6c30e623}">
          <xlrd:rvb i="13711"/>
        </ext>
      </extLst>
    </bk>
    <bk>
      <extLst>
        <ext uri="{3e2802c4-a4d2-4d8b-9148-e3be6c30e623}">
          <xlrd:rvb i="13712"/>
        </ext>
      </extLst>
    </bk>
    <bk>
      <extLst>
        <ext uri="{3e2802c4-a4d2-4d8b-9148-e3be6c30e623}">
          <xlrd:rvb i="13713"/>
        </ext>
      </extLst>
    </bk>
    <bk>
      <extLst>
        <ext uri="{3e2802c4-a4d2-4d8b-9148-e3be6c30e623}">
          <xlrd:rvb i="13714"/>
        </ext>
      </extLst>
    </bk>
    <bk>
      <extLst>
        <ext uri="{3e2802c4-a4d2-4d8b-9148-e3be6c30e623}">
          <xlrd:rvb i="13715"/>
        </ext>
      </extLst>
    </bk>
    <bk>
      <extLst>
        <ext uri="{3e2802c4-a4d2-4d8b-9148-e3be6c30e623}">
          <xlrd:rvb i="13716"/>
        </ext>
      </extLst>
    </bk>
    <bk>
      <extLst>
        <ext uri="{3e2802c4-a4d2-4d8b-9148-e3be6c30e623}">
          <xlrd:rvb i="13717"/>
        </ext>
      </extLst>
    </bk>
    <bk>
      <extLst>
        <ext uri="{3e2802c4-a4d2-4d8b-9148-e3be6c30e623}">
          <xlrd:rvb i="13718"/>
        </ext>
      </extLst>
    </bk>
    <bk>
      <extLst>
        <ext uri="{3e2802c4-a4d2-4d8b-9148-e3be6c30e623}">
          <xlrd:rvb i="13719"/>
        </ext>
      </extLst>
    </bk>
    <bk>
      <extLst>
        <ext uri="{3e2802c4-a4d2-4d8b-9148-e3be6c30e623}">
          <xlrd:rvb i="13720"/>
        </ext>
      </extLst>
    </bk>
    <bk>
      <extLst>
        <ext uri="{3e2802c4-a4d2-4d8b-9148-e3be6c30e623}">
          <xlrd:rvb i="13721"/>
        </ext>
      </extLst>
    </bk>
    <bk>
      <extLst>
        <ext uri="{3e2802c4-a4d2-4d8b-9148-e3be6c30e623}">
          <xlrd:rvb i="13722"/>
        </ext>
      </extLst>
    </bk>
    <bk>
      <extLst>
        <ext uri="{3e2802c4-a4d2-4d8b-9148-e3be6c30e623}">
          <xlrd:rvb i="13723"/>
        </ext>
      </extLst>
    </bk>
    <bk>
      <extLst>
        <ext uri="{3e2802c4-a4d2-4d8b-9148-e3be6c30e623}">
          <xlrd:rvb i="13724"/>
        </ext>
      </extLst>
    </bk>
    <bk>
      <extLst>
        <ext uri="{3e2802c4-a4d2-4d8b-9148-e3be6c30e623}">
          <xlrd:rvb i="13725"/>
        </ext>
      </extLst>
    </bk>
    <bk>
      <extLst>
        <ext uri="{3e2802c4-a4d2-4d8b-9148-e3be6c30e623}">
          <xlrd:rvb i="13726"/>
        </ext>
      </extLst>
    </bk>
    <bk>
      <extLst>
        <ext uri="{3e2802c4-a4d2-4d8b-9148-e3be6c30e623}">
          <xlrd:rvb i="13727"/>
        </ext>
      </extLst>
    </bk>
    <bk>
      <extLst>
        <ext uri="{3e2802c4-a4d2-4d8b-9148-e3be6c30e623}">
          <xlrd:rvb i="13728"/>
        </ext>
      </extLst>
    </bk>
    <bk>
      <extLst>
        <ext uri="{3e2802c4-a4d2-4d8b-9148-e3be6c30e623}">
          <xlrd:rvb i="13729"/>
        </ext>
      </extLst>
    </bk>
    <bk>
      <extLst>
        <ext uri="{3e2802c4-a4d2-4d8b-9148-e3be6c30e623}">
          <xlrd:rvb i="13730"/>
        </ext>
      </extLst>
    </bk>
    <bk>
      <extLst>
        <ext uri="{3e2802c4-a4d2-4d8b-9148-e3be6c30e623}">
          <xlrd:rvb i="13731"/>
        </ext>
      </extLst>
    </bk>
    <bk>
      <extLst>
        <ext uri="{3e2802c4-a4d2-4d8b-9148-e3be6c30e623}">
          <xlrd:rvb i="13732"/>
        </ext>
      </extLst>
    </bk>
    <bk>
      <extLst>
        <ext uri="{3e2802c4-a4d2-4d8b-9148-e3be6c30e623}">
          <xlrd:rvb i="13733"/>
        </ext>
      </extLst>
    </bk>
    <bk>
      <extLst>
        <ext uri="{3e2802c4-a4d2-4d8b-9148-e3be6c30e623}">
          <xlrd:rvb i="13734"/>
        </ext>
      </extLst>
    </bk>
    <bk>
      <extLst>
        <ext uri="{3e2802c4-a4d2-4d8b-9148-e3be6c30e623}">
          <xlrd:rvb i="13735"/>
        </ext>
      </extLst>
    </bk>
    <bk>
      <extLst>
        <ext uri="{3e2802c4-a4d2-4d8b-9148-e3be6c30e623}">
          <xlrd:rvb i="13736"/>
        </ext>
      </extLst>
    </bk>
    <bk>
      <extLst>
        <ext uri="{3e2802c4-a4d2-4d8b-9148-e3be6c30e623}">
          <xlrd:rvb i="13737"/>
        </ext>
      </extLst>
    </bk>
    <bk>
      <extLst>
        <ext uri="{3e2802c4-a4d2-4d8b-9148-e3be6c30e623}">
          <xlrd:rvb i="13738"/>
        </ext>
      </extLst>
    </bk>
    <bk>
      <extLst>
        <ext uri="{3e2802c4-a4d2-4d8b-9148-e3be6c30e623}">
          <xlrd:rvb i="13739"/>
        </ext>
      </extLst>
    </bk>
    <bk>
      <extLst>
        <ext uri="{3e2802c4-a4d2-4d8b-9148-e3be6c30e623}">
          <xlrd:rvb i="13740"/>
        </ext>
      </extLst>
    </bk>
    <bk>
      <extLst>
        <ext uri="{3e2802c4-a4d2-4d8b-9148-e3be6c30e623}">
          <xlrd:rvb i="13741"/>
        </ext>
      </extLst>
    </bk>
    <bk>
      <extLst>
        <ext uri="{3e2802c4-a4d2-4d8b-9148-e3be6c30e623}">
          <xlrd:rvb i="13742"/>
        </ext>
      </extLst>
    </bk>
    <bk>
      <extLst>
        <ext uri="{3e2802c4-a4d2-4d8b-9148-e3be6c30e623}">
          <xlrd:rvb i="13743"/>
        </ext>
      </extLst>
    </bk>
    <bk>
      <extLst>
        <ext uri="{3e2802c4-a4d2-4d8b-9148-e3be6c30e623}">
          <xlrd:rvb i="13744"/>
        </ext>
      </extLst>
    </bk>
    <bk>
      <extLst>
        <ext uri="{3e2802c4-a4d2-4d8b-9148-e3be6c30e623}">
          <xlrd:rvb i="13745"/>
        </ext>
      </extLst>
    </bk>
    <bk>
      <extLst>
        <ext uri="{3e2802c4-a4d2-4d8b-9148-e3be6c30e623}">
          <xlrd:rvb i="13746"/>
        </ext>
      </extLst>
    </bk>
    <bk>
      <extLst>
        <ext uri="{3e2802c4-a4d2-4d8b-9148-e3be6c30e623}">
          <xlrd:rvb i="13747"/>
        </ext>
      </extLst>
    </bk>
    <bk>
      <extLst>
        <ext uri="{3e2802c4-a4d2-4d8b-9148-e3be6c30e623}">
          <xlrd:rvb i="13748"/>
        </ext>
      </extLst>
    </bk>
    <bk>
      <extLst>
        <ext uri="{3e2802c4-a4d2-4d8b-9148-e3be6c30e623}">
          <xlrd:rvb i="13749"/>
        </ext>
      </extLst>
    </bk>
    <bk>
      <extLst>
        <ext uri="{3e2802c4-a4d2-4d8b-9148-e3be6c30e623}">
          <xlrd:rvb i="13750"/>
        </ext>
      </extLst>
    </bk>
    <bk>
      <extLst>
        <ext uri="{3e2802c4-a4d2-4d8b-9148-e3be6c30e623}">
          <xlrd:rvb i="13751"/>
        </ext>
      </extLst>
    </bk>
    <bk>
      <extLst>
        <ext uri="{3e2802c4-a4d2-4d8b-9148-e3be6c30e623}">
          <xlrd:rvb i="13752"/>
        </ext>
      </extLst>
    </bk>
    <bk>
      <extLst>
        <ext uri="{3e2802c4-a4d2-4d8b-9148-e3be6c30e623}">
          <xlrd:rvb i="13753"/>
        </ext>
      </extLst>
    </bk>
    <bk>
      <extLst>
        <ext uri="{3e2802c4-a4d2-4d8b-9148-e3be6c30e623}">
          <xlrd:rvb i="13754"/>
        </ext>
      </extLst>
    </bk>
    <bk>
      <extLst>
        <ext uri="{3e2802c4-a4d2-4d8b-9148-e3be6c30e623}">
          <xlrd:rvb i="13755"/>
        </ext>
      </extLst>
    </bk>
    <bk>
      <extLst>
        <ext uri="{3e2802c4-a4d2-4d8b-9148-e3be6c30e623}">
          <xlrd:rvb i="13756"/>
        </ext>
      </extLst>
    </bk>
    <bk>
      <extLst>
        <ext uri="{3e2802c4-a4d2-4d8b-9148-e3be6c30e623}">
          <xlrd:rvb i="13757"/>
        </ext>
      </extLst>
    </bk>
    <bk>
      <extLst>
        <ext uri="{3e2802c4-a4d2-4d8b-9148-e3be6c30e623}">
          <xlrd:rvb i="13758"/>
        </ext>
      </extLst>
    </bk>
    <bk>
      <extLst>
        <ext uri="{3e2802c4-a4d2-4d8b-9148-e3be6c30e623}">
          <xlrd:rvb i="13759"/>
        </ext>
      </extLst>
    </bk>
    <bk>
      <extLst>
        <ext uri="{3e2802c4-a4d2-4d8b-9148-e3be6c30e623}">
          <xlrd:rvb i="13760"/>
        </ext>
      </extLst>
    </bk>
    <bk>
      <extLst>
        <ext uri="{3e2802c4-a4d2-4d8b-9148-e3be6c30e623}">
          <xlrd:rvb i="13761"/>
        </ext>
      </extLst>
    </bk>
    <bk>
      <extLst>
        <ext uri="{3e2802c4-a4d2-4d8b-9148-e3be6c30e623}">
          <xlrd:rvb i="13762"/>
        </ext>
      </extLst>
    </bk>
    <bk>
      <extLst>
        <ext uri="{3e2802c4-a4d2-4d8b-9148-e3be6c30e623}">
          <xlrd:rvb i="13763"/>
        </ext>
      </extLst>
    </bk>
    <bk>
      <extLst>
        <ext uri="{3e2802c4-a4d2-4d8b-9148-e3be6c30e623}">
          <xlrd:rvb i="13764"/>
        </ext>
      </extLst>
    </bk>
    <bk>
      <extLst>
        <ext uri="{3e2802c4-a4d2-4d8b-9148-e3be6c30e623}">
          <xlrd:rvb i="13765"/>
        </ext>
      </extLst>
    </bk>
    <bk>
      <extLst>
        <ext uri="{3e2802c4-a4d2-4d8b-9148-e3be6c30e623}">
          <xlrd:rvb i="13766"/>
        </ext>
      </extLst>
    </bk>
    <bk>
      <extLst>
        <ext uri="{3e2802c4-a4d2-4d8b-9148-e3be6c30e623}">
          <xlrd:rvb i="13767"/>
        </ext>
      </extLst>
    </bk>
    <bk>
      <extLst>
        <ext uri="{3e2802c4-a4d2-4d8b-9148-e3be6c30e623}">
          <xlrd:rvb i="13768"/>
        </ext>
      </extLst>
    </bk>
    <bk>
      <extLst>
        <ext uri="{3e2802c4-a4d2-4d8b-9148-e3be6c30e623}">
          <xlrd:rvb i="13769"/>
        </ext>
      </extLst>
    </bk>
    <bk>
      <extLst>
        <ext uri="{3e2802c4-a4d2-4d8b-9148-e3be6c30e623}">
          <xlrd:rvb i="13770"/>
        </ext>
      </extLst>
    </bk>
    <bk>
      <extLst>
        <ext uri="{3e2802c4-a4d2-4d8b-9148-e3be6c30e623}">
          <xlrd:rvb i="13771"/>
        </ext>
      </extLst>
    </bk>
    <bk>
      <extLst>
        <ext uri="{3e2802c4-a4d2-4d8b-9148-e3be6c30e623}">
          <xlrd:rvb i="13772"/>
        </ext>
      </extLst>
    </bk>
    <bk>
      <extLst>
        <ext uri="{3e2802c4-a4d2-4d8b-9148-e3be6c30e623}">
          <xlrd:rvb i="13773"/>
        </ext>
      </extLst>
    </bk>
    <bk>
      <extLst>
        <ext uri="{3e2802c4-a4d2-4d8b-9148-e3be6c30e623}">
          <xlrd:rvb i="13774"/>
        </ext>
      </extLst>
    </bk>
    <bk>
      <extLst>
        <ext uri="{3e2802c4-a4d2-4d8b-9148-e3be6c30e623}">
          <xlrd:rvb i="13775"/>
        </ext>
      </extLst>
    </bk>
    <bk>
      <extLst>
        <ext uri="{3e2802c4-a4d2-4d8b-9148-e3be6c30e623}">
          <xlrd:rvb i="13776"/>
        </ext>
      </extLst>
    </bk>
    <bk>
      <extLst>
        <ext uri="{3e2802c4-a4d2-4d8b-9148-e3be6c30e623}">
          <xlrd:rvb i="13777"/>
        </ext>
      </extLst>
    </bk>
    <bk>
      <extLst>
        <ext uri="{3e2802c4-a4d2-4d8b-9148-e3be6c30e623}">
          <xlrd:rvb i="13778"/>
        </ext>
      </extLst>
    </bk>
    <bk>
      <extLst>
        <ext uri="{3e2802c4-a4d2-4d8b-9148-e3be6c30e623}">
          <xlrd:rvb i="13779"/>
        </ext>
      </extLst>
    </bk>
    <bk>
      <extLst>
        <ext uri="{3e2802c4-a4d2-4d8b-9148-e3be6c30e623}">
          <xlrd:rvb i="13780"/>
        </ext>
      </extLst>
    </bk>
    <bk>
      <extLst>
        <ext uri="{3e2802c4-a4d2-4d8b-9148-e3be6c30e623}">
          <xlrd:rvb i="13781"/>
        </ext>
      </extLst>
    </bk>
    <bk>
      <extLst>
        <ext uri="{3e2802c4-a4d2-4d8b-9148-e3be6c30e623}">
          <xlrd:rvb i="13782"/>
        </ext>
      </extLst>
    </bk>
    <bk>
      <extLst>
        <ext uri="{3e2802c4-a4d2-4d8b-9148-e3be6c30e623}">
          <xlrd:rvb i="13783"/>
        </ext>
      </extLst>
    </bk>
    <bk>
      <extLst>
        <ext uri="{3e2802c4-a4d2-4d8b-9148-e3be6c30e623}">
          <xlrd:rvb i="13784"/>
        </ext>
      </extLst>
    </bk>
    <bk>
      <extLst>
        <ext uri="{3e2802c4-a4d2-4d8b-9148-e3be6c30e623}">
          <xlrd:rvb i="13785"/>
        </ext>
      </extLst>
    </bk>
    <bk>
      <extLst>
        <ext uri="{3e2802c4-a4d2-4d8b-9148-e3be6c30e623}">
          <xlrd:rvb i="13786"/>
        </ext>
      </extLst>
    </bk>
    <bk>
      <extLst>
        <ext uri="{3e2802c4-a4d2-4d8b-9148-e3be6c30e623}">
          <xlrd:rvb i="13787"/>
        </ext>
      </extLst>
    </bk>
    <bk>
      <extLst>
        <ext uri="{3e2802c4-a4d2-4d8b-9148-e3be6c30e623}">
          <xlrd:rvb i="13788"/>
        </ext>
      </extLst>
    </bk>
    <bk>
      <extLst>
        <ext uri="{3e2802c4-a4d2-4d8b-9148-e3be6c30e623}">
          <xlrd:rvb i="13789"/>
        </ext>
      </extLst>
    </bk>
    <bk>
      <extLst>
        <ext uri="{3e2802c4-a4d2-4d8b-9148-e3be6c30e623}">
          <xlrd:rvb i="13790"/>
        </ext>
      </extLst>
    </bk>
    <bk>
      <extLst>
        <ext uri="{3e2802c4-a4d2-4d8b-9148-e3be6c30e623}">
          <xlrd:rvb i="13791"/>
        </ext>
      </extLst>
    </bk>
    <bk>
      <extLst>
        <ext uri="{3e2802c4-a4d2-4d8b-9148-e3be6c30e623}">
          <xlrd:rvb i="13792"/>
        </ext>
      </extLst>
    </bk>
    <bk>
      <extLst>
        <ext uri="{3e2802c4-a4d2-4d8b-9148-e3be6c30e623}">
          <xlrd:rvb i="13793"/>
        </ext>
      </extLst>
    </bk>
    <bk>
      <extLst>
        <ext uri="{3e2802c4-a4d2-4d8b-9148-e3be6c30e623}">
          <xlrd:rvb i="13794"/>
        </ext>
      </extLst>
    </bk>
    <bk>
      <extLst>
        <ext uri="{3e2802c4-a4d2-4d8b-9148-e3be6c30e623}">
          <xlrd:rvb i="13795"/>
        </ext>
      </extLst>
    </bk>
    <bk>
      <extLst>
        <ext uri="{3e2802c4-a4d2-4d8b-9148-e3be6c30e623}">
          <xlrd:rvb i="13796"/>
        </ext>
      </extLst>
    </bk>
    <bk>
      <extLst>
        <ext uri="{3e2802c4-a4d2-4d8b-9148-e3be6c30e623}">
          <xlrd:rvb i="13797"/>
        </ext>
      </extLst>
    </bk>
    <bk>
      <extLst>
        <ext uri="{3e2802c4-a4d2-4d8b-9148-e3be6c30e623}">
          <xlrd:rvb i="13798"/>
        </ext>
      </extLst>
    </bk>
    <bk>
      <extLst>
        <ext uri="{3e2802c4-a4d2-4d8b-9148-e3be6c30e623}">
          <xlrd:rvb i="13799"/>
        </ext>
      </extLst>
    </bk>
    <bk>
      <extLst>
        <ext uri="{3e2802c4-a4d2-4d8b-9148-e3be6c30e623}">
          <xlrd:rvb i="13800"/>
        </ext>
      </extLst>
    </bk>
    <bk>
      <extLst>
        <ext uri="{3e2802c4-a4d2-4d8b-9148-e3be6c30e623}">
          <xlrd:rvb i="13801"/>
        </ext>
      </extLst>
    </bk>
    <bk>
      <extLst>
        <ext uri="{3e2802c4-a4d2-4d8b-9148-e3be6c30e623}">
          <xlrd:rvb i="13802"/>
        </ext>
      </extLst>
    </bk>
    <bk>
      <extLst>
        <ext uri="{3e2802c4-a4d2-4d8b-9148-e3be6c30e623}">
          <xlrd:rvb i="13803"/>
        </ext>
      </extLst>
    </bk>
    <bk>
      <extLst>
        <ext uri="{3e2802c4-a4d2-4d8b-9148-e3be6c30e623}">
          <xlrd:rvb i="13804"/>
        </ext>
      </extLst>
    </bk>
    <bk>
      <extLst>
        <ext uri="{3e2802c4-a4d2-4d8b-9148-e3be6c30e623}">
          <xlrd:rvb i="13805"/>
        </ext>
      </extLst>
    </bk>
    <bk>
      <extLst>
        <ext uri="{3e2802c4-a4d2-4d8b-9148-e3be6c30e623}">
          <xlrd:rvb i="13806"/>
        </ext>
      </extLst>
    </bk>
    <bk>
      <extLst>
        <ext uri="{3e2802c4-a4d2-4d8b-9148-e3be6c30e623}">
          <xlrd:rvb i="13807"/>
        </ext>
      </extLst>
    </bk>
    <bk>
      <extLst>
        <ext uri="{3e2802c4-a4d2-4d8b-9148-e3be6c30e623}">
          <xlrd:rvb i="13808"/>
        </ext>
      </extLst>
    </bk>
    <bk>
      <extLst>
        <ext uri="{3e2802c4-a4d2-4d8b-9148-e3be6c30e623}">
          <xlrd:rvb i="13809"/>
        </ext>
      </extLst>
    </bk>
    <bk>
      <extLst>
        <ext uri="{3e2802c4-a4d2-4d8b-9148-e3be6c30e623}">
          <xlrd:rvb i="13810"/>
        </ext>
      </extLst>
    </bk>
    <bk>
      <extLst>
        <ext uri="{3e2802c4-a4d2-4d8b-9148-e3be6c30e623}">
          <xlrd:rvb i="13811"/>
        </ext>
      </extLst>
    </bk>
    <bk>
      <extLst>
        <ext uri="{3e2802c4-a4d2-4d8b-9148-e3be6c30e623}">
          <xlrd:rvb i="13812"/>
        </ext>
      </extLst>
    </bk>
    <bk>
      <extLst>
        <ext uri="{3e2802c4-a4d2-4d8b-9148-e3be6c30e623}">
          <xlrd:rvb i="13813"/>
        </ext>
      </extLst>
    </bk>
    <bk>
      <extLst>
        <ext uri="{3e2802c4-a4d2-4d8b-9148-e3be6c30e623}">
          <xlrd:rvb i="13814"/>
        </ext>
      </extLst>
    </bk>
    <bk>
      <extLst>
        <ext uri="{3e2802c4-a4d2-4d8b-9148-e3be6c30e623}">
          <xlrd:rvb i="13815"/>
        </ext>
      </extLst>
    </bk>
    <bk>
      <extLst>
        <ext uri="{3e2802c4-a4d2-4d8b-9148-e3be6c30e623}">
          <xlrd:rvb i="13816"/>
        </ext>
      </extLst>
    </bk>
    <bk>
      <extLst>
        <ext uri="{3e2802c4-a4d2-4d8b-9148-e3be6c30e623}">
          <xlrd:rvb i="13817"/>
        </ext>
      </extLst>
    </bk>
    <bk>
      <extLst>
        <ext uri="{3e2802c4-a4d2-4d8b-9148-e3be6c30e623}">
          <xlrd:rvb i="13818"/>
        </ext>
      </extLst>
    </bk>
    <bk>
      <extLst>
        <ext uri="{3e2802c4-a4d2-4d8b-9148-e3be6c30e623}">
          <xlrd:rvb i="13819"/>
        </ext>
      </extLst>
    </bk>
    <bk>
      <extLst>
        <ext uri="{3e2802c4-a4d2-4d8b-9148-e3be6c30e623}">
          <xlrd:rvb i="13820"/>
        </ext>
      </extLst>
    </bk>
    <bk>
      <extLst>
        <ext uri="{3e2802c4-a4d2-4d8b-9148-e3be6c30e623}">
          <xlrd:rvb i="13821"/>
        </ext>
      </extLst>
    </bk>
    <bk>
      <extLst>
        <ext uri="{3e2802c4-a4d2-4d8b-9148-e3be6c30e623}">
          <xlrd:rvb i="13822"/>
        </ext>
      </extLst>
    </bk>
    <bk>
      <extLst>
        <ext uri="{3e2802c4-a4d2-4d8b-9148-e3be6c30e623}">
          <xlrd:rvb i="13823"/>
        </ext>
      </extLst>
    </bk>
    <bk>
      <extLst>
        <ext uri="{3e2802c4-a4d2-4d8b-9148-e3be6c30e623}">
          <xlrd:rvb i="13824"/>
        </ext>
      </extLst>
    </bk>
    <bk>
      <extLst>
        <ext uri="{3e2802c4-a4d2-4d8b-9148-e3be6c30e623}">
          <xlrd:rvb i="13825"/>
        </ext>
      </extLst>
    </bk>
    <bk>
      <extLst>
        <ext uri="{3e2802c4-a4d2-4d8b-9148-e3be6c30e623}">
          <xlrd:rvb i="13826"/>
        </ext>
      </extLst>
    </bk>
    <bk>
      <extLst>
        <ext uri="{3e2802c4-a4d2-4d8b-9148-e3be6c30e623}">
          <xlrd:rvb i="13827"/>
        </ext>
      </extLst>
    </bk>
    <bk>
      <extLst>
        <ext uri="{3e2802c4-a4d2-4d8b-9148-e3be6c30e623}">
          <xlrd:rvb i="13828"/>
        </ext>
      </extLst>
    </bk>
    <bk>
      <extLst>
        <ext uri="{3e2802c4-a4d2-4d8b-9148-e3be6c30e623}">
          <xlrd:rvb i="13829"/>
        </ext>
      </extLst>
    </bk>
    <bk>
      <extLst>
        <ext uri="{3e2802c4-a4d2-4d8b-9148-e3be6c30e623}">
          <xlrd:rvb i="13830"/>
        </ext>
      </extLst>
    </bk>
    <bk>
      <extLst>
        <ext uri="{3e2802c4-a4d2-4d8b-9148-e3be6c30e623}">
          <xlrd:rvb i="13831"/>
        </ext>
      </extLst>
    </bk>
    <bk>
      <extLst>
        <ext uri="{3e2802c4-a4d2-4d8b-9148-e3be6c30e623}">
          <xlrd:rvb i="13832"/>
        </ext>
      </extLst>
    </bk>
    <bk>
      <extLst>
        <ext uri="{3e2802c4-a4d2-4d8b-9148-e3be6c30e623}">
          <xlrd:rvb i="13833"/>
        </ext>
      </extLst>
    </bk>
    <bk>
      <extLst>
        <ext uri="{3e2802c4-a4d2-4d8b-9148-e3be6c30e623}">
          <xlrd:rvb i="13834"/>
        </ext>
      </extLst>
    </bk>
    <bk>
      <extLst>
        <ext uri="{3e2802c4-a4d2-4d8b-9148-e3be6c30e623}">
          <xlrd:rvb i="13835"/>
        </ext>
      </extLst>
    </bk>
    <bk>
      <extLst>
        <ext uri="{3e2802c4-a4d2-4d8b-9148-e3be6c30e623}">
          <xlrd:rvb i="13836"/>
        </ext>
      </extLst>
    </bk>
    <bk>
      <extLst>
        <ext uri="{3e2802c4-a4d2-4d8b-9148-e3be6c30e623}">
          <xlrd:rvb i="13837"/>
        </ext>
      </extLst>
    </bk>
    <bk>
      <extLst>
        <ext uri="{3e2802c4-a4d2-4d8b-9148-e3be6c30e623}">
          <xlrd:rvb i="13838"/>
        </ext>
      </extLst>
    </bk>
    <bk>
      <extLst>
        <ext uri="{3e2802c4-a4d2-4d8b-9148-e3be6c30e623}">
          <xlrd:rvb i="13839"/>
        </ext>
      </extLst>
    </bk>
    <bk>
      <extLst>
        <ext uri="{3e2802c4-a4d2-4d8b-9148-e3be6c30e623}">
          <xlrd:rvb i="13840"/>
        </ext>
      </extLst>
    </bk>
    <bk>
      <extLst>
        <ext uri="{3e2802c4-a4d2-4d8b-9148-e3be6c30e623}">
          <xlrd:rvb i="13841"/>
        </ext>
      </extLst>
    </bk>
    <bk>
      <extLst>
        <ext uri="{3e2802c4-a4d2-4d8b-9148-e3be6c30e623}">
          <xlrd:rvb i="13842"/>
        </ext>
      </extLst>
    </bk>
    <bk>
      <extLst>
        <ext uri="{3e2802c4-a4d2-4d8b-9148-e3be6c30e623}">
          <xlrd:rvb i="13843"/>
        </ext>
      </extLst>
    </bk>
    <bk>
      <extLst>
        <ext uri="{3e2802c4-a4d2-4d8b-9148-e3be6c30e623}">
          <xlrd:rvb i="13844"/>
        </ext>
      </extLst>
    </bk>
    <bk>
      <extLst>
        <ext uri="{3e2802c4-a4d2-4d8b-9148-e3be6c30e623}">
          <xlrd:rvb i="13845"/>
        </ext>
      </extLst>
    </bk>
    <bk>
      <extLst>
        <ext uri="{3e2802c4-a4d2-4d8b-9148-e3be6c30e623}">
          <xlrd:rvb i="13846"/>
        </ext>
      </extLst>
    </bk>
    <bk>
      <extLst>
        <ext uri="{3e2802c4-a4d2-4d8b-9148-e3be6c30e623}">
          <xlrd:rvb i="13847"/>
        </ext>
      </extLst>
    </bk>
    <bk>
      <extLst>
        <ext uri="{3e2802c4-a4d2-4d8b-9148-e3be6c30e623}">
          <xlrd:rvb i="13848"/>
        </ext>
      </extLst>
    </bk>
    <bk>
      <extLst>
        <ext uri="{3e2802c4-a4d2-4d8b-9148-e3be6c30e623}">
          <xlrd:rvb i="13849"/>
        </ext>
      </extLst>
    </bk>
    <bk>
      <extLst>
        <ext uri="{3e2802c4-a4d2-4d8b-9148-e3be6c30e623}">
          <xlrd:rvb i="13850"/>
        </ext>
      </extLst>
    </bk>
    <bk>
      <extLst>
        <ext uri="{3e2802c4-a4d2-4d8b-9148-e3be6c30e623}">
          <xlrd:rvb i="13851"/>
        </ext>
      </extLst>
    </bk>
    <bk>
      <extLst>
        <ext uri="{3e2802c4-a4d2-4d8b-9148-e3be6c30e623}">
          <xlrd:rvb i="13852"/>
        </ext>
      </extLst>
    </bk>
    <bk>
      <extLst>
        <ext uri="{3e2802c4-a4d2-4d8b-9148-e3be6c30e623}">
          <xlrd:rvb i="13853"/>
        </ext>
      </extLst>
    </bk>
    <bk>
      <extLst>
        <ext uri="{3e2802c4-a4d2-4d8b-9148-e3be6c30e623}">
          <xlrd:rvb i="13854"/>
        </ext>
      </extLst>
    </bk>
    <bk>
      <extLst>
        <ext uri="{3e2802c4-a4d2-4d8b-9148-e3be6c30e623}">
          <xlrd:rvb i="13855"/>
        </ext>
      </extLst>
    </bk>
    <bk>
      <extLst>
        <ext uri="{3e2802c4-a4d2-4d8b-9148-e3be6c30e623}">
          <xlrd:rvb i="13856"/>
        </ext>
      </extLst>
    </bk>
    <bk>
      <extLst>
        <ext uri="{3e2802c4-a4d2-4d8b-9148-e3be6c30e623}">
          <xlrd:rvb i="13857"/>
        </ext>
      </extLst>
    </bk>
    <bk>
      <extLst>
        <ext uri="{3e2802c4-a4d2-4d8b-9148-e3be6c30e623}">
          <xlrd:rvb i="13858"/>
        </ext>
      </extLst>
    </bk>
    <bk>
      <extLst>
        <ext uri="{3e2802c4-a4d2-4d8b-9148-e3be6c30e623}">
          <xlrd:rvb i="13859"/>
        </ext>
      </extLst>
    </bk>
    <bk>
      <extLst>
        <ext uri="{3e2802c4-a4d2-4d8b-9148-e3be6c30e623}">
          <xlrd:rvb i="13860"/>
        </ext>
      </extLst>
    </bk>
    <bk>
      <extLst>
        <ext uri="{3e2802c4-a4d2-4d8b-9148-e3be6c30e623}">
          <xlrd:rvb i="13861"/>
        </ext>
      </extLst>
    </bk>
    <bk>
      <extLst>
        <ext uri="{3e2802c4-a4d2-4d8b-9148-e3be6c30e623}">
          <xlrd:rvb i="13862"/>
        </ext>
      </extLst>
    </bk>
    <bk>
      <extLst>
        <ext uri="{3e2802c4-a4d2-4d8b-9148-e3be6c30e623}">
          <xlrd:rvb i="13863"/>
        </ext>
      </extLst>
    </bk>
    <bk>
      <extLst>
        <ext uri="{3e2802c4-a4d2-4d8b-9148-e3be6c30e623}">
          <xlrd:rvb i="13864"/>
        </ext>
      </extLst>
    </bk>
    <bk>
      <extLst>
        <ext uri="{3e2802c4-a4d2-4d8b-9148-e3be6c30e623}">
          <xlrd:rvb i="13865"/>
        </ext>
      </extLst>
    </bk>
    <bk>
      <extLst>
        <ext uri="{3e2802c4-a4d2-4d8b-9148-e3be6c30e623}">
          <xlrd:rvb i="13866"/>
        </ext>
      </extLst>
    </bk>
    <bk>
      <extLst>
        <ext uri="{3e2802c4-a4d2-4d8b-9148-e3be6c30e623}">
          <xlrd:rvb i="13867"/>
        </ext>
      </extLst>
    </bk>
    <bk>
      <extLst>
        <ext uri="{3e2802c4-a4d2-4d8b-9148-e3be6c30e623}">
          <xlrd:rvb i="13868"/>
        </ext>
      </extLst>
    </bk>
    <bk>
      <extLst>
        <ext uri="{3e2802c4-a4d2-4d8b-9148-e3be6c30e623}">
          <xlrd:rvb i="13869"/>
        </ext>
      </extLst>
    </bk>
    <bk>
      <extLst>
        <ext uri="{3e2802c4-a4d2-4d8b-9148-e3be6c30e623}">
          <xlrd:rvb i="13870"/>
        </ext>
      </extLst>
    </bk>
    <bk>
      <extLst>
        <ext uri="{3e2802c4-a4d2-4d8b-9148-e3be6c30e623}">
          <xlrd:rvb i="13871"/>
        </ext>
      </extLst>
    </bk>
    <bk>
      <extLst>
        <ext uri="{3e2802c4-a4d2-4d8b-9148-e3be6c30e623}">
          <xlrd:rvb i="13872"/>
        </ext>
      </extLst>
    </bk>
    <bk>
      <extLst>
        <ext uri="{3e2802c4-a4d2-4d8b-9148-e3be6c30e623}">
          <xlrd:rvb i="13873"/>
        </ext>
      </extLst>
    </bk>
    <bk>
      <extLst>
        <ext uri="{3e2802c4-a4d2-4d8b-9148-e3be6c30e623}">
          <xlrd:rvb i="13874"/>
        </ext>
      </extLst>
    </bk>
    <bk>
      <extLst>
        <ext uri="{3e2802c4-a4d2-4d8b-9148-e3be6c30e623}">
          <xlrd:rvb i="13875"/>
        </ext>
      </extLst>
    </bk>
    <bk>
      <extLst>
        <ext uri="{3e2802c4-a4d2-4d8b-9148-e3be6c30e623}">
          <xlrd:rvb i="13876"/>
        </ext>
      </extLst>
    </bk>
    <bk>
      <extLst>
        <ext uri="{3e2802c4-a4d2-4d8b-9148-e3be6c30e623}">
          <xlrd:rvb i="13877"/>
        </ext>
      </extLst>
    </bk>
    <bk>
      <extLst>
        <ext uri="{3e2802c4-a4d2-4d8b-9148-e3be6c30e623}">
          <xlrd:rvb i="13878"/>
        </ext>
      </extLst>
    </bk>
    <bk>
      <extLst>
        <ext uri="{3e2802c4-a4d2-4d8b-9148-e3be6c30e623}">
          <xlrd:rvb i="13879"/>
        </ext>
      </extLst>
    </bk>
    <bk>
      <extLst>
        <ext uri="{3e2802c4-a4d2-4d8b-9148-e3be6c30e623}">
          <xlrd:rvb i="13880"/>
        </ext>
      </extLst>
    </bk>
    <bk>
      <extLst>
        <ext uri="{3e2802c4-a4d2-4d8b-9148-e3be6c30e623}">
          <xlrd:rvb i="13881"/>
        </ext>
      </extLst>
    </bk>
    <bk>
      <extLst>
        <ext uri="{3e2802c4-a4d2-4d8b-9148-e3be6c30e623}">
          <xlrd:rvb i="13882"/>
        </ext>
      </extLst>
    </bk>
    <bk>
      <extLst>
        <ext uri="{3e2802c4-a4d2-4d8b-9148-e3be6c30e623}">
          <xlrd:rvb i="13883"/>
        </ext>
      </extLst>
    </bk>
    <bk>
      <extLst>
        <ext uri="{3e2802c4-a4d2-4d8b-9148-e3be6c30e623}">
          <xlrd:rvb i="13884"/>
        </ext>
      </extLst>
    </bk>
    <bk>
      <extLst>
        <ext uri="{3e2802c4-a4d2-4d8b-9148-e3be6c30e623}">
          <xlrd:rvb i="13885"/>
        </ext>
      </extLst>
    </bk>
    <bk>
      <extLst>
        <ext uri="{3e2802c4-a4d2-4d8b-9148-e3be6c30e623}">
          <xlrd:rvb i="13886"/>
        </ext>
      </extLst>
    </bk>
    <bk>
      <extLst>
        <ext uri="{3e2802c4-a4d2-4d8b-9148-e3be6c30e623}">
          <xlrd:rvb i="13887"/>
        </ext>
      </extLst>
    </bk>
    <bk>
      <extLst>
        <ext uri="{3e2802c4-a4d2-4d8b-9148-e3be6c30e623}">
          <xlrd:rvb i="13888"/>
        </ext>
      </extLst>
    </bk>
    <bk>
      <extLst>
        <ext uri="{3e2802c4-a4d2-4d8b-9148-e3be6c30e623}">
          <xlrd:rvb i="13889"/>
        </ext>
      </extLst>
    </bk>
    <bk>
      <extLst>
        <ext uri="{3e2802c4-a4d2-4d8b-9148-e3be6c30e623}">
          <xlrd:rvb i="13890"/>
        </ext>
      </extLst>
    </bk>
    <bk>
      <extLst>
        <ext uri="{3e2802c4-a4d2-4d8b-9148-e3be6c30e623}">
          <xlrd:rvb i="13891"/>
        </ext>
      </extLst>
    </bk>
    <bk>
      <extLst>
        <ext uri="{3e2802c4-a4d2-4d8b-9148-e3be6c30e623}">
          <xlrd:rvb i="13892"/>
        </ext>
      </extLst>
    </bk>
    <bk>
      <extLst>
        <ext uri="{3e2802c4-a4d2-4d8b-9148-e3be6c30e623}">
          <xlrd:rvb i="13893"/>
        </ext>
      </extLst>
    </bk>
    <bk>
      <extLst>
        <ext uri="{3e2802c4-a4d2-4d8b-9148-e3be6c30e623}">
          <xlrd:rvb i="13894"/>
        </ext>
      </extLst>
    </bk>
    <bk>
      <extLst>
        <ext uri="{3e2802c4-a4d2-4d8b-9148-e3be6c30e623}">
          <xlrd:rvb i="13895"/>
        </ext>
      </extLst>
    </bk>
    <bk>
      <extLst>
        <ext uri="{3e2802c4-a4d2-4d8b-9148-e3be6c30e623}">
          <xlrd:rvb i="13896"/>
        </ext>
      </extLst>
    </bk>
    <bk>
      <extLst>
        <ext uri="{3e2802c4-a4d2-4d8b-9148-e3be6c30e623}">
          <xlrd:rvb i="13897"/>
        </ext>
      </extLst>
    </bk>
    <bk>
      <extLst>
        <ext uri="{3e2802c4-a4d2-4d8b-9148-e3be6c30e623}">
          <xlrd:rvb i="13898"/>
        </ext>
      </extLst>
    </bk>
    <bk>
      <extLst>
        <ext uri="{3e2802c4-a4d2-4d8b-9148-e3be6c30e623}">
          <xlrd:rvb i="13899"/>
        </ext>
      </extLst>
    </bk>
    <bk>
      <extLst>
        <ext uri="{3e2802c4-a4d2-4d8b-9148-e3be6c30e623}">
          <xlrd:rvb i="13900"/>
        </ext>
      </extLst>
    </bk>
    <bk>
      <extLst>
        <ext uri="{3e2802c4-a4d2-4d8b-9148-e3be6c30e623}">
          <xlrd:rvb i="13901"/>
        </ext>
      </extLst>
    </bk>
    <bk>
      <extLst>
        <ext uri="{3e2802c4-a4d2-4d8b-9148-e3be6c30e623}">
          <xlrd:rvb i="13902"/>
        </ext>
      </extLst>
    </bk>
    <bk>
      <extLst>
        <ext uri="{3e2802c4-a4d2-4d8b-9148-e3be6c30e623}">
          <xlrd:rvb i="13903"/>
        </ext>
      </extLst>
    </bk>
    <bk>
      <extLst>
        <ext uri="{3e2802c4-a4d2-4d8b-9148-e3be6c30e623}">
          <xlrd:rvb i="13904"/>
        </ext>
      </extLst>
    </bk>
    <bk>
      <extLst>
        <ext uri="{3e2802c4-a4d2-4d8b-9148-e3be6c30e623}">
          <xlrd:rvb i="13905"/>
        </ext>
      </extLst>
    </bk>
    <bk>
      <extLst>
        <ext uri="{3e2802c4-a4d2-4d8b-9148-e3be6c30e623}">
          <xlrd:rvb i="13906"/>
        </ext>
      </extLst>
    </bk>
    <bk>
      <extLst>
        <ext uri="{3e2802c4-a4d2-4d8b-9148-e3be6c30e623}">
          <xlrd:rvb i="13907"/>
        </ext>
      </extLst>
    </bk>
    <bk>
      <extLst>
        <ext uri="{3e2802c4-a4d2-4d8b-9148-e3be6c30e623}">
          <xlrd:rvb i="13908"/>
        </ext>
      </extLst>
    </bk>
    <bk>
      <extLst>
        <ext uri="{3e2802c4-a4d2-4d8b-9148-e3be6c30e623}">
          <xlrd:rvb i="13909"/>
        </ext>
      </extLst>
    </bk>
    <bk>
      <extLst>
        <ext uri="{3e2802c4-a4d2-4d8b-9148-e3be6c30e623}">
          <xlrd:rvb i="13910"/>
        </ext>
      </extLst>
    </bk>
    <bk>
      <extLst>
        <ext uri="{3e2802c4-a4d2-4d8b-9148-e3be6c30e623}">
          <xlrd:rvb i="13911"/>
        </ext>
      </extLst>
    </bk>
    <bk>
      <extLst>
        <ext uri="{3e2802c4-a4d2-4d8b-9148-e3be6c30e623}">
          <xlrd:rvb i="13912"/>
        </ext>
      </extLst>
    </bk>
    <bk>
      <extLst>
        <ext uri="{3e2802c4-a4d2-4d8b-9148-e3be6c30e623}">
          <xlrd:rvb i="13913"/>
        </ext>
      </extLst>
    </bk>
    <bk>
      <extLst>
        <ext uri="{3e2802c4-a4d2-4d8b-9148-e3be6c30e623}">
          <xlrd:rvb i="13914"/>
        </ext>
      </extLst>
    </bk>
    <bk>
      <extLst>
        <ext uri="{3e2802c4-a4d2-4d8b-9148-e3be6c30e623}">
          <xlrd:rvb i="13915"/>
        </ext>
      </extLst>
    </bk>
    <bk>
      <extLst>
        <ext uri="{3e2802c4-a4d2-4d8b-9148-e3be6c30e623}">
          <xlrd:rvb i="13916"/>
        </ext>
      </extLst>
    </bk>
    <bk>
      <extLst>
        <ext uri="{3e2802c4-a4d2-4d8b-9148-e3be6c30e623}">
          <xlrd:rvb i="13917"/>
        </ext>
      </extLst>
    </bk>
    <bk>
      <extLst>
        <ext uri="{3e2802c4-a4d2-4d8b-9148-e3be6c30e623}">
          <xlrd:rvb i="13918"/>
        </ext>
      </extLst>
    </bk>
    <bk>
      <extLst>
        <ext uri="{3e2802c4-a4d2-4d8b-9148-e3be6c30e623}">
          <xlrd:rvb i="13919"/>
        </ext>
      </extLst>
    </bk>
    <bk>
      <extLst>
        <ext uri="{3e2802c4-a4d2-4d8b-9148-e3be6c30e623}">
          <xlrd:rvb i="13920"/>
        </ext>
      </extLst>
    </bk>
    <bk>
      <extLst>
        <ext uri="{3e2802c4-a4d2-4d8b-9148-e3be6c30e623}">
          <xlrd:rvb i="13921"/>
        </ext>
      </extLst>
    </bk>
    <bk>
      <extLst>
        <ext uri="{3e2802c4-a4d2-4d8b-9148-e3be6c30e623}">
          <xlrd:rvb i="13922"/>
        </ext>
      </extLst>
    </bk>
    <bk>
      <extLst>
        <ext uri="{3e2802c4-a4d2-4d8b-9148-e3be6c30e623}">
          <xlrd:rvb i="13923"/>
        </ext>
      </extLst>
    </bk>
    <bk>
      <extLst>
        <ext uri="{3e2802c4-a4d2-4d8b-9148-e3be6c30e623}">
          <xlrd:rvb i="13924"/>
        </ext>
      </extLst>
    </bk>
    <bk>
      <extLst>
        <ext uri="{3e2802c4-a4d2-4d8b-9148-e3be6c30e623}">
          <xlrd:rvb i="13925"/>
        </ext>
      </extLst>
    </bk>
    <bk>
      <extLst>
        <ext uri="{3e2802c4-a4d2-4d8b-9148-e3be6c30e623}">
          <xlrd:rvb i="13926"/>
        </ext>
      </extLst>
    </bk>
    <bk>
      <extLst>
        <ext uri="{3e2802c4-a4d2-4d8b-9148-e3be6c30e623}">
          <xlrd:rvb i="13927"/>
        </ext>
      </extLst>
    </bk>
    <bk>
      <extLst>
        <ext uri="{3e2802c4-a4d2-4d8b-9148-e3be6c30e623}">
          <xlrd:rvb i="13928"/>
        </ext>
      </extLst>
    </bk>
    <bk>
      <extLst>
        <ext uri="{3e2802c4-a4d2-4d8b-9148-e3be6c30e623}">
          <xlrd:rvb i="13929"/>
        </ext>
      </extLst>
    </bk>
    <bk>
      <extLst>
        <ext uri="{3e2802c4-a4d2-4d8b-9148-e3be6c30e623}">
          <xlrd:rvb i="13930"/>
        </ext>
      </extLst>
    </bk>
    <bk>
      <extLst>
        <ext uri="{3e2802c4-a4d2-4d8b-9148-e3be6c30e623}">
          <xlrd:rvb i="13931"/>
        </ext>
      </extLst>
    </bk>
    <bk>
      <extLst>
        <ext uri="{3e2802c4-a4d2-4d8b-9148-e3be6c30e623}">
          <xlrd:rvb i="13932"/>
        </ext>
      </extLst>
    </bk>
    <bk>
      <extLst>
        <ext uri="{3e2802c4-a4d2-4d8b-9148-e3be6c30e623}">
          <xlrd:rvb i="13933"/>
        </ext>
      </extLst>
    </bk>
    <bk>
      <extLst>
        <ext uri="{3e2802c4-a4d2-4d8b-9148-e3be6c30e623}">
          <xlrd:rvb i="13934"/>
        </ext>
      </extLst>
    </bk>
    <bk>
      <extLst>
        <ext uri="{3e2802c4-a4d2-4d8b-9148-e3be6c30e623}">
          <xlrd:rvb i="13935"/>
        </ext>
      </extLst>
    </bk>
    <bk>
      <extLst>
        <ext uri="{3e2802c4-a4d2-4d8b-9148-e3be6c30e623}">
          <xlrd:rvb i="13936"/>
        </ext>
      </extLst>
    </bk>
    <bk>
      <extLst>
        <ext uri="{3e2802c4-a4d2-4d8b-9148-e3be6c30e623}">
          <xlrd:rvb i="13937"/>
        </ext>
      </extLst>
    </bk>
    <bk>
      <extLst>
        <ext uri="{3e2802c4-a4d2-4d8b-9148-e3be6c30e623}">
          <xlrd:rvb i="13938"/>
        </ext>
      </extLst>
    </bk>
    <bk>
      <extLst>
        <ext uri="{3e2802c4-a4d2-4d8b-9148-e3be6c30e623}">
          <xlrd:rvb i="13939"/>
        </ext>
      </extLst>
    </bk>
    <bk>
      <extLst>
        <ext uri="{3e2802c4-a4d2-4d8b-9148-e3be6c30e623}">
          <xlrd:rvb i="13940"/>
        </ext>
      </extLst>
    </bk>
    <bk>
      <extLst>
        <ext uri="{3e2802c4-a4d2-4d8b-9148-e3be6c30e623}">
          <xlrd:rvb i="13941"/>
        </ext>
      </extLst>
    </bk>
    <bk>
      <extLst>
        <ext uri="{3e2802c4-a4d2-4d8b-9148-e3be6c30e623}">
          <xlrd:rvb i="13942"/>
        </ext>
      </extLst>
    </bk>
    <bk>
      <extLst>
        <ext uri="{3e2802c4-a4d2-4d8b-9148-e3be6c30e623}">
          <xlrd:rvb i="13943"/>
        </ext>
      </extLst>
    </bk>
    <bk>
      <extLst>
        <ext uri="{3e2802c4-a4d2-4d8b-9148-e3be6c30e623}">
          <xlrd:rvb i="13944"/>
        </ext>
      </extLst>
    </bk>
    <bk>
      <extLst>
        <ext uri="{3e2802c4-a4d2-4d8b-9148-e3be6c30e623}">
          <xlrd:rvb i="13945"/>
        </ext>
      </extLst>
    </bk>
    <bk>
      <extLst>
        <ext uri="{3e2802c4-a4d2-4d8b-9148-e3be6c30e623}">
          <xlrd:rvb i="13946"/>
        </ext>
      </extLst>
    </bk>
    <bk>
      <extLst>
        <ext uri="{3e2802c4-a4d2-4d8b-9148-e3be6c30e623}">
          <xlrd:rvb i="13947"/>
        </ext>
      </extLst>
    </bk>
    <bk>
      <extLst>
        <ext uri="{3e2802c4-a4d2-4d8b-9148-e3be6c30e623}">
          <xlrd:rvb i="13948"/>
        </ext>
      </extLst>
    </bk>
    <bk>
      <extLst>
        <ext uri="{3e2802c4-a4d2-4d8b-9148-e3be6c30e623}">
          <xlrd:rvb i="13949"/>
        </ext>
      </extLst>
    </bk>
    <bk>
      <extLst>
        <ext uri="{3e2802c4-a4d2-4d8b-9148-e3be6c30e623}">
          <xlrd:rvb i="13950"/>
        </ext>
      </extLst>
    </bk>
    <bk>
      <extLst>
        <ext uri="{3e2802c4-a4d2-4d8b-9148-e3be6c30e623}">
          <xlrd:rvb i="13951"/>
        </ext>
      </extLst>
    </bk>
    <bk>
      <extLst>
        <ext uri="{3e2802c4-a4d2-4d8b-9148-e3be6c30e623}">
          <xlrd:rvb i="13952"/>
        </ext>
      </extLst>
    </bk>
    <bk>
      <extLst>
        <ext uri="{3e2802c4-a4d2-4d8b-9148-e3be6c30e623}">
          <xlrd:rvb i="13953"/>
        </ext>
      </extLst>
    </bk>
    <bk>
      <extLst>
        <ext uri="{3e2802c4-a4d2-4d8b-9148-e3be6c30e623}">
          <xlrd:rvb i="13954"/>
        </ext>
      </extLst>
    </bk>
    <bk>
      <extLst>
        <ext uri="{3e2802c4-a4d2-4d8b-9148-e3be6c30e623}">
          <xlrd:rvb i="13955"/>
        </ext>
      </extLst>
    </bk>
    <bk>
      <extLst>
        <ext uri="{3e2802c4-a4d2-4d8b-9148-e3be6c30e623}">
          <xlrd:rvb i="13956"/>
        </ext>
      </extLst>
    </bk>
    <bk>
      <extLst>
        <ext uri="{3e2802c4-a4d2-4d8b-9148-e3be6c30e623}">
          <xlrd:rvb i="13957"/>
        </ext>
      </extLst>
    </bk>
    <bk>
      <extLst>
        <ext uri="{3e2802c4-a4d2-4d8b-9148-e3be6c30e623}">
          <xlrd:rvb i="13958"/>
        </ext>
      </extLst>
    </bk>
    <bk>
      <extLst>
        <ext uri="{3e2802c4-a4d2-4d8b-9148-e3be6c30e623}">
          <xlrd:rvb i="13959"/>
        </ext>
      </extLst>
    </bk>
    <bk>
      <extLst>
        <ext uri="{3e2802c4-a4d2-4d8b-9148-e3be6c30e623}">
          <xlrd:rvb i="13960"/>
        </ext>
      </extLst>
    </bk>
    <bk>
      <extLst>
        <ext uri="{3e2802c4-a4d2-4d8b-9148-e3be6c30e623}">
          <xlrd:rvb i="13961"/>
        </ext>
      </extLst>
    </bk>
    <bk>
      <extLst>
        <ext uri="{3e2802c4-a4d2-4d8b-9148-e3be6c30e623}">
          <xlrd:rvb i="13962"/>
        </ext>
      </extLst>
    </bk>
    <bk>
      <extLst>
        <ext uri="{3e2802c4-a4d2-4d8b-9148-e3be6c30e623}">
          <xlrd:rvb i="13963"/>
        </ext>
      </extLst>
    </bk>
    <bk>
      <extLst>
        <ext uri="{3e2802c4-a4d2-4d8b-9148-e3be6c30e623}">
          <xlrd:rvb i="13964"/>
        </ext>
      </extLst>
    </bk>
    <bk>
      <extLst>
        <ext uri="{3e2802c4-a4d2-4d8b-9148-e3be6c30e623}">
          <xlrd:rvb i="13965"/>
        </ext>
      </extLst>
    </bk>
    <bk>
      <extLst>
        <ext uri="{3e2802c4-a4d2-4d8b-9148-e3be6c30e623}">
          <xlrd:rvb i="13966"/>
        </ext>
      </extLst>
    </bk>
    <bk>
      <extLst>
        <ext uri="{3e2802c4-a4d2-4d8b-9148-e3be6c30e623}">
          <xlrd:rvb i="13967"/>
        </ext>
      </extLst>
    </bk>
    <bk>
      <extLst>
        <ext uri="{3e2802c4-a4d2-4d8b-9148-e3be6c30e623}">
          <xlrd:rvb i="13968"/>
        </ext>
      </extLst>
    </bk>
    <bk>
      <extLst>
        <ext uri="{3e2802c4-a4d2-4d8b-9148-e3be6c30e623}">
          <xlrd:rvb i="13969"/>
        </ext>
      </extLst>
    </bk>
    <bk>
      <extLst>
        <ext uri="{3e2802c4-a4d2-4d8b-9148-e3be6c30e623}">
          <xlrd:rvb i="13970"/>
        </ext>
      </extLst>
    </bk>
    <bk>
      <extLst>
        <ext uri="{3e2802c4-a4d2-4d8b-9148-e3be6c30e623}">
          <xlrd:rvb i="13971"/>
        </ext>
      </extLst>
    </bk>
    <bk>
      <extLst>
        <ext uri="{3e2802c4-a4d2-4d8b-9148-e3be6c30e623}">
          <xlrd:rvb i="13972"/>
        </ext>
      </extLst>
    </bk>
    <bk>
      <extLst>
        <ext uri="{3e2802c4-a4d2-4d8b-9148-e3be6c30e623}">
          <xlrd:rvb i="13973"/>
        </ext>
      </extLst>
    </bk>
    <bk>
      <extLst>
        <ext uri="{3e2802c4-a4d2-4d8b-9148-e3be6c30e623}">
          <xlrd:rvb i="13974"/>
        </ext>
      </extLst>
    </bk>
    <bk>
      <extLst>
        <ext uri="{3e2802c4-a4d2-4d8b-9148-e3be6c30e623}">
          <xlrd:rvb i="13975"/>
        </ext>
      </extLst>
    </bk>
    <bk>
      <extLst>
        <ext uri="{3e2802c4-a4d2-4d8b-9148-e3be6c30e623}">
          <xlrd:rvb i="13976"/>
        </ext>
      </extLst>
    </bk>
    <bk>
      <extLst>
        <ext uri="{3e2802c4-a4d2-4d8b-9148-e3be6c30e623}">
          <xlrd:rvb i="13977"/>
        </ext>
      </extLst>
    </bk>
    <bk>
      <extLst>
        <ext uri="{3e2802c4-a4d2-4d8b-9148-e3be6c30e623}">
          <xlrd:rvb i="13978"/>
        </ext>
      </extLst>
    </bk>
    <bk>
      <extLst>
        <ext uri="{3e2802c4-a4d2-4d8b-9148-e3be6c30e623}">
          <xlrd:rvb i="13979"/>
        </ext>
      </extLst>
    </bk>
    <bk>
      <extLst>
        <ext uri="{3e2802c4-a4d2-4d8b-9148-e3be6c30e623}">
          <xlrd:rvb i="13980"/>
        </ext>
      </extLst>
    </bk>
    <bk>
      <extLst>
        <ext uri="{3e2802c4-a4d2-4d8b-9148-e3be6c30e623}">
          <xlrd:rvb i="13981"/>
        </ext>
      </extLst>
    </bk>
    <bk>
      <extLst>
        <ext uri="{3e2802c4-a4d2-4d8b-9148-e3be6c30e623}">
          <xlrd:rvb i="13982"/>
        </ext>
      </extLst>
    </bk>
    <bk>
      <extLst>
        <ext uri="{3e2802c4-a4d2-4d8b-9148-e3be6c30e623}">
          <xlrd:rvb i="13983"/>
        </ext>
      </extLst>
    </bk>
    <bk>
      <extLst>
        <ext uri="{3e2802c4-a4d2-4d8b-9148-e3be6c30e623}">
          <xlrd:rvb i="13984"/>
        </ext>
      </extLst>
    </bk>
    <bk>
      <extLst>
        <ext uri="{3e2802c4-a4d2-4d8b-9148-e3be6c30e623}">
          <xlrd:rvb i="13985"/>
        </ext>
      </extLst>
    </bk>
    <bk>
      <extLst>
        <ext uri="{3e2802c4-a4d2-4d8b-9148-e3be6c30e623}">
          <xlrd:rvb i="13986"/>
        </ext>
      </extLst>
    </bk>
    <bk>
      <extLst>
        <ext uri="{3e2802c4-a4d2-4d8b-9148-e3be6c30e623}">
          <xlrd:rvb i="13987"/>
        </ext>
      </extLst>
    </bk>
    <bk>
      <extLst>
        <ext uri="{3e2802c4-a4d2-4d8b-9148-e3be6c30e623}">
          <xlrd:rvb i="13988"/>
        </ext>
      </extLst>
    </bk>
    <bk>
      <extLst>
        <ext uri="{3e2802c4-a4d2-4d8b-9148-e3be6c30e623}">
          <xlrd:rvb i="13989"/>
        </ext>
      </extLst>
    </bk>
    <bk>
      <extLst>
        <ext uri="{3e2802c4-a4d2-4d8b-9148-e3be6c30e623}">
          <xlrd:rvb i="13990"/>
        </ext>
      </extLst>
    </bk>
    <bk>
      <extLst>
        <ext uri="{3e2802c4-a4d2-4d8b-9148-e3be6c30e623}">
          <xlrd:rvb i="13991"/>
        </ext>
      </extLst>
    </bk>
    <bk>
      <extLst>
        <ext uri="{3e2802c4-a4d2-4d8b-9148-e3be6c30e623}">
          <xlrd:rvb i="13992"/>
        </ext>
      </extLst>
    </bk>
    <bk>
      <extLst>
        <ext uri="{3e2802c4-a4d2-4d8b-9148-e3be6c30e623}">
          <xlrd:rvb i="13993"/>
        </ext>
      </extLst>
    </bk>
    <bk>
      <extLst>
        <ext uri="{3e2802c4-a4d2-4d8b-9148-e3be6c30e623}">
          <xlrd:rvb i="13994"/>
        </ext>
      </extLst>
    </bk>
    <bk>
      <extLst>
        <ext uri="{3e2802c4-a4d2-4d8b-9148-e3be6c30e623}">
          <xlrd:rvb i="13995"/>
        </ext>
      </extLst>
    </bk>
    <bk>
      <extLst>
        <ext uri="{3e2802c4-a4d2-4d8b-9148-e3be6c30e623}">
          <xlrd:rvb i="13996"/>
        </ext>
      </extLst>
    </bk>
    <bk>
      <extLst>
        <ext uri="{3e2802c4-a4d2-4d8b-9148-e3be6c30e623}">
          <xlrd:rvb i="13997"/>
        </ext>
      </extLst>
    </bk>
    <bk>
      <extLst>
        <ext uri="{3e2802c4-a4d2-4d8b-9148-e3be6c30e623}">
          <xlrd:rvb i="13998"/>
        </ext>
      </extLst>
    </bk>
    <bk>
      <extLst>
        <ext uri="{3e2802c4-a4d2-4d8b-9148-e3be6c30e623}">
          <xlrd:rvb i="13999"/>
        </ext>
      </extLst>
    </bk>
    <bk>
      <extLst>
        <ext uri="{3e2802c4-a4d2-4d8b-9148-e3be6c30e623}">
          <xlrd:rvb i="14000"/>
        </ext>
      </extLst>
    </bk>
    <bk>
      <extLst>
        <ext uri="{3e2802c4-a4d2-4d8b-9148-e3be6c30e623}">
          <xlrd:rvb i="14001"/>
        </ext>
      </extLst>
    </bk>
    <bk>
      <extLst>
        <ext uri="{3e2802c4-a4d2-4d8b-9148-e3be6c30e623}">
          <xlrd:rvb i="14002"/>
        </ext>
      </extLst>
    </bk>
    <bk>
      <extLst>
        <ext uri="{3e2802c4-a4d2-4d8b-9148-e3be6c30e623}">
          <xlrd:rvb i="14003"/>
        </ext>
      </extLst>
    </bk>
    <bk>
      <extLst>
        <ext uri="{3e2802c4-a4d2-4d8b-9148-e3be6c30e623}">
          <xlrd:rvb i="14004"/>
        </ext>
      </extLst>
    </bk>
    <bk>
      <extLst>
        <ext uri="{3e2802c4-a4d2-4d8b-9148-e3be6c30e623}">
          <xlrd:rvb i="14005"/>
        </ext>
      </extLst>
    </bk>
    <bk>
      <extLst>
        <ext uri="{3e2802c4-a4d2-4d8b-9148-e3be6c30e623}">
          <xlrd:rvb i="14006"/>
        </ext>
      </extLst>
    </bk>
    <bk>
      <extLst>
        <ext uri="{3e2802c4-a4d2-4d8b-9148-e3be6c30e623}">
          <xlrd:rvb i="14007"/>
        </ext>
      </extLst>
    </bk>
    <bk>
      <extLst>
        <ext uri="{3e2802c4-a4d2-4d8b-9148-e3be6c30e623}">
          <xlrd:rvb i="14008"/>
        </ext>
      </extLst>
    </bk>
    <bk>
      <extLst>
        <ext uri="{3e2802c4-a4d2-4d8b-9148-e3be6c30e623}">
          <xlrd:rvb i="14009"/>
        </ext>
      </extLst>
    </bk>
    <bk>
      <extLst>
        <ext uri="{3e2802c4-a4d2-4d8b-9148-e3be6c30e623}">
          <xlrd:rvb i="14010"/>
        </ext>
      </extLst>
    </bk>
    <bk>
      <extLst>
        <ext uri="{3e2802c4-a4d2-4d8b-9148-e3be6c30e623}">
          <xlrd:rvb i="14011"/>
        </ext>
      </extLst>
    </bk>
    <bk>
      <extLst>
        <ext uri="{3e2802c4-a4d2-4d8b-9148-e3be6c30e623}">
          <xlrd:rvb i="14012"/>
        </ext>
      </extLst>
    </bk>
    <bk>
      <extLst>
        <ext uri="{3e2802c4-a4d2-4d8b-9148-e3be6c30e623}">
          <xlrd:rvb i="14013"/>
        </ext>
      </extLst>
    </bk>
    <bk>
      <extLst>
        <ext uri="{3e2802c4-a4d2-4d8b-9148-e3be6c30e623}">
          <xlrd:rvb i="14014"/>
        </ext>
      </extLst>
    </bk>
    <bk>
      <extLst>
        <ext uri="{3e2802c4-a4d2-4d8b-9148-e3be6c30e623}">
          <xlrd:rvb i="14015"/>
        </ext>
      </extLst>
    </bk>
    <bk>
      <extLst>
        <ext uri="{3e2802c4-a4d2-4d8b-9148-e3be6c30e623}">
          <xlrd:rvb i="14016"/>
        </ext>
      </extLst>
    </bk>
    <bk>
      <extLst>
        <ext uri="{3e2802c4-a4d2-4d8b-9148-e3be6c30e623}">
          <xlrd:rvb i="14017"/>
        </ext>
      </extLst>
    </bk>
    <bk>
      <extLst>
        <ext uri="{3e2802c4-a4d2-4d8b-9148-e3be6c30e623}">
          <xlrd:rvb i="14018"/>
        </ext>
      </extLst>
    </bk>
    <bk>
      <extLst>
        <ext uri="{3e2802c4-a4d2-4d8b-9148-e3be6c30e623}">
          <xlrd:rvb i="14019"/>
        </ext>
      </extLst>
    </bk>
    <bk>
      <extLst>
        <ext uri="{3e2802c4-a4d2-4d8b-9148-e3be6c30e623}">
          <xlrd:rvb i="14020"/>
        </ext>
      </extLst>
    </bk>
    <bk>
      <extLst>
        <ext uri="{3e2802c4-a4d2-4d8b-9148-e3be6c30e623}">
          <xlrd:rvb i="14021"/>
        </ext>
      </extLst>
    </bk>
    <bk>
      <extLst>
        <ext uri="{3e2802c4-a4d2-4d8b-9148-e3be6c30e623}">
          <xlrd:rvb i="14022"/>
        </ext>
      </extLst>
    </bk>
    <bk>
      <extLst>
        <ext uri="{3e2802c4-a4d2-4d8b-9148-e3be6c30e623}">
          <xlrd:rvb i="14023"/>
        </ext>
      </extLst>
    </bk>
    <bk>
      <extLst>
        <ext uri="{3e2802c4-a4d2-4d8b-9148-e3be6c30e623}">
          <xlrd:rvb i="14024"/>
        </ext>
      </extLst>
    </bk>
    <bk>
      <extLst>
        <ext uri="{3e2802c4-a4d2-4d8b-9148-e3be6c30e623}">
          <xlrd:rvb i="14025"/>
        </ext>
      </extLst>
    </bk>
    <bk>
      <extLst>
        <ext uri="{3e2802c4-a4d2-4d8b-9148-e3be6c30e623}">
          <xlrd:rvb i="14026"/>
        </ext>
      </extLst>
    </bk>
    <bk>
      <extLst>
        <ext uri="{3e2802c4-a4d2-4d8b-9148-e3be6c30e623}">
          <xlrd:rvb i="14027"/>
        </ext>
      </extLst>
    </bk>
    <bk>
      <extLst>
        <ext uri="{3e2802c4-a4d2-4d8b-9148-e3be6c30e623}">
          <xlrd:rvb i="14028"/>
        </ext>
      </extLst>
    </bk>
    <bk>
      <extLst>
        <ext uri="{3e2802c4-a4d2-4d8b-9148-e3be6c30e623}">
          <xlrd:rvb i="14029"/>
        </ext>
      </extLst>
    </bk>
    <bk>
      <extLst>
        <ext uri="{3e2802c4-a4d2-4d8b-9148-e3be6c30e623}">
          <xlrd:rvb i="14030"/>
        </ext>
      </extLst>
    </bk>
    <bk>
      <extLst>
        <ext uri="{3e2802c4-a4d2-4d8b-9148-e3be6c30e623}">
          <xlrd:rvb i="14031"/>
        </ext>
      </extLst>
    </bk>
    <bk>
      <extLst>
        <ext uri="{3e2802c4-a4d2-4d8b-9148-e3be6c30e623}">
          <xlrd:rvb i="14032"/>
        </ext>
      </extLst>
    </bk>
    <bk>
      <extLst>
        <ext uri="{3e2802c4-a4d2-4d8b-9148-e3be6c30e623}">
          <xlrd:rvb i="14033"/>
        </ext>
      </extLst>
    </bk>
    <bk>
      <extLst>
        <ext uri="{3e2802c4-a4d2-4d8b-9148-e3be6c30e623}">
          <xlrd:rvb i="14034"/>
        </ext>
      </extLst>
    </bk>
    <bk>
      <extLst>
        <ext uri="{3e2802c4-a4d2-4d8b-9148-e3be6c30e623}">
          <xlrd:rvb i="14035"/>
        </ext>
      </extLst>
    </bk>
    <bk>
      <extLst>
        <ext uri="{3e2802c4-a4d2-4d8b-9148-e3be6c30e623}">
          <xlrd:rvb i="14036"/>
        </ext>
      </extLst>
    </bk>
    <bk>
      <extLst>
        <ext uri="{3e2802c4-a4d2-4d8b-9148-e3be6c30e623}">
          <xlrd:rvb i="14037"/>
        </ext>
      </extLst>
    </bk>
    <bk>
      <extLst>
        <ext uri="{3e2802c4-a4d2-4d8b-9148-e3be6c30e623}">
          <xlrd:rvb i="14038"/>
        </ext>
      </extLst>
    </bk>
    <bk>
      <extLst>
        <ext uri="{3e2802c4-a4d2-4d8b-9148-e3be6c30e623}">
          <xlrd:rvb i="14039"/>
        </ext>
      </extLst>
    </bk>
    <bk>
      <extLst>
        <ext uri="{3e2802c4-a4d2-4d8b-9148-e3be6c30e623}">
          <xlrd:rvb i="14040"/>
        </ext>
      </extLst>
    </bk>
    <bk>
      <extLst>
        <ext uri="{3e2802c4-a4d2-4d8b-9148-e3be6c30e623}">
          <xlrd:rvb i="14041"/>
        </ext>
      </extLst>
    </bk>
    <bk>
      <extLst>
        <ext uri="{3e2802c4-a4d2-4d8b-9148-e3be6c30e623}">
          <xlrd:rvb i="14042"/>
        </ext>
      </extLst>
    </bk>
    <bk>
      <extLst>
        <ext uri="{3e2802c4-a4d2-4d8b-9148-e3be6c30e623}">
          <xlrd:rvb i="14043"/>
        </ext>
      </extLst>
    </bk>
    <bk>
      <extLst>
        <ext uri="{3e2802c4-a4d2-4d8b-9148-e3be6c30e623}">
          <xlrd:rvb i="14044"/>
        </ext>
      </extLst>
    </bk>
    <bk>
      <extLst>
        <ext uri="{3e2802c4-a4d2-4d8b-9148-e3be6c30e623}">
          <xlrd:rvb i="14045"/>
        </ext>
      </extLst>
    </bk>
    <bk>
      <extLst>
        <ext uri="{3e2802c4-a4d2-4d8b-9148-e3be6c30e623}">
          <xlrd:rvb i="14046"/>
        </ext>
      </extLst>
    </bk>
    <bk>
      <extLst>
        <ext uri="{3e2802c4-a4d2-4d8b-9148-e3be6c30e623}">
          <xlrd:rvb i="14047"/>
        </ext>
      </extLst>
    </bk>
    <bk>
      <extLst>
        <ext uri="{3e2802c4-a4d2-4d8b-9148-e3be6c30e623}">
          <xlrd:rvb i="14048"/>
        </ext>
      </extLst>
    </bk>
    <bk>
      <extLst>
        <ext uri="{3e2802c4-a4d2-4d8b-9148-e3be6c30e623}">
          <xlrd:rvb i="14049"/>
        </ext>
      </extLst>
    </bk>
    <bk>
      <extLst>
        <ext uri="{3e2802c4-a4d2-4d8b-9148-e3be6c30e623}">
          <xlrd:rvb i="14050"/>
        </ext>
      </extLst>
    </bk>
    <bk>
      <extLst>
        <ext uri="{3e2802c4-a4d2-4d8b-9148-e3be6c30e623}">
          <xlrd:rvb i="14051"/>
        </ext>
      </extLst>
    </bk>
    <bk>
      <extLst>
        <ext uri="{3e2802c4-a4d2-4d8b-9148-e3be6c30e623}">
          <xlrd:rvb i="14052"/>
        </ext>
      </extLst>
    </bk>
    <bk>
      <extLst>
        <ext uri="{3e2802c4-a4d2-4d8b-9148-e3be6c30e623}">
          <xlrd:rvb i="14053"/>
        </ext>
      </extLst>
    </bk>
    <bk>
      <extLst>
        <ext uri="{3e2802c4-a4d2-4d8b-9148-e3be6c30e623}">
          <xlrd:rvb i="14054"/>
        </ext>
      </extLst>
    </bk>
    <bk>
      <extLst>
        <ext uri="{3e2802c4-a4d2-4d8b-9148-e3be6c30e623}">
          <xlrd:rvb i="14055"/>
        </ext>
      </extLst>
    </bk>
    <bk>
      <extLst>
        <ext uri="{3e2802c4-a4d2-4d8b-9148-e3be6c30e623}">
          <xlrd:rvb i="14056"/>
        </ext>
      </extLst>
    </bk>
    <bk>
      <extLst>
        <ext uri="{3e2802c4-a4d2-4d8b-9148-e3be6c30e623}">
          <xlrd:rvb i="14057"/>
        </ext>
      </extLst>
    </bk>
    <bk>
      <extLst>
        <ext uri="{3e2802c4-a4d2-4d8b-9148-e3be6c30e623}">
          <xlrd:rvb i="14058"/>
        </ext>
      </extLst>
    </bk>
    <bk>
      <extLst>
        <ext uri="{3e2802c4-a4d2-4d8b-9148-e3be6c30e623}">
          <xlrd:rvb i="14059"/>
        </ext>
      </extLst>
    </bk>
    <bk>
      <extLst>
        <ext uri="{3e2802c4-a4d2-4d8b-9148-e3be6c30e623}">
          <xlrd:rvb i="14060"/>
        </ext>
      </extLst>
    </bk>
    <bk>
      <extLst>
        <ext uri="{3e2802c4-a4d2-4d8b-9148-e3be6c30e623}">
          <xlrd:rvb i="14061"/>
        </ext>
      </extLst>
    </bk>
    <bk>
      <extLst>
        <ext uri="{3e2802c4-a4d2-4d8b-9148-e3be6c30e623}">
          <xlrd:rvb i="14062"/>
        </ext>
      </extLst>
    </bk>
    <bk>
      <extLst>
        <ext uri="{3e2802c4-a4d2-4d8b-9148-e3be6c30e623}">
          <xlrd:rvb i="14063"/>
        </ext>
      </extLst>
    </bk>
    <bk>
      <extLst>
        <ext uri="{3e2802c4-a4d2-4d8b-9148-e3be6c30e623}">
          <xlrd:rvb i="14064"/>
        </ext>
      </extLst>
    </bk>
    <bk>
      <extLst>
        <ext uri="{3e2802c4-a4d2-4d8b-9148-e3be6c30e623}">
          <xlrd:rvb i="14065"/>
        </ext>
      </extLst>
    </bk>
    <bk>
      <extLst>
        <ext uri="{3e2802c4-a4d2-4d8b-9148-e3be6c30e623}">
          <xlrd:rvb i="14066"/>
        </ext>
      </extLst>
    </bk>
    <bk>
      <extLst>
        <ext uri="{3e2802c4-a4d2-4d8b-9148-e3be6c30e623}">
          <xlrd:rvb i="14067"/>
        </ext>
      </extLst>
    </bk>
    <bk>
      <extLst>
        <ext uri="{3e2802c4-a4d2-4d8b-9148-e3be6c30e623}">
          <xlrd:rvb i="14068"/>
        </ext>
      </extLst>
    </bk>
    <bk>
      <extLst>
        <ext uri="{3e2802c4-a4d2-4d8b-9148-e3be6c30e623}">
          <xlrd:rvb i="14069"/>
        </ext>
      </extLst>
    </bk>
    <bk>
      <extLst>
        <ext uri="{3e2802c4-a4d2-4d8b-9148-e3be6c30e623}">
          <xlrd:rvb i="14070"/>
        </ext>
      </extLst>
    </bk>
    <bk>
      <extLst>
        <ext uri="{3e2802c4-a4d2-4d8b-9148-e3be6c30e623}">
          <xlrd:rvb i="14071"/>
        </ext>
      </extLst>
    </bk>
    <bk>
      <extLst>
        <ext uri="{3e2802c4-a4d2-4d8b-9148-e3be6c30e623}">
          <xlrd:rvb i="14072"/>
        </ext>
      </extLst>
    </bk>
    <bk>
      <extLst>
        <ext uri="{3e2802c4-a4d2-4d8b-9148-e3be6c30e623}">
          <xlrd:rvb i="14073"/>
        </ext>
      </extLst>
    </bk>
    <bk>
      <extLst>
        <ext uri="{3e2802c4-a4d2-4d8b-9148-e3be6c30e623}">
          <xlrd:rvb i="14074"/>
        </ext>
      </extLst>
    </bk>
    <bk>
      <extLst>
        <ext uri="{3e2802c4-a4d2-4d8b-9148-e3be6c30e623}">
          <xlrd:rvb i="14075"/>
        </ext>
      </extLst>
    </bk>
    <bk>
      <extLst>
        <ext uri="{3e2802c4-a4d2-4d8b-9148-e3be6c30e623}">
          <xlrd:rvb i="14076"/>
        </ext>
      </extLst>
    </bk>
    <bk>
      <extLst>
        <ext uri="{3e2802c4-a4d2-4d8b-9148-e3be6c30e623}">
          <xlrd:rvb i="14077"/>
        </ext>
      </extLst>
    </bk>
    <bk>
      <extLst>
        <ext uri="{3e2802c4-a4d2-4d8b-9148-e3be6c30e623}">
          <xlrd:rvb i="14078"/>
        </ext>
      </extLst>
    </bk>
    <bk>
      <extLst>
        <ext uri="{3e2802c4-a4d2-4d8b-9148-e3be6c30e623}">
          <xlrd:rvb i="14079"/>
        </ext>
      </extLst>
    </bk>
    <bk>
      <extLst>
        <ext uri="{3e2802c4-a4d2-4d8b-9148-e3be6c30e623}">
          <xlrd:rvb i="14080"/>
        </ext>
      </extLst>
    </bk>
    <bk>
      <extLst>
        <ext uri="{3e2802c4-a4d2-4d8b-9148-e3be6c30e623}">
          <xlrd:rvb i="14081"/>
        </ext>
      </extLst>
    </bk>
    <bk>
      <extLst>
        <ext uri="{3e2802c4-a4d2-4d8b-9148-e3be6c30e623}">
          <xlrd:rvb i="14082"/>
        </ext>
      </extLst>
    </bk>
    <bk>
      <extLst>
        <ext uri="{3e2802c4-a4d2-4d8b-9148-e3be6c30e623}">
          <xlrd:rvb i="14083"/>
        </ext>
      </extLst>
    </bk>
    <bk>
      <extLst>
        <ext uri="{3e2802c4-a4d2-4d8b-9148-e3be6c30e623}">
          <xlrd:rvb i="14084"/>
        </ext>
      </extLst>
    </bk>
    <bk>
      <extLst>
        <ext uri="{3e2802c4-a4d2-4d8b-9148-e3be6c30e623}">
          <xlrd:rvb i="14085"/>
        </ext>
      </extLst>
    </bk>
    <bk>
      <extLst>
        <ext uri="{3e2802c4-a4d2-4d8b-9148-e3be6c30e623}">
          <xlrd:rvb i="14086"/>
        </ext>
      </extLst>
    </bk>
    <bk>
      <extLst>
        <ext uri="{3e2802c4-a4d2-4d8b-9148-e3be6c30e623}">
          <xlrd:rvb i="14087"/>
        </ext>
      </extLst>
    </bk>
    <bk>
      <extLst>
        <ext uri="{3e2802c4-a4d2-4d8b-9148-e3be6c30e623}">
          <xlrd:rvb i="14088"/>
        </ext>
      </extLst>
    </bk>
    <bk>
      <extLst>
        <ext uri="{3e2802c4-a4d2-4d8b-9148-e3be6c30e623}">
          <xlrd:rvb i="14089"/>
        </ext>
      </extLst>
    </bk>
    <bk>
      <extLst>
        <ext uri="{3e2802c4-a4d2-4d8b-9148-e3be6c30e623}">
          <xlrd:rvb i="14090"/>
        </ext>
      </extLst>
    </bk>
    <bk>
      <extLst>
        <ext uri="{3e2802c4-a4d2-4d8b-9148-e3be6c30e623}">
          <xlrd:rvb i="14091"/>
        </ext>
      </extLst>
    </bk>
    <bk>
      <extLst>
        <ext uri="{3e2802c4-a4d2-4d8b-9148-e3be6c30e623}">
          <xlrd:rvb i="14092"/>
        </ext>
      </extLst>
    </bk>
    <bk>
      <extLst>
        <ext uri="{3e2802c4-a4d2-4d8b-9148-e3be6c30e623}">
          <xlrd:rvb i="14093"/>
        </ext>
      </extLst>
    </bk>
    <bk>
      <extLst>
        <ext uri="{3e2802c4-a4d2-4d8b-9148-e3be6c30e623}">
          <xlrd:rvb i="14094"/>
        </ext>
      </extLst>
    </bk>
    <bk>
      <extLst>
        <ext uri="{3e2802c4-a4d2-4d8b-9148-e3be6c30e623}">
          <xlrd:rvb i="14095"/>
        </ext>
      </extLst>
    </bk>
    <bk>
      <extLst>
        <ext uri="{3e2802c4-a4d2-4d8b-9148-e3be6c30e623}">
          <xlrd:rvb i="14096"/>
        </ext>
      </extLst>
    </bk>
    <bk>
      <extLst>
        <ext uri="{3e2802c4-a4d2-4d8b-9148-e3be6c30e623}">
          <xlrd:rvb i="14097"/>
        </ext>
      </extLst>
    </bk>
    <bk>
      <extLst>
        <ext uri="{3e2802c4-a4d2-4d8b-9148-e3be6c30e623}">
          <xlrd:rvb i="14098"/>
        </ext>
      </extLst>
    </bk>
    <bk>
      <extLst>
        <ext uri="{3e2802c4-a4d2-4d8b-9148-e3be6c30e623}">
          <xlrd:rvb i="14099"/>
        </ext>
      </extLst>
    </bk>
    <bk>
      <extLst>
        <ext uri="{3e2802c4-a4d2-4d8b-9148-e3be6c30e623}">
          <xlrd:rvb i="14100"/>
        </ext>
      </extLst>
    </bk>
    <bk>
      <extLst>
        <ext uri="{3e2802c4-a4d2-4d8b-9148-e3be6c30e623}">
          <xlrd:rvb i="14101"/>
        </ext>
      </extLst>
    </bk>
    <bk>
      <extLst>
        <ext uri="{3e2802c4-a4d2-4d8b-9148-e3be6c30e623}">
          <xlrd:rvb i="14102"/>
        </ext>
      </extLst>
    </bk>
    <bk>
      <extLst>
        <ext uri="{3e2802c4-a4d2-4d8b-9148-e3be6c30e623}">
          <xlrd:rvb i="14103"/>
        </ext>
      </extLst>
    </bk>
    <bk>
      <extLst>
        <ext uri="{3e2802c4-a4d2-4d8b-9148-e3be6c30e623}">
          <xlrd:rvb i="14104"/>
        </ext>
      </extLst>
    </bk>
    <bk>
      <extLst>
        <ext uri="{3e2802c4-a4d2-4d8b-9148-e3be6c30e623}">
          <xlrd:rvb i="14105"/>
        </ext>
      </extLst>
    </bk>
    <bk>
      <extLst>
        <ext uri="{3e2802c4-a4d2-4d8b-9148-e3be6c30e623}">
          <xlrd:rvb i="14106"/>
        </ext>
      </extLst>
    </bk>
    <bk>
      <extLst>
        <ext uri="{3e2802c4-a4d2-4d8b-9148-e3be6c30e623}">
          <xlrd:rvb i="14107"/>
        </ext>
      </extLst>
    </bk>
    <bk>
      <extLst>
        <ext uri="{3e2802c4-a4d2-4d8b-9148-e3be6c30e623}">
          <xlrd:rvb i="14108"/>
        </ext>
      </extLst>
    </bk>
    <bk>
      <extLst>
        <ext uri="{3e2802c4-a4d2-4d8b-9148-e3be6c30e623}">
          <xlrd:rvb i="14109"/>
        </ext>
      </extLst>
    </bk>
    <bk>
      <extLst>
        <ext uri="{3e2802c4-a4d2-4d8b-9148-e3be6c30e623}">
          <xlrd:rvb i="14110"/>
        </ext>
      </extLst>
    </bk>
    <bk>
      <extLst>
        <ext uri="{3e2802c4-a4d2-4d8b-9148-e3be6c30e623}">
          <xlrd:rvb i="14111"/>
        </ext>
      </extLst>
    </bk>
    <bk>
      <extLst>
        <ext uri="{3e2802c4-a4d2-4d8b-9148-e3be6c30e623}">
          <xlrd:rvb i="14112"/>
        </ext>
      </extLst>
    </bk>
    <bk>
      <extLst>
        <ext uri="{3e2802c4-a4d2-4d8b-9148-e3be6c30e623}">
          <xlrd:rvb i="14113"/>
        </ext>
      </extLst>
    </bk>
    <bk>
      <extLst>
        <ext uri="{3e2802c4-a4d2-4d8b-9148-e3be6c30e623}">
          <xlrd:rvb i="14114"/>
        </ext>
      </extLst>
    </bk>
    <bk>
      <extLst>
        <ext uri="{3e2802c4-a4d2-4d8b-9148-e3be6c30e623}">
          <xlrd:rvb i="14115"/>
        </ext>
      </extLst>
    </bk>
    <bk>
      <extLst>
        <ext uri="{3e2802c4-a4d2-4d8b-9148-e3be6c30e623}">
          <xlrd:rvb i="14116"/>
        </ext>
      </extLst>
    </bk>
    <bk>
      <extLst>
        <ext uri="{3e2802c4-a4d2-4d8b-9148-e3be6c30e623}">
          <xlrd:rvb i="14117"/>
        </ext>
      </extLst>
    </bk>
    <bk>
      <extLst>
        <ext uri="{3e2802c4-a4d2-4d8b-9148-e3be6c30e623}">
          <xlrd:rvb i="14118"/>
        </ext>
      </extLst>
    </bk>
    <bk>
      <extLst>
        <ext uri="{3e2802c4-a4d2-4d8b-9148-e3be6c30e623}">
          <xlrd:rvb i="14119"/>
        </ext>
      </extLst>
    </bk>
    <bk>
      <extLst>
        <ext uri="{3e2802c4-a4d2-4d8b-9148-e3be6c30e623}">
          <xlrd:rvb i="14120"/>
        </ext>
      </extLst>
    </bk>
    <bk>
      <extLst>
        <ext uri="{3e2802c4-a4d2-4d8b-9148-e3be6c30e623}">
          <xlrd:rvb i="14121"/>
        </ext>
      </extLst>
    </bk>
    <bk>
      <extLst>
        <ext uri="{3e2802c4-a4d2-4d8b-9148-e3be6c30e623}">
          <xlrd:rvb i="14122"/>
        </ext>
      </extLst>
    </bk>
    <bk>
      <extLst>
        <ext uri="{3e2802c4-a4d2-4d8b-9148-e3be6c30e623}">
          <xlrd:rvb i="14123"/>
        </ext>
      </extLst>
    </bk>
    <bk>
      <extLst>
        <ext uri="{3e2802c4-a4d2-4d8b-9148-e3be6c30e623}">
          <xlrd:rvb i="14124"/>
        </ext>
      </extLst>
    </bk>
    <bk>
      <extLst>
        <ext uri="{3e2802c4-a4d2-4d8b-9148-e3be6c30e623}">
          <xlrd:rvb i="14125"/>
        </ext>
      </extLst>
    </bk>
    <bk>
      <extLst>
        <ext uri="{3e2802c4-a4d2-4d8b-9148-e3be6c30e623}">
          <xlrd:rvb i="14126"/>
        </ext>
      </extLst>
    </bk>
    <bk>
      <extLst>
        <ext uri="{3e2802c4-a4d2-4d8b-9148-e3be6c30e623}">
          <xlrd:rvb i="14127"/>
        </ext>
      </extLst>
    </bk>
    <bk>
      <extLst>
        <ext uri="{3e2802c4-a4d2-4d8b-9148-e3be6c30e623}">
          <xlrd:rvb i="14128"/>
        </ext>
      </extLst>
    </bk>
    <bk>
      <extLst>
        <ext uri="{3e2802c4-a4d2-4d8b-9148-e3be6c30e623}">
          <xlrd:rvb i="14129"/>
        </ext>
      </extLst>
    </bk>
    <bk>
      <extLst>
        <ext uri="{3e2802c4-a4d2-4d8b-9148-e3be6c30e623}">
          <xlrd:rvb i="14130"/>
        </ext>
      </extLst>
    </bk>
    <bk>
      <extLst>
        <ext uri="{3e2802c4-a4d2-4d8b-9148-e3be6c30e623}">
          <xlrd:rvb i="14131"/>
        </ext>
      </extLst>
    </bk>
    <bk>
      <extLst>
        <ext uri="{3e2802c4-a4d2-4d8b-9148-e3be6c30e623}">
          <xlrd:rvb i="14132"/>
        </ext>
      </extLst>
    </bk>
    <bk>
      <extLst>
        <ext uri="{3e2802c4-a4d2-4d8b-9148-e3be6c30e623}">
          <xlrd:rvb i="14133"/>
        </ext>
      </extLst>
    </bk>
    <bk>
      <extLst>
        <ext uri="{3e2802c4-a4d2-4d8b-9148-e3be6c30e623}">
          <xlrd:rvb i="14134"/>
        </ext>
      </extLst>
    </bk>
    <bk>
      <extLst>
        <ext uri="{3e2802c4-a4d2-4d8b-9148-e3be6c30e623}">
          <xlrd:rvb i="14135"/>
        </ext>
      </extLst>
    </bk>
    <bk>
      <extLst>
        <ext uri="{3e2802c4-a4d2-4d8b-9148-e3be6c30e623}">
          <xlrd:rvb i="14136"/>
        </ext>
      </extLst>
    </bk>
    <bk>
      <extLst>
        <ext uri="{3e2802c4-a4d2-4d8b-9148-e3be6c30e623}">
          <xlrd:rvb i="14137"/>
        </ext>
      </extLst>
    </bk>
    <bk>
      <extLst>
        <ext uri="{3e2802c4-a4d2-4d8b-9148-e3be6c30e623}">
          <xlrd:rvb i="14138"/>
        </ext>
      </extLst>
    </bk>
    <bk>
      <extLst>
        <ext uri="{3e2802c4-a4d2-4d8b-9148-e3be6c30e623}">
          <xlrd:rvb i="14139"/>
        </ext>
      </extLst>
    </bk>
    <bk>
      <extLst>
        <ext uri="{3e2802c4-a4d2-4d8b-9148-e3be6c30e623}">
          <xlrd:rvb i="14140"/>
        </ext>
      </extLst>
    </bk>
    <bk>
      <extLst>
        <ext uri="{3e2802c4-a4d2-4d8b-9148-e3be6c30e623}">
          <xlrd:rvb i="14141"/>
        </ext>
      </extLst>
    </bk>
    <bk>
      <extLst>
        <ext uri="{3e2802c4-a4d2-4d8b-9148-e3be6c30e623}">
          <xlrd:rvb i="14142"/>
        </ext>
      </extLst>
    </bk>
    <bk>
      <extLst>
        <ext uri="{3e2802c4-a4d2-4d8b-9148-e3be6c30e623}">
          <xlrd:rvb i="14143"/>
        </ext>
      </extLst>
    </bk>
    <bk>
      <extLst>
        <ext uri="{3e2802c4-a4d2-4d8b-9148-e3be6c30e623}">
          <xlrd:rvb i="14144"/>
        </ext>
      </extLst>
    </bk>
    <bk>
      <extLst>
        <ext uri="{3e2802c4-a4d2-4d8b-9148-e3be6c30e623}">
          <xlrd:rvb i="14145"/>
        </ext>
      </extLst>
    </bk>
    <bk>
      <extLst>
        <ext uri="{3e2802c4-a4d2-4d8b-9148-e3be6c30e623}">
          <xlrd:rvb i="14146"/>
        </ext>
      </extLst>
    </bk>
    <bk>
      <extLst>
        <ext uri="{3e2802c4-a4d2-4d8b-9148-e3be6c30e623}">
          <xlrd:rvb i="14147"/>
        </ext>
      </extLst>
    </bk>
    <bk>
      <extLst>
        <ext uri="{3e2802c4-a4d2-4d8b-9148-e3be6c30e623}">
          <xlrd:rvb i="14148"/>
        </ext>
      </extLst>
    </bk>
    <bk>
      <extLst>
        <ext uri="{3e2802c4-a4d2-4d8b-9148-e3be6c30e623}">
          <xlrd:rvb i="14149"/>
        </ext>
      </extLst>
    </bk>
    <bk>
      <extLst>
        <ext uri="{3e2802c4-a4d2-4d8b-9148-e3be6c30e623}">
          <xlrd:rvb i="14150"/>
        </ext>
      </extLst>
    </bk>
    <bk>
      <extLst>
        <ext uri="{3e2802c4-a4d2-4d8b-9148-e3be6c30e623}">
          <xlrd:rvb i="14151"/>
        </ext>
      </extLst>
    </bk>
    <bk>
      <extLst>
        <ext uri="{3e2802c4-a4d2-4d8b-9148-e3be6c30e623}">
          <xlrd:rvb i="14152"/>
        </ext>
      </extLst>
    </bk>
    <bk>
      <extLst>
        <ext uri="{3e2802c4-a4d2-4d8b-9148-e3be6c30e623}">
          <xlrd:rvb i="14153"/>
        </ext>
      </extLst>
    </bk>
    <bk>
      <extLst>
        <ext uri="{3e2802c4-a4d2-4d8b-9148-e3be6c30e623}">
          <xlrd:rvb i="14154"/>
        </ext>
      </extLst>
    </bk>
    <bk>
      <extLst>
        <ext uri="{3e2802c4-a4d2-4d8b-9148-e3be6c30e623}">
          <xlrd:rvb i="14155"/>
        </ext>
      </extLst>
    </bk>
    <bk>
      <extLst>
        <ext uri="{3e2802c4-a4d2-4d8b-9148-e3be6c30e623}">
          <xlrd:rvb i="14156"/>
        </ext>
      </extLst>
    </bk>
    <bk>
      <extLst>
        <ext uri="{3e2802c4-a4d2-4d8b-9148-e3be6c30e623}">
          <xlrd:rvb i="14157"/>
        </ext>
      </extLst>
    </bk>
    <bk>
      <extLst>
        <ext uri="{3e2802c4-a4d2-4d8b-9148-e3be6c30e623}">
          <xlrd:rvb i="14158"/>
        </ext>
      </extLst>
    </bk>
    <bk>
      <extLst>
        <ext uri="{3e2802c4-a4d2-4d8b-9148-e3be6c30e623}">
          <xlrd:rvb i="14159"/>
        </ext>
      </extLst>
    </bk>
    <bk>
      <extLst>
        <ext uri="{3e2802c4-a4d2-4d8b-9148-e3be6c30e623}">
          <xlrd:rvb i="14160"/>
        </ext>
      </extLst>
    </bk>
    <bk>
      <extLst>
        <ext uri="{3e2802c4-a4d2-4d8b-9148-e3be6c30e623}">
          <xlrd:rvb i="14161"/>
        </ext>
      </extLst>
    </bk>
    <bk>
      <extLst>
        <ext uri="{3e2802c4-a4d2-4d8b-9148-e3be6c30e623}">
          <xlrd:rvb i="14162"/>
        </ext>
      </extLst>
    </bk>
    <bk>
      <extLst>
        <ext uri="{3e2802c4-a4d2-4d8b-9148-e3be6c30e623}">
          <xlrd:rvb i="14163"/>
        </ext>
      </extLst>
    </bk>
    <bk>
      <extLst>
        <ext uri="{3e2802c4-a4d2-4d8b-9148-e3be6c30e623}">
          <xlrd:rvb i="14164"/>
        </ext>
      </extLst>
    </bk>
    <bk>
      <extLst>
        <ext uri="{3e2802c4-a4d2-4d8b-9148-e3be6c30e623}">
          <xlrd:rvb i="14165"/>
        </ext>
      </extLst>
    </bk>
    <bk>
      <extLst>
        <ext uri="{3e2802c4-a4d2-4d8b-9148-e3be6c30e623}">
          <xlrd:rvb i="14166"/>
        </ext>
      </extLst>
    </bk>
    <bk>
      <extLst>
        <ext uri="{3e2802c4-a4d2-4d8b-9148-e3be6c30e623}">
          <xlrd:rvb i="14167"/>
        </ext>
      </extLst>
    </bk>
    <bk>
      <extLst>
        <ext uri="{3e2802c4-a4d2-4d8b-9148-e3be6c30e623}">
          <xlrd:rvb i="14168"/>
        </ext>
      </extLst>
    </bk>
    <bk>
      <extLst>
        <ext uri="{3e2802c4-a4d2-4d8b-9148-e3be6c30e623}">
          <xlrd:rvb i="14169"/>
        </ext>
      </extLst>
    </bk>
    <bk>
      <extLst>
        <ext uri="{3e2802c4-a4d2-4d8b-9148-e3be6c30e623}">
          <xlrd:rvb i="14170"/>
        </ext>
      </extLst>
    </bk>
    <bk>
      <extLst>
        <ext uri="{3e2802c4-a4d2-4d8b-9148-e3be6c30e623}">
          <xlrd:rvb i="14171"/>
        </ext>
      </extLst>
    </bk>
    <bk>
      <extLst>
        <ext uri="{3e2802c4-a4d2-4d8b-9148-e3be6c30e623}">
          <xlrd:rvb i="14172"/>
        </ext>
      </extLst>
    </bk>
    <bk>
      <extLst>
        <ext uri="{3e2802c4-a4d2-4d8b-9148-e3be6c30e623}">
          <xlrd:rvb i="14173"/>
        </ext>
      </extLst>
    </bk>
    <bk>
      <extLst>
        <ext uri="{3e2802c4-a4d2-4d8b-9148-e3be6c30e623}">
          <xlrd:rvb i="14174"/>
        </ext>
      </extLst>
    </bk>
    <bk>
      <extLst>
        <ext uri="{3e2802c4-a4d2-4d8b-9148-e3be6c30e623}">
          <xlrd:rvb i="14175"/>
        </ext>
      </extLst>
    </bk>
    <bk>
      <extLst>
        <ext uri="{3e2802c4-a4d2-4d8b-9148-e3be6c30e623}">
          <xlrd:rvb i="14176"/>
        </ext>
      </extLst>
    </bk>
    <bk>
      <extLst>
        <ext uri="{3e2802c4-a4d2-4d8b-9148-e3be6c30e623}">
          <xlrd:rvb i="14177"/>
        </ext>
      </extLst>
    </bk>
    <bk>
      <extLst>
        <ext uri="{3e2802c4-a4d2-4d8b-9148-e3be6c30e623}">
          <xlrd:rvb i="14178"/>
        </ext>
      </extLst>
    </bk>
    <bk>
      <extLst>
        <ext uri="{3e2802c4-a4d2-4d8b-9148-e3be6c30e623}">
          <xlrd:rvb i="14179"/>
        </ext>
      </extLst>
    </bk>
    <bk>
      <extLst>
        <ext uri="{3e2802c4-a4d2-4d8b-9148-e3be6c30e623}">
          <xlrd:rvb i="14180"/>
        </ext>
      </extLst>
    </bk>
    <bk>
      <extLst>
        <ext uri="{3e2802c4-a4d2-4d8b-9148-e3be6c30e623}">
          <xlrd:rvb i="14181"/>
        </ext>
      </extLst>
    </bk>
    <bk>
      <extLst>
        <ext uri="{3e2802c4-a4d2-4d8b-9148-e3be6c30e623}">
          <xlrd:rvb i="14182"/>
        </ext>
      </extLst>
    </bk>
    <bk>
      <extLst>
        <ext uri="{3e2802c4-a4d2-4d8b-9148-e3be6c30e623}">
          <xlrd:rvb i="14183"/>
        </ext>
      </extLst>
    </bk>
    <bk>
      <extLst>
        <ext uri="{3e2802c4-a4d2-4d8b-9148-e3be6c30e623}">
          <xlrd:rvb i="14184"/>
        </ext>
      </extLst>
    </bk>
    <bk>
      <extLst>
        <ext uri="{3e2802c4-a4d2-4d8b-9148-e3be6c30e623}">
          <xlrd:rvb i="14185"/>
        </ext>
      </extLst>
    </bk>
    <bk>
      <extLst>
        <ext uri="{3e2802c4-a4d2-4d8b-9148-e3be6c30e623}">
          <xlrd:rvb i="14186"/>
        </ext>
      </extLst>
    </bk>
    <bk>
      <extLst>
        <ext uri="{3e2802c4-a4d2-4d8b-9148-e3be6c30e623}">
          <xlrd:rvb i="14187"/>
        </ext>
      </extLst>
    </bk>
    <bk>
      <extLst>
        <ext uri="{3e2802c4-a4d2-4d8b-9148-e3be6c30e623}">
          <xlrd:rvb i="14188"/>
        </ext>
      </extLst>
    </bk>
    <bk>
      <extLst>
        <ext uri="{3e2802c4-a4d2-4d8b-9148-e3be6c30e623}">
          <xlrd:rvb i="14189"/>
        </ext>
      </extLst>
    </bk>
    <bk>
      <extLst>
        <ext uri="{3e2802c4-a4d2-4d8b-9148-e3be6c30e623}">
          <xlrd:rvb i="14190"/>
        </ext>
      </extLst>
    </bk>
    <bk>
      <extLst>
        <ext uri="{3e2802c4-a4d2-4d8b-9148-e3be6c30e623}">
          <xlrd:rvb i="14191"/>
        </ext>
      </extLst>
    </bk>
    <bk>
      <extLst>
        <ext uri="{3e2802c4-a4d2-4d8b-9148-e3be6c30e623}">
          <xlrd:rvb i="14192"/>
        </ext>
      </extLst>
    </bk>
    <bk>
      <extLst>
        <ext uri="{3e2802c4-a4d2-4d8b-9148-e3be6c30e623}">
          <xlrd:rvb i="14193"/>
        </ext>
      </extLst>
    </bk>
    <bk>
      <extLst>
        <ext uri="{3e2802c4-a4d2-4d8b-9148-e3be6c30e623}">
          <xlrd:rvb i="14194"/>
        </ext>
      </extLst>
    </bk>
    <bk>
      <extLst>
        <ext uri="{3e2802c4-a4d2-4d8b-9148-e3be6c30e623}">
          <xlrd:rvb i="14195"/>
        </ext>
      </extLst>
    </bk>
    <bk>
      <extLst>
        <ext uri="{3e2802c4-a4d2-4d8b-9148-e3be6c30e623}">
          <xlrd:rvb i="14196"/>
        </ext>
      </extLst>
    </bk>
    <bk>
      <extLst>
        <ext uri="{3e2802c4-a4d2-4d8b-9148-e3be6c30e623}">
          <xlrd:rvb i="14197"/>
        </ext>
      </extLst>
    </bk>
    <bk>
      <extLst>
        <ext uri="{3e2802c4-a4d2-4d8b-9148-e3be6c30e623}">
          <xlrd:rvb i="14198"/>
        </ext>
      </extLst>
    </bk>
    <bk>
      <extLst>
        <ext uri="{3e2802c4-a4d2-4d8b-9148-e3be6c30e623}">
          <xlrd:rvb i="14199"/>
        </ext>
      </extLst>
    </bk>
    <bk>
      <extLst>
        <ext uri="{3e2802c4-a4d2-4d8b-9148-e3be6c30e623}">
          <xlrd:rvb i="14200"/>
        </ext>
      </extLst>
    </bk>
    <bk>
      <extLst>
        <ext uri="{3e2802c4-a4d2-4d8b-9148-e3be6c30e623}">
          <xlrd:rvb i="14201"/>
        </ext>
      </extLst>
    </bk>
    <bk>
      <extLst>
        <ext uri="{3e2802c4-a4d2-4d8b-9148-e3be6c30e623}">
          <xlrd:rvb i="14202"/>
        </ext>
      </extLst>
    </bk>
    <bk>
      <extLst>
        <ext uri="{3e2802c4-a4d2-4d8b-9148-e3be6c30e623}">
          <xlrd:rvb i="14203"/>
        </ext>
      </extLst>
    </bk>
    <bk>
      <extLst>
        <ext uri="{3e2802c4-a4d2-4d8b-9148-e3be6c30e623}">
          <xlrd:rvb i="14204"/>
        </ext>
      </extLst>
    </bk>
    <bk>
      <extLst>
        <ext uri="{3e2802c4-a4d2-4d8b-9148-e3be6c30e623}">
          <xlrd:rvb i="14205"/>
        </ext>
      </extLst>
    </bk>
    <bk>
      <extLst>
        <ext uri="{3e2802c4-a4d2-4d8b-9148-e3be6c30e623}">
          <xlrd:rvb i="14206"/>
        </ext>
      </extLst>
    </bk>
    <bk>
      <extLst>
        <ext uri="{3e2802c4-a4d2-4d8b-9148-e3be6c30e623}">
          <xlrd:rvb i="14207"/>
        </ext>
      </extLst>
    </bk>
    <bk>
      <extLst>
        <ext uri="{3e2802c4-a4d2-4d8b-9148-e3be6c30e623}">
          <xlrd:rvb i="14208"/>
        </ext>
      </extLst>
    </bk>
    <bk>
      <extLst>
        <ext uri="{3e2802c4-a4d2-4d8b-9148-e3be6c30e623}">
          <xlrd:rvb i="14209"/>
        </ext>
      </extLst>
    </bk>
    <bk>
      <extLst>
        <ext uri="{3e2802c4-a4d2-4d8b-9148-e3be6c30e623}">
          <xlrd:rvb i="14210"/>
        </ext>
      </extLst>
    </bk>
    <bk>
      <extLst>
        <ext uri="{3e2802c4-a4d2-4d8b-9148-e3be6c30e623}">
          <xlrd:rvb i="14211"/>
        </ext>
      </extLst>
    </bk>
    <bk>
      <extLst>
        <ext uri="{3e2802c4-a4d2-4d8b-9148-e3be6c30e623}">
          <xlrd:rvb i="14212"/>
        </ext>
      </extLst>
    </bk>
    <bk>
      <extLst>
        <ext uri="{3e2802c4-a4d2-4d8b-9148-e3be6c30e623}">
          <xlrd:rvb i="14213"/>
        </ext>
      </extLst>
    </bk>
    <bk>
      <extLst>
        <ext uri="{3e2802c4-a4d2-4d8b-9148-e3be6c30e623}">
          <xlrd:rvb i="14214"/>
        </ext>
      </extLst>
    </bk>
    <bk>
      <extLst>
        <ext uri="{3e2802c4-a4d2-4d8b-9148-e3be6c30e623}">
          <xlrd:rvb i="14215"/>
        </ext>
      </extLst>
    </bk>
    <bk>
      <extLst>
        <ext uri="{3e2802c4-a4d2-4d8b-9148-e3be6c30e623}">
          <xlrd:rvb i="14216"/>
        </ext>
      </extLst>
    </bk>
    <bk>
      <extLst>
        <ext uri="{3e2802c4-a4d2-4d8b-9148-e3be6c30e623}">
          <xlrd:rvb i="14217"/>
        </ext>
      </extLst>
    </bk>
    <bk>
      <extLst>
        <ext uri="{3e2802c4-a4d2-4d8b-9148-e3be6c30e623}">
          <xlrd:rvb i="14218"/>
        </ext>
      </extLst>
    </bk>
    <bk>
      <extLst>
        <ext uri="{3e2802c4-a4d2-4d8b-9148-e3be6c30e623}">
          <xlrd:rvb i="14219"/>
        </ext>
      </extLst>
    </bk>
    <bk>
      <extLst>
        <ext uri="{3e2802c4-a4d2-4d8b-9148-e3be6c30e623}">
          <xlrd:rvb i="14220"/>
        </ext>
      </extLst>
    </bk>
    <bk>
      <extLst>
        <ext uri="{3e2802c4-a4d2-4d8b-9148-e3be6c30e623}">
          <xlrd:rvb i="14221"/>
        </ext>
      </extLst>
    </bk>
    <bk>
      <extLst>
        <ext uri="{3e2802c4-a4d2-4d8b-9148-e3be6c30e623}">
          <xlrd:rvb i="14222"/>
        </ext>
      </extLst>
    </bk>
    <bk>
      <extLst>
        <ext uri="{3e2802c4-a4d2-4d8b-9148-e3be6c30e623}">
          <xlrd:rvb i="14223"/>
        </ext>
      </extLst>
    </bk>
    <bk>
      <extLst>
        <ext uri="{3e2802c4-a4d2-4d8b-9148-e3be6c30e623}">
          <xlrd:rvb i="14224"/>
        </ext>
      </extLst>
    </bk>
    <bk>
      <extLst>
        <ext uri="{3e2802c4-a4d2-4d8b-9148-e3be6c30e623}">
          <xlrd:rvb i="14225"/>
        </ext>
      </extLst>
    </bk>
    <bk>
      <extLst>
        <ext uri="{3e2802c4-a4d2-4d8b-9148-e3be6c30e623}">
          <xlrd:rvb i="14226"/>
        </ext>
      </extLst>
    </bk>
    <bk>
      <extLst>
        <ext uri="{3e2802c4-a4d2-4d8b-9148-e3be6c30e623}">
          <xlrd:rvb i="14227"/>
        </ext>
      </extLst>
    </bk>
    <bk>
      <extLst>
        <ext uri="{3e2802c4-a4d2-4d8b-9148-e3be6c30e623}">
          <xlrd:rvb i="14228"/>
        </ext>
      </extLst>
    </bk>
    <bk>
      <extLst>
        <ext uri="{3e2802c4-a4d2-4d8b-9148-e3be6c30e623}">
          <xlrd:rvb i="14229"/>
        </ext>
      </extLst>
    </bk>
    <bk>
      <extLst>
        <ext uri="{3e2802c4-a4d2-4d8b-9148-e3be6c30e623}">
          <xlrd:rvb i="14230"/>
        </ext>
      </extLst>
    </bk>
    <bk>
      <extLst>
        <ext uri="{3e2802c4-a4d2-4d8b-9148-e3be6c30e623}">
          <xlrd:rvb i="14231"/>
        </ext>
      </extLst>
    </bk>
    <bk>
      <extLst>
        <ext uri="{3e2802c4-a4d2-4d8b-9148-e3be6c30e623}">
          <xlrd:rvb i="14232"/>
        </ext>
      </extLst>
    </bk>
    <bk>
      <extLst>
        <ext uri="{3e2802c4-a4d2-4d8b-9148-e3be6c30e623}">
          <xlrd:rvb i="14233"/>
        </ext>
      </extLst>
    </bk>
    <bk>
      <extLst>
        <ext uri="{3e2802c4-a4d2-4d8b-9148-e3be6c30e623}">
          <xlrd:rvb i="14234"/>
        </ext>
      </extLst>
    </bk>
    <bk>
      <extLst>
        <ext uri="{3e2802c4-a4d2-4d8b-9148-e3be6c30e623}">
          <xlrd:rvb i="14235"/>
        </ext>
      </extLst>
    </bk>
    <bk>
      <extLst>
        <ext uri="{3e2802c4-a4d2-4d8b-9148-e3be6c30e623}">
          <xlrd:rvb i="14236"/>
        </ext>
      </extLst>
    </bk>
    <bk>
      <extLst>
        <ext uri="{3e2802c4-a4d2-4d8b-9148-e3be6c30e623}">
          <xlrd:rvb i="14237"/>
        </ext>
      </extLst>
    </bk>
    <bk>
      <extLst>
        <ext uri="{3e2802c4-a4d2-4d8b-9148-e3be6c30e623}">
          <xlrd:rvb i="14238"/>
        </ext>
      </extLst>
    </bk>
    <bk>
      <extLst>
        <ext uri="{3e2802c4-a4d2-4d8b-9148-e3be6c30e623}">
          <xlrd:rvb i="14239"/>
        </ext>
      </extLst>
    </bk>
    <bk>
      <extLst>
        <ext uri="{3e2802c4-a4d2-4d8b-9148-e3be6c30e623}">
          <xlrd:rvb i="14240"/>
        </ext>
      </extLst>
    </bk>
    <bk>
      <extLst>
        <ext uri="{3e2802c4-a4d2-4d8b-9148-e3be6c30e623}">
          <xlrd:rvb i="14241"/>
        </ext>
      </extLst>
    </bk>
    <bk>
      <extLst>
        <ext uri="{3e2802c4-a4d2-4d8b-9148-e3be6c30e623}">
          <xlrd:rvb i="14242"/>
        </ext>
      </extLst>
    </bk>
    <bk>
      <extLst>
        <ext uri="{3e2802c4-a4d2-4d8b-9148-e3be6c30e623}">
          <xlrd:rvb i="14243"/>
        </ext>
      </extLst>
    </bk>
    <bk>
      <extLst>
        <ext uri="{3e2802c4-a4d2-4d8b-9148-e3be6c30e623}">
          <xlrd:rvb i="14244"/>
        </ext>
      </extLst>
    </bk>
    <bk>
      <extLst>
        <ext uri="{3e2802c4-a4d2-4d8b-9148-e3be6c30e623}">
          <xlrd:rvb i="14245"/>
        </ext>
      </extLst>
    </bk>
    <bk>
      <extLst>
        <ext uri="{3e2802c4-a4d2-4d8b-9148-e3be6c30e623}">
          <xlrd:rvb i="14246"/>
        </ext>
      </extLst>
    </bk>
    <bk>
      <extLst>
        <ext uri="{3e2802c4-a4d2-4d8b-9148-e3be6c30e623}">
          <xlrd:rvb i="14247"/>
        </ext>
      </extLst>
    </bk>
    <bk>
      <extLst>
        <ext uri="{3e2802c4-a4d2-4d8b-9148-e3be6c30e623}">
          <xlrd:rvb i="14248"/>
        </ext>
      </extLst>
    </bk>
    <bk>
      <extLst>
        <ext uri="{3e2802c4-a4d2-4d8b-9148-e3be6c30e623}">
          <xlrd:rvb i="14249"/>
        </ext>
      </extLst>
    </bk>
    <bk>
      <extLst>
        <ext uri="{3e2802c4-a4d2-4d8b-9148-e3be6c30e623}">
          <xlrd:rvb i="14250"/>
        </ext>
      </extLst>
    </bk>
    <bk>
      <extLst>
        <ext uri="{3e2802c4-a4d2-4d8b-9148-e3be6c30e623}">
          <xlrd:rvb i="14251"/>
        </ext>
      </extLst>
    </bk>
    <bk>
      <extLst>
        <ext uri="{3e2802c4-a4d2-4d8b-9148-e3be6c30e623}">
          <xlrd:rvb i="14252"/>
        </ext>
      </extLst>
    </bk>
    <bk>
      <extLst>
        <ext uri="{3e2802c4-a4d2-4d8b-9148-e3be6c30e623}">
          <xlrd:rvb i="14253"/>
        </ext>
      </extLst>
    </bk>
    <bk>
      <extLst>
        <ext uri="{3e2802c4-a4d2-4d8b-9148-e3be6c30e623}">
          <xlrd:rvb i="14254"/>
        </ext>
      </extLst>
    </bk>
    <bk>
      <extLst>
        <ext uri="{3e2802c4-a4d2-4d8b-9148-e3be6c30e623}">
          <xlrd:rvb i="14255"/>
        </ext>
      </extLst>
    </bk>
    <bk>
      <extLst>
        <ext uri="{3e2802c4-a4d2-4d8b-9148-e3be6c30e623}">
          <xlrd:rvb i="14256"/>
        </ext>
      </extLst>
    </bk>
    <bk>
      <extLst>
        <ext uri="{3e2802c4-a4d2-4d8b-9148-e3be6c30e623}">
          <xlrd:rvb i="14257"/>
        </ext>
      </extLst>
    </bk>
    <bk>
      <extLst>
        <ext uri="{3e2802c4-a4d2-4d8b-9148-e3be6c30e623}">
          <xlrd:rvb i="14258"/>
        </ext>
      </extLst>
    </bk>
    <bk>
      <extLst>
        <ext uri="{3e2802c4-a4d2-4d8b-9148-e3be6c30e623}">
          <xlrd:rvb i="14259"/>
        </ext>
      </extLst>
    </bk>
    <bk>
      <extLst>
        <ext uri="{3e2802c4-a4d2-4d8b-9148-e3be6c30e623}">
          <xlrd:rvb i="14260"/>
        </ext>
      </extLst>
    </bk>
    <bk>
      <extLst>
        <ext uri="{3e2802c4-a4d2-4d8b-9148-e3be6c30e623}">
          <xlrd:rvb i="14261"/>
        </ext>
      </extLst>
    </bk>
    <bk>
      <extLst>
        <ext uri="{3e2802c4-a4d2-4d8b-9148-e3be6c30e623}">
          <xlrd:rvb i="14262"/>
        </ext>
      </extLst>
    </bk>
    <bk>
      <extLst>
        <ext uri="{3e2802c4-a4d2-4d8b-9148-e3be6c30e623}">
          <xlrd:rvb i="14263"/>
        </ext>
      </extLst>
    </bk>
    <bk>
      <extLst>
        <ext uri="{3e2802c4-a4d2-4d8b-9148-e3be6c30e623}">
          <xlrd:rvb i="14264"/>
        </ext>
      </extLst>
    </bk>
    <bk>
      <extLst>
        <ext uri="{3e2802c4-a4d2-4d8b-9148-e3be6c30e623}">
          <xlrd:rvb i="14265"/>
        </ext>
      </extLst>
    </bk>
    <bk>
      <extLst>
        <ext uri="{3e2802c4-a4d2-4d8b-9148-e3be6c30e623}">
          <xlrd:rvb i="14266"/>
        </ext>
      </extLst>
    </bk>
    <bk>
      <extLst>
        <ext uri="{3e2802c4-a4d2-4d8b-9148-e3be6c30e623}">
          <xlrd:rvb i="14267"/>
        </ext>
      </extLst>
    </bk>
    <bk>
      <extLst>
        <ext uri="{3e2802c4-a4d2-4d8b-9148-e3be6c30e623}">
          <xlrd:rvb i="14268"/>
        </ext>
      </extLst>
    </bk>
    <bk>
      <extLst>
        <ext uri="{3e2802c4-a4d2-4d8b-9148-e3be6c30e623}">
          <xlrd:rvb i="14269"/>
        </ext>
      </extLst>
    </bk>
    <bk>
      <extLst>
        <ext uri="{3e2802c4-a4d2-4d8b-9148-e3be6c30e623}">
          <xlrd:rvb i="14270"/>
        </ext>
      </extLst>
    </bk>
    <bk>
      <extLst>
        <ext uri="{3e2802c4-a4d2-4d8b-9148-e3be6c30e623}">
          <xlrd:rvb i="14271"/>
        </ext>
      </extLst>
    </bk>
    <bk>
      <extLst>
        <ext uri="{3e2802c4-a4d2-4d8b-9148-e3be6c30e623}">
          <xlrd:rvb i="14272"/>
        </ext>
      </extLst>
    </bk>
    <bk>
      <extLst>
        <ext uri="{3e2802c4-a4d2-4d8b-9148-e3be6c30e623}">
          <xlrd:rvb i="14273"/>
        </ext>
      </extLst>
    </bk>
    <bk>
      <extLst>
        <ext uri="{3e2802c4-a4d2-4d8b-9148-e3be6c30e623}">
          <xlrd:rvb i="14274"/>
        </ext>
      </extLst>
    </bk>
    <bk>
      <extLst>
        <ext uri="{3e2802c4-a4d2-4d8b-9148-e3be6c30e623}">
          <xlrd:rvb i="14275"/>
        </ext>
      </extLst>
    </bk>
    <bk>
      <extLst>
        <ext uri="{3e2802c4-a4d2-4d8b-9148-e3be6c30e623}">
          <xlrd:rvb i="14276"/>
        </ext>
      </extLst>
    </bk>
    <bk>
      <extLst>
        <ext uri="{3e2802c4-a4d2-4d8b-9148-e3be6c30e623}">
          <xlrd:rvb i="14277"/>
        </ext>
      </extLst>
    </bk>
    <bk>
      <extLst>
        <ext uri="{3e2802c4-a4d2-4d8b-9148-e3be6c30e623}">
          <xlrd:rvb i="14278"/>
        </ext>
      </extLst>
    </bk>
    <bk>
      <extLst>
        <ext uri="{3e2802c4-a4d2-4d8b-9148-e3be6c30e623}">
          <xlrd:rvb i="14279"/>
        </ext>
      </extLst>
    </bk>
    <bk>
      <extLst>
        <ext uri="{3e2802c4-a4d2-4d8b-9148-e3be6c30e623}">
          <xlrd:rvb i="14280"/>
        </ext>
      </extLst>
    </bk>
    <bk>
      <extLst>
        <ext uri="{3e2802c4-a4d2-4d8b-9148-e3be6c30e623}">
          <xlrd:rvb i="14281"/>
        </ext>
      </extLst>
    </bk>
    <bk>
      <extLst>
        <ext uri="{3e2802c4-a4d2-4d8b-9148-e3be6c30e623}">
          <xlrd:rvb i="14282"/>
        </ext>
      </extLst>
    </bk>
    <bk>
      <extLst>
        <ext uri="{3e2802c4-a4d2-4d8b-9148-e3be6c30e623}">
          <xlrd:rvb i="14283"/>
        </ext>
      </extLst>
    </bk>
    <bk>
      <extLst>
        <ext uri="{3e2802c4-a4d2-4d8b-9148-e3be6c30e623}">
          <xlrd:rvb i="14284"/>
        </ext>
      </extLst>
    </bk>
    <bk>
      <extLst>
        <ext uri="{3e2802c4-a4d2-4d8b-9148-e3be6c30e623}">
          <xlrd:rvb i="14285"/>
        </ext>
      </extLst>
    </bk>
    <bk>
      <extLst>
        <ext uri="{3e2802c4-a4d2-4d8b-9148-e3be6c30e623}">
          <xlrd:rvb i="14286"/>
        </ext>
      </extLst>
    </bk>
    <bk>
      <extLst>
        <ext uri="{3e2802c4-a4d2-4d8b-9148-e3be6c30e623}">
          <xlrd:rvb i="14287"/>
        </ext>
      </extLst>
    </bk>
    <bk>
      <extLst>
        <ext uri="{3e2802c4-a4d2-4d8b-9148-e3be6c30e623}">
          <xlrd:rvb i="14288"/>
        </ext>
      </extLst>
    </bk>
    <bk>
      <extLst>
        <ext uri="{3e2802c4-a4d2-4d8b-9148-e3be6c30e623}">
          <xlrd:rvb i="14289"/>
        </ext>
      </extLst>
    </bk>
    <bk>
      <extLst>
        <ext uri="{3e2802c4-a4d2-4d8b-9148-e3be6c30e623}">
          <xlrd:rvb i="14290"/>
        </ext>
      </extLst>
    </bk>
    <bk>
      <extLst>
        <ext uri="{3e2802c4-a4d2-4d8b-9148-e3be6c30e623}">
          <xlrd:rvb i="14291"/>
        </ext>
      </extLst>
    </bk>
    <bk>
      <extLst>
        <ext uri="{3e2802c4-a4d2-4d8b-9148-e3be6c30e623}">
          <xlrd:rvb i="14292"/>
        </ext>
      </extLst>
    </bk>
    <bk>
      <extLst>
        <ext uri="{3e2802c4-a4d2-4d8b-9148-e3be6c30e623}">
          <xlrd:rvb i="14293"/>
        </ext>
      </extLst>
    </bk>
    <bk>
      <extLst>
        <ext uri="{3e2802c4-a4d2-4d8b-9148-e3be6c30e623}">
          <xlrd:rvb i="14294"/>
        </ext>
      </extLst>
    </bk>
    <bk>
      <extLst>
        <ext uri="{3e2802c4-a4d2-4d8b-9148-e3be6c30e623}">
          <xlrd:rvb i="14295"/>
        </ext>
      </extLst>
    </bk>
    <bk>
      <extLst>
        <ext uri="{3e2802c4-a4d2-4d8b-9148-e3be6c30e623}">
          <xlrd:rvb i="14296"/>
        </ext>
      </extLst>
    </bk>
    <bk>
      <extLst>
        <ext uri="{3e2802c4-a4d2-4d8b-9148-e3be6c30e623}">
          <xlrd:rvb i="14297"/>
        </ext>
      </extLst>
    </bk>
    <bk>
      <extLst>
        <ext uri="{3e2802c4-a4d2-4d8b-9148-e3be6c30e623}">
          <xlrd:rvb i="14298"/>
        </ext>
      </extLst>
    </bk>
    <bk>
      <extLst>
        <ext uri="{3e2802c4-a4d2-4d8b-9148-e3be6c30e623}">
          <xlrd:rvb i="14299"/>
        </ext>
      </extLst>
    </bk>
    <bk>
      <extLst>
        <ext uri="{3e2802c4-a4d2-4d8b-9148-e3be6c30e623}">
          <xlrd:rvb i="14300"/>
        </ext>
      </extLst>
    </bk>
    <bk>
      <extLst>
        <ext uri="{3e2802c4-a4d2-4d8b-9148-e3be6c30e623}">
          <xlrd:rvb i="14301"/>
        </ext>
      </extLst>
    </bk>
    <bk>
      <extLst>
        <ext uri="{3e2802c4-a4d2-4d8b-9148-e3be6c30e623}">
          <xlrd:rvb i="14302"/>
        </ext>
      </extLst>
    </bk>
    <bk>
      <extLst>
        <ext uri="{3e2802c4-a4d2-4d8b-9148-e3be6c30e623}">
          <xlrd:rvb i="14303"/>
        </ext>
      </extLst>
    </bk>
    <bk>
      <extLst>
        <ext uri="{3e2802c4-a4d2-4d8b-9148-e3be6c30e623}">
          <xlrd:rvb i="14304"/>
        </ext>
      </extLst>
    </bk>
    <bk>
      <extLst>
        <ext uri="{3e2802c4-a4d2-4d8b-9148-e3be6c30e623}">
          <xlrd:rvb i="14305"/>
        </ext>
      </extLst>
    </bk>
    <bk>
      <extLst>
        <ext uri="{3e2802c4-a4d2-4d8b-9148-e3be6c30e623}">
          <xlrd:rvb i="14306"/>
        </ext>
      </extLst>
    </bk>
    <bk>
      <extLst>
        <ext uri="{3e2802c4-a4d2-4d8b-9148-e3be6c30e623}">
          <xlrd:rvb i="14307"/>
        </ext>
      </extLst>
    </bk>
    <bk>
      <extLst>
        <ext uri="{3e2802c4-a4d2-4d8b-9148-e3be6c30e623}">
          <xlrd:rvb i="14308"/>
        </ext>
      </extLst>
    </bk>
    <bk>
      <extLst>
        <ext uri="{3e2802c4-a4d2-4d8b-9148-e3be6c30e623}">
          <xlrd:rvb i="14309"/>
        </ext>
      </extLst>
    </bk>
    <bk>
      <extLst>
        <ext uri="{3e2802c4-a4d2-4d8b-9148-e3be6c30e623}">
          <xlrd:rvb i="14310"/>
        </ext>
      </extLst>
    </bk>
    <bk>
      <extLst>
        <ext uri="{3e2802c4-a4d2-4d8b-9148-e3be6c30e623}">
          <xlrd:rvb i="14311"/>
        </ext>
      </extLst>
    </bk>
    <bk>
      <extLst>
        <ext uri="{3e2802c4-a4d2-4d8b-9148-e3be6c30e623}">
          <xlrd:rvb i="14312"/>
        </ext>
      </extLst>
    </bk>
    <bk>
      <extLst>
        <ext uri="{3e2802c4-a4d2-4d8b-9148-e3be6c30e623}">
          <xlrd:rvb i="14313"/>
        </ext>
      </extLst>
    </bk>
    <bk>
      <extLst>
        <ext uri="{3e2802c4-a4d2-4d8b-9148-e3be6c30e623}">
          <xlrd:rvb i="14314"/>
        </ext>
      </extLst>
    </bk>
    <bk>
      <extLst>
        <ext uri="{3e2802c4-a4d2-4d8b-9148-e3be6c30e623}">
          <xlrd:rvb i="14315"/>
        </ext>
      </extLst>
    </bk>
    <bk>
      <extLst>
        <ext uri="{3e2802c4-a4d2-4d8b-9148-e3be6c30e623}">
          <xlrd:rvb i="14316"/>
        </ext>
      </extLst>
    </bk>
    <bk>
      <extLst>
        <ext uri="{3e2802c4-a4d2-4d8b-9148-e3be6c30e623}">
          <xlrd:rvb i="14317"/>
        </ext>
      </extLst>
    </bk>
    <bk>
      <extLst>
        <ext uri="{3e2802c4-a4d2-4d8b-9148-e3be6c30e623}">
          <xlrd:rvb i="14318"/>
        </ext>
      </extLst>
    </bk>
    <bk>
      <extLst>
        <ext uri="{3e2802c4-a4d2-4d8b-9148-e3be6c30e623}">
          <xlrd:rvb i="14319"/>
        </ext>
      </extLst>
    </bk>
    <bk>
      <extLst>
        <ext uri="{3e2802c4-a4d2-4d8b-9148-e3be6c30e623}">
          <xlrd:rvb i="14320"/>
        </ext>
      </extLst>
    </bk>
    <bk>
      <extLst>
        <ext uri="{3e2802c4-a4d2-4d8b-9148-e3be6c30e623}">
          <xlrd:rvb i="14321"/>
        </ext>
      </extLst>
    </bk>
    <bk>
      <extLst>
        <ext uri="{3e2802c4-a4d2-4d8b-9148-e3be6c30e623}">
          <xlrd:rvb i="14322"/>
        </ext>
      </extLst>
    </bk>
    <bk>
      <extLst>
        <ext uri="{3e2802c4-a4d2-4d8b-9148-e3be6c30e623}">
          <xlrd:rvb i="14323"/>
        </ext>
      </extLst>
    </bk>
    <bk>
      <extLst>
        <ext uri="{3e2802c4-a4d2-4d8b-9148-e3be6c30e623}">
          <xlrd:rvb i="14324"/>
        </ext>
      </extLst>
    </bk>
    <bk>
      <extLst>
        <ext uri="{3e2802c4-a4d2-4d8b-9148-e3be6c30e623}">
          <xlrd:rvb i="14325"/>
        </ext>
      </extLst>
    </bk>
    <bk>
      <extLst>
        <ext uri="{3e2802c4-a4d2-4d8b-9148-e3be6c30e623}">
          <xlrd:rvb i="14326"/>
        </ext>
      </extLst>
    </bk>
    <bk>
      <extLst>
        <ext uri="{3e2802c4-a4d2-4d8b-9148-e3be6c30e623}">
          <xlrd:rvb i="14327"/>
        </ext>
      </extLst>
    </bk>
    <bk>
      <extLst>
        <ext uri="{3e2802c4-a4d2-4d8b-9148-e3be6c30e623}">
          <xlrd:rvb i="14328"/>
        </ext>
      </extLst>
    </bk>
    <bk>
      <extLst>
        <ext uri="{3e2802c4-a4d2-4d8b-9148-e3be6c30e623}">
          <xlrd:rvb i="14329"/>
        </ext>
      </extLst>
    </bk>
    <bk>
      <extLst>
        <ext uri="{3e2802c4-a4d2-4d8b-9148-e3be6c30e623}">
          <xlrd:rvb i="14330"/>
        </ext>
      </extLst>
    </bk>
    <bk>
      <extLst>
        <ext uri="{3e2802c4-a4d2-4d8b-9148-e3be6c30e623}">
          <xlrd:rvb i="14331"/>
        </ext>
      </extLst>
    </bk>
    <bk>
      <extLst>
        <ext uri="{3e2802c4-a4d2-4d8b-9148-e3be6c30e623}">
          <xlrd:rvb i="14332"/>
        </ext>
      </extLst>
    </bk>
    <bk>
      <extLst>
        <ext uri="{3e2802c4-a4d2-4d8b-9148-e3be6c30e623}">
          <xlrd:rvb i="14333"/>
        </ext>
      </extLst>
    </bk>
    <bk>
      <extLst>
        <ext uri="{3e2802c4-a4d2-4d8b-9148-e3be6c30e623}">
          <xlrd:rvb i="14334"/>
        </ext>
      </extLst>
    </bk>
    <bk>
      <extLst>
        <ext uri="{3e2802c4-a4d2-4d8b-9148-e3be6c30e623}">
          <xlrd:rvb i="14335"/>
        </ext>
      </extLst>
    </bk>
    <bk>
      <extLst>
        <ext uri="{3e2802c4-a4d2-4d8b-9148-e3be6c30e623}">
          <xlrd:rvb i="14336"/>
        </ext>
      </extLst>
    </bk>
    <bk>
      <extLst>
        <ext uri="{3e2802c4-a4d2-4d8b-9148-e3be6c30e623}">
          <xlrd:rvb i="14337"/>
        </ext>
      </extLst>
    </bk>
    <bk>
      <extLst>
        <ext uri="{3e2802c4-a4d2-4d8b-9148-e3be6c30e623}">
          <xlrd:rvb i="14338"/>
        </ext>
      </extLst>
    </bk>
    <bk>
      <extLst>
        <ext uri="{3e2802c4-a4d2-4d8b-9148-e3be6c30e623}">
          <xlrd:rvb i="14339"/>
        </ext>
      </extLst>
    </bk>
    <bk>
      <extLst>
        <ext uri="{3e2802c4-a4d2-4d8b-9148-e3be6c30e623}">
          <xlrd:rvb i="14340"/>
        </ext>
      </extLst>
    </bk>
    <bk>
      <extLst>
        <ext uri="{3e2802c4-a4d2-4d8b-9148-e3be6c30e623}">
          <xlrd:rvb i="14341"/>
        </ext>
      </extLst>
    </bk>
    <bk>
      <extLst>
        <ext uri="{3e2802c4-a4d2-4d8b-9148-e3be6c30e623}">
          <xlrd:rvb i="14342"/>
        </ext>
      </extLst>
    </bk>
    <bk>
      <extLst>
        <ext uri="{3e2802c4-a4d2-4d8b-9148-e3be6c30e623}">
          <xlrd:rvb i="14343"/>
        </ext>
      </extLst>
    </bk>
    <bk>
      <extLst>
        <ext uri="{3e2802c4-a4d2-4d8b-9148-e3be6c30e623}">
          <xlrd:rvb i="14344"/>
        </ext>
      </extLst>
    </bk>
    <bk>
      <extLst>
        <ext uri="{3e2802c4-a4d2-4d8b-9148-e3be6c30e623}">
          <xlrd:rvb i="14345"/>
        </ext>
      </extLst>
    </bk>
    <bk>
      <extLst>
        <ext uri="{3e2802c4-a4d2-4d8b-9148-e3be6c30e623}">
          <xlrd:rvb i="14346"/>
        </ext>
      </extLst>
    </bk>
    <bk>
      <extLst>
        <ext uri="{3e2802c4-a4d2-4d8b-9148-e3be6c30e623}">
          <xlrd:rvb i="14347"/>
        </ext>
      </extLst>
    </bk>
    <bk>
      <extLst>
        <ext uri="{3e2802c4-a4d2-4d8b-9148-e3be6c30e623}">
          <xlrd:rvb i="14348"/>
        </ext>
      </extLst>
    </bk>
    <bk>
      <extLst>
        <ext uri="{3e2802c4-a4d2-4d8b-9148-e3be6c30e623}">
          <xlrd:rvb i="14349"/>
        </ext>
      </extLst>
    </bk>
    <bk>
      <extLst>
        <ext uri="{3e2802c4-a4d2-4d8b-9148-e3be6c30e623}">
          <xlrd:rvb i="14350"/>
        </ext>
      </extLst>
    </bk>
    <bk>
      <extLst>
        <ext uri="{3e2802c4-a4d2-4d8b-9148-e3be6c30e623}">
          <xlrd:rvb i="14351"/>
        </ext>
      </extLst>
    </bk>
    <bk>
      <extLst>
        <ext uri="{3e2802c4-a4d2-4d8b-9148-e3be6c30e623}">
          <xlrd:rvb i="14352"/>
        </ext>
      </extLst>
    </bk>
    <bk>
      <extLst>
        <ext uri="{3e2802c4-a4d2-4d8b-9148-e3be6c30e623}">
          <xlrd:rvb i="14353"/>
        </ext>
      </extLst>
    </bk>
    <bk>
      <extLst>
        <ext uri="{3e2802c4-a4d2-4d8b-9148-e3be6c30e623}">
          <xlrd:rvb i="14354"/>
        </ext>
      </extLst>
    </bk>
    <bk>
      <extLst>
        <ext uri="{3e2802c4-a4d2-4d8b-9148-e3be6c30e623}">
          <xlrd:rvb i="14355"/>
        </ext>
      </extLst>
    </bk>
    <bk>
      <extLst>
        <ext uri="{3e2802c4-a4d2-4d8b-9148-e3be6c30e623}">
          <xlrd:rvb i="14356"/>
        </ext>
      </extLst>
    </bk>
    <bk>
      <extLst>
        <ext uri="{3e2802c4-a4d2-4d8b-9148-e3be6c30e623}">
          <xlrd:rvb i="14357"/>
        </ext>
      </extLst>
    </bk>
    <bk>
      <extLst>
        <ext uri="{3e2802c4-a4d2-4d8b-9148-e3be6c30e623}">
          <xlrd:rvb i="14358"/>
        </ext>
      </extLst>
    </bk>
    <bk>
      <extLst>
        <ext uri="{3e2802c4-a4d2-4d8b-9148-e3be6c30e623}">
          <xlrd:rvb i="14359"/>
        </ext>
      </extLst>
    </bk>
    <bk>
      <extLst>
        <ext uri="{3e2802c4-a4d2-4d8b-9148-e3be6c30e623}">
          <xlrd:rvb i="14360"/>
        </ext>
      </extLst>
    </bk>
    <bk>
      <extLst>
        <ext uri="{3e2802c4-a4d2-4d8b-9148-e3be6c30e623}">
          <xlrd:rvb i="14361"/>
        </ext>
      </extLst>
    </bk>
    <bk>
      <extLst>
        <ext uri="{3e2802c4-a4d2-4d8b-9148-e3be6c30e623}">
          <xlrd:rvb i="14362"/>
        </ext>
      </extLst>
    </bk>
    <bk>
      <extLst>
        <ext uri="{3e2802c4-a4d2-4d8b-9148-e3be6c30e623}">
          <xlrd:rvb i="14363"/>
        </ext>
      </extLst>
    </bk>
    <bk>
      <extLst>
        <ext uri="{3e2802c4-a4d2-4d8b-9148-e3be6c30e623}">
          <xlrd:rvb i="14364"/>
        </ext>
      </extLst>
    </bk>
    <bk>
      <extLst>
        <ext uri="{3e2802c4-a4d2-4d8b-9148-e3be6c30e623}">
          <xlrd:rvb i="14365"/>
        </ext>
      </extLst>
    </bk>
    <bk>
      <extLst>
        <ext uri="{3e2802c4-a4d2-4d8b-9148-e3be6c30e623}">
          <xlrd:rvb i="14366"/>
        </ext>
      </extLst>
    </bk>
    <bk>
      <extLst>
        <ext uri="{3e2802c4-a4d2-4d8b-9148-e3be6c30e623}">
          <xlrd:rvb i="14367"/>
        </ext>
      </extLst>
    </bk>
    <bk>
      <extLst>
        <ext uri="{3e2802c4-a4d2-4d8b-9148-e3be6c30e623}">
          <xlrd:rvb i="14368"/>
        </ext>
      </extLst>
    </bk>
    <bk>
      <extLst>
        <ext uri="{3e2802c4-a4d2-4d8b-9148-e3be6c30e623}">
          <xlrd:rvb i="14369"/>
        </ext>
      </extLst>
    </bk>
    <bk>
      <extLst>
        <ext uri="{3e2802c4-a4d2-4d8b-9148-e3be6c30e623}">
          <xlrd:rvb i="14370"/>
        </ext>
      </extLst>
    </bk>
    <bk>
      <extLst>
        <ext uri="{3e2802c4-a4d2-4d8b-9148-e3be6c30e623}">
          <xlrd:rvb i="14371"/>
        </ext>
      </extLst>
    </bk>
    <bk>
      <extLst>
        <ext uri="{3e2802c4-a4d2-4d8b-9148-e3be6c30e623}">
          <xlrd:rvb i="14372"/>
        </ext>
      </extLst>
    </bk>
    <bk>
      <extLst>
        <ext uri="{3e2802c4-a4d2-4d8b-9148-e3be6c30e623}">
          <xlrd:rvb i="14373"/>
        </ext>
      </extLst>
    </bk>
    <bk>
      <extLst>
        <ext uri="{3e2802c4-a4d2-4d8b-9148-e3be6c30e623}">
          <xlrd:rvb i="14374"/>
        </ext>
      </extLst>
    </bk>
    <bk>
      <extLst>
        <ext uri="{3e2802c4-a4d2-4d8b-9148-e3be6c30e623}">
          <xlrd:rvb i="14375"/>
        </ext>
      </extLst>
    </bk>
    <bk>
      <extLst>
        <ext uri="{3e2802c4-a4d2-4d8b-9148-e3be6c30e623}">
          <xlrd:rvb i="14376"/>
        </ext>
      </extLst>
    </bk>
    <bk>
      <extLst>
        <ext uri="{3e2802c4-a4d2-4d8b-9148-e3be6c30e623}">
          <xlrd:rvb i="14377"/>
        </ext>
      </extLst>
    </bk>
    <bk>
      <extLst>
        <ext uri="{3e2802c4-a4d2-4d8b-9148-e3be6c30e623}">
          <xlrd:rvb i="14378"/>
        </ext>
      </extLst>
    </bk>
    <bk>
      <extLst>
        <ext uri="{3e2802c4-a4d2-4d8b-9148-e3be6c30e623}">
          <xlrd:rvb i="14379"/>
        </ext>
      </extLst>
    </bk>
    <bk>
      <extLst>
        <ext uri="{3e2802c4-a4d2-4d8b-9148-e3be6c30e623}">
          <xlrd:rvb i="14380"/>
        </ext>
      </extLst>
    </bk>
    <bk>
      <extLst>
        <ext uri="{3e2802c4-a4d2-4d8b-9148-e3be6c30e623}">
          <xlrd:rvb i="14381"/>
        </ext>
      </extLst>
    </bk>
    <bk>
      <extLst>
        <ext uri="{3e2802c4-a4d2-4d8b-9148-e3be6c30e623}">
          <xlrd:rvb i="14382"/>
        </ext>
      </extLst>
    </bk>
    <bk>
      <extLst>
        <ext uri="{3e2802c4-a4d2-4d8b-9148-e3be6c30e623}">
          <xlrd:rvb i="14383"/>
        </ext>
      </extLst>
    </bk>
    <bk>
      <extLst>
        <ext uri="{3e2802c4-a4d2-4d8b-9148-e3be6c30e623}">
          <xlrd:rvb i="14384"/>
        </ext>
      </extLst>
    </bk>
    <bk>
      <extLst>
        <ext uri="{3e2802c4-a4d2-4d8b-9148-e3be6c30e623}">
          <xlrd:rvb i="14385"/>
        </ext>
      </extLst>
    </bk>
    <bk>
      <extLst>
        <ext uri="{3e2802c4-a4d2-4d8b-9148-e3be6c30e623}">
          <xlrd:rvb i="14386"/>
        </ext>
      </extLst>
    </bk>
    <bk>
      <extLst>
        <ext uri="{3e2802c4-a4d2-4d8b-9148-e3be6c30e623}">
          <xlrd:rvb i="14387"/>
        </ext>
      </extLst>
    </bk>
    <bk>
      <extLst>
        <ext uri="{3e2802c4-a4d2-4d8b-9148-e3be6c30e623}">
          <xlrd:rvb i="14388"/>
        </ext>
      </extLst>
    </bk>
    <bk>
      <extLst>
        <ext uri="{3e2802c4-a4d2-4d8b-9148-e3be6c30e623}">
          <xlrd:rvb i="14389"/>
        </ext>
      </extLst>
    </bk>
    <bk>
      <extLst>
        <ext uri="{3e2802c4-a4d2-4d8b-9148-e3be6c30e623}">
          <xlrd:rvb i="14390"/>
        </ext>
      </extLst>
    </bk>
    <bk>
      <extLst>
        <ext uri="{3e2802c4-a4d2-4d8b-9148-e3be6c30e623}">
          <xlrd:rvb i="14391"/>
        </ext>
      </extLst>
    </bk>
    <bk>
      <extLst>
        <ext uri="{3e2802c4-a4d2-4d8b-9148-e3be6c30e623}">
          <xlrd:rvb i="14392"/>
        </ext>
      </extLst>
    </bk>
    <bk>
      <extLst>
        <ext uri="{3e2802c4-a4d2-4d8b-9148-e3be6c30e623}">
          <xlrd:rvb i="14393"/>
        </ext>
      </extLst>
    </bk>
    <bk>
      <extLst>
        <ext uri="{3e2802c4-a4d2-4d8b-9148-e3be6c30e623}">
          <xlrd:rvb i="14394"/>
        </ext>
      </extLst>
    </bk>
    <bk>
      <extLst>
        <ext uri="{3e2802c4-a4d2-4d8b-9148-e3be6c30e623}">
          <xlrd:rvb i="14395"/>
        </ext>
      </extLst>
    </bk>
    <bk>
      <extLst>
        <ext uri="{3e2802c4-a4d2-4d8b-9148-e3be6c30e623}">
          <xlrd:rvb i="14396"/>
        </ext>
      </extLst>
    </bk>
    <bk>
      <extLst>
        <ext uri="{3e2802c4-a4d2-4d8b-9148-e3be6c30e623}">
          <xlrd:rvb i="14397"/>
        </ext>
      </extLst>
    </bk>
    <bk>
      <extLst>
        <ext uri="{3e2802c4-a4d2-4d8b-9148-e3be6c30e623}">
          <xlrd:rvb i="14398"/>
        </ext>
      </extLst>
    </bk>
    <bk>
      <extLst>
        <ext uri="{3e2802c4-a4d2-4d8b-9148-e3be6c30e623}">
          <xlrd:rvb i="14399"/>
        </ext>
      </extLst>
    </bk>
    <bk>
      <extLst>
        <ext uri="{3e2802c4-a4d2-4d8b-9148-e3be6c30e623}">
          <xlrd:rvb i="14400"/>
        </ext>
      </extLst>
    </bk>
    <bk>
      <extLst>
        <ext uri="{3e2802c4-a4d2-4d8b-9148-e3be6c30e623}">
          <xlrd:rvb i="14401"/>
        </ext>
      </extLst>
    </bk>
    <bk>
      <extLst>
        <ext uri="{3e2802c4-a4d2-4d8b-9148-e3be6c30e623}">
          <xlrd:rvb i="14402"/>
        </ext>
      </extLst>
    </bk>
    <bk>
      <extLst>
        <ext uri="{3e2802c4-a4d2-4d8b-9148-e3be6c30e623}">
          <xlrd:rvb i="14403"/>
        </ext>
      </extLst>
    </bk>
    <bk>
      <extLst>
        <ext uri="{3e2802c4-a4d2-4d8b-9148-e3be6c30e623}">
          <xlrd:rvb i="14404"/>
        </ext>
      </extLst>
    </bk>
    <bk>
      <extLst>
        <ext uri="{3e2802c4-a4d2-4d8b-9148-e3be6c30e623}">
          <xlrd:rvb i="14405"/>
        </ext>
      </extLst>
    </bk>
    <bk>
      <extLst>
        <ext uri="{3e2802c4-a4d2-4d8b-9148-e3be6c30e623}">
          <xlrd:rvb i="14406"/>
        </ext>
      </extLst>
    </bk>
    <bk>
      <extLst>
        <ext uri="{3e2802c4-a4d2-4d8b-9148-e3be6c30e623}">
          <xlrd:rvb i="14407"/>
        </ext>
      </extLst>
    </bk>
    <bk>
      <extLst>
        <ext uri="{3e2802c4-a4d2-4d8b-9148-e3be6c30e623}">
          <xlrd:rvb i="14408"/>
        </ext>
      </extLst>
    </bk>
    <bk>
      <extLst>
        <ext uri="{3e2802c4-a4d2-4d8b-9148-e3be6c30e623}">
          <xlrd:rvb i="14409"/>
        </ext>
      </extLst>
    </bk>
    <bk>
      <extLst>
        <ext uri="{3e2802c4-a4d2-4d8b-9148-e3be6c30e623}">
          <xlrd:rvb i="14410"/>
        </ext>
      </extLst>
    </bk>
    <bk>
      <extLst>
        <ext uri="{3e2802c4-a4d2-4d8b-9148-e3be6c30e623}">
          <xlrd:rvb i="14411"/>
        </ext>
      </extLst>
    </bk>
    <bk>
      <extLst>
        <ext uri="{3e2802c4-a4d2-4d8b-9148-e3be6c30e623}">
          <xlrd:rvb i="14412"/>
        </ext>
      </extLst>
    </bk>
    <bk>
      <extLst>
        <ext uri="{3e2802c4-a4d2-4d8b-9148-e3be6c30e623}">
          <xlrd:rvb i="14413"/>
        </ext>
      </extLst>
    </bk>
    <bk>
      <extLst>
        <ext uri="{3e2802c4-a4d2-4d8b-9148-e3be6c30e623}">
          <xlrd:rvb i="14414"/>
        </ext>
      </extLst>
    </bk>
    <bk>
      <extLst>
        <ext uri="{3e2802c4-a4d2-4d8b-9148-e3be6c30e623}">
          <xlrd:rvb i="14415"/>
        </ext>
      </extLst>
    </bk>
    <bk>
      <extLst>
        <ext uri="{3e2802c4-a4d2-4d8b-9148-e3be6c30e623}">
          <xlrd:rvb i="14416"/>
        </ext>
      </extLst>
    </bk>
    <bk>
      <extLst>
        <ext uri="{3e2802c4-a4d2-4d8b-9148-e3be6c30e623}">
          <xlrd:rvb i="14417"/>
        </ext>
      </extLst>
    </bk>
    <bk>
      <extLst>
        <ext uri="{3e2802c4-a4d2-4d8b-9148-e3be6c30e623}">
          <xlrd:rvb i="14418"/>
        </ext>
      </extLst>
    </bk>
    <bk>
      <extLst>
        <ext uri="{3e2802c4-a4d2-4d8b-9148-e3be6c30e623}">
          <xlrd:rvb i="14419"/>
        </ext>
      </extLst>
    </bk>
    <bk>
      <extLst>
        <ext uri="{3e2802c4-a4d2-4d8b-9148-e3be6c30e623}">
          <xlrd:rvb i="14420"/>
        </ext>
      </extLst>
    </bk>
    <bk>
      <extLst>
        <ext uri="{3e2802c4-a4d2-4d8b-9148-e3be6c30e623}">
          <xlrd:rvb i="14421"/>
        </ext>
      </extLst>
    </bk>
    <bk>
      <extLst>
        <ext uri="{3e2802c4-a4d2-4d8b-9148-e3be6c30e623}">
          <xlrd:rvb i="14422"/>
        </ext>
      </extLst>
    </bk>
    <bk>
      <extLst>
        <ext uri="{3e2802c4-a4d2-4d8b-9148-e3be6c30e623}">
          <xlrd:rvb i="14423"/>
        </ext>
      </extLst>
    </bk>
    <bk>
      <extLst>
        <ext uri="{3e2802c4-a4d2-4d8b-9148-e3be6c30e623}">
          <xlrd:rvb i="14424"/>
        </ext>
      </extLst>
    </bk>
    <bk>
      <extLst>
        <ext uri="{3e2802c4-a4d2-4d8b-9148-e3be6c30e623}">
          <xlrd:rvb i="14425"/>
        </ext>
      </extLst>
    </bk>
    <bk>
      <extLst>
        <ext uri="{3e2802c4-a4d2-4d8b-9148-e3be6c30e623}">
          <xlrd:rvb i="14426"/>
        </ext>
      </extLst>
    </bk>
    <bk>
      <extLst>
        <ext uri="{3e2802c4-a4d2-4d8b-9148-e3be6c30e623}">
          <xlrd:rvb i="14427"/>
        </ext>
      </extLst>
    </bk>
    <bk>
      <extLst>
        <ext uri="{3e2802c4-a4d2-4d8b-9148-e3be6c30e623}">
          <xlrd:rvb i="14428"/>
        </ext>
      </extLst>
    </bk>
    <bk>
      <extLst>
        <ext uri="{3e2802c4-a4d2-4d8b-9148-e3be6c30e623}">
          <xlrd:rvb i="14429"/>
        </ext>
      </extLst>
    </bk>
    <bk>
      <extLst>
        <ext uri="{3e2802c4-a4d2-4d8b-9148-e3be6c30e623}">
          <xlrd:rvb i="14430"/>
        </ext>
      </extLst>
    </bk>
    <bk>
      <extLst>
        <ext uri="{3e2802c4-a4d2-4d8b-9148-e3be6c30e623}">
          <xlrd:rvb i="14431"/>
        </ext>
      </extLst>
    </bk>
    <bk>
      <extLst>
        <ext uri="{3e2802c4-a4d2-4d8b-9148-e3be6c30e623}">
          <xlrd:rvb i="14432"/>
        </ext>
      </extLst>
    </bk>
    <bk>
      <extLst>
        <ext uri="{3e2802c4-a4d2-4d8b-9148-e3be6c30e623}">
          <xlrd:rvb i="14433"/>
        </ext>
      </extLst>
    </bk>
    <bk>
      <extLst>
        <ext uri="{3e2802c4-a4d2-4d8b-9148-e3be6c30e623}">
          <xlrd:rvb i="14434"/>
        </ext>
      </extLst>
    </bk>
    <bk>
      <extLst>
        <ext uri="{3e2802c4-a4d2-4d8b-9148-e3be6c30e623}">
          <xlrd:rvb i="14435"/>
        </ext>
      </extLst>
    </bk>
    <bk>
      <extLst>
        <ext uri="{3e2802c4-a4d2-4d8b-9148-e3be6c30e623}">
          <xlrd:rvb i="14436"/>
        </ext>
      </extLst>
    </bk>
    <bk>
      <extLst>
        <ext uri="{3e2802c4-a4d2-4d8b-9148-e3be6c30e623}">
          <xlrd:rvb i="14437"/>
        </ext>
      </extLst>
    </bk>
    <bk>
      <extLst>
        <ext uri="{3e2802c4-a4d2-4d8b-9148-e3be6c30e623}">
          <xlrd:rvb i="14438"/>
        </ext>
      </extLst>
    </bk>
    <bk>
      <extLst>
        <ext uri="{3e2802c4-a4d2-4d8b-9148-e3be6c30e623}">
          <xlrd:rvb i="14439"/>
        </ext>
      </extLst>
    </bk>
    <bk>
      <extLst>
        <ext uri="{3e2802c4-a4d2-4d8b-9148-e3be6c30e623}">
          <xlrd:rvb i="14440"/>
        </ext>
      </extLst>
    </bk>
    <bk>
      <extLst>
        <ext uri="{3e2802c4-a4d2-4d8b-9148-e3be6c30e623}">
          <xlrd:rvb i="14441"/>
        </ext>
      </extLst>
    </bk>
    <bk>
      <extLst>
        <ext uri="{3e2802c4-a4d2-4d8b-9148-e3be6c30e623}">
          <xlrd:rvb i="14442"/>
        </ext>
      </extLst>
    </bk>
    <bk>
      <extLst>
        <ext uri="{3e2802c4-a4d2-4d8b-9148-e3be6c30e623}">
          <xlrd:rvb i="14443"/>
        </ext>
      </extLst>
    </bk>
    <bk>
      <extLst>
        <ext uri="{3e2802c4-a4d2-4d8b-9148-e3be6c30e623}">
          <xlrd:rvb i="14444"/>
        </ext>
      </extLst>
    </bk>
    <bk>
      <extLst>
        <ext uri="{3e2802c4-a4d2-4d8b-9148-e3be6c30e623}">
          <xlrd:rvb i="14445"/>
        </ext>
      </extLst>
    </bk>
    <bk>
      <extLst>
        <ext uri="{3e2802c4-a4d2-4d8b-9148-e3be6c30e623}">
          <xlrd:rvb i="14446"/>
        </ext>
      </extLst>
    </bk>
    <bk>
      <extLst>
        <ext uri="{3e2802c4-a4d2-4d8b-9148-e3be6c30e623}">
          <xlrd:rvb i="14447"/>
        </ext>
      </extLst>
    </bk>
    <bk>
      <extLst>
        <ext uri="{3e2802c4-a4d2-4d8b-9148-e3be6c30e623}">
          <xlrd:rvb i="14448"/>
        </ext>
      </extLst>
    </bk>
    <bk>
      <extLst>
        <ext uri="{3e2802c4-a4d2-4d8b-9148-e3be6c30e623}">
          <xlrd:rvb i="14449"/>
        </ext>
      </extLst>
    </bk>
    <bk>
      <extLst>
        <ext uri="{3e2802c4-a4d2-4d8b-9148-e3be6c30e623}">
          <xlrd:rvb i="14450"/>
        </ext>
      </extLst>
    </bk>
    <bk>
      <extLst>
        <ext uri="{3e2802c4-a4d2-4d8b-9148-e3be6c30e623}">
          <xlrd:rvb i="14451"/>
        </ext>
      </extLst>
    </bk>
    <bk>
      <extLst>
        <ext uri="{3e2802c4-a4d2-4d8b-9148-e3be6c30e623}">
          <xlrd:rvb i="14452"/>
        </ext>
      </extLst>
    </bk>
    <bk>
      <extLst>
        <ext uri="{3e2802c4-a4d2-4d8b-9148-e3be6c30e623}">
          <xlrd:rvb i="14453"/>
        </ext>
      </extLst>
    </bk>
    <bk>
      <extLst>
        <ext uri="{3e2802c4-a4d2-4d8b-9148-e3be6c30e623}">
          <xlrd:rvb i="14454"/>
        </ext>
      </extLst>
    </bk>
    <bk>
      <extLst>
        <ext uri="{3e2802c4-a4d2-4d8b-9148-e3be6c30e623}">
          <xlrd:rvb i="14455"/>
        </ext>
      </extLst>
    </bk>
    <bk>
      <extLst>
        <ext uri="{3e2802c4-a4d2-4d8b-9148-e3be6c30e623}">
          <xlrd:rvb i="14456"/>
        </ext>
      </extLst>
    </bk>
    <bk>
      <extLst>
        <ext uri="{3e2802c4-a4d2-4d8b-9148-e3be6c30e623}">
          <xlrd:rvb i="14457"/>
        </ext>
      </extLst>
    </bk>
    <bk>
      <extLst>
        <ext uri="{3e2802c4-a4d2-4d8b-9148-e3be6c30e623}">
          <xlrd:rvb i="14458"/>
        </ext>
      </extLst>
    </bk>
    <bk>
      <extLst>
        <ext uri="{3e2802c4-a4d2-4d8b-9148-e3be6c30e623}">
          <xlrd:rvb i="14459"/>
        </ext>
      </extLst>
    </bk>
    <bk>
      <extLst>
        <ext uri="{3e2802c4-a4d2-4d8b-9148-e3be6c30e623}">
          <xlrd:rvb i="14460"/>
        </ext>
      </extLst>
    </bk>
    <bk>
      <extLst>
        <ext uri="{3e2802c4-a4d2-4d8b-9148-e3be6c30e623}">
          <xlrd:rvb i="14461"/>
        </ext>
      </extLst>
    </bk>
    <bk>
      <extLst>
        <ext uri="{3e2802c4-a4d2-4d8b-9148-e3be6c30e623}">
          <xlrd:rvb i="14462"/>
        </ext>
      </extLst>
    </bk>
    <bk>
      <extLst>
        <ext uri="{3e2802c4-a4d2-4d8b-9148-e3be6c30e623}">
          <xlrd:rvb i="14463"/>
        </ext>
      </extLst>
    </bk>
    <bk>
      <extLst>
        <ext uri="{3e2802c4-a4d2-4d8b-9148-e3be6c30e623}">
          <xlrd:rvb i="14464"/>
        </ext>
      </extLst>
    </bk>
    <bk>
      <extLst>
        <ext uri="{3e2802c4-a4d2-4d8b-9148-e3be6c30e623}">
          <xlrd:rvb i="14465"/>
        </ext>
      </extLst>
    </bk>
    <bk>
      <extLst>
        <ext uri="{3e2802c4-a4d2-4d8b-9148-e3be6c30e623}">
          <xlrd:rvb i="14466"/>
        </ext>
      </extLst>
    </bk>
    <bk>
      <extLst>
        <ext uri="{3e2802c4-a4d2-4d8b-9148-e3be6c30e623}">
          <xlrd:rvb i="14467"/>
        </ext>
      </extLst>
    </bk>
    <bk>
      <extLst>
        <ext uri="{3e2802c4-a4d2-4d8b-9148-e3be6c30e623}">
          <xlrd:rvb i="14468"/>
        </ext>
      </extLst>
    </bk>
    <bk>
      <extLst>
        <ext uri="{3e2802c4-a4d2-4d8b-9148-e3be6c30e623}">
          <xlrd:rvb i="14469"/>
        </ext>
      </extLst>
    </bk>
    <bk>
      <extLst>
        <ext uri="{3e2802c4-a4d2-4d8b-9148-e3be6c30e623}">
          <xlrd:rvb i="14470"/>
        </ext>
      </extLst>
    </bk>
    <bk>
      <extLst>
        <ext uri="{3e2802c4-a4d2-4d8b-9148-e3be6c30e623}">
          <xlrd:rvb i="14471"/>
        </ext>
      </extLst>
    </bk>
    <bk>
      <extLst>
        <ext uri="{3e2802c4-a4d2-4d8b-9148-e3be6c30e623}">
          <xlrd:rvb i="14472"/>
        </ext>
      </extLst>
    </bk>
    <bk>
      <extLst>
        <ext uri="{3e2802c4-a4d2-4d8b-9148-e3be6c30e623}">
          <xlrd:rvb i="14473"/>
        </ext>
      </extLst>
    </bk>
    <bk>
      <extLst>
        <ext uri="{3e2802c4-a4d2-4d8b-9148-e3be6c30e623}">
          <xlrd:rvb i="14474"/>
        </ext>
      </extLst>
    </bk>
    <bk>
      <extLst>
        <ext uri="{3e2802c4-a4d2-4d8b-9148-e3be6c30e623}">
          <xlrd:rvb i="14475"/>
        </ext>
      </extLst>
    </bk>
    <bk>
      <extLst>
        <ext uri="{3e2802c4-a4d2-4d8b-9148-e3be6c30e623}">
          <xlrd:rvb i="14476"/>
        </ext>
      </extLst>
    </bk>
    <bk>
      <extLst>
        <ext uri="{3e2802c4-a4d2-4d8b-9148-e3be6c30e623}">
          <xlrd:rvb i="14477"/>
        </ext>
      </extLst>
    </bk>
    <bk>
      <extLst>
        <ext uri="{3e2802c4-a4d2-4d8b-9148-e3be6c30e623}">
          <xlrd:rvb i="14478"/>
        </ext>
      </extLst>
    </bk>
    <bk>
      <extLst>
        <ext uri="{3e2802c4-a4d2-4d8b-9148-e3be6c30e623}">
          <xlrd:rvb i="14479"/>
        </ext>
      </extLst>
    </bk>
    <bk>
      <extLst>
        <ext uri="{3e2802c4-a4d2-4d8b-9148-e3be6c30e623}">
          <xlrd:rvb i="14480"/>
        </ext>
      </extLst>
    </bk>
    <bk>
      <extLst>
        <ext uri="{3e2802c4-a4d2-4d8b-9148-e3be6c30e623}">
          <xlrd:rvb i="14481"/>
        </ext>
      </extLst>
    </bk>
    <bk>
      <extLst>
        <ext uri="{3e2802c4-a4d2-4d8b-9148-e3be6c30e623}">
          <xlrd:rvb i="14482"/>
        </ext>
      </extLst>
    </bk>
    <bk>
      <extLst>
        <ext uri="{3e2802c4-a4d2-4d8b-9148-e3be6c30e623}">
          <xlrd:rvb i="14483"/>
        </ext>
      </extLst>
    </bk>
    <bk>
      <extLst>
        <ext uri="{3e2802c4-a4d2-4d8b-9148-e3be6c30e623}">
          <xlrd:rvb i="14484"/>
        </ext>
      </extLst>
    </bk>
    <bk>
      <extLst>
        <ext uri="{3e2802c4-a4d2-4d8b-9148-e3be6c30e623}">
          <xlrd:rvb i="14485"/>
        </ext>
      </extLst>
    </bk>
    <bk>
      <extLst>
        <ext uri="{3e2802c4-a4d2-4d8b-9148-e3be6c30e623}">
          <xlrd:rvb i="14486"/>
        </ext>
      </extLst>
    </bk>
    <bk>
      <extLst>
        <ext uri="{3e2802c4-a4d2-4d8b-9148-e3be6c30e623}">
          <xlrd:rvb i="14487"/>
        </ext>
      </extLst>
    </bk>
    <bk>
      <extLst>
        <ext uri="{3e2802c4-a4d2-4d8b-9148-e3be6c30e623}">
          <xlrd:rvb i="14488"/>
        </ext>
      </extLst>
    </bk>
    <bk>
      <extLst>
        <ext uri="{3e2802c4-a4d2-4d8b-9148-e3be6c30e623}">
          <xlrd:rvb i="14489"/>
        </ext>
      </extLst>
    </bk>
    <bk>
      <extLst>
        <ext uri="{3e2802c4-a4d2-4d8b-9148-e3be6c30e623}">
          <xlrd:rvb i="14490"/>
        </ext>
      </extLst>
    </bk>
    <bk>
      <extLst>
        <ext uri="{3e2802c4-a4d2-4d8b-9148-e3be6c30e623}">
          <xlrd:rvb i="14491"/>
        </ext>
      </extLst>
    </bk>
    <bk>
      <extLst>
        <ext uri="{3e2802c4-a4d2-4d8b-9148-e3be6c30e623}">
          <xlrd:rvb i="14492"/>
        </ext>
      </extLst>
    </bk>
    <bk>
      <extLst>
        <ext uri="{3e2802c4-a4d2-4d8b-9148-e3be6c30e623}">
          <xlrd:rvb i="14493"/>
        </ext>
      </extLst>
    </bk>
    <bk>
      <extLst>
        <ext uri="{3e2802c4-a4d2-4d8b-9148-e3be6c30e623}">
          <xlrd:rvb i="14494"/>
        </ext>
      </extLst>
    </bk>
    <bk>
      <extLst>
        <ext uri="{3e2802c4-a4d2-4d8b-9148-e3be6c30e623}">
          <xlrd:rvb i="14495"/>
        </ext>
      </extLst>
    </bk>
    <bk>
      <extLst>
        <ext uri="{3e2802c4-a4d2-4d8b-9148-e3be6c30e623}">
          <xlrd:rvb i="14496"/>
        </ext>
      </extLst>
    </bk>
    <bk>
      <extLst>
        <ext uri="{3e2802c4-a4d2-4d8b-9148-e3be6c30e623}">
          <xlrd:rvb i="14497"/>
        </ext>
      </extLst>
    </bk>
    <bk>
      <extLst>
        <ext uri="{3e2802c4-a4d2-4d8b-9148-e3be6c30e623}">
          <xlrd:rvb i="14498"/>
        </ext>
      </extLst>
    </bk>
    <bk>
      <extLst>
        <ext uri="{3e2802c4-a4d2-4d8b-9148-e3be6c30e623}">
          <xlrd:rvb i="14499"/>
        </ext>
      </extLst>
    </bk>
    <bk>
      <extLst>
        <ext uri="{3e2802c4-a4d2-4d8b-9148-e3be6c30e623}">
          <xlrd:rvb i="14500"/>
        </ext>
      </extLst>
    </bk>
    <bk>
      <extLst>
        <ext uri="{3e2802c4-a4d2-4d8b-9148-e3be6c30e623}">
          <xlrd:rvb i="14501"/>
        </ext>
      </extLst>
    </bk>
    <bk>
      <extLst>
        <ext uri="{3e2802c4-a4d2-4d8b-9148-e3be6c30e623}">
          <xlrd:rvb i="14502"/>
        </ext>
      </extLst>
    </bk>
    <bk>
      <extLst>
        <ext uri="{3e2802c4-a4d2-4d8b-9148-e3be6c30e623}">
          <xlrd:rvb i="14503"/>
        </ext>
      </extLst>
    </bk>
    <bk>
      <extLst>
        <ext uri="{3e2802c4-a4d2-4d8b-9148-e3be6c30e623}">
          <xlrd:rvb i="14504"/>
        </ext>
      </extLst>
    </bk>
    <bk>
      <extLst>
        <ext uri="{3e2802c4-a4d2-4d8b-9148-e3be6c30e623}">
          <xlrd:rvb i="14505"/>
        </ext>
      </extLst>
    </bk>
    <bk>
      <extLst>
        <ext uri="{3e2802c4-a4d2-4d8b-9148-e3be6c30e623}">
          <xlrd:rvb i="14506"/>
        </ext>
      </extLst>
    </bk>
    <bk>
      <extLst>
        <ext uri="{3e2802c4-a4d2-4d8b-9148-e3be6c30e623}">
          <xlrd:rvb i="14507"/>
        </ext>
      </extLst>
    </bk>
    <bk>
      <extLst>
        <ext uri="{3e2802c4-a4d2-4d8b-9148-e3be6c30e623}">
          <xlrd:rvb i="14508"/>
        </ext>
      </extLst>
    </bk>
    <bk>
      <extLst>
        <ext uri="{3e2802c4-a4d2-4d8b-9148-e3be6c30e623}">
          <xlrd:rvb i="14509"/>
        </ext>
      </extLst>
    </bk>
    <bk>
      <extLst>
        <ext uri="{3e2802c4-a4d2-4d8b-9148-e3be6c30e623}">
          <xlrd:rvb i="14510"/>
        </ext>
      </extLst>
    </bk>
    <bk>
      <extLst>
        <ext uri="{3e2802c4-a4d2-4d8b-9148-e3be6c30e623}">
          <xlrd:rvb i="14511"/>
        </ext>
      </extLst>
    </bk>
    <bk>
      <extLst>
        <ext uri="{3e2802c4-a4d2-4d8b-9148-e3be6c30e623}">
          <xlrd:rvb i="14512"/>
        </ext>
      </extLst>
    </bk>
    <bk>
      <extLst>
        <ext uri="{3e2802c4-a4d2-4d8b-9148-e3be6c30e623}">
          <xlrd:rvb i="14513"/>
        </ext>
      </extLst>
    </bk>
    <bk>
      <extLst>
        <ext uri="{3e2802c4-a4d2-4d8b-9148-e3be6c30e623}">
          <xlrd:rvb i="14514"/>
        </ext>
      </extLst>
    </bk>
    <bk>
      <extLst>
        <ext uri="{3e2802c4-a4d2-4d8b-9148-e3be6c30e623}">
          <xlrd:rvb i="14515"/>
        </ext>
      </extLst>
    </bk>
    <bk>
      <extLst>
        <ext uri="{3e2802c4-a4d2-4d8b-9148-e3be6c30e623}">
          <xlrd:rvb i="14516"/>
        </ext>
      </extLst>
    </bk>
    <bk>
      <extLst>
        <ext uri="{3e2802c4-a4d2-4d8b-9148-e3be6c30e623}">
          <xlrd:rvb i="14517"/>
        </ext>
      </extLst>
    </bk>
    <bk>
      <extLst>
        <ext uri="{3e2802c4-a4d2-4d8b-9148-e3be6c30e623}">
          <xlrd:rvb i="14518"/>
        </ext>
      </extLst>
    </bk>
    <bk>
      <extLst>
        <ext uri="{3e2802c4-a4d2-4d8b-9148-e3be6c30e623}">
          <xlrd:rvb i="14519"/>
        </ext>
      </extLst>
    </bk>
    <bk>
      <extLst>
        <ext uri="{3e2802c4-a4d2-4d8b-9148-e3be6c30e623}">
          <xlrd:rvb i="14520"/>
        </ext>
      </extLst>
    </bk>
    <bk>
      <extLst>
        <ext uri="{3e2802c4-a4d2-4d8b-9148-e3be6c30e623}">
          <xlrd:rvb i="14521"/>
        </ext>
      </extLst>
    </bk>
    <bk>
      <extLst>
        <ext uri="{3e2802c4-a4d2-4d8b-9148-e3be6c30e623}">
          <xlrd:rvb i="14522"/>
        </ext>
      </extLst>
    </bk>
    <bk>
      <extLst>
        <ext uri="{3e2802c4-a4d2-4d8b-9148-e3be6c30e623}">
          <xlrd:rvb i="14523"/>
        </ext>
      </extLst>
    </bk>
    <bk>
      <extLst>
        <ext uri="{3e2802c4-a4d2-4d8b-9148-e3be6c30e623}">
          <xlrd:rvb i="14524"/>
        </ext>
      </extLst>
    </bk>
    <bk>
      <extLst>
        <ext uri="{3e2802c4-a4d2-4d8b-9148-e3be6c30e623}">
          <xlrd:rvb i="14525"/>
        </ext>
      </extLst>
    </bk>
    <bk>
      <extLst>
        <ext uri="{3e2802c4-a4d2-4d8b-9148-e3be6c30e623}">
          <xlrd:rvb i="14526"/>
        </ext>
      </extLst>
    </bk>
    <bk>
      <extLst>
        <ext uri="{3e2802c4-a4d2-4d8b-9148-e3be6c30e623}">
          <xlrd:rvb i="14527"/>
        </ext>
      </extLst>
    </bk>
    <bk>
      <extLst>
        <ext uri="{3e2802c4-a4d2-4d8b-9148-e3be6c30e623}">
          <xlrd:rvb i="14528"/>
        </ext>
      </extLst>
    </bk>
    <bk>
      <extLst>
        <ext uri="{3e2802c4-a4d2-4d8b-9148-e3be6c30e623}">
          <xlrd:rvb i="14529"/>
        </ext>
      </extLst>
    </bk>
    <bk>
      <extLst>
        <ext uri="{3e2802c4-a4d2-4d8b-9148-e3be6c30e623}">
          <xlrd:rvb i="14530"/>
        </ext>
      </extLst>
    </bk>
    <bk>
      <extLst>
        <ext uri="{3e2802c4-a4d2-4d8b-9148-e3be6c30e623}">
          <xlrd:rvb i="14531"/>
        </ext>
      </extLst>
    </bk>
    <bk>
      <extLst>
        <ext uri="{3e2802c4-a4d2-4d8b-9148-e3be6c30e623}">
          <xlrd:rvb i="14532"/>
        </ext>
      </extLst>
    </bk>
    <bk>
      <extLst>
        <ext uri="{3e2802c4-a4d2-4d8b-9148-e3be6c30e623}">
          <xlrd:rvb i="14533"/>
        </ext>
      </extLst>
    </bk>
    <bk>
      <extLst>
        <ext uri="{3e2802c4-a4d2-4d8b-9148-e3be6c30e623}">
          <xlrd:rvb i="14534"/>
        </ext>
      </extLst>
    </bk>
    <bk>
      <extLst>
        <ext uri="{3e2802c4-a4d2-4d8b-9148-e3be6c30e623}">
          <xlrd:rvb i="14535"/>
        </ext>
      </extLst>
    </bk>
    <bk>
      <extLst>
        <ext uri="{3e2802c4-a4d2-4d8b-9148-e3be6c30e623}">
          <xlrd:rvb i="14536"/>
        </ext>
      </extLst>
    </bk>
    <bk>
      <extLst>
        <ext uri="{3e2802c4-a4d2-4d8b-9148-e3be6c30e623}">
          <xlrd:rvb i="14537"/>
        </ext>
      </extLst>
    </bk>
    <bk>
      <extLst>
        <ext uri="{3e2802c4-a4d2-4d8b-9148-e3be6c30e623}">
          <xlrd:rvb i="14538"/>
        </ext>
      </extLst>
    </bk>
    <bk>
      <extLst>
        <ext uri="{3e2802c4-a4d2-4d8b-9148-e3be6c30e623}">
          <xlrd:rvb i="14539"/>
        </ext>
      </extLst>
    </bk>
    <bk>
      <extLst>
        <ext uri="{3e2802c4-a4d2-4d8b-9148-e3be6c30e623}">
          <xlrd:rvb i="14540"/>
        </ext>
      </extLst>
    </bk>
    <bk>
      <extLst>
        <ext uri="{3e2802c4-a4d2-4d8b-9148-e3be6c30e623}">
          <xlrd:rvb i="14541"/>
        </ext>
      </extLst>
    </bk>
    <bk>
      <extLst>
        <ext uri="{3e2802c4-a4d2-4d8b-9148-e3be6c30e623}">
          <xlrd:rvb i="14542"/>
        </ext>
      </extLst>
    </bk>
    <bk>
      <extLst>
        <ext uri="{3e2802c4-a4d2-4d8b-9148-e3be6c30e623}">
          <xlrd:rvb i="14543"/>
        </ext>
      </extLst>
    </bk>
    <bk>
      <extLst>
        <ext uri="{3e2802c4-a4d2-4d8b-9148-e3be6c30e623}">
          <xlrd:rvb i="14544"/>
        </ext>
      </extLst>
    </bk>
    <bk>
      <extLst>
        <ext uri="{3e2802c4-a4d2-4d8b-9148-e3be6c30e623}">
          <xlrd:rvb i="14545"/>
        </ext>
      </extLst>
    </bk>
    <bk>
      <extLst>
        <ext uri="{3e2802c4-a4d2-4d8b-9148-e3be6c30e623}">
          <xlrd:rvb i="14546"/>
        </ext>
      </extLst>
    </bk>
    <bk>
      <extLst>
        <ext uri="{3e2802c4-a4d2-4d8b-9148-e3be6c30e623}">
          <xlrd:rvb i="14547"/>
        </ext>
      </extLst>
    </bk>
    <bk>
      <extLst>
        <ext uri="{3e2802c4-a4d2-4d8b-9148-e3be6c30e623}">
          <xlrd:rvb i="14548"/>
        </ext>
      </extLst>
    </bk>
    <bk>
      <extLst>
        <ext uri="{3e2802c4-a4d2-4d8b-9148-e3be6c30e623}">
          <xlrd:rvb i="14549"/>
        </ext>
      </extLst>
    </bk>
    <bk>
      <extLst>
        <ext uri="{3e2802c4-a4d2-4d8b-9148-e3be6c30e623}">
          <xlrd:rvb i="14550"/>
        </ext>
      </extLst>
    </bk>
    <bk>
      <extLst>
        <ext uri="{3e2802c4-a4d2-4d8b-9148-e3be6c30e623}">
          <xlrd:rvb i="14551"/>
        </ext>
      </extLst>
    </bk>
    <bk>
      <extLst>
        <ext uri="{3e2802c4-a4d2-4d8b-9148-e3be6c30e623}">
          <xlrd:rvb i="14552"/>
        </ext>
      </extLst>
    </bk>
    <bk>
      <extLst>
        <ext uri="{3e2802c4-a4d2-4d8b-9148-e3be6c30e623}">
          <xlrd:rvb i="14553"/>
        </ext>
      </extLst>
    </bk>
    <bk>
      <extLst>
        <ext uri="{3e2802c4-a4d2-4d8b-9148-e3be6c30e623}">
          <xlrd:rvb i="14554"/>
        </ext>
      </extLst>
    </bk>
    <bk>
      <extLst>
        <ext uri="{3e2802c4-a4d2-4d8b-9148-e3be6c30e623}">
          <xlrd:rvb i="14555"/>
        </ext>
      </extLst>
    </bk>
    <bk>
      <extLst>
        <ext uri="{3e2802c4-a4d2-4d8b-9148-e3be6c30e623}">
          <xlrd:rvb i="14556"/>
        </ext>
      </extLst>
    </bk>
    <bk>
      <extLst>
        <ext uri="{3e2802c4-a4d2-4d8b-9148-e3be6c30e623}">
          <xlrd:rvb i="14557"/>
        </ext>
      </extLst>
    </bk>
    <bk>
      <extLst>
        <ext uri="{3e2802c4-a4d2-4d8b-9148-e3be6c30e623}">
          <xlrd:rvb i="14558"/>
        </ext>
      </extLst>
    </bk>
    <bk>
      <extLst>
        <ext uri="{3e2802c4-a4d2-4d8b-9148-e3be6c30e623}">
          <xlrd:rvb i="14559"/>
        </ext>
      </extLst>
    </bk>
    <bk>
      <extLst>
        <ext uri="{3e2802c4-a4d2-4d8b-9148-e3be6c30e623}">
          <xlrd:rvb i="14560"/>
        </ext>
      </extLst>
    </bk>
    <bk>
      <extLst>
        <ext uri="{3e2802c4-a4d2-4d8b-9148-e3be6c30e623}">
          <xlrd:rvb i="14561"/>
        </ext>
      </extLst>
    </bk>
    <bk>
      <extLst>
        <ext uri="{3e2802c4-a4d2-4d8b-9148-e3be6c30e623}">
          <xlrd:rvb i="14562"/>
        </ext>
      </extLst>
    </bk>
    <bk>
      <extLst>
        <ext uri="{3e2802c4-a4d2-4d8b-9148-e3be6c30e623}">
          <xlrd:rvb i="14563"/>
        </ext>
      </extLst>
    </bk>
    <bk>
      <extLst>
        <ext uri="{3e2802c4-a4d2-4d8b-9148-e3be6c30e623}">
          <xlrd:rvb i="14564"/>
        </ext>
      </extLst>
    </bk>
    <bk>
      <extLst>
        <ext uri="{3e2802c4-a4d2-4d8b-9148-e3be6c30e623}">
          <xlrd:rvb i="14565"/>
        </ext>
      </extLst>
    </bk>
    <bk>
      <extLst>
        <ext uri="{3e2802c4-a4d2-4d8b-9148-e3be6c30e623}">
          <xlrd:rvb i="14566"/>
        </ext>
      </extLst>
    </bk>
    <bk>
      <extLst>
        <ext uri="{3e2802c4-a4d2-4d8b-9148-e3be6c30e623}">
          <xlrd:rvb i="14567"/>
        </ext>
      </extLst>
    </bk>
    <bk>
      <extLst>
        <ext uri="{3e2802c4-a4d2-4d8b-9148-e3be6c30e623}">
          <xlrd:rvb i="14568"/>
        </ext>
      </extLst>
    </bk>
    <bk>
      <extLst>
        <ext uri="{3e2802c4-a4d2-4d8b-9148-e3be6c30e623}">
          <xlrd:rvb i="14569"/>
        </ext>
      </extLst>
    </bk>
    <bk>
      <extLst>
        <ext uri="{3e2802c4-a4d2-4d8b-9148-e3be6c30e623}">
          <xlrd:rvb i="14570"/>
        </ext>
      </extLst>
    </bk>
    <bk>
      <extLst>
        <ext uri="{3e2802c4-a4d2-4d8b-9148-e3be6c30e623}">
          <xlrd:rvb i="14571"/>
        </ext>
      </extLst>
    </bk>
    <bk>
      <extLst>
        <ext uri="{3e2802c4-a4d2-4d8b-9148-e3be6c30e623}">
          <xlrd:rvb i="14572"/>
        </ext>
      </extLst>
    </bk>
    <bk>
      <extLst>
        <ext uri="{3e2802c4-a4d2-4d8b-9148-e3be6c30e623}">
          <xlrd:rvb i="14573"/>
        </ext>
      </extLst>
    </bk>
    <bk>
      <extLst>
        <ext uri="{3e2802c4-a4d2-4d8b-9148-e3be6c30e623}">
          <xlrd:rvb i="14574"/>
        </ext>
      </extLst>
    </bk>
    <bk>
      <extLst>
        <ext uri="{3e2802c4-a4d2-4d8b-9148-e3be6c30e623}">
          <xlrd:rvb i="14575"/>
        </ext>
      </extLst>
    </bk>
    <bk>
      <extLst>
        <ext uri="{3e2802c4-a4d2-4d8b-9148-e3be6c30e623}">
          <xlrd:rvb i="14576"/>
        </ext>
      </extLst>
    </bk>
    <bk>
      <extLst>
        <ext uri="{3e2802c4-a4d2-4d8b-9148-e3be6c30e623}">
          <xlrd:rvb i="14577"/>
        </ext>
      </extLst>
    </bk>
    <bk>
      <extLst>
        <ext uri="{3e2802c4-a4d2-4d8b-9148-e3be6c30e623}">
          <xlrd:rvb i="14578"/>
        </ext>
      </extLst>
    </bk>
    <bk>
      <extLst>
        <ext uri="{3e2802c4-a4d2-4d8b-9148-e3be6c30e623}">
          <xlrd:rvb i="14579"/>
        </ext>
      </extLst>
    </bk>
    <bk>
      <extLst>
        <ext uri="{3e2802c4-a4d2-4d8b-9148-e3be6c30e623}">
          <xlrd:rvb i="14580"/>
        </ext>
      </extLst>
    </bk>
    <bk>
      <extLst>
        <ext uri="{3e2802c4-a4d2-4d8b-9148-e3be6c30e623}">
          <xlrd:rvb i="14581"/>
        </ext>
      </extLst>
    </bk>
    <bk>
      <extLst>
        <ext uri="{3e2802c4-a4d2-4d8b-9148-e3be6c30e623}">
          <xlrd:rvb i="14582"/>
        </ext>
      </extLst>
    </bk>
    <bk>
      <extLst>
        <ext uri="{3e2802c4-a4d2-4d8b-9148-e3be6c30e623}">
          <xlrd:rvb i="14583"/>
        </ext>
      </extLst>
    </bk>
    <bk>
      <extLst>
        <ext uri="{3e2802c4-a4d2-4d8b-9148-e3be6c30e623}">
          <xlrd:rvb i="14584"/>
        </ext>
      </extLst>
    </bk>
    <bk>
      <extLst>
        <ext uri="{3e2802c4-a4d2-4d8b-9148-e3be6c30e623}">
          <xlrd:rvb i="14585"/>
        </ext>
      </extLst>
    </bk>
    <bk>
      <extLst>
        <ext uri="{3e2802c4-a4d2-4d8b-9148-e3be6c30e623}">
          <xlrd:rvb i="14586"/>
        </ext>
      </extLst>
    </bk>
    <bk>
      <extLst>
        <ext uri="{3e2802c4-a4d2-4d8b-9148-e3be6c30e623}">
          <xlrd:rvb i="14587"/>
        </ext>
      </extLst>
    </bk>
    <bk>
      <extLst>
        <ext uri="{3e2802c4-a4d2-4d8b-9148-e3be6c30e623}">
          <xlrd:rvb i="14588"/>
        </ext>
      </extLst>
    </bk>
    <bk>
      <extLst>
        <ext uri="{3e2802c4-a4d2-4d8b-9148-e3be6c30e623}">
          <xlrd:rvb i="14589"/>
        </ext>
      </extLst>
    </bk>
    <bk>
      <extLst>
        <ext uri="{3e2802c4-a4d2-4d8b-9148-e3be6c30e623}">
          <xlrd:rvb i="14590"/>
        </ext>
      </extLst>
    </bk>
    <bk>
      <extLst>
        <ext uri="{3e2802c4-a4d2-4d8b-9148-e3be6c30e623}">
          <xlrd:rvb i="14591"/>
        </ext>
      </extLst>
    </bk>
    <bk>
      <extLst>
        <ext uri="{3e2802c4-a4d2-4d8b-9148-e3be6c30e623}">
          <xlrd:rvb i="14592"/>
        </ext>
      </extLst>
    </bk>
    <bk>
      <extLst>
        <ext uri="{3e2802c4-a4d2-4d8b-9148-e3be6c30e623}">
          <xlrd:rvb i="14593"/>
        </ext>
      </extLst>
    </bk>
    <bk>
      <extLst>
        <ext uri="{3e2802c4-a4d2-4d8b-9148-e3be6c30e623}">
          <xlrd:rvb i="14594"/>
        </ext>
      </extLst>
    </bk>
    <bk>
      <extLst>
        <ext uri="{3e2802c4-a4d2-4d8b-9148-e3be6c30e623}">
          <xlrd:rvb i="14595"/>
        </ext>
      </extLst>
    </bk>
    <bk>
      <extLst>
        <ext uri="{3e2802c4-a4d2-4d8b-9148-e3be6c30e623}">
          <xlrd:rvb i="14596"/>
        </ext>
      </extLst>
    </bk>
    <bk>
      <extLst>
        <ext uri="{3e2802c4-a4d2-4d8b-9148-e3be6c30e623}">
          <xlrd:rvb i="14597"/>
        </ext>
      </extLst>
    </bk>
    <bk>
      <extLst>
        <ext uri="{3e2802c4-a4d2-4d8b-9148-e3be6c30e623}">
          <xlrd:rvb i="14598"/>
        </ext>
      </extLst>
    </bk>
    <bk>
      <extLst>
        <ext uri="{3e2802c4-a4d2-4d8b-9148-e3be6c30e623}">
          <xlrd:rvb i="14599"/>
        </ext>
      </extLst>
    </bk>
    <bk>
      <extLst>
        <ext uri="{3e2802c4-a4d2-4d8b-9148-e3be6c30e623}">
          <xlrd:rvb i="14600"/>
        </ext>
      </extLst>
    </bk>
    <bk>
      <extLst>
        <ext uri="{3e2802c4-a4d2-4d8b-9148-e3be6c30e623}">
          <xlrd:rvb i="14601"/>
        </ext>
      </extLst>
    </bk>
    <bk>
      <extLst>
        <ext uri="{3e2802c4-a4d2-4d8b-9148-e3be6c30e623}">
          <xlrd:rvb i="14602"/>
        </ext>
      </extLst>
    </bk>
    <bk>
      <extLst>
        <ext uri="{3e2802c4-a4d2-4d8b-9148-e3be6c30e623}">
          <xlrd:rvb i="14603"/>
        </ext>
      </extLst>
    </bk>
    <bk>
      <extLst>
        <ext uri="{3e2802c4-a4d2-4d8b-9148-e3be6c30e623}">
          <xlrd:rvb i="14604"/>
        </ext>
      </extLst>
    </bk>
    <bk>
      <extLst>
        <ext uri="{3e2802c4-a4d2-4d8b-9148-e3be6c30e623}">
          <xlrd:rvb i="14605"/>
        </ext>
      </extLst>
    </bk>
    <bk>
      <extLst>
        <ext uri="{3e2802c4-a4d2-4d8b-9148-e3be6c30e623}">
          <xlrd:rvb i="14606"/>
        </ext>
      </extLst>
    </bk>
    <bk>
      <extLst>
        <ext uri="{3e2802c4-a4d2-4d8b-9148-e3be6c30e623}">
          <xlrd:rvb i="14607"/>
        </ext>
      </extLst>
    </bk>
    <bk>
      <extLst>
        <ext uri="{3e2802c4-a4d2-4d8b-9148-e3be6c30e623}">
          <xlrd:rvb i="14608"/>
        </ext>
      </extLst>
    </bk>
    <bk>
      <extLst>
        <ext uri="{3e2802c4-a4d2-4d8b-9148-e3be6c30e623}">
          <xlrd:rvb i="14609"/>
        </ext>
      </extLst>
    </bk>
    <bk>
      <extLst>
        <ext uri="{3e2802c4-a4d2-4d8b-9148-e3be6c30e623}">
          <xlrd:rvb i="14610"/>
        </ext>
      </extLst>
    </bk>
    <bk>
      <extLst>
        <ext uri="{3e2802c4-a4d2-4d8b-9148-e3be6c30e623}">
          <xlrd:rvb i="14611"/>
        </ext>
      </extLst>
    </bk>
    <bk>
      <extLst>
        <ext uri="{3e2802c4-a4d2-4d8b-9148-e3be6c30e623}">
          <xlrd:rvb i="14612"/>
        </ext>
      </extLst>
    </bk>
    <bk>
      <extLst>
        <ext uri="{3e2802c4-a4d2-4d8b-9148-e3be6c30e623}">
          <xlrd:rvb i="14613"/>
        </ext>
      </extLst>
    </bk>
    <bk>
      <extLst>
        <ext uri="{3e2802c4-a4d2-4d8b-9148-e3be6c30e623}">
          <xlrd:rvb i="14614"/>
        </ext>
      </extLst>
    </bk>
    <bk>
      <extLst>
        <ext uri="{3e2802c4-a4d2-4d8b-9148-e3be6c30e623}">
          <xlrd:rvb i="14615"/>
        </ext>
      </extLst>
    </bk>
    <bk>
      <extLst>
        <ext uri="{3e2802c4-a4d2-4d8b-9148-e3be6c30e623}">
          <xlrd:rvb i="14616"/>
        </ext>
      </extLst>
    </bk>
    <bk>
      <extLst>
        <ext uri="{3e2802c4-a4d2-4d8b-9148-e3be6c30e623}">
          <xlrd:rvb i="14617"/>
        </ext>
      </extLst>
    </bk>
    <bk>
      <extLst>
        <ext uri="{3e2802c4-a4d2-4d8b-9148-e3be6c30e623}">
          <xlrd:rvb i="14618"/>
        </ext>
      </extLst>
    </bk>
    <bk>
      <extLst>
        <ext uri="{3e2802c4-a4d2-4d8b-9148-e3be6c30e623}">
          <xlrd:rvb i="14619"/>
        </ext>
      </extLst>
    </bk>
    <bk>
      <extLst>
        <ext uri="{3e2802c4-a4d2-4d8b-9148-e3be6c30e623}">
          <xlrd:rvb i="14620"/>
        </ext>
      </extLst>
    </bk>
    <bk>
      <extLst>
        <ext uri="{3e2802c4-a4d2-4d8b-9148-e3be6c30e623}">
          <xlrd:rvb i="14621"/>
        </ext>
      </extLst>
    </bk>
    <bk>
      <extLst>
        <ext uri="{3e2802c4-a4d2-4d8b-9148-e3be6c30e623}">
          <xlrd:rvb i="14622"/>
        </ext>
      </extLst>
    </bk>
    <bk>
      <extLst>
        <ext uri="{3e2802c4-a4d2-4d8b-9148-e3be6c30e623}">
          <xlrd:rvb i="14623"/>
        </ext>
      </extLst>
    </bk>
    <bk>
      <extLst>
        <ext uri="{3e2802c4-a4d2-4d8b-9148-e3be6c30e623}">
          <xlrd:rvb i="14624"/>
        </ext>
      </extLst>
    </bk>
    <bk>
      <extLst>
        <ext uri="{3e2802c4-a4d2-4d8b-9148-e3be6c30e623}">
          <xlrd:rvb i="14625"/>
        </ext>
      </extLst>
    </bk>
    <bk>
      <extLst>
        <ext uri="{3e2802c4-a4d2-4d8b-9148-e3be6c30e623}">
          <xlrd:rvb i="14626"/>
        </ext>
      </extLst>
    </bk>
    <bk>
      <extLst>
        <ext uri="{3e2802c4-a4d2-4d8b-9148-e3be6c30e623}">
          <xlrd:rvb i="14627"/>
        </ext>
      </extLst>
    </bk>
    <bk>
      <extLst>
        <ext uri="{3e2802c4-a4d2-4d8b-9148-e3be6c30e623}">
          <xlrd:rvb i="14628"/>
        </ext>
      </extLst>
    </bk>
    <bk>
      <extLst>
        <ext uri="{3e2802c4-a4d2-4d8b-9148-e3be6c30e623}">
          <xlrd:rvb i="14629"/>
        </ext>
      </extLst>
    </bk>
    <bk>
      <extLst>
        <ext uri="{3e2802c4-a4d2-4d8b-9148-e3be6c30e623}">
          <xlrd:rvb i="14630"/>
        </ext>
      </extLst>
    </bk>
    <bk>
      <extLst>
        <ext uri="{3e2802c4-a4d2-4d8b-9148-e3be6c30e623}">
          <xlrd:rvb i="14631"/>
        </ext>
      </extLst>
    </bk>
    <bk>
      <extLst>
        <ext uri="{3e2802c4-a4d2-4d8b-9148-e3be6c30e623}">
          <xlrd:rvb i="14632"/>
        </ext>
      </extLst>
    </bk>
    <bk>
      <extLst>
        <ext uri="{3e2802c4-a4d2-4d8b-9148-e3be6c30e623}">
          <xlrd:rvb i="14633"/>
        </ext>
      </extLst>
    </bk>
    <bk>
      <extLst>
        <ext uri="{3e2802c4-a4d2-4d8b-9148-e3be6c30e623}">
          <xlrd:rvb i="14634"/>
        </ext>
      </extLst>
    </bk>
    <bk>
      <extLst>
        <ext uri="{3e2802c4-a4d2-4d8b-9148-e3be6c30e623}">
          <xlrd:rvb i="14635"/>
        </ext>
      </extLst>
    </bk>
    <bk>
      <extLst>
        <ext uri="{3e2802c4-a4d2-4d8b-9148-e3be6c30e623}">
          <xlrd:rvb i="14636"/>
        </ext>
      </extLst>
    </bk>
    <bk>
      <extLst>
        <ext uri="{3e2802c4-a4d2-4d8b-9148-e3be6c30e623}">
          <xlrd:rvb i="14637"/>
        </ext>
      </extLst>
    </bk>
    <bk>
      <extLst>
        <ext uri="{3e2802c4-a4d2-4d8b-9148-e3be6c30e623}">
          <xlrd:rvb i="14638"/>
        </ext>
      </extLst>
    </bk>
    <bk>
      <extLst>
        <ext uri="{3e2802c4-a4d2-4d8b-9148-e3be6c30e623}">
          <xlrd:rvb i="14639"/>
        </ext>
      </extLst>
    </bk>
    <bk>
      <extLst>
        <ext uri="{3e2802c4-a4d2-4d8b-9148-e3be6c30e623}">
          <xlrd:rvb i="14640"/>
        </ext>
      </extLst>
    </bk>
    <bk>
      <extLst>
        <ext uri="{3e2802c4-a4d2-4d8b-9148-e3be6c30e623}">
          <xlrd:rvb i="14641"/>
        </ext>
      </extLst>
    </bk>
    <bk>
      <extLst>
        <ext uri="{3e2802c4-a4d2-4d8b-9148-e3be6c30e623}">
          <xlrd:rvb i="14642"/>
        </ext>
      </extLst>
    </bk>
    <bk>
      <extLst>
        <ext uri="{3e2802c4-a4d2-4d8b-9148-e3be6c30e623}">
          <xlrd:rvb i="14643"/>
        </ext>
      </extLst>
    </bk>
    <bk>
      <extLst>
        <ext uri="{3e2802c4-a4d2-4d8b-9148-e3be6c30e623}">
          <xlrd:rvb i="14644"/>
        </ext>
      </extLst>
    </bk>
    <bk>
      <extLst>
        <ext uri="{3e2802c4-a4d2-4d8b-9148-e3be6c30e623}">
          <xlrd:rvb i="14645"/>
        </ext>
      </extLst>
    </bk>
    <bk>
      <extLst>
        <ext uri="{3e2802c4-a4d2-4d8b-9148-e3be6c30e623}">
          <xlrd:rvb i="14646"/>
        </ext>
      </extLst>
    </bk>
    <bk>
      <extLst>
        <ext uri="{3e2802c4-a4d2-4d8b-9148-e3be6c30e623}">
          <xlrd:rvb i="14647"/>
        </ext>
      </extLst>
    </bk>
    <bk>
      <extLst>
        <ext uri="{3e2802c4-a4d2-4d8b-9148-e3be6c30e623}">
          <xlrd:rvb i="14648"/>
        </ext>
      </extLst>
    </bk>
    <bk>
      <extLst>
        <ext uri="{3e2802c4-a4d2-4d8b-9148-e3be6c30e623}">
          <xlrd:rvb i="14649"/>
        </ext>
      </extLst>
    </bk>
    <bk>
      <extLst>
        <ext uri="{3e2802c4-a4d2-4d8b-9148-e3be6c30e623}">
          <xlrd:rvb i="14650"/>
        </ext>
      </extLst>
    </bk>
    <bk>
      <extLst>
        <ext uri="{3e2802c4-a4d2-4d8b-9148-e3be6c30e623}">
          <xlrd:rvb i="14651"/>
        </ext>
      </extLst>
    </bk>
    <bk>
      <extLst>
        <ext uri="{3e2802c4-a4d2-4d8b-9148-e3be6c30e623}">
          <xlrd:rvb i="14652"/>
        </ext>
      </extLst>
    </bk>
    <bk>
      <extLst>
        <ext uri="{3e2802c4-a4d2-4d8b-9148-e3be6c30e623}">
          <xlrd:rvb i="14653"/>
        </ext>
      </extLst>
    </bk>
    <bk>
      <extLst>
        <ext uri="{3e2802c4-a4d2-4d8b-9148-e3be6c30e623}">
          <xlrd:rvb i="14654"/>
        </ext>
      </extLst>
    </bk>
    <bk>
      <extLst>
        <ext uri="{3e2802c4-a4d2-4d8b-9148-e3be6c30e623}">
          <xlrd:rvb i="14655"/>
        </ext>
      </extLst>
    </bk>
    <bk>
      <extLst>
        <ext uri="{3e2802c4-a4d2-4d8b-9148-e3be6c30e623}">
          <xlrd:rvb i="14656"/>
        </ext>
      </extLst>
    </bk>
    <bk>
      <extLst>
        <ext uri="{3e2802c4-a4d2-4d8b-9148-e3be6c30e623}">
          <xlrd:rvb i="14657"/>
        </ext>
      </extLst>
    </bk>
    <bk>
      <extLst>
        <ext uri="{3e2802c4-a4d2-4d8b-9148-e3be6c30e623}">
          <xlrd:rvb i="14658"/>
        </ext>
      </extLst>
    </bk>
    <bk>
      <extLst>
        <ext uri="{3e2802c4-a4d2-4d8b-9148-e3be6c30e623}">
          <xlrd:rvb i="14659"/>
        </ext>
      </extLst>
    </bk>
    <bk>
      <extLst>
        <ext uri="{3e2802c4-a4d2-4d8b-9148-e3be6c30e623}">
          <xlrd:rvb i="14660"/>
        </ext>
      </extLst>
    </bk>
    <bk>
      <extLst>
        <ext uri="{3e2802c4-a4d2-4d8b-9148-e3be6c30e623}">
          <xlrd:rvb i="14661"/>
        </ext>
      </extLst>
    </bk>
    <bk>
      <extLst>
        <ext uri="{3e2802c4-a4d2-4d8b-9148-e3be6c30e623}">
          <xlrd:rvb i="14662"/>
        </ext>
      </extLst>
    </bk>
    <bk>
      <extLst>
        <ext uri="{3e2802c4-a4d2-4d8b-9148-e3be6c30e623}">
          <xlrd:rvb i="14663"/>
        </ext>
      </extLst>
    </bk>
    <bk>
      <extLst>
        <ext uri="{3e2802c4-a4d2-4d8b-9148-e3be6c30e623}">
          <xlrd:rvb i="14664"/>
        </ext>
      </extLst>
    </bk>
    <bk>
      <extLst>
        <ext uri="{3e2802c4-a4d2-4d8b-9148-e3be6c30e623}">
          <xlrd:rvb i="14665"/>
        </ext>
      </extLst>
    </bk>
    <bk>
      <extLst>
        <ext uri="{3e2802c4-a4d2-4d8b-9148-e3be6c30e623}">
          <xlrd:rvb i="14666"/>
        </ext>
      </extLst>
    </bk>
    <bk>
      <extLst>
        <ext uri="{3e2802c4-a4d2-4d8b-9148-e3be6c30e623}">
          <xlrd:rvb i="14667"/>
        </ext>
      </extLst>
    </bk>
    <bk>
      <extLst>
        <ext uri="{3e2802c4-a4d2-4d8b-9148-e3be6c30e623}">
          <xlrd:rvb i="14668"/>
        </ext>
      </extLst>
    </bk>
    <bk>
      <extLst>
        <ext uri="{3e2802c4-a4d2-4d8b-9148-e3be6c30e623}">
          <xlrd:rvb i="14669"/>
        </ext>
      </extLst>
    </bk>
    <bk>
      <extLst>
        <ext uri="{3e2802c4-a4d2-4d8b-9148-e3be6c30e623}">
          <xlrd:rvb i="14670"/>
        </ext>
      </extLst>
    </bk>
    <bk>
      <extLst>
        <ext uri="{3e2802c4-a4d2-4d8b-9148-e3be6c30e623}">
          <xlrd:rvb i="14671"/>
        </ext>
      </extLst>
    </bk>
    <bk>
      <extLst>
        <ext uri="{3e2802c4-a4d2-4d8b-9148-e3be6c30e623}">
          <xlrd:rvb i="14672"/>
        </ext>
      </extLst>
    </bk>
    <bk>
      <extLst>
        <ext uri="{3e2802c4-a4d2-4d8b-9148-e3be6c30e623}">
          <xlrd:rvb i="14673"/>
        </ext>
      </extLst>
    </bk>
    <bk>
      <extLst>
        <ext uri="{3e2802c4-a4d2-4d8b-9148-e3be6c30e623}">
          <xlrd:rvb i="14674"/>
        </ext>
      </extLst>
    </bk>
    <bk>
      <extLst>
        <ext uri="{3e2802c4-a4d2-4d8b-9148-e3be6c30e623}">
          <xlrd:rvb i="14675"/>
        </ext>
      </extLst>
    </bk>
    <bk>
      <extLst>
        <ext uri="{3e2802c4-a4d2-4d8b-9148-e3be6c30e623}">
          <xlrd:rvb i="14676"/>
        </ext>
      </extLst>
    </bk>
    <bk>
      <extLst>
        <ext uri="{3e2802c4-a4d2-4d8b-9148-e3be6c30e623}">
          <xlrd:rvb i="14677"/>
        </ext>
      </extLst>
    </bk>
    <bk>
      <extLst>
        <ext uri="{3e2802c4-a4d2-4d8b-9148-e3be6c30e623}">
          <xlrd:rvb i="14678"/>
        </ext>
      </extLst>
    </bk>
    <bk>
      <extLst>
        <ext uri="{3e2802c4-a4d2-4d8b-9148-e3be6c30e623}">
          <xlrd:rvb i="14679"/>
        </ext>
      </extLst>
    </bk>
    <bk>
      <extLst>
        <ext uri="{3e2802c4-a4d2-4d8b-9148-e3be6c30e623}">
          <xlrd:rvb i="14680"/>
        </ext>
      </extLst>
    </bk>
    <bk>
      <extLst>
        <ext uri="{3e2802c4-a4d2-4d8b-9148-e3be6c30e623}">
          <xlrd:rvb i="14681"/>
        </ext>
      </extLst>
    </bk>
    <bk>
      <extLst>
        <ext uri="{3e2802c4-a4d2-4d8b-9148-e3be6c30e623}">
          <xlrd:rvb i="14682"/>
        </ext>
      </extLst>
    </bk>
    <bk>
      <extLst>
        <ext uri="{3e2802c4-a4d2-4d8b-9148-e3be6c30e623}">
          <xlrd:rvb i="14683"/>
        </ext>
      </extLst>
    </bk>
    <bk>
      <extLst>
        <ext uri="{3e2802c4-a4d2-4d8b-9148-e3be6c30e623}">
          <xlrd:rvb i="14684"/>
        </ext>
      </extLst>
    </bk>
    <bk>
      <extLst>
        <ext uri="{3e2802c4-a4d2-4d8b-9148-e3be6c30e623}">
          <xlrd:rvb i="14685"/>
        </ext>
      </extLst>
    </bk>
    <bk>
      <extLst>
        <ext uri="{3e2802c4-a4d2-4d8b-9148-e3be6c30e623}">
          <xlrd:rvb i="14686"/>
        </ext>
      </extLst>
    </bk>
    <bk>
      <extLst>
        <ext uri="{3e2802c4-a4d2-4d8b-9148-e3be6c30e623}">
          <xlrd:rvb i="14687"/>
        </ext>
      </extLst>
    </bk>
    <bk>
      <extLst>
        <ext uri="{3e2802c4-a4d2-4d8b-9148-e3be6c30e623}">
          <xlrd:rvb i="14688"/>
        </ext>
      </extLst>
    </bk>
    <bk>
      <extLst>
        <ext uri="{3e2802c4-a4d2-4d8b-9148-e3be6c30e623}">
          <xlrd:rvb i="14689"/>
        </ext>
      </extLst>
    </bk>
    <bk>
      <extLst>
        <ext uri="{3e2802c4-a4d2-4d8b-9148-e3be6c30e623}">
          <xlrd:rvb i="14690"/>
        </ext>
      </extLst>
    </bk>
    <bk>
      <extLst>
        <ext uri="{3e2802c4-a4d2-4d8b-9148-e3be6c30e623}">
          <xlrd:rvb i="14691"/>
        </ext>
      </extLst>
    </bk>
    <bk>
      <extLst>
        <ext uri="{3e2802c4-a4d2-4d8b-9148-e3be6c30e623}">
          <xlrd:rvb i="14692"/>
        </ext>
      </extLst>
    </bk>
    <bk>
      <extLst>
        <ext uri="{3e2802c4-a4d2-4d8b-9148-e3be6c30e623}">
          <xlrd:rvb i="14693"/>
        </ext>
      </extLst>
    </bk>
    <bk>
      <extLst>
        <ext uri="{3e2802c4-a4d2-4d8b-9148-e3be6c30e623}">
          <xlrd:rvb i="14694"/>
        </ext>
      </extLst>
    </bk>
    <bk>
      <extLst>
        <ext uri="{3e2802c4-a4d2-4d8b-9148-e3be6c30e623}">
          <xlrd:rvb i="14695"/>
        </ext>
      </extLst>
    </bk>
    <bk>
      <extLst>
        <ext uri="{3e2802c4-a4d2-4d8b-9148-e3be6c30e623}">
          <xlrd:rvb i="14696"/>
        </ext>
      </extLst>
    </bk>
    <bk>
      <extLst>
        <ext uri="{3e2802c4-a4d2-4d8b-9148-e3be6c30e623}">
          <xlrd:rvb i="14697"/>
        </ext>
      </extLst>
    </bk>
    <bk>
      <extLst>
        <ext uri="{3e2802c4-a4d2-4d8b-9148-e3be6c30e623}">
          <xlrd:rvb i="14698"/>
        </ext>
      </extLst>
    </bk>
    <bk>
      <extLst>
        <ext uri="{3e2802c4-a4d2-4d8b-9148-e3be6c30e623}">
          <xlrd:rvb i="14699"/>
        </ext>
      </extLst>
    </bk>
    <bk>
      <extLst>
        <ext uri="{3e2802c4-a4d2-4d8b-9148-e3be6c30e623}">
          <xlrd:rvb i="14700"/>
        </ext>
      </extLst>
    </bk>
    <bk>
      <extLst>
        <ext uri="{3e2802c4-a4d2-4d8b-9148-e3be6c30e623}">
          <xlrd:rvb i="14701"/>
        </ext>
      </extLst>
    </bk>
    <bk>
      <extLst>
        <ext uri="{3e2802c4-a4d2-4d8b-9148-e3be6c30e623}">
          <xlrd:rvb i="14702"/>
        </ext>
      </extLst>
    </bk>
    <bk>
      <extLst>
        <ext uri="{3e2802c4-a4d2-4d8b-9148-e3be6c30e623}">
          <xlrd:rvb i="14703"/>
        </ext>
      </extLst>
    </bk>
    <bk>
      <extLst>
        <ext uri="{3e2802c4-a4d2-4d8b-9148-e3be6c30e623}">
          <xlrd:rvb i="14704"/>
        </ext>
      </extLst>
    </bk>
    <bk>
      <extLst>
        <ext uri="{3e2802c4-a4d2-4d8b-9148-e3be6c30e623}">
          <xlrd:rvb i="14705"/>
        </ext>
      </extLst>
    </bk>
    <bk>
      <extLst>
        <ext uri="{3e2802c4-a4d2-4d8b-9148-e3be6c30e623}">
          <xlrd:rvb i="14706"/>
        </ext>
      </extLst>
    </bk>
    <bk>
      <extLst>
        <ext uri="{3e2802c4-a4d2-4d8b-9148-e3be6c30e623}">
          <xlrd:rvb i="14707"/>
        </ext>
      </extLst>
    </bk>
    <bk>
      <extLst>
        <ext uri="{3e2802c4-a4d2-4d8b-9148-e3be6c30e623}">
          <xlrd:rvb i="14708"/>
        </ext>
      </extLst>
    </bk>
    <bk>
      <extLst>
        <ext uri="{3e2802c4-a4d2-4d8b-9148-e3be6c30e623}">
          <xlrd:rvb i="14709"/>
        </ext>
      </extLst>
    </bk>
    <bk>
      <extLst>
        <ext uri="{3e2802c4-a4d2-4d8b-9148-e3be6c30e623}">
          <xlrd:rvb i="14710"/>
        </ext>
      </extLst>
    </bk>
    <bk>
      <extLst>
        <ext uri="{3e2802c4-a4d2-4d8b-9148-e3be6c30e623}">
          <xlrd:rvb i="14711"/>
        </ext>
      </extLst>
    </bk>
    <bk>
      <extLst>
        <ext uri="{3e2802c4-a4d2-4d8b-9148-e3be6c30e623}">
          <xlrd:rvb i="14712"/>
        </ext>
      </extLst>
    </bk>
    <bk>
      <extLst>
        <ext uri="{3e2802c4-a4d2-4d8b-9148-e3be6c30e623}">
          <xlrd:rvb i="14713"/>
        </ext>
      </extLst>
    </bk>
    <bk>
      <extLst>
        <ext uri="{3e2802c4-a4d2-4d8b-9148-e3be6c30e623}">
          <xlrd:rvb i="14714"/>
        </ext>
      </extLst>
    </bk>
    <bk>
      <extLst>
        <ext uri="{3e2802c4-a4d2-4d8b-9148-e3be6c30e623}">
          <xlrd:rvb i="14715"/>
        </ext>
      </extLst>
    </bk>
    <bk>
      <extLst>
        <ext uri="{3e2802c4-a4d2-4d8b-9148-e3be6c30e623}">
          <xlrd:rvb i="14716"/>
        </ext>
      </extLst>
    </bk>
    <bk>
      <extLst>
        <ext uri="{3e2802c4-a4d2-4d8b-9148-e3be6c30e623}">
          <xlrd:rvb i="14717"/>
        </ext>
      </extLst>
    </bk>
    <bk>
      <extLst>
        <ext uri="{3e2802c4-a4d2-4d8b-9148-e3be6c30e623}">
          <xlrd:rvb i="14718"/>
        </ext>
      </extLst>
    </bk>
    <bk>
      <extLst>
        <ext uri="{3e2802c4-a4d2-4d8b-9148-e3be6c30e623}">
          <xlrd:rvb i="14719"/>
        </ext>
      </extLst>
    </bk>
    <bk>
      <extLst>
        <ext uri="{3e2802c4-a4d2-4d8b-9148-e3be6c30e623}">
          <xlrd:rvb i="14720"/>
        </ext>
      </extLst>
    </bk>
    <bk>
      <extLst>
        <ext uri="{3e2802c4-a4d2-4d8b-9148-e3be6c30e623}">
          <xlrd:rvb i="14721"/>
        </ext>
      </extLst>
    </bk>
    <bk>
      <extLst>
        <ext uri="{3e2802c4-a4d2-4d8b-9148-e3be6c30e623}">
          <xlrd:rvb i="14722"/>
        </ext>
      </extLst>
    </bk>
    <bk>
      <extLst>
        <ext uri="{3e2802c4-a4d2-4d8b-9148-e3be6c30e623}">
          <xlrd:rvb i="14723"/>
        </ext>
      </extLst>
    </bk>
    <bk>
      <extLst>
        <ext uri="{3e2802c4-a4d2-4d8b-9148-e3be6c30e623}">
          <xlrd:rvb i="14724"/>
        </ext>
      </extLst>
    </bk>
    <bk>
      <extLst>
        <ext uri="{3e2802c4-a4d2-4d8b-9148-e3be6c30e623}">
          <xlrd:rvb i="14725"/>
        </ext>
      </extLst>
    </bk>
    <bk>
      <extLst>
        <ext uri="{3e2802c4-a4d2-4d8b-9148-e3be6c30e623}">
          <xlrd:rvb i="14726"/>
        </ext>
      </extLst>
    </bk>
    <bk>
      <extLst>
        <ext uri="{3e2802c4-a4d2-4d8b-9148-e3be6c30e623}">
          <xlrd:rvb i="14727"/>
        </ext>
      </extLst>
    </bk>
    <bk>
      <extLst>
        <ext uri="{3e2802c4-a4d2-4d8b-9148-e3be6c30e623}">
          <xlrd:rvb i="14728"/>
        </ext>
      </extLst>
    </bk>
    <bk>
      <extLst>
        <ext uri="{3e2802c4-a4d2-4d8b-9148-e3be6c30e623}">
          <xlrd:rvb i="14729"/>
        </ext>
      </extLst>
    </bk>
    <bk>
      <extLst>
        <ext uri="{3e2802c4-a4d2-4d8b-9148-e3be6c30e623}">
          <xlrd:rvb i="14730"/>
        </ext>
      </extLst>
    </bk>
    <bk>
      <extLst>
        <ext uri="{3e2802c4-a4d2-4d8b-9148-e3be6c30e623}">
          <xlrd:rvb i="14731"/>
        </ext>
      </extLst>
    </bk>
    <bk>
      <extLst>
        <ext uri="{3e2802c4-a4d2-4d8b-9148-e3be6c30e623}">
          <xlrd:rvb i="14732"/>
        </ext>
      </extLst>
    </bk>
    <bk>
      <extLst>
        <ext uri="{3e2802c4-a4d2-4d8b-9148-e3be6c30e623}">
          <xlrd:rvb i="14733"/>
        </ext>
      </extLst>
    </bk>
    <bk>
      <extLst>
        <ext uri="{3e2802c4-a4d2-4d8b-9148-e3be6c30e623}">
          <xlrd:rvb i="14734"/>
        </ext>
      </extLst>
    </bk>
    <bk>
      <extLst>
        <ext uri="{3e2802c4-a4d2-4d8b-9148-e3be6c30e623}">
          <xlrd:rvb i="14735"/>
        </ext>
      </extLst>
    </bk>
    <bk>
      <extLst>
        <ext uri="{3e2802c4-a4d2-4d8b-9148-e3be6c30e623}">
          <xlrd:rvb i="14736"/>
        </ext>
      </extLst>
    </bk>
    <bk>
      <extLst>
        <ext uri="{3e2802c4-a4d2-4d8b-9148-e3be6c30e623}">
          <xlrd:rvb i="14737"/>
        </ext>
      </extLst>
    </bk>
    <bk>
      <extLst>
        <ext uri="{3e2802c4-a4d2-4d8b-9148-e3be6c30e623}">
          <xlrd:rvb i="14738"/>
        </ext>
      </extLst>
    </bk>
    <bk>
      <extLst>
        <ext uri="{3e2802c4-a4d2-4d8b-9148-e3be6c30e623}">
          <xlrd:rvb i="14739"/>
        </ext>
      </extLst>
    </bk>
    <bk>
      <extLst>
        <ext uri="{3e2802c4-a4d2-4d8b-9148-e3be6c30e623}">
          <xlrd:rvb i="14740"/>
        </ext>
      </extLst>
    </bk>
    <bk>
      <extLst>
        <ext uri="{3e2802c4-a4d2-4d8b-9148-e3be6c30e623}">
          <xlrd:rvb i="14741"/>
        </ext>
      </extLst>
    </bk>
    <bk>
      <extLst>
        <ext uri="{3e2802c4-a4d2-4d8b-9148-e3be6c30e623}">
          <xlrd:rvb i="14742"/>
        </ext>
      </extLst>
    </bk>
    <bk>
      <extLst>
        <ext uri="{3e2802c4-a4d2-4d8b-9148-e3be6c30e623}">
          <xlrd:rvb i="14743"/>
        </ext>
      </extLst>
    </bk>
    <bk>
      <extLst>
        <ext uri="{3e2802c4-a4d2-4d8b-9148-e3be6c30e623}">
          <xlrd:rvb i="14744"/>
        </ext>
      </extLst>
    </bk>
    <bk>
      <extLst>
        <ext uri="{3e2802c4-a4d2-4d8b-9148-e3be6c30e623}">
          <xlrd:rvb i="14745"/>
        </ext>
      </extLst>
    </bk>
    <bk>
      <extLst>
        <ext uri="{3e2802c4-a4d2-4d8b-9148-e3be6c30e623}">
          <xlrd:rvb i="14746"/>
        </ext>
      </extLst>
    </bk>
    <bk>
      <extLst>
        <ext uri="{3e2802c4-a4d2-4d8b-9148-e3be6c30e623}">
          <xlrd:rvb i="14747"/>
        </ext>
      </extLst>
    </bk>
    <bk>
      <extLst>
        <ext uri="{3e2802c4-a4d2-4d8b-9148-e3be6c30e623}">
          <xlrd:rvb i="14748"/>
        </ext>
      </extLst>
    </bk>
    <bk>
      <extLst>
        <ext uri="{3e2802c4-a4d2-4d8b-9148-e3be6c30e623}">
          <xlrd:rvb i="14749"/>
        </ext>
      </extLst>
    </bk>
    <bk>
      <extLst>
        <ext uri="{3e2802c4-a4d2-4d8b-9148-e3be6c30e623}">
          <xlrd:rvb i="14750"/>
        </ext>
      </extLst>
    </bk>
    <bk>
      <extLst>
        <ext uri="{3e2802c4-a4d2-4d8b-9148-e3be6c30e623}">
          <xlrd:rvb i="14751"/>
        </ext>
      </extLst>
    </bk>
    <bk>
      <extLst>
        <ext uri="{3e2802c4-a4d2-4d8b-9148-e3be6c30e623}">
          <xlrd:rvb i="14752"/>
        </ext>
      </extLst>
    </bk>
    <bk>
      <extLst>
        <ext uri="{3e2802c4-a4d2-4d8b-9148-e3be6c30e623}">
          <xlrd:rvb i="14753"/>
        </ext>
      </extLst>
    </bk>
    <bk>
      <extLst>
        <ext uri="{3e2802c4-a4d2-4d8b-9148-e3be6c30e623}">
          <xlrd:rvb i="14754"/>
        </ext>
      </extLst>
    </bk>
    <bk>
      <extLst>
        <ext uri="{3e2802c4-a4d2-4d8b-9148-e3be6c30e623}">
          <xlrd:rvb i="14755"/>
        </ext>
      </extLst>
    </bk>
    <bk>
      <extLst>
        <ext uri="{3e2802c4-a4d2-4d8b-9148-e3be6c30e623}">
          <xlrd:rvb i="14756"/>
        </ext>
      </extLst>
    </bk>
    <bk>
      <extLst>
        <ext uri="{3e2802c4-a4d2-4d8b-9148-e3be6c30e623}">
          <xlrd:rvb i="14757"/>
        </ext>
      </extLst>
    </bk>
    <bk>
      <extLst>
        <ext uri="{3e2802c4-a4d2-4d8b-9148-e3be6c30e623}">
          <xlrd:rvb i="14758"/>
        </ext>
      </extLst>
    </bk>
    <bk>
      <extLst>
        <ext uri="{3e2802c4-a4d2-4d8b-9148-e3be6c30e623}">
          <xlrd:rvb i="14759"/>
        </ext>
      </extLst>
    </bk>
    <bk>
      <extLst>
        <ext uri="{3e2802c4-a4d2-4d8b-9148-e3be6c30e623}">
          <xlrd:rvb i="14760"/>
        </ext>
      </extLst>
    </bk>
    <bk>
      <extLst>
        <ext uri="{3e2802c4-a4d2-4d8b-9148-e3be6c30e623}">
          <xlrd:rvb i="14761"/>
        </ext>
      </extLst>
    </bk>
    <bk>
      <extLst>
        <ext uri="{3e2802c4-a4d2-4d8b-9148-e3be6c30e623}">
          <xlrd:rvb i="14762"/>
        </ext>
      </extLst>
    </bk>
    <bk>
      <extLst>
        <ext uri="{3e2802c4-a4d2-4d8b-9148-e3be6c30e623}">
          <xlrd:rvb i="14763"/>
        </ext>
      </extLst>
    </bk>
    <bk>
      <extLst>
        <ext uri="{3e2802c4-a4d2-4d8b-9148-e3be6c30e623}">
          <xlrd:rvb i="14764"/>
        </ext>
      </extLst>
    </bk>
    <bk>
      <extLst>
        <ext uri="{3e2802c4-a4d2-4d8b-9148-e3be6c30e623}">
          <xlrd:rvb i="14765"/>
        </ext>
      </extLst>
    </bk>
    <bk>
      <extLst>
        <ext uri="{3e2802c4-a4d2-4d8b-9148-e3be6c30e623}">
          <xlrd:rvb i="14766"/>
        </ext>
      </extLst>
    </bk>
    <bk>
      <extLst>
        <ext uri="{3e2802c4-a4d2-4d8b-9148-e3be6c30e623}">
          <xlrd:rvb i="14767"/>
        </ext>
      </extLst>
    </bk>
    <bk>
      <extLst>
        <ext uri="{3e2802c4-a4d2-4d8b-9148-e3be6c30e623}">
          <xlrd:rvb i="14768"/>
        </ext>
      </extLst>
    </bk>
    <bk>
      <extLst>
        <ext uri="{3e2802c4-a4d2-4d8b-9148-e3be6c30e623}">
          <xlrd:rvb i="14769"/>
        </ext>
      </extLst>
    </bk>
    <bk>
      <extLst>
        <ext uri="{3e2802c4-a4d2-4d8b-9148-e3be6c30e623}">
          <xlrd:rvb i="14770"/>
        </ext>
      </extLst>
    </bk>
    <bk>
      <extLst>
        <ext uri="{3e2802c4-a4d2-4d8b-9148-e3be6c30e623}">
          <xlrd:rvb i="14771"/>
        </ext>
      </extLst>
    </bk>
    <bk>
      <extLst>
        <ext uri="{3e2802c4-a4d2-4d8b-9148-e3be6c30e623}">
          <xlrd:rvb i="14772"/>
        </ext>
      </extLst>
    </bk>
    <bk>
      <extLst>
        <ext uri="{3e2802c4-a4d2-4d8b-9148-e3be6c30e623}">
          <xlrd:rvb i="14773"/>
        </ext>
      </extLst>
    </bk>
    <bk>
      <extLst>
        <ext uri="{3e2802c4-a4d2-4d8b-9148-e3be6c30e623}">
          <xlrd:rvb i="14774"/>
        </ext>
      </extLst>
    </bk>
    <bk>
      <extLst>
        <ext uri="{3e2802c4-a4d2-4d8b-9148-e3be6c30e623}">
          <xlrd:rvb i="14775"/>
        </ext>
      </extLst>
    </bk>
    <bk>
      <extLst>
        <ext uri="{3e2802c4-a4d2-4d8b-9148-e3be6c30e623}">
          <xlrd:rvb i="14776"/>
        </ext>
      </extLst>
    </bk>
    <bk>
      <extLst>
        <ext uri="{3e2802c4-a4d2-4d8b-9148-e3be6c30e623}">
          <xlrd:rvb i="14777"/>
        </ext>
      </extLst>
    </bk>
    <bk>
      <extLst>
        <ext uri="{3e2802c4-a4d2-4d8b-9148-e3be6c30e623}">
          <xlrd:rvb i="14778"/>
        </ext>
      </extLst>
    </bk>
    <bk>
      <extLst>
        <ext uri="{3e2802c4-a4d2-4d8b-9148-e3be6c30e623}">
          <xlrd:rvb i="14779"/>
        </ext>
      </extLst>
    </bk>
    <bk>
      <extLst>
        <ext uri="{3e2802c4-a4d2-4d8b-9148-e3be6c30e623}">
          <xlrd:rvb i="14780"/>
        </ext>
      </extLst>
    </bk>
    <bk>
      <extLst>
        <ext uri="{3e2802c4-a4d2-4d8b-9148-e3be6c30e623}">
          <xlrd:rvb i="14781"/>
        </ext>
      </extLst>
    </bk>
    <bk>
      <extLst>
        <ext uri="{3e2802c4-a4d2-4d8b-9148-e3be6c30e623}">
          <xlrd:rvb i="14782"/>
        </ext>
      </extLst>
    </bk>
    <bk>
      <extLst>
        <ext uri="{3e2802c4-a4d2-4d8b-9148-e3be6c30e623}">
          <xlrd:rvb i="14783"/>
        </ext>
      </extLst>
    </bk>
    <bk>
      <extLst>
        <ext uri="{3e2802c4-a4d2-4d8b-9148-e3be6c30e623}">
          <xlrd:rvb i="14784"/>
        </ext>
      </extLst>
    </bk>
    <bk>
      <extLst>
        <ext uri="{3e2802c4-a4d2-4d8b-9148-e3be6c30e623}">
          <xlrd:rvb i="14785"/>
        </ext>
      </extLst>
    </bk>
    <bk>
      <extLst>
        <ext uri="{3e2802c4-a4d2-4d8b-9148-e3be6c30e623}">
          <xlrd:rvb i="14786"/>
        </ext>
      </extLst>
    </bk>
    <bk>
      <extLst>
        <ext uri="{3e2802c4-a4d2-4d8b-9148-e3be6c30e623}">
          <xlrd:rvb i="14787"/>
        </ext>
      </extLst>
    </bk>
    <bk>
      <extLst>
        <ext uri="{3e2802c4-a4d2-4d8b-9148-e3be6c30e623}">
          <xlrd:rvb i="14788"/>
        </ext>
      </extLst>
    </bk>
    <bk>
      <extLst>
        <ext uri="{3e2802c4-a4d2-4d8b-9148-e3be6c30e623}">
          <xlrd:rvb i="14789"/>
        </ext>
      </extLst>
    </bk>
    <bk>
      <extLst>
        <ext uri="{3e2802c4-a4d2-4d8b-9148-e3be6c30e623}">
          <xlrd:rvb i="14790"/>
        </ext>
      </extLst>
    </bk>
    <bk>
      <extLst>
        <ext uri="{3e2802c4-a4d2-4d8b-9148-e3be6c30e623}">
          <xlrd:rvb i="14791"/>
        </ext>
      </extLst>
    </bk>
    <bk>
      <extLst>
        <ext uri="{3e2802c4-a4d2-4d8b-9148-e3be6c30e623}">
          <xlrd:rvb i="14792"/>
        </ext>
      </extLst>
    </bk>
    <bk>
      <extLst>
        <ext uri="{3e2802c4-a4d2-4d8b-9148-e3be6c30e623}">
          <xlrd:rvb i="14793"/>
        </ext>
      </extLst>
    </bk>
    <bk>
      <extLst>
        <ext uri="{3e2802c4-a4d2-4d8b-9148-e3be6c30e623}">
          <xlrd:rvb i="14794"/>
        </ext>
      </extLst>
    </bk>
    <bk>
      <extLst>
        <ext uri="{3e2802c4-a4d2-4d8b-9148-e3be6c30e623}">
          <xlrd:rvb i="14795"/>
        </ext>
      </extLst>
    </bk>
    <bk>
      <extLst>
        <ext uri="{3e2802c4-a4d2-4d8b-9148-e3be6c30e623}">
          <xlrd:rvb i="14796"/>
        </ext>
      </extLst>
    </bk>
    <bk>
      <extLst>
        <ext uri="{3e2802c4-a4d2-4d8b-9148-e3be6c30e623}">
          <xlrd:rvb i="14797"/>
        </ext>
      </extLst>
    </bk>
    <bk>
      <extLst>
        <ext uri="{3e2802c4-a4d2-4d8b-9148-e3be6c30e623}">
          <xlrd:rvb i="14798"/>
        </ext>
      </extLst>
    </bk>
    <bk>
      <extLst>
        <ext uri="{3e2802c4-a4d2-4d8b-9148-e3be6c30e623}">
          <xlrd:rvb i="14799"/>
        </ext>
      </extLst>
    </bk>
    <bk>
      <extLst>
        <ext uri="{3e2802c4-a4d2-4d8b-9148-e3be6c30e623}">
          <xlrd:rvb i="14800"/>
        </ext>
      </extLst>
    </bk>
    <bk>
      <extLst>
        <ext uri="{3e2802c4-a4d2-4d8b-9148-e3be6c30e623}">
          <xlrd:rvb i="14801"/>
        </ext>
      </extLst>
    </bk>
    <bk>
      <extLst>
        <ext uri="{3e2802c4-a4d2-4d8b-9148-e3be6c30e623}">
          <xlrd:rvb i="14802"/>
        </ext>
      </extLst>
    </bk>
    <bk>
      <extLst>
        <ext uri="{3e2802c4-a4d2-4d8b-9148-e3be6c30e623}">
          <xlrd:rvb i="14803"/>
        </ext>
      </extLst>
    </bk>
    <bk>
      <extLst>
        <ext uri="{3e2802c4-a4d2-4d8b-9148-e3be6c30e623}">
          <xlrd:rvb i="14804"/>
        </ext>
      </extLst>
    </bk>
    <bk>
      <extLst>
        <ext uri="{3e2802c4-a4d2-4d8b-9148-e3be6c30e623}">
          <xlrd:rvb i="14805"/>
        </ext>
      </extLst>
    </bk>
    <bk>
      <extLst>
        <ext uri="{3e2802c4-a4d2-4d8b-9148-e3be6c30e623}">
          <xlrd:rvb i="14806"/>
        </ext>
      </extLst>
    </bk>
    <bk>
      <extLst>
        <ext uri="{3e2802c4-a4d2-4d8b-9148-e3be6c30e623}">
          <xlrd:rvb i="14807"/>
        </ext>
      </extLst>
    </bk>
    <bk>
      <extLst>
        <ext uri="{3e2802c4-a4d2-4d8b-9148-e3be6c30e623}">
          <xlrd:rvb i="14808"/>
        </ext>
      </extLst>
    </bk>
    <bk>
      <extLst>
        <ext uri="{3e2802c4-a4d2-4d8b-9148-e3be6c30e623}">
          <xlrd:rvb i="14809"/>
        </ext>
      </extLst>
    </bk>
    <bk>
      <extLst>
        <ext uri="{3e2802c4-a4d2-4d8b-9148-e3be6c30e623}">
          <xlrd:rvb i="14810"/>
        </ext>
      </extLst>
    </bk>
    <bk>
      <extLst>
        <ext uri="{3e2802c4-a4d2-4d8b-9148-e3be6c30e623}">
          <xlrd:rvb i="14811"/>
        </ext>
      </extLst>
    </bk>
    <bk>
      <extLst>
        <ext uri="{3e2802c4-a4d2-4d8b-9148-e3be6c30e623}">
          <xlrd:rvb i="14812"/>
        </ext>
      </extLst>
    </bk>
    <bk>
      <extLst>
        <ext uri="{3e2802c4-a4d2-4d8b-9148-e3be6c30e623}">
          <xlrd:rvb i="14813"/>
        </ext>
      </extLst>
    </bk>
    <bk>
      <extLst>
        <ext uri="{3e2802c4-a4d2-4d8b-9148-e3be6c30e623}">
          <xlrd:rvb i="14814"/>
        </ext>
      </extLst>
    </bk>
    <bk>
      <extLst>
        <ext uri="{3e2802c4-a4d2-4d8b-9148-e3be6c30e623}">
          <xlrd:rvb i="14815"/>
        </ext>
      </extLst>
    </bk>
    <bk>
      <extLst>
        <ext uri="{3e2802c4-a4d2-4d8b-9148-e3be6c30e623}">
          <xlrd:rvb i="14816"/>
        </ext>
      </extLst>
    </bk>
    <bk>
      <extLst>
        <ext uri="{3e2802c4-a4d2-4d8b-9148-e3be6c30e623}">
          <xlrd:rvb i="14817"/>
        </ext>
      </extLst>
    </bk>
    <bk>
      <extLst>
        <ext uri="{3e2802c4-a4d2-4d8b-9148-e3be6c30e623}">
          <xlrd:rvb i="14818"/>
        </ext>
      </extLst>
    </bk>
    <bk>
      <extLst>
        <ext uri="{3e2802c4-a4d2-4d8b-9148-e3be6c30e623}">
          <xlrd:rvb i="14819"/>
        </ext>
      </extLst>
    </bk>
    <bk>
      <extLst>
        <ext uri="{3e2802c4-a4d2-4d8b-9148-e3be6c30e623}">
          <xlrd:rvb i="14820"/>
        </ext>
      </extLst>
    </bk>
    <bk>
      <extLst>
        <ext uri="{3e2802c4-a4d2-4d8b-9148-e3be6c30e623}">
          <xlrd:rvb i="14821"/>
        </ext>
      </extLst>
    </bk>
    <bk>
      <extLst>
        <ext uri="{3e2802c4-a4d2-4d8b-9148-e3be6c30e623}">
          <xlrd:rvb i="14822"/>
        </ext>
      </extLst>
    </bk>
    <bk>
      <extLst>
        <ext uri="{3e2802c4-a4d2-4d8b-9148-e3be6c30e623}">
          <xlrd:rvb i="14823"/>
        </ext>
      </extLst>
    </bk>
    <bk>
      <extLst>
        <ext uri="{3e2802c4-a4d2-4d8b-9148-e3be6c30e623}">
          <xlrd:rvb i="14824"/>
        </ext>
      </extLst>
    </bk>
    <bk>
      <extLst>
        <ext uri="{3e2802c4-a4d2-4d8b-9148-e3be6c30e623}">
          <xlrd:rvb i="14825"/>
        </ext>
      </extLst>
    </bk>
    <bk>
      <extLst>
        <ext uri="{3e2802c4-a4d2-4d8b-9148-e3be6c30e623}">
          <xlrd:rvb i="14826"/>
        </ext>
      </extLst>
    </bk>
    <bk>
      <extLst>
        <ext uri="{3e2802c4-a4d2-4d8b-9148-e3be6c30e623}">
          <xlrd:rvb i="14827"/>
        </ext>
      </extLst>
    </bk>
    <bk>
      <extLst>
        <ext uri="{3e2802c4-a4d2-4d8b-9148-e3be6c30e623}">
          <xlrd:rvb i="14828"/>
        </ext>
      </extLst>
    </bk>
    <bk>
      <extLst>
        <ext uri="{3e2802c4-a4d2-4d8b-9148-e3be6c30e623}">
          <xlrd:rvb i="14829"/>
        </ext>
      </extLst>
    </bk>
    <bk>
      <extLst>
        <ext uri="{3e2802c4-a4d2-4d8b-9148-e3be6c30e623}">
          <xlrd:rvb i="14830"/>
        </ext>
      </extLst>
    </bk>
    <bk>
      <extLst>
        <ext uri="{3e2802c4-a4d2-4d8b-9148-e3be6c30e623}">
          <xlrd:rvb i="14831"/>
        </ext>
      </extLst>
    </bk>
    <bk>
      <extLst>
        <ext uri="{3e2802c4-a4d2-4d8b-9148-e3be6c30e623}">
          <xlrd:rvb i="14832"/>
        </ext>
      </extLst>
    </bk>
    <bk>
      <extLst>
        <ext uri="{3e2802c4-a4d2-4d8b-9148-e3be6c30e623}">
          <xlrd:rvb i="14833"/>
        </ext>
      </extLst>
    </bk>
    <bk>
      <extLst>
        <ext uri="{3e2802c4-a4d2-4d8b-9148-e3be6c30e623}">
          <xlrd:rvb i="14834"/>
        </ext>
      </extLst>
    </bk>
    <bk>
      <extLst>
        <ext uri="{3e2802c4-a4d2-4d8b-9148-e3be6c30e623}">
          <xlrd:rvb i="14835"/>
        </ext>
      </extLst>
    </bk>
    <bk>
      <extLst>
        <ext uri="{3e2802c4-a4d2-4d8b-9148-e3be6c30e623}">
          <xlrd:rvb i="14836"/>
        </ext>
      </extLst>
    </bk>
    <bk>
      <extLst>
        <ext uri="{3e2802c4-a4d2-4d8b-9148-e3be6c30e623}">
          <xlrd:rvb i="14837"/>
        </ext>
      </extLst>
    </bk>
    <bk>
      <extLst>
        <ext uri="{3e2802c4-a4d2-4d8b-9148-e3be6c30e623}">
          <xlrd:rvb i="14838"/>
        </ext>
      </extLst>
    </bk>
    <bk>
      <extLst>
        <ext uri="{3e2802c4-a4d2-4d8b-9148-e3be6c30e623}">
          <xlrd:rvb i="14839"/>
        </ext>
      </extLst>
    </bk>
    <bk>
      <extLst>
        <ext uri="{3e2802c4-a4d2-4d8b-9148-e3be6c30e623}">
          <xlrd:rvb i="14840"/>
        </ext>
      </extLst>
    </bk>
    <bk>
      <extLst>
        <ext uri="{3e2802c4-a4d2-4d8b-9148-e3be6c30e623}">
          <xlrd:rvb i="14841"/>
        </ext>
      </extLst>
    </bk>
    <bk>
      <extLst>
        <ext uri="{3e2802c4-a4d2-4d8b-9148-e3be6c30e623}">
          <xlrd:rvb i="14842"/>
        </ext>
      </extLst>
    </bk>
    <bk>
      <extLst>
        <ext uri="{3e2802c4-a4d2-4d8b-9148-e3be6c30e623}">
          <xlrd:rvb i="14843"/>
        </ext>
      </extLst>
    </bk>
    <bk>
      <extLst>
        <ext uri="{3e2802c4-a4d2-4d8b-9148-e3be6c30e623}">
          <xlrd:rvb i="14844"/>
        </ext>
      </extLst>
    </bk>
    <bk>
      <extLst>
        <ext uri="{3e2802c4-a4d2-4d8b-9148-e3be6c30e623}">
          <xlrd:rvb i="14845"/>
        </ext>
      </extLst>
    </bk>
    <bk>
      <extLst>
        <ext uri="{3e2802c4-a4d2-4d8b-9148-e3be6c30e623}">
          <xlrd:rvb i="14846"/>
        </ext>
      </extLst>
    </bk>
    <bk>
      <extLst>
        <ext uri="{3e2802c4-a4d2-4d8b-9148-e3be6c30e623}">
          <xlrd:rvb i="14847"/>
        </ext>
      </extLst>
    </bk>
    <bk>
      <extLst>
        <ext uri="{3e2802c4-a4d2-4d8b-9148-e3be6c30e623}">
          <xlrd:rvb i="14848"/>
        </ext>
      </extLst>
    </bk>
    <bk>
      <extLst>
        <ext uri="{3e2802c4-a4d2-4d8b-9148-e3be6c30e623}">
          <xlrd:rvb i="14849"/>
        </ext>
      </extLst>
    </bk>
    <bk>
      <extLst>
        <ext uri="{3e2802c4-a4d2-4d8b-9148-e3be6c30e623}">
          <xlrd:rvb i="14850"/>
        </ext>
      </extLst>
    </bk>
    <bk>
      <extLst>
        <ext uri="{3e2802c4-a4d2-4d8b-9148-e3be6c30e623}">
          <xlrd:rvb i="14851"/>
        </ext>
      </extLst>
    </bk>
    <bk>
      <extLst>
        <ext uri="{3e2802c4-a4d2-4d8b-9148-e3be6c30e623}">
          <xlrd:rvb i="14852"/>
        </ext>
      </extLst>
    </bk>
    <bk>
      <extLst>
        <ext uri="{3e2802c4-a4d2-4d8b-9148-e3be6c30e623}">
          <xlrd:rvb i="14853"/>
        </ext>
      </extLst>
    </bk>
    <bk>
      <extLst>
        <ext uri="{3e2802c4-a4d2-4d8b-9148-e3be6c30e623}">
          <xlrd:rvb i="14854"/>
        </ext>
      </extLst>
    </bk>
    <bk>
      <extLst>
        <ext uri="{3e2802c4-a4d2-4d8b-9148-e3be6c30e623}">
          <xlrd:rvb i="14855"/>
        </ext>
      </extLst>
    </bk>
    <bk>
      <extLst>
        <ext uri="{3e2802c4-a4d2-4d8b-9148-e3be6c30e623}">
          <xlrd:rvb i="14856"/>
        </ext>
      </extLst>
    </bk>
    <bk>
      <extLst>
        <ext uri="{3e2802c4-a4d2-4d8b-9148-e3be6c30e623}">
          <xlrd:rvb i="14857"/>
        </ext>
      </extLst>
    </bk>
    <bk>
      <extLst>
        <ext uri="{3e2802c4-a4d2-4d8b-9148-e3be6c30e623}">
          <xlrd:rvb i="14858"/>
        </ext>
      </extLst>
    </bk>
    <bk>
      <extLst>
        <ext uri="{3e2802c4-a4d2-4d8b-9148-e3be6c30e623}">
          <xlrd:rvb i="14859"/>
        </ext>
      </extLst>
    </bk>
    <bk>
      <extLst>
        <ext uri="{3e2802c4-a4d2-4d8b-9148-e3be6c30e623}">
          <xlrd:rvb i="14860"/>
        </ext>
      </extLst>
    </bk>
    <bk>
      <extLst>
        <ext uri="{3e2802c4-a4d2-4d8b-9148-e3be6c30e623}">
          <xlrd:rvb i="14861"/>
        </ext>
      </extLst>
    </bk>
    <bk>
      <extLst>
        <ext uri="{3e2802c4-a4d2-4d8b-9148-e3be6c30e623}">
          <xlrd:rvb i="14862"/>
        </ext>
      </extLst>
    </bk>
    <bk>
      <extLst>
        <ext uri="{3e2802c4-a4d2-4d8b-9148-e3be6c30e623}">
          <xlrd:rvb i="14863"/>
        </ext>
      </extLst>
    </bk>
    <bk>
      <extLst>
        <ext uri="{3e2802c4-a4d2-4d8b-9148-e3be6c30e623}">
          <xlrd:rvb i="14864"/>
        </ext>
      </extLst>
    </bk>
    <bk>
      <extLst>
        <ext uri="{3e2802c4-a4d2-4d8b-9148-e3be6c30e623}">
          <xlrd:rvb i="14865"/>
        </ext>
      </extLst>
    </bk>
    <bk>
      <extLst>
        <ext uri="{3e2802c4-a4d2-4d8b-9148-e3be6c30e623}">
          <xlrd:rvb i="14866"/>
        </ext>
      </extLst>
    </bk>
    <bk>
      <extLst>
        <ext uri="{3e2802c4-a4d2-4d8b-9148-e3be6c30e623}">
          <xlrd:rvb i="14867"/>
        </ext>
      </extLst>
    </bk>
    <bk>
      <extLst>
        <ext uri="{3e2802c4-a4d2-4d8b-9148-e3be6c30e623}">
          <xlrd:rvb i="14868"/>
        </ext>
      </extLst>
    </bk>
    <bk>
      <extLst>
        <ext uri="{3e2802c4-a4d2-4d8b-9148-e3be6c30e623}">
          <xlrd:rvb i="14869"/>
        </ext>
      </extLst>
    </bk>
    <bk>
      <extLst>
        <ext uri="{3e2802c4-a4d2-4d8b-9148-e3be6c30e623}">
          <xlrd:rvb i="14870"/>
        </ext>
      </extLst>
    </bk>
    <bk>
      <extLst>
        <ext uri="{3e2802c4-a4d2-4d8b-9148-e3be6c30e623}">
          <xlrd:rvb i="14871"/>
        </ext>
      </extLst>
    </bk>
    <bk>
      <extLst>
        <ext uri="{3e2802c4-a4d2-4d8b-9148-e3be6c30e623}">
          <xlrd:rvb i="14872"/>
        </ext>
      </extLst>
    </bk>
    <bk>
      <extLst>
        <ext uri="{3e2802c4-a4d2-4d8b-9148-e3be6c30e623}">
          <xlrd:rvb i="14873"/>
        </ext>
      </extLst>
    </bk>
    <bk>
      <extLst>
        <ext uri="{3e2802c4-a4d2-4d8b-9148-e3be6c30e623}">
          <xlrd:rvb i="14874"/>
        </ext>
      </extLst>
    </bk>
    <bk>
      <extLst>
        <ext uri="{3e2802c4-a4d2-4d8b-9148-e3be6c30e623}">
          <xlrd:rvb i="14875"/>
        </ext>
      </extLst>
    </bk>
    <bk>
      <extLst>
        <ext uri="{3e2802c4-a4d2-4d8b-9148-e3be6c30e623}">
          <xlrd:rvb i="14876"/>
        </ext>
      </extLst>
    </bk>
    <bk>
      <extLst>
        <ext uri="{3e2802c4-a4d2-4d8b-9148-e3be6c30e623}">
          <xlrd:rvb i="14877"/>
        </ext>
      </extLst>
    </bk>
    <bk>
      <extLst>
        <ext uri="{3e2802c4-a4d2-4d8b-9148-e3be6c30e623}">
          <xlrd:rvb i="14878"/>
        </ext>
      </extLst>
    </bk>
    <bk>
      <extLst>
        <ext uri="{3e2802c4-a4d2-4d8b-9148-e3be6c30e623}">
          <xlrd:rvb i="14879"/>
        </ext>
      </extLst>
    </bk>
    <bk>
      <extLst>
        <ext uri="{3e2802c4-a4d2-4d8b-9148-e3be6c30e623}">
          <xlrd:rvb i="14880"/>
        </ext>
      </extLst>
    </bk>
    <bk>
      <extLst>
        <ext uri="{3e2802c4-a4d2-4d8b-9148-e3be6c30e623}">
          <xlrd:rvb i="14881"/>
        </ext>
      </extLst>
    </bk>
    <bk>
      <extLst>
        <ext uri="{3e2802c4-a4d2-4d8b-9148-e3be6c30e623}">
          <xlrd:rvb i="14882"/>
        </ext>
      </extLst>
    </bk>
    <bk>
      <extLst>
        <ext uri="{3e2802c4-a4d2-4d8b-9148-e3be6c30e623}">
          <xlrd:rvb i="14883"/>
        </ext>
      </extLst>
    </bk>
    <bk>
      <extLst>
        <ext uri="{3e2802c4-a4d2-4d8b-9148-e3be6c30e623}">
          <xlrd:rvb i="14884"/>
        </ext>
      </extLst>
    </bk>
    <bk>
      <extLst>
        <ext uri="{3e2802c4-a4d2-4d8b-9148-e3be6c30e623}">
          <xlrd:rvb i="14885"/>
        </ext>
      </extLst>
    </bk>
    <bk>
      <extLst>
        <ext uri="{3e2802c4-a4d2-4d8b-9148-e3be6c30e623}">
          <xlrd:rvb i="14886"/>
        </ext>
      </extLst>
    </bk>
    <bk>
      <extLst>
        <ext uri="{3e2802c4-a4d2-4d8b-9148-e3be6c30e623}">
          <xlrd:rvb i="14887"/>
        </ext>
      </extLst>
    </bk>
    <bk>
      <extLst>
        <ext uri="{3e2802c4-a4d2-4d8b-9148-e3be6c30e623}">
          <xlrd:rvb i="14888"/>
        </ext>
      </extLst>
    </bk>
    <bk>
      <extLst>
        <ext uri="{3e2802c4-a4d2-4d8b-9148-e3be6c30e623}">
          <xlrd:rvb i="14889"/>
        </ext>
      </extLst>
    </bk>
    <bk>
      <extLst>
        <ext uri="{3e2802c4-a4d2-4d8b-9148-e3be6c30e623}">
          <xlrd:rvb i="14890"/>
        </ext>
      </extLst>
    </bk>
    <bk>
      <extLst>
        <ext uri="{3e2802c4-a4d2-4d8b-9148-e3be6c30e623}">
          <xlrd:rvb i="14891"/>
        </ext>
      </extLst>
    </bk>
    <bk>
      <extLst>
        <ext uri="{3e2802c4-a4d2-4d8b-9148-e3be6c30e623}">
          <xlrd:rvb i="14892"/>
        </ext>
      </extLst>
    </bk>
    <bk>
      <extLst>
        <ext uri="{3e2802c4-a4d2-4d8b-9148-e3be6c30e623}">
          <xlrd:rvb i="14893"/>
        </ext>
      </extLst>
    </bk>
    <bk>
      <extLst>
        <ext uri="{3e2802c4-a4d2-4d8b-9148-e3be6c30e623}">
          <xlrd:rvb i="14894"/>
        </ext>
      </extLst>
    </bk>
    <bk>
      <extLst>
        <ext uri="{3e2802c4-a4d2-4d8b-9148-e3be6c30e623}">
          <xlrd:rvb i="14895"/>
        </ext>
      </extLst>
    </bk>
    <bk>
      <extLst>
        <ext uri="{3e2802c4-a4d2-4d8b-9148-e3be6c30e623}">
          <xlrd:rvb i="14896"/>
        </ext>
      </extLst>
    </bk>
    <bk>
      <extLst>
        <ext uri="{3e2802c4-a4d2-4d8b-9148-e3be6c30e623}">
          <xlrd:rvb i="14897"/>
        </ext>
      </extLst>
    </bk>
    <bk>
      <extLst>
        <ext uri="{3e2802c4-a4d2-4d8b-9148-e3be6c30e623}">
          <xlrd:rvb i="14898"/>
        </ext>
      </extLst>
    </bk>
    <bk>
      <extLst>
        <ext uri="{3e2802c4-a4d2-4d8b-9148-e3be6c30e623}">
          <xlrd:rvb i="14899"/>
        </ext>
      </extLst>
    </bk>
    <bk>
      <extLst>
        <ext uri="{3e2802c4-a4d2-4d8b-9148-e3be6c30e623}">
          <xlrd:rvb i="14900"/>
        </ext>
      </extLst>
    </bk>
    <bk>
      <extLst>
        <ext uri="{3e2802c4-a4d2-4d8b-9148-e3be6c30e623}">
          <xlrd:rvb i="14901"/>
        </ext>
      </extLst>
    </bk>
    <bk>
      <extLst>
        <ext uri="{3e2802c4-a4d2-4d8b-9148-e3be6c30e623}">
          <xlrd:rvb i="14902"/>
        </ext>
      </extLst>
    </bk>
    <bk>
      <extLst>
        <ext uri="{3e2802c4-a4d2-4d8b-9148-e3be6c30e623}">
          <xlrd:rvb i="14903"/>
        </ext>
      </extLst>
    </bk>
    <bk>
      <extLst>
        <ext uri="{3e2802c4-a4d2-4d8b-9148-e3be6c30e623}">
          <xlrd:rvb i="14904"/>
        </ext>
      </extLst>
    </bk>
    <bk>
      <extLst>
        <ext uri="{3e2802c4-a4d2-4d8b-9148-e3be6c30e623}">
          <xlrd:rvb i="14905"/>
        </ext>
      </extLst>
    </bk>
    <bk>
      <extLst>
        <ext uri="{3e2802c4-a4d2-4d8b-9148-e3be6c30e623}">
          <xlrd:rvb i="14906"/>
        </ext>
      </extLst>
    </bk>
    <bk>
      <extLst>
        <ext uri="{3e2802c4-a4d2-4d8b-9148-e3be6c30e623}">
          <xlrd:rvb i="14907"/>
        </ext>
      </extLst>
    </bk>
    <bk>
      <extLst>
        <ext uri="{3e2802c4-a4d2-4d8b-9148-e3be6c30e623}">
          <xlrd:rvb i="14908"/>
        </ext>
      </extLst>
    </bk>
    <bk>
      <extLst>
        <ext uri="{3e2802c4-a4d2-4d8b-9148-e3be6c30e623}">
          <xlrd:rvb i="14909"/>
        </ext>
      </extLst>
    </bk>
    <bk>
      <extLst>
        <ext uri="{3e2802c4-a4d2-4d8b-9148-e3be6c30e623}">
          <xlrd:rvb i="14910"/>
        </ext>
      </extLst>
    </bk>
    <bk>
      <extLst>
        <ext uri="{3e2802c4-a4d2-4d8b-9148-e3be6c30e623}">
          <xlrd:rvb i="14911"/>
        </ext>
      </extLst>
    </bk>
    <bk>
      <extLst>
        <ext uri="{3e2802c4-a4d2-4d8b-9148-e3be6c30e623}">
          <xlrd:rvb i="14912"/>
        </ext>
      </extLst>
    </bk>
    <bk>
      <extLst>
        <ext uri="{3e2802c4-a4d2-4d8b-9148-e3be6c30e623}">
          <xlrd:rvb i="14913"/>
        </ext>
      </extLst>
    </bk>
    <bk>
      <extLst>
        <ext uri="{3e2802c4-a4d2-4d8b-9148-e3be6c30e623}">
          <xlrd:rvb i="14914"/>
        </ext>
      </extLst>
    </bk>
    <bk>
      <extLst>
        <ext uri="{3e2802c4-a4d2-4d8b-9148-e3be6c30e623}">
          <xlrd:rvb i="14915"/>
        </ext>
      </extLst>
    </bk>
    <bk>
      <extLst>
        <ext uri="{3e2802c4-a4d2-4d8b-9148-e3be6c30e623}">
          <xlrd:rvb i="14916"/>
        </ext>
      </extLst>
    </bk>
    <bk>
      <extLst>
        <ext uri="{3e2802c4-a4d2-4d8b-9148-e3be6c30e623}">
          <xlrd:rvb i="14917"/>
        </ext>
      </extLst>
    </bk>
    <bk>
      <extLst>
        <ext uri="{3e2802c4-a4d2-4d8b-9148-e3be6c30e623}">
          <xlrd:rvb i="14918"/>
        </ext>
      </extLst>
    </bk>
    <bk>
      <extLst>
        <ext uri="{3e2802c4-a4d2-4d8b-9148-e3be6c30e623}">
          <xlrd:rvb i="14919"/>
        </ext>
      </extLst>
    </bk>
    <bk>
      <extLst>
        <ext uri="{3e2802c4-a4d2-4d8b-9148-e3be6c30e623}">
          <xlrd:rvb i="14920"/>
        </ext>
      </extLst>
    </bk>
    <bk>
      <extLst>
        <ext uri="{3e2802c4-a4d2-4d8b-9148-e3be6c30e623}">
          <xlrd:rvb i="14921"/>
        </ext>
      </extLst>
    </bk>
    <bk>
      <extLst>
        <ext uri="{3e2802c4-a4d2-4d8b-9148-e3be6c30e623}">
          <xlrd:rvb i="14922"/>
        </ext>
      </extLst>
    </bk>
    <bk>
      <extLst>
        <ext uri="{3e2802c4-a4d2-4d8b-9148-e3be6c30e623}">
          <xlrd:rvb i="14923"/>
        </ext>
      </extLst>
    </bk>
    <bk>
      <extLst>
        <ext uri="{3e2802c4-a4d2-4d8b-9148-e3be6c30e623}">
          <xlrd:rvb i="14924"/>
        </ext>
      </extLst>
    </bk>
    <bk>
      <extLst>
        <ext uri="{3e2802c4-a4d2-4d8b-9148-e3be6c30e623}">
          <xlrd:rvb i="14925"/>
        </ext>
      </extLst>
    </bk>
    <bk>
      <extLst>
        <ext uri="{3e2802c4-a4d2-4d8b-9148-e3be6c30e623}">
          <xlrd:rvb i="14926"/>
        </ext>
      </extLst>
    </bk>
    <bk>
      <extLst>
        <ext uri="{3e2802c4-a4d2-4d8b-9148-e3be6c30e623}">
          <xlrd:rvb i="14927"/>
        </ext>
      </extLst>
    </bk>
    <bk>
      <extLst>
        <ext uri="{3e2802c4-a4d2-4d8b-9148-e3be6c30e623}">
          <xlrd:rvb i="14928"/>
        </ext>
      </extLst>
    </bk>
    <bk>
      <extLst>
        <ext uri="{3e2802c4-a4d2-4d8b-9148-e3be6c30e623}">
          <xlrd:rvb i="14929"/>
        </ext>
      </extLst>
    </bk>
    <bk>
      <extLst>
        <ext uri="{3e2802c4-a4d2-4d8b-9148-e3be6c30e623}">
          <xlrd:rvb i="14930"/>
        </ext>
      </extLst>
    </bk>
    <bk>
      <extLst>
        <ext uri="{3e2802c4-a4d2-4d8b-9148-e3be6c30e623}">
          <xlrd:rvb i="14931"/>
        </ext>
      </extLst>
    </bk>
    <bk>
      <extLst>
        <ext uri="{3e2802c4-a4d2-4d8b-9148-e3be6c30e623}">
          <xlrd:rvb i="14932"/>
        </ext>
      </extLst>
    </bk>
    <bk>
      <extLst>
        <ext uri="{3e2802c4-a4d2-4d8b-9148-e3be6c30e623}">
          <xlrd:rvb i="14933"/>
        </ext>
      </extLst>
    </bk>
    <bk>
      <extLst>
        <ext uri="{3e2802c4-a4d2-4d8b-9148-e3be6c30e623}">
          <xlrd:rvb i="14934"/>
        </ext>
      </extLst>
    </bk>
    <bk>
      <extLst>
        <ext uri="{3e2802c4-a4d2-4d8b-9148-e3be6c30e623}">
          <xlrd:rvb i="14935"/>
        </ext>
      </extLst>
    </bk>
    <bk>
      <extLst>
        <ext uri="{3e2802c4-a4d2-4d8b-9148-e3be6c30e623}">
          <xlrd:rvb i="14936"/>
        </ext>
      </extLst>
    </bk>
    <bk>
      <extLst>
        <ext uri="{3e2802c4-a4d2-4d8b-9148-e3be6c30e623}">
          <xlrd:rvb i="14937"/>
        </ext>
      </extLst>
    </bk>
    <bk>
      <extLst>
        <ext uri="{3e2802c4-a4d2-4d8b-9148-e3be6c30e623}">
          <xlrd:rvb i="14938"/>
        </ext>
      </extLst>
    </bk>
    <bk>
      <extLst>
        <ext uri="{3e2802c4-a4d2-4d8b-9148-e3be6c30e623}">
          <xlrd:rvb i="14939"/>
        </ext>
      </extLst>
    </bk>
    <bk>
      <extLst>
        <ext uri="{3e2802c4-a4d2-4d8b-9148-e3be6c30e623}">
          <xlrd:rvb i="14940"/>
        </ext>
      </extLst>
    </bk>
    <bk>
      <extLst>
        <ext uri="{3e2802c4-a4d2-4d8b-9148-e3be6c30e623}">
          <xlrd:rvb i="14941"/>
        </ext>
      </extLst>
    </bk>
    <bk>
      <extLst>
        <ext uri="{3e2802c4-a4d2-4d8b-9148-e3be6c30e623}">
          <xlrd:rvb i="14942"/>
        </ext>
      </extLst>
    </bk>
    <bk>
      <extLst>
        <ext uri="{3e2802c4-a4d2-4d8b-9148-e3be6c30e623}">
          <xlrd:rvb i="14943"/>
        </ext>
      </extLst>
    </bk>
    <bk>
      <extLst>
        <ext uri="{3e2802c4-a4d2-4d8b-9148-e3be6c30e623}">
          <xlrd:rvb i="14944"/>
        </ext>
      </extLst>
    </bk>
    <bk>
      <extLst>
        <ext uri="{3e2802c4-a4d2-4d8b-9148-e3be6c30e623}">
          <xlrd:rvb i="14945"/>
        </ext>
      </extLst>
    </bk>
    <bk>
      <extLst>
        <ext uri="{3e2802c4-a4d2-4d8b-9148-e3be6c30e623}">
          <xlrd:rvb i="14946"/>
        </ext>
      </extLst>
    </bk>
    <bk>
      <extLst>
        <ext uri="{3e2802c4-a4d2-4d8b-9148-e3be6c30e623}">
          <xlrd:rvb i="14947"/>
        </ext>
      </extLst>
    </bk>
    <bk>
      <extLst>
        <ext uri="{3e2802c4-a4d2-4d8b-9148-e3be6c30e623}">
          <xlrd:rvb i="14948"/>
        </ext>
      </extLst>
    </bk>
    <bk>
      <extLst>
        <ext uri="{3e2802c4-a4d2-4d8b-9148-e3be6c30e623}">
          <xlrd:rvb i="14949"/>
        </ext>
      </extLst>
    </bk>
    <bk>
      <extLst>
        <ext uri="{3e2802c4-a4d2-4d8b-9148-e3be6c30e623}">
          <xlrd:rvb i="14950"/>
        </ext>
      </extLst>
    </bk>
    <bk>
      <extLst>
        <ext uri="{3e2802c4-a4d2-4d8b-9148-e3be6c30e623}">
          <xlrd:rvb i="14951"/>
        </ext>
      </extLst>
    </bk>
    <bk>
      <extLst>
        <ext uri="{3e2802c4-a4d2-4d8b-9148-e3be6c30e623}">
          <xlrd:rvb i="14952"/>
        </ext>
      </extLst>
    </bk>
    <bk>
      <extLst>
        <ext uri="{3e2802c4-a4d2-4d8b-9148-e3be6c30e623}">
          <xlrd:rvb i="14953"/>
        </ext>
      </extLst>
    </bk>
    <bk>
      <extLst>
        <ext uri="{3e2802c4-a4d2-4d8b-9148-e3be6c30e623}">
          <xlrd:rvb i="14954"/>
        </ext>
      </extLst>
    </bk>
    <bk>
      <extLst>
        <ext uri="{3e2802c4-a4d2-4d8b-9148-e3be6c30e623}">
          <xlrd:rvb i="14955"/>
        </ext>
      </extLst>
    </bk>
    <bk>
      <extLst>
        <ext uri="{3e2802c4-a4d2-4d8b-9148-e3be6c30e623}">
          <xlrd:rvb i="14956"/>
        </ext>
      </extLst>
    </bk>
    <bk>
      <extLst>
        <ext uri="{3e2802c4-a4d2-4d8b-9148-e3be6c30e623}">
          <xlrd:rvb i="14957"/>
        </ext>
      </extLst>
    </bk>
    <bk>
      <extLst>
        <ext uri="{3e2802c4-a4d2-4d8b-9148-e3be6c30e623}">
          <xlrd:rvb i="14958"/>
        </ext>
      </extLst>
    </bk>
    <bk>
      <extLst>
        <ext uri="{3e2802c4-a4d2-4d8b-9148-e3be6c30e623}">
          <xlrd:rvb i="14959"/>
        </ext>
      </extLst>
    </bk>
    <bk>
      <extLst>
        <ext uri="{3e2802c4-a4d2-4d8b-9148-e3be6c30e623}">
          <xlrd:rvb i="14960"/>
        </ext>
      </extLst>
    </bk>
    <bk>
      <extLst>
        <ext uri="{3e2802c4-a4d2-4d8b-9148-e3be6c30e623}">
          <xlrd:rvb i="14961"/>
        </ext>
      </extLst>
    </bk>
    <bk>
      <extLst>
        <ext uri="{3e2802c4-a4d2-4d8b-9148-e3be6c30e623}">
          <xlrd:rvb i="14962"/>
        </ext>
      </extLst>
    </bk>
    <bk>
      <extLst>
        <ext uri="{3e2802c4-a4d2-4d8b-9148-e3be6c30e623}">
          <xlrd:rvb i="14963"/>
        </ext>
      </extLst>
    </bk>
    <bk>
      <extLst>
        <ext uri="{3e2802c4-a4d2-4d8b-9148-e3be6c30e623}">
          <xlrd:rvb i="14964"/>
        </ext>
      </extLst>
    </bk>
    <bk>
      <extLst>
        <ext uri="{3e2802c4-a4d2-4d8b-9148-e3be6c30e623}">
          <xlrd:rvb i="14965"/>
        </ext>
      </extLst>
    </bk>
    <bk>
      <extLst>
        <ext uri="{3e2802c4-a4d2-4d8b-9148-e3be6c30e623}">
          <xlrd:rvb i="14966"/>
        </ext>
      </extLst>
    </bk>
    <bk>
      <extLst>
        <ext uri="{3e2802c4-a4d2-4d8b-9148-e3be6c30e623}">
          <xlrd:rvb i="14967"/>
        </ext>
      </extLst>
    </bk>
    <bk>
      <extLst>
        <ext uri="{3e2802c4-a4d2-4d8b-9148-e3be6c30e623}">
          <xlrd:rvb i="14968"/>
        </ext>
      </extLst>
    </bk>
    <bk>
      <extLst>
        <ext uri="{3e2802c4-a4d2-4d8b-9148-e3be6c30e623}">
          <xlrd:rvb i="14969"/>
        </ext>
      </extLst>
    </bk>
    <bk>
      <extLst>
        <ext uri="{3e2802c4-a4d2-4d8b-9148-e3be6c30e623}">
          <xlrd:rvb i="14970"/>
        </ext>
      </extLst>
    </bk>
    <bk>
      <extLst>
        <ext uri="{3e2802c4-a4d2-4d8b-9148-e3be6c30e623}">
          <xlrd:rvb i="14971"/>
        </ext>
      </extLst>
    </bk>
    <bk>
      <extLst>
        <ext uri="{3e2802c4-a4d2-4d8b-9148-e3be6c30e623}">
          <xlrd:rvb i="14972"/>
        </ext>
      </extLst>
    </bk>
    <bk>
      <extLst>
        <ext uri="{3e2802c4-a4d2-4d8b-9148-e3be6c30e623}">
          <xlrd:rvb i="14973"/>
        </ext>
      </extLst>
    </bk>
    <bk>
      <extLst>
        <ext uri="{3e2802c4-a4d2-4d8b-9148-e3be6c30e623}">
          <xlrd:rvb i="14974"/>
        </ext>
      </extLst>
    </bk>
    <bk>
      <extLst>
        <ext uri="{3e2802c4-a4d2-4d8b-9148-e3be6c30e623}">
          <xlrd:rvb i="14975"/>
        </ext>
      </extLst>
    </bk>
    <bk>
      <extLst>
        <ext uri="{3e2802c4-a4d2-4d8b-9148-e3be6c30e623}">
          <xlrd:rvb i="14976"/>
        </ext>
      </extLst>
    </bk>
    <bk>
      <extLst>
        <ext uri="{3e2802c4-a4d2-4d8b-9148-e3be6c30e623}">
          <xlrd:rvb i="14977"/>
        </ext>
      </extLst>
    </bk>
    <bk>
      <extLst>
        <ext uri="{3e2802c4-a4d2-4d8b-9148-e3be6c30e623}">
          <xlrd:rvb i="14978"/>
        </ext>
      </extLst>
    </bk>
    <bk>
      <extLst>
        <ext uri="{3e2802c4-a4d2-4d8b-9148-e3be6c30e623}">
          <xlrd:rvb i="14979"/>
        </ext>
      </extLst>
    </bk>
    <bk>
      <extLst>
        <ext uri="{3e2802c4-a4d2-4d8b-9148-e3be6c30e623}">
          <xlrd:rvb i="14980"/>
        </ext>
      </extLst>
    </bk>
    <bk>
      <extLst>
        <ext uri="{3e2802c4-a4d2-4d8b-9148-e3be6c30e623}">
          <xlrd:rvb i="14981"/>
        </ext>
      </extLst>
    </bk>
    <bk>
      <extLst>
        <ext uri="{3e2802c4-a4d2-4d8b-9148-e3be6c30e623}">
          <xlrd:rvb i="14982"/>
        </ext>
      </extLst>
    </bk>
    <bk>
      <extLst>
        <ext uri="{3e2802c4-a4d2-4d8b-9148-e3be6c30e623}">
          <xlrd:rvb i="14983"/>
        </ext>
      </extLst>
    </bk>
    <bk>
      <extLst>
        <ext uri="{3e2802c4-a4d2-4d8b-9148-e3be6c30e623}">
          <xlrd:rvb i="14984"/>
        </ext>
      </extLst>
    </bk>
    <bk>
      <extLst>
        <ext uri="{3e2802c4-a4d2-4d8b-9148-e3be6c30e623}">
          <xlrd:rvb i="14985"/>
        </ext>
      </extLst>
    </bk>
    <bk>
      <extLst>
        <ext uri="{3e2802c4-a4d2-4d8b-9148-e3be6c30e623}">
          <xlrd:rvb i="14986"/>
        </ext>
      </extLst>
    </bk>
    <bk>
      <extLst>
        <ext uri="{3e2802c4-a4d2-4d8b-9148-e3be6c30e623}">
          <xlrd:rvb i="14987"/>
        </ext>
      </extLst>
    </bk>
    <bk>
      <extLst>
        <ext uri="{3e2802c4-a4d2-4d8b-9148-e3be6c30e623}">
          <xlrd:rvb i="14988"/>
        </ext>
      </extLst>
    </bk>
    <bk>
      <extLst>
        <ext uri="{3e2802c4-a4d2-4d8b-9148-e3be6c30e623}">
          <xlrd:rvb i="14989"/>
        </ext>
      </extLst>
    </bk>
    <bk>
      <extLst>
        <ext uri="{3e2802c4-a4d2-4d8b-9148-e3be6c30e623}">
          <xlrd:rvb i="14990"/>
        </ext>
      </extLst>
    </bk>
    <bk>
      <extLst>
        <ext uri="{3e2802c4-a4d2-4d8b-9148-e3be6c30e623}">
          <xlrd:rvb i="14991"/>
        </ext>
      </extLst>
    </bk>
    <bk>
      <extLst>
        <ext uri="{3e2802c4-a4d2-4d8b-9148-e3be6c30e623}">
          <xlrd:rvb i="14992"/>
        </ext>
      </extLst>
    </bk>
    <bk>
      <extLst>
        <ext uri="{3e2802c4-a4d2-4d8b-9148-e3be6c30e623}">
          <xlrd:rvb i="14993"/>
        </ext>
      </extLst>
    </bk>
    <bk>
      <extLst>
        <ext uri="{3e2802c4-a4d2-4d8b-9148-e3be6c30e623}">
          <xlrd:rvb i="14994"/>
        </ext>
      </extLst>
    </bk>
    <bk>
      <extLst>
        <ext uri="{3e2802c4-a4d2-4d8b-9148-e3be6c30e623}">
          <xlrd:rvb i="14995"/>
        </ext>
      </extLst>
    </bk>
    <bk>
      <extLst>
        <ext uri="{3e2802c4-a4d2-4d8b-9148-e3be6c30e623}">
          <xlrd:rvb i="14996"/>
        </ext>
      </extLst>
    </bk>
    <bk>
      <extLst>
        <ext uri="{3e2802c4-a4d2-4d8b-9148-e3be6c30e623}">
          <xlrd:rvb i="14997"/>
        </ext>
      </extLst>
    </bk>
    <bk>
      <extLst>
        <ext uri="{3e2802c4-a4d2-4d8b-9148-e3be6c30e623}">
          <xlrd:rvb i="14998"/>
        </ext>
      </extLst>
    </bk>
    <bk>
      <extLst>
        <ext uri="{3e2802c4-a4d2-4d8b-9148-e3be6c30e623}">
          <xlrd:rvb i="14999"/>
        </ext>
      </extLst>
    </bk>
    <bk>
      <extLst>
        <ext uri="{3e2802c4-a4d2-4d8b-9148-e3be6c30e623}">
          <xlrd:rvb i="15000"/>
        </ext>
      </extLst>
    </bk>
    <bk>
      <extLst>
        <ext uri="{3e2802c4-a4d2-4d8b-9148-e3be6c30e623}">
          <xlrd:rvb i="15001"/>
        </ext>
      </extLst>
    </bk>
    <bk>
      <extLst>
        <ext uri="{3e2802c4-a4d2-4d8b-9148-e3be6c30e623}">
          <xlrd:rvb i="15002"/>
        </ext>
      </extLst>
    </bk>
    <bk>
      <extLst>
        <ext uri="{3e2802c4-a4d2-4d8b-9148-e3be6c30e623}">
          <xlrd:rvb i="15003"/>
        </ext>
      </extLst>
    </bk>
    <bk>
      <extLst>
        <ext uri="{3e2802c4-a4d2-4d8b-9148-e3be6c30e623}">
          <xlrd:rvb i="15004"/>
        </ext>
      </extLst>
    </bk>
    <bk>
      <extLst>
        <ext uri="{3e2802c4-a4d2-4d8b-9148-e3be6c30e623}">
          <xlrd:rvb i="15005"/>
        </ext>
      </extLst>
    </bk>
    <bk>
      <extLst>
        <ext uri="{3e2802c4-a4d2-4d8b-9148-e3be6c30e623}">
          <xlrd:rvb i="15006"/>
        </ext>
      </extLst>
    </bk>
    <bk>
      <extLst>
        <ext uri="{3e2802c4-a4d2-4d8b-9148-e3be6c30e623}">
          <xlrd:rvb i="15007"/>
        </ext>
      </extLst>
    </bk>
    <bk>
      <extLst>
        <ext uri="{3e2802c4-a4d2-4d8b-9148-e3be6c30e623}">
          <xlrd:rvb i="15008"/>
        </ext>
      </extLst>
    </bk>
    <bk>
      <extLst>
        <ext uri="{3e2802c4-a4d2-4d8b-9148-e3be6c30e623}">
          <xlrd:rvb i="15009"/>
        </ext>
      </extLst>
    </bk>
    <bk>
      <extLst>
        <ext uri="{3e2802c4-a4d2-4d8b-9148-e3be6c30e623}">
          <xlrd:rvb i="15010"/>
        </ext>
      </extLst>
    </bk>
    <bk>
      <extLst>
        <ext uri="{3e2802c4-a4d2-4d8b-9148-e3be6c30e623}">
          <xlrd:rvb i="15011"/>
        </ext>
      </extLst>
    </bk>
    <bk>
      <extLst>
        <ext uri="{3e2802c4-a4d2-4d8b-9148-e3be6c30e623}">
          <xlrd:rvb i="15012"/>
        </ext>
      </extLst>
    </bk>
    <bk>
      <extLst>
        <ext uri="{3e2802c4-a4d2-4d8b-9148-e3be6c30e623}">
          <xlrd:rvb i="15013"/>
        </ext>
      </extLst>
    </bk>
    <bk>
      <extLst>
        <ext uri="{3e2802c4-a4d2-4d8b-9148-e3be6c30e623}">
          <xlrd:rvb i="15014"/>
        </ext>
      </extLst>
    </bk>
    <bk>
      <extLst>
        <ext uri="{3e2802c4-a4d2-4d8b-9148-e3be6c30e623}">
          <xlrd:rvb i="15015"/>
        </ext>
      </extLst>
    </bk>
    <bk>
      <extLst>
        <ext uri="{3e2802c4-a4d2-4d8b-9148-e3be6c30e623}">
          <xlrd:rvb i="15016"/>
        </ext>
      </extLst>
    </bk>
    <bk>
      <extLst>
        <ext uri="{3e2802c4-a4d2-4d8b-9148-e3be6c30e623}">
          <xlrd:rvb i="15017"/>
        </ext>
      </extLst>
    </bk>
    <bk>
      <extLst>
        <ext uri="{3e2802c4-a4d2-4d8b-9148-e3be6c30e623}">
          <xlrd:rvb i="15018"/>
        </ext>
      </extLst>
    </bk>
    <bk>
      <extLst>
        <ext uri="{3e2802c4-a4d2-4d8b-9148-e3be6c30e623}">
          <xlrd:rvb i="15019"/>
        </ext>
      </extLst>
    </bk>
    <bk>
      <extLst>
        <ext uri="{3e2802c4-a4d2-4d8b-9148-e3be6c30e623}">
          <xlrd:rvb i="15020"/>
        </ext>
      </extLst>
    </bk>
    <bk>
      <extLst>
        <ext uri="{3e2802c4-a4d2-4d8b-9148-e3be6c30e623}">
          <xlrd:rvb i="15021"/>
        </ext>
      </extLst>
    </bk>
    <bk>
      <extLst>
        <ext uri="{3e2802c4-a4d2-4d8b-9148-e3be6c30e623}">
          <xlrd:rvb i="15022"/>
        </ext>
      </extLst>
    </bk>
    <bk>
      <extLst>
        <ext uri="{3e2802c4-a4d2-4d8b-9148-e3be6c30e623}">
          <xlrd:rvb i="15023"/>
        </ext>
      </extLst>
    </bk>
    <bk>
      <extLst>
        <ext uri="{3e2802c4-a4d2-4d8b-9148-e3be6c30e623}">
          <xlrd:rvb i="15024"/>
        </ext>
      </extLst>
    </bk>
    <bk>
      <extLst>
        <ext uri="{3e2802c4-a4d2-4d8b-9148-e3be6c30e623}">
          <xlrd:rvb i="15025"/>
        </ext>
      </extLst>
    </bk>
    <bk>
      <extLst>
        <ext uri="{3e2802c4-a4d2-4d8b-9148-e3be6c30e623}">
          <xlrd:rvb i="15026"/>
        </ext>
      </extLst>
    </bk>
    <bk>
      <extLst>
        <ext uri="{3e2802c4-a4d2-4d8b-9148-e3be6c30e623}">
          <xlrd:rvb i="15027"/>
        </ext>
      </extLst>
    </bk>
    <bk>
      <extLst>
        <ext uri="{3e2802c4-a4d2-4d8b-9148-e3be6c30e623}">
          <xlrd:rvb i="15028"/>
        </ext>
      </extLst>
    </bk>
    <bk>
      <extLst>
        <ext uri="{3e2802c4-a4d2-4d8b-9148-e3be6c30e623}">
          <xlrd:rvb i="15029"/>
        </ext>
      </extLst>
    </bk>
    <bk>
      <extLst>
        <ext uri="{3e2802c4-a4d2-4d8b-9148-e3be6c30e623}">
          <xlrd:rvb i="15030"/>
        </ext>
      </extLst>
    </bk>
    <bk>
      <extLst>
        <ext uri="{3e2802c4-a4d2-4d8b-9148-e3be6c30e623}">
          <xlrd:rvb i="15031"/>
        </ext>
      </extLst>
    </bk>
    <bk>
      <extLst>
        <ext uri="{3e2802c4-a4d2-4d8b-9148-e3be6c30e623}">
          <xlrd:rvb i="15032"/>
        </ext>
      </extLst>
    </bk>
    <bk>
      <extLst>
        <ext uri="{3e2802c4-a4d2-4d8b-9148-e3be6c30e623}">
          <xlrd:rvb i="15033"/>
        </ext>
      </extLst>
    </bk>
    <bk>
      <extLst>
        <ext uri="{3e2802c4-a4d2-4d8b-9148-e3be6c30e623}">
          <xlrd:rvb i="15034"/>
        </ext>
      </extLst>
    </bk>
    <bk>
      <extLst>
        <ext uri="{3e2802c4-a4d2-4d8b-9148-e3be6c30e623}">
          <xlrd:rvb i="15035"/>
        </ext>
      </extLst>
    </bk>
    <bk>
      <extLst>
        <ext uri="{3e2802c4-a4d2-4d8b-9148-e3be6c30e623}">
          <xlrd:rvb i="15036"/>
        </ext>
      </extLst>
    </bk>
    <bk>
      <extLst>
        <ext uri="{3e2802c4-a4d2-4d8b-9148-e3be6c30e623}">
          <xlrd:rvb i="15037"/>
        </ext>
      </extLst>
    </bk>
    <bk>
      <extLst>
        <ext uri="{3e2802c4-a4d2-4d8b-9148-e3be6c30e623}">
          <xlrd:rvb i="15038"/>
        </ext>
      </extLst>
    </bk>
    <bk>
      <extLst>
        <ext uri="{3e2802c4-a4d2-4d8b-9148-e3be6c30e623}">
          <xlrd:rvb i="15039"/>
        </ext>
      </extLst>
    </bk>
    <bk>
      <extLst>
        <ext uri="{3e2802c4-a4d2-4d8b-9148-e3be6c30e623}">
          <xlrd:rvb i="15040"/>
        </ext>
      </extLst>
    </bk>
    <bk>
      <extLst>
        <ext uri="{3e2802c4-a4d2-4d8b-9148-e3be6c30e623}">
          <xlrd:rvb i="15041"/>
        </ext>
      </extLst>
    </bk>
    <bk>
      <extLst>
        <ext uri="{3e2802c4-a4d2-4d8b-9148-e3be6c30e623}">
          <xlrd:rvb i="15042"/>
        </ext>
      </extLst>
    </bk>
    <bk>
      <extLst>
        <ext uri="{3e2802c4-a4d2-4d8b-9148-e3be6c30e623}">
          <xlrd:rvb i="15043"/>
        </ext>
      </extLst>
    </bk>
    <bk>
      <extLst>
        <ext uri="{3e2802c4-a4d2-4d8b-9148-e3be6c30e623}">
          <xlrd:rvb i="15044"/>
        </ext>
      </extLst>
    </bk>
    <bk>
      <extLst>
        <ext uri="{3e2802c4-a4d2-4d8b-9148-e3be6c30e623}">
          <xlrd:rvb i="15045"/>
        </ext>
      </extLst>
    </bk>
    <bk>
      <extLst>
        <ext uri="{3e2802c4-a4d2-4d8b-9148-e3be6c30e623}">
          <xlrd:rvb i="15046"/>
        </ext>
      </extLst>
    </bk>
    <bk>
      <extLst>
        <ext uri="{3e2802c4-a4d2-4d8b-9148-e3be6c30e623}">
          <xlrd:rvb i="15047"/>
        </ext>
      </extLst>
    </bk>
    <bk>
      <extLst>
        <ext uri="{3e2802c4-a4d2-4d8b-9148-e3be6c30e623}">
          <xlrd:rvb i="15048"/>
        </ext>
      </extLst>
    </bk>
    <bk>
      <extLst>
        <ext uri="{3e2802c4-a4d2-4d8b-9148-e3be6c30e623}">
          <xlrd:rvb i="15049"/>
        </ext>
      </extLst>
    </bk>
    <bk>
      <extLst>
        <ext uri="{3e2802c4-a4d2-4d8b-9148-e3be6c30e623}">
          <xlrd:rvb i="15050"/>
        </ext>
      </extLst>
    </bk>
    <bk>
      <extLst>
        <ext uri="{3e2802c4-a4d2-4d8b-9148-e3be6c30e623}">
          <xlrd:rvb i="15051"/>
        </ext>
      </extLst>
    </bk>
    <bk>
      <extLst>
        <ext uri="{3e2802c4-a4d2-4d8b-9148-e3be6c30e623}">
          <xlrd:rvb i="15052"/>
        </ext>
      </extLst>
    </bk>
    <bk>
      <extLst>
        <ext uri="{3e2802c4-a4d2-4d8b-9148-e3be6c30e623}">
          <xlrd:rvb i="15053"/>
        </ext>
      </extLst>
    </bk>
    <bk>
      <extLst>
        <ext uri="{3e2802c4-a4d2-4d8b-9148-e3be6c30e623}">
          <xlrd:rvb i="15054"/>
        </ext>
      </extLst>
    </bk>
    <bk>
      <extLst>
        <ext uri="{3e2802c4-a4d2-4d8b-9148-e3be6c30e623}">
          <xlrd:rvb i="15055"/>
        </ext>
      </extLst>
    </bk>
    <bk>
      <extLst>
        <ext uri="{3e2802c4-a4d2-4d8b-9148-e3be6c30e623}">
          <xlrd:rvb i="15056"/>
        </ext>
      </extLst>
    </bk>
    <bk>
      <extLst>
        <ext uri="{3e2802c4-a4d2-4d8b-9148-e3be6c30e623}">
          <xlrd:rvb i="15057"/>
        </ext>
      </extLst>
    </bk>
    <bk>
      <extLst>
        <ext uri="{3e2802c4-a4d2-4d8b-9148-e3be6c30e623}">
          <xlrd:rvb i="15058"/>
        </ext>
      </extLst>
    </bk>
    <bk>
      <extLst>
        <ext uri="{3e2802c4-a4d2-4d8b-9148-e3be6c30e623}">
          <xlrd:rvb i="15059"/>
        </ext>
      </extLst>
    </bk>
    <bk>
      <extLst>
        <ext uri="{3e2802c4-a4d2-4d8b-9148-e3be6c30e623}">
          <xlrd:rvb i="15060"/>
        </ext>
      </extLst>
    </bk>
    <bk>
      <extLst>
        <ext uri="{3e2802c4-a4d2-4d8b-9148-e3be6c30e623}">
          <xlrd:rvb i="15061"/>
        </ext>
      </extLst>
    </bk>
    <bk>
      <extLst>
        <ext uri="{3e2802c4-a4d2-4d8b-9148-e3be6c30e623}">
          <xlrd:rvb i="15062"/>
        </ext>
      </extLst>
    </bk>
    <bk>
      <extLst>
        <ext uri="{3e2802c4-a4d2-4d8b-9148-e3be6c30e623}">
          <xlrd:rvb i="15063"/>
        </ext>
      </extLst>
    </bk>
    <bk>
      <extLst>
        <ext uri="{3e2802c4-a4d2-4d8b-9148-e3be6c30e623}">
          <xlrd:rvb i="15064"/>
        </ext>
      </extLst>
    </bk>
    <bk>
      <extLst>
        <ext uri="{3e2802c4-a4d2-4d8b-9148-e3be6c30e623}">
          <xlrd:rvb i="15065"/>
        </ext>
      </extLst>
    </bk>
    <bk>
      <extLst>
        <ext uri="{3e2802c4-a4d2-4d8b-9148-e3be6c30e623}">
          <xlrd:rvb i="15066"/>
        </ext>
      </extLst>
    </bk>
    <bk>
      <extLst>
        <ext uri="{3e2802c4-a4d2-4d8b-9148-e3be6c30e623}">
          <xlrd:rvb i="15067"/>
        </ext>
      </extLst>
    </bk>
    <bk>
      <extLst>
        <ext uri="{3e2802c4-a4d2-4d8b-9148-e3be6c30e623}">
          <xlrd:rvb i="15068"/>
        </ext>
      </extLst>
    </bk>
    <bk>
      <extLst>
        <ext uri="{3e2802c4-a4d2-4d8b-9148-e3be6c30e623}">
          <xlrd:rvb i="15069"/>
        </ext>
      </extLst>
    </bk>
    <bk>
      <extLst>
        <ext uri="{3e2802c4-a4d2-4d8b-9148-e3be6c30e623}">
          <xlrd:rvb i="15070"/>
        </ext>
      </extLst>
    </bk>
    <bk>
      <extLst>
        <ext uri="{3e2802c4-a4d2-4d8b-9148-e3be6c30e623}">
          <xlrd:rvb i="15071"/>
        </ext>
      </extLst>
    </bk>
    <bk>
      <extLst>
        <ext uri="{3e2802c4-a4d2-4d8b-9148-e3be6c30e623}">
          <xlrd:rvb i="15072"/>
        </ext>
      </extLst>
    </bk>
    <bk>
      <extLst>
        <ext uri="{3e2802c4-a4d2-4d8b-9148-e3be6c30e623}">
          <xlrd:rvb i="15073"/>
        </ext>
      </extLst>
    </bk>
    <bk>
      <extLst>
        <ext uri="{3e2802c4-a4d2-4d8b-9148-e3be6c30e623}">
          <xlrd:rvb i="15074"/>
        </ext>
      </extLst>
    </bk>
    <bk>
      <extLst>
        <ext uri="{3e2802c4-a4d2-4d8b-9148-e3be6c30e623}">
          <xlrd:rvb i="15075"/>
        </ext>
      </extLst>
    </bk>
    <bk>
      <extLst>
        <ext uri="{3e2802c4-a4d2-4d8b-9148-e3be6c30e623}">
          <xlrd:rvb i="15076"/>
        </ext>
      </extLst>
    </bk>
    <bk>
      <extLst>
        <ext uri="{3e2802c4-a4d2-4d8b-9148-e3be6c30e623}">
          <xlrd:rvb i="15077"/>
        </ext>
      </extLst>
    </bk>
    <bk>
      <extLst>
        <ext uri="{3e2802c4-a4d2-4d8b-9148-e3be6c30e623}">
          <xlrd:rvb i="15078"/>
        </ext>
      </extLst>
    </bk>
    <bk>
      <extLst>
        <ext uri="{3e2802c4-a4d2-4d8b-9148-e3be6c30e623}">
          <xlrd:rvb i="15079"/>
        </ext>
      </extLst>
    </bk>
    <bk>
      <extLst>
        <ext uri="{3e2802c4-a4d2-4d8b-9148-e3be6c30e623}">
          <xlrd:rvb i="15080"/>
        </ext>
      </extLst>
    </bk>
    <bk>
      <extLst>
        <ext uri="{3e2802c4-a4d2-4d8b-9148-e3be6c30e623}">
          <xlrd:rvb i="15081"/>
        </ext>
      </extLst>
    </bk>
    <bk>
      <extLst>
        <ext uri="{3e2802c4-a4d2-4d8b-9148-e3be6c30e623}">
          <xlrd:rvb i="15082"/>
        </ext>
      </extLst>
    </bk>
    <bk>
      <extLst>
        <ext uri="{3e2802c4-a4d2-4d8b-9148-e3be6c30e623}">
          <xlrd:rvb i="15083"/>
        </ext>
      </extLst>
    </bk>
    <bk>
      <extLst>
        <ext uri="{3e2802c4-a4d2-4d8b-9148-e3be6c30e623}">
          <xlrd:rvb i="15084"/>
        </ext>
      </extLst>
    </bk>
    <bk>
      <extLst>
        <ext uri="{3e2802c4-a4d2-4d8b-9148-e3be6c30e623}">
          <xlrd:rvb i="15085"/>
        </ext>
      </extLst>
    </bk>
    <bk>
      <extLst>
        <ext uri="{3e2802c4-a4d2-4d8b-9148-e3be6c30e623}">
          <xlrd:rvb i="15086"/>
        </ext>
      </extLst>
    </bk>
    <bk>
      <extLst>
        <ext uri="{3e2802c4-a4d2-4d8b-9148-e3be6c30e623}">
          <xlrd:rvb i="15087"/>
        </ext>
      </extLst>
    </bk>
    <bk>
      <extLst>
        <ext uri="{3e2802c4-a4d2-4d8b-9148-e3be6c30e623}">
          <xlrd:rvb i="15088"/>
        </ext>
      </extLst>
    </bk>
    <bk>
      <extLst>
        <ext uri="{3e2802c4-a4d2-4d8b-9148-e3be6c30e623}">
          <xlrd:rvb i="15089"/>
        </ext>
      </extLst>
    </bk>
    <bk>
      <extLst>
        <ext uri="{3e2802c4-a4d2-4d8b-9148-e3be6c30e623}">
          <xlrd:rvb i="15090"/>
        </ext>
      </extLst>
    </bk>
    <bk>
      <extLst>
        <ext uri="{3e2802c4-a4d2-4d8b-9148-e3be6c30e623}">
          <xlrd:rvb i="15091"/>
        </ext>
      </extLst>
    </bk>
    <bk>
      <extLst>
        <ext uri="{3e2802c4-a4d2-4d8b-9148-e3be6c30e623}">
          <xlrd:rvb i="15092"/>
        </ext>
      </extLst>
    </bk>
    <bk>
      <extLst>
        <ext uri="{3e2802c4-a4d2-4d8b-9148-e3be6c30e623}">
          <xlrd:rvb i="15093"/>
        </ext>
      </extLst>
    </bk>
    <bk>
      <extLst>
        <ext uri="{3e2802c4-a4d2-4d8b-9148-e3be6c30e623}">
          <xlrd:rvb i="15094"/>
        </ext>
      </extLst>
    </bk>
    <bk>
      <extLst>
        <ext uri="{3e2802c4-a4d2-4d8b-9148-e3be6c30e623}">
          <xlrd:rvb i="15095"/>
        </ext>
      </extLst>
    </bk>
    <bk>
      <extLst>
        <ext uri="{3e2802c4-a4d2-4d8b-9148-e3be6c30e623}">
          <xlrd:rvb i="15096"/>
        </ext>
      </extLst>
    </bk>
    <bk>
      <extLst>
        <ext uri="{3e2802c4-a4d2-4d8b-9148-e3be6c30e623}">
          <xlrd:rvb i="15097"/>
        </ext>
      </extLst>
    </bk>
    <bk>
      <extLst>
        <ext uri="{3e2802c4-a4d2-4d8b-9148-e3be6c30e623}">
          <xlrd:rvb i="15098"/>
        </ext>
      </extLst>
    </bk>
    <bk>
      <extLst>
        <ext uri="{3e2802c4-a4d2-4d8b-9148-e3be6c30e623}">
          <xlrd:rvb i="15099"/>
        </ext>
      </extLst>
    </bk>
    <bk>
      <extLst>
        <ext uri="{3e2802c4-a4d2-4d8b-9148-e3be6c30e623}">
          <xlrd:rvb i="15100"/>
        </ext>
      </extLst>
    </bk>
    <bk>
      <extLst>
        <ext uri="{3e2802c4-a4d2-4d8b-9148-e3be6c30e623}">
          <xlrd:rvb i="15101"/>
        </ext>
      </extLst>
    </bk>
    <bk>
      <extLst>
        <ext uri="{3e2802c4-a4d2-4d8b-9148-e3be6c30e623}">
          <xlrd:rvb i="15102"/>
        </ext>
      </extLst>
    </bk>
    <bk>
      <extLst>
        <ext uri="{3e2802c4-a4d2-4d8b-9148-e3be6c30e623}">
          <xlrd:rvb i="15103"/>
        </ext>
      </extLst>
    </bk>
    <bk>
      <extLst>
        <ext uri="{3e2802c4-a4d2-4d8b-9148-e3be6c30e623}">
          <xlrd:rvb i="15104"/>
        </ext>
      </extLst>
    </bk>
    <bk>
      <extLst>
        <ext uri="{3e2802c4-a4d2-4d8b-9148-e3be6c30e623}">
          <xlrd:rvb i="15105"/>
        </ext>
      </extLst>
    </bk>
    <bk>
      <extLst>
        <ext uri="{3e2802c4-a4d2-4d8b-9148-e3be6c30e623}">
          <xlrd:rvb i="15106"/>
        </ext>
      </extLst>
    </bk>
    <bk>
      <extLst>
        <ext uri="{3e2802c4-a4d2-4d8b-9148-e3be6c30e623}">
          <xlrd:rvb i="15107"/>
        </ext>
      </extLst>
    </bk>
    <bk>
      <extLst>
        <ext uri="{3e2802c4-a4d2-4d8b-9148-e3be6c30e623}">
          <xlrd:rvb i="15108"/>
        </ext>
      </extLst>
    </bk>
    <bk>
      <extLst>
        <ext uri="{3e2802c4-a4d2-4d8b-9148-e3be6c30e623}">
          <xlrd:rvb i="15109"/>
        </ext>
      </extLst>
    </bk>
    <bk>
      <extLst>
        <ext uri="{3e2802c4-a4d2-4d8b-9148-e3be6c30e623}">
          <xlrd:rvb i="15110"/>
        </ext>
      </extLst>
    </bk>
    <bk>
      <extLst>
        <ext uri="{3e2802c4-a4d2-4d8b-9148-e3be6c30e623}">
          <xlrd:rvb i="15111"/>
        </ext>
      </extLst>
    </bk>
    <bk>
      <extLst>
        <ext uri="{3e2802c4-a4d2-4d8b-9148-e3be6c30e623}">
          <xlrd:rvb i="15112"/>
        </ext>
      </extLst>
    </bk>
    <bk>
      <extLst>
        <ext uri="{3e2802c4-a4d2-4d8b-9148-e3be6c30e623}">
          <xlrd:rvb i="15113"/>
        </ext>
      </extLst>
    </bk>
    <bk>
      <extLst>
        <ext uri="{3e2802c4-a4d2-4d8b-9148-e3be6c30e623}">
          <xlrd:rvb i="15114"/>
        </ext>
      </extLst>
    </bk>
    <bk>
      <extLst>
        <ext uri="{3e2802c4-a4d2-4d8b-9148-e3be6c30e623}">
          <xlrd:rvb i="15115"/>
        </ext>
      </extLst>
    </bk>
    <bk>
      <extLst>
        <ext uri="{3e2802c4-a4d2-4d8b-9148-e3be6c30e623}">
          <xlrd:rvb i="15116"/>
        </ext>
      </extLst>
    </bk>
    <bk>
      <extLst>
        <ext uri="{3e2802c4-a4d2-4d8b-9148-e3be6c30e623}">
          <xlrd:rvb i="15117"/>
        </ext>
      </extLst>
    </bk>
    <bk>
      <extLst>
        <ext uri="{3e2802c4-a4d2-4d8b-9148-e3be6c30e623}">
          <xlrd:rvb i="15118"/>
        </ext>
      </extLst>
    </bk>
    <bk>
      <extLst>
        <ext uri="{3e2802c4-a4d2-4d8b-9148-e3be6c30e623}">
          <xlrd:rvb i="15119"/>
        </ext>
      </extLst>
    </bk>
    <bk>
      <extLst>
        <ext uri="{3e2802c4-a4d2-4d8b-9148-e3be6c30e623}">
          <xlrd:rvb i="15120"/>
        </ext>
      </extLst>
    </bk>
    <bk>
      <extLst>
        <ext uri="{3e2802c4-a4d2-4d8b-9148-e3be6c30e623}">
          <xlrd:rvb i="15121"/>
        </ext>
      </extLst>
    </bk>
    <bk>
      <extLst>
        <ext uri="{3e2802c4-a4d2-4d8b-9148-e3be6c30e623}">
          <xlrd:rvb i="15122"/>
        </ext>
      </extLst>
    </bk>
    <bk>
      <extLst>
        <ext uri="{3e2802c4-a4d2-4d8b-9148-e3be6c30e623}">
          <xlrd:rvb i="15123"/>
        </ext>
      </extLst>
    </bk>
    <bk>
      <extLst>
        <ext uri="{3e2802c4-a4d2-4d8b-9148-e3be6c30e623}">
          <xlrd:rvb i="15124"/>
        </ext>
      </extLst>
    </bk>
    <bk>
      <extLst>
        <ext uri="{3e2802c4-a4d2-4d8b-9148-e3be6c30e623}">
          <xlrd:rvb i="15125"/>
        </ext>
      </extLst>
    </bk>
    <bk>
      <extLst>
        <ext uri="{3e2802c4-a4d2-4d8b-9148-e3be6c30e623}">
          <xlrd:rvb i="15126"/>
        </ext>
      </extLst>
    </bk>
    <bk>
      <extLst>
        <ext uri="{3e2802c4-a4d2-4d8b-9148-e3be6c30e623}">
          <xlrd:rvb i="15127"/>
        </ext>
      </extLst>
    </bk>
    <bk>
      <extLst>
        <ext uri="{3e2802c4-a4d2-4d8b-9148-e3be6c30e623}">
          <xlrd:rvb i="15128"/>
        </ext>
      </extLst>
    </bk>
    <bk>
      <extLst>
        <ext uri="{3e2802c4-a4d2-4d8b-9148-e3be6c30e623}">
          <xlrd:rvb i="15129"/>
        </ext>
      </extLst>
    </bk>
    <bk>
      <extLst>
        <ext uri="{3e2802c4-a4d2-4d8b-9148-e3be6c30e623}">
          <xlrd:rvb i="15130"/>
        </ext>
      </extLst>
    </bk>
    <bk>
      <extLst>
        <ext uri="{3e2802c4-a4d2-4d8b-9148-e3be6c30e623}">
          <xlrd:rvb i="15131"/>
        </ext>
      </extLst>
    </bk>
    <bk>
      <extLst>
        <ext uri="{3e2802c4-a4d2-4d8b-9148-e3be6c30e623}">
          <xlrd:rvb i="15132"/>
        </ext>
      </extLst>
    </bk>
    <bk>
      <extLst>
        <ext uri="{3e2802c4-a4d2-4d8b-9148-e3be6c30e623}">
          <xlrd:rvb i="15133"/>
        </ext>
      </extLst>
    </bk>
    <bk>
      <extLst>
        <ext uri="{3e2802c4-a4d2-4d8b-9148-e3be6c30e623}">
          <xlrd:rvb i="15134"/>
        </ext>
      </extLst>
    </bk>
    <bk>
      <extLst>
        <ext uri="{3e2802c4-a4d2-4d8b-9148-e3be6c30e623}">
          <xlrd:rvb i="15135"/>
        </ext>
      </extLst>
    </bk>
    <bk>
      <extLst>
        <ext uri="{3e2802c4-a4d2-4d8b-9148-e3be6c30e623}">
          <xlrd:rvb i="15136"/>
        </ext>
      </extLst>
    </bk>
    <bk>
      <extLst>
        <ext uri="{3e2802c4-a4d2-4d8b-9148-e3be6c30e623}">
          <xlrd:rvb i="15137"/>
        </ext>
      </extLst>
    </bk>
    <bk>
      <extLst>
        <ext uri="{3e2802c4-a4d2-4d8b-9148-e3be6c30e623}">
          <xlrd:rvb i="15138"/>
        </ext>
      </extLst>
    </bk>
    <bk>
      <extLst>
        <ext uri="{3e2802c4-a4d2-4d8b-9148-e3be6c30e623}">
          <xlrd:rvb i="15139"/>
        </ext>
      </extLst>
    </bk>
    <bk>
      <extLst>
        <ext uri="{3e2802c4-a4d2-4d8b-9148-e3be6c30e623}">
          <xlrd:rvb i="15140"/>
        </ext>
      </extLst>
    </bk>
    <bk>
      <extLst>
        <ext uri="{3e2802c4-a4d2-4d8b-9148-e3be6c30e623}">
          <xlrd:rvb i="15141"/>
        </ext>
      </extLst>
    </bk>
    <bk>
      <extLst>
        <ext uri="{3e2802c4-a4d2-4d8b-9148-e3be6c30e623}">
          <xlrd:rvb i="15142"/>
        </ext>
      </extLst>
    </bk>
    <bk>
      <extLst>
        <ext uri="{3e2802c4-a4d2-4d8b-9148-e3be6c30e623}">
          <xlrd:rvb i="15143"/>
        </ext>
      </extLst>
    </bk>
    <bk>
      <extLst>
        <ext uri="{3e2802c4-a4d2-4d8b-9148-e3be6c30e623}">
          <xlrd:rvb i="15144"/>
        </ext>
      </extLst>
    </bk>
    <bk>
      <extLst>
        <ext uri="{3e2802c4-a4d2-4d8b-9148-e3be6c30e623}">
          <xlrd:rvb i="15145"/>
        </ext>
      </extLst>
    </bk>
    <bk>
      <extLst>
        <ext uri="{3e2802c4-a4d2-4d8b-9148-e3be6c30e623}">
          <xlrd:rvb i="15146"/>
        </ext>
      </extLst>
    </bk>
    <bk>
      <extLst>
        <ext uri="{3e2802c4-a4d2-4d8b-9148-e3be6c30e623}">
          <xlrd:rvb i="15147"/>
        </ext>
      </extLst>
    </bk>
    <bk>
      <extLst>
        <ext uri="{3e2802c4-a4d2-4d8b-9148-e3be6c30e623}">
          <xlrd:rvb i="15148"/>
        </ext>
      </extLst>
    </bk>
    <bk>
      <extLst>
        <ext uri="{3e2802c4-a4d2-4d8b-9148-e3be6c30e623}">
          <xlrd:rvb i="15149"/>
        </ext>
      </extLst>
    </bk>
    <bk>
      <extLst>
        <ext uri="{3e2802c4-a4d2-4d8b-9148-e3be6c30e623}">
          <xlrd:rvb i="15150"/>
        </ext>
      </extLst>
    </bk>
    <bk>
      <extLst>
        <ext uri="{3e2802c4-a4d2-4d8b-9148-e3be6c30e623}">
          <xlrd:rvb i="15151"/>
        </ext>
      </extLst>
    </bk>
    <bk>
      <extLst>
        <ext uri="{3e2802c4-a4d2-4d8b-9148-e3be6c30e623}">
          <xlrd:rvb i="15152"/>
        </ext>
      </extLst>
    </bk>
    <bk>
      <extLst>
        <ext uri="{3e2802c4-a4d2-4d8b-9148-e3be6c30e623}">
          <xlrd:rvb i="15153"/>
        </ext>
      </extLst>
    </bk>
    <bk>
      <extLst>
        <ext uri="{3e2802c4-a4d2-4d8b-9148-e3be6c30e623}">
          <xlrd:rvb i="15154"/>
        </ext>
      </extLst>
    </bk>
    <bk>
      <extLst>
        <ext uri="{3e2802c4-a4d2-4d8b-9148-e3be6c30e623}">
          <xlrd:rvb i="15155"/>
        </ext>
      </extLst>
    </bk>
    <bk>
      <extLst>
        <ext uri="{3e2802c4-a4d2-4d8b-9148-e3be6c30e623}">
          <xlrd:rvb i="15156"/>
        </ext>
      </extLst>
    </bk>
    <bk>
      <extLst>
        <ext uri="{3e2802c4-a4d2-4d8b-9148-e3be6c30e623}">
          <xlrd:rvb i="15157"/>
        </ext>
      </extLst>
    </bk>
    <bk>
      <extLst>
        <ext uri="{3e2802c4-a4d2-4d8b-9148-e3be6c30e623}">
          <xlrd:rvb i="15158"/>
        </ext>
      </extLst>
    </bk>
    <bk>
      <extLst>
        <ext uri="{3e2802c4-a4d2-4d8b-9148-e3be6c30e623}">
          <xlrd:rvb i="15159"/>
        </ext>
      </extLst>
    </bk>
    <bk>
      <extLst>
        <ext uri="{3e2802c4-a4d2-4d8b-9148-e3be6c30e623}">
          <xlrd:rvb i="15160"/>
        </ext>
      </extLst>
    </bk>
    <bk>
      <extLst>
        <ext uri="{3e2802c4-a4d2-4d8b-9148-e3be6c30e623}">
          <xlrd:rvb i="15161"/>
        </ext>
      </extLst>
    </bk>
    <bk>
      <extLst>
        <ext uri="{3e2802c4-a4d2-4d8b-9148-e3be6c30e623}">
          <xlrd:rvb i="15162"/>
        </ext>
      </extLst>
    </bk>
    <bk>
      <extLst>
        <ext uri="{3e2802c4-a4d2-4d8b-9148-e3be6c30e623}">
          <xlrd:rvb i="15163"/>
        </ext>
      </extLst>
    </bk>
    <bk>
      <extLst>
        <ext uri="{3e2802c4-a4d2-4d8b-9148-e3be6c30e623}">
          <xlrd:rvb i="15164"/>
        </ext>
      </extLst>
    </bk>
    <bk>
      <extLst>
        <ext uri="{3e2802c4-a4d2-4d8b-9148-e3be6c30e623}">
          <xlrd:rvb i="15165"/>
        </ext>
      </extLst>
    </bk>
    <bk>
      <extLst>
        <ext uri="{3e2802c4-a4d2-4d8b-9148-e3be6c30e623}">
          <xlrd:rvb i="15166"/>
        </ext>
      </extLst>
    </bk>
    <bk>
      <extLst>
        <ext uri="{3e2802c4-a4d2-4d8b-9148-e3be6c30e623}">
          <xlrd:rvb i="15167"/>
        </ext>
      </extLst>
    </bk>
    <bk>
      <extLst>
        <ext uri="{3e2802c4-a4d2-4d8b-9148-e3be6c30e623}">
          <xlrd:rvb i="15168"/>
        </ext>
      </extLst>
    </bk>
    <bk>
      <extLst>
        <ext uri="{3e2802c4-a4d2-4d8b-9148-e3be6c30e623}">
          <xlrd:rvb i="15169"/>
        </ext>
      </extLst>
    </bk>
    <bk>
      <extLst>
        <ext uri="{3e2802c4-a4d2-4d8b-9148-e3be6c30e623}">
          <xlrd:rvb i="15170"/>
        </ext>
      </extLst>
    </bk>
    <bk>
      <extLst>
        <ext uri="{3e2802c4-a4d2-4d8b-9148-e3be6c30e623}">
          <xlrd:rvb i="15171"/>
        </ext>
      </extLst>
    </bk>
    <bk>
      <extLst>
        <ext uri="{3e2802c4-a4d2-4d8b-9148-e3be6c30e623}">
          <xlrd:rvb i="15172"/>
        </ext>
      </extLst>
    </bk>
    <bk>
      <extLst>
        <ext uri="{3e2802c4-a4d2-4d8b-9148-e3be6c30e623}">
          <xlrd:rvb i="15173"/>
        </ext>
      </extLst>
    </bk>
    <bk>
      <extLst>
        <ext uri="{3e2802c4-a4d2-4d8b-9148-e3be6c30e623}">
          <xlrd:rvb i="15174"/>
        </ext>
      </extLst>
    </bk>
    <bk>
      <extLst>
        <ext uri="{3e2802c4-a4d2-4d8b-9148-e3be6c30e623}">
          <xlrd:rvb i="15175"/>
        </ext>
      </extLst>
    </bk>
    <bk>
      <extLst>
        <ext uri="{3e2802c4-a4d2-4d8b-9148-e3be6c30e623}">
          <xlrd:rvb i="15176"/>
        </ext>
      </extLst>
    </bk>
    <bk>
      <extLst>
        <ext uri="{3e2802c4-a4d2-4d8b-9148-e3be6c30e623}">
          <xlrd:rvb i="15177"/>
        </ext>
      </extLst>
    </bk>
    <bk>
      <extLst>
        <ext uri="{3e2802c4-a4d2-4d8b-9148-e3be6c30e623}">
          <xlrd:rvb i="15178"/>
        </ext>
      </extLst>
    </bk>
    <bk>
      <extLst>
        <ext uri="{3e2802c4-a4d2-4d8b-9148-e3be6c30e623}">
          <xlrd:rvb i="15179"/>
        </ext>
      </extLst>
    </bk>
    <bk>
      <extLst>
        <ext uri="{3e2802c4-a4d2-4d8b-9148-e3be6c30e623}">
          <xlrd:rvb i="15180"/>
        </ext>
      </extLst>
    </bk>
    <bk>
      <extLst>
        <ext uri="{3e2802c4-a4d2-4d8b-9148-e3be6c30e623}">
          <xlrd:rvb i="15181"/>
        </ext>
      </extLst>
    </bk>
    <bk>
      <extLst>
        <ext uri="{3e2802c4-a4d2-4d8b-9148-e3be6c30e623}">
          <xlrd:rvb i="15182"/>
        </ext>
      </extLst>
    </bk>
    <bk>
      <extLst>
        <ext uri="{3e2802c4-a4d2-4d8b-9148-e3be6c30e623}">
          <xlrd:rvb i="15183"/>
        </ext>
      </extLst>
    </bk>
    <bk>
      <extLst>
        <ext uri="{3e2802c4-a4d2-4d8b-9148-e3be6c30e623}">
          <xlrd:rvb i="15184"/>
        </ext>
      </extLst>
    </bk>
    <bk>
      <extLst>
        <ext uri="{3e2802c4-a4d2-4d8b-9148-e3be6c30e623}">
          <xlrd:rvb i="15185"/>
        </ext>
      </extLst>
    </bk>
    <bk>
      <extLst>
        <ext uri="{3e2802c4-a4d2-4d8b-9148-e3be6c30e623}">
          <xlrd:rvb i="15186"/>
        </ext>
      </extLst>
    </bk>
    <bk>
      <extLst>
        <ext uri="{3e2802c4-a4d2-4d8b-9148-e3be6c30e623}">
          <xlrd:rvb i="15187"/>
        </ext>
      </extLst>
    </bk>
    <bk>
      <extLst>
        <ext uri="{3e2802c4-a4d2-4d8b-9148-e3be6c30e623}">
          <xlrd:rvb i="15188"/>
        </ext>
      </extLst>
    </bk>
    <bk>
      <extLst>
        <ext uri="{3e2802c4-a4d2-4d8b-9148-e3be6c30e623}">
          <xlrd:rvb i="15189"/>
        </ext>
      </extLst>
    </bk>
    <bk>
      <extLst>
        <ext uri="{3e2802c4-a4d2-4d8b-9148-e3be6c30e623}">
          <xlrd:rvb i="15190"/>
        </ext>
      </extLst>
    </bk>
    <bk>
      <extLst>
        <ext uri="{3e2802c4-a4d2-4d8b-9148-e3be6c30e623}">
          <xlrd:rvb i="15191"/>
        </ext>
      </extLst>
    </bk>
    <bk>
      <extLst>
        <ext uri="{3e2802c4-a4d2-4d8b-9148-e3be6c30e623}">
          <xlrd:rvb i="15192"/>
        </ext>
      </extLst>
    </bk>
    <bk>
      <extLst>
        <ext uri="{3e2802c4-a4d2-4d8b-9148-e3be6c30e623}">
          <xlrd:rvb i="15193"/>
        </ext>
      </extLst>
    </bk>
    <bk>
      <extLst>
        <ext uri="{3e2802c4-a4d2-4d8b-9148-e3be6c30e623}">
          <xlrd:rvb i="15194"/>
        </ext>
      </extLst>
    </bk>
    <bk>
      <extLst>
        <ext uri="{3e2802c4-a4d2-4d8b-9148-e3be6c30e623}">
          <xlrd:rvb i="15195"/>
        </ext>
      </extLst>
    </bk>
    <bk>
      <extLst>
        <ext uri="{3e2802c4-a4d2-4d8b-9148-e3be6c30e623}">
          <xlrd:rvb i="15196"/>
        </ext>
      </extLst>
    </bk>
    <bk>
      <extLst>
        <ext uri="{3e2802c4-a4d2-4d8b-9148-e3be6c30e623}">
          <xlrd:rvb i="15197"/>
        </ext>
      </extLst>
    </bk>
    <bk>
      <extLst>
        <ext uri="{3e2802c4-a4d2-4d8b-9148-e3be6c30e623}">
          <xlrd:rvb i="15198"/>
        </ext>
      </extLst>
    </bk>
    <bk>
      <extLst>
        <ext uri="{3e2802c4-a4d2-4d8b-9148-e3be6c30e623}">
          <xlrd:rvb i="15199"/>
        </ext>
      </extLst>
    </bk>
    <bk>
      <extLst>
        <ext uri="{3e2802c4-a4d2-4d8b-9148-e3be6c30e623}">
          <xlrd:rvb i="15200"/>
        </ext>
      </extLst>
    </bk>
    <bk>
      <extLst>
        <ext uri="{3e2802c4-a4d2-4d8b-9148-e3be6c30e623}">
          <xlrd:rvb i="15201"/>
        </ext>
      </extLst>
    </bk>
    <bk>
      <extLst>
        <ext uri="{3e2802c4-a4d2-4d8b-9148-e3be6c30e623}">
          <xlrd:rvb i="15202"/>
        </ext>
      </extLst>
    </bk>
    <bk>
      <extLst>
        <ext uri="{3e2802c4-a4d2-4d8b-9148-e3be6c30e623}">
          <xlrd:rvb i="15203"/>
        </ext>
      </extLst>
    </bk>
    <bk>
      <extLst>
        <ext uri="{3e2802c4-a4d2-4d8b-9148-e3be6c30e623}">
          <xlrd:rvb i="15204"/>
        </ext>
      </extLst>
    </bk>
    <bk>
      <extLst>
        <ext uri="{3e2802c4-a4d2-4d8b-9148-e3be6c30e623}">
          <xlrd:rvb i="15205"/>
        </ext>
      </extLst>
    </bk>
    <bk>
      <extLst>
        <ext uri="{3e2802c4-a4d2-4d8b-9148-e3be6c30e623}">
          <xlrd:rvb i="15206"/>
        </ext>
      </extLst>
    </bk>
    <bk>
      <extLst>
        <ext uri="{3e2802c4-a4d2-4d8b-9148-e3be6c30e623}">
          <xlrd:rvb i="15207"/>
        </ext>
      </extLst>
    </bk>
    <bk>
      <extLst>
        <ext uri="{3e2802c4-a4d2-4d8b-9148-e3be6c30e623}">
          <xlrd:rvb i="15208"/>
        </ext>
      </extLst>
    </bk>
    <bk>
      <extLst>
        <ext uri="{3e2802c4-a4d2-4d8b-9148-e3be6c30e623}">
          <xlrd:rvb i="15209"/>
        </ext>
      </extLst>
    </bk>
    <bk>
      <extLst>
        <ext uri="{3e2802c4-a4d2-4d8b-9148-e3be6c30e623}">
          <xlrd:rvb i="15210"/>
        </ext>
      </extLst>
    </bk>
    <bk>
      <extLst>
        <ext uri="{3e2802c4-a4d2-4d8b-9148-e3be6c30e623}">
          <xlrd:rvb i="15211"/>
        </ext>
      </extLst>
    </bk>
    <bk>
      <extLst>
        <ext uri="{3e2802c4-a4d2-4d8b-9148-e3be6c30e623}">
          <xlrd:rvb i="15212"/>
        </ext>
      </extLst>
    </bk>
    <bk>
      <extLst>
        <ext uri="{3e2802c4-a4d2-4d8b-9148-e3be6c30e623}">
          <xlrd:rvb i="15213"/>
        </ext>
      </extLst>
    </bk>
    <bk>
      <extLst>
        <ext uri="{3e2802c4-a4d2-4d8b-9148-e3be6c30e623}">
          <xlrd:rvb i="15214"/>
        </ext>
      </extLst>
    </bk>
    <bk>
      <extLst>
        <ext uri="{3e2802c4-a4d2-4d8b-9148-e3be6c30e623}">
          <xlrd:rvb i="15215"/>
        </ext>
      </extLst>
    </bk>
    <bk>
      <extLst>
        <ext uri="{3e2802c4-a4d2-4d8b-9148-e3be6c30e623}">
          <xlrd:rvb i="15216"/>
        </ext>
      </extLst>
    </bk>
    <bk>
      <extLst>
        <ext uri="{3e2802c4-a4d2-4d8b-9148-e3be6c30e623}">
          <xlrd:rvb i="15217"/>
        </ext>
      </extLst>
    </bk>
    <bk>
      <extLst>
        <ext uri="{3e2802c4-a4d2-4d8b-9148-e3be6c30e623}">
          <xlrd:rvb i="15218"/>
        </ext>
      </extLst>
    </bk>
    <bk>
      <extLst>
        <ext uri="{3e2802c4-a4d2-4d8b-9148-e3be6c30e623}">
          <xlrd:rvb i="15219"/>
        </ext>
      </extLst>
    </bk>
    <bk>
      <extLst>
        <ext uri="{3e2802c4-a4d2-4d8b-9148-e3be6c30e623}">
          <xlrd:rvb i="15220"/>
        </ext>
      </extLst>
    </bk>
    <bk>
      <extLst>
        <ext uri="{3e2802c4-a4d2-4d8b-9148-e3be6c30e623}">
          <xlrd:rvb i="15221"/>
        </ext>
      </extLst>
    </bk>
    <bk>
      <extLst>
        <ext uri="{3e2802c4-a4d2-4d8b-9148-e3be6c30e623}">
          <xlrd:rvb i="15222"/>
        </ext>
      </extLst>
    </bk>
    <bk>
      <extLst>
        <ext uri="{3e2802c4-a4d2-4d8b-9148-e3be6c30e623}">
          <xlrd:rvb i="15223"/>
        </ext>
      </extLst>
    </bk>
    <bk>
      <extLst>
        <ext uri="{3e2802c4-a4d2-4d8b-9148-e3be6c30e623}">
          <xlrd:rvb i="15224"/>
        </ext>
      </extLst>
    </bk>
    <bk>
      <extLst>
        <ext uri="{3e2802c4-a4d2-4d8b-9148-e3be6c30e623}">
          <xlrd:rvb i="15225"/>
        </ext>
      </extLst>
    </bk>
    <bk>
      <extLst>
        <ext uri="{3e2802c4-a4d2-4d8b-9148-e3be6c30e623}">
          <xlrd:rvb i="15226"/>
        </ext>
      </extLst>
    </bk>
    <bk>
      <extLst>
        <ext uri="{3e2802c4-a4d2-4d8b-9148-e3be6c30e623}">
          <xlrd:rvb i="15227"/>
        </ext>
      </extLst>
    </bk>
    <bk>
      <extLst>
        <ext uri="{3e2802c4-a4d2-4d8b-9148-e3be6c30e623}">
          <xlrd:rvb i="15228"/>
        </ext>
      </extLst>
    </bk>
    <bk>
      <extLst>
        <ext uri="{3e2802c4-a4d2-4d8b-9148-e3be6c30e623}">
          <xlrd:rvb i="15229"/>
        </ext>
      </extLst>
    </bk>
    <bk>
      <extLst>
        <ext uri="{3e2802c4-a4d2-4d8b-9148-e3be6c30e623}">
          <xlrd:rvb i="15230"/>
        </ext>
      </extLst>
    </bk>
    <bk>
      <extLst>
        <ext uri="{3e2802c4-a4d2-4d8b-9148-e3be6c30e623}">
          <xlrd:rvb i="15231"/>
        </ext>
      </extLst>
    </bk>
    <bk>
      <extLst>
        <ext uri="{3e2802c4-a4d2-4d8b-9148-e3be6c30e623}">
          <xlrd:rvb i="15232"/>
        </ext>
      </extLst>
    </bk>
    <bk>
      <extLst>
        <ext uri="{3e2802c4-a4d2-4d8b-9148-e3be6c30e623}">
          <xlrd:rvb i="15233"/>
        </ext>
      </extLst>
    </bk>
    <bk>
      <extLst>
        <ext uri="{3e2802c4-a4d2-4d8b-9148-e3be6c30e623}">
          <xlrd:rvb i="15234"/>
        </ext>
      </extLst>
    </bk>
    <bk>
      <extLst>
        <ext uri="{3e2802c4-a4d2-4d8b-9148-e3be6c30e623}">
          <xlrd:rvb i="15235"/>
        </ext>
      </extLst>
    </bk>
    <bk>
      <extLst>
        <ext uri="{3e2802c4-a4d2-4d8b-9148-e3be6c30e623}">
          <xlrd:rvb i="15236"/>
        </ext>
      </extLst>
    </bk>
    <bk>
      <extLst>
        <ext uri="{3e2802c4-a4d2-4d8b-9148-e3be6c30e623}">
          <xlrd:rvb i="15237"/>
        </ext>
      </extLst>
    </bk>
    <bk>
      <extLst>
        <ext uri="{3e2802c4-a4d2-4d8b-9148-e3be6c30e623}">
          <xlrd:rvb i="15238"/>
        </ext>
      </extLst>
    </bk>
    <bk>
      <extLst>
        <ext uri="{3e2802c4-a4d2-4d8b-9148-e3be6c30e623}">
          <xlrd:rvb i="15239"/>
        </ext>
      </extLst>
    </bk>
    <bk>
      <extLst>
        <ext uri="{3e2802c4-a4d2-4d8b-9148-e3be6c30e623}">
          <xlrd:rvb i="15240"/>
        </ext>
      </extLst>
    </bk>
    <bk>
      <extLst>
        <ext uri="{3e2802c4-a4d2-4d8b-9148-e3be6c30e623}">
          <xlrd:rvb i="15241"/>
        </ext>
      </extLst>
    </bk>
    <bk>
      <extLst>
        <ext uri="{3e2802c4-a4d2-4d8b-9148-e3be6c30e623}">
          <xlrd:rvb i="15242"/>
        </ext>
      </extLst>
    </bk>
    <bk>
      <extLst>
        <ext uri="{3e2802c4-a4d2-4d8b-9148-e3be6c30e623}">
          <xlrd:rvb i="15243"/>
        </ext>
      </extLst>
    </bk>
    <bk>
      <extLst>
        <ext uri="{3e2802c4-a4d2-4d8b-9148-e3be6c30e623}">
          <xlrd:rvb i="15244"/>
        </ext>
      </extLst>
    </bk>
    <bk>
      <extLst>
        <ext uri="{3e2802c4-a4d2-4d8b-9148-e3be6c30e623}">
          <xlrd:rvb i="15245"/>
        </ext>
      </extLst>
    </bk>
    <bk>
      <extLst>
        <ext uri="{3e2802c4-a4d2-4d8b-9148-e3be6c30e623}">
          <xlrd:rvb i="15246"/>
        </ext>
      </extLst>
    </bk>
    <bk>
      <extLst>
        <ext uri="{3e2802c4-a4d2-4d8b-9148-e3be6c30e623}">
          <xlrd:rvb i="15247"/>
        </ext>
      </extLst>
    </bk>
    <bk>
      <extLst>
        <ext uri="{3e2802c4-a4d2-4d8b-9148-e3be6c30e623}">
          <xlrd:rvb i="15248"/>
        </ext>
      </extLst>
    </bk>
    <bk>
      <extLst>
        <ext uri="{3e2802c4-a4d2-4d8b-9148-e3be6c30e623}">
          <xlrd:rvb i="15249"/>
        </ext>
      </extLst>
    </bk>
    <bk>
      <extLst>
        <ext uri="{3e2802c4-a4d2-4d8b-9148-e3be6c30e623}">
          <xlrd:rvb i="15250"/>
        </ext>
      </extLst>
    </bk>
    <bk>
      <extLst>
        <ext uri="{3e2802c4-a4d2-4d8b-9148-e3be6c30e623}">
          <xlrd:rvb i="15251"/>
        </ext>
      </extLst>
    </bk>
    <bk>
      <extLst>
        <ext uri="{3e2802c4-a4d2-4d8b-9148-e3be6c30e623}">
          <xlrd:rvb i="15252"/>
        </ext>
      </extLst>
    </bk>
    <bk>
      <extLst>
        <ext uri="{3e2802c4-a4d2-4d8b-9148-e3be6c30e623}">
          <xlrd:rvb i="15253"/>
        </ext>
      </extLst>
    </bk>
    <bk>
      <extLst>
        <ext uri="{3e2802c4-a4d2-4d8b-9148-e3be6c30e623}">
          <xlrd:rvb i="15254"/>
        </ext>
      </extLst>
    </bk>
    <bk>
      <extLst>
        <ext uri="{3e2802c4-a4d2-4d8b-9148-e3be6c30e623}">
          <xlrd:rvb i="15255"/>
        </ext>
      </extLst>
    </bk>
    <bk>
      <extLst>
        <ext uri="{3e2802c4-a4d2-4d8b-9148-e3be6c30e623}">
          <xlrd:rvb i="15256"/>
        </ext>
      </extLst>
    </bk>
    <bk>
      <extLst>
        <ext uri="{3e2802c4-a4d2-4d8b-9148-e3be6c30e623}">
          <xlrd:rvb i="15257"/>
        </ext>
      </extLst>
    </bk>
    <bk>
      <extLst>
        <ext uri="{3e2802c4-a4d2-4d8b-9148-e3be6c30e623}">
          <xlrd:rvb i="15258"/>
        </ext>
      </extLst>
    </bk>
    <bk>
      <extLst>
        <ext uri="{3e2802c4-a4d2-4d8b-9148-e3be6c30e623}">
          <xlrd:rvb i="15259"/>
        </ext>
      </extLst>
    </bk>
    <bk>
      <extLst>
        <ext uri="{3e2802c4-a4d2-4d8b-9148-e3be6c30e623}">
          <xlrd:rvb i="15260"/>
        </ext>
      </extLst>
    </bk>
    <bk>
      <extLst>
        <ext uri="{3e2802c4-a4d2-4d8b-9148-e3be6c30e623}">
          <xlrd:rvb i="15261"/>
        </ext>
      </extLst>
    </bk>
    <bk>
      <extLst>
        <ext uri="{3e2802c4-a4d2-4d8b-9148-e3be6c30e623}">
          <xlrd:rvb i="15262"/>
        </ext>
      </extLst>
    </bk>
    <bk>
      <extLst>
        <ext uri="{3e2802c4-a4d2-4d8b-9148-e3be6c30e623}">
          <xlrd:rvb i="15263"/>
        </ext>
      </extLst>
    </bk>
    <bk>
      <extLst>
        <ext uri="{3e2802c4-a4d2-4d8b-9148-e3be6c30e623}">
          <xlrd:rvb i="15264"/>
        </ext>
      </extLst>
    </bk>
    <bk>
      <extLst>
        <ext uri="{3e2802c4-a4d2-4d8b-9148-e3be6c30e623}">
          <xlrd:rvb i="15265"/>
        </ext>
      </extLst>
    </bk>
    <bk>
      <extLst>
        <ext uri="{3e2802c4-a4d2-4d8b-9148-e3be6c30e623}">
          <xlrd:rvb i="15266"/>
        </ext>
      </extLst>
    </bk>
    <bk>
      <extLst>
        <ext uri="{3e2802c4-a4d2-4d8b-9148-e3be6c30e623}">
          <xlrd:rvb i="15267"/>
        </ext>
      </extLst>
    </bk>
    <bk>
      <extLst>
        <ext uri="{3e2802c4-a4d2-4d8b-9148-e3be6c30e623}">
          <xlrd:rvb i="15268"/>
        </ext>
      </extLst>
    </bk>
    <bk>
      <extLst>
        <ext uri="{3e2802c4-a4d2-4d8b-9148-e3be6c30e623}">
          <xlrd:rvb i="15269"/>
        </ext>
      </extLst>
    </bk>
    <bk>
      <extLst>
        <ext uri="{3e2802c4-a4d2-4d8b-9148-e3be6c30e623}">
          <xlrd:rvb i="15270"/>
        </ext>
      </extLst>
    </bk>
    <bk>
      <extLst>
        <ext uri="{3e2802c4-a4d2-4d8b-9148-e3be6c30e623}">
          <xlrd:rvb i="15271"/>
        </ext>
      </extLst>
    </bk>
    <bk>
      <extLst>
        <ext uri="{3e2802c4-a4d2-4d8b-9148-e3be6c30e623}">
          <xlrd:rvb i="15272"/>
        </ext>
      </extLst>
    </bk>
    <bk>
      <extLst>
        <ext uri="{3e2802c4-a4d2-4d8b-9148-e3be6c30e623}">
          <xlrd:rvb i="15273"/>
        </ext>
      </extLst>
    </bk>
    <bk>
      <extLst>
        <ext uri="{3e2802c4-a4d2-4d8b-9148-e3be6c30e623}">
          <xlrd:rvb i="15274"/>
        </ext>
      </extLst>
    </bk>
    <bk>
      <extLst>
        <ext uri="{3e2802c4-a4d2-4d8b-9148-e3be6c30e623}">
          <xlrd:rvb i="15275"/>
        </ext>
      </extLst>
    </bk>
    <bk>
      <extLst>
        <ext uri="{3e2802c4-a4d2-4d8b-9148-e3be6c30e623}">
          <xlrd:rvb i="15276"/>
        </ext>
      </extLst>
    </bk>
    <bk>
      <extLst>
        <ext uri="{3e2802c4-a4d2-4d8b-9148-e3be6c30e623}">
          <xlrd:rvb i="15277"/>
        </ext>
      </extLst>
    </bk>
    <bk>
      <extLst>
        <ext uri="{3e2802c4-a4d2-4d8b-9148-e3be6c30e623}">
          <xlrd:rvb i="15278"/>
        </ext>
      </extLst>
    </bk>
    <bk>
      <extLst>
        <ext uri="{3e2802c4-a4d2-4d8b-9148-e3be6c30e623}">
          <xlrd:rvb i="15279"/>
        </ext>
      </extLst>
    </bk>
    <bk>
      <extLst>
        <ext uri="{3e2802c4-a4d2-4d8b-9148-e3be6c30e623}">
          <xlrd:rvb i="15280"/>
        </ext>
      </extLst>
    </bk>
    <bk>
      <extLst>
        <ext uri="{3e2802c4-a4d2-4d8b-9148-e3be6c30e623}">
          <xlrd:rvb i="15281"/>
        </ext>
      </extLst>
    </bk>
    <bk>
      <extLst>
        <ext uri="{3e2802c4-a4d2-4d8b-9148-e3be6c30e623}">
          <xlrd:rvb i="15282"/>
        </ext>
      </extLst>
    </bk>
    <bk>
      <extLst>
        <ext uri="{3e2802c4-a4d2-4d8b-9148-e3be6c30e623}">
          <xlrd:rvb i="15283"/>
        </ext>
      </extLst>
    </bk>
    <bk>
      <extLst>
        <ext uri="{3e2802c4-a4d2-4d8b-9148-e3be6c30e623}">
          <xlrd:rvb i="15284"/>
        </ext>
      </extLst>
    </bk>
    <bk>
      <extLst>
        <ext uri="{3e2802c4-a4d2-4d8b-9148-e3be6c30e623}">
          <xlrd:rvb i="15285"/>
        </ext>
      </extLst>
    </bk>
    <bk>
      <extLst>
        <ext uri="{3e2802c4-a4d2-4d8b-9148-e3be6c30e623}">
          <xlrd:rvb i="15286"/>
        </ext>
      </extLst>
    </bk>
    <bk>
      <extLst>
        <ext uri="{3e2802c4-a4d2-4d8b-9148-e3be6c30e623}">
          <xlrd:rvb i="15287"/>
        </ext>
      </extLst>
    </bk>
    <bk>
      <extLst>
        <ext uri="{3e2802c4-a4d2-4d8b-9148-e3be6c30e623}">
          <xlrd:rvb i="15288"/>
        </ext>
      </extLst>
    </bk>
    <bk>
      <extLst>
        <ext uri="{3e2802c4-a4d2-4d8b-9148-e3be6c30e623}">
          <xlrd:rvb i="15289"/>
        </ext>
      </extLst>
    </bk>
    <bk>
      <extLst>
        <ext uri="{3e2802c4-a4d2-4d8b-9148-e3be6c30e623}">
          <xlrd:rvb i="15290"/>
        </ext>
      </extLst>
    </bk>
    <bk>
      <extLst>
        <ext uri="{3e2802c4-a4d2-4d8b-9148-e3be6c30e623}">
          <xlrd:rvb i="15291"/>
        </ext>
      </extLst>
    </bk>
    <bk>
      <extLst>
        <ext uri="{3e2802c4-a4d2-4d8b-9148-e3be6c30e623}">
          <xlrd:rvb i="15292"/>
        </ext>
      </extLst>
    </bk>
    <bk>
      <extLst>
        <ext uri="{3e2802c4-a4d2-4d8b-9148-e3be6c30e623}">
          <xlrd:rvb i="15293"/>
        </ext>
      </extLst>
    </bk>
    <bk>
      <extLst>
        <ext uri="{3e2802c4-a4d2-4d8b-9148-e3be6c30e623}">
          <xlrd:rvb i="15294"/>
        </ext>
      </extLst>
    </bk>
    <bk>
      <extLst>
        <ext uri="{3e2802c4-a4d2-4d8b-9148-e3be6c30e623}">
          <xlrd:rvb i="15295"/>
        </ext>
      </extLst>
    </bk>
    <bk>
      <extLst>
        <ext uri="{3e2802c4-a4d2-4d8b-9148-e3be6c30e623}">
          <xlrd:rvb i="15296"/>
        </ext>
      </extLst>
    </bk>
    <bk>
      <extLst>
        <ext uri="{3e2802c4-a4d2-4d8b-9148-e3be6c30e623}">
          <xlrd:rvb i="15297"/>
        </ext>
      </extLst>
    </bk>
    <bk>
      <extLst>
        <ext uri="{3e2802c4-a4d2-4d8b-9148-e3be6c30e623}">
          <xlrd:rvb i="15298"/>
        </ext>
      </extLst>
    </bk>
    <bk>
      <extLst>
        <ext uri="{3e2802c4-a4d2-4d8b-9148-e3be6c30e623}">
          <xlrd:rvb i="15299"/>
        </ext>
      </extLst>
    </bk>
    <bk>
      <extLst>
        <ext uri="{3e2802c4-a4d2-4d8b-9148-e3be6c30e623}">
          <xlrd:rvb i="15300"/>
        </ext>
      </extLst>
    </bk>
    <bk>
      <extLst>
        <ext uri="{3e2802c4-a4d2-4d8b-9148-e3be6c30e623}">
          <xlrd:rvb i="15301"/>
        </ext>
      </extLst>
    </bk>
    <bk>
      <extLst>
        <ext uri="{3e2802c4-a4d2-4d8b-9148-e3be6c30e623}">
          <xlrd:rvb i="15302"/>
        </ext>
      </extLst>
    </bk>
    <bk>
      <extLst>
        <ext uri="{3e2802c4-a4d2-4d8b-9148-e3be6c30e623}">
          <xlrd:rvb i="15303"/>
        </ext>
      </extLst>
    </bk>
    <bk>
      <extLst>
        <ext uri="{3e2802c4-a4d2-4d8b-9148-e3be6c30e623}">
          <xlrd:rvb i="15304"/>
        </ext>
      </extLst>
    </bk>
    <bk>
      <extLst>
        <ext uri="{3e2802c4-a4d2-4d8b-9148-e3be6c30e623}">
          <xlrd:rvb i="15305"/>
        </ext>
      </extLst>
    </bk>
    <bk>
      <extLst>
        <ext uri="{3e2802c4-a4d2-4d8b-9148-e3be6c30e623}">
          <xlrd:rvb i="15306"/>
        </ext>
      </extLst>
    </bk>
    <bk>
      <extLst>
        <ext uri="{3e2802c4-a4d2-4d8b-9148-e3be6c30e623}">
          <xlrd:rvb i="15307"/>
        </ext>
      </extLst>
    </bk>
    <bk>
      <extLst>
        <ext uri="{3e2802c4-a4d2-4d8b-9148-e3be6c30e623}">
          <xlrd:rvb i="15308"/>
        </ext>
      </extLst>
    </bk>
    <bk>
      <extLst>
        <ext uri="{3e2802c4-a4d2-4d8b-9148-e3be6c30e623}">
          <xlrd:rvb i="15309"/>
        </ext>
      </extLst>
    </bk>
    <bk>
      <extLst>
        <ext uri="{3e2802c4-a4d2-4d8b-9148-e3be6c30e623}">
          <xlrd:rvb i="15310"/>
        </ext>
      </extLst>
    </bk>
    <bk>
      <extLst>
        <ext uri="{3e2802c4-a4d2-4d8b-9148-e3be6c30e623}">
          <xlrd:rvb i="15311"/>
        </ext>
      </extLst>
    </bk>
    <bk>
      <extLst>
        <ext uri="{3e2802c4-a4d2-4d8b-9148-e3be6c30e623}">
          <xlrd:rvb i="15312"/>
        </ext>
      </extLst>
    </bk>
    <bk>
      <extLst>
        <ext uri="{3e2802c4-a4d2-4d8b-9148-e3be6c30e623}">
          <xlrd:rvb i="15313"/>
        </ext>
      </extLst>
    </bk>
    <bk>
      <extLst>
        <ext uri="{3e2802c4-a4d2-4d8b-9148-e3be6c30e623}">
          <xlrd:rvb i="15314"/>
        </ext>
      </extLst>
    </bk>
    <bk>
      <extLst>
        <ext uri="{3e2802c4-a4d2-4d8b-9148-e3be6c30e623}">
          <xlrd:rvb i="15315"/>
        </ext>
      </extLst>
    </bk>
    <bk>
      <extLst>
        <ext uri="{3e2802c4-a4d2-4d8b-9148-e3be6c30e623}">
          <xlrd:rvb i="15316"/>
        </ext>
      </extLst>
    </bk>
    <bk>
      <extLst>
        <ext uri="{3e2802c4-a4d2-4d8b-9148-e3be6c30e623}">
          <xlrd:rvb i="15317"/>
        </ext>
      </extLst>
    </bk>
    <bk>
      <extLst>
        <ext uri="{3e2802c4-a4d2-4d8b-9148-e3be6c30e623}">
          <xlrd:rvb i="15318"/>
        </ext>
      </extLst>
    </bk>
    <bk>
      <extLst>
        <ext uri="{3e2802c4-a4d2-4d8b-9148-e3be6c30e623}">
          <xlrd:rvb i="15319"/>
        </ext>
      </extLst>
    </bk>
    <bk>
      <extLst>
        <ext uri="{3e2802c4-a4d2-4d8b-9148-e3be6c30e623}">
          <xlrd:rvb i="15320"/>
        </ext>
      </extLst>
    </bk>
    <bk>
      <extLst>
        <ext uri="{3e2802c4-a4d2-4d8b-9148-e3be6c30e623}">
          <xlrd:rvb i="15321"/>
        </ext>
      </extLst>
    </bk>
    <bk>
      <extLst>
        <ext uri="{3e2802c4-a4d2-4d8b-9148-e3be6c30e623}">
          <xlrd:rvb i="15322"/>
        </ext>
      </extLst>
    </bk>
    <bk>
      <extLst>
        <ext uri="{3e2802c4-a4d2-4d8b-9148-e3be6c30e623}">
          <xlrd:rvb i="15323"/>
        </ext>
      </extLst>
    </bk>
    <bk>
      <extLst>
        <ext uri="{3e2802c4-a4d2-4d8b-9148-e3be6c30e623}">
          <xlrd:rvb i="15324"/>
        </ext>
      </extLst>
    </bk>
    <bk>
      <extLst>
        <ext uri="{3e2802c4-a4d2-4d8b-9148-e3be6c30e623}">
          <xlrd:rvb i="15325"/>
        </ext>
      </extLst>
    </bk>
    <bk>
      <extLst>
        <ext uri="{3e2802c4-a4d2-4d8b-9148-e3be6c30e623}">
          <xlrd:rvb i="15326"/>
        </ext>
      </extLst>
    </bk>
    <bk>
      <extLst>
        <ext uri="{3e2802c4-a4d2-4d8b-9148-e3be6c30e623}">
          <xlrd:rvb i="15327"/>
        </ext>
      </extLst>
    </bk>
    <bk>
      <extLst>
        <ext uri="{3e2802c4-a4d2-4d8b-9148-e3be6c30e623}">
          <xlrd:rvb i="15328"/>
        </ext>
      </extLst>
    </bk>
    <bk>
      <extLst>
        <ext uri="{3e2802c4-a4d2-4d8b-9148-e3be6c30e623}">
          <xlrd:rvb i="15329"/>
        </ext>
      </extLst>
    </bk>
    <bk>
      <extLst>
        <ext uri="{3e2802c4-a4d2-4d8b-9148-e3be6c30e623}">
          <xlrd:rvb i="15330"/>
        </ext>
      </extLst>
    </bk>
    <bk>
      <extLst>
        <ext uri="{3e2802c4-a4d2-4d8b-9148-e3be6c30e623}">
          <xlrd:rvb i="15331"/>
        </ext>
      </extLst>
    </bk>
    <bk>
      <extLst>
        <ext uri="{3e2802c4-a4d2-4d8b-9148-e3be6c30e623}">
          <xlrd:rvb i="15332"/>
        </ext>
      </extLst>
    </bk>
    <bk>
      <extLst>
        <ext uri="{3e2802c4-a4d2-4d8b-9148-e3be6c30e623}">
          <xlrd:rvb i="15333"/>
        </ext>
      </extLst>
    </bk>
    <bk>
      <extLst>
        <ext uri="{3e2802c4-a4d2-4d8b-9148-e3be6c30e623}">
          <xlrd:rvb i="15334"/>
        </ext>
      </extLst>
    </bk>
    <bk>
      <extLst>
        <ext uri="{3e2802c4-a4d2-4d8b-9148-e3be6c30e623}">
          <xlrd:rvb i="15335"/>
        </ext>
      </extLst>
    </bk>
    <bk>
      <extLst>
        <ext uri="{3e2802c4-a4d2-4d8b-9148-e3be6c30e623}">
          <xlrd:rvb i="15336"/>
        </ext>
      </extLst>
    </bk>
    <bk>
      <extLst>
        <ext uri="{3e2802c4-a4d2-4d8b-9148-e3be6c30e623}">
          <xlrd:rvb i="15337"/>
        </ext>
      </extLst>
    </bk>
    <bk>
      <extLst>
        <ext uri="{3e2802c4-a4d2-4d8b-9148-e3be6c30e623}">
          <xlrd:rvb i="15338"/>
        </ext>
      </extLst>
    </bk>
    <bk>
      <extLst>
        <ext uri="{3e2802c4-a4d2-4d8b-9148-e3be6c30e623}">
          <xlrd:rvb i="15339"/>
        </ext>
      </extLst>
    </bk>
    <bk>
      <extLst>
        <ext uri="{3e2802c4-a4d2-4d8b-9148-e3be6c30e623}">
          <xlrd:rvb i="15340"/>
        </ext>
      </extLst>
    </bk>
    <bk>
      <extLst>
        <ext uri="{3e2802c4-a4d2-4d8b-9148-e3be6c30e623}">
          <xlrd:rvb i="15341"/>
        </ext>
      </extLst>
    </bk>
    <bk>
      <extLst>
        <ext uri="{3e2802c4-a4d2-4d8b-9148-e3be6c30e623}">
          <xlrd:rvb i="15342"/>
        </ext>
      </extLst>
    </bk>
    <bk>
      <extLst>
        <ext uri="{3e2802c4-a4d2-4d8b-9148-e3be6c30e623}">
          <xlrd:rvb i="15343"/>
        </ext>
      </extLst>
    </bk>
    <bk>
      <extLst>
        <ext uri="{3e2802c4-a4d2-4d8b-9148-e3be6c30e623}">
          <xlrd:rvb i="15344"/>
        </ext>
      </extLst>
    </bk>
    <bk>
      <extLst>
        <ext uri="{3e2802c4-a4d2-4d8b-9148-e3be6c30e623}">
          <xlrd:rvb i="15345"/>
        </ext>
      </extLst>
    </bk>
    <bk>
      <extLst>
        <ext uri="{3e2802c4-a4d2-4d8b-9148-e3be6c30e623}">
          <xlrd:rvb i="15346"/>
        </ext>
      </extLst>
    </bk>
    <bk>
      <extLst>
        <ext uri="{3e2802c4-a4d2-4d8b-9148-e3be6c30e623}">
          <xlrd:rvb i="15347"/>
        </ext>
      </extLst>
    </bk>
    <bk>
      <extLst>
        <ext uri="{3e2802c4-a4d2-4d8b-9148-e3be6c30e623}">
          <xlrd:rvb i="15348"/>
        </ext>
      </extLst>
    </bk>
    <bk>
      <extLst>
        <ext uri="{3e2802c4-a4d2-4d8b-9148-e3be6c30e623}">
          <xlrd:rvb i="15349"/>
        </ext>
      </extLst>
    </bk>
    <bk>
      <extLst>
        <ext uri="{3e2802c4-a4d2-4d8b-9148-e3be6c30e623}">
          <xlrd:rvb i="15350"/>
        </ext>
      </extLst>
    </bk>
    <bk>
      <extLst>
        <ext uri="{3e2802c4-a4d2-4d8b-9148-e3be6c30e623}">
          <xlrd:rvb i="15351"/>
        </ext>
      </extLst>
    </bk>
    <bk>
      <extLst>
        <ext uri="{3e2802c4-a4d2-4d8b-9148-e3be6c30e623}">
          <xlrd:rvb i="15352"/>
        </ext>
      </extLst>
    </bk>
    <bk>
      <extLst>
        <ext uri="{3e2802c4-a4d2-4d8b-9148-e3be6c30e623}">
          <xlrd:rvb i="15353"/>
        </ext>
      </extLst>
    </bk>
    <bk>
      <extLst>
        <ext uri="{3e2802c4-a4d2-4d8b-9148-e3be6c30e623}">
          <xlrd:rvb i="15354"/>
        </ext>
      </extLst>
    </bk>
    <bk>
      <extLst>
        <ext uri="{3e2802c4-a4d2-4d8b-9148-e3be6c30e623}">
          <xlrd:rvb i="15355"/>
        </ext>
      </extLst>
    </bk>
    <bk>
      <extLst>
        <ext uri="{3e2802c4-a4d2-4d8b-9148-e3be6c30e623}">
          <xlrd:rvb i="15356"/>
        </ext>
      </extLst>
    </bk>
    <bk>
      <extLst>
        <ext uri="{3e2802c4-a4d2-4d8b-9148-e3be6c30e623}">
          <xlrd:rvb i="15357"/>
        </ext>
      </extLst>
    </bk>
    <bk>
      <extLst>
        <ext uri="{3e2802c4-a4d2-4d8b-9148-e3be6c30e623}">
          <xlrd:rvb i="15358"/>
        </ext>
      </extLst>
    </bk>
    <bk>
      <extLst>
        <ext uri="{3e2802c4-a4d2-4d8b-9148-e3be6c30e623}">
          <xlrd:rvb i="15359"/>
        </ext>
      </extLst>
    </bk>
    <bk>
      <extLst>
        <ext uri="{3e2802c4-a4d2-4d8b-9148-e3be6c30e623}">
          <xlrd:rvb i="15360"/>
        </ext>
      </extLst>
    </bk>
    <bk>
      <extLst>
        <ext uri="{3e2802c4-a4d2-4d8b-9148-e3be6c30e623}">
          <xlrd:rvb i="15361"/>
        </ext>
      </extLst>
    </bk>
    <bk>
      <extLst>
        <ext uri="{3e2802c4-a4d2-4d8b-9148-e3be6c30e623}">
          <xlrd:rvb i="15362"/>
        </ext>
      </extLst>
    </bk>
    <bk>
      <extLst>
        <ext uri="{3e2802c4-a4d2-4d8b-9148-e3be6c30e623}">
          <xlrd:rvb i="15363"/>
        </ext>
      </extLst>
    </bk>
    <bk>
      <extLst>
        <ext uri="{3e2802c4-a4d2-4d8b-9148-e3be6c30e623}">
          <xlrd:rvb i="15364"/>
        </ext>
      </extLst>
    </bk>
    <bk>
      <extLst>
        <ext uri="{3e2802c4-a4d2-4d8b-9148-e3be6c30e623}">
          <xlrd:rvb i="15365"/>
        </ext>
      </extLst>
    </bk>
    <bk>
      <extLst>
        <ext uri="{3e2802c4-a4d2-4d8b-9148-e3be6c30e623}">
          <xlrd:rvb i="15366"/>
        </ext>
      </extLst>
    </bk>
    <bk>
      <extLst>
        <ext uri="{3e2802c4-a4d2-4d8b-9148-e3be6c30e623}">
          <xlrd:rvb i="15367"/>
        </ext>
      </extLst>
    </bk>
    <bk>
      <extLst>
        <ext uri="{3e2802c4-a4d2-4d8b-9148-e3be6c30e623}">
          <xlrd:rvb i="15368"/>
        </ext>
      </extLst>
    </bk>
    <bk>
      <extLst>
        <ext uri="{3e2802c4-a4d2-4d8b-9148-e3be6c30e623}">
          <xlrd:rvb i="15369"/>
        </ext>
      </extLst>
    </bk>
    <bk>
      <extLst>
        <ext uri="{3e2802c4-a4d2-4d8b-9148-e3be6c30e623}">
          <xlrd:rvb i="15370"/>
        </ext>
      </extLst>
    </bk>
    <bk>
      <extLst>
        <ext uri="{3e2802c4-a4d2-4d8b-9148-e3be6c30e623}">
          <xlrd:rvb i="15371"/>
        </ext>
      </extLst>
    </bk>
    <bk>
      <extLst>
        <ext uri="{3e2802c4-a4d2-4d8b-9148-e3be6c30e623}">
          <xlrd:rvb i="15372"/>
        </ext>
      </extLst>
    </bk>
    <bk>
      <extLst>
        <ext uri="{3e2802c4-a4d2-4d8b-9148-e3be6c30e623}">
          <xlrd:rvb i="15373"/>
        </ext>
      </extLst>
    </bk>
    <bk>
      <extLst>
        <ext uri="{3e2802c4-a4d2-4d8b-9148-e3be6c30e623}">
          <xlrd:rvb i="15374"/>
        </ext>
      </extLst>
    </bk>
    <bk>
      <extLst>
        <ext uri="{3e2802c4-a4d2-4d8b-9148-e3be6c30e623}">
          <xlrd:rvb i="15375"/>
        </ext>
      </extLst>
    </bk>
    <bk>
      <extLst>
        <ext uri="{3e2802c4-a4d2-4d8b-9148-e3be6c30e623}">
          <xlrd:rvb i="15376"/>
        </ext>
      </extLst>
    </bk>
    <bk>
      <extLst>
        <ext uri="{3e2802c4-a4d2-4d8b-9148-e3be6c30e623}">
          <xlrd:rvb i="15377"/>
        </ext>
      </extLst>
    </bk>
    <bk>
      <extLst>
        <ext uri="{3e2802c4-a4d2-4d8b-9148-e3be6c30e623}">
          <xlrd:rvb i="15378"/>
        </ext>
      </extLst>
    </bk>
    <bk>
      <extLst>
        <ext uri="{3e2802c4-a4d2-4d8b-9148-e3be6c30e623}">
          <xlrd:rvb i="15379"/>
        </ext>
      </extLst>
    </bk>
    <bk>
      <extLst>
        <ext uri="{3e2802c4-a4d2-4d8b-9148-e3be6c30e623}">
          <xlrd:rvb i="15380"/>
        </ext>
      </extLst>
    </bk>
    <bk>
      <extLst>
        <ext uri="{3e2802c4-a4d2-4d8b-9148-e3be6c30e623}">
          <xlrd:rvb i="15381"/>
        </ext>
      </extLst>
    </bk>
    <bk>
      <extLst>
        <ext uri="{3e2802c4-a4d2-4d8b-9148-e3be6c30e623}">
          <xlrd:rvb i="15382"/>
        </ext>
      </extLst>
    </bk>
    <bk>
      <extLst>
        <ext uri="{3e2802c4-a4d2-4d8b-9148-e3be6c30e623}">
          <xlrd:rvb i="15383"/>
        </ext>
      </extLst>
    </bk>
    <bk>
      <extLst>
        <ext uri="{3e2802c4-a4d2-4d8b-9148-e3be6c30e623}">
          <xlrd:rvb i="15384"/>
        </ext>
      </extLst>
    </bk>
    <bk>
      <extLst>
        <ext uri="{3e2802c4-a4d2-4d8b-9148-e3be6c30e623}">
          <xlrd:rvb i="15385"/>
        </ext>
      </extLst>
    </bk>
    <bk>
      <extLst>
        <ext uri="{3e2802c4-a4d2-4d8b-9148-e3be6c30e623}">
          <xlrd:rvb i="15386"/>
        </ext>
      </extLst>
    </bk>
    <bk>
      <extLst>
        <ext uri="{3e2802c4-a4d2-4d8b-9148-e3be6c30e623}">
          <xlrd:rvb i="15387"/>
        </ext>
      </extLst>
    </bk>
    <bk>
      <extLst>
        <ext uri="{3e2802c4-a4d2-4d8b-9148-e3be6c30e623}">
          <xlrd:rvb i="15388"/>
        </ext>
      </extLst>
    </bk>
    <bk>
      <extLst>
        <ext uri="{3e2802c4-a4d2-4d8b-9148-e3be6c30e623}">
          <xlrd:rvb i="15389"/>
        </ext>
      </extLst>
    </bk>
    <bk>
      <extLst>
        <ext uri="{3e2802c4-a4d2-4d8b-9148-e3be6c30e623}">
          <xlrd:rvb i="15390"/>
        </ext>
      </extLst>
    </bk>
    <bk>
      <extLst>
        <ext uri="{3e2802c4-a4d2-4d8b-9148-e3be6c30e623}">
          <xlrd:rvb i="15391"/>
        </ext>
      </extLst>
    </bk>
    <bk>
      <extLst>
        <ext uri="{3e2802c4-a4d2-4d8b-9148-e3be6c30e623}">
          <xlrd:rvb i="15392"/>
        </ext>
      </extLst>
    </bk>
    <bk>
      <extLst>
        <ext uri="{3e2802c4-a4d2-4d8b-9148-e3be6c30e623}">
          <xlrd:rvb i="15393"/>
        </ext>
      </extLst>
    </bk>
    <bk>
      <extLst>
        <ext uri="{3e2802c4-a4d2-4d8b-9148-e3be6c30e623}">
          <xlrd:rvb i="15394"/>
        </ext>
      </extLst>
    </bk>
    <bk>
      <extLst>
        <ext uri="{3e2802c4-a4d2-4d8b-9148-e3be6c30e623}">
          <xlrd:rvb i="15395"/>
        </ext>
      </extLst>
    </bk>
    <bk>
      <extLst>
        <ext uri="{3e2802c4-a4d2-4d8b-9148-e3be6c30e623}">
          <xlrd:rvb i="15396"/>
        </ext>
      </extLst>
    </bk>
    <bk>
      <extLst>
        <ext uri="{3e2802c4-a4d2-4d8b-9148-e3be6c30e623}">
          <xlrd:rvb i="15397"/>
        </ext>
      </extLst>
    </bk>
    <bk>
      <extLst>
        <ext uri="{3e2802c4-a4d2-4d8b-9148-e3be6c30e623}">
          <xlrd:rvb i="15398"/>
        </ext>
      </extLst>
    </bk>
    <bk>
      <extLst>
        <ext uri="{3e2802c4-a4d2-4d8b-9148-e3be6c30e623}">
          <xlrd:rvb i="15399"/>
        </ext>
      </extLst>
    </bk>
    <bk>
      <extLst>
        <ext uri="{3e2802c4-a4d2-4d8b-9148-e3be6c30e623}">
          <xlrd:rvb i="15400"/>
        </ext>
      </extLst>
    </bk>
    <bk>
      <extLst>
        <ext uri="{3e2802c4-a4d2-4d8b-9148-e3be6c30e623}">
          <xlrd:rvb i="15401"/>
        </ext>
      </extLst>
    </bk>
    <bk>
      <extLst>
        <ext uri="{3e2802c4-a4d2-4d8b-9148-e3be6c30e623}">
          <xlrd:rvb i="15402"/>
        </ext>
      </extLst>
    </bk>
    <bk>
      <extLst>
        <ext uri="{3e2802c4-a4d2-4d8b-9148-e3be6c30e623}">
          <xlrd:rvb i="15403"/>
        </ext>
      </extLst>
    </bk>
    <bk>
      <extLst>
        <ext uri="{3e2802c4-a4d2-4d8b-9148-e3be6c30e623}">
          <xlrd:rvb i="15404"/>
        </ext>
      </extLst>
    </bk>
    <bk>
      <extLst>
        <ext uri="{3e2802c4-a4d2-4d8b-9148-e3be6c30e623}">
          <xlrd:rvb i="15405"/>
        </ext>
      </extLst>
    </bk>
    <bk>
      <extLst>
        <ext uri="{3e2802c4-a4d2-4d8b-9148-e3be6c30e623}">
          <xlrd:rvb i="15406"/>
        </ext>
      </extLst>
    </bk>
    <bk>
      <extLst>
        <ext uri="{3e2802c4-a4d2-4d8b-9148-e3be6c30e623}">
          <xlrd:rvb i="15407"/>
        </ext>
      </extLst>
    </bk>
    <bk>
      <extLst>
        <ext uri="{3e2802c4-a4d2-4d8b-9148-e3be6c30e623}">
          <xlrd:rvb i="15408"/>
        </ext>
      </extLst>
    </bk>
    <bk>
      <extLst>
        <ext uri="{3e2802c4-a4d2-4d8b-9148-e3be6c30e623}">
          <xlrd:rvb i="15409"/>
        </ext>
      </extLst>
    </bk>
    <bk>
      <extLst>
        <ext uri="{3e2802c4-a4d2-4d8b-9148-e3be6c30e623}">
          <xlrd:rvb i="15410"/>
        </ext>
      </extLst>
    </bk>
    <bk>
      <extLst>
        <ext uri="{3e2802c4-a4d2-4d8b-9148-e3be6c30e623}">
          <xlrd:rvb i="15411"/>
        </ext>
      </extLst>
    </bk>
    <bk>
      <extLst>
        <ext uri="{3e2802c4-a4d2-4d8b-9148-e3be6c30e623}">
          <xlrd:rvb i="15412"/>
        </ext>
      </extLst>
    </bk>
    <bk>
      <extLst>
        <ext uri="{3e2802c4-a4d2-4d8b-9148-e3be6c30e623}">
          <xlrd:rvb i="15413"/>
        </ext>
      </extLst>
    </bk>
    <bk>
      <extLst>
        <ext uri="{3e2802c4-a4d2-4d8b-9148-e3be6c30e623}">
          <xlrd:rvb i="15414"/>
        </ext>
      </extLst>
    </bk>
    <bk>
      <extLst>
        <ext uri="{3e2802c4-a4d2-4d8b-9148-e3be6c30e623}">
          <xlrd:rvb i="15415"/>
        </ext>
      </extLst>
    </bk>
    <bk>
      <extLst>
        <ext uri="{3e2802c4-a4d2-4d8b-9148-e3be6c30e623}">
          <xlrd:rvb i="15416"/>
        </ext>
      </extLst>
    </bk>
    <bk>
      <extLst>
        <ext uri="{3e2802c4-a4d2-4d8b-9148-e3be6c30e623}">
          <xlrd:rvb i="15417"/>
        </ext>
      </extLst>
    </bk>
    <bk>
      <extLst>
        <ext uri="{3e2802c4-a4d2-4d8b-9148-e3be6c30e623}">
          <xlrd:rvb i="15418"/>
        </ext>
      </extLst>
    </bk>
    <bk>
      <extLst>
        <ext uri="{3e2802c4-a4d2-4d8b-9148-e3be6c30e623}">
          <xlrd:rvb i="15419"/>
        </ext>
      </extLst>
    </bk>
    <bk>
      <extLst>
        <ext uri="{3e2802c4-a4d2-4d8b-9148-e3be6c30e623}">
          <xlrd:rvb i="15420"/>
        </ext>
      </extLst>
    </bk>
    <bk>
      <extLst>
        <ext uri="{3e2802c4-a4d2-4d8b-9148-e3be6c30e623}">
          <xlrd:rvb i="15421"/>
        </ext>
      </extLst>
    </bk>
    <bk>
      <extLst>
        <ext uri="{3e2802c4-a4d2-4d8b-9148-e3be6c30e623}">
          <xlrd:rvb i="15422"/>
        </ext>
      </extLst>
    </bk>
    <bk>
      <extLst>
        <ext uri="{3e2802c4-a4d2-4d8b-9148-e3be6c30e623}">
          <xlrd:rvb i="15423"/>
        </ext>
      </extLst>
    </bk>
    <bk>
      <extLst>
        <ext uri="{3e2802c4-a4d2-4d8b-9148-e3be6c30e623}">
          <xlrd:rvb i="15424"/>
        </ext>
      </extLst>
    </bk>
    <bk>
      <extLst>
        <ext uri="{3e2802c4-a4d2-4d8b-9148-e3be6c30e623}">
          <xlrd:rvb i="15425"/>
        </ext>
      </extLst>
    </bk>
    <bk>
      <extLst>
        <ext uri="{3e2802c4-a4d2-4d8b-9148-e3be6c30e623}">
          <xlrd:rvb i="15426"/>
        </ext>
      </extLst>
    </bk>
    <bk>
      <extLst>
        <ext uri="{3e2802c4-a4d2-4d8b-9148-e3be6c30e623}">
          <xlrd:rvb i="15427"/>
        </ext>
      </extLst>
    </bk>
    <bk>
      <extLst>
        <ext uri="{3e2802c4-a4d2-4d8b-9148-e3be6c30e623}">
          <xlrd:rvb i="15428"/>
        </ext>
      </extLst>
    </bk>
    <bk>
      <extLst>
        <ext uri="{3e2802c4-a4d2-4d8b-9148-e3be6c30e623}">
          <xlrd:rvb i="15429"/>
        </ext>
      </extLst>
    </bk>
    <bk>
      <extLst>
        <ext uri="{3e2802c4-a4d2-4d8b-9148-e3be6c30e623}">
          <xlrd:rvb i="15430"/>
        </ext>
      </extLst>
    </bk>
    <bk>
      <extLst>
        <ext uri="{3e2802c4-a4d2-4d8b-9148-e3be6c30e623}">
          <xlrd:rvb i="15431"/>
        </ext>
      </extLst>
    </bk>
    <bk>
      <extLst>
        <ext uri="{3e2802c4-a4d2-4d8b-9148-e3be6c30e623}">
          <xlrd:rvb i="15432"/>
        </ext>
      </extLst>
    </bk>
    <bk>
      <extLst>
        <ext uri="{3e2802c4-a4d2-4d8b-9148-e3be6c30e623}">
          <xlrd:rvb i="15433"/>
        </ext>
      </extLst>
    </bk>
    <bk>
      <extLst>
        <ext uri="{3e2802c4-a4d2-4d8b-9148-e3be6c30e623}">
          <xlrd:rvb i="15434"/>
        </ext>
      </extLst>
    </bk>
    <bk>
      <extLst>
        <ext uri="{3e2802c4-a4d2-4d8b-9148-e3be6c30e623}">
          <xlrd:rvb i="15435"/>
        </ext>
      </extLst>
    </bk>
    <bk>
      <extLst>
        <ext uri="{3e2802c4-a4d2-4d8b-9148-e3be6c30e623}">
          <xlrd:rvb i="15436"/>
        </ext>
      </extLst>
    </bk>
    <bk>
      <extLst>
        <ext uri="{3e2802c4-a4d2-4d8b-9148-e3be6c30e623}">
          <xlrd:rvb i="15437"/>
        </ext>
      </extLst>
    </bk>
    <bk>
      <extLst>
        <ext uri="{3e2802c4-a4d2-4d8b-9148-e3be6c30e623}">
          <xlrd:rvb i="15438"/>
        </ext>
      </extLst>
    </bk>
    <bk>
      <extLst>
        <ext uri="{3e2802c4-a4d2-4d8b-9148-e3be6c30e623}">
          <xlrd:rvb i="15439"/>
        </ext>
      </extLst>
    </bk>
    <bk>
      <extLst>
        <ext uri="{3e2802c4-a4d2-4d8b-9148-e3be6c30e623}">
          <xlrd:rvb i="15440"/>
        </ext>
      </extLst>
    </bk>
    <bk>
      <extLst>
        <ext uri="{3e2802c4-a4d2-4d8b-9148-e3be6c30e623}">
          <xlrd:rvb i="15441"/>
        </ext>
      </extLst>
    </bk>
    <bk>
      <extLst>
        <ext uri="{3e2802c4-a4d2-4d8b-9148-e3be6c30e623}">
          <xlrd:rvb i="15442"/>
        </ext>
      </extLst>
    </bk>
    <bk>
      <extLst>
        <ext uri="{3e2802c4-a4d2-4d8b-9148-e3be6c30e623}">
          <xlrd:rvb i="15443"/>
        </ext>
      </extLst>
    </bk>
    <bk>
      <extLst>
        <ext uri="{3e2802c4-a4d2-4d8b-9148-e3be6c30e623}">
          <xlrd:rvb i="15444"/>
        </ext>
      </extLst>
    </bk>
    <bk>
      <extLst>
        <ext uri="{3e2802c4-a4d2-4d8b-9148-e3be6c30e623}">
          <xlrd:rvb i="15445"/>
        </ext>
      </extLst>
    </bk>
    <bk>
      <extLst>
        <ext uri="{3e2802c4-a4d2-4d8b-9148-e3be6c30e623}">
          <xlrd:rvb i="15446"/>
        </ext>
      </extLst>
    </bk>
    <bk>
      <extLst>
        <ext uri="{3e2802c4-a4d2-4d8b-9148-e3be6c30e623}">
          <xlrd:rvb i="15447"/>
        </ext>
      </extLst>
    </bk>
    <bk>
      <extLst>
        <ext uri="{3e2802c4-a4d2-4d8b-9148-e3be6c30e623}">
          <xlrd:rvb i="15448"/>
        </ext>
      </extLst>
    </bk>
    <bk>
      <extLst>
        <ext uri="{3e2802c4-a4d2-4d8b-9148-e3be6c30e623}">
          <xlrd:rvb i="15449"/>
        </ext>
      </extLst>
    </bk>
    <bk>
      <extLst>
        <ext uri="{3e2802c4-a4d2-4d8b-9148-e3be6c30e623}">
          <xlrd:rvb i="15450"/>
        </ext>
      </extLst>
    </bk>
    <bk>
      <extLst>
        <ext uri="{3e2802c4-a4d2-4d8b-9148-e3be6c30e623}">
          <xlrd:rvb i="15451"/>
        </ext>
      </extLst>
    </bk>
    <bk>
      <extLst>
        <ext uri="{3e2802c4-a4d2-4d8b-9148-e3be6c30e623}">
          <xlrd:rvb i="15452"/>
        </ext>
      </extLst>
    </bk>
    <bk>
      <extLst>
        <ext uri="{3e2802c4-a4d2-4d8b-9148-e3be6c30e623}">
          <xlrd:rvb i="15453"/>
        </ext>
      </extLst>
    </bk>
    <bk>
      <extLst>
        <ext uri="{3e2802c4-a4d2-4d8b-9148-e3be6c30e623}">
          <xlrd:rvb i="15454"/>
        </ext>
      </extLst>
    </bk>
    <bk>
      <extLst>
        <ext uri="{3e2802c4-a4d2-4d8b-9148-e3be6c30e623}">
          <xlrd:rvb i="15455"/>
        </ext>
      </extLst>
    </bk>
    <bk>
      <extLst>
        <ext uri="{3e2802c4-a4d2-4d8b-9148-e3be6c30e623}">
          <xlrd:rvb i="15456"/>
        </ext>
      </extLst>
    </bk>
    <bk>
      <extLst>
        <ext uri="{3e2802c4-a4d2-4d8b-9148-e3be6c30e623}">
          <xlrd:rvb i="15457"/>
        </ext>
      </extLst>
    </bk>
    <bk>
      <extLst>
        <ext uri="{3e2802c4-a4d2-4d8b-9148-e3be6c30e623}">
          <xlrd:rvb i="15458"/>
        </ext>
      </extLst>
    </bk>
    <bk>
      <extLst>
        <ext uri="{3e2802c4-a4d2-4d8b-9148-e3be6c30e623}">
          <xlrd:rvb i="15459"/>
        </ext>
      </extLst>
    </bk>
    <bk>
      <extLst>
        <ext uri="{3e2802c4-a4d2-4d8b-9148-e3be6c30e623}">
          <xlrd:rvb i="15460"/>
        </ext>
      </extLst>
    </bk>
    <bk>
      <extLst>
        <ext uri="{3e2802c4-a4d2-4d8b-9148-e3be6c30e623}">
          <xlrd:rvb i="15461"/>
        </ext>
      </extLst>
    </bk>
    <bk>
      <extLst>
        <ext uri="{3e2802c4-a4d2-4d8b-9148-e3be6c30e623}">
          <xlrd:rvb i="15462"/>
        </ext>
      </extLst>
    </bk>
    <bk>
      <extLst>
        <ext uri="{3e2802c4-a4d2-4d8b-9148-e3be6c30e623}">
          <xlrd:rvb i="15463"/>
        </ext>
      </extLst>
    </bk>
    <bk>
      <extLst>
        <ext uri="{3e2802c4-a4d2-4d8b-9148-e3be6c30e623}">
          <xlrd:rvb i="15464"/>
        </ext>
      </extLst>
    </bk>
    <bk>
      <extLst>
        <ext uri="{3e2802c4-a4d2-4d8b-9148-e3be6c30e623}">
          <xlrd:rvb i="15465"/>
        </ext>
      </extLst>
    </bk>
    <bk>
      <extLst>
        <ext uri="{3e2802c4-a4d2-4d8b-9148-e3be6c30e623}">
          <xlrd:rvb i="15466"/>
        </ext>
      </extLst>
    </bk>
    <bk>
      <extLst>
        <ext uri="{3e2802c4-a4d2-4d8b-9148-e3be6c30e623}">
          <xlrd:rvb i="15467"/>
        </ext>
      </extLst>
    </bk>
    <bk>
      <extLst>
        <ext uri="{3e2802c4-a4d2-4d8b-9148-e3be6c30e623}">
          <xlrd:rvb i="15468"/>
        </ext>
      </extLst>
    </bk>
    <bk>
      <extLst>
        <ext uri="{3e2802c4-a4d2-4d8b-9148-e3be6c30e623}">
          <xlrd:rvb i="15469"/>
        </ext>
      </extLst>
    </bk>
    <bk>
      <extLst>
        <ext uri="{3e2802c4-a4d2-4d8b-9148-e3be6c30e623}">
          <xlrd:rvb i="15470"/>
        </ext>
      </extLst>
    </bk>
    <bk>
      <extLst>
        <ext uri="{3e2802c4-a4d2-4d8b-9148-e3be6c30e623}">
          <xlrd:rvb i="15471"/>
        </ext>
      </extLst>
    </bk>
    <bk>
      <extLst>
        <ext uri="{3e2802c4-a4d2-4d8b-9148-e3be6c30e623}">
          <xlrd:rvb i="15472"/>
        </ext>
      </extLst>
    </bk>
    <bk>
      <extLst>
        <ext uri="{3e2802c4-a4d2-4d8b-9148-e3be6c30e623}">
          <xlrd:rvb i="15473"/>
        </ext>
      </extLst>
    </bk>
    <bk>
      <extLst>
        <ext uri="{3e2802c4-a4d2-4d8b-9148-e3be6c30e623}">
          <xlrd:rvb i="15474"/>
        </ext>
      </extLst>
    </bk>
    <bk>
      <extLst>
        <ext uri="{3e2802c4-a4d2-4d8b-9148-e3be6c30e623}">
          <xlrd:rvb i="15475"/>
        </ext>
      </extLst>
    </bk>
    <bk>
      <extLst>
        <ext uri="{3e2802c4-a4d2-4d8b-9148-e3be6c30e623}">
          <xlrd:rvb i="15476"/>
        </ext>
      </extLst>
    </bk>
    <bk>
      <extLst>
        <ext uri="{3e2802c4-a4d2-4d8b-9148-e3be6c30e623}">
          <xlrd:rvb i="15477"/>
        </ext>
      </extLst>
    </bk>
    <bk>
      <extLst>
        <ext uri="{3e2802c4-a4d2-4d8b-9148-e3be6c30e623}">
          <xlrd:rvb i="15478"/>
        </ext>
      </extLst>
    </bk>
    <bk>
      <extLst>
        <ext uri="{3e2802c4-a4d2-4d8b-9148-e3be6c30e623}">
          <xlrd:rvb i="15479"/>
        </ext>
      </extLst>
    </bk>
    <bk>
      <extLst>
        <ext uri="{3e2802c4-a4d2-4d8b-9148-e3be6c30e623}">
          <xlrd:rvb i="15480"/>
        </ext>
      </extLst>
    </bk>
    <bk>
      <extLst>
        <ext uri="{3e2802c4-a4d2-4d8b-9148-e3be6c30e623}">
          <xlrd:rvb i="15481"/>
        </ext>
      </extLst>
    </bk>
    <bk>
      <extLst>
        <ext uri="{3e2802c4-a4d2-4d8b-9148-e3be6c30e623}">
          <xlrd:rvb i="15482"/>
        </ext>
      </extLst>
    </bk>
    <bk>
      <extLst>
        <ext uri="{3e2802c4-a4d2-4d8b-9148-e3be6c30e623}">
          <xlrd:rvb i="15483"/>
        </ext>
      </extLst>
    </bk>
    <bk>
      <extLst>
        <ext uri="{3e2802c4-a4d2-4d8b-9148-e3be6c30e623}">
          <xlrd:rvb i="15484"/>
        </ext>
      </extLst>
    </bk>
    <bk>
      <extLst>
        <ext uri="{3e2802c4-a4d2-4d8b-9148-e3be6c30e623}">
          <xlrd:rvb i="15485"/>
        </ext>
      </extLst>
    </bk>
    <bk>
      <extLst>
        <ext uri="{3e2802c4-a4d2-4d8b-9148-e3be6c30e623}">
          <xlrd:rvb i="15486"/>
        </ext>
      </extLst>
    </bk>
    <bk>
      <extLst>
        <ext uri="{3e2802c4-a4d2-4d8b-9148-e3be6c30e623}">
          <xlrd:rvb i="15487"/>
        </ext>
      </extLst>
    </bk>
    <bk>
      <extLst>
        <ext uri="{3e2802c4-a4d2-4d8b-9148-e3be6c30e623}">
          <xlrd:rvb i="15488"/>
        </ext>
      </extLst>
    </bk>
    <bk>
      <extLst>
        <ext uri="{3e2802c4-a4d2-4d8b-9148-e3be6c30e623}">
          <xlrd:rvb i="15489"/>
        </ext>
      </extLst>
    </bk>
    <bk>
      <extLst>
        <ext uri="{3e2802c4-a4d2-4d8b-9148-e3be6c30e623}">
          <xlrd:rvb i="15490"/>
        </ext>
      </extLst>
    </bk>
    <bk>
      <extLst>
        <ext uri="{3e2802c4-a4d2-4d8b-9148-e3be6c30e623}">
          <xlrd:rvb i="15491"/>
        </ext>
      </extLst>
    </bk>
    <bk>
      <extLst>
        <ext uri="{3e2802c4-a4d2-4d8b-9148-e3be6c30e623}">
          <xlrd:rvb i="15492"/>
        </ext>
      </extLst>
    </bk>
    <bk>
      <extLst>
        <ext uri="{3e2802c4-a4d2-4d8b-9148-e3be6c30e623}">
          <xlrd:rvb i="15493"/>
        </ext>
      </extLst>
    </bk>
    <bk>
      <extLst>
        <ext uri="{3e2802c4-a4d2-4d8b-9148-e3be6c30e623}">
          <xlrd:rvb i="15494"/>
        </ext>
      </extLst>
    </bk>
    <bk>
      <extLst>
        <ext uri="{3e2802c4-a4d2-4d8b-9148-e3be6c30e623}">
          <xlrd:rvb i="15495"/>
        </ext>
      </extLst>
    </bk>
    <bk>
      <extLst>
        <ext uri="{3e2802c4-a4d2-4d8b-9148-e3be6c30e623}">
          <xlrd:rvb i="15496"/>
        </ext>
      </extLst>
    </bk>
    <bk>
      <extLst>
        <ext uri="{3e2802c4-a4d2-4d8b-9148-e3be6c30e623}">
          <xlrd:rvb i="15497"/>
        </ext>
      </extLst>
    </bk>
    <bk>
      <extLst>
        <ext uri="{3e2802c4-a4d2-4d8b-9148-e3be6c30e623}">
          <xlrd:rvb i="15498"/>
        </ext>
      </extLst>
    </bk>
    <bk>
      <extLst>
        <ext uri="{3e2802c4-a4d2-4d8b-9148-e3be6c30e623}">
          <xlrd:rvb i="15499"/>
        </ext>
      </extLst>
    </bk>
    <bk>
      <extLst>
        <ext uri="{3e2802c4-a4d2-4d8b-9148-e3be6c30e623}">
          <xlrd:rvb i="15500"/>
        </ext>
      </extLst>
    </bk>
    <bk>
      <extLst>
        <ext uri="{3e2802c4-a4d2-4d8b-9148-e3be6c30e623}">
          <xlrd:rvb i="15501"/>
        </ext>
      </extLst>
    </bk>
    <bk>
      <extLst>
        <ext uri="{3e2802c4-a4d2-4d8b-9148-e3be6c30e623}">
          <xlrd:rvb i="15502"/>
        </ext>
      </extLst>
    </bk>
    <bk>
      <extLst>
        <ext uri="{3e2802c4-a4d2-4d8b-9148-e3be6c30e623}">
          <xlrd:rvb i="15503"/>
        </ext>
      </extLst>
    </bk>
    <bk>
      <extLst>
        <ext uri="{3e2802c4-a4d2-4d8b-9148-e3be6c30e623}">
          <xlrd:rvb i="15504"/>
        </ext>
      </extLst>
    </bk>
    <bk>
      <extLst>
        <ext uri="{3e2802c4-a4d2-4d8b-9148-e3be6c30e623}">
          <xlrd:rvb i="15505"/>
        </ext>
      </extLst>
    </bk>
    <bk>
      <extLst>
        <ext uri="{3e2802c4-a4d2-4d8b-9148-e3be6c30e623}">
          <xlrd:rvb i="15506"/>
        </ext>
      </extLst>
    </bk>
    <bk>
      <extLst>
        <ext uri="{3e2802c4-a4d2-4d8b-9148-e3be6c30e623}">
          <xlrd:rvb i="15507"/>
        </ext>
      </extLst>
    </bk>
    <bk>
      <extLst>
        <ext uri="{3e2802c4-a4d2-4d8b-9148-e3be6c30e623}">
          <xlrd:rvb i="15508"/>
        </ext>
      </extLst>
    </bk>
    <bk>
      <extLst>
        <ext uri="{3e2802c4-a4d2-4d8b-9148-e3be6c30e623}">
          <xlrd:rvb i="15509"/>
        </ext>
      </extLst>
    </bk>
    <bk>
      <extLst>
        <ext uri="{3e2802c4-a4d2-4d8b-9148-e3be6c30e623}">
          <xlrd:rvb i="15510"/>
        </ext>
      </extLst>
    </bk>
    <bk>
      <extLst>
        <ext uri="{3e2802c4-a4d2-4d8b-9148-e3be6c30e623}">
          <xlrd:rvb i="15511"/>
        </ext>
      </extLst>
    </bk>
    <bk>
      <extLst>
        <ext uri="{3e2802c4-a4d2-4d8b-9148-e3be6c30e623}">
          <xlrd:rvb i="15512"/>
        </ext>
      </extLst>
    </bk>
    <bk>
      <extLst>
        <ext uri="{3e2802c4-a4d2-4d8b-9148-e3be6c30e623}">
          <xlrd:rvb i="15513"/>
        </ext>
      </extLst>
    </bk>
    <bk>
      <extLst>
        <ext uri="{3e2802c4-a4d2-4d8b-9148-e3be6c30e623}">
          <xlrd:rvb i="15514"/>
        </ext>
      </extLst>
    </bk>
    <bk>
      <extLst>
        <ext uri="{3e2802c4-a4d2-4d8b-9148-e3be6c30e623}">
          <xlrd:rvb i="15515"/>
        </ext>
      </extLst>
    </bk>
    <bk>
      <extLst>
        <ext uri="{3e2802c4-a4d2-4d8b-9148-e3be6c30e623}">
          <xlrd:rvb i="15516"/>
        </ext>
      </extLst>
    </bk>
    <bk>
      <extLst>
        <ext uri="{3e2802c4-a4d2-4d8b-9148-e3be6c30e623}">
          <xlrd:rvb i="15517"/>
        </ext>
      </extLst>
    </bk>
    <bk>
      <extLst>
        <ext uri="{3e2802c4-a4d2-4d8b-9148-e3be6c30e623}">
          <xlrd:rvb i="15518"/>
        </ext>
      </extLst>
    </bk>
    <bk>
      <extLst>
        <ext uri="{3e2802c4-a4d2-4d8b-9148-e3be6c30e623}">
          <xlrd:rvb i="15519"/>
        </ext>
      </extLst>
    </bk>
    <bk>
      <extLst>
        <ext uri="{3e2802c4-a4d2-4d8b-9148-e3be6c30e623}">
          <xlrd:rvb i="15520"/>
        </ext>
      </extLst>
    </bk>
    <bk>
      <extLst>
        <ext uri="{3e2802c4-a4d2-4d8b-9148-e3be6c30e623}">
          <xlrd:rvb i="15521"/>
        </ext>
      </extLst>
    </bk>
    <bk>
      <extLst>
        <ext uri="{3e2802c4-a4d2-4d8b-9148-e3be6c30e623}">
          <xlrd:rvb i="15522"/>
        </ext>
      </extLst>
    </bk>
    <bk>
      <extLst>
        <ext uri="{3e2802c4-a4d2-4d8b-9148-e3be6c30e623}">
          <xlrd:rvb i="15523"/>
        </ext>
      </extLst>
    </bk>
    <bk>
      <extLst>
        <ext uri="{3e2802c4-a4d2-4d8b-9148-e3be6c30e623}">
          <xlrd:rvb i="15524"/>
        </ext>
      </extLst>
    </bk>
    <bk>
      <extLst>
        <ext uri="{3e2802c4-a4d2-4d8b-9148-e3be6c30e623}">
          <xlrd:rvb i="15525"/>
        </ext>
      </extLst>
    </bk>
    <bk>
      <extLst>
        <ext uri="{3e2802c4-a4d2-4d8b-9148-e3be6c30e623}">
          <xlrd:rvb i="15526"/>
        </ext>
      </extLst>
    </bk>
    <bk>
      <extLst>
        <ext uri="{3e2802c4-a4d2-4d8b-9148-e3be6c30e623}">
          <xlrd:rvb i="15527"/>
        </ext>
      </extLst>
    </bk>
    <bk>
      <extLst>
        <ext uri="{3e2802c4-a4d2-4d8b-9148-e3be6c30e623}">
          <xlrd:rvb i="15528"/>
        </ext>
      </extLst>
    </bk>
    <bk>
      <extLst>
        <ext uri="{3e2802c4-a4d2-4d8b-9148-e3be6c30e623}">
          <xlrd:rvb i="15529"/>
        </ext>
      </extLst>
    </bk>
    <bk>
      <extLst>
        <ext uri="{3e2802c4-a4d2-4d8b-9148-e3be6c30e623}">
          <xlrd:rvb i="15530"/>
        </ext>
      </extLst>
    </bk>
    <bk>
      <extLst>
        <ext uri="{3e2802c4-a4d2-4d8b-9148-e3be6c30e623}">
          <xlrd:rvb i="15531"/>
        </ext>
      </extLst>
    </bk>
    <bk>
      <extLst>
        <ext uri="{3e2802c4-a4d2-4d8b-9148-e3be6c30e623}">
          <xlrd:rvb i="15532"/>
        </ext>
      </extLst>
    </bk>
    <bk>
      <extLst>
        <ext uri="{3e2802c4-a4d2-4d8b-9148-e3be6c30e623}">
          <xlrd:rvb i="15533"/>
        </ext>
      </extLst>
    </bk>
    <bk>
      <extLst>
        <ext uri="{3e2802c4-a4d2-4d8b-9148-e3be6c30e623}">
          <xlrd:rvb i="15534"/>
        </ext>
      </extLst>
    </bk>
    <bk>
      <extLst>
        <ext uri="{3e2802c4-a4d2-4d8b-9148-e3be6c30e623}">
          <xlrd:rvb i="15535"/>
        </ext>
      </extLst>
    </bk>
    <bk>
      <extLst>
        <ext uri="{3e2802c4-a4d2-4d8b-9148-e3be6c30e623}">
          <xlrd:rvb i="15536"/>
        </ext>
      </extLst>
    </bk>
    <bk>
      <extLst>
        <ext uri="{3e2802c4-a4d2-4d8b-9148-e3be6c30e623}">
          <xlrd:rvb i="15537"/>
        </ext>
      </extLst>
    </bk>
    <bk>
      <extLst>
        <ext uri="{3e2802c4-a4d2-4d8b-9148-e3be6c30e623}">
          <xlrd:rvb i="15538"/>
        </ext>
      </extLst>
    </bk>
    <bk>
      <extLst>
        <ext uri="{3e2802c4-a4d2-4d8b-9148-e3be6c30e623}">
          <xlrd:rvb i="15539"/>
        </ext>
      </extLst>
    </bk>
    <bk>
      <extLst>
        <ext uri="{3e2802c4-a4d2-4d8b-9148-e3be6c30e623}">
          <xlrd:rvb i="15540"/>
        </ext>
      </extLst>
    </bk>
    <bk>
      <extLst>
        <ext uri="{3e2802c4-a4d2-4d8b-9148-e3be6c30e623}">
          <xlrd:rvb i="15541"/>
        </ext>
      </extLst>
    </bk>
    <bk>
      <extLst>
        <ext uri="{3e2802c4-a4d2-4d8b-9148-e3be6c30e623}">
          <xlrd:rvb i="15542"/>
        </ext>
      </extLst>
    </bk>
    <bk>
      <extLst>
        <ext uri="{3e2802c4-a4d2-4d8b-9148-e3be6c30e623}">
          <xlrd:rvb i="15543"/>
        </ext>
      </extLst>
    </bk>
    <bk>
      <extLst>
        <ext uri="{3e2802c4-a4d2-4d8b-9148-e3be6c30e623}">
          <xlrd:rvb i="15544"/>
        </ext>
      </extLst>
    </bk>
    <bk>
      <extLst>
        <ext uri="{3e2802c4-a4d2-4d8b-9148-e3be6c30e623}">
          <xlrd:rvb i="15545"/>
        </ext>
      </extLst>
    </bk>
    <bk>
      <extLst>
        <ext uri="{3e2802c4-a4d2-4d8b-9148-e3be6c30e623}">
          <xlrd:rvb i="15546"/>
        </ext>
      </extLst>
    </bk>
    <bk>
      <extLst>
        <ext uri="{3e2802c4-a4d2-4d8b-9148-e3be6c30e623}">
          <xlrd:rvb i="15547"/>
        </ext>
      </extLst>
    </bk>
    <bk>
      <extLst>
        <ext uri="{3e2802c4-a4d2-4d8b-9148-e3be6c30e623}">
          <xlrd:rvb i="15548"/>
        </ext>
      </extLst>
    </bk>
    <bk>
      <extLst>
        <ext uri="{3e2802c4-a4d2-4d8b-9148-e3be6c30e623}">
          <xlrd:rvb i="15549"/>
        </ext>
      </extLst>
    </bk>
    <bk>
      <extLst>
        <ext uri="{3e2802c4-a4d2-4d8b-9148-e3be6c30e623}">
          <xlrd:rvb i="15550"/>
        </ext>
      </extLst>
    </bk>
    <bk>
      <extLst>
        <ext uri="{3e2802c4-a4d2-4d8b-9148-e3be6c30e623}">
          <xlrd:rvb i="15551"/>
        </ext>
      </extLst>
    </bk>
    <bk>
      <extLst>
        <ext uri="{3e2802c4-a4d2-4d8b-9148-e3be6c30e623}">
          <xlrd:rvb i="15552"/>
        </ext>
      </extLst>
    </bk>
    <bk>
      <extLst>
        <ext uri="{3e2802c4-a4d2-4d8b-9148-e3be6c30e623}">
          <xlrd:rvb i="15553"/>
        </ext>
      </extLst>
    </bk>
    <bk>
      <extLst>
        <ext uri="{3e2802c4-a4d2-4d8b-9148-e3be6c30e623}">
          <xlrd:rvb i="15554"/>
        </ext>
      </extLst>
    </bk>
    <bk>
      <extLst>
        <ext uri="{3e2802c4-a4d2-4d8b-9148-e3be6c30e623}">
          <xlrd:rvb i="15555"/>
        </ext>
      </extLst>
    </bk>
    <bk>
      <extLst>
        <ext uri="{3e2802c4-a4d2-4d8b-9148-e3be6c30e623}">
          <xlrd:rvb i="15556"/>
        </ext>
      </extLst>
    </bk>
    <bk>
      <extLst>
        <ext uri="{3e2802c4-a4d2-4d8b-9148-e3be6c30e623}">
          <xlrd:rvb i="15557"/>
        </ext>
      </extLst>
    </bk>
    <bk>
      <extLst>
        <ext uri="{3e2802c4-a4d2-4d8b-9148-e3be6c30e623}">
          <xlrd:rvb i="15558"/>
        </ext>
      </extLst>
    </bk>
    <bk>
      <extLst>
        <ext uri="{3e2802c4-a4d2-4d8b-9148-e3be6c30e623}">
          <xlrd:rvb i="15559"/>
        </ext>
      </extLst>
    </bk>
    <bk>
      <extLst>
        <ext uri="{3e2802c4-a4d2-4d8b-9148-e3be6c30e623}">
          <xlrd:rvb i="15560"/>
        </ext>
      </extLst>
    </bk>
    <bk>
      <extLst>
        <ext uri="{3e2802c4-a4d2-4d8b-9148-e3be6c30e623}">
          <xlrd:rvb i="15561"/>
        </ext>
      </extLst>
    </bk>
    <bk>
      <extLst>
        <ext uri="{3e2802c4-a4d2-4d8b-9148-e3be6c30e623}">
          <xlrd:rvb i="15562"/>
        </ext>
      </extLst>
    </bk>
    <bk>
      <extLst>
        <ext uri="{3e2802c4-a4d2-4d8b-9148-e3be6c30e623}">
          <xlrd:rvb i="15563"/>
        </ext>
      </extLst>
    </bk>
    <bk>
      <extLst>
        <ext uri="{3e2802c4-a4d2-4d8b-9148-e3be6c30e623}">
          <xlrd:rvb i="15564"/>
        </ext>
      </extLst>
    </bk>
    <bk>
      <extLst>
        <ext uri="{3e2802c4-a4d2-4d8b-9148-e3be6c30e623}">
          <xlrd:rvb i="15565"/>
        </ext>
      </extLst>
    </bk>
    <bk>
      <extLst>
        <ext uri="{3e2802c4-a4d2-4d8b-9148-e3be6c30e623}">
          <xlrd:rvb i="15566"/>
        </ext>
      </extLst>
    </bk>
    <bk>
      <extLst>
        <ext uri="{3e2802c4-a4d2-4d8b-9148-e3be6c30e623}">
          <xlrd:rvb i="15567"/>
        </ext>
      </extLst>
    </bk>
    <bk>
      <extLst>
        <ext uri="{3e2802c4-a4d2-4d8b-9148-e3be6c30e623}">
          <xlrd:rvb i="15568"/>
        </ext>
      </extLst>
    </bk>
    <bk>
      <extLst>
        <ext uri="{3e2802c4-a4d2-4d8b-9148-e3be6c30e623}">
          <xlrd:rvb i="15569"/>
        </ext>
      </extLst>
    </bk>
    <bk>
      <extLst>
        <ext uri="{3e2802c4-a4d2-4d8b-9148-e3be6c30e623}">
          <xlrd:rvb i="15570"/>
        </ext>
      </extLst>
    </bk>
    <bk>
      <extLst>
        <ext uri="{3e2802c4-a4d2-4d8b-9148-e3be6c30e623}">
          <xlrd:rvb i="15571"/>
        </ext>
      </extLst>
    </bk>
    <bk>
      <extLst>
        <ext uri="{3e2802c4-a4d2-4d8b-9148-e3be6c30e623}">
          <xlrd:rvb i="15572"/>
        </ext>
      </extLst>
    </bk>
    <bk>
      <extLst>
        <ext uri="{3e2802c4-a4d2-4d8b-9148-e3be6c30e623}">
          <xlrd:rvb i="15573"/>
        </ext>
      </extLst>
    </bk>
    <bk>
      <extLst>
        <ext uri="{3e2802c4-a4d2-4d8b-9148-e3be6c30e623}">
          <xlrd:rvb i="15574"/>
        </ext>
      </extLst>
    </bk>
    <bk>
      <extLst>
        <ext uri="{3e2802c4-a4d2-4d8b-9148-e3be6c30e623}">
          <xlrd:rvb i="15575"/>
        </ext>
      </extLst>
    </bk>
    <bk>
      <extLst>
        <ext uri="{3e2802c4-a4d2-4d8b-9148-e3be6c30e623}">
          <xlrd:rvb i="15576"/>
        </ext>
      </extLst>
    </bk>
    <bk>
      <extLst>
        <ext uri="{3e2802c4-a4d2-4d8b-9148-e3be6c30e623}">
          <xlrd:rvb i="15577"/>
        </ext>
      </extLst>
    </bk>
    <bk>
      <extLst>
        <ext uri="{3e2802c4-a4d2-4d8b-9148-e3be6c30e623}">
          <xlrd:rvb i="15578"/>
        </ext>
      </extLst>
    </bk>
    <bk>
      <extLst>
        <ext uri="{3e2802c4-a4d2-4d8b-9148-e3be6c30e623}">
          <xlrd:rvb i="15579"/>
        </ext>
      </extLst>
    </bk>
    <bk>
      <extLst>
        <ext uri="{3e2802c4-a4d2-4d8b-9148-e3be6c30e623}">
          <xlrd:rvb i="15580"/>
        </ext>
      </extLst>
    </bk>
    <bk>
      <extLst>
        <ext uri="{3e2802c4-a4d2-4d8b-9148-e3be6c30e623}">
          <xlrd:rvb i="15581"/>
        </ext>
      </extLst>
    </bk>
    <bk>
      <extLst>
        <ext uri="{3e2802c4-a4d2-4d8b-9148-e3be6c30e623}">
          <xlrd:rvb i="15582"/>
        </ext>
      </extLst>
    </bk>
    <bk>
      <extLst>
        <ext uri="{3e2802c4-a4d2-4d8b-9148-e3be6c30e623}">
          <xlrd:rvb i="15583"/>
        </ext>
      </extLst>
    </bk>
    <bk>
      <extLst>
        <ext uri="{3e2802c4-a4d2-4d8b-9148-e3be6c30e623}">
          <xlrd:rvb i="15584"/>
        </ext>
      </extLst>
    </bk>
    <bk>
      <extLst>
        <ext uri="{3e2802c4-a4d2-4d8b-9148-e3be6c30e623}">
          <xlrd:rvb i="15585"/>
        </ext>
      </extLst>
    </bk>
    <bk>
      <extLst>
        <ext uri="{3e2802c4-a4d2-4d8b-9148-e3be6c30e623}">
          <xlrd:rvb i="15586"/>
        </ext>
      </extLst>
    </bk>
    <bk>
      <extLst>
        <ext uri="{3e2802c4-a4d2-4d8b-9148-e3be6c30e623}">
          <xlrd:rvb i="15587"/>
        </ext>
      </extLst>
    </bk>
    <bk>
      <extLst>
        <ext uri="{3e2802c4-a4d2-4d8b-9148-e3be6c30e623}">
          <xlrd:rvb i="15588"/>
        </ext>
      </extLst>
    </bk>
    <bk>
      <extLst>
        <ext uri="{3e2802c4-a4d2-4d8b-9148-e3be6c30e623}">
          <xlrd:rvb i="15589"/>
        </ext>
      </extLst>
    </bk>
    <bk>
      <extLst>
        <ext uri="{3e2802c4-a4d2-4d8b-9148-e3be6c30e623}">
          <xlrd:rvb i="15590"/>
        </ext>
      </extLst>
    </bk>
    <bk>
      <extLst>
        <ext uri="{3e2802c4-a4d2-4d8b-9148-e3be6c30e623}">
          <xlrd:rvb i="15591"/>
        </ext>
      </extLst>
    </bk>
    <bk>
      <extLst>
        <ext uri="{3e2802c4-a4d2-4d8b-9148-e3be6c30e623}">
          <xlrd:rvb i="15592"/>
        </ext>
      </extLst>
    </bk>
    <bk>
      <extLst>
        <ext uri="{3e2802c4-a4d2-4d8b-9148-e3be6c30e623}">
          <xlrd:rvb i="15593"/>
        </ext>
      </extLst>
    </bk>
    <bk>
      <extLst>
        <ext uri="{3e2802c4-a4d2-4d8b-9148-e3be6c30e623}">
          <xlrd:rvb i="15594"/>
        </ext>
      </extLst>
    </bk>
    <bk>
      <extLst>
        <ext uri="{3e2802c4-a4d2-4d8b-9148-e3be6c30e623}">
          <xlrd:rvb i="15595"/>
        </ext>
      </extLst>
    </bk>
    <bk>
      <extLst>
        <ext uri="{3e2802c4-a4d2-4d8b-9148-e3be6c30e623}">
          <xlrd:rvb i="15596"/>
        </ext>
      </extLst>
    </bk>
    <bk>
      <extLst>
        <ext uri="{3e2802c4-a4d2-4d8b-9148-e3be6c30e623}">
          <xlrd:rvb i="15597"/>
        </ext>
      </extLst>
    </bk>
    <bk>
      <extLst>
        <ext uri="{3e2802c4-a4d2-4d8b-9148-e3be6c30e623}">
          <xlrd:rvb i="15598"/>
        </ext>
      </extLst>
    </bk>
    <bk>
      <extLst>
        <ext uri="{3e2802c4-a4d2-4d8b-9148-e3be6c30e623}">
          <xlrd:rvb i="15599"/>
        </ext>
      </extLst>
    </bk>
    <bk>
      <extLst>
        <ext uri="{3e2802c4-a4d2-4d8b-9148-e3be6c30e623}">
          <xlrd:rvb i="15600"/>
        </ext>
      </extLst>
    </bk>
    <bk>
      <extLst>
        <ext uri="{3e2802c4-a4d2-4d8b-9148-e3be6c30e623}">
          <xlrd:rvb i="15601"/>
        </ext>
      </extLst>
    </bk>
    <bk>
      <extLst>
        <ext uri="{3e2802c4-a4d2-4d8b-9148-e3be6c30e623}">
          <xlrd:rvb i="15602"/>
        </ext>
      </extLst>
    </bk>
    <bk>
      <extLst>
        <ext uri="{3e2802c4-a4d2-4d8b-9148-e3be6c30e623}">
          <xlrd:rvb i="15603"/>
        </ext>
      </extLst>
    </bk>
    <bk>
      <extLst>
        <ext uri="{3e2802c4-a4d2-4d8b-9148-e3be6c30e623}">
          <xlrd:rvb i="15604"/>
        </ext>
      </extLst>
    </bk>
    <bk>
      <extLst>
        <ext uri="{3e2802c4-a4d2-4d8b-9148-e3be6c30e623}">
          <xlrd:rvb i="15605"/>
        </ext>
      </extLst>
    </bk>
    <bk>
      <extLst>
        <ext uri="{3e2802c4-a4d2-4d8b-9148-e3be6c30e623}">
          <xlrd:rvb i="15606"/>
        </ext>
      </extLst>
    </bk>
    <bk>
      <extLst>
        <ext uri="{3e2802c4-a4d2-4d8b-9148-e3be6c30e623}">
          <xlrd:rvb i="15607"/>
        </ext>
      </extLst>
    </bk>
    <bk>
      <extLst>
        <ext uri="{3e2802c4-a4d2-4d8b-9148-e3be6c30e623}">
          <xlrd:rvb i="15608"/>
        </ext>
      </extLst>
    </bk>
    <bk>
      <extLst>
        <ext uri="{3e2802c4-a4d2-4d8b-9148-e3be6c30e623}">
          <xlrd:rvb i="15609"/>
        </ext>
      </extLst>
    </bk>
    <bk>
      <extLst>
        <ext uri="{3e2802c4-a4d2-4d8b-9148-e3be6c30e623}">
          <xlrd:rvb i="15610"/>
        </ext>
      </extLst>
    </bk>
    <bk>
      <extLst>
        <ext uri="{3e2802c4-a4d2-4d8b-9148-e3be6c30e623}">
          <xlrd:rvb i="15611"/>
        </ext>
      </extLst>
    </bk>
    <bk>
      <extLst>
        <ext uri="{3e2802c4-a4d2-4d8b-9148-e3be6c30e623}">
          <xlrd:rvb i="15612"/>
        </ext>
      </extLst>
    </bk>
    <bk>
      <extLst>
        <ext uri="{3e2802c4-a4d2-4d8b-9148-e3be6c30e623}">
          <xlrd:rvb i="15613"/>
        </ext>
      </extLst>
    </bk>
    <bk>
      <extLst>
        <ext uri="{3e2802c4-a4d2-4d8b-9148-e3be6c30e623}">
          <xlrd:rvb i="15614"/>
        </ext>
      </extLst>
    </bk>
    <bk>
      <extLst>
        <ext uri="{3e2802c4-a4d2-4d8b-9148-e3be6c30e623}">
          <xlrd:rvb i="15615"/>
        </ext>
      </extLst>
    </bk>
    <bk>
      <extLst>
        <ext uri="{3e2802c4-a4d2-4d8b-9148-e3be6c30e623}">
          <xlrd:rvb i="15616"/>
        </ext>
      </extLst>
    </bk>
    <bk>
      <extLst>
        <ext uri="{3e2802c4-a4d2-4d8b-9148-e3be6c30e623}">
          <xlrd:rvb i="15617"/>
        </ext>
      </extLst>
    </bk>
    <bk>
      <extLst>
        <ext uri="{3e2802c4-a4d2-4d8b-9148-e3be6c30e623}">
          <xlrd:rvb i="15618"/>
        </ext>
      </extLst>
    </bk>
    <bk>
      <extLst>
        <ext uri="{3e2802c4-a4d2-4d8b-9148-e3be6c30e623}">
          <xlrd:rvb i="15619"/>
        </ext>
      </extLst>
    </bk>
    <bk>
      <extLst>
        <ext uri="{3e2802c4-a4d2-4d8b-9148-e3be6c30e623}">
          <xlrd:rvb i="15620"/>
        </ext>
      </extLst>
    </bk>
    <bk>
      <extLst>
        <ext uri="{3e2802c4-a4d2-4d8b-9148-e3be6c30e623}">
          <xlrd:rvb i="15621"/>
        </ext>
      </extLst>
    </bk>
    <bk>
      <extLst>
        <ext uri="{3e2802c4-a4d2-4d8b-9148-e3be6c30e623}">
          <xlrd:rvb i="15622"/>
        </ext>
      </extLst>
    </bk>
    <bk>
      <extLst>
        <ext uri="{3e2802c4-a4d2-4d8b-9148-e3be6c30e623}">
          <xlrd:rvb i="15623"/>
        </ext>
      </extLst>
    </bk>
    <bk>
      <extLst>
        <ext uri="{3e2802c4-a4d2-4d8b-9148-e3be6c30e623}">
          <xlrd:rvb i="15624"/>
        </ext>
      </extLst>
    </bk>
    <bk>
      <extLst>
        <ext uri="{3e2802c4-a4d2-4d8b-9148-e3be6c30e623}">
          <xlrd:rvb i="15625"/>
        </ext>
      </extLst>
    </bk>
    <bk>
      <extLst>
        <ext uri="{3e2802c4-a4d2-4d8b-9148-e3be6c30e623}">
          <xlrd:rvb i="15626"/>
        </ext>
      </extLst>
    </bk>
    <bk>
      <extLst>
        <ext uri="{3e2802c4-a4d2-4d8b-9148-e3be6c30e623}">
          <xlrd:rvb i="15627"/>
        </ext>
      </extLst>
    </bk>
    <bk>
      <extLst>
        <ext uri="{3e2802c4-a4d2-4d8b-9148-e3be6c30e623}">
          <xlrd:rvb i="15628"/>
        </ext>
      </extLst>
    </bk>
    <bk>
      <extLst>
        <ext uri="{3e2802c4-a4d2-4d8b-9148-e3be6c30e623}">
          <xlrd:rvb i="15629"/>
        </ext>
      </extLst>
    </bk>
    <bk>
      <extLst>
        <ext uri="{3e2802c4-a4d2-4d8b-9148-e3be6c30e623}">
          <xlrd:rvb i="15630"/>
        </ext>
      </extLst>
    </bk>
    <bk>
      <extLst>
        <ext uri="{3e2802c4-a4d2-4d8b-9148-e3be6c30e623}">
          <xlrd:rvb i="15631"/>
        </ext>
      </extLst>
    </bk>
    <bk>
      <extLst>
        <ext uri="{3e2802c4-a4d2-4d8b-9148-e3be6c30e623}">
          <xlrd:rvb i="15632"/>
        </ext>
      </extLst>
    </bk>
    <bk>
      <extLst>
        <ext uri="{3e2802c4-a4d2-4d8b-9148-e3be6c30e623}">
          <xlrd:rvb i="15633"/>
        </ext>
      </extLst>
    </bk>
    <bk>
      <extLst>
        <ext uri="{3e2802c4-a4d2-4d8b-9148-e3be6c30e623}">
          <xlrd:rvb i="15634"/>
        </ext>
      </extLst>
    </bk>
    <bk>
      <extLst>
        <ext uri="{3e2802c4-a4d2-4d8b-9148-e3be6c30e623}">
          <xlrd:rvb i="15635"/>
        </ext>
      </extLst>
    </bk>
    <bk>
      <extLst>
        <ext uri="{3e2802c4-a4d2-4d8b-9148-e3be6c30e623}">
          <xlrd:rvb i="15636"/>
        </ext>
      </extLst>
    </bk>
    <bk>
      <extLst>
        <ext uri="{3e2802c4-a4d2-4d8b-9148-e3be6c30e623}">
          <xlrd:rvb i="15637"/>
        </ext>
      </extLst>
    </bk>
    <bk>
      <extLst>
        <ext uri="{3e2802c4-a4d2-4d8b-9148-e3be6c30e623}">
          <xlrd:rvb i="15638"/>
        </ext>
      </extLst>
    </bk>
    <bk>
      <extLst>
        <ext uri="{3e2802c4-a4d2-4d8b-9148-e3be6c30e623}">
          <xlrd:rvb i="15639"/>
        </ext>
      </extLst>
    </bk>
    <bk>
      <extLst>
        <ext uri="{3e2802c4-a4d2-4d8b-9148-e3be6c30e623}">
          <xlrd:rvb i="15640"/>
        </ext>
      </extLst>
    </bk>
    <bk>
      <extLst>
        <ext uri="{3e2802c4-a4d2-4d8b-9148-e3be6c30e623}">
          <xlrd:rvb i="15641"/>
        </ext>
      </extLst>
    </bk>
    <bk>
      <extLst>
        <ext uri="{3e2802c4-a4d2-4d8b-9148-e3be6c30e623}">
          <xlrd:rvb i="15642"/>
        </ext>
      </extLst>
    </bk>
    <bk>
      <extLst>
        <ext uri="{3e2802c4-a4d2-4d8b-9148-e3be6c30e623}">
          <xlrd:rvb i="15643"/>
        </ext>
      </extLst>
    </bk>
    <bk>
      <extLst>
        <ext uri="{3e2802c4-a4d2-4d8b-9148-e3be6c30e623}">
          <xlrd:rvb i="15644"/>
        </ext>
      </extLst>
    </bk>
    <bk>
      <extLst>
        <ext uri="{3e2802c4-a4d2-4d8b-9148-e3be6c30e623}">
          <xlrd:rvb i="15645"/>
        </ext>
      </extLst>
    </bk>
    <bk>
      <extLst>
        <ext uri="{3e2802c4-a4d2-4d8b-9148-e3be6c30e623}">
          <xlrd:rvb i="15646"/>
        </ext>
      </extLst>
    </bk>
    <bk>
      <extLst>
        <ext uri="{3e2802c4-a4d2-4d8b-9148-e3be6c30e623}">
          <xlrd:rvb i="15647"/>
        </ext>
      </extLst>
    </bk>
    <bk>
      <extLst>
        <ext uri="{3e2802c4-a4d2-4d8b-9148-e3be6c30e623}">
          <xlrd:rvb i="15648"/>
        </ext>
      </extLst>
    </bk>
    <bk>
      <extLst>
        <ext uri="{3e2802c4-a4d2-4d8b-9148-e3be6c30e623}">
          <xlrd:rvb i="15649"/>
        </ext>
      </extLst>
    </bk>
    <bk>
      <extLst>
        <ext uri="{3e2802c4-a4d2-4d8b-9148-e3be6c30e623}">
          <xlrd:rvb i="15650"/>
        </ext>
      </extLst>
    </bk>
    <bk>
      <extLst>
        <ext uri="{3e2802c4-a4d2-4d8b-9148-e3be6c30e623}">
          <xlrd:rvb i="15651"/>
        </ext>
      </extLst>
    </bk>
    <bk>
      <extLst>
        <ext uri="{3e2802c4-a4d2-4d8b-9148-e3be6c30e623}">
          <xlrd:rvb i="15652"/>
        </ext>
      </extLst>
    </bk>
    <bk>
      <extLst>
        <ext uri="{3e2802c4-a4d2-4d8b-9148-e3be6c30e623}">
          <xlrd:rvb i="15653"/>
        </ext>
      </extLst>
    </bk>
    <bk>
      <extLst>
        <ext uri="{3e2802c4-a4d2-4d8b-9148-e3be6c30e623}">
          <xlrd:rvb i="15654"/>
        </ext>
      </extLst>
    </bk>
    <bk>
      <extLst>
        <ext uri="{3e2802c4-a4d2-4d8b-9148-e3be6c30e623}">
          <xlrd:rvb i="15655"/>
        </ext>
      </extLst>
    </bk>
    <bk>
      <extLst>
        <ext uri="{3e2802c4-a4d2-4d8b-9148-e3be6c30e623}">
          <xlrd:rvb i="15656"/>
        </ext>
      </extLst>
    </bk>
    <bk>
      <extLst>
        <ext uri="{3e2802c4-a4d2-4d8b-9148-e3be6c30e623}">
          <xlrd:rvb i="15657"/>
        </ext>
      </extLst>
    </bk>
    <bk>
      <extLst>
        <ext uri="{3e2802c4-a4d2-4d8b-9148-e3be6c30e623}">
          <xlrd:rvb i="15658"/>
        </ext>
      </extLst>
    </bk>
    <bk>
      <extLst>
        <ext uri="{3e2802c4-a4d2-4d8b-9148-e3be6c30e623}">
          <xlrd:rvb i="15659"/>
        </ext>
      </extLst>
    </bk>
    <bk>
      <extLst>
        <ext uri="{3e2802c4-a4d2-4d8b-9148-e3be6c30e623}">
          <xlrd:rvb i="15660"/>
        </ext>
      </extLst>
    </bk>
    <bk>
      <extLst>
        <ext uri="{3e2802c4-a4d2-4d8b-9148-e3be6c30e623}">
          <xlrd:rvb i="15661"/>
        </ext>
      </extLst>
    </bk>
    <bk>
      <extLst>
        <ext uri="{3e2802c4-a4d2-4d8b-9148-e3be6c30e623}">
          <xlrd:rvb i="15662"/>
        </ext>
      </extLst>
    </bk>
    <bk>
      <extLst>
        <ext uri="{3e2802c4-a4d2-4d8b-9148-e3be6c30e623}">
          <xlrd:rvb i="15663"/>
        </ext>
      </extLst>
    </bk>
    <bk>
      <extLst>
        <ext uri="{3e2802c4-a4d2-4d8b-9148-e3be6c30e623}">
          <xlrd:rvb i="15664"/>
        </ext>
      </extLst>
    </bk>
    <bk>
      <extLst>
        <ext uri="{3e2802c4-a4d2-4d8b-9148-e3be6c30e623}">
          <xlrd:rvb i="15665"/>
        </ext>
      </extLst>
    </bk>
    <bk>
      <extLst>
        <ext uri="{3e2802c4-a4d2-4d8b-9148-e3be6c30e623}">
          <xlrd:rvb i="15666"/>
        </ext>
      </extLst>
    </bk>
    <bk>
      <extLst>
        <ext uri="{3e2802c4-a4d2-4d8b-9148-e3be6c30e623}">
          <xlrd:rvb i="15667"/>
        </ext>
      </extLst>
    </bk>
    <bk>
      <extLst>
        <ext uri="{3e2802c4-a4d2-4d8b-9148-e3be6c30e623}">
          <xlrd:rvb i="15668"/>
        </ext>
      </extLst>
    </bk>
    <bk>
      <extLst>
        <ext uri="{3e2802c4-a4d2-4d8b-9148-e3be6c30e623}">
          <xlrd:rvb i="15669"/>
        </ext>
      </extLst>
    </bk>
    <bk>
      <extLst>
        <ext uri="{3e2802c4-a4d2-4d8b-9148-e3be6c30e623}">
          <xlrd:rvb i="15670"/>
        </ext>
      </extLst>
    </bk>
    <bk>
      <extLst>
        <ext uri="{3e2802c4-a4d2-4d8b-9148-e3be6c30e623}">
          <xlrd:rvb i="15671"/>
        </ext>
      </extLst>
    </bk>
    <bk>
      <extLst>
        <ext uri="{3e2802c4-a4d2-4d8b-9148-e3be6c30e623}">
          <xlrd:rvb i="15672"/>
        </ext>
      </extLst>
    </bk>
    <bk>
      <extLst>
        <ext uri="{3e2802c4-a4d2-4d8b-9148-e3be6c30e623}">
          <xlrd:rvb i="15673"/>
        </ext>
      </extLst>
    </bk>
    <bk>
      <extLst>
        <ext uri="{3e2802c4-a4d2-4d8b-9148-e3be6c30e623}">
          <xlrd:rvb i="15674"/>
        </ext>
      </extLst>
    </bk>
    <bk>
      <extLst>
        <ext uri="{3e2802c4-a4d2-4d8b-9148-e3be6c30e623}">
          <xlrd:rvb i="15675"/>
        </ext>
      </extLst>
    </bk>
    <bk>
      <extLst>
        <ext uri="{3e2802c4-a4d2-4d8b-9148-e3be6c30e623}">
          <xlrd:rvb i="15676"/>
        </ext>
      </extLst>
    </bk>
    <bk>
      <extLst>
        <ext uri="{3e2802c4-a4d2-4d8b-9148-e3be6c30e623}">
          <xlrd:rvb i="15677"/>
        </ext>
      </extLst>
    </bk>
    <bk>
      <extLst>
        <ext uri="{3e2802c4-a4d2-4d8b-9148-e3be6c30e623}">
          <xlrd:rvb i="15678"/>
        </ext>
      </extLst>
    </bk>
    <bk>
      <extLst>
        <ext uri="{3e2802c4-a4d2-4d8b-9148-e3be6c30e623}">
          <xlrd:rvb i="15679"/>
        </ext>
      </extLst>
    </bk>
    <bk>
      <extLst>
        <ext uri="{3e2802c4-a4d2-4d8b-9148-e3be6c30e623}">
          <xlrd:rvb i="15680"/>
        </ext>
      </extLst>
    </bk>
    <bk>
      <extLst>
        <ext uri="{3e2802c4-a4d2-4d8b-9148-e3be6c30e623}">
          <xlrd:rvb i="15681"/>
        </ext>
      </extLst>
    </bk>
    <bk>
      <extLst>
        <ext uri="{3e2802c4-a4d2-4d8b-9148-e3be6c30e623}">
          <xlrd:rvb i="15682"/>
        </ext>
      </extLst>
    </bk>
    <bk>
      <extLst>
        <ext uri="{3e2802c4-a4d2-4d8b-9148-e3be6c30e623}">
          <xlrd:rvb i="15683"/>
        </ext>
      </extLst>
    </bk>
    <bk>
      <extLst>
        <ext uri="{3e2802c4-a4d2-4d8b-9148-e3be6c30e623}">
          <xlrd:rvb i="15684"/>
        </ext>
      </extLst>
    </bk>
    <bk>
      <extLst>
        <ext uri="{3e2802c4-a4d2-4d8b-9148-e3be6c30e623}">
          <xlrd:rvb i="15685"/>
        </ext>
      </extLst>
    </bk>
    <bk>
      <extLst>
        <ext uri="{3e2802c4-a4d2-4d8b-9148-e3be6c30e623}">
          <xlrd:rvb i="15686"/>
        </ext>
      </extLst>
    </bk>
    <bk>
      <extLst>
        <ext uri="{3e2802c4-a4d2-4d8b-9148-e3be6c30e623}">
          <xlrd:rvb i="15687"/>
        </ext>
      </extLst>
    </bk>
    <bk>
      <extLst>
        <ext uri="{3e2802c4-a4d2-4d8b-9148-e3be6c30e623}">
          <xlrd:rvb i="15688"/>
        </ext>
      </extLst>
    </bk>
    <bk>
      <extLst>
        <ext uri="{3e2802c4-a4d2-4d8b-9148-e3be6c30e623}">
          <xlrd:rvb i="15689"/>
        </ext>
      </extLst>
    </bk>
    <bk>
      <extLst>
        <ext uri="{3e2802c4-a4d2-4d8b-9148-e3be6c30e623}">
          <xlrd:rvb i="15690"/>
        </ext>
      </extLst>
    </bk>
    <bk>
      <extLst>
        <ext uri="{3e2802c4-a4d2-4d8b-9148-e3be6c30e623}">
          <xlrd:rvb i="15691"/>
        </ext>
      </extLst>
    </bk>
    <bk>
      <extLst>
        <ext uri="{3e2802c4-a4d2-4d8b-9148-e3be6c30e623}">
          <xlrd:rvb i="15692"/>
        </ext>
      </extLst>
    </bk>
    <bk>
      <extLst>
        <ext uri="{3e2802c4-a4d2-4d8b-9148-e3be6c30e623}">
          <xlrd:rvb i="15693"/>
        </ext>
      </extLst>
    </bk>
    <bk>
      <extLst>
        <ext uri="{3e2802c4-a4d2-4d8b-9148-e3be6c30e623}">
          <xlrd:rvb i="15694"/>
        </ext>
      </extLst>
    </bk>
    <bk>
      <extLst>
        <ext uri="{3e2802c4-a4d2-4d8b-9148-e3be6c30e623}">
          <xlrd:rvb i="15695"/>
        </ext>
      </extLst>
    </bk>
    <bk>
      <extLst>
        <ext uri="{3e2802c4-a4d2-4d8b-9148-e3be6c30e623}">
          <xlrd:rvb i="15696"/>
        </ext>
      </extLst>
    </bk>
    <bk>
      <extLst>
        <ext uri="{3e2802c4-a4d2-4d8b-9148-e3be6c30e623}">
          <xlrd:rvb i="15697"/>
        </ext>
      </extLst>
    </bk>
    <bk>
      <extLst>
        <ext uri="{3e2802c4-a4d2-4d8b-9148-e3be6c30e623}">
          <xlrd:rvb i="15698"/>
        </ext>
      </extLst>
    </bk>
    <bk>
      <extLst>
        <ext uri="{3e2802c4-a4d2-4d8b-9148-e3be6c30e623}">
          <xlrd:rvb i="15699"/>
        </ext>
      </extLst>
    </bk>
    <bk>
      <extLst>
        <ext uri="{3e2802c4-a4d2-4d8b-9148-e3be6c30e623}">
          <xlrd:rvb i="15700"/>
        </ext>
      </extLst>
    </bk>
    <bk>
      <extLst>
        <ext uri="{3e2802c4-a4d2-4d8b-9148-e3be6c30e623}">
          <xlrd:rvb i="15701"/>
        </ext>
      </extLst>
    </bk>
    <bk>
      <extLst>
        <ext uri="{3e2802c4-a4d2-4d8b-9148-e3be6c30e623}">
          <xlrd:rvb i="15702"/>
        </ext>
      </extLst>
    </bk>
    <bk>
      <extLst>
        <ext uri="{3e2802c4-a4d2-4d8b-9148-e3be6c30e623}">
          <xlrd:rvb i="15703"/>
        </ext>
      </extLst>
    </bk>
    <bk>
      <extLst>
        <ext uri="{3e2802c4-a4d2-4d8b-9148-e3be6c30e623}">
          <xlrd:rvb i="15704"/>
        </ext>
      </extLst>
    </bk>
    <bk>
      <extLst>
        <ext uri="{3e2802c4-a4d2-4d8b-9148-e3be6c30e623}">
          <xlrd:rvb i="15705"/>
        </ext>
      </extLst>
    </bk>
    <bk>
      <extLst>
        <ext uri="{3e2802c4-a4d2-4d8b-9148-e3be6c30e623}">
          <xlrd:rvb i="15706"/>
        </ext>
      </extLst>
    </bk>
    <bk>
      <extLst>
        <ext uri="{3e2802c4-a4d2-4d8b-9148-e3be6c30e623}">
          <xlrd:rvb i="15707"/>
        </ext>
      </extLst>
    </bk>
    <bk>
      <extLst>
        <ext uri="{3e2802c4-a4d2-4d8b-9148-e3be6c30e623}">
          <xlrd:rvb i="15708"/>
        </ext>
      </extLst>
    </bk>
    <bk>
      <extLst>
        <ext uri="{3e2802c4-a4d2-4d8b-9148-e3be6c30e623}">
          <xlrd:rvb i="15709"/>
        </ext>
      </extLst>
    </bk>
    <bk>
      <extLst>
        <ext uri="{3e2802c4-a4d2-4d8b-9148-e3be6c30e623}">
          <xlrd:rvb i="15710"/>
        </ext>
      </extLst>
    </bk>
    <bk>
      <extLst>
        <ext uri="{3e2802c4-a4d2-4d8b-9148-e3be6c30e623}">
          <xlrd:rvb i="15711"/>
        </ext>
      </extLst>
    </bk>
    <bk>
      <extLst>
        <ext uri="{3e2802c4-a4d2-4d8b-9148-e3be6c30e623}">
          <xlrd:rvb i="15712"/>
        </ext>
      </extLst>
    </bk>
    <bk>
      <extLst>
        <ext uri="{3e2802c4-a4d2-4d8b-9148-e3be6c30e623}">
          <xlrd:rvb i="15713"/>
        </ext>
      </extLst>
    </bk>
    <bk>
      <extLst>
        <ext uri="{3e2802c4-a4d2-4d8b-9148-e3be6c30e623}">
          <xlrd:rvb i="15714"/>
        </ext>
      </extLst>
    </bk>
    <bk>
      <extLst>
        <ext uri="{3e2802c4-a4d2-4d8b-9148-e3be6c30e623}">
          <xlrd:rvb i="15715"/>
        </ext>
      </extLst>
    </bk>
    <bk>
      <extLst>
        <ext uri="{3e2802c4-a4d2-4d8b-9148-e3be6c30e623}">
          <xlrd:rvb i="15716"/>
        </ext>
      </extLst>
    </bk>
    <bk>
      <extLst>
        <ext uri="{3e2802c4-a4d2-4d8b-9148-e3be6c30e623}">
          <xlrd:rvb i="15717"/>
        </ext>
      </extLst>
    </bk>
    <bk>
      <extLst>
        <ext uri="{3e2802c4-a4d2-4d8b-9148-e3be6c30e623}">
          <xlrd:rvb i="15718"/>
        </ext>
      </extLst>
    </bk>
    <bk>
      <extLst>
        <ext uri="{3e2802c4-a4d2-4d8b-9148-e3be6c30e623}">
          <xlrd:rvb i="15719"/>
        </ext>
      </extLst>
    </bk>
    <bk>
      <extLst>
        <ext uri="{3e2802c4-a4d2-4d8b-9148-e3be6c30e623}">
          <xlrd:rvb i="15720"/>
        </ext>
      </extLst>
    </bk>
    <bk>
      <extLst>
        <ext uri="{3e2802c4-a4d2-4d8b-9148-e3be6c30e623}">
          <xlrd:rvb i="15721"/>
        </ext>
      </extLst>
    </bk>
    <bk>
      <extLst>
        <ext uri="{3e2802c4-a4d2-4d8b-9148-e3be6c30e623}">
          <xlrd:rvb i="15722"/>
        </ext>
      </extLst>
    </bk>
    <bk>
      <extLst>
        <ext uri="{3e2802c4-a4d2-4d8b-9148-e3be6c30e623}">
          <xlrd:rvb i="15723"/>
        </ext>
      </extLst>
    </bk>
    <bk>
      <extLst>
        <ext uri="{3e2802c4-a4d2-4d8b-9148-e3be6c30e623}">
          <xlrd:rvb i="15724"/>
        </ext>
      </extLst>
    </bk>
    <bk>
      <extLst>
        <ext uri="{3e2802c4-a4d2-4d8b-9148-e3be6c30e623}">
          <xlrd:rvb i="15725"/>
        </ext>
      </extLst>
    </bk>
    <bk>
      <extLst>
        <ext uri="{3e2802c4-a4d2-4d8b-9148-e3be6c30e623}">
          <xlrd:rvb i="15726"/>
        </ext>
      </extLst>
    </bk>
    <bk>
      <extLst>
        <ext uri="{3e2802c4-a4d2-4d8b-9148-e3be6c30e623}">
          <xlrd:rvb i="15727"/>
        </ext>
      </extLst>
    </bk>
    <bk>
      <extLst>
        <ext uri="{3e2802c4-a4d2-4d8b-9148-e3be6c30e623}">
          <xlrd:rvb i="15728"/>
        </ext>
      </extLst>
    </bk>
    <bk>
      <extLst>
        <ext uri="{3e2802c4-a4d2-4d8b-9148-e3be6c30e623}">
          <xlrd:rvb i="15729"/>
        </ext>
      </extLst>
    </bk>
    <bk>
      <extLst>
        <ext uri="{3e2802c4-a4d2-4d8b-9148-e3be6c30e623}">
          <xlrd:rvb i="15730"/>
        </ext>
      </extLst>
    </bk>
    <bk>
      <extLst>
        <ext uri="{3e2802c4-a4d2-4d8b-9148-e3be6c30e623}">
          <xlrd:rvb i="15731"/>
        </ext>
      </extLst>
    </bk>
    <bk>
      <extLst>
        <ext uri="{3e2802c4-a4d2-4d8b-9148-e3be6c30e623}">
          <xlrd:rvb i="15732"/>
        </ext>
      </extLst>
    </bk>
    <bk>
      <extLst>
        <ext uri="{3e2802c4-a4d2-4d8b-9148-e3be6c30e623}">
          <xlrd:rvb i="15733"/>
        </ext>
      </extLst>
    </bk>
    <bk>
      <extLst>
        <ext uri="{3e2802c4-a4d2-4d8b-9148-e3be6c30e623}">
          <xlrd:rvb i="15734"/>
        </ext>
      </extLst>
    </bk>
    <bk>
      <extLst>
        <ext uri="{3e2802c4-a4d2-4d8b-9148-e3be6c30e623}">
          <xlrd:rvb i="15735"/>
        </ext>
      </extLst>
    </bk>
    <bk>
      <extLst>
        <ext uri="{3e2802c4-a4d2-4d8b-9148-e3be6c30e623}">
          <xlrd:rvb i="15736"/>
        </ext>
      </extLst>
    </bk>
    <bk>
      <extLst>
        <ext uri="{3e2802c4-a4d2-4d8b-9148-e3be6c30e623}">
          <xlrd:rvb i="15737"/>
        </ext>
      </extLst>
    </bk>
    <bk>
      <extLst>
        <ext uri="{3e2802c4-a4d2-4d8b-9148-e3be6c30e623}">
          <xlrd:rvb i="15738"/>
        </ext>
      </extLst>
    </bk>
    <bk>
      <extLst>
        <ext uri="{3e2802c4-a4d2-4d8b-9148-e3be6c30e623}">
          <xlrd:rvb i="15739"/>
        </ext>
      </extLst>
    </bk>
    <bk>
      <extLst>
        <ext uri="{3e2802c4-a4d2-4d8b-9148-e3be6c30e623}">
          <xlrd:rvb i="15740"/>
        </ext>
      </extLst>
    </bk>
    <bk>
      <extLst>
        <ext uri="{3e2802c4-a4d2-4d8b-9148-e3be6c30e623}">
          <xlrd:rvb i="15741"/>
        </ext>
      </extLst>
    </bk>
    <bk>
      <extLst>
        <ext uri="{3e2802c4-a4d2-4d8b-9148-e3be6c30e623}">
          <xlrd:rvb i="15742"/>
        </ext>
      </extLst>
    </bk>
    <bk>
      <extLst>
        <ext uri="{3e2802c4-a4d2-4d8b-9148-e3be6c30e623}">
          <xlrd:rvb i="15743"/>
        </ext>
      </extLst>
    </bk>
    <bk>
      <extLst>
        <ext uri="{3e2802c4-a4d2-4d8b-9148-e3be6c30e623}">
          <xlrd:rvb i="15744"/>
        </ext>
      </extLst>
    </bk>
    <bk>
      <extLst>
        <ext uri="{3e2802c4-a4d2-4d8b-9148-e3be6c30e623}">
          <xlrd:rvb i="15745"/>
        </ext>
      </extLst>
    </bk>
    <bk>
      <extLst>
        <ext uri="{3e2802c4-a4d2-4d8b-9148-e3be6c30e623}">
          <xlrd:rvb i="15746"/>
        </ext>
      </extLst>
    </bk>
    <bk>
      <extLst>
        <ext uri="{3e2802c4-a4d2-4d8b-9148-e3be6c30e623}">
          <xlrd:rvb i="15747"/>
        </ext>
      </extLst>
    </bk>
    <bk>
      <extLst>
        <ext uri="{3e2802c4-a4d2-4d8b-9148-e3be6c30e623}">
          <xlrd:rvb i="15748"/>
        </ext>
      </extLst>
    </bk>
    <bk>
      <extLst>
        <ext uri="{3e2802c4-a4d2-4d8b-9148-e3be6c30e623}">
          <xlrd:rvb i="15749"/>
        </ext>
      </extLst>
    </bk>
    <bk>
      <extLst>
        <ext uri="{3e2802c4-a4d2-4d8b-9148-e3be6c30e623}">
          <xlrd:rvb i="15750"/>
        </ext>
      </extLst>
    </bk>
    <bk>
      <extLst>
        <ext uri="{3e2802c4-a4d2-4d8b-9148-e3be6c30e623}">
          <xlrd:rvb i="15751"/>
        </ext>
      </extLst>
    </bk>
    <bk>
      <extLst>
        <ext uri="{3e2802c4-a4d2-4d8b-9148-e3be6c30e623}">
          <xlrd:rvb i="15752"/>
        </ext>
      </extLst>
    </bk>
    <bk>
      <extLst>
        <ext uri="{3e2802c4-a4d2-4d8b-9148-e3be6c30e623}">
          <xlrd:rvb i="15753"/>
        </ext>
      </extLst>
    </bk>
    <bk>
      <extLst>
        <ext uri="{3e2802c4-a4d2-4d8b-9148-e3be6c30e623}">
          <xlrd:rvb i="15754"/>
        </ext>
      </extLst>
    </bk>
    <bk>
      <extLst>
        <ext uri="{3e2802c4-a4d2-4d8b-9148-e3be6c30e623}">
          <xlrd:rvb i="15755"/>
        </ext>
      </extLst>
    </bk>
    <bk>
      <extLst>
        <ext uri="{3e2802c4-a4d2-4d8b-9148-e3be6c30e623}">
          <xlrd:rvb i="15756"/>
        </ext>
      </extLst>
    </bk>
    <bk>
      <extLst>
        <ext uri="{3e2802c4-a4d2-4d8b-9148-e3be6c30e623}">
          <xlrd:rvb i="15757"/>
        </ext>
      </extLst>
    </bk>
    <bk>
      <extLst>
        <ext uri="{3e2802c4-a4d2-4d8b-9148-e3be6c30e623}">
          <xlrd:rvb i="15758"/>
        </ext>
      </extLst>
    </bk>
    <bk>
      <extLst>
        <ext uri="{3e2802c4-a4d2-4d8b-9148-e3be6c30e623}">
          <xlrd:rvb i="15759"/>
        </ext>
      </extLst>
    </bk>
    <bk>
      <extLst>
        <ext uri="{3e2802c4-a4d2-4d8b-9148-e3be6c30e623}">
          <xlrd:rvb i="15760"/>
        </ext>
      </extLst>
    </bk>
    <bk>
      <extLst>
        <ext uri="{3e2802c4-a4d2-4d8b-9148-e3be6c30e623}">
          <xlrd:rvb i="15761"/>
        </ext>
      </extLst>
    </bk>
    <bk>
      <extLst>
        <ext uri="{3e2802c4-a4d2-4d8b-9148-e3be6c30e623}">
          <xlrd:rvb i="15762"/>
        </ext>
      </extLst>
    </bk>
    <bk>
      <extLst>
        <ext uri="{3e2802c4-a4d2-4d8b-9148-e3be6c30e623}">
          <xlrd:rvb i="15763"/>
        </ext>
      </extLst>
    </bk>
    <bk>
      <extLst>
        <ext uri="{3e2802c4-a4d2-4d8b-9148-e3be6c30e623}">
          <xlrd:rvb i="15764"/>
        </ext>
      </extLst>
    </bk>
    <bk>
      <extLst>
        <ext uri="{3e2802c4-a4d2-4d8b-9148-e3be6c30e623}">
          <xlrd:rvb i="15765"/>
        </ext>
      </extLst>
    </bk>
    <bk>
      <extLst>
        <ext uri="{3e2802c4-a4d2-4d8b-9148-e3be6c30e623}">
          <xlrd:rvb i="15766"/>
        </ext>
      </extLst>
    </bk>
    <bk>
      <extLst>
        <ext uri="{3e2802c4-a4d2-4d8b-9148-e3be6c30e623}">
          <xlrd:rvb i="15767"/>
        </ext>
      </extLst>
    </bk>
    <bk>
      <extLst>
        <ext uri="{3e2802c4-a4d2-4d8b-9148-e3be6c30e623}">
          <xlrd:rvb i="15768"/>
        </ext>
      </extLst>
    </bk>
    <bk>
      <extLst>
        <ext uri="{3e2802c4-a4d2-4d8b-9148-e3be6c30e623}">
          <xlrd:rvb i="15769"/>
        </ext>
      </extLst>
    </bk>
    <bk>
      <extLst>
        <ext uri="{3e2802c4-a4d2-4d8b-9148-e3be6c30e623}">
          <xlrd:rvb i="15770"/>
        </ext>
      </extLst>
    </bk>
    <bk>
      <extLst>
        <ext uri="{3e2802c4-a4d2-4d8b-9148-e3be6c30e623}">
          <xlrd:rvb i="15771"/>
        </ext>
      </extLst>
    </bk>
    <bk>
      <extLst>
        <ext uri="{3e2802c4-a4d2-4d8b-9148-e3be6c30e623}">
          <xlrd:rvb i="15772"/>
        </ext>
      </extLst>
    </bk>
    <bk>
      <extLst>
        <ext uri="{3e2802c4-a4d2-4d8b-9148-e3be6c30e623}">
          <xlrd:rvb i="15773"/>
        </ext>
      </extLst>
    </bk>
    <bk>
      <extLst>
        <ext uri="{3e2802c4-a4d2-4d8b-9148-e3be6c30e623}">
          <xlrd:rvb i="15774"/>
        </ext>
      </extLst>
    </bk>
    <bk>
      <extLst>
        <ext uri="{3e2802c4-a4d2-4d8b-9148-e3be6c30e623}">
          <xlrd:rvb i="15775"/>
        </ext>
      </extLst>
    </bk>
    <bk>
      <extLst>
        <ext uri="{3e2802c4-a4d2-4d8b-9148-e3be6c30e623}">
          <xlrd:rvb i="15776"/>
        </ext>
      </extLst>
    </bk>
    <bk>
      <extLst>
        <ext uri="{3e2802c4-a4d2-4d8b-9148-e3be6c30e623}">
          <xlrd:rvb i="15777"/>
        </ext>
      </extLst>
    </bk>
    <bk>
      <extLst>
        <ext uri="{3e2802c4-a4d2-4d8b-9148-e3be6c30e623}">
          <xlrd:rvb i="15778"/>
        </ext>
      </extLst>
    </bk>
    <bk>
      <extLst>
        <ext uri="{3e2802c4-a4d2-4d8b-9148-e3be6c30e623}">
          <xlrd:rvb i="15779"/>
        </ext>
      </extLst>
    </bk>
    <bk>
      <extLst>
        <ext uri="{3e2802c4-a4d2-4d8b-9148-e3be6c30e623}">
          <xlrd:rvb i="15780"/>
        </ext>
      </extLst>
    </bk>
    <bk>
      <extLst>
        <ext uri="{3e2802c4-a4d2-4d8b-9148-e3be6c30e623}">
          <xlrd:rvb i="15781"/>
        </ext>
      </extLst>
    </bk>
    <bk>
      <extLst>
        <ext uri="{3e2802c4-a4d2-4d8b-9148-e3be6c30e623}">
          <xlrd:rvb i="15782"/>
        </ext>
      </extLst>
    </bk>
    <bk>
      <extLst>
        <ext uri="{3e2802c4-a4d2-4d8b-9148-e3be6c30e623}">
          <xlrd:rvb i="15783"/>
        </ext>
      </extLst>
    </bk>
    <bk>
      <extLst>
        <ext uri="{3e2802c4-a4d2-4d8b-9148-e3be6c30e623}">
          <xlrd:rvb i="15784"/>
        </ext>
      </extLst>
    </bk>
    <bk>
      <extLst>
        <ext uri="{3e2802c4-a4d2-4d8b-9148-e3be6c30e623}">
          <xlrd:rvb i="15785"/>
        </ext>
      </extLst>
    </bk>
    <bk>
      <extLst>
        <ext uri="{3e2802c4-a4d2-4d8b-9148-e3be6c30e623}">
          <xlrd:rvb i="15786"/>
        </ext>
      </extLst>
    </bk>
    <bk>
      <extLst>
        <ext uri="{3e2802c4-a4d2-4d8b-9148-e3be6c30e623}">
          <xlrd:rvb i="15787"/>
        </ext>
      </extLst>
    </bk>
    <bk>
      <extLst>
        <ext uri="{3e2802c4-a4d2-4d8b-9148-e3be6c30e623}">
          <xlrd:rvb i="15788"/>
        </ext>
      </extLst>
    </bk>
    <bk>
      <extLst>
        <ext uri="{3e2802c4-a4d2-4d8b-9148-e3be6c30e623}">
          <xlrd:rvb i="15789"/>
        </ext>
      </extLst>
    </bk>
    <bk>
      <extLst>
        <ext uri="{3e2802c4-a4d2-4d8b-9148-e3be6c30e623}">
          <xlrd:rvb i="15790"/>
        </ext>
      </extLst>
    </bk>
    <bk>
      <extLst>
        <ext uri="{3e2802c4-a4d2-4d8b-9148-e3be6c30e623}">
          <xlrd:rvb i="15791"/>
        </ext>
      </extLst>
    </bk>
    <bk>
      <extLst>
        <ext uri="{3e2802c4-a4d2-4d8b-9148-e3be6c30e623}">
          <xlrd:rvb i="15792"/>
        </ext>
      </extLst>
    </bk>
    <bk>
      <extLst>
        <ext uri="{3e2802c4-a4d2-4d8b-9148-e3be6c30e623}">
          <xlrd:rvb i="15793"/>
        </ext>
      </extLst>
    </bk>
    <bk>
      <extLst>
        <ext uri="{3e2802c4-a4d2-4d8b-9148-e3be6c30e623}">
          <xlrd:rvb i="15794"/>
        </ext>
      </extLst>
    </bk>
    <bk>
      <extLst>
        <ext uri="{3e2802c4-a4d2-4d8b-9148-e3be6c30e623}">
          <xlrd:rvb i="15795"/>
        </ext>
      </extLst>
    </bk>
    <bk>
      <extLst>
        <ext uri="{3e2802c4-a4d2-4d8b-9148-e3be6c30e623}">
          <xlrd:rvb i="15796"/>
        </ext>
      </extLst>
    </bk>
    <bk>
      <extLst>
        <ext uri="{3e2802c4-a4d2-4d8b-9148-e3be6c30e623}">
          <xlrd:rvb i="15797"/>
        </ext>
      </extLst>
    </bk>
    <bk>
      <extLst>
        <ext uri="{3e2802c4-a4d2-4d8b-9148-e3be6c30e623}">
          <xlrd:rvb i="15798"/>
        </ext>
      </extLst>
    </bk>
    <bk>
      <extLst>
        <ext uri="{3e2802c4-a4d2-4d8b-9148-e3be6c30e623}">
          <xlrd:rvb i="15799"/>
        </ext>
      </extLst>
    </bk>
    <bk>
      <extLst>
        <ext uri="{3e2802c4-a4d2-4d8b-9148-e3be6c30e623}">
          <xlrd:rvb i="15800"/>
        </ext>
      </extLst>
    </bk>
    <bk>
      <extLst>
        <ext uri="{3e2802c4-a4d2-4d8b-9148-e3be6c30e623}">
          <xlrd:rvb i="15801"/>
        </ext>
      </extLst>
    </bk>
    <bk>
      <extLst>
        <ext uri="{3e2802c4-a4d2-4d8b-9148-e3be6c30e623}">
          <xlrd:rvb i="15802"/>
        </ext>
      </extLst>
    </bk>
    <bk>
      <extLst>
        <ext uri="{3e2802c4-a4d2-4d8b-9148-e3be6c30e623}">
          <xlrd:rvb i="15803"/>
        </ext>
      </extLst>
    </bk>
    <bk>
      <extLst>
        <ext uri="{3e2802c4-a4d2-4d8b-9148-e3be6c30e623}">
          <xlrd:rvb i="15804"/>
        </ext>
      </extLst>
    </bk>
    <bk>
      <extLst>
        <ext uri="{3e2802c4-a4d2-4d8b-9148-e3be6c30e623}">
          <xlrd:rvb i="15805"/>
        </ext>
      </extLst>
    </bk>
    <bk>
      <extLst>
        <ext uri="{3e2802c4-a4d2-4d8b-9148-e3be6c30e623}">
          <xlrd:rvb i="15806"/>
        </ext>
      </extLst>
    </bk>
    <bk>
      <extLst>
        <ext uri="{3e2802c4-a4d2-4d8b-9148-e3be6c30e623}">
          <xlrd:rvb i="15807"/>
        </ext>
      </extLst>
    </bk>
    <bk>
      <extLst>
        <ext uri="{3e2802c4-a4d2-4d8b-9148-e3be6c30e623}">
          <xlrd:rvb i="15808"/>
        </ext>
      </extLst>
    </bk>
    <bk>
      <extLst>
        <ext uri="{3e2802c4-a4d2-4d8b-9148-e3be6c30e623}">
          <xlrd:rvb i="15809"/>
        </ext>
      </extLst>
    </bk>
    <bk>
      <extLst>
        <ext uri="{3e2802c4-a4d2-4d8b-9148-e3be6c30e623}">
          <xlrd:rvb i="15810"/>
        </ext>
      </extLst>
    </bk>
    <bk>
      <extLst>
        <ext uri="{3e2802c4-a4d2-4d8b-9148-e3be6c30e623}">
          <xlrd:rvb i="15811"/>
        </ext>
      </extLst>
    </bk>
    <bk>
      <extLst>
        <ext uri="{3e2802c4-a4d2-4d8b-9148-e3be6c30e623}">
          <xlrd:rvb i="15812"/>
        </ext>
      </extLst>
    </bk>
    <bk>
      <extLst>
        <ext uri="{3e2802c4-a4d2-4d8b-9148-e3be6c30e623}">
          <xlrd:rvb i="15813"/>
        </ext>
      </extLst>
    </bk>
    <bk>
      <extLst>
        <ext uri="{3e2802c4-a4d2-4d8b-9148-e3be6c30e623}">
          <xlrd:rvb i="15814"/>
        </ext>
      </extLst>
    </bk>
    <bk>
      <extLst>
        <ext uri="{3e2802c4-a4d2-4d8b-9148-e3be6c30e623}">
          <xlrd:rvb i="15815"/>
        </ext>
      </extLst>
    </bk>
    <bk>
      <extLst>
        <ext uri="{3e2802c4-a4d2-4d8b-9148-e3be6c30e623}">
          <xlrd:rvb i="15816"/>
        </ext>
      </extLst>
    </bk>
    <bk>
      <extLst>
        <ext uri="{3e2802c4-a4d2-4d8b-9148-e3be6c30e623}">
          <xlrd:rvb i="15817"/>
        </ext>
      </extLst>
    </bk>
    <bk>
      <extLst>
        <ext uri="{3e2802c4-a4d2-4d8b-9148-e3be6c30e623}">
          <xlrd:rvb i="15818"/>
        </ext>
      </extLst>
    </bk>
    <bk>
      <extLst>
        <ext uri="{3e2802c4-a4d2-4d8b-9148-e3be6c30e623}">
          <xlrd:rvb i="15819"/>
        </ext>
      </extLst>
    </bk>
    <bk>
      <extLst>
        <ext uri="{3e2802c4-a4d2-4d8b-9148-e3be6c30e623}">
          <xlrd:rvb i="15820"/>
        </ext>
      </extLst>
    </bk>
    <bk>
      <extLst>
        <ext uri="{3e2802c4-a4d2-4d8b-9148-e3be6c30e623}">
          <xlrd:rvb i="15821"/>
        </ext>
      </extLst>
    </bk>
    <bk>
      <extLst>
        <ext uri="{3e2802c4-a4d2-4d8b-9148-e3be6c30e623}">
          <xlrd:rvb i="15822"/>
        </ext>
      </extLst>
    </bk>
    <bk>
      <extLst>
        <ext uri="{3e2802c4-a4d2-4d8b-9148-e3be6c30e623}">
          <xlrd:rvb i="15823"/>
        </ext>
      </extLst>
    </bk>
    <bk>
      <extLst>
        <ext uri="{3e2802c4-a4d2-4d8b-9148-e3be6c30e623}">
          <xlrd:rvb i="15824"/>
        </ext>
      </extLst>
    </bk>
    <bk>
      <extLst>
        <ext uri="{3e2802c4-a4d2-4d8b-9148-e3be6c30e623}">
          <xlrd:rvb i="15825"/>
        </ext>
      </extLst>
    </bk>
    <bk>
      <extLst>
        <ext uri="{3e2802c4-a4d2-4d8b-9148-e3be6c30e623}">
          <xlrd:rvb i="15826"/>
        </ext>
      </extLst>
    </bk>
    <bk>
      <extLst>
        <ext uri="{3e2802c4-a4d2-4d8b-9148-e3be6c30e623}">
          <xlrd:rvb i="15827"/>
        </ext>
      </extLst>
    </bk>
    <bk>
      <extLst>
        <ext uri="{3e2802c4-a4d2-4d8b-9148-e3be6c30e623}">
          <xlrd:rvb i="15828"/>
        </ext>
      </extLst>
    </bk>
    <bk>
      <extLst>
        <ext uri="{3e2802c4-a4d2-4d8b-9148-e3be6c30e623}">
          <xlrd:rvb i="15829"/>
        </ext>
      </extLst>
    </bk>
    <bk>
      <extLst>
        <ext uri="{3e2802c4-a4d2-4d8b-9148-e3be6c30e623}">
          <xlrd:rvb i="15830"/>
        </ext>
      </extLst>
    </bk>
    <bk>
      <extLst>
        <ext uri="{3e2802c4-a4d2-4d8b-9148-e3be6c30e623}">
          <xlrd:rvb i="15831"/>
        </ext>
      </extLst>
    </bk>
    <bk>
      <extLst>
        <ext uri="{3e2802c4-a4d2-4d8b-9148-e3be6c30e623}">
          <xlrd:rvb i="15832"/>
        </ext>
      </extLst>
    </bk>
    <bk>
      <extLst>
        <ext uri="{3e2802c4-a4d2-4d8b-9148-e3be6c30e623}">
          <xlrd:rvb i="15833"/>
        </ext>
      </extLst>
    </bk>
    <bk>
      <extLst>
        <ext uri="{3e2802c4-a4d2-4d8b-9148-e3be6c30e623}">
          <xlrd:rvb i="15834"/>
        </ext>
      </extLst>
    </bk>
    <bk>
      <extLst>
        <ext uri="{3e2802c4-a4d2-4d8b-9148-e3be6c30e623}">
          <xlrd:rvb i="15835"/>
        </ext>
      </extLst>
    </bk>
    <bk>
      <extLst>
        <ext uri="{3e2802c4-a4d2-4d8b-9148-e3be6c30e623}">
          <xlrd:rvb i="15836"/>
        </ext>
      </extLst>
    </bk>
    <bk>
      <extLst>
        <ext uri="{3e2802c4-a4d2-4d8b-9148-e3be6c30e623}">
          <xlrd:rvb i="15837"/>
        </ext>
      </extLst>
    </bk>
    <bk>
      <extLst>
        <ext uri="{3e2802c4-a4d2-4d8b-9148-e3be6c30e623}">
          <xlrd:rvb i="15838"/>
        </ext>
      </extLst>
    </bk>
    <bk>
      <extLst>
        <ext uri="{3e2802c4-a4d2-4d8b-9148-e3be6c30e623}">
          <xlrd:rvb i="15839"/>
        </ext>
      </extLst>
    </bk>
    <bk>
      <extLst>
        <ext uri="{3e2802c4-a4d2-4d8b-9148-e3be6c30e623}">
          <xlrd:rvb i="15840"/>
        </ext>
      </extLst>
    </bk>
    <bk>
      <extLst>
        <ext uri="{3e2802c4-a4d2-4d8b-9148-e3be6c30e623}">
          <xlrd:rvb i="15841"/>
        </ext>
      </extLst>
    </bk>
    <bk>
      <extLst>
        <ext uri="{3e2802c4-a4d2-4d8b-9148-e3be6c30e623}">
          <xlrd:rvb i="15842"/>
        </ext>
      </extLst>
    </bk>
    <bk>
      <extLst>
        <ext uri="{3e2802c4-a4d2-4d8b-9148-e3be6c30e623}">
          <xlrd:rvb i="15843"/>
        </ext>
      </extLst>
    </bk>
    <bk>
      <extLst>
        <ext uri="{3e2802c4-a4d2-4d8b-9148-e3be6c30e623}">
          <xlrd:rvb i="15844"/>
        </ext>
      </extLst>
    </bk>
    <bk>
      <extLst>
        <ext uri="{3e2802c4-a4d2-4d8b-9148-e3be6c30e623}">
          <xlrd:rvb i="15845"/>
        </ext>
      </extLst>
    </bk>
    <bk>
      <extLst>
        <ext uri="{3e2802c4-a4d2-4d8b-9148-e3be6c30e623}">
          <xlrd:rvb i="15846"/>
        </ext>
      </extLst>
    </bk>
    <bk>
      <extLst>
        <ext uri="{3e2802c4-a4d2-4d8b-9148-e3be6c30e623}">
          <xlrd:rvb i="15847"/>
        </ext>
      </extLst>
    </bk>
    <bk>
      <extLst>
        <ext uri="{3e2802c4-a4d2-4d8b-9148-e3be6c30e623}">
          <xlrd:rvb i="15848"/>
        </ext>
      </extLst>
    </bk>
    <bk>
      <extLst>
        <ext uri="{3e2802c4-a4d2-4d8b-9148-e3be6c30e623}">
          <xlrd:rvb i="15849"/>
        </ext>
      </extLst>
    </bk>
    <bk>
      <extLst>
        <ext uri="{3e2802c4-a4d2-4d8b-9148-e3be6c30e623}">
          <xlrd:rvb i="15850"/>
        </ext>
      </extLst>
    </bk>
    <bk>
      <extLst>
        <ext uri="{3e2802c4-a4d2-4d8b-9148-e3be6c30e623}">
          <xlrd:rvb i="15851"/>
        </ext>
      </extLst>
    </bk>
    <bk>
      <extLst>
        <ext uri="{3e2802c4-a4d2-4d8b-9148-e3be6c30e623}">
          <xlrd:rvb i="15852"/>
        </ext>
      </extLst>
    </bk>
    <bk>
      <extLst>
        <ext uri="{3e2802c4-a4d2-4d8b-9148-e3be6c30e623}">
          <xlrd:rvb i="15853"/>
        </ext>
      </extLst>
    </bk>
    <bk>
      <extLst>
        <ext uri="{3e2802c4-a4d2-4d8b-9148-e3be6c30e623}">
          <xlrd:rvb i="15854"/>
        </ext>
      </extLst>
    </bk>
    <bk>
      <extLst>
        <ext uri="{3e2802c4-a4d2-4d8b-9148-e3be6c30e623}">
          <xlrd:rvb i="15855"/>
        </ext>
      </extLst>
    </bk>
    <bk>
      <extLst>
        <ext uri="{3e2802c4-a4d2-4d8b-9148-e3be6c30e623}">
          <xlrd:rvb i="15856"/>
        </ext>
      </extLst>
    </bk>
    <bk>
      <extLst>
        <ext uri="{3e2802c4-a4d2-4d8b-9148-e3be6c30e623}">
          <xlrd:rvb i="15857"/>
        </ext>
      </extLst>
    </bk>
    <bk>
      <extLst>
        <ext uri="{3e2802c4-a4d2-4d8b-9148-e3be6c30e623}">
          <xlrd:rvb i="15858"/>
        </ext>
      </extLst>
    </bk>
    <bk>
      <extLst>
        <ext uri="{3e2802c4-a4d2-4d8b-9148-e3be6c30e623}">
          <xlrd:rvb i="15859"/>
        </ext>
      </extLst>
    </bk>
    <bk>
      <extLst>
        <ext uri="{3e2802c4-a4d2-4d8b-9148-e3be6c30e623}">
          <xlrd:rvb i="15860"/>
        </ext>
      </extLst>
    </bk>
    <bk>
      <extLst>
        <ext uri="{3e2802c4-a4d2-4d8b-9148-e3be6c30e623}">
          <xlrd:rvb i="15861"/>
        </ext>
      </extLst>
    </bk>
    <bk>
      <extLst>
        <ext uri="{3e2802c4-a4d2-4d8b-9148-e3be6c30e623}">
          <xlrd:rvb i="15862"/>
        </ext>
      </extLst>
    </bk>
    <bk>
      <extLst>
        <ext uri="{3e2802c4-a4d2-4d8b-9148-e3be6c30e623}">
          <xlrd:rvb i="15863"/>
        </ext>
      </extLst>
    </bk>
    <bk>
      <extLst>
        <ext uri="{3e2802c4-a4d2-4d8b-9148-e3be6c30e623}">
          <xlrd:rvb i="15864"/>
        </ext>
      </extLst>
    </bk>
    <bk>
      <extLst>
        <ext uri="{3e2802c4-a4d2-4d8b-9148-e3be6c30e623}">
          <xlrd:rvb i="15865"/>
        </ext>
      </extLst>
    </bk>
    <bk>
      <extLst>
        <ext uri="{3e2802c4-a4d2-4d8b-9148-e3be6c30e623}">
          <xlrd:rvb i="15866"/>
        </ext>
      </extLst>
    </bk>
    <bk>
      <extLst>
        <ext uri="{3e2802c4-a4d2-4d8b-9148-e3be6c30e623}">
          <xlrd:rvb i="15867"/>
        </ext>
      </extLst>
    </bk>
    <bk>
      <extLst>
        <ext uri="{3e2802c4-a4d2-4d8b-9148-e3be6c30e623}">
          <xlrd:rvb i="15868"/>
        </ext>
      </extLst>
    </bk>
    <bk>
      <extLst>
        <ext uri="{3e2802c4-a4d2-4d8b-9148-e3be6c30e623}">
          <xlrd:rvb i="15869"/>
        </ext>
      </extLst>
    </bk>
    <bk>
      <extLst>
        <ext uri="{3e2802c4-a4d2-4d8b-9148-e3be6c30e623}">
          <xlrd:rvb i="15870"/>
        </ext>
      </extLst>
    </bk>
    <bk>
      <extLst>
        <ext uri="{3e2802c4-a4d2-4d8b-9148-e3be6c30e623}">
          <xlrd:rvb i="15871"/>
        </ext>
      </extLst>
    </bk>
    <bk>
      <extLst>
        <ext uri="{3e2802c4-a4d2-4d8b-9148-e3be6c30e623}">
          <xlrd:rvb i="15872"/>
        </ext>
      </extLst>
    </bk>
    <bk>
      <extLst>
        <ext uri="{3e2802c4-a4d2-4d8b-9148-e3be6c30e623}">
          <xlrd:rvb i="15873"/>
        </ext>
      </extLst>
    </bk>
    <bk>
      <extLst>
        <ext uri="{3e2802c4-a4d2-4d8b-9148-e3be6c30e623}">
          <xlrd:rvb i="15874"/>
        </ext>
      </extLst>
    </bk>
    <bk>
      <extLst>
        <ext uri="{3e2802c4-a4d2-4d8b-9148-e3be6c30e623}">
          <xlrd:rvb i="15875"/>
        </ext>
      </extLst>
    </bk>
    <bk>
      <extLst>
        <ext uri="{3e2802c4-a4d2-4d8b-9148-e3be6c30e623}">
          <xlrd:rvb i="15876"/>
        </ext>
      </extLst>
    </bk>
    <bk>
      <extLst>
        <ext uri="{3e2802c4-a4d2-4d8b-9148-e3be6c30e623}">
          <xlrd:rvb i="15877"/>
        </ext>
      </extLst>
    </bk>
    <bk>
      <extLst>
        <ext uri="{3e2802c4-a4d2-4d8b-9148-e3be6c30e623}">
          <xlrd:rvb i="15878"/>
        </ext>
      </extLst>
    </bk>
    <bk>
      <extLst>
        <ext uri="{3e2802c4-a4d2-4d8b-9148-e3be6c30e623}">
          <xlrd:rvb i="15879"/>
        </ext>
      </extLst>
    </bk>
    <bk>
      <extLst>
        <ext uri="{3e2802c4-a4d2-4d8b-9148-e3be6c30e623}">
          <xlrd:rvb i="15880"/>
        </ext>
      </extLst>
    </bk>
    <bk>
      <extLst>
        <ext uri="{3e2802c4-a4d2-4d8b-9148-e3be6c30e623}">
          <xlrd:rvb i="15881"/>
        </ext>
      </extLst>
    </bk>
    <bk>
      <extLst>
        <ext uri="{3e2802c4-a4d2-4d8b-9148-e3be6c30e623}">
          <xlrd:rvb i="15882"/>
        </ext>
      </extLst>
    </bk>
    <bk>
      <extLst>
        <ext uri="{3e2802c4-a4d2-4d8b-9148-e3be6c30e623}">
          <xlrd:rvb i="15883"/>
        </ext>
      </extLst>
    </bk>
    <bk>
      <extLst>
        <ext uri="{3e2802c4-a4d2-4d8b-9148-e3be6c30e623}">
          <xlrd:rvb i="15884"/>
        </ext>
      </extLst>
    </bk>
    <bk>
      <extLst>
        <ext uri="{3e2802c4-a4d2-4d8b-9148-e3be6c30e623}">
          <xlrd:rvb i="15885"/>
        </ext>
      </extLst>
    </bk>
    <bk>
      <extLst>
        <ext uri="{3e2802c4-a4d2-4d8b-9148-e3be6c30e623}">
          <xlrd:rvb i="15886"/>
        </ext>
      </extLst>
    </bk>
    <bk>
      <extLst>
        <ext uri="{3e2802c4-a4d2-4d8b-9148-e3be6c30e623}">
          <xlrd:rvb i="15887"/>
        </ext>
      </extLst>
    </bk>
    <bk>
      <extLst>
        <ext uri="{3e2802c4-a4d2-4d8b-9148-e3be6c30e623}">
          <xlrd:rvb i="15888"/>
        </ext>
      </extLst>
    </bk>
    <bk>
      <extLst>
        <ext uri="{3e2802c4-a4d2-4d8b-9148-e3be6c30e623}">
          <xlrd:rvb i="15889"/>
        </ext>
      </extLst>
    </bk>
    <bk>
      <extLst>
        <ext uri="{3e2802c4-a4d2-4d8b-9148-e3be6c30e623}">
          <xlrd:rvb i="15890"/>
        </ext>
      </extLst>
    </bk>
    <bk>
      <extLst>
        <ext uri="{3e2802c4-a4d2-4d8b-9148-e3be6c30e623}">
          <xlrd:rvb i="15891"/>
        </ext>
      </extLst>
    </bk>
    <bk>
      <extLst>
        <ext uri="{3e2802c4-a4d2-4d8b-9148-e3be6c30e623}">
          <xlrd:rvb i="15892"/>
        </ext>
      </extLst>
    </bk>
    <bk>
      <extLst>
        <ext uri="{3e2802c4-a4d2-4d8b-9148-e3be6c30e623}">
          <xlrd:rvb i="15893"/>
        </ext>
      </extLst>
    </bk>
    <bk>
      <extLst>
        <ext uri="{3e2802c4-a4d2-4d8b-9148-e3be6c30e623}">
          <xlrd:rvb i="15894"/>
        </ext>
      </extLst>
    </bk>
    <bk>
      <extLst>
        <ext uri="{3e2802c4-a4d2-4d8b-9148-e3be6c30e623}">
          <xlrd:rvb i="15895"/>
        </ext>
      </extLst>
    </bk>
    <bk>
      <extLst>
        <ext uri="{3e2802c4-a4d2-4d8b-9148-e3be6c30e623}">
          <xlrd:rvb i="15896"/>
        </ext>
      </extLst>
    </bk>
    <bk>
      <extLst>
        <ext uri="{3e2802c4-a4d2-4d8b-9148-e3be6c30e623}">
          <xlrd:rvb i="15897"/>
        </ext>
      </extLst>
    </bk>
    <bk>
      <extLst>
        <ext uri="{3e2802c4-a4d2-4d8b-9148-e3be6c30e623}">
          <xlrd:rvb i="15898"/>
        </ext>
      </extLst>
    </bk>
    <bk>
      <extLst>
        <ext uri="{3e2802c4-a4d2-4d8b-9148-e3be6c30e623}">
          <xlrd:rvb i="15899"/>
        </ext>
      </extLst>
    </bk>
    <bk>
      <extLst>
        <ext uri="{3e2802c4-a4d2-4d8b-9148-e3be6c30e623}">
          <xlrd:rvb i="15900"/>
        </ext>
      </extLst>
    </bk>
    <bk>
      <extLst>
        <ext uri="{3e2802c4-a4d2-4d8b-9148-e3be6c30e623}">
          <xlrd:rvb i="15901"/>
        </ext>
      </extLst>
    </bk>
    <bk>
      <extLst>
        <ext uri="{3e2802c4-a4d2-4d8b-9148-e3be6c30e623}">
          <xlrd:rvb i="15902"/>
        </ext>
      </extLst>
    </bk>
    <bk>
      <extLst>
        <ext uri="{3e2802c4-a4d2-4d8b-9148-e3be6c30e623}">
          <xlrd:rvb i="15903"/>
        </ext>
      </extLst>
    </bk>
    <bk>
      <extLst>
        <ext uri="{3e2802c4-a4d2-4d8b-9148-e3be6c30e623}">
          <xlrd:rvb i="15904"/>
        </ext>
      </extLst>
    </bk>
    <bk>
      <extLst>
        <ext uri="{3e2802c4-a4d2-4d8b-9148-e3be6c30e623}">
          <xlrd:rvb i="15905"/>
        </ext>
      </extLst>
    </bk>
    <bk>
      <extLst>
        <ext uri="{3e2802c4-a4d2-4d8b-9148-e3be6c30e623}">
          <xlrd:rvb i="15906"/>
        </ext>
      </extLst>
    </bk>
    <bk>
      <extLst>
        <ext uri="{3e2802c4-a4d2-4d8b-9148-e3be6c30e623}">
          <xlrd:rvb i="15907"/>
        </ext>
      </extLst>
    </bk>
    <bk>
      <extLst>
        <ext uri="{3e2802c4-a4d2-4d8b-9148-e3be6c30e623}">
          <xlrd:rvb i="15908"/>
        </ext>
      </extLst>
    </bk>
    <bk>
      <extLst>
        <ext uri="{3e2802c4-a4d2-4d8b-9148-e3be6c30e623}">
          <xlrd:rvb i="15909"/>
        </ext>
      </extLst>
    </bk>
    <bk>
      <extLst>
        <ext uri="{3e2802c4-a4d2-4d8b-9148-e3be6c30e623}">
          <xlrd:rvb i="15910"/>
        </ext>
      </extLst>
    </bk>
    <bk>
      <extLst>
        <ext uri="{3e2802c4-a4d2-4d8b-9148-e3be6c30e623}">
          <xlrd:rvb i="15911"/>
        </ext>
      </extLst>
    </bk>
    <bk>
      <extLst>
        <ext uri="{3e2802c4-a4d2-4d8b-9148-e3be6c30e623}">
          <xlrd:rvb i="15912"/>
        </ext>
      </extLst>
    </bk>
    <bk>
      <extLst>
        <ext uri="{3e2802c4-a4d2-4d8b-9148-e3be6c30e623}">
          <xlrd:rvb i="15913"/>
        </ext>
      </extLst>
    </bk>
    <bk>
      <extLst>
        <ext uri="{3e2802c4-a4d2-4d8b-9148-e3be6c30e623}">
          <xlrd:rvb i="15914"/>
        </ext>
      </extLst>
    </bk>
    <bk>
      <extLst>
        <ext uri="{3e2802c4-a4d2-4d8b-9148-e3be6c30e623}">
          <xlrd:rvb i="15915"/>
        </ext>
      </extLst>
    </bk>
    <bk>
      <extLst>
        <ext uri="{3e2802c4-a4d2-4d8b-9148-e3be6c30e623}">
          <xlrd:rvb i="15916"/>
        </ext>
      </extLst>
    </bk>
    <bk>
      <extLst>
        <ext uri="{3e2802c4-a4d2-4d8b-9148-e3be6c30e623}">
          <xlrd:rvb i="15917"/>
        </ext>
      </extLst>
    </bk>
    <bk>
      <extLst>
        <ext uri="{3e2802c4-a4d2-4d8b-9148-e3be6c30e623}">
          <xlrd:rvb i="15918"/>
        </ext>
      </extLst>
    </bk>
    <bk>
      <extLst>
        <ext uri="{3e2802c4-a4d2-4d8b-9148-e3be6c30e623}">
          <xlrd:rvb i="15919"/>
        </ext>
      </extLst>
    </bk>
    <bk>
      <extLst>
        <ext uri="{3e2802c4-a4d2-4d8b-9148-e3be6c30e623}">
          <xlrd:rvb i="15920"/>
        </ext>
      </extLst>
    </bk>
    <bk>
      <extLst>
        <ext uri="{3e2802c4-a4d2-4d8b-9148-e3be6c30e623}">
          <xlrd:rvb i="15921"/>
        </ext>
      </extLst>
    </bk>
    <bk>
      <extLst>
        <ext uri="{3e2802c4-a4d2-4d8b-9148-e3be6c30e623}">
          <xlrd:rvb i="15922"/>
        </ext>
      </extLst>
    </bk>
    <bk>
      <extLst>
        <ext uri="{3e2802c4-a4d2-4d8b-9148-e3be6c30e623}">
          <xlrd:rvb i="15923"/>
        </ext>
      </extLst>
    </bk>
    <bk>
      <extLst>
        <ext uri="{3e2802c4-a4d2-4d8b-9148-e3be6c30e623}">
          <xlrd:rvb i="15924"/>
        </ext>
      </extLst>
    </bk>
    <bk>
      <extLst>
        <ext uri="{3e2802c4-a4d2-4d8b-9148-e3be6c30e623}">
          <xlrd:rvb i="15925"/>
        </ext>
      </extLst>
    </bk>
    <bk>
      <extLst>
        <ext uri="{3e2802c4-a4d2-4d8b-9148-e3be6c30e623}">
          <xlrd:rvb i="15926"/>
        </ext>
      </extLst>
    </bk>
    <bk>
      <extLst>
        <ext uri="{3e2802c4-a4d2-4d8b-9148-e3be6c30e623}">
          <xlrd:rvb i="15927"/>
        </ext>
      </extLst>
    </bk>
    <bk>
      <extLst>
        <ext uri="{3e2802c4-a4d2-4d8b-9148-e3be6c30e623}">
          <xlrd:rvb i="15928"/>
        </ext>
      </extLst>
    </bk>
    <bk>
      <extLst>
        <ext uri="{3e2802c4-a4d2-4d8b-9148-e3be6c30e623}">
          <xlrd:rvb i="15929"/>
        </ext>
      </extLst>
    </bk>
    <bk>
      <extLst>
        <ext uri="{3e2802c4-a4d2-4d8b-9148-e3be6c30e623}">
          <xlrd:rvb i="15930"/>
        </ext>
      </extLst>
    </bk>
    <bk>
      <extLst>
        <ext uri="{3e2802c4-a4d2-4d8b-9148-e3be6c30e623}">
          <xlrd:rvb i="15931"/>
        </ext>
      </extLst>
    </bk>
    <bk>
      <extLst>
        <ext uri="{3e2802c4-a4d2-4d8b-9148-e3be6c30e623}">
          <xlrd:rvb i="15932"/>
        </ext>
      </extLst>
    </bk>
    <bk>
      <extLst>
        <ext uri="{3e2802c4-a4d2-4d8b-9148-e3be6c30e623}">
          <xlrd:rvb i="15933"/>
        </ext>
      </extLst>
    </bk>
    <bk>
      <extLst>
        <ext uri="{3e2802c4-a4d2-4d8b-9148-e3be6c30e623}">
          <xlrd:rvb i="15934"/>
        </ext>
      </extLst>
    </bk>
    <bk>
      <extLst>
        <ext uri="{3e2802c4-a4d2-4d8b-9148-e3be6c30e623}">
          <xlrd:rvb i="15935"/>
        </ext>
      </extLst>
    </bk>
    <bk>
      <extLst>
        <ext uri="{3e2802c4-a4d2-4d8b-9148-e3be6c30e623}">
          <xlrd:rvb i="15936"/>
        </ext>
      </extLst>
    </bk>
    <bk>
      <extLst>
        <ext uri="{3e2802c4-a4d2-4d8b-9148-e3be6c30e623}">
          <xlrd:rvb i="15937"/>
        </ext>
      </extLst>
    </bk>
    <bk>
      <extLst>
        <ext uri="{3e2802c4-a4d2-4d8b-9148-e3be6c30e623}">
          <xlrd:rvb i="15938"/>
        </ext>
      </extLst>
    </bk>
    <bk>
      <extLst>
        <ext uri="{3e2802c4-a4d2-4d8b-9148-e3be6c30e623}">
          <xlrd:rvb i="15939"/>
        </ext>
      </extLst>
    </bk>
    <bk>
      <extLst>
        <ext uri="{3e2802c4-a4d2-4d8b-9148-e3be6c30e623}">
          <xlrd:rvb i="15940"/>
        </ext>
      </extLst>
    </bk>
    <bk>
      <extLst>
        <ext uri="{3e2802c4-a4d2-4d8b-9148-e3be6c30e623}">
          <xlrd:rvb i="15941"/>
        </ext>
      </extLst>
    </bk>
    <bk>
      <extLst>
        <ext uri="{3e2802c4-a4d2-4d8b-9148-e3be6c30e623}">
          <xlrd:rvb i="15942"/>
        </ext>
      </extLst>
    </bk>
    <bk>
      <extLst>
        <ext uri="{3e2802c4-a4d2-4d8b-9148-e3be6c30e623}">
          <xlrd:rvb i="15943"/>
        </ext>
      </extLst>
    </bk>
    <bk>
      <extLst>
        <ext uri="{3e2802c4-a4d2-4d8b-9148-e3be6c30e623}">
          <xlrd:rvb i="15944"/>
        </ext>
      </extLst>
    </bk>
    <bk>
      <extLst>
        <ext uri="{3e2802c4-a4d2-4d8b-9148-e3be6c30e623}">
          <xlrd:rvb i="15945"/>
        </ext>
      </extLst>
    </bk>
    <bk>
      <extLst>
        <ext uri="{3e2802c4-a4d2-4d8b-9148-e3be6c30e623}">
          <xlrd:rvb i="15946"/>
        </ext>
      </extLst>
    </bk>
    <bk>
      <extLst>
        <ext uri="{3e2802c4-a4d2-4d8b-9148-e3be6c30e623}">
          <xlrd:rvb i="15947"/>
        </ext>
      </extLst>
    </bk>
    <bk>
      <extLst>
        <ext uri="{3e2802c4-a4d2-4d8b-9148-e3be6c30e623}">
          <xlrd:rvb i="15948"/>
        </ext>
      </extLst>
    </bk>
    <bk>
      <extLst>
        <ext uri="{3e2802c4-a4d2-4d8b-9148-e3be6c30e623}">
          <xlrd:rvb i="15949"/>
        </ext>
      </extLst>
    </bk>
    <bk>
      <extLst>
        <ext uri="{3e2802c4-a4d2-4d8b-9148-e3be6c30e623}">
          <xlrd:rvb i="15950"/>
        </ext>
      </extLst>
    </bk>
    <bk>
      <extLst>
        <ext uri="{3e2802c4-a4d2-4d8b-9148-e3be6c30e623}">
          <xlrd:rvb i="15951"/>
        </ext>
      </extLst>
    </bk>
    <bk>
      <extLst>
        <ext uri="{3e2802c4-a4d2-4d8b-9148-e3be6c30e623}">
          <xlrd:rvb i="15952"/>
        </ext>
      </extLst>
    </bk>
    <bk>
      <extLst>
        <ext uri="{3e2802c4-a4d2-4d8b-9148-e3be6c30e623}">
          <xlrd:rvb i="15953"/>
        </ext>
      </extLst>
    </bk>
    <bk>
      <extLst>
        <ext uri="{3e2802c4-a4d2-4d8b-9148-e3be6c30e623}">
          <xlrd:rvb i="15954"/>
        </ext>
      </extLst>
    </bk>
    <bk>
      <extLst>
        <ext uri="{3e2802c4-a4d2-4d8b-9148-e3be6c30e623}">
          <xlrd:rvb i="15955"/>
        </ext>
      </extLst>
    </bk>
    <bk>
      <extLst>
        <ext uri="{3e2802c4-a4d2-4d8b-9148-e3be6c30e623}">
          <xlrd:rvb i="15956"/>
        </ext>
      </extLst>
    </bk>
    <bk>
      <extLst>
        <ext uri="{3e2802c4-a4d2-4d8b-9148-e3be6c30e623}">
          <xlrd:rvb i="15957"/>
        </ext>
      </extLst>
    </bk>
    <bk>
      <extLst>
        <ext uri="{3e2802c4-a4d2-4d8b-9148-e3be6c30e623}">
          <xlrd:rvb i="15958"/>
        </ext>
      </extLst>
    </bk>
    <bk>
      <extLst>
        <ext uri="{3e2802c4-a4d2-4d8b-9148-e3be6c30e623}">
          <xlrd:rvb i="15959"/>
        </ext>
      </extLst>
    </bk>
    <bk>
      <extLst>
        <ext uri="{3e2802c4-a4d2-4d8b-9148-e3be6c30e623}">
          <xlrd:rvb i="15960"/>
        </ext>
      </extLst>
    </bk>
    <bk>
      <extLst>
        <ext uri="{3e2802c4-a4d2-4d8b-9148-e3be6c30e623}">
          <xlrd:rvb i="15961"/>
        </ext>
      </extLst>
    </bk>
    <bk>
      <extLst>
        <ext uri="{3e2802c4-a4d2-4d8b-9148-e3be6c30e623}">
          <xlrd:rvb i="15962"/>
        </ext>
      </extLst>
    </bk>
    <bk>
      <extLst>
        <ext uri="{3e2802c4-a4d2-4d8b-9148-e3be6c30e623}">
          <xlrd:rvb i="15963"/>
        </ext>
      </extLst>
    </bk>
    <bk>
      <extLst>
        <ext uri="{3e2802c4-a4d2-4d8b-9148-e3be6c30e623}">
          <xlrd:rvb i="15964"/>
        </ext>
      </extLst>
    </bk>
    <bk>
      <extLst>
        <ext uri="{3e2802c4-a4d2-4d8b-9148-e3be6c30e623}">
          <xlrd:rvb i="15965"/>
        </ext>
      </extLst>
    </bk>
    <bk>
      <extLst>
        <ext uri="{3e2802c4-a4d2-4d8b-9148-e3be6c30e623}">
          <xlrd:rvb i="15966"/>
        </ext>
      </extLst>
    </bk>
    <bk>
      <extLst>
        <ext uri="{3e2802c4-a4d2-4d8b-9148-e3be6c30e623}">
          <xlrd:rvb i="15967"/>
        </ext>
      </extLst>
    </bk>
    <bk>
      <extLst>
        <ext uri="{3e2802c4-a4d2-4d8b-9148-e3be6c30e623}">
          <xlrd:rvb i="15968"/>
        </ext>
      </extLst>
    </bk>
    <bk>
      <extLst>
        <ext uri="{3e2802c4-a4d2-4d8b-9148-e3be6c30e623}">
          <xlrd:rvb i="15969"/>
        </ext>
      </extLst>
    </bk>
    <bk>
      <extLst>
        <ext uri="{3e2802c4-a4d2-4d8b-9148-e3be6c30e623}">
          <xlrd:rvb i="15970"/>
        </ext>
      </extLst>
    </bk>
    <bk>
      <extLst>
        <ext uri="{3e2802c4-a4d2-4d8b-9148-e3be6c30e623}">
          <xlrd:rvb i="15971"/>
        </ext>
      </extLst>
    </bk>
    <bk>
      <extLst>
        <ext uri="{3e2802c4-a4d2-4d8b-9148-e3be6c30e623}">
          <xlrd:rvb i="15972"/>
        </ext>
      </extLst>
    </bk>
    <bk>
      <extLst>
        <ext uri="{3e2802c4-a4d2-4d8b-9148-e3be6c30e623}">
          <xlrd:rvb i="15973"/>
        </ext>
      </extLst>
    </bk>
    <bk>
      <extLst>
        <ext uri="{3e2802c4-a4d2-4d8b-9148-e3be6c30e623}">
          <xlrd:rvb i="15974"/>
        </ext>
      </extLst>
    </bk>
    <bk>
      <extLst>
        <ext uri="{3e2802c4-a4d2-4d8b-9148-e3be6c30e623}">
          <xlrd:rvb i="15975"/>
        </ext>
      </extLst>
    </bk>
    <bk>
      <extLst>
        <ext uri="{3e2802c4-a4d2-4d8b-9148-e3be6c30e623}">
          <xlrd:rvb i="15976"/>
        </ext>
      </extLst>
    </bk>
    <bk>
      <extLst>
        <ext uri="{3e2802c4-a4d2-4d8b-9148-e3be6c30e623}">
          <xlrd:rvb i="15977"/>
        </ext>
      </extLst>
    </bk>
    <bk>
      <extLst>
        <ext uri="{3e2802c4-a4d2-4d8b-9148-e3be6c30e623}">
          <xlrd:rvb i="15978"/>
        </ext>
      </extLst>
    </bk>
    <bk>
      <extLst>
        <ext uri="{3e2802c4-a4d2-4d8b-9148-e3be6c30e623}">
          <xlrd:rvb i="15979"/>
        </ext>
      </extLst>
    </bk>
    <bk>
      <extLst>
        <ext uri="{3e2802c4-a4d2-4d8b-9148-e3be6c30e623}">
          <xlrd:rvb i="15980"/>
        </ext>
      </extLst>
    </bk>
    <bk>
      <extLst>
        <ext uri="{3e2802c4-a4d2-4d8b-9148-e3be6c30e623}">
          <xlrd:rvb i="15981"/>
        </ext>
      </extLst>
    </bk>
    <bk>
      <extLst>
        <ext uri="{3e2802c4-a4d2-4d8b-9148-e3be6c30e623}">
          <xlrd:rvb i="15982"/>
        </ext>
      </extLst>
    </bk>
    <bk>
      <extLst>
        <ext uri="{3e2802c4-a4d2-4d8b-9148-e3be6c30e623}">
          <xlrd:rvb i="15983"/>
        </ext>
      </extLst>
    </bk>
    <bk>
      <extLst>
        <ext uri="{3e2802c4-a4d2-4d8b-9148-e3be6c30e623}">
          <xlrd:rvb i="15984"/>
        </ext>
      </extLst>
    </bk>
    <bk>
      <extLst>
        <ext uri="{3e2802c4-a4d2-4d8b-9148-e3be6c30e623}">
          <xlrd:rvb i="15985"/>
        </ext>
      </extLst>
    </bk>
    <bk>
      <extLst>
        <ext uri="{3e2802c4-a4d2-4d8b-9148-e3be6c30e623}">
          <xlrd:rvb i="15986"/>
        </ext>
      </extLst>
    </bk>
    <bk>
      <extLst>
        <ext uri="{3e2802c4-a4d2-4d8b-9148-e3be6c30e623}">
          <xlrd:rvb i="15987"/>
        </ext>
      </extLst>
    </bk>
    <bk>
      <extLst>
        <ext uri="{3e2802c4-a4d2-4d8b-9148-e3be6c30e623}">
          <xlrd:rvb i="15988"/>
        </ext>
      </extLst>
    </bk>
    <bk>
      <extLst>
        <ext uri="{3e2802c4-a4d2-4d8b-9148-e3be6c30e623}">
          <xlrd:rvb i="15989"/>
        </ext>
      </extLst>
    </bk>
    <bk>
      <extLst>
        <ext uri="{3e2802c4-a4d2-4d8b-9148-e3be6c30e623}">
          <xlrd:rvb i="15990"/>
        </ext>
      </extLst>
    </bk>
    <bk>
      <extLst>
        <ext uri="{3e2802c4-a4d2-4d8b-9148-e3be6c30e623}">
          <xlrd:rvb i="15991"/>
        </ext>
      </extLst>
    </bk>
    <bk>
      <extLst>
        <ext uri="{3e2802c4-a4d2-4d8b-9148-e3be6c30e623}">
          <xlrd:rvb i="15992"/>
        </ext>
      </extLst>
    </bk>
    <bk>
      <extLst>
        <ext uri="{3e2802c4-a4d2-4d8b-9148-e3be6c30e623}">
          <xlrd:rvb i="15993"/>
        </ext>
      </extLst>
    </bk>
    <bk>
      <extLst>
        <ext uri="{3e2802c4-a4d2-4d8b-9148-e3be6c30e623}">
          <xlrd:rvb i="15994"/>
        </ext>
      </extLst>
    </bk>
    <bk>
      <extLst>
        <ext uri="{3e2802c4-a4d2-4d8b-9148-e3be6c30e623}">
          <xlrd:rvb i="15995"/>
        </ext>
      </extLst>
    </bk>
    <bk>
      <extLst>
        <ext uri="{3e2802c4-a4d2-4d8b-9148-e3be6c30e623}">
          <xlrd:rvb i="15996"/>
        </ext>
      </extLst>
    </bk>
    <bk>
      <extLst>
        <ext uri="{3e2802c4-a4d2-4d8b-9148-e3be6c30e623}">
          <xlrd:rvb i="15997"/>
        </ext>
      </extLst>
    </bk>
    <bk>
      <extLst>
        <ext uri="{3e2802c4-a4d2-4d8b-9148-e3be6c30e623}">
          <xlrd:rvb i="15998"/>
        </ext>
      </extLst>
    </bk>
    <bk>
      <extLst>
        <ext uri="{3e2802c4-a4d2-4d8b-9148-e3be6c30e623}">
          <xlrd:rvb i="15999"/>
        </ext>
      </extLst>
    </bk>
    <bk>
      <extLst>
        <ext uri="{3e2802c4-a4d2-4d8b-9148-e3be6c30e623}">
          <xlrd:rvb i="16000"/>
        </ext>
      </extLst>
    </bk>
    <bk>
      <extLst>
        <ext uri="{3e2802c4-a4d2-4d8b-9148-e3be6c30e623}">
          <xlrd:rvb i="16001"/>
        </ext>
      </extLst>
    </bk>
    <bk>
      <extLst>
        <ext uri="{3e2802c4-a4d2-4d8b-9148-e3be6c30e623}">
          <xlrd:rvb i="16002"/>
        </ext>
      </extLst>
    </bk>
    <bk>
      <extLst>
        <ext uri="{3e2802c4-a4d2-4d8b-9148-e3be6c30e623}">
          <xlrd:rvb i="16003"/>
        </ext>
      </extLst>
    </bk>
    <bk>
      <extLst>
        <ext uri="{3e2802c4-a4d2-4d8b-9148-e3be6c30e623}">
          <xlrd:rvb i="16004"/>
        </ext>
      </extLst>
    </bk>
    <bk>
      <extLst>
        <ext uri="{3e2802c4-a4d2-4d8b-9148-e3be6c30e623}">
          <xlrd:rvb i="16005"/>
        </ext>
      </extLst>
    </bk>
    <bk>
      <extLst>
        <ext uri="{3e2802c4-a4d2-4d8b-9148-e3be6c30e623}">
          <xlrd:rvb i="16006"/>
        </ext>
      </extLst>
    </bk>
    <bk>
      <extLst>
        <ext uri="{3e2802c4-a4d2-4d8b-9148-e3be6c30e623}">
          <xlrd:rvb i="16007"/>
        </ext>
      </extLst>
    </bk>
    <bk>
      <extLst>
        <ext uri="{3e2802c4-a4d2-4d8b-9148-e3be6c30e623}">
          <xlrd:rvb i="16008"/>
        </ext>
      </extLst>
    </bk>
    <bk>
      <extLst>
        <ext uri="{3e2802c4-a4d2-4d8b-9148-e3be6c30e623}">
          <xlrd:rvb i="16009"/>
        </ext>
      </extLst>
    </bk>
    <bk>
      <extLst>
        <ext uri="{3e2802c4-a4d2-4d8b-9148-e3be6c30e623}">
          <xlrd:rvb i="16010"/>
        </ext>
      </extLst>
    </bk>
    <bk>
      <extLst>
        <ext uri="{3e2802c4-a4d2-4d8b-9148-e3be6c30e623}">
          <xlrd:rvb i="16011"/>
        </ext>
      </extLst>
    </bk>
    <bk>
      <extLst>
        <ext uri="{3e2802c4-a4d2-4d8b-9148-e3be6c30e623}">
          <xlrd:rvb i="16012"/>
        </ext>
      </extLst>
    </bk>
    <bk>
      <extLst>
        <ext uri="{3e2802c4-a4d2-4d8b-9148-e3be6c30e623}">
          <xlrd:rvb i="16013"/>
        </ext>
      </extLst>
    </bk>
    <bk>
      <extLst>
        <ext uri="{3e2802c4-a4d2-4d8b-9148-e3be6c30e623}">
          <xlrd:rvb i="16014"/>
        </ext>
      </extLst>
    </bk>
    <bk>
      <extLst>
        <ext uri="{3e2802c4-a4d2-4d8b-9148-e3be6c30e623}">
          <xlrd:rvb i="16015"/>
        </ext>
      </extLst>
    </bk>
    <bk>
      <extLst>
        <ext uri="{3e2802c4-a4d2-4d8b-9148-e3be6c30e623}">
          <xlrd:rvb i="16016"/>
        </ext>
      </extLst>
    </bk>
    <bk>
      <extLst>
        <ext uri="{3e2802c4-a4d2-4d8b-9148-e3be6c30e623}">
          <xlrd:rvb i="16017"/>
        </ext>
      </extLst>
    </bk>
    <bk>
      <extLst>
        <ext uri="{3e2802c4-a4d2-4d8b-9148-e3be6c30e623}">
          <xlrd:rvb i="16018"/>
        </ext>
      </extLst>
    </bk>
    <bk>
      <extLst>
        <ext uri="{3e2802c4-a4d2-4d8b-9148-e3be6c30e623}">
          <xlrd:rvb i="16019"/>
        </ext>
      </extLst>
    </bk>
    <bk>
      <extLst>
        <ext uri="{3e2802c4-a4d2-4d8b-9148-e3be6c30e623}">
          <xlrd:rvb i="16020"/>
        </ext>
      </extLst>
    </bk>
    <bk>
      <extLst>
        <ext uri="{3e2802c4-a4d2-4d8b-9148-e3be6c30e623}">
          <xlrd:rvb i="16021"/>
        </ext>
      </extLst>
    </bk>
    <bk>
      <extLst>
        <ext uri="{3e2802c4-a4d2-4d8b-9148-e3be6c30e623}">
          <xlrd:rvb i="16022"/>
        </ext>
      </extLst>
    </bk>
    <bk>
      <extLst>
        <ext uri="{3e2802c4-a4d2-4d8b-9148-e3be6c30e623}">
          <xlrd:rvb i="16023"/>
        </ext>
      </extLst>
    </bk>
    <bk>
      <extLst>
        <ext uri="{3e2802c4-a4d2-4d8b-9148-e3be6c30e623}">
          <xlrd:rvb i="16024"/>
        </ext>
      </extLst>
    </bk>
    <bk>
      <extLst>
        <ext uri="{3e2802c4-a4d2-4d8b-9148-e3be6c30e623}">
          <xlrd:rvb i="16025"/>
        </ext>
      </extLst>
    </bk>
    <bk>
      <extLst>
        <ext uri="{3e2802c4-a4d2-4d8b-9148-e3be6c30e623}">
          <xlrd:rvb i="16026"/>
        </ext>
      </extLst>
    </bk>
    <bk>
      <extLst>
        <ext uri="{3e2802c4-a4d2-4d8b-9148-e3be6c30e623}">
          <xlrd:rvb i="16027"/>
        </ext>
      </extLst>
    </bk>
    <bk>
      <extLst>
        <ext uri="{3e2802c4-a4d2-4d8b-9148-e3be6c30e623}">
          <xlrd:rvb i="16028"/>
        </ext>
      </extLst>
    </bk>
    <bk>
      <extLst>
        <ext uri="{3e2802c4-a4d2-4d8b-9148-e3be6c30e623}">
          <xlrd:rvb i="16029"/>
        </ext>
      </extLst>
    </bk>
    <bk>
      <extLst>
        <ext uri="{3e2802c4-a4d2-4d8b-9148-e3be6c30e623}">
          <xlrd:rvb i="16030"/>
        </ext>
      </extLst>
    </bk>
    <bk>
      <extLst>
        <ext uri="{3e2802c4-a4d2-4d8b-9148-e3be6c30e623}">
          <xlrd:rvb i="16031"/>
        </ext>
      </extLst>
    </bk>
    <bk>
      <extLst>
        <ext uri="{3e2802c4-a4d2-4d8b-9148-e3be6c30e623}">
          <xlrd:rvb i="16032"/>
        </ext>
      </extLst>
    </bk>
    <bk>
      <extLst>
        <ext uri="{3e2802c4-a4d2-4d8b-9148-e3be6c30e623}">
          <xlrd:rvb i="16033"/>
        </ext>
      </extLst>
    </bk>
    <bk>
      <extLst>
        <ext uri="{3e2802c4-a4d2-4d8b-9148-e3be6c30e623}">
          <xlrd:rvb i="16034"/>
        </ext>
      </extLst>
    </bk>
    <bk>
      <extLst>
        <ext uri="{3e2802c4-a4d2-4d8b-9148-e3be6c30e623}">
          <xlrd:rvb i="16035"/>
        </ext>
      </extLst>
    </bk>
    <bk>
      <extLst>
        <ext uri="{3e2802c4-a4d2-4d8b-9148-e3be6c30e623}">
          <xlrd:rvb i="16036"/>
        </ext>
      </extLst>
    </bk>
    <bk>
      <extLst>
        <ext uri="{3e2802c4-a4d2-4d8b-9148-e3be6c30e623}">
          <xlrd:rvb i="16037"/>
        </ext>
      </extLst>
    </bk>
    <bk>
      <extLst>
        <ext uri="{3e2802c4-a4d2-4d8b-9148-e3be6c30e623}">
          <xlrd:rvb i="16038"/>
        </ext>
      </extLst>
    </bk>
    <bk>
      <extLst>
        <ext uri="{3e2802c4-a4d2-4d8b-9148-e3be6c30e623}">
          <xlrd:rvb i="16039"/>
        </ext>
      </extLst>
    </bk>
    <bk>
      <extLst>
        <ext uri="{3e2802c4-a4d2-4d8b-9148-e3be6c30e623}">
          <xlrd:rvb i="16040"/>
        </ext>
      </extLst>
    </bk>
    <bk>
      <extLst>
        <ext uri="{3e2802c4-a4d2-4d8b-9148-e3be6c30e623}">
          <xlrd:rvb i="16041"/>
        </ext>
      </extLst>
    </bk>
    <bk>
      <extLst>
        <ext uri="{3e2802c4-a4d2-4d8b-9148-e3be6c30e623}">
          <xlrd:rvb i="16042"/>
        </ext>
      </extLst>
    </bk>
    <bk>
      <extLst>
        <ext uri="{3e2802c4-a4d2-4d8b-9148-e3be6c30e623}">
          <xlrd:rvb i="16043"/>
        </ext>
      </extLst>
    </bk>
    <bk>
      <extLst>
        <ext uri="{3e2802c4-a4d2-4d8b-9148-e3be6c30e623}">
          <xlrd:rvb i="16044"/>
        </ext>
      </extLst>
    </bk>
    <bk>
      <extLst>
        <ext uri="{3e2802c4-a4d2-4d8b-9148-e3be6c30e623}">
          <xlrd:rvb i="16045"/>
        </ext>
      </extLst>
    </bk>
    <bk>
      <extLst>
        <ext uri="{3e2802c4-a4d2-4d8b-9148-e3be6c30e623}">
          <xlrd:rvb i="16046"/>
        </ext>
      </extLst>
    </bk>
    <bk>
      <extLst>
        <ext uri="{3e2802c4-a4d2-4d8b-9148-e3be6c30e623}">
          <xlrd:rvb i="16047"/>
        </ext>
      </extLst>
    </bk>
    <bk>
      <extLst>
        <ext uri="{3e2802c4-a4d2-4d8b-9148-e3be6c30e623}">
          <xlrd:rvb i="16048"/>
        </ext>
      </extLst>
    </bk>
    <bk>
      <extLst>
        <ext uri="{3e2802c4-a4d2-4d8b-9148-e3be6c30e623}">
          <xlrd:rvb i="16049"/>
        </ext>
      </extLst>
    </bk>
    <bk>
      <extLst>
        <ext uri="{3e2802c4-a4d2-4d8b-9148-e3be6c30e623}">
          <xlrd:rvb i="16050"/>
        </ext>
      </extLst>
    </bk>
    <bk>
      <extLst>
        <ext uri="{3e2802c4-a4d2-4d8b-9148-e3be6c30e623}">
          <xlrd:rvb i="16051"/>
        </ext>
      </extLst>
    </bk>
    <bk>
      <extLst>
        <ext uri="{3e2802c4-a4d2-4d8b-9148-e3be6c30e623}">
          <xlrd:rvb i="16052"/>
        </ext>
      </extLst>
    </bk>
    <bk>
      <extLst>
        <ext uri="{3e2802c4-a4d2-4d8b-9148-e3be6c30e623}">
          <xlrd:rvb i="16053"/>
        </ext>
      </extLst>
    </bk>
    <bk>
      <extLst>
        <ext uri="{3e2802c4-a4d2-4d8b-9148-e3be6c30e623}">
          <xlrd:rvb i="16054"/>
        </ext>
      </extLst>
    </bk>
    <bk>
      <extLst>
        <ext uri="{3e2802c4-a4d2-4d8b-9148-e3be6c30e623}">
          <xlrd:rvb i="16055"/>
        </ext>
      </extLst>
    </bk>
    <bk>
      <extLst>
        <ext uri="{3e2802c4-a4d2-4d8b-9148-e3be6c30e623}">
          <xlrd:rvb i="16056"/>
        </ext>
      </extLst>
    </bk>
    <bk>
      <extLst>
        <ext uri="{3e2802c4-a4d2-4d8b-9148-e3be6c30e623}">
          <xlrd:rvb i="16057"/>
        </ext>
      </extLst>
    </bk>
    <bk>
      <extLst>
        <ext uri="{3e2802c4-a4d2-4d8b-9148-e3be6c30e623}">
          <xlrd:rvb i="16058"/>
        </ext>
      </extLst>
    </bk>
    <bk>
      <extLst>
        <ext uri="{3e2802c4-a4d2-4d8b-9148-e3be6c30e623}">
          <xlrd:rvb i="16059"/>
        </ext>
      </extLst>
    </bk>
    <bk>
      <extLst>
        <ext uri="{3e2802c4-a4d2-4d8b-9148-e3be6c30e623}">
          <xlrd:rvb i="16060"/>
        </ext>
      </extLst>
    </bk>
    <bk>
      <extLst>
        <ext uri="{3e2802c4-a4d2-4d8b-9148-e3be6c30e623}">
          <xlrd:rvb i="16061"/>
        </ext>
      </extLst>
    </bk>
    <bk>
      <extLst>
        <ext uri="{3e2802c4-a4d2-4d8b-9148-e3be6c30e623}">
          <xlrd:rvb i="16062"/>
        </ext>
      </extLst>
    </bk>
    <bk>
      <extLst>
        <ext uri="{3e2802c4-a4d2-4d8b-9148-e3be6c30e623}">
          <xlrd:rvb i="16063"/>
        </ext>
      </extLst>
    </bk>
    <bk>
      <extLst>
        <ext uri="{3e2802c4-a4d2-4d8b-9148-e3be6c30e623}">
          <xlrd:rvb i="16064"/>
        </ext>
      </extLst>
    </bk>
    <bk>
      <extLst>
        <ext uri="{3e2802c4-a4d2-4d8b-9148-e3be6c30e623}">
          <xlrd:rvb i="16065"/>
        </ext>
      </extLst>
    </bk>
    <bk>
      <extLst>
        <ext uri="{3e2802c4-a4d2-4d8b-9148-e3be6c30e623}">
          <xlrd:rvb i="16066"/>
        </ext>
      </extLst>
    </bk>
    <bk>
      <extLst>
        <ext uri="{3e2802c4-a4d2-4d8b-9148-e3be6c30e623}">
          <xlrd:rvb i="16067"/>
        </ext>
      </extLst>
    </bk>
    <bk>
      <extLst>
        <ext uri="{3e2802c4-a4d2-4d8b-9148-e3be6c30e623}">
          <xlrd:rvb i="16068"/>
        </ext>
      </extLst>
    </bk>
    <bk>
      <extLst>
        <ext uri="{3e2802c4-a4d2-4d8b-9148-e3be6c30e623}">
          <xlrd:rvb i="16069"/>
        </ext>
      </extLst>
    </bk>
    <bk>
      <extLst>
        <ext uri="{3e2802c4-a4d2-4d8b-9148-e3be6c30e623}">
          <xlrd:rvb i="16070"/>
        </ext>
      </extLst>
    </bk>
    <bk>
      <extLst>
        <ext uri="{3e2802c4-a4d2-4d8b-9148-e3be6c30e623}">
          <xlrd:rvb i="16071"/>
        </ext>
      </extLst>
    </bk>
    <bk>
      <extLst>
        <ext uri="{3e2802c4-a4d2-4d8b-9148-e3be6c30e623}">
          <xlrd:rvb i="16072"/>
        </ext>
      </extLst>
    </bk>
    <bk>
      <extLst>
        <ext uri="{3e2802c4-a4d2-4d8b-9148-e3be6c30e623}">
          <xlrd:rvb i="16073"/>
        </ext>
      </extLst>
    </bk>
    <bk>
      <extLst>
        <ext uri="{3e2802c4-a4d2-4d8b-9148-e3be6c30e623}">
          <xlrd:rvb i="16074"/>
        </ext>
      </extLst>
    </bk>
    <bk>
      <extLst>
        <ext uri="{3e2802c4-a4d2-4d8b-9148-e3be6c30e623}">
          <xlrd:rvb i="16075"/>
        </ext>
      </extLst>
    </bk>
    <bk>
      <extLst>
        <ext uri="{3e2802c4-a4d2-4d8b-9148-e3be6c30e623}">
          <xlrd:rvb i="16076"/>
        </ext>
      </extLst>
    </bk>
    <bk>
      <extLst>
        <ext uri="{3e2802c4-a4d2-4d8b-9148-e3be6c30e623}">
          <xlrd:rvb i="16077"/>
        </ext>
      </extLst>
    </bk>
    <bk>
      <extLst>
        <ext uri="{3e2802c4-a4d2-4d8b-9148-e3be6c30e623}">
          <xlrd:rvb i="16078"/>
        </ext>
      </extLst>
    </bk>
    <bk>
      <extLst>
        <ext uri="{3e2802c4-a4d2-4d8b-9148-e3be6c30e623}">
          <xlrd:rvb i="16079"/>
        </ext>
      </extLst>
    </bk>
    <bk>
      <extLst>
        <ext uri="{3e2802c4-a4d2-4d8b-9148-e3be6c30e623}">
          <xlrd:rvb i="16080"/>
        </ext>
      </extLst>
    </bk>
    <bk>
      <extLst>
        <ext uri="{3e2802c4-a4d2-4d8b-9148-e3be6c30e623}">
          <xlrd:rvb i="16081"/>
        </ext>
      </extLst>
    </bk>
    <bk>
      <extLst>
        <ext uri="{3e2802c4-a4d2-4d8b-9148-e3be6c30e623}">
          <xlrd:rvb i="16082"/>
        </ext>
      </extLst>
    </bk>
    <bk>
      <extLst>
        <ext uri="{3e2802c4-a4d2-4d8b-9148-e3be6c30e623}">
          <xlrd:rvb i="16083"/>
        </ext>
      </extLst>
    </bk>
    <bk>
      <extLst>
        <ext uri="{3e2802c4-a4d2-4d8b-9148-e3be6c30e623}">
          <xlrd:rvb i="16084"/>
        </ext>
      </extLst>
    </bk>
    <bk>
      <extLst>
        <ext uri="{3e2802c4-a4d2-4d8b-9148-e3be6c30e623}">
          <xlrd:rvb i="16085"/>
        </ext>
      </extLst>
    </bk>
    <bk>
      <extLst>
        <ext uri="{3e2802c4-a4d2-4d8b-9148-e3be6c30e623}">
          <xlrd:rvb i="16086"/>
        </ext>
      </extLst>
    </bk>
    <bk>
      <extLst>
        <ext uri="{3e2802c4-a4d2-4d8b-9148-e3be6c30e623}">
          <xlrd:rvb i="16087"/>
        </ext>
      </extLst>
    </bk>
    <bk>
      <extLst>
        <ext uri="{3e2802c4-a4d2-4d8b-9148-e3be6c30e623}">
          <xlrd:rvb i="16088"/>
        </ext>
      </extLst>
    </bk>
    <bk>
      <extLst>
        <ext uri="{3e2802c4-a4d2-4d8b-9148-e3be6c30e623}">
          <xlrd:rvb i="16089"/>
        </ext>
      </extLst>
    </bk>
    <bk>
      <extLst>
        <ext uri="{3e2802c4-a4d2-4d8b-9148-e3be6c30e623}">
          <xlrd:rvb i="16090"/>
        </ext>
      </extLst>
    </bk>
    <bk>
      <extLst>
        <ext uri="{3e2802c4-a4d2-4d8b-9148-e3be6c30e623}">
          <xlrd:rvb i="16091"/>
        </ext>
      </extLst>
    </bk>
    <bk>
      <extLst>
        <ext uri="{3e2802c4-a4d2-4d8b-9148-e3be6c30e623}">
          <xlrd:rvb i="16092"/>
        </ext>
      </extLst>
    </bk>
    <bk>
      <extLst>
        <ext uri="{3e2802c4-a4d2-4d8b-9148-e3be6c30e623}">
          <xlrd:rvb i="16093"/>
        </ext>
      </extLst>
    </bk>
    <bk>
      <extLst>
        <ext uri="{3e2802c4-a4d2-4d8b-9148-e3be6c30e623}">
          <xlrd:rvb i="16094"/>
        </ext>
      </extLst>
    </bk>
    <bk>
      <extLst>
        <ext uri="{3e2802c4-a4d2-4d8b-9148-e3be6c30e623}">
          <xlrd:rvb i="16095"/>
        </ext>
      </extLst>
    </bk>
    <bk>
      <extLst>
        <ext uri="{3e2802c4-a4d2-4d8b-9148-e3be6c30e623}">
          <xlrd:rvb i="16096"/>
        </ext>
      </extLst>
    </bk>
    <bk>
      <extLst>
        <ext uri="{3e2802c4-a4d2-4d8b-9148-e3be6c30e623}">
          <xlrd:rvb i="16097"/>
        </ext>
      </extLst>
    </bk>
    <bk>
      <extLst>
        <ext uri="{3e2802c4-a4d2-4d8b-9148-e3be6c30e623}">
          <xlrd:rvb i="16098"/>
        </ext>
      </extLst>
    </bk>
    <bk>
      <extLst>
        <ext uri="{3e2802c4-a4d2-4d8b-9148-e3be6c30e623}">
          <xlrd:rvb i="16099"/>
        </ext>
      </extLst>
    </bk>
    <bk>
      <extLst>
        <ext uri="{3e2802c4-a4d2-4d8b-9148-e3be6c30e623}">
          <xlrd:rvb i="16100"/>
        </ext>
      </extLst>
    </bk>
    <bk>
      <extLst>
        <ext uri="{3e2802c4-a4d2-4d8b-9148-e3be6c30e623}">
          <xlrd:rvb i="16101"/>
        </ext>
      </extLst>
    </bk>
    <bk>
      <extLst>
        <ext uri="{3e2802c4-a4d2-4d8b-9148-e3be6c30e623}">
          <xlrd:rvb i="16102"/>
        </ext>
      </extLst>
    </bk>
    <bk>
      <extLst>
        <ext uri="{3e2802c4-a4d2-4d8b-9148-e3be6c30e623}">
          <xlrd:rvb i="16103"/>
        </ext>
      </extLst>
    </bk>
    <bk>
      <extLst>
        <ext uri="{3e2802c4-a4d2-4d8b-9148-e3be6c30e623}">
          <xlrd:rvb i="16104"/>
        </ext>
      </extLst>
    </bk>
    <bk>
      <extLst>
        <ext uri="{3e2802c4-a4d2-4d8b-9148-e3be6c30e623}">
          <xlrd:rvb i="16105"/>
        </ext>
      </extLst>
    </bk>
    <bk>
      <extLst>
        <ext uri="{3e2802c4-a4d2-4d8b-9148-e3be6c30e623}">
          <xlrd:rvb i="16106"/>
        </ext>
      </extLst>
    </bk>
    <bk>
      <extLst>
        <ext uri="{3e2802c4-a4d2-4d8b-9148-e3be6c30e623}">
          <xlrd:rvb i="16107"/>
        </ext>
      </extLst>
    </bk>
    <bk>
      <extLst>
        <ext uri="{3e2802c4-a4d2-4d8b-9148-e3be6c30e623}">
          <xlrd:rvb i="16108"/>
        </ext>
      </extLst>
    </bk>
    <bk>
      <extLst>
        <ext uri="{3e2802c4-a4d2-4d8b-9148-e3be6c30e623}">
          <xlrd:rvb i="16109"/>
        </ext>
      </extLst>
    </bk>
    <bk>
      <extLst>
        <ext uri="{3e2802c4-a4d2-4d8b-9148-e3be6c30e623}">
          <xlrd:rvb i="16110"/>
        </ext>
      </extLst>
    </bk>
    <bk>
      <extLst>
        <ext uri="{3e2802c4-a4d2-4d8b-9148-e3be6c30e623}">
          <xlrd:rvb i="16111"/>
        </ext>
      </extLst>
    </bk>
    <bk>
      <extLst>
        <ext uri="{3e2802c4-a4d2-4d8b-9148-e3be6c30e623}">
          <xlrd:rvb i="16112"/>
        </ext>
      </extLst>
    </bk>
    <bk>
      <extLst>
        <ext uri="{3e2802c4-a4d2-4d8b-9148-e3be6c30e623}">
          <xlrd:rvb i="16113"/>
        </ext>
      </extLst>
    </bk>
    <bk>
      <extLst>
        <ext uri="{3e2802c4-a4d2-4d8b-9148-e3be6c30e623}">
          <xlrd:rvb i="16114"/>
        </ext>
      </extLst>
    </bk>
    <bk>
      <extLst>
        <ext uri="{3e2802c4-a4d2-4d8b-9148-e3be6c30e623}">
          <xlrd:rvb i="16115"/>
        </ext>
      </extLst>
    </bk>
    <bk>
      <extLst>
        <ext uri="{3e2802c4-a4d2-4d8b-9148-e3be6c30e623}">
          <xlrd:rvb i="16116"/>
        </ext>
      </extLst>
    </bk>
    <bk>
      <extLst>
        <ext uri="{3e2802c4-a4d2-4d8b-9148-e3be6c30e623}">
          <xlrd:rvb i="16117"/>
        </ext>
      </extLst>
    </bk>
    <bk>
      <extLst>
        <ext uri="{3e2802c4-a4d2-4d8b-9148-e3be6c30e623}">
          <xlrd:rvb i="16118"/>
        </ext>
      </extLst>
    </bk>
    <bk>
      <extLst>
        <ext uri="{3e2802c4-a4d2-4d8b-9148-e3be6c30e623}">
          <xlrd:rvb i="16119"/>
        </ext>
      </extLst>
    </bk>
    <bk>
      <extLst>
        <ext uri="{3e2802c4-a4d2-4d8b-9148-e3be6c30e623}">
          <xlrd:rvb i="16120"/>
        </ext>
      </extLst>
    </bk>
    <bk>
      <extLst>
        <ext uri="{3e2802c4-a4d2-4d8b-9148-e3be6c30e623}">
          <xlrd:rvb i="16121"/>
        </ext>
      </extLst>
    </bk>
    <bk>
      <extLst>
        <ext uri="{3e2802c4-a4d2-4d8b-9148-e3be6c30e623}">
          <xlrd:rvb i="16122"/>
        </ext>
      </extLst>
    </bk>
    <bk>
      <extLst>
        <ext uri="{3e2802c4-a4d2-4d8b-9148-e3be6c30e623}">
          <xlrd:rvb i="16123"/>
        </ext>
      </extLst>
    </bk>
    <bk>
      <extLst>
        <ext uri="{3e2802c4-a4d2-4d8b-9148-e3be6c30e623}">
          <xlrd:rvb i="16124"/>
        </ext>
      </extLst>
    </bk>
    <bk>
      <extLst>
        <ext uri="{3e2802c4-a4d2-4d8b-9148-e3be6c30e623}">
          <xlrd:rvb i="16125"/>
        </ext>
      </extLst>
    </bk>
    <bk>
      <extLst>
        <ext uri="{3e2802c4-a4d2-4d8b-9148-e3be6c30e623}">
          <xlrd:rvb i="16126"/>
        </ext>
      </extLst>
    </bk>
    <bk>
      <extLst>
        <ext uri="{3e2802c4-a4d2-4d8b-9148-e3be6c30e623}">
          <xlrd:rvb i="16127"/>
        </ext>
      </extLst>
    </bk>
    <bk>
      <extLst>
        <ext uri="{3e2802c4-a4d2-4d8b-9148-e3be6c30e623}">
          <xlrd:rvb i="16128"/>
        </ext>
      </extLst>
    </bk>
    <bk>
      <extLst>
        <ext uri="{3e2802c4-a4d2-4d8b-9148-e3be6c30e623}">
          <xlrd:rvb i="16129"/>
        </ext>
      </extLst>
    </bk>
    <bk>
      <extLst>
        <ext uri="{3e2802c4-a4d2-4d8b-9148-e3be6c30e623}">
          <xlrd:rvb i="16130"/>
        </ext>
      </extLst>
    </bk>
    <bk>
      <extLst>
        <ext uri="{3e2802c4-a4d2-4d8b-9148-e3be6c30e623}">
          <xlrd:rvb i="16131"/>
        </ext>
      </extLst>
    </bk>
    <bk>
      <extLst>
        <ext uri="{3e2802c4-a4d2-4d8b-9148-e3be6c30e623}">
          <xlrd:rvb i="16132"/>
        </ext>
      </extLst>
    </bk>
    <bk>
      <extLst>
        <ext uri="{3e2802c4-a4d2-4d8b-9148-e3be6c30e623}">
          <xlrd:rvb i="16133"/>
        </ext>
      </extLst>
    </bk>
    <bk>
      <extLst>
        <ext uri="{3e2802c4-a4d2-4d8b-9148-e3be6c30e623}">
          <xlrd:rvb i="16134"/>
        </ext>
      </extLst>
    </bk>
    <bk>
      <extLst>
        <ext uri="{3e2802c4-a4d2-4d8b-9148-e3be6c30e623}">
          <xlrd:rvb i="16135"/>
        </ext>
      </extLst>
    </bk>
    <bk>
      <extLst>
        <ext uri="{3e2802c4-a4d2-4d8b-9148-e3be6c30e623}">
          <xlrd:rvb i="16136"/>
        </ext>
      </extLst>
    </bk>
    <bk>
      <extLst>
        <ext uri="{3e2802c4-a4d2-4d8b-9148-e3be6c30e623}">
          <xlrd:rvb i="16137"/>
        </ext>
      </extLst>
    </bk>
    <bk>
      <extLst>
        <ext uri="{3e2802c4-a4d2-4d8b-9148-e3be6c30e623}">
          <xlrd:rvb i="16138"/>
        </ext>
      </extLst>
    </bk>
    <bk>
      <extLst>
        <ext uri="{3e2802c4-a4d2-4d8b-9148-e3be6c30e623}">
          <xlrd:rvb i="16139"/>
        </ext>
      </extLst>
    </bk>
    <bk>
      <extLst>
        <ext uri="{3e2802c4-a4d2-4d8b-9148-e3be6c30e623}">
          <xlrd:rvb i="16140"/>
        </ext>
      </extLst>
    </bk>
    <bk>
      <extLst>
        <ext uri="{3e2802c4-a4d2-4d8b-9148-e3be6c30e623}">
          <xlrd:rvb i="16141"/>
        </ext>
      </extLst>
    </bk>
    <bk>
      <extLst>
        <ext uri="{3e2802c4-a4d2-4d8b-9148-e3be6c30e623}">
          <xlrd:rvb i="16142"/>
        </ext>
      </extLst>
    </bk>
    <bk>
      <extLst>
        <ext uri="{3e2802c4-a4d2-4d8b-9148-e3be6c30e623}">
          <xlrd:rvb i="16143"/>
        </ext>
      </extLst>
    </bk>
    <bk>
      <extLst>
        <ext uri="{3e2802c4-a4d2-4d8b-9148-e3be6c30e623}">
          <xlrd:rvb i="16144"/>
        </ext>
      </extLst>
    </bk>
    <bk>
      <extLst>
        <ext uri="{3e2802c4-a4d2-4d8b-9148-e3be6c30e623}">
          <xlrd:rvb i="16145"/>
        </ext>
      </extLst>
    </bk>
    <bk>
      <extLst>
        <ext uri="{3e2802c4-a4d2-4d8b-9148-e3be6c30e623}">
          <xlrd:rvb i="16146"/>
        </ext>
      </extLst>
    </bk>
    <bk>
      <extLst>
        <ext uri="{3e2802c4-a4d2-4d8b-9148-e3be6c30e623}">
          <xlrd:rvb i="16147"/>
        </ext>
      </extLst>
    </bk>
    <bk>
      <extLst>
        <ext uri="{3e2802c4-a4d2-4d8b-9148-e3be6c30e623}">
          <xlrd:rvb i="16148"/>
        </ext>
      </extLst>
    </bk>
    <bk>
      <extLst>
        <ext uri="{3e2802c4-a4d2-4d8b-9148-e3be6c30e623}">
          <xlrd:rvb i="16149"/>
        </ext>
      </extLst>
    </bk>
    <bk>
      <extLst>
        <ext uri="{3e2802c4-a4d2-4d8b-9148-e3be6c30e623}">
          <xlrd:rvb i="16150"/>
        </ext>
      </extLst>
    </bk>
    <bk>
      <extLst>
        <ext uri="{3e2802c4-a4d2-4d8b-9148-e3be6c30e623}">
          <xlrd:rvb i="16151"/>
        </ext>
      </extLst>
    </bk>
    <bk>
      <extLst>
        <ext uri="{3e2802c4-a4d2-4d8b-9148-e3be6c30e623}">
          <xlrd:rvb i="16152"/>
        </ext>
      </extLst>
    </bk>
    <bk>
      <extLst>
        <ext uri="{3e2802c4-a4d2-4d8b-9148-e3be6c30e623}">
          <xlrd:rvb i="16153"/>
        </ext>
      </extLst>
    </bk>
    <bk>
      <extLst>
        <ext uri="{3e2802c4-a4d2-4d8b-9148-e3be6c30e623}">
          <xlrd:rvb i="16154"/>
        </ext>
      </extLst>
    </bk>
    <bk>
      <extLst>
        <ext uri="{3e2802c4-a4d2-4d8b-9148-e3be6c30e623}">
          <xlrd:rvb i="16155"/>
        </ext>
      </extLst>
    </bk>
    <bk>
      <extLst>
        <ext uri="{3e2802c4-a4d2-4d8b-9148-e3be6c30e623}">
          <xlrd:rvb i="16156"/>
        </ext>
      </extLst>
    </bk>
    <bk>
      <extLst>
        <ext uri="{3e2802c4-a4d2-4d8b-9148-e3be6c30e623}">
          <xlrd:rvb i="16157"/>
        </ext>
      </extLst>
    </bk>
    <bk>
      <extLst>
        <ext uri="{3e2802c4-a4d2-4d8b-9148-e3be6c30e623}">
          <xlrd:rvb i="16158"/>
        </ext>
      </extLst>
    </bk>
    <bk>
      <extLst>
        <ext uri="{3e2802c4-a4d2-4d8b-9148-e3be6c30e623}">
          <xlrd:rvb i="16159"/>
        </ext>
      </extLst>
    </bk>
    <bk>
      <extLst>
        <ext uri="{3e2802c4-a4d2-4d8b-9148-e3be6c30e623}">
          <xlrd:rvb i="16160"/>
        </ext>
      </extLst>
    </bk>
    <bk>
      <extLst>
        <ext uri="{3e2802c4-a4d2-4d8b-9148-e3be6c30e623}">
          <xlrd:rvb i="16161"/>
        </ext>
      </extLst>
    </bk>
    <bk>
      <extLst>
        <ext uri="{3e2802c4-a4d2-4d8b-9148-e3be6c30e623}">
          <xlrd:rvb i="16162"/>
        </ext>
      </extLst>
    </bk>
    <bk>
      <extLst>
        <ext uri="{3e2802c4-a4d2-4d8b-9148-e3be6c30e623}">
          <xlrd:rvb i="16163"/>
        </ext>
      </extLst>
    </bk>
    <bk>
      <extLst>
        <ext uri="{3e2802c4-a4d2-4d8b-9148-e3be6c30e623}">
          <xlrd:rvb i="16164"/>
        </ext>
      </extLst>
    </bk>
    <bk>
      <extLst>
        <ext uri="{3e2802c4-a4d2-4d8b-9148-e3be6c30e623}">
          <xlrd:rvb i="16165"/>
        </ext>
      </extLst>
    </bk>
    <bk>
      <extLst>
        <ext uri="{3e2802c4-a4d2-4d8b-9148-e3be6c30e623}">
          <xlrd:rvb i="16166"/>
        </ext>
      </extLst>
    </bk>
    <bk>
      <extLst>
        <ext uri="{3e2802c4-a4d2-4d8b-9148-e3be6c30e623}">
          <xlrd:rvb i="16167"/>
        </ext>
      </extLst>
    </bk>
    <bk>
      <extLst>
        <ext uri="{3e2802c4-a4d2-4d8b-9148-e3be6c30e623}">
          <xlrd:rvb i="16168"/>
        </ext>
      </extLst>
    </bk>
    <bk>
      <extLst>
        <ext uri="{3e2802c4-a4d2-4d8b-9148-e3be6c30e623}">
          <xlrd:rvb i="16169"/>
        </ext>
      </extLst>
    </bk>
    <bk>
      <extLst>
        <ext uri="{3e2802c4-a4d2-4d8b-9148-e3be6c30e623}">
          <xlrd:rvb i="16170"/>
        </ext>
      </extLst>
    </bk>
    <bk>
      <extLst>
        <ext uri="{3e2802c4-a4d2-4d8b-9148-e3be6c30e623}">
          <xlrd:rvb i="16171"/>
        </ext>
      </extLst>
    </bk>
    <bk>
      <extLst>
        <ext uri="{3e2802c4-a4d2-4d8b-9148-e3be6c30e623}">
          <xlrd:rvb i="16172"/>
        </ext>
      </extLst>
    </bk>
    <bk>
      <extLst>
        <ext uri="{3e2802c4-a4d2-4d8b-9148-e3be6c30e623}">
          <xlrd:rvb i="16173"/>
        </ext>
      </extLst>
    </bk>
    <bk>
      <extLst>
        <ext uri="{3e2802c4-a4d2-4d8b-9148-e3be6c30e623}">
          <xlrd:rvb i="16174"/>
        </ext>
      </extLst>
    </bk>
    <bk>
      <extLst>
        <ext uri="{3e2802c4-a4d2-4d8b-9148-e3be6c30e623}">
          <xlrd:rvb i="16175"/>
        </ext>
      </extLst>
    </bk>
    <bk>
      <extLst>
        <ext uri="{3e2802c4-a4d2-4d8b-9148-e3be6c30e623}">
          <xlrd:rvb i="16176"/>
        </ext>
      </extLst>
    </bk>
    <bk>
      <extLst>
        <ext uri="{3e2802c4-a4d2-4d8b-9148-e3be6c30e623}">
          <xlrd:rvb i="16177"/>
        </ext>
      </extLst>
    </bk>
    <bk>
      <extLst>
        <ext uri="{3e2802c4-a4d2-4d8b-9148-e3be6c30e623}">
          <xlrd:rvb i="16178"/>
        </ext>
      </extLst>
    </bk>
    <bk>
      <extLst>
        <ext uri="{3e2802c4-a4d2-4d8b-9148-e3be6c30e623}">
          <xlrd:rvb i="16179"/>
        </ext>
      </extLst>
    </bk>
    <bk>
      <extLst>
        <ext uri="{3e2802c4-a4d2-4d8b-9148-e3be6c30e623}">
          <xlrd:rvb i="16180"/>
        </ext>
      </extLst>
    </bk>
    <bk>
      <extLst>
        <ext uri="{3e2802c4-a4d2-4d8b-9148-e3be6c30e623}">
          <xlrd:rvb i="16181"/>
        </ext>
      </extLst>
    </bk>
    <bk>
      <extLst>
        <ext uri="{3e2802c4-a4d2-4d8b-9148-e3be6c30e623}">
          <xlrd:rvb i="16182"/>
        </ext>
      </extLst>
    </bk>
    <bk>
      <extLst>
        <ext uri="{3e2802c4-a4d2-4d8b-9148-e3be6c30e623}">
          <xlrd:rvb i="16183"/>
        </ext>
      </extLst>
    </bk>
    <bk>
      <extLst>
        <ext uri="{3e2802c4-a4d2-4d8b-9148-e3be6c30e623}">
          <xlrd:rvb i="16184"/>
        </ext>
      </extLst>
    </bk>
    <bk>
      <extLst>
        <ext uri="{3e2802c4-a4d2-4d8b-9148-e3be6c30e623}">
          <xlrd:rvb i="16185"/>
        </ext>
      </extLst>
    </bk>
    <bk>
      <extLst>
        <ext uri="{3e2802c4-a4d2-4d8b-9148-e3be6c30e623}">
          <xlrd:rvb i="16186"/>
        </ext>
      </extLst>
    </bk>
    <bk>
      <extLst>
        <ext uri="{3e2802c4-a4d2-4d8b-9148-e3be6c30e623}">
          <xlrd:rvb i="16187"/>
        </ext>
      </extLst>
    </bk>
    <bk>
      <extLst>
        <ext uri="{3e2802c4-a4d2-4d8b-9148-e3be6c30e623}">
          <xlrd:rvb i="16188"/>
        </ext>
      </extLst>
    </bk>
    <bk>
      <extLst>
        <ext uri="{3e2802c4-a4d2-4d8b-9148-e3be6c30e623}">
          <xlrd:rvb i="16189"/>
        </ext>
      </extLst>
    </bk>
    <bk>
      <extLst>
        <ext uri="{3e2802c4-a4d2-4d8b-9148-e3be6c30e623}">
          <xlrd:rvb i="16190"/>
        </ext>
      </extLst>
    </bk>
    <bk>
      <extLst>
        <ext uri="{3e2802c4-a4d2-4d8b-9148-e3be6c30e623}">
          <xlrd:rvb i="16191"/>
        </ext>
      </extLst>
    </bk>
    <bk>
      <extLst>
        <ext uri="{3e2802c4-a4d2-4d8b-9148-e3be6c30e623}">
          <xlrd:rvb i="16192"/>
        </ext>
      </extLst>
    </bk>
    <bk>
      <extLst>
        <ext uri="{3e2802c4-a4d2-4d8b-9148-e3be6c30e623}">
          <xlrd:rvb i="16193"/>
        </ext>
      </extLst>
    </bk>
    <bk>
      <extLst>
        <ext uri="{3e2802c4-a4d2-4d8b-9148-e3be6c30e623}">
          <xlrd:rvb i="16194"/>
        </ext>
      </extLst>
    </bk>
    <bk>
      <extLst>
        <ext uri="{3e2802c4-a4d2-4d8b-9148-e3be6c30e623}">
          <xlrd:rvb i="16195"/>
        </ext>
      </extLst>
    </bk>
    <bk>
      <extLst>
        <ext uri="{3e2802c4-a4d2-4d8b-9148-e3be6c30e623}">
          <xlrd:rvb i="16196"/>
        </ext>
      </extLst>
    </bk>
    <bk>
      <extLst>
        <ext uri="{3e2802c4-a4d2-4d8b-9148-e3be6c30e623}">
          <xlrd:rvb i="16197"/>
        </ext>
      </extLst>
    </bk>
    <bk>
      <extLst>
        <ext uri="{3e2802c4-a4d2-4d8b-9148-e3be6c30e623}">
          <xlrd:rvb i="16198"/>
        </ext>
      </extLst>
    </bk>
    <bk>
      <extLst>
        <ext uri="{3e2802c4-a4d2-4d8b-9148-e3be6c30e623}">
          <xlrd:rvb i="16199"/>
        </ext>
      </extLst>
    </bk>
    <bk>
      <extLst>
        <ext uri="{3e2802c4-a4d2-4d8b-9148-e3be6c30e623}">
          <xlrd:rvb i="16200"/>
        </ext>
      </extLst>
    </bk>
    <bk>
      <extLst>
        <ext uri="{3e2802c4-a4d2-4d8b-9148-e3be6c30e623}">
          <xlrd:rvb i="16201"/>
        </ext>
      </extLst>
    </bk>
    <bk>
      <extLst>
        <ext uri="{3e2802c4-a4d2-4d8b-9148-e3be6c30e623}">
          <xlrd:rvb i="16202"/>
        </ext>
      </extLst>
    </bk>
    <bk>
      <extLst>
        <ext uri="{3e2802c4-a4d2-4d8b-9148-e3be6c30e623}">
          <xlrd:rvb i="16203"/>
        </ext>
      </extLst>
    </bk>
    <bk>
      <extLst>
        <ext uri="{3e2802c4-a4d2-4d8b-9148-e3be6c30e623}">
          <xlrd:rvb i="16204"/>
        </ext>
      </extLst>
    </bk>
    <bk>
      <extLst>
        <ext uri="{3e2802c4-a4d2-4d8b-9148-e3be6c30e623}">
          <xlrd:rvb i="16205"/>
        </ext>
      </extLst>
    </bk>
    <bk>
      <extLst>
        <ext uri="{3e2802c4-a4d2-4d8b-9148-e3be6c30e623}">
          <xlrd:rvb i="16206"/>
        </ext>
      </extLst>
    </bk>
    <bk>
      <extLst>
        <ext uri="{3e2802c4-a4d2-4d8b-9148-e3be6c30e623}">
          <xlrd:rvb i="16207"/>
        </ext>
      </extLst>
    </bk>
    <bk>
      <extLst>
        <ext uri="{3e2802c4-a4d2-4d8b-9148-e3be6c30e623}">
          <xlrd:rvb i="16208"/>
        </ext>
      </extLst>
    </bk>
    <bk>
      <extLst>
        <ext uri="{3e2802c4-a4d2-4d8b-9148-e3be6c30e623}">
          <xlrd:rvb i="16209"/>
        </ext>
      </extLst>
    </bk>
    <bk>
      <extLst>
        <ext uri="{3e2802c4-a4d2-4d8b-9148-e3be6c30e623}">
          <xlrd:rvb i="16210"/>
        </ext>
      </extLst>
    </bk>
    <bk>
      <extLst>
        <ext uri="{3e2802c4-a4d2-4d8b-9148-e3be6c30e623}">
          <xlrd:rvb i="16211"/>
        </ext>
      </extLst>
    </bk>
    <bk>
      <extLst>
        <ext uri="{3e2802c4-a4d2-4d8b-9148-e3be6c30e623}">
          <xlrd:rvb i="16212"/>
        </ext>
      </extLst>
    </bk>
    <bk>
      <extLst>
        <ext uri="{3e2802c4-a4d2-4d8b-9148-e3be6c30e623}">
          <xlrd:rvb i="16213"/>
        </ext>
      </extLst>
    </bk>
    <bk>
      <extLst>
        <ext uri="{3e2802c4-a4d2-4d8b-9148-e3be6c30e623}">
          <xlrd:rvb i="16214"/>
        </ext>
      </extLst>
    </bk>
    <bk>
      <extLst>
        <ext uri="{3e2802c4-a4d2-4d8b-9148-e3be6c30e623}">
          <xlrd:rvb i="16215"/>
        </ext>
      </extLst>
    </bk>
    <bk>
      <extLst>
        <ext uri="{3e2802c4-a4d2-4d8b-9148-e3be6c30e623}">
          <xlrd:rvb i="16216"/>
        </ext>
      </extLst>
    </bk>
    <bk>
      <extLst>
        <ext uri="{3e2802c4-a4d2-4d8b-9148-e3be6c30e623}">
          <xlrd:rvb i="16217"/>
        </ext>
      </extLst>
    </bk>
    <bk>
      <extLst>
        <ext uri="{3e2802c4-a4d2-4d8b-9148-e3be6c30e623}">
          <xlrd:rvb i="16218"/>
        </ext>
      </extLst>
    </bk>
    <bk>
      <extLst>
        <ext uri="{3e2802c4-a4d2-4d8b-9148-e3be6c30e623}">
          <xlrd:rvb i="16219"/>
        </ext>
      </extLst>
    </bk>
    <bk>
      <extLst>
        <ext uri="{3e2802c4-a4d2-4d8b-9148-e3be6c30e623}">
          <xlrd:rvb i="16220"/>
        </ext>
      </extLst>
    </bk>
    <bk>
      <extLst>
        <ext uri="{3e2802c4-a4d2-4d8b-9148-e3be6c30e623}">
          <xlrd:rvb i="16221"/>
        </ext>
      </extLst>
    </bk>
    <bk>
      <extLst>
        <ext uri="{3e2802c4-a4d2-4d8b-9148-e3be6c30e623}">
          <xlrd:rvb i="16222"/>
        </ext>
      </extLst>
    </bk>
    <bk>
      <extLst>
        <ext uri="{3e2802c4-a4d2-4d8b-9148-e3be6c30e623}">
          <xlrd:rvb i="16223"/>
        </ext>
      </extLst>
    </bk>
    <bk>
      <extLst>
        <ext uri="{3e2802c4-a4d2-4d8b-9148-e3be6c30e623}">
          <xlrd:rvb i="16224"/>
        </ext>
      </extLst>
    </bk>
    <bk>
      <extLst>
        <ext uri="{3e2802c4-a4d2-4d8b-9148-e3be6c30e623}">
          <xlrd:rvb i="16225"/>
        </ext>
      </extLst>
    </bk>
    <bk>
      <extLst>
        <ext uri="{3e2802c4-a4d2-4d8b-9148-e3be6c30e623}">
          <xlrd:rvb i="16226"/>
        </ext>
      </extLst>
    </bk>
    <bk>
      <extLst>
        <ext uri="{3e2802c4-a4d2-4d8b-9148-e3be6c30e623}">
          <xlrd:rvb i="16227"/>
        </ext>
      </extLst>
    </bk>
    <bk>
      <extLst>
        <ext uri="{3e2802c4-a4d2-4d8b-9148-e3be6c30e623}">
          <xlrd:rvb i="16228"/>
        </ext>
      </extLst>
    </bk>
    <bk>
      <extLst>
        <ext uri="{3e2802c4-a4d2-4d8b-9148-e3be6c30e623}">
          <xlrd:rvb i="16229"/>
        </ext>
      </extLst>
    </bk>
    <bk>
      <extLst>
        <ext uri="{3e2802c4-a4d2-4d8b-9148-e3be6c30e623}">
          <xlrd:rvb i="16230"/>
        </ext>
      </extLst>
    </bk>
    <bk>
      <extLst>
        <ext uri="{3e2802c4-a4d2-4d8b-9148-e3be6c30e623}">
          <xlrd:rvb i="16231"/>
        </ext>
      </extLst>
    </bk>
    <bk>
      <extLst>
        <ext uri="{3e2802c4-a4d2-4d8b-9148-e3be6c30e623}">
          <xlrd:rvb i="16232"/>
        </ext>
      </extLst>
    </bk>
    <bk>
      <extLst>
        <ext uri="{3e2802c4-a4d2-4d8b-9148-e3be6c30e623}">
          <xlrd:rvb i="16233"/>
        </ext>
      </extLst>
    </bk>
    <bk>
      <extLst>
        <ext uri="{3e2802c4-a4d2-4d8b-9148-e3be6c30e623}">
          <xlrd:rvb i="16234"/>
        </ext>
      </extLst>
    </bk>
    <bk>
      <extLst>
        <ext uri="{3e2802c4-a4d2-4d8b-9148-e3be6c30e623}">
          <xlrd:rvb i="16235"/>
        </ext>
      </extLst>
    </bk>
    <bk>
      <extLst>
        <ext uri="{3e2802c4-a4d2-4d8b-9148-e3be6c30e623}">
          <xlrd:rvb i="16236"/>
        </ext>
      </extLst>
    </bk>
    <bk>
      <extLst>
        <ext uri="{3e2802c4-a4d2-4d8b-9148-e3be6c30e623}">
          <xlrd:rvb i="16237"/>
        </ext>
      </extLst>
    </bk>
    <bk>
      <extLst>
        <ext uri="{3e2802c4-a4d2-4d8b-9148-e3be6c30e623}">
          <xlrd:rvb i="16238"/>
        </ext>
      </extLst>
    </bk>
    <bk>
      <extLst>
        <ext uri="{3e2802c4-a4d2-4d8b-9148-e3be6c30e623}">
          <xlrd:rvb i="16239"/>
        </ext>
      </extLst>
    </bk>
    <bk>
      <extLst>
        <ext uri="{3e2802c4-a4d2-4d8b-9148-e3be6c30e623}">
          <xlrd:rvb i="16240"/>
        </ext>
      </extLst>
    </bk>
    <bk>
      <extLst>
        <ext uri="{3e2802c4-a4d2-4d8b-9148-e3be6c30e623}">
          <xlrd:rvb i="16241"/>
        </ext>
      </extLst>
    </bk>
    <bk>
      <extLst>
        <ext uri="{3e2802c4-a4d2-4d8b-9148-e3be6c30e623}">
          <xlrd:rvb i="16242"/>
        </ext>
      </extLst>
    </bk>
    <bk>
      <extLst>
        <ext uri="{3e2802c4-a4d2-4d8b-9148-e3be6c30e623}">
          <xlrd:rvb i="16243"/>
        </ext>
      </extLst>
    </bk>
    <bk>
      <extLst>
        <ext uri="{3e2802c4-a4d2-4d8b-9148-e3be6c30e623}">
          <xlrd:rvb i="16244"/>
        </ext>
      </extLst>
    </bk>
    <bk>
      <extLst>
        <ext uri="{3e2802c4-a4d2-4d8b-9148-e3be6c30e623}">
          <xlrd:rvb i="16245"/>
        </ext>
      </extLst>
    </bk>
    <bk>
      <extLst>
        <ext uri="{3e2802c4-a4d2-4d8b-9148-e3be6c30e623}">
          <xlrd:rvb i="16246"/>
        </ext>
      </extLst>
    </bk>
    <bk>
      <extLst>
        <ext uri="{3e2802c4-a4d2-4d8b-9148-e3be6c30e623}">
          <xlrd:rvb i="16247"/>
        </ext>
      </extLst>
    </bk>
    <bk>
      <extLst>
        <ext uri="{3e2802c4-a4d2-4d8b-9148-e3be6c30e623}">
          <xlrd:rvb i="16248"/>
        </ext>
      </extLst>
    </bk>
    <bk>
      <extLst>
        <ext uri="{3e2802c4-a4d2-4d8b-9148-e3be6c30e623}">
          <xlrd:rvb i="16249"/>
        </ext>
      </extLst>
    </bk>
    <bk>
      <extLst>
        <ext uri="{3e2802c4-a4d2-4d8b-9148-e3be6c30e623}">
          <xlrd:rvb i="16250"/>
        </ext>
      </extLst>
    </bk>
    <bk>
      <extLst>
        <ext uri="{3e2802c4-a4d2-4d8b-9148-e3be6c30e623}">
          <xlrd:rvb i="16251"/>
        </ext>
      </extLst>
    </bk>
    <bk>
      <extLst>
        <ext uri="{3e2802c4-a4d2-4d8b-9148-e3be6c30e623}">
          <xlrd:rvb i="16252"/>
        </ext>
      </extLst>
    </bk>
    <bk>
      <extLst>
        <ext uri="{3e2802c4-a4d2-4d8b-9148-e3be6c30e623}">
          <xlrd:rvb i="16253"/>
        </ext>
      </extLst>
    </bk>
    <bk>
      <extLst>
        <ext uri="{3e2802c4-a4d2-4d8b-9148-e3be6c30e623}">
          <xlrd:rvb i="16254"/>
        </ext>
      </extLst>
    </bk>
    <bk>
      <extLst>
        <ext uri="{3e2802c4-a4d2-4d8b-9148-e3be6c30e623}">
          <xlrd:rvb i="16255"/>
        </ext>
      </extLst>
    </bk>
    <bk>
      <extLst>
        <ext uri="{3e2802c4-a4d2-4d8b-9148-e3be6c30e623}">
          <xlrd:rvb i="16256"/>
        </ext>
      </extLst>
    </bk>
    <bk>
      <extLst>
        <ext uri="{3e2802c4-a4d2-4d8b-9148-e3be6c30e623}">
          <xlrd:rvb i="16257"/>
        </ext>
      </extLst>
    </bk>
    <bk>
      <extLst>
        <ext uri="{3e2802c4-a4d2-4d8b-9148-e3be6c30e623}">
          <xlrd:rvb i="16258"/>
        </ext>
      </extLst>
    </bk>
    <bk>
      <extLst>
        <ext uri="{3e2802c4-a4d2-4d8b-9148-e3be6c30e623}">
          <xlrd:rvb i="16259"/>
        </ext>
      </extLst>
    </bk>
    <bk>
      <extLst>
        <ext uri="{3e2802c4-a4d2-4d8b-9148-e3be6c30e623}">
          <xlrd:rvb i="16260"/>
        </ext>
      </extLst>
    </bk>
    <bk>
      <extLst>
        <ext uri="{3e2802c4-a4d2-4d8b-9148-e3be6c30e623}">
          <xlrd:rvb i="16261"/>
        </ext>
      </extLst>
    </bk>
    <bk>
      <extLst>
        <ext uri="{3e2802c4-a4d2-4d8b-9148-e3be6c30e623}">
          <xlrd:rvb i="16262"/>
        </ext>
      </extLst>
    </bk>
    <bk>
      <extLst>
        <ext uri="{3e2802c4-a4d2-4d8b-9148-e3be6c30e623}">
          <xlrd:rvb i="16263"/>
        </ext>
      </extLst>
    </bk>
    <bk>
      <extLst>
        <ext uri="{3e2802c4-a4d2-4d8b-9148-e3be6c30e623}">
          <xlrd:rvb i="16264"/>
        </ext>
      </extLst>
    </bk>
    <bk>
      <extLst>
        <ext uri="{3e2802c4-a4d2-4d8b-9148-e3be6c30e623}">
          <xlrd:rvb i="16265"/>
        </ext>
      </extLst>
    </bk>
    <bk>
      <extLst>
        <ext uri="{3e2802c4-a4d2-4d8b-9148-e3be6c30e623}">
          <xlrd:rvb i="16266"/>
        </ext>
      </extLst>
    </bk>
    <bk>
      <extLst>
        <ext uri="{3e2802c4-a4d2-4d8b-9148-e3be6c30e623}">
          <xlrd:rvb i="16267"/>
        </ext>
      </extLst>
    </bk>
    <bk>
      <extLst>
        <ext uri="{3e2802c4-a4d2-4d8b-9148-e3be6c30e623}">
          <xlrd:rvb i="16268"/>
        </ext>
      </extLst>
    </bk>
    <bk>
      <extLst>
        <ext uri="{3e2802c4-a4d2-4d8b-9148-e3be6c30e623}">
          <xlrd:rvb i="16269"/>
        </ext>
      </extLst>
    </bk>
    <bk>
      <extLst>
        <ext uri="{3e2802c4-a4d2-4d8b-9148-e3be6c30e623}">
          <xlrd:rvb i="16270"/>
        </ext>
      </extLst>
    </bk>
    <bk>
      <extLst>
        <ext uri="{3e2802c4-a4d2-4d8b-9148-e3be6c30e623}">
          <xlrd:rvb i="16271"/>
        </ext>
      </extLst>
    </bk>
    <bk>
      <extLst>
        <ext uri="{3e2802c4-a4d2-4d8b-9148-e3be6c30e623}">
          <xlrd:rvb i="16272"/>
        </ext>
      </extLst>
    </bk>
    <bk>
      <extLst>
        <ext uri="{3e2802c4-a4d2-4d8b-9148-e3be6c30e623}">
          <xlrd:rvb i="16273"/>
        </ext>
      </extLst>
    </bk>
    <bk>
      <extLst>
        <ext uri="{3e2802c4-a4d2-4d8b-9148-e3be6c30e623}">
          <xlrd:rvb i="16274"/>
        </ext>
      </extLst>
    </bk>
    <bk>
      <extLst>
        <ext uri="{3e2802c4-a4d2-4d8b-9148-e3be6c30e623}">
          <xlrd:rvb i="16275"/>
        </ext>
      </extLst>
    </bk>
    <bk>
      <extLst>
        <ext uri="{3e2802c4-a4d2-4d8b-9148-e3be6c30e623}">
          <xlrd:rvb i="16276"/>
        </ext>
      </extLst>
    </bk>
    <bk>
      <extLst>
        <ext uri="{3e2802c4-a4d2-4d8b-9148-e3be6c30e623}">
          <xlrd:rvb i="16277"/>
        </ext>
      </extLst>
    </bk>
    <bk>
      <extLst>
        <ext uri="{3e2802c4-a4d2-4d8b-9148-e3be6c30e623}">
          <xlrd:rvb i="16278"/>
        </ext>
      </extLst>
    </bk>
    <bk>
      <extLst>
        <ext uri="{3e2802c4-a4d2-4d8b-9148-e3be6c30e623}">
          <xlrd:rvb i="16279"/>
        </ext>
      </extLst>
    </bk>
    <bk>
      <extLst>
        <ext uri="{3e2802c4-a4d2-4d8b-9148-e3be6c30e623}">
          <xlrd:rvb i="16280"/>
        </ext>
      </extLst>
    </bk>
    <bk>
      <extLst>
        <ext uri="{3e2802c4-a4d2-4d8b-9148-e3be6c30e623}">
          <xlrd:rvb i="16281"/>
        </ext>
      </extLst>
    </bk>
    <bk>
      <extLst>
        <ext uri="{3e2802c4-a4d2-4d8b-9148-e3be6c30e623}">
          <xlrd:rvb i="16282"/>
        </ext>
      </extLst>
    </bk>
    <bk>
      <extLst>
        <ext uri="{3e2802c4-a4d2-4d8b-9148-e3be6c30e623}">
          <xlrd:rvb i="16283"/>
        </ext>
      </extLst>
    </bk>
    <bk>
      <extLst>
        <ext uri="{3e2802c4-a4d2-4d8b-9148-e3be6c30e623}">
          <xlrd:rvb i="16284"/>
        </ext>
      </extLst>
    </bk>
    <bk>
      <extLst>
        <ext uri="{3e2802c4-a4d2-4d8b-9148-e3be6c30e623}">
          <xlrd:rvb i="16285"/>
        </ext>
      </extLst>
    </bk>
    <bk>
      <extLst>
        <ext uri="{3e2802c4-a4d2-4d8b-9148-e3be6c30e623}">
          <xlrd:rvb i="16286"/>
        </ext>
      </extLst>
    </bk>
    <bk>
      <extLst>
        <ext uri="{3e2802c4-a4d2-4d8b-9148-e3be6c30e623}">
          <xlrd:rvb i="16287"/>
        </ext>
      </extLst>
    </bk>
    <bk>
      <extLst>
        <ext uri="{3e2802c4-a4d2-4d8b-9148-e3be6c30e623}">
          <xlrd:rvb i="16288"/>
        </ext>
      </extLst>
    </bk>
    <bk>
      <extLst>
        <ext uri="{3e2802c4-a4d2-4d8b-9148-e3be6c30e623}">
          <xlrd:rvb i="16289"/>
        </ext>
      </extLst>
    </bk>
    <bk>
      <extLst>
        <ext uri="{3e2802c4-a4d2-4d8b-9148-e3be6c30e623}">
          <xlrd:rvb i="16290"/>
        </ext>
      </extLst>
    </bk>
    <bk>
      <extLst>
        <ext uri="{3e2802c4-a4d2-4d8b-9148-e3be6c30e623}">
          <xlrd:rvb i="16291"/>
        </ext>
      </extLst>
    </bk>
    <bk>
      <extLst>
        <ext uri="{3e2802c4-a4d2-4d8b-9148-e3be6c30e623}">
          <xlrd:rvb i="16292"/>
        </ext>
      </extLst>
    </bk>
    <bk>
      <extLst>
        <ext uri="{3e2802c4-a4d2-4d8b-9148-e3be6c30e623}">
          <xlrd:rvb i="16293"/>
        </ext>
      </extLst>
    </bk>
    <bk>
      <extLst>
        <ext uri="{3e2802c4-a4d2-4d8b-9148-e3be6c30e623}">
          <xlrd:rvb i="16294"/>
        </ext>
      </extLst>
    </bk>
    <bk>
      <extLst>
        <ext uri="{3e2802c4-a4d2-4d8b-9148-e3be6c30e623}">
          <xlrd:rvb i="16295"/>
        </ext>
      </extLst>
    </bk>
    <bk>
      <extLst>
        <ext uri="{3e2802c4-a4d2-4d8b-9148-e3be6c30e623}">
          <xlrd:rvb i="16296"/>
        </ext>
      </extLst>
    </bk>
    <bk>
      <extLst>
        <ext uri="{3e2802c4-a4d2-4d8b-9148-e3be6c30e623}">
          <xlrd:rvb i="16297"/>
        </ext>
      </extLst>
    </bk>
    <bk>
      <extLst>
        <ext uri="{3e2802c4-a4d2-4d8b-9148-e3be6c30e623}">
          <xlrd:rvb i="16298"/>
        </ext>
      </extLst>
    </bk>
    <bk>
      <extLst>
        <ext uri="{3e2802c4-a4d2-4d8b-9148-e3be6c30e623}">
          <xlrd:rvb i="16299"/>
        </ext>
      </extLst>
    </bk>
    <bk>
      <extLst>
        <ext uri="{3e2802c4-a4d2-4d8b-9148-e3be6c30e623}">
          <xlrd:rvb i="16300"/>
        </ext>
      </extLst>
    </bk>
    <bk>
      <extLst>
        <ext uri="{3e2802c4-a4d2-4d8b-9148-e3be6c30e623}">
          <xlrd:rvb i="16301"/>
        </ext>
      </extLst>
    </bk>
    <bk>
      <extLst>
        <ext uri="{3e2802c4-a4d2-4d8b-9148-e3be6c30e623}">
          <xlrd:rvb i="16302"/>
        </ext>
      </extLst>
    </bk>
    <bk>
      <extLst>
        <ext uri="{3e2802c4-a4d2-4d8b-9148-e3be6c30e623}">
          <xlrd:rvb i="16303"/>
        </ext>
      </extLst>
    </bk>
    <bk>
      <extLst>
        <ext uri="{3e2802c4-a4d2-4d8b-9148-e3be6c30e623}">
          <xlrd:rvb i="16304"/>
        </ext>
      </extLst>
    </bk>
    <bk>
      <extLst>
        <ext uri="{3e2802c4-a4d2-4d8b-9148-e3be6c30e623}">
          <xlrd:rvb i="16305"/>
        </ext>
      </extLst>
    </bk>
    <bk>
      <extLst>
        <ext uri="{3e2802c4-a4d2-4d8b-9148-e3be6c30e623}">
          <xlrd:rvb i="16306"/>
        </ext>
      </extLst>
    </bk>
    <bk>
      <extLst>
        <ext uri="{3e2802c4-a4d2-4d8b-9148-e3be6c30e623}">
          <xlrd:rvb i="16307"/>
        </ext>
      </extLst>
    </bk>
    <bk>
      <extLst>
        <ext uri="{3e2802c4-a4d2-4d8b-9148-e3be6c30e623}">
          <xlrd:rvb i="16308"/>
        </ext>
      </extLst>
    </bk>
    <bk>
      <extLst>
        <ext uri="{3e2802c4-a4d2-4d8b-9148-e3be6c30e623}">
          <xlrd:rvb i="16309"/>
        </ext>
      </extLst>
    </bk>
    <bk>
      <extLst>
        <ext uri="{3e2802c4-a4d2-4d8b-9148-e3be6c30e623}">
          <xlrd:rvb i="16310"/>
        </ext>
      </extLst>
    </bk>
    <bk>
      <extLst>
        <ext uri="{3e2802c4-a4d2-4d8b-9148-e3be6c30e623}">
          <xlrd:rvb i="16311"/>
        </ext>
      </extLst>
    </bk>
    <bk>
      <extLst>
        <ext uri="{3e2802c4-a4d2-4d8b-9148-e3be6c30e623}">
          <xlrd:rvb i="16312"/>
        </ext>
      </extLst>
    </bk>
    <bk>
      <extLst>
        <ext uri="{3e2802c4-a4d2-4d8b-9148-e3be6c30e623}">
          <xlrd:rvb i="16313"/>
        </ext>
      </extLst>
    </bk>
    <bk>
      <extLst>
        <ext uri="{3e2802c4-a4d2-4d8b-9148-e3be6c30e623}">
          <xlrd:rvb i="16314"/>
        </ext>
      </extLst>
    </bk>
    <bk>
      <extLst>
        <ext uri="{3e2802c4-a4d2-4d8b-9148-e3be6c30e623}">
          <xlrd:rvb i="16315"/>
        </ext>
      </extLst>
    </bk>
    <bk>
      <extLst>
        <ext uri="{3e2802c4-a4d2-4d8b-9148-e3be6c30e623}">
          <xlrd:rvb i="16316"/>
        </ext>
      </extLst>
    </bk>
    <bk>
      <extLst>
        <ext uri="{3e2802c4-a4d2-4d8b-9148-e3be6c30e623}">
          <xlrd:rvb i="16317"/>
        </ext>
      </extLst>
    </bk>
    <bk>
      <extLst>
        <ext uri="{3e2802c4-a4d2-4d8b-9148-e3be6c30e623}">
          <xlrd:rvb i="16318"/>
        </ext>
      </extLst>
    </bk>
    <bk>
      <extLst>
        <ext uri="{3e2802c4-a4d2-4d8b-9148-e3be6c30e623}">
          <xlrd:rvb i="16319"/>
        </ext>
      </extLst>
    </bk>
    <bk>
      <extLst>
        <ext uri="{3e2802c4-a4d2-4d8b-9148-e3be6c30e623}">
          <xlrd:rvb i="16320"/>
        </ext>
      </extLst>
    </bk>
    <bk>
      <extLst>
        <ext uri="{3e2802c4-a4d2-4d8b-9148-e3be6c30e623}">
          <xlrd:rvb i="16321"/>
        </ext>
      </extLst>
    </bk>
    <bk>
      <extLst>
        <ext uri="{3e2802c4-a4d2-4d8b-9148-e3be6c30e623}">
          <xlrd:rvb i="16322"/>
        </ext>
      </extLst>
    </bk>
    <bk>
      <extLst>
        <ext uri="{3e2802c4-a4d2-4d8b-9148-e3be6c30e623}">
          <xlrd:rvb i="16323"/>
        </ext>
      </extLst>
    </bk>
    <bk>
      <extLst>
        <ext uri="{3e2802c4-a4d2-4d8b-9148-e3be6c30e623}">
          <xlrd:rvb i="16324"/>
        </ext>
      </extLst>
    </bk>
    <bk>
      <extLst>
        <ext uri="{3e2802c4-a4d2-4d8b-9148-e3be6c30e623}">
          <xlrd:rvb i="16325"/>
        </ext>
      </extLst>
    </bk>
    <bk>
      <extLst>
        <ext uri="{3e2802c4-a4d2-4d8b-9148-e3be6c30e623}">
          <xlrd:rvb i="16326"/>
        </ext>
      </extLst>
    </bk>
    <bk>
      <extLst>
        <ext uri="{3e2802c4-a4d2-4d8b-9148-e3be6c30e623}">
          <xlrd:rvb i="16327"/>
        </ext>
      </extLst>
    </bk>
    <bk>
      <extLst>
        <ext uri="{3e2802c4-a4d2-4d8b-9148-e3be6c30e623}">
          <xlrd:rvb i="16328"/>
        </ext>
      </extLst>
    </bk>
    <bk>
      <extLst>
        <ext uri="{3e2802c4-a4d2-4d8b-9148-e3be6c30e623}">
          <xlrd:rvb i="16329"/>
        </ext>
      </extLst>
    </bk>
    <bk>
      <extLst>
        <ext uri="{3e2802c4-a4d2-4d8b-9148-e3be6c30e623}">
          <xlrd:rvb i="16330"/>
        </ext>
      </extLst>
    </bk>
    <bk>
      <extLst>
        <ext uri="{3e2802c4-a4d2-4d8b-9148-e3be6c30e623}">
          <xlrd:rvb i="16331"/>
        </ext>
      </extLst>
    </bk>
    <bk>
      <extLst>
        <ext uri="{3e2802c4-a4d2-4d8b-9148-e3be6c30e623}">
          <xlrd:rvb i="16332"/>
        </ext>
      </extLst>
    </bk>
    <bk>
      <extLst>
        <ext uri="{3e2802c4-a4d2-4d8b-9148-e3be6c30e623}">
          <xlrd:rvb i="16333"/>
        </ext>
      </extLst>
    </bk>
    <bk>
      <extLst>
        <ext uri="{3e2802c4-a4d2-4d8b-9148-e3be6c30e623}">
          <xlrd:rvb i="16334"/>
        </ext>
      </extLst>
    </bk>
    <bk>
      <extLst>
        <ext uri="{3e2802c4-a4d2-4d8b-9148-e3be6c30e623}">
          <xlrd:rvb i="16335"/>
        </ext>
      </extLst>
    </bk>
    <bk>
      <extLst>
        <ext uri="{3e2802c4-a4d2-4d8b-9148-e3be6c30e623}">
          <xlrd:rvb i="16336"/>
        </ext>
      </extLst>
    </bk>
    <bk>
      <extLst>
        <ext uri="{3e2802c4-a4d2-4d8b-9148-e3be6c30e623}">
          <xlrd:rvb i="16337"/>
        </ext>
      </extLst>
    </bk>
    <bk>
      <extLst>
        <ext uri="{3e2802c4-a4d2-4d8b-9148-e3be6c30e623}">
          <xlrd:rvb i="16338"/>
        </ext>
      </extLst>
    </bk>
    <bk>
      <extLst>
        <ext uri="{3e2802c4-a4d2-4d8b-9148-e3be6c30e623}">
          <xlrd:rvb i="16339"/>
        </ext>
      </extLst>
    </bk>
    <bk>
      <extLst>
        <ext uri="{3e2802c4-a4d2-4d8b-9148-e3be6c30e623}">
          <xlrd:rvb i="16340"/>
        </ext>
      </extLst>
    </bk>
    <bk>
      <extLst>
        <ext uri="{3e2802c4-a4d2-4d8b-9148-e3be6c30e623}">
          <xlrd:rvb i="16341"/>
        </ext>
      </extLst>
    </bk>
    <bk>
      <extLst>
        <ext uri="{3e2802c4-a4d2-4d8b-9148-e3be6c30e623}">
          <xlrd:rvb i="16342"/>
        </ext>
      </extLst>
    </bk>
    <bk>
      <extLst>
        <ext uri="{3e2802c4-a4d2-4d8b-9148-e3be6c30e623}">
          <xlrd:rvb i="16343"/>
        </ext>
      </extLst>
    </bk>
    <bk>
      <extLst>
        <ext uri="{3e2802c4-a4d2-4d8b-9148-e3be6c30e623}">
          <xlrd:rvb i="16344"/>
        </ext>
      </extLst>
    </bk>
    <bk>
      <extLst>
        <ext uri="{3e2802c4-a4d2-4d8b-9148-e3be6c30e623}">
          <xlrd:rvb i="16345"/>
        </ext>
      </extLst>
    </bk>
    <bk>
      <extLst>
        <ext uri="{3e2802c4-a4d2-4d8b-9148-e3be6c30e623}">
          <xlrd:rvb i="16346"/>
        </ext>
      </extLst>
    </bk>
    <bk>
      <extLst>
        <ext uri="{3e2802c4-a4d2-4d8b-9148-e3be6c30e623}">
          <xlrd:rvb i="16347"/>
        </ext>
      </extLst>
    </bk>
    <bk>
      <extLst>
        <ext uri="{3e2802c4-a4d2-4d8b-9148-e3be6c30e623}">
          <xlrd:rvb i="16348"/>
        </ext>
      </extLst>
    </bk>
    <bk>
      <extLst>
        <ext uri="{3e2802c4-a4d2-4d8b-9148-e3be6c30e623}">
          <xlrd:rvb i="16349"/>
        </ext>
      </extLst>
    </bk>
    <bk>
      <extLst>
        <ext uri="{3e2802c4-a4d2-4d8b-9148-e3be6c30e623}">
          <xlrd:rvb i="16350"/>
        </ext>
      </extLst>
    </bk>
    <bk>
      <extLst>
        <ext uri="{3e2802c4-a4d2-4d8b-9148-e3be6c30e623}">
          <xlrd:rvb i="16351"/>
        </ext>
      </extLst>
    </bk>
    <bk>
      <extLst>
        <ext uri="{3e2802c4-a4d2-4d8b-9148-e3be6c30e623}">
          <xlrd:rvb i="16352"/>
        </ext>
      </extLst>
    </bk>
    <bk>
      <extLst>
        <ext uri="{3e2802c4-a4d2-4d8b-9148-e3be6c30e623}">
          <xlrd:rvb i="16353"/>
        </ext>
      </extLst>
    </bk>
    <bk>
      <extLst>
        <ext uri="{3e2802c4-a4d2-4d8b-9148-e3be6c30e623}">
          <xlrd:rvb i="16354"/>
        </ext>
      </extLst>
    </bk>
    <bk>
      <extLst>
        <ext uri="{3e2802c4-a4d2-4d8b-9148-e3be6c30e623}">
          <xlrd:rvb i="16355"/>
        </ext>
      </extLst>
    </bk>
    <bk>
      <extLst>
        <ext uri="{3e2802c4-a4d2-4d8b-9148-e3be6c30e623}">
          <xlrd:rvb i="16356"/>
        </ext>
      </extLst>
    </bk>
    <bk>
      <extLst>
        <ext uri="{3e2802c4-a4d2-4d8b-9148-e3be6c30e623}">
          <xlrd:rvb i="16357"/>
        </ext>
      </extLst>
    </bk>
    <bk>
      <extLst>
        <ext uri="{3e2802c4-a4d2-4d8b-9148-e3be6c30e623}">
          <xlrd:rvb i="16358"/>
        </ext>
      </extLst>
    </bk>
    <bk>
      <extLst>
        <ext uri="{3e2802c4-a4d2-4d8b-9148-e3be6c30e623}">
          <xlrd:rvb i="16359"/>
        </ext>
      </extLst>
    </bk>
    <bk>
      <extLst>
        <ext uri="{3e2802c4-a4d2-4d8b-9148-e3be6c30e623}">
          <xlrd:rvb i="16360"/>
        </ext>
      </extLst>
    </bk>
    <bk>
      <extLst>
        <ext uri="{3e2802c4-a4d2-4d8b-9148-e3be6c30e623}">
          <xlrd:rvb i="16361"/>
        </ext>
      </extLst>
    </bk>
    <bk>
      <extLst>
        <ext uri="{3e2802c4-a4d2-4d8b-9148-e3be6c30e623}">
          <xlrd:rvb i="16362"/>
        </ext>
      </extLst>
    </bk>
    <bk>
      <extLst>
        <ext uri="{3e2802c4-a4d2-4d8b-9148-e3be6c30e623}">
          <xlrd:rvb i="16363"/>
        </ext>
      </extLst>
    </bk>
    <bk>
      <extLst>
        <ext uri="{3e2802c4-a4d2-4d8b-9148-e3be6c30e623}">
          <xlrd:rvb i="16364"/>
        </ext>
      </extLst>
    </bk>
    <bk>
      <extLst>
        <ext uri="{3e2802c4-a4d2-4d8b-9148-e3be6c30e623}">
          <xlrd:rvb i="16365"/>
        </ext>
      </extLst>
    </bk>
    <bk>
      <extLst>
        <ext uri="{3e2802c4-a4d2-4d8b-9148-e3be6c30e623}">
          <xlrd:rvb i="16366"/>
        </ext>
      </extLst>
    </bk>
    <bk>
      <extLst>
        <ext uri="{3e2802c4-a4d2-4d8b-9148-e3be6c30e623}">
          <xlrd:rvb i="16367"/>
        </ext>
      </extLst>
    </bk>
    <bk>
      <extLst>
        <ext uri="{3e2802c4-a4d2-4d8b-9148-e3be6c30e623}">
          <xlrd:rvb i="16368"/>
        </ext>
      </extLst>
    </bk>
    <bk>
      <extLst>
        <ext uri="{3e2802c4-a4d2-4d8b-9148-e3be6c30e623}">
          <xlrd:rvb i="16369"/>
        </ext>
      </extLst>
    </bk>
    <bk>
      <extLst>
        <ext uri="{3e2802c4-a4d2-4d8b-9148-e3be6c30e623}">
          <xlrd:rvb i="16370"/>
        </ext>
      </extLst>
    </bk>
    <bk>
      <extLst>
        <ext uri="{3e2802c4-a4d2-4d8b-9148-e3be6c30e623}">
          <xlrd:rvb i="16371"/>
        </ext>
      </extLst>
    </bk>
    <bk>
      <extLst>
        <ext uri="{3e2802c4-a4d2-4d8b-9148-e3be6c30e623}">
          <xlrd:rvb i="16372"/>
        </ext>
      </extLst>
    </bk>
    <bk>
      <extLst>
        <ext uri="{3e2802c4-a4d2-4d8b-9148-e3be6c30e623}">
          <xlrd:rvb i="16373"/>
        </ext>
      </extLst>
    </bk>
    <bk>
      <extLst>
        <ext uri="{3e2802c4-a4d2-4d8b-9148-e3be6c30e623}">
          <xlrd:rvb i="16374"/>
        </ext>
      </extLst>
    </bk>
    <bk>
      <extLst>
        <ext uri="{3e2802c4-a4d2-4d8b-9148-e3be6c30e623}">
          <xlrd:rvb i="16375"/>
        </ext>
      </extLst>
    </bk>
    <bk>
      <extLst>
        <ext uri="{3e2802c4-a4d2-4d8b-9148-e3be6c30e623}">
          <xlrd:rvb i="16376"/>
        </ext>
      </extLst>
    </bk>
    <bk>
      <extLst>
        <ext uri="{3e2802c4-a4d2-4d8b-9148-e3be6c30e623}">
          <xlrd:rvb i="16377"/>
        </ext>
      </extLst>
    </bk>
    <bk>
      <extLst>
        <ext uri="{3e2802c4-a4d2-4d8b-9148-e3be6c30e623}">
          <xlrd:rvb i="16378"/>
        </ext>
      </extLst>
    </bk>
    <bk>
      <extLst>
        <ext uri="{3e2802c4-a4d2-4d8b-9148-e3be6c30e623}">
          <xlrd:rvb i="16379"/>
        </ext>
      </extLst>
    </bk>
    <bk>
      <extLst>
        <ext uri="{3e2802c4-a4d2-4d8b-9148-e3be6c30e623}">
          <xlrd:rvb i="16380"/>
        </ext>
      </extLst>
    </bk>
    <bk>
      <extLst>
        <ext uri="{3e2802c4-a4d2-4d8b-9148-e3be6c30e623}">
          <xlrd:rvb i="16381"/>
        </ext>
      </extLst>
    </bk>
    <bk>
      <extLst>
        <ext uri="{3e2802c4-a4d2-4d8b-9148-e3be6c30e623}">
          <xlrd:rvb i="16382"/>
        </ext>
      </extLst>
    </bk>
    <bk>
      <extLst>
        <ext uri="{3e2802c4-a4d2-4d8b-9148-e3be6c30e623}">
          <xlrd:rvb i="16383"/>
        </ext>
      </extLst>
    </bk>
    <bk>
      <extLst>
        <ext uri="{3e2802c4-a4d2-4d8b-9148-e3be6c30e623}">
          <xlrd:rvb i="16384"/>
        </ext>
      </extLst>
    </bk>
    <bk>
      <extLst>
        <ext uri="{3e2802c4-a4d2-4d8b-9148-e3be6c30e623}">
          <xlrd:rvb i="16385"/>
        </ext>
      </extLst>
    </bk>
    <bk>
      <extLst>
        <ext uri="{3e2802c4-a4d2-4d8b-9148-e3be6c30e623}">
          <xlrd:rvb i="16386"/>
        </ext>
      </extLst>
    </bk>
    <bk>
      <extLst>
        <ext uri="{3e2802c4-a4d2-4d8b-9148-e3be6c30e623}">
          <xlrd:rvb i="16387"/>
        </ext>
      </extLst>
    </bk>
    <bk>
      <extLst>
        <ext uri="{3e2802c4-a4d2-4d8b-9148-e3be6c30e623}">
          <xlrd:rvb i="16388"/>
        </ext>
      </extLst>
    </bk>
    <bk>
      <extLst>
        <ext uri="{3e2802c4-a4d2-4d8b-9148-e3be6c30e623}">
          <xlrd:rvb i="16389"/>
        </ext>
      </extLst>
    </bk>
    <bk>
      <extLst>
        <ext uri="{3e2802c4-a4d2-4d8b-9148-e3be6c30e623}">
          <xlrd:rvb i="16390"/>
        </ext>
      </extLst>
    </bk>
    <bk>
      <extLst>
        <ext uri="{3e2802c4-a4d2-4d8b-9148-e3be6c30e623}">
          <xlrd:rvb i="16391"/>
        </ext>
      </extLst>
    </bk>
    <bk>
      <extLst>
        <ext uri="{3e2802c4-a4d2-4d8b-9148-e3be6c30e623}">
          <xlrd:rvb i="16392"/>
        </ext>
      </extLst>
    </bk>
    <bk>
      <extLst>
        <ext uri="{3e2802c4-a4d2-4d8b-9148-e3be6c30e623}">
          <xlrd:rvb i="16393"/>
        </ext>
      </extLst>
    </bk>
    <bk>
      <extLst>
        <ext uri="{3e2802c4-a4d2-4d8b-9148-e3be6c30e623}">
          <xlrd:rvb i="16394"/>
        </ext>
      </extLst>
    </bk>
    <bk>
      <extLst>
        <ext uri="{3e2802c4-a4d2-4d8b-9148-e3be6c30e623}">
          <xlrd:rvb i="16395"/>
        </ext>
      </extLst>
    </bk>
    <bk>
      <extLst>
        <ext uri="{3e2802c4-a4d2-4d8b-9148-e3be6c30e623}">
          <xlrd:rvb i="16396"/>
        </ext>
      </extLst>
    </bk>
    <bk>
      <extLst>
        <ext uri="{3e2802c4-a4d2-4d8b-9148-e3be6c30e623}">
          <xlrd:rvb i="16397"/>
        </ext>
      </extLst>
    </bk>
    <bk>
      <extLst>
        <ext uri="{3e2802c4-a4d2-4d8b-9148-e3be6c30e623}">
          <xlrd:rvb i="16398"/>
        </ext>
      </extLst>
    </bk>
    <bk>
      <extLst>
        <ext uri="{3e2802c4-a4d2-4d8b-9148-e3be6c30e623}">
          <xlrd:rvb i="16399"/>
        </ext>
      </extLst>
    </bk>
    <bk>
      <extLst>
        <ext uri="{3e2802c4-a4d2-4d8b-9148-e3be6c30e623}">
          <xlrd:rvb i="16400"/>
        </ext>
      </extLst>
    </bk>
    <bk>
      <extLst>
        <ext uri="{3e2802c4-a4d2-4d8b-9148-e3be6c30e623}">
          <xlrd:rvb i="16401"/>
        </ext>
      </extLst>
    </bk>
    <bk>
      <extLst>
        <ext uri="{3e2802c4-a4d2-4d8b-9148-e3be6c30e623}">
          <xlrd:rvb i="16402"/>
        </ext>
      </extLst>
    </bk>
    <bk>
      <extLst>
        <ext uri="{3e2802c4-a4d2-4d8b-9148-e3be6c30e623}">
          <xlrd:rvb i="16403"/>
        </ext>
      </extLst>
    </bk>
    <bk>
      <extLst>
        <ext uri="{3e2802c4-a4d2-4d8b-9148-e3be6c30e623}">
          <xlrd:rvb i="16404"/>
        </ext>
      </extLst>
    </bk>
    <bk>
      <extLst>
        <ext uri="{3e2802c4-a4d2-4d8b-9148-e3be6c30e623}">
          <xlrd:rvb i="16405"/>
        </ext>
      </extLst>
    </bk>
    <bk>
      <extLst>
        <ext uri="{3e2802c4-a4d2-4d8b-9148-e3be6c30e623}">
          <xlrd:rvb i="16406"/>
        </ext>
      </extLst>
    </bk>
    <bk>
      <extLst>
        <ext uri="{3e2802c4-a4d2-4d8b-9148-e3be6c30e623}">
          <xlrd:rvb i="16407"/>
        </ext>
      </extLst>
    </bk>
    <bk>
      <extLst>
        <ext uri="{3e2802c4-a4d2-4d8b-9148-e3be6c30e623}">
          <xlrd:rvb i="16408"/>
        </ext>
      </extLst>
    </bk>
    <bk>
      <extLst>
        <ext uri="{3e2802c4-a4d2-4d8b-9148-e3be6c30e623}">
          <xlrd:rvb i="16409"/>
        </ext>
      </extLst>
    </bk>
    <bk>
      <extLst>
        <ext uri="{3e2802c4-a4d2-4d8b-9148-e3be6c30e623}">
          <xlrd:rvb i="16410"/>
        </ext>
      </extLst>
    </bk>
    <bk>
      <extLst>
        <ext uri="{3e2802c4-a4d2-4d8b-9148-e3be6c30e623}">
          <xlrd:rvb i="16411"/>
        </ext>
      </extLst>
    </bk>
    <bk>
      <extLst>
        <ext uri="{3e2802c4-a4d2-4d8b-9148-e3be6c30e623}">
          <xlrd:rvb i="16412"/>
        </ext>
      </extLst>
    </bk>
    <bk>
      <extLst>
        <ext uri="{3e2802c4-a4d2-4d8b-9148-e3be6c30e623}">
          <xlrd:rvb i="16413"/>
        </ext>
      </extLst>
    </bk>
    <bk>
      <extLst>
        <ext uri="{3e2802c4-a4d2-4d8b-9148-e3be6c30e623}">
          <xlrd:rvb i="16414"/>
        </ext>
      </extLst>
    </bk>
    <bk>
      <extLst>
        <ext uri="{3e2802c4-a4d2-4d8b-9148-e3be6c30e623}">
          <xlrd:rvb i="16415"/>
        </ext>
      </extLst>
    </bk>
    <bk>
      <extLst>
        <ext uri="{3e2802c4-a4d2-4d8b-9148-e3be6c30e623}">
          <xlrd:rvb i="16416"/>
        </ext>
      </extLst>
    </bk>
    <bk>
      <extLst>
        <ext uri="{3e2802c4-a4d2-4d8b-9148-e3be6c30e623}">
          <xlrd:rvb i="16417"/>
        </ext>
      </extLst>
    </bk>
    <bk>
      <extLst>
        <ext uri="{3e2802c4-a4d2-4d8b-9148-e3be6c30e623}">
          <xlrd:rvb i="16418"/>
        </ext>
      </extLst>
    </bk>
    <bk>
      <extLst>
        <ext uri="{3e2802c4-a4d2-4d8b-9148-e3be6c30e623}">
          <xlrd:rvb i="16419"/>
        </ext>
      </extLst>
    </bk>
    <bk>
      <extLst>
        <ext uri="{3e2802c4-a4d2-4d8b-9148-e3be6c30e623}">
          <xlrd:rvb i="16420"/>
        </ext>
      </extLst>
    </bk>
    <bk>
      <extLst>
        <ext uri="{3e2802c4-a4d2-4d8b-9148-e3be6c30e623}">
          <xlrd:rvb i="16421"/>
        </ext>
      </extLst>
    </bk>
    <bk>
      <extLst>
        <ext uri="{3e2802c4-a4d2-4d8b-9148-e3be6c30e623}">
          <xlrd:rvb i="16422"/>
        </ext>
      </extLst>
    </bk>
    <bk>
      <extLst>
        <ext uri="{3e2802c4-a4d2-4d8b-9148-e3be6c30e623}">
          <xlrd:rvb i="16423"/>
        </ext>
      </extLst>
    </bk>
    <bk>
      <extLst>
        <ext uri="{3e2802c4-a4d2-4d8b-9148-e3be6c30e623}">
          <xlrd:rvb i="16424"/>
        </ext>
      </extLst>
    </bk>
    <bk>
      <extLst>
        <ext uri="{3e2802c4-a4d2-4d8b-9148-e3be6c30e623}">
          <xlrd:rvb i="16425"/>
        </ext>
      </extLst>
    </bk>
    <bk>
      <extLst>
        <ext uri="{3e2802c4-a4d2-4d8b-9148-e3be6c30e623}">
          <xlrd:rvb i="16426"/>
        </ext>
      </extLst>
    </bk>
    <bk>
      <extLst>
        <ext uri="{3e2802c4-a4d2-4d8b-9148-e3be6c30e623}">
          <xlrd:rvb i="16427"/>
        </ext>
      </extLst>
    </bk>
    <bk>
      <extLst>
        <ext uri="{3e2802c4-a4d2-4d8b-9148-e3be6c30e623}">
          <xlrd:rvb i="16428"/>
        </ext>
      </extLst>
    </bk>
    <bk>
      <extLst>
        <ext uri="{3e2802c4-a4d2-4d8b-9148-e3be6c30e623}">
          <xlrd:rvb i="16429"/>
        </ext>
      </extLst>
    </bk>
    <bk>
      <extLst>
        <ext uri="{3e2802c4-a4d2-4d8b-9148-e3be6c30e623}">
          <xlrd:rvb i="16430"/>
        </ext>
      </extLst>
    </bk>
    <bk>
      <extLst>
        <ext uri="{3e2802c4-a4d2-4d8b-9148-e3be6c30e623}">
          <xlrd:rvb i="16431"/>
        </ext>
      </extLst>
    </bk>
    <bk>
      <extLst>
        <ext uri="{3e2802c4-a4d2-4d8b-9148-e3be6c30e623}">
          <xlrd:rvb i="16432"/>
        </ext>
      </extLst>
    </bk>
    <bk>
      <extLst>
        <ext uri="{3e2802c4-a4d2-4d8b-9148-e3be6c30e623}">
          <xlrd:rvb i="16433"/>
        </ext>
      </extLst>
    </bk>
    <bk>
      <extLst>
        <ext uri="{3e2802c4-a4d2-4d8b-9148-e3be6c30e623}">
          <xlrd:rvb i="16434"/>
        </ext>
      </extLst>
    </bk>
    <bk>
      <extLst>
        <ext uri="{3e2802c4-a4d2-4d8b-9148-e3be6c30e623}">
          <xlrd:rvb i="16435"/>
        </ext>
      </extLst>
    </bk>
    <bk>
      <extLst>
        <ext uri="{3e2802c4-a4d2-4d8b-9148-e3be6c30e623}">
          <xlrd:rvb i="16436"/>
        </ext>
      </extLst>
    </bk>
    <bk>
      <extLst>
        <ext uri="{3e2802c4-a4d2-4d8b-9148-e3be6c30e623}">
          <xlrd:rvb i="16437"/>
        </ext>
      </extLst>
    </bk>
    <bk>
      <extLst>
        <ext uri="{3e2802c4-a4d2-4d8b-9148-e3be6c30e623}">
          <xlrd:rvb i="16438"/>
        </ext>
      </extLst>
    </bk>
    <bk>
      <extLst>
        <ext uri="{3e2802c4-a4d2-4d8b-9148-e3be6c30e623}">
          <xlrd:rvb i="16439"/>
        </ext>
      </extLst>
    </bk>
    <bk>
      <extLst>
        <ext uri="{3e2802c4-a4d2-4d8b-9148-e3be6c30e623}">
          <xlrd:rvb i="16440"/>
        </ext>
      </extLst>
    </bk>
    <bk>
      <extLst>
        <ext uri="{3e2802c4-a4d2-4d8b-9148-e3be6c30e623}">
          <xlrd:rvb i="16441"/>
        </ext>
      </extLst>
    </bk>
    <bk>
      <extLst>
        <ext uri="{3e2802c4-a4d2-4d8b-9148-e3be6c30e623}">
          <xlrd:rvb i="16442"/>
        </ext>
      </extLst>
    </bk>
    <bk>
      <extLst>
        <ext uri="{3e2802c4-a4d2-4d8b-9148-e3be6c30e623}">
          <xlrd:rvb i="16443"/>
        </ext>
      </extLst>
    </bk>
    <bk>
      <extLst>
        <ext uri="{3e2802c4-a4d2-4d8b-9148-e3be6c30e623}">
          <xlrd:rvb i="16444"/>
        </ext>
      </extLst>
    </bk>
    <bk>
      <extLst>
        <ext uri="{3e2802c4-a4d2-4d8b-9148-e3be6c30e623}">
          <xlrd:rvb i="16445"/>
        </ext>
      </extLst>
    </bk>
    <bk>
      <extLst>
        <ext uri="{3e2802c4-a4d2-4d8b-9148-e3be6c30e623}">
          <xlrd:rvb i="16446"/>
        </ext>
      </extLst>
    </bk>
    <bk>
      <extLst>
        <ext uri="{3e2802c4-a4d2-4d8b-9148-e3be6c30e623}">
          <xlrd:rvb i="16447"/>
        </ext>
      </extLst>
    </bk>
    <bk>
      <extLst>
        <ext uri="{3e2802c4-a4d2-4d8b-9148-e3be6c30e623}">
          <xlrd:rvb i="16448"/>
        </ext>
      </extLst>
    </bk>
    <bk>
      <extLst>
        <ext uri="{3e2802c4-a4d2-4d8b-9148-e3be6c30e623}">
          <xlrd:rvb i="16449"/>
        </ext>
      </extLst>
    </bk>
    <bk>
      <extLst>
        <ext uri="{3e2802c4-a4d2-4d8b-9148-e3be6c30e623}">
          <xlrd:rvb i="16450"/>
        </ext>
      </extLst>
    </bk>
    <bk>
      <extLst>
        <ext uri="{3e2802c4-a4d2-4d8b-9148-e3be6c30e623}">
          <xlrd:rvb i="16451"/>
        </ext>
      </extLst>
    </bk>
    <bk>
      <extLst>
        <ext uri="{3e2802c4-a4d2-4d8b-9148-e3be6c30e623}">
          <xlrd:rvb i="16452"/>
        </ext>
      </extLst>
    </bk>
    <bk>
      <extLst>
        <ext uri="{3e2802c4-a4d2-4d8b-9148-e3be6c30e623}">
          <xlrd:rvb i="16453"/>
        </ext>
      </extLst>
    </bk>
    <bk>
      <extLst>
        <ext uri="{3e2802c4-a4d2-4d8b-9148-e3be6c30e623}">
          <xlrd:rvb i="16454"/>
        </ext>
      </extLst>
    </bk>
    <bk>
      <extLst>
        <ext uri="{3e2802c4-a4d2-4d8b-9148-e3be6c30e623}">
          <xlrd:rvb i="16455"/>
        </ext>
      </extLst>
    </bk>
    <bk>
      <extLst>
        <ext uri="{3e2802c4-a4d2-4d8b-9148-e3be6c30e623}">
          <xlrd:rvb i="16456"/>
        </ext>
      </extLst>
    </bk>
    <bk>
      <extLst>
        <ext uri="{3e2802c4-a4d2-4d8b-9148-e3be6c30e623}">
          <xlrd:rvb i="16457"/>
        </ext>
      </extLst>
    </bk>
    <bk>
      <extLst>
        <ext uri="{3e2802c4-a4d2-4d8b-9148-e3be6c30e623}">
          <xlrd:rvb i="16458"/>
        </ext>
      </extLst>
    </bk>
    <bk>
      <extLst>
        <ext uri="{3e2802c4-a4d2-4d8b-9148-e3be6c30e623}">
          <xlrd:rvb i="16459"/>
        </ext>
      </extLst>
    </bk>
    <bk>
      <extLst>
        <ext uri="{3e2802c4-a4d2-4d8b-9148-e3be6c30e623}">
          <xlrd:rvb i="16460"/>
        </ext>
      </extLst>
    </bk>
    <bk>
      <extLst>
        <ext uri="{3e2802c4-a4d2-4d8b-9148-e3be6c30e623}">
          <xlrd:rvb i="16461"/>
        </ext>
      </extLst>
    </bk>
    <bk>
      <extLst>
        <ext uri="{3e2802c4-a4d2-4d8b-9148-e3be6c30e623}">
          <xlrd:rvb i="16462"/>
        </ext>
      </extLst>
    </bk>
    <bk>
      <extLst>
        <ext uri="{3e2802c4-a4d2-4d8b-9148-e3be6c30e623}">
          <xlrd:rvb i="16463"/>
        </ext>
      </extLst>
    </bk>
    <bk>
      <extLst>
        <ext uri="{3e2802c4-a4d2-4d8b-9148-e3be6c30e623}">
          <xlrd:rvb i="16464"/>
        </ext>
      </extLst>
    </bk>
    <bk>
      <extLst>
        <ext uri="{3e2802c4-a4d2-4d8b-9148-e3be6c30e623}">
          <xlrd:rvb i="16465"/>
        </ext>
      </extLst>
    </bk>
    <bk>
      <extLst>
        <ext uri="{3e2802c4-a4d2-4d8b-9148-e3be6c30e623}">
          <xlrd:rvb i="16466"/>
        </ext>
      </extLst>
    </bk>
    <bk>
      <extLst>
        <ext uri="{3e2802c4-a4d2-4d8b-9148-e3be6c30e623}">
          <xlrd:rvb i="16467"/>
        </ext>
      </extLst>
    </bk>
    <bk>
      <extLst>
        <ext uri="{3e2802c4-a4d2-4d8b-9148-e3be6c30e623}">
          <xlrd:rvb i="16468"/>
        </ext>
      </extLst>
    </bk>
    <bk>
      <extLst>
        <ext uri="{3e2802c4-a4d2-4d8b-9148-e3be6c30e623}">
          <xlrd:rvb i="16469"/>
        </ext>
      </extLst>
    </bk>
    <bk>
      <extLst>
        <ext uri="{3e2802c4-a4d2-4d8b-9148-e3be6c30e623}">
          <xlrd:rvb i="16470"/>
        </ext>
      </extLst>
    </bk>
    <bk>
      <extLst>
        <ext uri="{3e2802c4-a4d2-4d8b-9148-e3be6c30e623}">
          <xlrd:rvb i="16471"/>
        </ext>
      </extLst>
    </bk>
    <bk>
      <extLst>
        <ext uri="{3e2802c4-a4d2-4d8b-9148-e3be6c30e623}">
          <xlrd:rvb i="16472"/>
        </ext>
      </extLst>
    </bk>
    <bk>
      <extLst>
        <ext uri="{3e2802c4-a4d2-4d8b-9148-e3be6c30e623}">
          <xlrd:rvb i="16473"/>
        </ext>
      </extLst>
    </bk>
    <bk>
      <extLst>
        <ext uri="{3e2802c4-a4d2-4d8b-9148-e3be6c30e623}">
          <xlrd:rvb i="16474"/>
        </ext>
      </extLst>
    </bk>
    <bk>
      <extLst>
        <ext uri="{3e2802c4-a4d2-4d8b-9148-e3be6c30e623}">
          <xlrd:rvb i="16475"/>
        </ext>
      </extLst>
    </bk>
    <bk>
      <extLst>
        <ext uri="{3e2802c4-a4d2-4d8b-9148-e3be6c30e623}">
          <xlrd:rvb i="16476"/>
        </ext>
      </extLst>
    </bk>
    <bk>
      <extLst>
        <ext uri="{3e2802c4-a4d2-4d8b-9148-e3be6c30e623}">
          <xlrd:rvb i="16477"/>
        </ext>
      </extLst>
    </bk>
    <bk>
      <extLst>
        <ext uri="{3e2802c4-a4d2-4d8b-9148-e3be6c30e623}">
          <xlrd:rvb i="16478"/>
        </ext>
      </extLst>
    </bk>
    <bk>
      <extLst>
        <ext uri="{3e2802c4-a4d2-4d8b-9148-e3be6c30e623}">
          <xlrd:rvb i="16479"/>
        </ext>
      </extLst>
    </bk>
    <bk>
      <extLst>
        <ext uri="{3e2802c4-a4d2-4d8b-9148-e3be6c30e623}">
          <xlrd:rvb i="16480"/>
        </ext>
      </extLst>
    </bk>
    <bk>
      <extLst>
        <ext uri="{3e2802c4-a4d2-4d8b-9148-e3be6c30e623}">
          <xlrd:rvb i="16481"/>
        </ext>
      </extLst>
    </bk>
    <bk>
      <extLst>
        <ext uri="{3e2802c4-a4d2-4d8b-9148-e3be6c30e623}">
          <xlrd:rvb i="16482"/>
        </ext>
      </extLst>
    </bk>
    <bk>
      <extLst>
        <ext uri="{3e2802c4-a4d2-4d8b-9148-e3be6c30e623}">
          <xlrd:rvb i="16483"/>
        </ext>
      </extLst>
    </bk>
    <bk>
      <extLst>
        <ext uri="{3e2802c4-a4d2-4d8b-9148-e3be6c30e623}">
          <xlrd:rvb i="16484"/>
        </ext>
      </extLst>
    </bk>
    <bk>
      <extLst>
        <ext uri="{3e2802c4-a4d2-4d8b-9148-e3be6c30e623}">
          <xlrd:rvb i="16485"/>
        </ext>
      </extLst>
    </bk>
    <bk>
      <extLst>
        <ext uri="{3e2802c4-a4d2-4d8b-9148-e3be6c30e623}">
          <xlrd:rvb i="16486"/>
        </ext>
      </extLst>
    </bk>
    <bk>
      <extLst>
        <ext uri="{3e2802c4-a4d2-4d8b-9148-e3be6c30e623}">
          <xlrd:rvb i="16487"/>
        </ext>
      </extLst>
    </bk>
    <bk>
      <extLst>
        <ext uri="{3e2802c4-a4d2-4d8b-9148-e3be6c30e623}">
          <xlrd:rvb i="16488"/>
        </ext>
      </extLst>
    </bk>
    <bk>
      <extLst>
        <ext uri="{3e2802c4-a4d2-4d8b-9148-e3be6c30e623}">
          <xlrd:rvb i="16489"/>
        </ext>
      </extLst>
    </bk>
    <bk>
      <extLst>
        <ext uri="{3e2802c4-a4d2-4d8b-9148-e3be6c30e623}">
          <xlrd:rvb i="16490"/>
        </ext>
      </extLst>
    </bk>
    <bk>
      <extLst>
        <ext uri="{3e2802c4-a4d2-4d8b-9148-e3be6c30e623}">
          <xlrd:rvb i="16491"/>
        </ext>
      </extLst>
    </bk>
    <bk>
      <extLst>
        <ext uri="{3e2802c4-a4d2-4d8b-9148-e3be6c30e623}">
          <xlrd:rvb i="16492"/>
        </ext>
      </extLst>
    </bk>
    <bk>
      <extLst>
        <ext uri="{3e2802c4-a4d2-4d8b-9148-e3be6c30e623}">
          <xlrd:rvb i="16493"/>
        </ext>
      </extLst>
    </bk>
    <bk>
      <extLst>
        <ext uri="{3e2802c4-a4d2-4d8b-9148-e3be6c30e623}">
          <xlrd:rvb i="16494"/>
        </ext>
      </extLst>
    </bk>
    <bk>
      <extLst>
        <ext uri="{3e2802c4-a4d2-4d8b-9148-e3be6c30e623}">
          <xlrd:rvb i="16495"/>
        </ext>
      </extLst>
    </bk>
    <bk>
      <extLst>
        <ext uri="{3e2802c4-a4d2-4d8b-9148-e3be6c30e623}">
          <xlrd:rvb i="16496"/>
        </ext>
      </extLst>
    </bk>
    <bk>
      <extLst>
        <ext uri="{3e2802c4-a4d2-4d8b-9148-e3be6c30e623}">
          <xlrd:rvb i="16497"/>
        </ext>
      </extLst>
    </bk>
    <bk>
      <extLst>
        <ext uri="{3e2802c4-a4d2-4d8b-9148-e3be6c30e623}">
          <xlrd:rvb i="16498"/>
        </ext>
      </extLst>
    </bk>
    <bk>
      <extLst>
        <ext uri="{3e2802c4-a4d2-4d8b-9148-e3be6c30e623}">
          <xlrd:rvb i="16499"/>
        </ext>
      </extLst>
    </bk>
    <bk>
      <extLst>
        <ext uri="{3e2802c4-a4d2-4d8b-9148-e3be6c30e623}">
          <xlrd:rvb i="16500"/>
        </ext>
      </extLst>
    </bk>
    <bk>
      <extLst>
        <ext uri="{3e2802c4-a4d2-4d8b-9148-e3be6c30e623}">
          <xlrd:rvb i="16501"/>
        </ext>
      </extLst>
    </bk>
    <bk>
      <extLst>
        <ext uri="{3e2802c4-a4d2-4d8b-9148-e3be6c30e623}">
          <xlrd:rvb i="16502"/>
        </ext>
      </extLst>
    </bk>
    <bk>
      <extLst>
        <ext uri="{3e2802c4-a4d2-4d8b-9148-e3be6c30e623}">
          <xlrd:rvb i="16503"/>
        </ext>
      </extLst>
    </bk>
    <bk>
      <extLst>
        <ext uri="{3e2802c4-a4d2-4d8b-9148-e3be6c30e623}">
          <xlrd:rvb i="16504"/>
        </ext>
      </extLst>
    </bk>
    <bk>
      <extLst>
        <ext uri="{3e2802c4-a4d2-4d8b-9148-e3be6c30e623}">
          <xlrd:rvb i="16505"/>
        </ext>
      </extLst>
    </bk>
    <bk>
      <extLst>
        <ext uri="{3e2802c4-a4d2-4d8b-9148-e3be6c30e623}">
          <xlrd:rvb i="16506"/>
        </ext>
      </extLst>
    </bk>
    <bk>
      <extLst>
        <ext uri="{3e2802c4-a4d2-4d8b-9148-e3be6c30e623}">
          <xlrd:rvb i="16507"/>
        </ext>
      </extLst>
    </bk>
    <bk>
      <extLst>
        <ext uri="{3e2802c4-a4d2-4d8b-9148-e3be6c30e623}">
          <xlrd:rvb i="16508"/>
        </ext>
      </extLst>
    </bk>
    <bk>
      <extLst>
        <ext uri="{3e2802c4-a4d2-4d8b-9148-e3be6c30e623}">
          <xlrd:rvb i="16509"/>
        </ext>
      </extLst>
    </bk>
    <bk>
      <extLst>
        <ext uri="{3e2802c4-a4d2-4d8b-9148-e3be6c30e623}">
          <xlrd:rvb i="16510"/>
        </ext>
      </extLst>
    </bk>
    <bk>
      <extLst>
        <ext uri="{3e2802c4-a4d2-4d8b-9148-e3be6c30e623}">
          <xlrd:rvb i="16511"/>
        </ext>
      </extLst>
    </bk>
    <bk>
      <extLst>
        <ext uri="{3e2802c4-a4d2-4d8b-9148-e3be6c30e623}">
          <xlrd:rvb i="16512"/>
        </ext>
      </extLst>
    </bk>
    <bk>
      <extLst>
        <ext uri="{3e2802c4-a4d2-4d8b-9148-e3be6c30e623}">
          <xlrd:rvb i="16513"/>
        </ext>
      </extLst>
    </bk>
    <bk>
      <extLst>
        <ext uri="{3e2802c4-a4d2-4d8b-9148-e3be6c30e623}">
          <xlrd:rvb i="16514"/>
        </ext>
      </extLst>
    </bk>
    <bk>
      <extLst>
        <ext uri="{3e2802c4-a4d2-4d8b-9148-e3be6c30e623}">
          <xlrd:rvb i="16515"/>
        </ext>
      </extLst>
    </bk>
    <bk>
      <extLst>
        <ext uri="{3e2802c4-a4d2-4d8b-9148-e3be6c30e623}">
          <xlrd:rvb i="16516"/>
        </ext>
      </extLst>
    </bk>
    <bk>
      <extLst>
        <ext uri="{3e2802c4-a4d2-4d8b-9148-e3be6c30e623}">
          <xlrd:rvb i="16517"/>
        </ext>
      </extLst>
    </bk>
    <bk>
      <extLst>
        <ext uri="{3e2802c4-a4d2-4d8b-9148-e3be6c30e623}">
          <xlrd:rvb i="16518"/>
        </ext>
      </extLst>
    </bk>
    <bk>
      <extLst>
        <ext uri="{3e2802c4-a4d2-4d8b-9148-e3be6c30e623}">
          <xlrd:rvb i="16519"/>
        </ext>
      </extLst>
    </bk>
    <bk>
      <extLst>
        <ext uri="{3e2802c4-a4d2-4d8b-9148-e3be6c30e623}">
          <xlrd:rvb i="16520"/>
        </ext>
      </extLst>
    </bk>
    <bk>
      <extLst>
        <ext uri="{3e2802c4-a4d2-4d8b-9148-e3be6c30e623}">
          <xlrd:rvb i="16521"/>
        </ext>
      </extLst>
    </bk>
    <bk>
      <extLst>
        <ext uri="{3e2802c4-a4d2-4d8b-9148-e3be6c30e623}">
          <xlrd:rvb i="16522"/>
        </ext>
      </extLst>
    </bk>
    <bk>
      <extLst>
        <ext uri="{3e2802c4-a4d2-4d8b-9148-e3be6c30e623}">
          <xlrd:rvb i="16523"/>
        </ext>
      </extLst>
    </bk>
    <bk>
      <extLst>
        <ext uri="{3e2802c4-a4d2-4d8b-9148-e3be6c30e623}">
          <xlrd:rvb i="16524"/>
        </ext>
      </extLst>
    </bk>
    <bk>
      <extLst>
        <ext uri="{3e2802c4-a4d2-4d8b-9148-e3be6c30e623}">
          <xlrd:rvb i="16525"/>
        </ext>
      </extLst>
    </bk>
    <bk>
      <extLst>
        <ext uri="{3e2802c4-a4d2-4d8b-9148-e3be6c30e623}">
          <xlrd:rvb i="16526"/>
        </ext>
      </extLst>
    </bk>
    <bk>
      <extLst>
        <ext uri="{3e2802c4-a4d2-4d8b-9148-e3be6c30e623}">
          <xlrd:rvb i="16527"/>
        </ext>
      </extLst>
    </bk>
    <bk>
      <extLst>
        <ext uri="{3e2802c4-a4d2-4d8b-9148-e3be6c30e623}">
          <xlrd:rvb i="16528"/>
        </ext>
      </extLst>
    </bk>
    <bk>
      <extLst>
        <ext uri="{3e2802c4-a4d2-4d8b-9148-e3be6c30e623}">
          <xlrd:rvb i="16529"/>
        </ext>
      </extLst>
    </bk>
    <bk>
      <extLst>
        <ext uri="{3e2802c4-a4d2-4d8b-9148-e3be6c30e623}">
          <xlrd:rvb i="16530"/>
        </ext>
      </extLst>
    </bk>
    <bk>
      <extLst>
        <ext uri="{3e2802c4-a4d2-4d8b-9148-e3be6c30e623}">
          <xlrd:rvb i="16531"/>
        </ext>
      </extLst>
    </bk>
    <bk>
      <extLst>
        <ext uri="{3e2802c4-a4d2-4d8b-9148-e3be6c30e623}">
          <xlrd:rvb i="16532"/>
        </ext>
      </extLst>
    </bk>
    <bk>
      <extLst>
        <ext uri="{3e2802c4-a4d2-4d8b-9148-e3be6c30e623}">
          <xlrd:rvb i="16533"/>
        </ext>
      </extLst>
    </bk>
    <bk>
      <extLst>
        <ext uri="{3e2802c4-a4d2-4d8b-9148-e3be6c30e623}">
          <xlrd:rvb i="16534"/>
        </ext>
      </extLst>
    </bk>
    <bk>
      <extLst>
        <ext uri="{3e2802c4-a4d2-4d8b-9148-e3be6c30e623}">
          <xlrd:rvb i="16535"/>
        </ext>
      </extLst>
    </bk>
    <bk>
      <extLst>
        <ext uri="{3e2802c4-a4d2-4d8b-9148-e3be6c30e623}">
          <xlrd:rvb i="16536"/>
        </ext>
      </extLst>
    </bk>
    <bk>
      <extLst>
        <ext uri="{3e2802c4-a4d2-4d8b-9148-e3be6c30e623}">
          <xlrd:rvb i="16537"/>
        </ext>
      </extLst>
    </bk>
    <bk>
      <extLst>
        <ext uri="{3e2802c4-a4d2-4d8b-9148-e3be6c30e623}">
          <xlrd:rvb i="16538"/>
        </ext>
      </extLst>
    </bk>
    <bk>
      <extLst>
        <ext uri="{3e2802c4-a4d2-4d8b-9148-e3be6c30e623}">
          <xlrd:rvb i="16539"/>
        </ext>
      </extLst>
    </bk>
    <bk>
      <extLst>
        <ext uri="{3e2802c4-a4d2-4d8b-9148-e3be6c30e623}">
          <xlrd:rvb i="16540"/>
        </ext>
      </extLst>
    </bk>
    <bk>
      <extLst>
        <ext uri="{3e2802c4-a4d2-4d8b-9148-e3be6c30e623}">
          <xlrd:rvb i="16541"/>
        </ext>
      </extLst>
    </bk>
    <bk>
      <extLst>
        <ext uri="{3e2802c4-a4d2-4d8b-9148-e3be6c30e623}">
          <xlrd:rvb i="16542"/>
        </ext>
      </extLst>
    </bk>
    <bk>
      <extLst>
        <ext uri="{3e2802c4-a4d2-4d8b-9148-e3be6c30e623}">
          <xlrd:rvb i="16543"/>
        </ext>
      </extLst>
    </bk>
    <bk>
      <extLst>
        <ext uri="{3e2802c4-a4d2-4d8b-9148-e3be6c30e623}">
          <xlrd:rvb i="16544"/>
        </ext>
      </extLst>
    </bk>
    <bk>
      <extLst>
        <ext uri="{3e2802c4-a4d2-4d8b-9148-e3be6c30e623}">
          <xlrd:rvb i="16545"/>
        </ext>
      </extLst>
    </bk>
    <bk>
      <extLst>
        <ext uri="{3e2802c4-a4d2-4d8b-9148-e3be6c30e623}">
          <xlrd:rvb i="16546"/>
        </ext>
      </extLst>
    </bk>
    <bk>
      <extLst>
        <ext uri="{3e2802c4-a4d2-4d8b-9148-e3be6c30e623}">
          <xlrd:rvb i="16547"/>
        </ext>
      </extLst>
    </bk>
    <bk>
      <extLst>
        <ext uri="{3e2802c4-a4d2-4d8b-9148-e3be6c30e623}">
          <xlrd:rvb i="16548"/>
        </ext>
      </extLst>
    </bk>
    <bk>
      <extLst>
        <ext uri="{3e2802c4-a4d2-4d8b-9148-e3be6c30e623}">
          <xlrd:rvb i="16549"/>
        </ext>
      </extLst>
    </bk>
    <bk>
      <extLst>
        <ext uri="{3e2802c4-a4d2-4d8b-9148-e3be6c30e623}">
          <xlrd:rvb i="16550"/>
        </ext>
      </extLst>
    </bk>
    <bk>
      <extLst>
        <ext uri="{3e2802c4-a4d2-4d8b-9148-e3be6c30e623}">
          <xlrd:rvb i="16551"/>
        </ext>
      </extLst>
    </bk>
    <bk>
      <extLst>
        <ext uri="{3e2802c4-a4d2-4d8b-9148-e3be6c30e623}">
          <xlrd:rvb i="16552"/>
        </ext>
      </extLst>
    </bk>
    <bk>
      <extLst>
        <ext uri="{3e2802c4-a4d2-4d8b-9148-e3be6c30e623}">
          <xlrd:rvb i="16553"/>
        </ext>
      </extLst>
    </bk>
    <bk>
      <extLst>
        <ext uri="{3e2802c4-a4d2-4d8b-9148-e3be6c30e623}">
          <xlrd:rvb i="16554"/>
        </ext>
      </extLst>
    </bk>
    <bk>
      <extLst>
        <ext uri="{3e2802c4-a4d2-4d8b-9148-e3be6c30e623}">
          <xlrd:rvb i="16555"/>
        </ext>
      </extLst>
    </bk>
    <bk>
      <extLst>
        <ext uri="{3e2802c4-a4d2-4d8b-9148-e3be6c30e623}">
          <xlrd:rvb i="16556"/>
        </ext>
      </extLst>
    </bk>
    <bk>
      <extLst>
        <ext uri="{3e2802c4-a4d2-4d8b-9148-e3be6c30e623}">
          <xlrd:rvb i="16557"/>
        </ext>
      </extLst>
    </bk>
    <bk>
      <extLst>
        <ext uri="{3e2802c4-a4d2-4d8b-9148-e3be6c30e623}">
          <xlrd:rvb i="16558"/>
        </ext>
      </extLst>
    </bk>
    <bk>
      <extLst>
        <ext uri="{3e2802c4-a4d2-4d8b-9148-e3be6c30e623}">
          <xlrd:rvb i="16559"/>
        </ext>
      </extLst>
    </bk>
    <bk>
      <extLst>
        <ext uri="{3e2802c4-a4d2-4d8b-9148-e3be6c30e623}">
          <xlrd:rvb i="16560"/>
        </ext>
      </extLst>
    </bk>
    <bk>
      <extLst>
        <ext uri="{3e2802c4-a4d2-4d8b-9148-e3be6c30e623}">
          <xlrd:rvb i="16561"/>
        </ext>
      </extLst>
    </bk>
    <bk>
      <extLst>
        <ext uri="{3e2802c4-a4d2-4d8b-9148-e3be6c30e623}">
          <xlrd:rvb i="16562"/>
        </ext>
      </extLst>
    </bk>
    <bk>
      <extLst>
        <ext uri="{3e2802c4-a4d2-4d8b-9148-e3be6c30e623}">
          <xlrd:rvb i="16563"/>
        </ext>
      </extLst>
    </bk>
    <bk>
      <extLst>
        <ext uri="{3e2802c4-a4d2-4d8b-9148-e3be6c30e623}">
          <xlrd:rvb i="16564"/>
        </ext>
      </extLst>
    </bk>
    <bk>
      <extLst>
        <ext uri="{3e2802c4-a4d2-4d8b-9148-e3be6c30e623}">
          <xlrd:rvb i="16565"/>
        </ext>
      </extLst>
    </bk>
    <bk>
      <extLst>
        <ext uri="{3e2802c4-a4d2-4d8b-9148-e3be6c30e623}">
          <xlrd:rvb i="16566"/>
        </ext>
      </extLst>
    </bk>
    <bk>
      <extLst>
        <ext uri="{3e2802c4-a4d2-4d8b-9148-e3be6c30e623}">
          <xlrd:rvb i="16567"/>
        </ext>
      </extLst>
    </bk>
    <bk>
      <extLst>
        <ext uri="{3e2802c4-a4d2-4d8b-9148-e3be6c30e623}">
          <xlrd:rvb i="16568"/>
        </ext>
      </extLst>
    </bk>
    <bk>
      <extLst>
        <ext uri="{3e2802c4-a4d2-4d8b-9148-e3be6c30e623}">
          <xlrd:rvb i="16569"/>
        </ext>
      </extLst>
    </bk>
    <bk>
      <extLst>
        <ext uri="{3e2802c4-a4d2-4d8b-9148-e3be6c30e623}">
          <xlrd:rvb i="16570"/>
        </ext>
      </extLst>
    </bk>
    <bk>
      <extLst>
        <ext uri="{3e2802c4-a4d2-4d8b-9148-e3be6c30e623}">
          <xlrd:rvb i="16571"/>
        </ext>
      </extLst>
    </bk>
    <bk>
      <extLst>
        <ext uri="{3e2802c4-a4d2-4d8b-9148-e3be6c30e623}">
          <xlrd:rvb i="16572"/>
        </ext>
      </extLst>
    </bk>
    <bk>
      <extLst>
        <ext uri="{3e2802c4-a4d2-4d8b-9148-e3be6c30e623}">
          <xlrd:rvb i="16573"/>
        </ext>
      </extLst>
    </bk>
    <bk>
      <extLst>
        <ext uri="{3e2802c4-a4d2-4d8b-9148-e3be6c30e623}">
          <xlrd:rvb i="16574"/>
        </ext>
      </extLst>
    </bk>
    <bk>
      <extLst>
        <ext uri="{3e2802c4-a4d2-4d8b-9148-e3be6c30e623}">
          <xlrd:rvb i="16575"/>
        </ext>
      </extLst>
    </bk>
    <bk>
      <extLst>
        <ext uri="{3e2802c4-a4d2-4d8b-9148-e3be6c30e623}">
          <xlrd:rvb i="16576"/>
        </ext>
      </extLst>
    </bk>
    <bk>
      <extLst>
        <ext uri="{3e2802c4-a4d2-4d8b-9148-e3be6c30e623}">
          <xlrd:rvb i="16577"/>
        </ext>
      </extLst>
    </bk>
    <bk>
      <extLst>
        <ext uri="{3e2802c4-a4d2-4d8b-9148-e3be6c30e623}">
          <xlrd:rvb i="16578"/>
        </ext>
      </extLst>
    </bk>
    <bk>
      <extLst>
        <ext uri="{3e2802c4-a4d2-4d8b-9148-e3be6c30e623}">
          <xlrd:rvb i="16579"/>
        </ext>
      </extLst>
    </bk>
    <bk>
      <extLst>
        <ext uri="{3e2802c4-a4d2-4d8b-9148-e3be6c30e623}">
          <xlrd:rvb i="16580"/>
        </ext>
      </extLst>
    </bk>
    <bk>
      <extLst>
        <ext uri="{3e2802c4-a4d2-4d8b-9148-e3be6c30e623}">
          <xlrd:rvb i="16581"/>
        </ext>
      </extLst>
    </bk>
    <bk>
      <extLst>
        <ext uri="{3e2802c4-a4d2-4d8b-9148-e3be6c30e623}">
          <xlrd:rvb i="16582"/>
        </ext>
      </extLst>
    </bk>
    <bk>
      <extLst>
        <ext uri="{3e2802c4-a4d2-4d8b-9148-e3be6c30e623}">
          <xlrd:rvb i="16583"/>
        </ext>
      </extLst>
    </bk>
    <bk>
      <extLst>
        <ext uri="{3e2802c4-a4d2-4d8b-9148-e3be6c30e623}">
          <xlrd:rvb i="16584"/>
        </ext>
      </extLst>
    </bk>
    <bk>
      <extLst>
        <ext uri="{3e2802c4-a4d2-4d8b-9148-e3be6c30e623}">
          <xlrd:rvb i="16585"/>
        </ext>
      </extLst>
    </bk>
    <bk>
      <extLst>
        <ext uri="{3e2802c4-a4d2-4d8b-9148-e3be6c30e623}">
          <xlrd:rvb i="16586"/>
        </ext>
      </extLst>
    </bk>
    <bk>
      <extLst>
        <ext uri="{3e2802c4-a4d2-4d8b-9148-e3be6c30e623}">
          <xlrd:rvb i="16587"/>
        </ext>
      </extLst>
    </bk>
    <bk>
      <extLst>
        <ext uri="{3e2802c4-a4d2-4d8b-9148-e3be6c30e623}">
          <xlrd:rvb i="16588"/>
        </ext>
      </extLst>
    </bk>
    <bk>
      <extLst>
        <ext uri="{3e2802c4-a4d2-4d8b-9148-e3be6c30e623}">
          <xlrd:rvb i="16589"/>
        </ext>
      </extLst>
    </bk>
    <bk>
      <extLst>
        <ext uri="{3e2802c4-a4d2-4d8b-9148-e3be6c30e623}">
          <xlrd:rvb i="16590"/>
        </ext>
      </extLst>
    </bk>
    <bk>
      <extLst>
        <ext uri="{3e2802c4-a4d2-4d8b-9148-e3be6c30e623}">
          <xlrd:rvb i="16591"/>
        </ext>
      </extLst>
    </bk>
    <bk>
      <extLst>
        <ext uri="{3e2802c4-a4d2-4d8b-9148-e3be6c30e623}">
          <xlrd:rvb i="16592"/>
        </ext>
      </extLst>
    </bk>
    <bk>
      <extLst>
        <ext uri="{3e2802c4-a4d2-4d8b-9148-e3be6c30e623}">
          <xlrd:rvb i="16593"/>
        </ext>
      </extLst>
    </bk>
    <bk>
      <extLst>
        <ext uri="{3e2802c4-a4d2-4d8b-9148-e3be6c30e623}">
          <xlrd:rvb i="16594"/>
        </ext>
      </extLst>
    </bk>
    <bk>
      <extLst>
        <ext uri="{3e2802c4-a4d2-4d8b-9148-e3be6c30e623}">
          <xlrd:rvb i="16595"/>
        </ext>
      </extLst>
    </bk>
    <bk>
      <extLst>
        <ext uri="{3e2802c4-a4d2-4d8b-9148-e3be6c30e623}">
          <xlrd:rvb i="16596"/>
        </ext>
      </extLst>
    </bk>
    <bk>
      <extLst>
        <ext uri="{3e2802c4-a4d2-4d8b-9148-e3be6c30e623}">
          <xlrd:rvb i="16597"/>
        </ext>
      </extLst>
    </bk>
    <bk>
      <extLst>
        <ext uri="{3e2802c4-a4d2-4d8b-9148-e3be6c30e623}">
          <xlrd:rvb i="16598"/>
        </ext>
      </extLst>
    </bk>
    <bk>
      <extLst>
        <ext uri="{3e2802c4-a4d2-4d8b-9148-e3be6c30e623}">
          <xlrd:rvb i="16599"/>
        </ext>
      </extLst>
    </bk>
    <bk>
      <extLst>
        <ext uri="{3e2802c4-a4d2-4d8b-9148-e3be6c30e623}">
          <xlrd:rvb i="16600"/>
        </ext>
      </extLst>
    </bk>
    <bk>
      <extLst>
        <ext uri="{3e2802c4-a4d2-4d8b-9148-e3be6c30e623}">
          <xlrd:rvb i="16601"/>
        </ext>
      </extLst>
    </bk>
    <bk>
      <extLst>
        <ext uri="{3e2802c4-a4d2-4d8b-9148-e3be6c30e623}">
          <xlrd:rvb i="16602"/>
        </ext>
      </extLst>
    </bk>
    <bk>
      <extLst>
        <ext uri="{3e2802c4-a4d2-4d8b-9148-e3be6c30e623}">
          <xlrd:rvb i="16603"/>
        </ext>
      </extLst>
    </bk>
    <bk>
      <extLst>
        <ext uri="{3e2802c4-a4d2-4d8b-9148-e3be6c30e623}">
          <xlrd:rvb i="16604"/>
        </ext>
      </extLst>
    </bk>
    <bk>
      <extLst>
        <ext uri="{3e2802c4-a4d2-4d8b-9148-e3be6c30e623}">
          <xlrd:rvb i="16605"/>
        </ext>
      </extLst>
    </bk>
    <bk>
      <extLst>
        <ext uri="{3e2802c4-a4d2-4d8b-9148-e3be6c30e623}">
          <xlrd:rvb i="16606"/>
        </ext>
      </extLst>
    </bk>
    <bk>
      <extLst>
        <ext uri="{3e2802c4-a4d2-4d8b-9148-e3be6c30e623}">
          <xlrd:rvb i="16607"/>
        </ext>
      </extLst>
    </bk>
    <bk>
      <extLst>
        <ext uri="{3e2802c4-a4d2-4d8b-9148-e3be6c30e623}">
          <xlrd:rvb i="16608"/>
        </ext>
      </extLst>
    </bk>
    <bk>
      <extLst>
        <ext uri="{3e2802c4-a4d2-4d8b-9148-e3be6c30e623}">
          <xlrd:rvb i="16609"/>
        </ext>
      </extLst>
    </bk>
    <bk>
      <extLst>
        <ext uri="{3e2802c4-a4d2-4d8b-9148-e3be6c30e623}">
          <xlrd:rvb i="16610"/>
        </ext>
      </extLst>
    </bk>
    <bk>
      <extLst>
        <ext uri="{3e2802c4-a4d2-4d8b-9148-e3be6c30e623}">
          <xlrd:rvb i="16611"/>
        </ext>
      </extLst>
    </bk>
    <bk>
      <extLst>
        <ext uri="{3e2802c4-a4d2-4d8b-9148-e3be6c30e623}">
          <xlrd:rvb i="16612"/>
        </ext>
      </extLst>
    </bk>
    <bk>
      <extLst>
        <ext uri="{3e2802c4-a4d2-4d8b-9148-e3be6c30e623}">
          <xlrd:rvb i="16613"/>
        </ext>
      </extLst>
    </bk>
    <bk>
      <extLst>
        <ext uri="{3e2802c4-a4d2-4d8b-9148-e3be6c30e623}">
          <xlrd:rvb i="16614"/>
        </ext>
      </extLst>
    </bk>
    <bk>
      <extLst>
        <ext uri="{3e2802c4-a4d2-4d8b-9148-e3be6c30e623}">
          <xlrd:rvb i="16615"/>
        </ext>
      </extLst>
    </bk>
    <bk>
      <extLst>
        <ext uri="{3e2802c4-a4d2-4d8b-9148-e3be6c30e623}">
          <xlrd:rvb i="16616"/>
        </ext>
      </extLst>
    </bk>
    <bk>
      <extLst>
        <ext uri="{3e2802c4-a4d2-4d8b-9148-e3be6c30e623}">
          <xlrd:rvb i="16617"/>
        </ext>
      </extLst>
    </bk>
    <bk>
      <extLst>
        <ext uri="{3e2802c4-a4d2-4d8b-9148-e3be6c30e623}">
          <xlrd:rvb i="16618"/>
        </ext>
      </extLst>
    </bk>
    <bk>
      <extLst>
        <ext uri="{3e2802c4-a4d2-4d8b-9148-e3be6c30e623}">
          <xlrd:rvb i="16619"/>
        </ext>
      </extLst>
    </bk>
    <bk>
      <extLst>
        <ext uri="{3e2802c4-a4d2-4d8b-9148-e3be6c30e623}">
          <xlrd:rvb i="16620"/>
        </ext>
      </extLst>
    </bk>
    <bk>
      <extLst>
        <ext uri="{3e2802c4-a4d2-4d8b-9148-e3be6c30e623}">
          <xlrd:rvb i="16621"/>
        </ext>
      </extLst>
    </bk>
    <bk>
      <extLst>
        <ext uri="{3e2802c4-a4d2-4d8b-9148-e3be6c30e623}">
          <xlrd:rvb i="16622"/>
        </ext>
      </extLst>
    </bk>
    <bk>
      <extLst>
        <ext uri="{3e2802c4-a4d2-4d8b-9148-e3be6c30e623}">
          <xlrd:rvb i="16623"/>
        </ext>
      </extLst>
    </bk>
    <bk>
      <extLst>
        <ext uri="{3e2802c4-a4d2-4d8b-9148-e3be6c30e623}">
          <xlrd:rvb i="16624"/>
        </ext>
      </extLst>
    </bk>
    <bk>
      <extLst>
        <ext uri="{3e2802c4-a4d2-4d8b-9148-e3be6c30e623}">
          <xlrd:rvb i="16625"/>
        </ext>
      </extLst>
    </bk>
    <bk>
      <extLst>
        <ext uri="{3e2802c4-a4d2-4d8b-9148-e3be6c30e623}">
          <xlrd:rvb i="16626"/>
        </ext>
      </extLst>
    </bk>
    <bk>
      <extLst>
        <ext uri="{3e2802c4-a4d2-4d8b-9148-e3be6c30e623}">
          <xlrd:rvb i="16627"/>
        </ext>
      </extLst>
    </bk>
    <bk>
      <extLst>
        <ext uri="{3e2802c4-a4d2-4d8b-9148-e3be6c30e623}">
          <xlrd:rvb i="16628"/>
        </ext>
      </extLst>
    </bk>
    <bk>
      <extLst>
        <ext uri="{3e2802c4-a4d2-4d8b-9148-e3be6c30e623}">
          <xlrd:rvb i="16629"/>
        </ext>
      </extLst>
    </bk>
    <bk>
      <extLst>
        <ext uri="{3e2802c4-a4d2-4d8b-9148-e3be6c30e623}">
          <xlrd:rvb i="16630"/>
        </ext>
      </extLst>
    </bk>
    <bk>
      <extLst>
        <ext uri="{3e2802c4-a4d2-4d8b-9148-e3be6c30e623}">
          <xlrd:rvb i="16631"/>
        </ext>
      </extLst>
    </bk>
    <bk>
      <extLst>
        <ext uri="{3e2802c4-a4d2-4d8b-9148-e3be6c30e623}">
          <xlrd:rvb i="16632"/>
        </ext>
      </extLst>
    </bk>
    <bk>
      <extLst>
        <ext uri="{3e2802c4-a4d2-4d8b-9148-e3be6c30e623}">
          <xlrd:rvb i="16633"/>
        </ext>
      </extLst>
    </bk>
    <bk>
      <extLst>
        <ext uri="{3e2802c4-a4d2-4d8b-9148-e3be6c30e623}">
          <xlrd:rvb i="16634"/>
        </ext>
      </extLst>
    </bk>
    <bk>
      <extLst>
        <ext uri="{3e2802c4-a4d2-4d8b-9148-e3be6c30e623}">
          <xlrd:rvb i="16635"/>
        </ext>
      </extLst>
    </bk>
    <bk>
      <extLst>
        <ext uri="{3e2802c4-a4d2-4d8b-9148-e3be6c30e623}">
          <xlrd:rvb i="16636"/>
        </ext>
      </extLst>
    </bk>
    <bk>
      <extLst>
        <ext uri="{3e2802c4-a4d2-4d8b-9148-e3be6c30e623}">
          <xlrd:rvb i="16637"/>
        </ext>
      </extLst>
    </bk>
    <bk>
      <extLst>
        <ext uri="{3e2802c4-a4d2-4d8b-9148-e3be6c30e623}">
          <xlrd:rvb i="16638"/>
        </ext>
      </extLst>
    </bk>
    <bk>
      <extLst>
        <ext uri="{3e2802c4-a4d2-4d8b-9148-e3be6c30e623}">
          <xlrd:rvb i="16639"/>
        </ext>
      </extLst>
    </bk>
    <bk>
      <extLst>
        <ext uri="{3e2802c4-a4d2-4d8b-9148-e3be6c30e623}">
          <xlrd:rvb i="16640"/>
        </ext>
      </extLst>
    </bk>
    <bk>
      <extLst>
        <ext uri="{3e2802c4-a4d2-4d8b-9148-e3be6c30e623}">
          <xlrd:rvb i="16641"/>
        </ext>
      </extLst>
    </bk>
    <bk>
      <extLst>
        <ext uri="{3e2802c4-a4d2-4d8b-9148-e3be6c30e623}">
          <xlrd:rvb i="16642"/>
        </ext>
      </extLst>
    </bk>
    <bk>
      <extLst>
        <ext uri="{3e2802c4-a4d2-4d8b-9148-e3be6c30e623}">
          <xlrd:rvb i="16643"/>
        </ext>
      </extLst>
    </bk>
    <bk>
      <extLst>
        <ext uri="{3e2802c4-a4d2-4d8b-9148-e3be6c30e623}">
          <xlrd:rvb i="16644"/>
        </ext>
      </extLst>
    </bk>
    <bk>
      <extLst>
        <ext uri="{3e2802c4-a4d2-4d8b-9148-e3be6c30e623}">
          <xlrd:rvb i="16645"/>
        </ext>
      </extLst>
    </bk>
    <bk>
      <extLst>
        <ext uri="{3e2802c4-a4d2-4d8b-9148-e3be6c30e623}">
          <xlrd:rvb i="16646"/>
        </ext>
      </extLst>
    </bk>
    <bk>
      <extLst>
        <ext uri="{3e2802c4-a4d2-4d8b-9148-e3be6c30e623}">
          <xlrd:rvb i="16647"/>
        </ext>
      </extLst>
    </bk>
    <bk>
      <extLst>
        <ext uri="{3e2802c4-a4d2-4d8b-9148-e3be6c30e623}">
          <xlrd:rvb i="16648"/>
        </ext>
      </extLst>
    </bk>
    <bk>
      <extLst>
        <ext uri="{3e2802c4-a4d2-4d8b-9148-e3be6c30e623}">
          <xlrd:rvb i="16649"/>
        </ext>
      </extLst>
    </bk>
    <bk>
      <extLst>
        <ext uri="{3e2802c4-a4d2-4d8b-9148-e3be6c30e623}">
          <xlrd:rvb i="16650"/>
        </ext>
      </extLst>
    </bk>
    <bk>
      <extLst>
        <ext uri="{3e2802c4-a4d2-4d8b-9148-e3be6c30e623}">
          <xlrd:rvb i="16651"/>
        </ext>
      </extLst>
    </bk>
    <bk>
      <extLst>
        <ext uri="{3e2802c4-a4d2-4d8b-9148-e3be6c30e623}">
          <xlrd:rvb i="16652"/>
        </ext>
      </extLst>
    </bk>
    <bk>
      <extLst>
        <ext uri="{3e2802c4-a4d2-4d8b-9148-e3be6c30e623}">
          <xlrd:rvb i="16653"/>
        </ext>
      </extLst>
    </bk>
    <bk>
      <extLst>
        <ext uri="{3e2802c4-a4d2-4d8b-9148-e3be6c30e623}">
          <xlrd:rvb i="16654"/>
        </ext>
      </extLst>
    </bk>
    <bk>
      <extLst>
        <ext uri="{3e2802c4-a4d2-4d8b-9148-e3be6c30e623}">
          <xlrd:rvb i="16655"/>
        </ext>
      </extLst>
    </bk>
    <bk>
      <extLst>
        <ext uri="{3e2802c4-a4d2-4d8b-9148-e3be6c30e623}">
          <xlrd:rvb i="16656"/>
        </ext>
      </extLst>
    </bk>
    <bk>
      <extLst>
        <ext uri="{3e2802c4-a4d2-4d8b-9148-e3be6c30e623}">
          <xlrd:rvb i="16657"/>
        </ext>
      </extLst>
    </bk>
    <bk>
      <extLst>
        <ext uri="{3e2802c4-a4d2-4d8b-9148-e3be6c30e623}">
          <xlrd:rvb i="16658"/>
        </ext>
      </extLst>
    </bk>
    <bk>
      <extLst>
        <ext uri="{3e2802c4-a4d2-4d8b-9148-e3be6c30e623}">
          <xlrd:rvb i="16659"/>
        </ext>
      </extLst>
    </bk>
    <bk>
      <extLst>
        <ext uri="{3e2802c4-a4d2-4d8b-9148-e3be6c30e623}">
          <xlrd:rvb i="16660"/>
        </ext>
      </extLst>
    </bk>
    <bk>
      <extLst>
        <ext uri="{3e2802c4-a4d2-4d8b-9148-e3be6c30e623}">
          <xlrd:rvb i="16661"/>
        </ext>
      </extLst>
    </bk>
    <bk>
      <extLst>
        <ext uri="{3e2802c4-a4d2-4d8b-9148-e3be6c30e623}">
          <xlrd:rvb i="16662"/>
        </ext>
      </extLst>
    </bk>
    <bk>
      <extLst>
        <ext uri="{3e2802c4-a4d2-4d8b-9148-e3be6c30e623}">
          <xlrd:rvb i="16663"/>
        </ext>
      </extLst>
    </bk>
    <bk>
      <extLst>
        <ext uri="{3e2802c4-a4d2-4d8b-9148-e3be6c30e623}">
          <xlrd:rvb i="16664"/>
        </ext>
      </extLst>
    </bk>
    <bk>
      <extLst>
        <ext uri="{3e2802c4-a4d2-4d8b-9148-e3be6c30e623}">
          <xlrd:rvb i="16665"/>
        </ext>
      </extLst>
    </bk>
    <bk>
      <extLst>
        <ext uri="{3e2802c4-a4d2-4d8b-9148-e3be6c30e623}">
          <xlrd:rvb i="16666"/>
        </ext>
      </extLst>
    </bk>
    <bk>
      <extLst>
        <ext uri="{3e2802c4-a4d2-4d8b-9148-e3be6c30e623}">
          <xlrd:rvb i="16667"/>
        </ext>
      </extLst>
    </bk>
    <bk>
      <extLst>
        <ext uri="{3e2802c4-a4d2-4d8b-9148-e3be6c30e623}">
          <xlrd:rvb i="16668"/>
        </ext>
      </extLst>
    </bk>
    <bk>
      <extLst>
        <ext uri="{3e2802c4-a4d2-4d8b-9148-e3be6c30e623}">
          <xlrd:rvb i="16669"/>
        </ext>
      </extLst>
    </bk>
    <bk>
      <extLst>
        <ext uri="{3e2802c4-a4d2-4d8b-9148-e3be6c30e623}">
          <xlrd:rvb i="16670"/>
        </ext>
      </extLst>
    </bk>
    <bk>
      <extLst>
        <ext uri="{3e2802c4-a4d2-4d8b-9148-e3be6c30e623}">
          <xlrd:rvb i="16671"/>
        </ext>
      </extLst>
    </bk>
    <bk>
      <extLst>
        <ext uri="{3e2802c4-a4d2-4d8b-9148-e3be6c30e623}">
          <xlrd:rvb i="16672"/>
        </ext>
      </extLst>
    </bk>
    <bk>
      <extLst>
        <ext uri="{3e2802c4-a4d2-4d8b-9148-e3be6c30e623}">
          <xlrd:rvb i="16673"/>
        </ext>
      </extLst>
    </bk>
    <bk>
      <extLst>
        <ext uri="{3e2802c4-a4d2-4d8b-9148-e3be6c30e623}">
          <xlrd:rvb i="16674"/>
        </ext>
      </extLst>
    </bk>
    <bk>
      <extLst>
        <ext uri="{3e2802c4-a4d2-4d8b-9148-e3be6c30e623}">
          <xlrd:rvb i="16675"/>
        </ext>
      </extLst>
    </bk>
    <bk>
      <extLst>
        <ext uri="{3e2802c4-a4d2-4d8b-9148-e3be6c30e623}">
          <xlrd:rvb i="16676"/>
        </ext>
      </extLst>
    </bk>
    <bk>
      <extLst>
        <ext uri="{3e2802c4-a4d2-4d8b-9148-e3be6c30e623}">
          <xlrd:rvb i="16677"/>
        </ext>
      </extLst>
    </bk>
    <bk>
      <extLst>
        <ext uri="{3e2802c4-a4d2-4d8b-9148-e3be6c30e623}">
          <xlrd:rvb i="16678"/>
        </ext>
      </extLst>
    </bk>
    <bk>
      <extLst>
        <ext uri="{3e2802c4-a4d2-4d8b-9148-e3be6c30e623}">
          <xlrd:rvb i="16679"/>
        </ext>
      </extLst>
    </bk>
    <bk>
      <extLst>
        <ext uri="{3e2802c4-a4d2-4d8b-9148-e3be6c30e623}">
          <xlrd:rvb i="16680"/>
        </ext>
      </extLst>
    </bk>
    <bk>
      <extLst>
        <ext uri="{3e2802c4-a4d2-4d8b-9148-e3be6c30e623}">
          <xlrd:rvb i="16681"/>
        </ext>
      </extLst>
    </bk>
    <bk>
      <extLst>
        <ext uri="{3e2802c4-a4d2-4d8b-9148-e3be6c30e623}">
          <xlrd:rvb i="16682"/>
        </ext>
      </extLst>
    </bk>
    <bk>
      <extLst>
        <ext uri="{3e2802c4-a4d2-4d8b-9148-e3be6c30e623}">
          <xlrd:rvb i="16683"/>
        </ext>
      </extLst>
    </bk>
    <bk>
      <extLst>
        <ext uri="{3e2802c4-a4d2-4d8b-9148-e3be6c30e623}">
          <xlrd:rvb i="16684"/>
        </ext>
      </extLst>
    </bk>
    <bk>
      <extLst>
        <ext uri="{3e2802c4-a4d2-4d8b-9148-e3be6c30e623}">
          <xlrd:rvb i="16685"/>
        </ext>
      </extLst>
    </bk>
    <bk>
      <extLst>
        <ext uri="{3e2802c4-a4d2-4d8b-9148-e3be6c30e623}">
          <xlrd:rvb i="16686"/>
        </ext>
      </extLst>
    </bk>
    <bk>
      <extLst>
        <ext uri="{3e2802c4-a4d2-4d8b-9148-e3be6c30e623}">
          <xlrd:rvb i="16687"/>
        </ext>
      </extLst>
    </bk>
    <bk>
      <extLst>
        <ext uri="{3e2802c4-a4d2-4d8b-9148-e3be6c30e623}">
          <xlrd:rvb i="16688"/>
        </ext>
      </extLst>
    </bk>
    <bk>
      <extLst>
        <ext uri="{3e2802c4-a4d2-4d8b-9148-e3be6c30e623}">
          <xlrd:rvb i="16689"/>
        </ext>
      </extLst>
    </bk>
    <bk>
      <extLst>
        <ext uri="{3e2802c4-a4d2-4d8b-9148-e3be6c30e623}">
          <xlrd:rvb i="16690"/>
        </ext>
      </extLst>
    </bk>
    <bk>
      <extLst>
        <ext uri="{3e2802c4-a4d2-4d8b-9148-e3be6c30e623}">
          <xlrd:rvb i="16691"/>
        </ext>
      </extLst>
    </bk>
    <bk>
      <extLst>
        <ext uri="{3e2802c4-a4d2-4d8b-9148-e3be6c30e623}">
          <xlrd:rvb i="16692"/>
        </ext>
      </extLst>
    </bk>
    <bk>
      <extLst>
        <ext uri="{3e2802c4-a4d2-4d8b-9148-e3be6c30e623}">
          <xlrd:rvb i="16693"/>
        </ext>
      </extLst>
    </bk>
    <bk>
      <extLst>
        <ext uri="{3e2802c4-a4d2-4d8b-9148-e3be6c30e623}">
          <xlrd:rvb i="16694"/>
        </ext>
      </extLst>
    </bk>
    <bk>
      <extLst>
        <ext uri="{3e2802c4-a4d2-4d8b-9148-e3be6c30e623}">
          <xlrd:rvb i="16695"/>
        </ext>
      </extLst>
    </bk>
    <bk>
      <extLst>
        <ext uri="{3e2802c4-a4d2-4d8b-9148-e3be6c30e623}">
          <xlrd:rvb i="16696"/>
        </ext>
      </extLst>
    </bk>
    <bk>
      <extLst>
        <ext uri="{3e2802c4-a4d2-4d8b-9148-e3be6c30e623}">
          <xlrd:rvb i="16697"/>
        </ext>
      </extLst>
    </bk>
    <bk>
      <extLst>
        <ext uri="{3e2802c4-a4d2-4d8b-9148-e3be6c30e623}">
          <xlrd:rvb i="16698"/>
        </ext>
      </extLst>
    </bk>
    <bk>
      <extLst>
        <ext uri="{3e2802c4-a4d2-4d8b-9148-e3be6c30e623}">
          <xlrd:rvb i="16699"/>
        </ext>
      </extLst>
    </bk>
    <bk>
      <extLst>
        <ext uri="{3e2802c4-a4d2-4d8b-9148-e3be6c30e623}">
          <xlrd:rvb i="16700"/>
        </ext>
      </extLst>
    </bk>
    <bk>
      <extLst>
        <ext uri="{3e2802c4-a4d2-4d8b-9148-e3be6c30e623}">
          <xlrd:rvb i="16701"/>
        </ext>
      </extLst>
    </bk>
    <bk>
      <extLst>
        <ext uri="{3e2802c4-a4d2-4d8b-9148-e3be6c30e623}">
          <xlrd:rvb i="16702"/>
        </ext>
      </extLst>
    </bk>
    <bk>
      <extLst>
        <ext uri="{3e2802c4-a4d2-4d8b-9148-e3be6c30e623}">
          <xlrd:rvb i="16703"/>
        </ext>
      </extLst>
    </bk>
    <bk>
      <extLst>
        <ext uri="{3e2802c4-a4d2-4d8b-9148-e3be6c30e623}">
          <xlrd:rvb i="16704"/>
        </ext>
      </extLst>
    </bk>
    <bk>
      <extLst>
        <ext uri="{3e2802c4-a4d2-4d8b-9148-e3be6c30e623}">
          <xlrd:rvb i="16705"/>
        </ext>
      </extLst>
    </bk>
    <bk>
      <extLst>
        <ext uri="{3e2802c4-a4d2-4d8b-9148-e3be6c30e623}">
          <xlrd:rvb i="16706"/>
        </ext>
      </extLst>
    </bk>
    <bk>
      <extLst>
        <ext uri="{3e2802c4-a4d2-4d8b-9148-e3be6c30e623}">
          <xlrd:rvb i="16707"/>
        </ext>
      </extLst>
    </bk>
    <bk>
      <extLst>
        <ext uri="{3e2802c4-a4d2-4d8b-9148-e3be6c30e623}">
          <xlrd:rvb i="16708"/>
        </ext>
      </extLst>
    </bk>
    <bk>
      <extLst>
        <ext uri="{3e2802c4-a4d2-4d8b-9148-e3be6c30e623}">
          <xlrd:rvb i="16709"/>
        </ext>
      </extLst>
    </bk>
    <bk>
      <extLst>
        <ext uri="{3e2802c4-a4d2-4d8b-9148-e3be6c30e623}">
          <xlrd:rvb i="16710"/>
        </ext>
      </extLst>
    </bk>
    <bk>
      <extLst>
        <ext uri="{3e2802c4-a4d2-4d8b-9148-e3be6c30e623}">
          <xlrd:rvb i="16711"/>
        </ext>
      </extLst>
    </bk>
    <bk>
      <extLst>
        <ext uri="{3e2802c4-a4d2-4d8b-9148-e3be6c30e623}">
          <xlrd:rvb i="16712"/>
        </ext>
      </extLst>
    </bk>
    <bk>
      <extLst>
        <ext uri="{3e2802c4-a4d2-4d8b-9148-e3be6c30e623}">
          <xlrd:rvb i="16713"/>
        </ext>
      </extLst>
    </bk>
    <bk>
      <extLst>
        <ext uri="{3e2802c4-a4d2-4d8b-9148-e3be6c30e623}">
          <xlrd:rvb i="16714"/>
        </ext>
      </extLst>
    </bk>
    <bk>
      <extLst>
        <ext uri="{3e2802c4-a4d2-4d8b-9148-e3be6c30e623}">
          <xlrd:rvb i="16715"/>
        </ext>
      </extLst>
    </bk>
    <bk>
      <extLst>
        <ext uri="{3e2802c4-a4d2-4d8b-9148-e3be6c30e623}">
          <xlrd:rvb i="16716"/>
        </ext>
      </extLst>
    </bk>
    <bk>
      <extLst>
        <ext uri="{3e2802c4-a4d2-4d8b-9148-e3be6c30e623}">
          <xlrd:rvb i="16717"/>
        </ext>
      </extLst>
    </bk>
    <bk>
      <extLst>
        <ext uri="{3e2802c4-a4d2-4d8b-9148-e3be6c30e623}">
          <xlrd:rvb i="16718"/>
        </ext>
      </extLst>
    </bk>
    <bk>
      <extLst>
        <ext uri="{3e2802c4-a4d2-4d8b-9148-e3be6c30e623}">
          <xlrd:rvb i="16719"/>
        </ext>
      </extLst>
    </bk>
    <bk>
      <extLst>
        <ext uri="{3e2802c4-a4d2-4d8b-9148-e3be6c30e623}">
          <xlrd:rvb i="16720"/>
        </ext>
      </extLst>
    </bk>
    <bk>
      <extLst>
        <ext uri="{3e2802c4-a4d2-4d8b-9148-e3be6c30e623}">
          <xlrd:rvb i="16721"/>
        </ext>
      </extLst>
    </bk>
    <bk>
      <extLst>
        <ext uri="{3e2802c4-a4d2-4d8b-9148-e3be6c30e623}">
          <xlrd:rvb i="16722"/>
        </ext>
      </extLst>
    </bk>
    <bk>
      <extLst>
        <ext uri="{3e2802c4-a4d2-4d8b-9148-e3be6c30e623}">
          <xlrd:rvb i="16723"/>
        </ext>
      </extLst>
    </bk>
    <bk>
      <extLst>
        <ext uri="{3e2802c4-a4d2-4d8b-9148-e3be6c30e623}">
          <xlrd:rvb i="16724"/>
        </ext>
      </extLst>
    </bk>
    <bk>
      <extLst>
        <ext uri="{3e2802c4-a4d2-4d8b-9148-e3be6c30e623}">
          <xlrd:rvb i="16725"/>
        </ext>
      </extLst>
    </bk>
    <bk>
      <extLst>
        <ext uri="{3e2802c4-a4d2-4d8b-9148-e3be6c30e623}">
          <xlrd:rvb i="16726"/>
        </ext>
      </extLst>
    </bk>
    <bk>
      <extLst>
        <ext uri="{3e2802c4-a4d2-4d8b-9148-e3be6c30e623}">
          <xlrd:rvb i="16727"/>
        </ext>
      </extLst>
    </bk>
    <bk>
      <extLst>
        <ext uri="{3e2802c4-a4d2-4d8b-9148-e3be6c30e623}">
          <xlrd:rvb i="16728"/>
        </ext>
      </extLst>
    </bk>
    <bk>
      <extLst>
        <ext uri="{3e2802c4-a4d2-4d8b-9148-e3be6c30e623}">
          <xlrd:rvb i="16729"/>
        </ext>
      </extLst>
    </bk>
    <bk>
      <extLst>
        <ext uri="{3e2802c4-a4d2-4d8b-9148-e3be6c30e623}">
          <xlrd:rvb i="16730"/>
        </ext>
      </extLst>
    </bk>
    <bk>
      <extLst>
        <ext uri="{3e2802c4-a4d2-4d8b-9148-e3be6c30e623}">
          <xlrd:rvb i="16731"/>
        </ext>
      </extLst>
    </bk>
    <bk>
      <extLst>
        <ext uri="{3e2802c4-a4d2-4d8b-9148-e3be6c30e623}">
          <xlrd:rvb i="16732"/>
        </ext>
      </extLst>
    </bk>
    <bk>
      <extLst>
        <ext uri="{3e2802c4-a4d2-4d8b-9148-e3be6c30e623}">
          <xlrd:rvb i="16733"/>
        </ext>
      </extLst>
    </bk>
    <bk>
      <extLst>
        <ext uri="{3e2802c4-a4d2-4d8b-9148-e3be6c30e623}">
          <xlrd:rvb i="16734"/>
        </ext>
      </extLst>
    </bk>
    <bk>
      <extLst>
        <ext uri="{3e2802c4-a4d2-4d8b-9148-e3be6c30e623}">
          <xlrd:rvb i="16735"/>
        </ext>
      </extLst>
    </bk>
    <bk>
      <extLst>
        <ext uri="{3e2802c4-a4d2-4d8b-9148-e3be6c30e623}">
          <xlrd:rvb i="16736"/>
        </ext>
      </extLst>
    </bk>
    <bk>
      <extLst>
        <ext uri="{3e2802c4-a4d2-4d8b-9148-e3be6c30e623}">
          <xlrd:rvb i="16737"/>
        </ext>
      </extLst>
    </bk>
    <bk>
      <extLst>
        <ext uri="{3e2802c4-a4d2-4d8b-9148-e3be6c30e623}">
          <xlrd:rvb i="16738"/>
        </ext>
      </extLst>
    </bk>
    <bk>
      <extLst>
        <ext uri="{3e2802c4-a4d2-4d8b-9148-e3be6c30e623}">
          <xlrd:rvb i="16739"/>
        </ext>
      </extLst>
    </bk>
    <bk>
      <extLst>
        <ext uri="{3e2802c4-a4d2-4d8b-9148-e3be6c30e623}">
          <xlrd:rvb i="16740"/>
        </ext>
      </extLst>
    </bk>
    <bk>
      <extLst>
        <ext uri="{3e2802c4-a4d2-4d8b-9148-e3be6c30e623}">
          <xlrd:rvb i="16741"/>
        </ext>
      </extLst>
    </bk>
    <bk>
      <extLst>
        <ext uri="{3e2802c4-a4d2-4d8b-9148-e3be6c30e623}">
          <xlrd:rvb i="16742"/>
        </ext>
      </extLst>
    </bk>
    <bk>
      <extLst>
        <ext uri="{3e2802c4-a4d2-4d8b-9148-e3be6c30e623}">
          <xlrd:rvb i="16743"/>
        </ext>
      </extLst>
    </bk>
    <bk>
      <extLst>
        <ext uri="{3e2802c4-a4d2-4d8b-9148-e3be6c30e623}">
          <xlrd:rvb i="16744"/>
        </ext>
      </extLst>
    </bk>
    <bk>
      <extLst>
        <ext uri="{3e2802c4-a4d2-4d8b-9148-e3be6c30e623}">
          <xlrd:rvb i="16745"/>
        </ext>
      </extLst>
    </bk>
    <bk>
      <extLst>
        <ext uri="{3e2802c4-a4d2-4d8b-9148-e3be6c30e623}">
          <xlrd:rvb i="16746"/>
        </ext>
      </extLst>
    </bk>
    <bk>
      <extLst>
        <ext uri="{3e2802c4-a4d2-4d8b-9148-e3be6c30e623}">
          <xlrd:rvb i="16747"/>
        </ext>
      </extLst>
    </bk>
    <bk>
      <extLst>
        <ext uri="{3e2802c4-a4d2-4d8b-9148-e3be6c30e623}">
          <xlrd:rvb i="16748"/>
        </ext>
      </extLst>
    </bk>
    <bk>
      <extLst>
        <ext uri="{3e2802c4-a4d2-4d8b-9148-e3be6c30e623}">
          <xlrd:rvb i="16749"/>
        </ext>
      </extLst>
    </bk>
    <bk>
      <extLst>
        <ext uri="{3e2802c4-a4d2-4d8b-9148-e3be6c30e623}">
          <xlrd:rvb i="16750"/>
        </ext>
      </extLst>
    </bk>
    <bk>
      <extLst>
        <ext uri="{3e2802c4-a4d2-4d8b-9148-e3be6c30e623}">
          <xlrd:rvb i="16751"/>
        </ext>
      </extLst>
    </bk>
    <bk>
      <extLst>
        <ext uri="{3e2802c4-a4d2-4d8b-9148-e3be6c30e623}">
          <xlrd:rvb i="16752"/>
        </ext>
      </extLst>
    </bk>
    <bk>
      <extLst>
        <ext uri="{3e2802c4-a4d2-4d8b-9148-e3be6c30e623}">
          <xlrd:rvb i="16753"/>
        </ext>
      </extLst>
    </bk>
    <bk>
      <extLst>
        <ext uri="{3e2802c4-a4d2-4d8b-9148-e3be6c30e623}">
          <xlrd:rvb i="16754"/>
        </ext>
      </extLst>
    </bk>
    <bk>
      <extLst>
        <ext uri="{3e2802c4-a4d2-4d8b-9148-e3be6c30e623}">
          <xlrd:rvb i="16755"/>
        </ext>
      </extLst>
    </bk>
    <bk>
      <extLst>
        <ext uri="{3e2802c4-a4d2-4d8b-9148-e3be6c30e623}">
          <xlrd:rvb i="16756"/>
        </ext>
      </extLst>
    </bk>
    <bk>
      <extLst>
        <ext uri="{3e2802c4-a4d2-4d8b-9148-e3be6c30e623}">
          <xlrd:rvb i="16757"/>
        </ext>
      </extLst>
    </bk>
    <bk>
      <extLst>
        <ext uri="{3e2802c4-a4d2-4d8b-9148-e3be6c30e623}">
          <xlrd:rvb i="16758"/>
        </ext>
      </extLst>
    </bk>
    <bk>
      <extLst>
        <ext uri="{3e2802c4-a4d2-4d8b-9148-e3be6c30e623}">
          <xlrd:rvb i="16759"/>
        </ext>
      </extLst>
    </bk>
    <bk>
      <extLst>
        <ext uri="{3e2802c4-a4d2-4d8b-9148-e3be6c30e623}">
          <xlrd:rvb i="16760"/>
        </ext>
      </extLst>
    </bk>
    <bk>
      <extLst>
        <ext uri="{3e2802c4-a4d2-4d8b-9148-e3be6c30e623}">
          <xlrd:rvb i="16761"/>
        </ext>
      </extLst>
    </bk>
    <bk>
      <extLst>
        <ext uri="{3e2802c4-a4d2-4d8b-9148-e3be6c30e623}">
          <xlrd:rvb i="16762"/>
        </ext>
      </extLst>
    </bk>
    <bk>
      <extLst>
        <ext uri="{3e2802c4-a4d2-4d8b-9148-e3be6c30e623}">
          <xlrd:rvb i="16763"/>
        </ext>
      </extLst>
    </bk>
    <bk>
      <extLst>
        <ext uri="{3e2802c4-a4d2-4d8b-9148-e3be6c30e623}">
          <xlrd:rvb i="16764"/>
        </ext>
      </extLst>
    </bk>
    <bk>
      <extLst>
        <ext uri="{3e2802c4-a4d2-4d8b-9148-e3be6c30e623}">
          <xlrd:rvb i="16765"/>
        </ext>
      </extLst>
    </bk>
    <bk>
      <extLst>
        <ext uri="{3e2802c4-a4d2-4d8b-9148-e3be6c30e623}">
          <xlrd:rvb i="16766"/>
        </ext>
      </extLst>
    </bk>
    <bk>
      <extLst>
        <ext uri="{3e2802c4-a4d2-4d8b-9148-e3be6c30e623}">
          <xlrd:rvb i="16767"/>
        </ext>
      </extLst>
    </bk>
    <bk>
      <extLst>
        <ext uri="{3e2802c4-a4d2-4d8b-9148-e3be6c30e623}">
          <xlrd:rvb i="16768"/>
        </ext>
      </extLst>
    </bk>
    <bk>
      <extLst>
        <ext uri="{3e2802c4-a4d2-4d8b-9148-e3be6c30e623}">
          <xlrd:rvb i="16769"/>
        </ext>
      </extLst>
    </bk>
    <bk>
      <extLst>
        <ext uri="{3e2802c4-a4d2-4d8b-9148-e3be6c30e623}">
          <xlrd:rvb i="16770"/>
        </ext>
      </extLst>
    </bk>
    <bk>
      <extLst>
        <ext uri="{3e2802c4-a4d2-4d8b-9148-e3be6c30e623}">
          <xlrd:rvb i="16771"/>
        </ext>
      </extLst>
    </bk>
    <bk>
      <extLst>
        <ext uri="{3e2802c4-a4d2-4d8b-9148-e3be6c30e623}">
          <xlrd:rvb i="16772"/>
        </ext>
      </extLst>
    </bk>
    <bk>
      <extLst>
        <ext uri="{3e2802c4-a4d2-4d8b-9148-e3be6c30e623}">
          <xlrd:rvb i="16773"/>
        </ext>
      </extLst>
    </bk>
    <bk>
      <extLst>
        <ext uri="{3e2802c4-a4d2-4d8b-9148-e3be6c30e623}">
          <xlrd:rvb i="16774"/>
        </ext>
      </extLst>
    </bk>
    <bk>
      <extLst>
        <ext uri="{3e2802c4-a4d2-4d8b-9148-e3be6c30e623}">
          <xlrd:rvb i="16775"/>
        </ext>
      </extLst>
    </bk>
    <bk>
      <extLst>
        <ext uri="{3e2802c4-a4d2-4d8b-9148-e3be6c30e623}">
          <xlrd:rvb i="16776"/>
        </ext>
      </extLst>
    </bk>
    <bk>
      <extLst>
        <ext uri="{3e2802c4-a4d2-4d8b-9148-e3be6c30e623}">
          <xlrd:rvb i="16777"/>
        </ext>
      </extLst>
    </bk>
    <bk>
      <extLst>
        <ext uri="{3e2802c4-a4d2-4d8b-9148-e3be6c30e623}">
          <xlrd:rvb i="16778"/>
        </ext>
      </extLst>
    </bk>
    <bk>
      <extLst>
        <ext uri="{3e2802c4-a4d2-4d8b-9148-e3be6c30e623}">
          <xlrd:rvb i="16779"/>
        </ext>
      </extLst>
    </bk>
    <bk>
      <extLst>
        <ext uri="{3e2802c4-a4d2-4d8b-9148-e3be6c30e623}">
          <xlrd:rvb i="16780"/>
        </ext>
      </extLst>
    </bk>
    <bk>
      <extLst>
        <ext uri="{3e2802c4-a4d2-4d8b-9148-e3be6c30e623}">
          <xlrd:rvb i="16781"/>
        </ext>
      </extLst>
    </bk>
    <bk>
      <extLst>
        <ext uri="{3e2802c4-a4d2-4d8b-9148-e3be6c30e623}">
          <xlrd:rvb i="16782"/>
        </ext>
      </extLst>
    </bk>
    <bk>
      <extLst>
        <ext uri="{3e2802c4-a4d2-4d8b-9148-e3be6c30e623}">
          <xlrd:rvb i="16783"/>
        </ext>
      </extLst>
    </bk>
    <bk>
      <extLst>
        <ext uri="{3e2802c4-a4d2-4d8b-9148-e3be6c30e623}">
          <xlrd:rvb i="16784"/>
        </ext>
      </extLst>
    </bk>
    <bk>
      <extLst>
        <ext uri="{3e2802c4-a4d2-4d8b-9148-e3be6c30e623}">
          <xlrd:rvb i="16785"/>
        </ext>
      </extLst>
    </bk>
    <bk>
      <extLst>
        <ext uri="{3e2802c4-a4d2-4d8b-9148-e3be6c30e623}">
          <xlrd:rvb i="16786"/>
        </ext>
      </extLst>
    </bk>
    <bk>
      <extLst>
        <ext uri="{3e2802c4-a4d2-4d8b-9148-e3be6c30e623}">
          <xlrd:rvb i="16787"/>
        </ext>
      </extLst>
    </bk>
    <bk>
      <extLst>
        <ext uri="{3e2802c4-a4d2-4d8b-9148-e3be6c30e623}">
          <xlrd:rvb i="16788"/>
        </ext>
      </extLst>
    </bk>
    <bk>
      <extLst>
        <ext uri="{3e2802c4-a4d2-4d8b-9148-e3be6c30e623}">
          <xlrd:rvb i="16789"/>
        </ext>
      </extLst>
    </bk>
    <bk>
      <extLst>
        <ext uri="{3e2802c4-a4d2-4d8b-9148-e3be6c30e623}">
          <xlrd:rvb i="16790"/>
        </ext>
      </extLst>
    </bk>
    <bk>
      <extLst>
        <ext uri="{3e2802c4-a4d2-4d8b-9148-e3be6c30e623}">
          <xlrd:rvb i="16791"/>
        </ext>
      </extLst>
    </bk>
    <bk>
      <extLst>
        <ext uri="{3e2802c4-a4d2-4d8b-9148-e3be6c30e623}">
          <xlrd:rvb i="16792"/>
        </ext>
      </extLst>
    </bk>
    <bk>
      <extLst>
        <ext uri="{3e2802c4-a4d2-4d8b-9148-e3be6c30e623}">
          <xlrd:rvb i="16793"/>
        </ext>
      </extLst>
    </bk>
    <bk>
      <extLst>
        <ext uri="{3e2802c4-a4d2-4d8b-9148-e3be6c30e623}">
          <xlrd:rvb i="16794"/>
        </ext>
      </extLst>
    </bk>
    <bk>
      <extLst>
        <ext uri="{3e2802c4-a4d2-4d8b-9148-e3be6c30e623}">
          <xlrd:rvb i="16795"/>
        </ext>
      </extLst>
    </bk>
    <bk>
      <extLst>
        <ext uri="{3e2802c4-a4d2-4d8b-9148-e3be6c30e623}">
          <xlrd:rvb i="16796"/>
        </ext>
      </extLst>
    </bk>
    <bk>
      <extLst>
        <ext uri="{3e2802c4-a4d2-4d8b-9148-e3be6c30e623}">
          <xlrd:rvb i="16797"/>
        </ext>
      </extLst>
    </bk>
    <bk>
      <extLst>
        <ext uri="{3e2802c4-a4d2-4d8b-9148-e3be6c30e623}">
          <xlrd:rvb i="16798"/>
        </ext>
      </extLst>
    </bk>
    <bk>
      <extLst>
        <ext uri="{3e2802c4-a4d2-4d8b-9148-e3be6c30e623}">
          <xlrd:rvb i="16799"/>
        </ext>
      </extLst>
    </bk>
    <bk>
      <extLst>
        <ext uri="{3e2802c4-a4d2-4d8b-9148-e3be6c30e623}">
          <xlrd:rvb i="16800"/>
        </ext>
      </extLst>
    </bk>
    <bk>
      <extLst>
        <ext uri="{3e2802c4-a4d2-4d8b-9148-e3be6c30e623}">
          <xlrd:rvb i="16801"/>
        </ext>
      </extLst>
    </bk>
    <bk>
      <extLst>
        <ext uri="{3e2802c4-a4d2-4d8b-9148-e3be6c30e623}">
          <xlrd:rvb i="16802"/>
        </ext>
      </extLst>
    </bk>
    <bk>
      <extLst>
        <ext uri="{3e2802c4-a4d2-4d8b-9148-e3be6c30e623}">
          <xlrd:rvb i="16803"/>
        </ext>
      </extLst>
    </bk>
    <bk>
      <extLst>
        <ext uri="{3e2802c4-a4d2-4d8b-9148-e3be6c30e623}">
          <xlrd:rvb i="16804"/>
        </ext>
      </extLst>
    </bk>
    <bk>
      <extLst>
        <ext uri="{3e2802c4-a4d2-4d8b-9148-e3be6c30e623}">
          <xlrd:rvb i="16805"/>
        </ext>
      </extLst>
    </bk>
    <bk>
      <extLst>
        <ext uri="{3e2802c4-a4d2-4d8b-9148-e3be6c30e623}">
          <xlrd:rvb i="16806"/>
        </ext>
      </extLst>
    </bk>
    <bk>
      <extLst>
        <ext uri="{3e2802c4-a4d2-4d8b-9148-e3be6c30e623}">
          <xlrd:rvb i="16807"/>
        </ext>
      </extLst>
    </bk>
    <bk>
      <extLst>
        <ext uri="{3e2802c4-a4d2-4d8b-9148-e3be6c30e623}">
          <xlrd:rvb i="16808"/>
        </ext>
      </extLst>
    </bk>
    <bk>
      <extLst>
        <ext uri="{3e2802c4-a4d2-4d8b-9148-e3be6c30e623}">
          <xlrd:rvb i="16809"/>
        </ext>
      </extLst>
    </bk>
    <bk>
      <extLst>
        <ext uri="{3e2802c4-a4d2-4d8b-9148-e3be6c30e623}">
          <xlrd:rvb i="16810"/>
        </ext>
      </extLst>
    </bk>
    <bk>
      <extLst>
        <ext uri="{3e2802c4-a4d2-4d8b-9148-e3be6c30e623}">
          <xlrd:rvb i="16811"/>
        </ext>
      </extLst>
    </bk>
    <bk>
      <extLst>
        <ext uri="{3e2802c4-a4d2-4d8b-9148-e3be6c30e623}">
          <xlrd:rvb i="16812"/>
        </ext>
      </extLst>
    </bk>
    <bk>
      <extLst>
        <ext uri="{3e2802c4-a4d2-4d8b-9148-e3be6c30e623}">
          <xlrd:rvb i="16813"/>
        </ext>
      </extLst>
    </bk>
    <bk>
      <extLst>
        <ext uri="{3e2802c4-a4d2-4d8b-9148-e3be6c30e623}">
          <xlrd:rvb i="16814"/>
        </ext>
      </extLst>
    </bk>
    <bk>
      <extLst>
        <ext uri="{3e2802c4-a4d2-4d8b-9148-e3be6c30e623}">
          <xlrd:rvb i="16815"/>
        </ext>
      </extLst>
    </bk>
    <bk>
      <extLst>
        <ext uri="{3e2802c4-a4d2-4d8b-9148-e3be6c30e623}">
          <xlrd:rvb i="16816"/>
        </ext>
      </extLst>
    </bk>
    <bk>
      <extLst>
        <ext uri="{3e2802c4-a4d2-4d8b-9148-e3be6c30e623}">
          <xlrd:rvb i="16817"/>
        </ext>
      </extLst>
    </bk>
    <bk>
      <extLst>
        <ext uri="{3e2802c4-a4d2-4d8b-9148-e3be6c30e623}">
          <xlrd:rvb i="16818"/>
        </ext>
      </extLst>
    </bk>
    <bk>
      <extLst>
        <ext uri="{3e2802c4-a4d2-4d8b-9148-e3be6c30e623}">
          <xlrd:rvb i="16819"/>
        </ext>
      </extLst>
    </bk>
    <bk>
      <extLst>
        <ext uri="{3e2802c4-a4d2-4d8b-9148-e3be6c30e623}">
          <xlrd:rvb i="16820"/>
        </ext>
      </extLst>
    </bk>
    <bk>
      <extLst>
        <ext uri="{3e2802c4-a4d2-4d8b-9148-e3be6c30e623}">
          <xlrd:rvb i="16821"/>
        </ext>
      </extLst>
    </bk>
    <bk>
      <extLst>
        <ext uri="{3e2802c4-a4d2-4d8b-9148-e3be6c30e623}">
          <xlrd:rvb i="16822"/>
        </ext>
      </extLst>
    </bk>
    <bk>
      <extLst>
        <ext uri="{3e2802c4-a4d2-4d8b-9148-e3be6c30e623}">
          <xlrd:rvb i="16823"/>
        </ext>
      </extLst>
    </bk>
    <bk>
      <extLst>
        <ext uri="{3e2802c4-a4d2-4d8b-9148-e3be6c30e623}">
          <xlrd:rvb i="16824"/>
        </ext>
      </extLst>
    </bk>
    <bk>
      <extLst>
        <ext uri="{3e2802c4-a4d2-4d8b-9148-e3be6c30e623}">
          <xlrd:rvb i="16825"/>
        </ext>
      </extLst>
    </bk>
    <bk>
      <extLst>
        <ext uri="{3e2802c4-a4d2-4d8b-9148-e3be6c30e623}">
          <xlrd:rvb i="16826"/>
        </ext>
      </extLst>
    </bk>
    <bk>
      <extLst>
        <ext uri="{3e2802c4-a4d2-4d8b-9148-e3be6c30e623}">
          <xlrd:rvb i="16827"/>
        </ext>
      </extLst>
    </bk>
    <bk>
      <extLst>
        <ext uri="{3e2802c4-a4d2-4d8b-9148-e3be6c30e623}">
          <xlrd:rvb i="16828"/>
        </ext>
      </extLst>
    </bk>
    <bk>
      <extLst>
        <ext uri="{3e2802c4-a4d2-4d8b-9148-e3be6c30e623}">
          <xlrd:rvb i="16829"/>
        </ext>
      </extLst>
    </bk>
    <bk>
      <extLst>
        <ext uri="{3e2802c4-a4d2-4d8b-9148-e3be6c30e623}">
          <xlrd:rvb i="16830"/>
        </ext>
      </extLst>
    </bk>
    <bk>
      <extLst>
        <ext uri="{3e2802c4-a4d2-4d8b-9148-e3be6c30e623}">
          <xlrd:rvb i="16831"/>
        </ext>
      </extLst>
    </bk>
    <bk>
      <extLst>
        <ext uri="{3e2802c4-a4d2-4d8b-9148-e3be6c30e623}">
          <xlrd:rvb i="16832"/>
        </ext>
      </extLst>
    </bk>
    <bk>
      <extLst>
        <ext uri="{3e2802c4-a4d2-4d8b-9148-e3be6c30e623}">
          <xlrd:rvb i="16833"/>
        </ext>
      </extLst>
    </bk>
    <bk>
      <extLst>
        <ext uri="{3e2802c4-a4d2-4d8b-9148-e3be6c30e623}">
          <xlrd:rvb i="16834"/>
        </ext>
      </extLst>
    </bk>
    <bk>
      <extLst>
        <ext uri="{3e2802c4-a4d2-4d8b-9148-e3be6c30e623}">
          <xlrd:rvb i="16835"/>
        </ext>
      </extLst>
    </bk>
    <bk>
      <extLst>
        <ext uri="{3e2802c4-a4d2-4d8b-9148-e3be6c30e623}">
          <xlrd:rvb i="16836"/>
        </ext>
      </extLst>
    </bk>
    <bk>
      <extLst>
        <ext uri="{3e2802c4-a4d2-4d8b-9148-e3be6c30e623}">
          <xlrd:rvb i="16837"/>
        </ext>
      </extLst>
    </bk>
    <bk>
      <extLst>
        <ext uri="{3e2802c4-a4d2-4d8b-9148-e3be6c30e623}">
          <xlrd:rvb i="16838"/>
        </ext>
      </extLst>
    </bk>
    <bk>
      <extLst>
        <ext uri="{3e2802c4-a4d2-4d8b-9148-e3be6c30e623}">
          <xlrd:rvb i="16839"/>
        </ext>
      </extLst>
    </bk>
    <bk>
      <extLst>
        <ext uri="{3e2802c4-a4d2-4d8b-9148-e3be6c30e623}">
          <xlrd:rvb i="16840"/>
        </ext>
      </extLst>
    </bk>
    <bk>
      <extLst>
        <ext uri="{3e2802c4-a4d2-4d8b-9148-e3be6c30e623}">
          <xlrd:rvb i="16841"/>
        </ext>
      </extLst>
    </bk>
    <bk>
      <extLst>
        <ext uri="{3e2802c4-a4d2-4d8b-9148-e3be6c30e623}">
          <xlrd:rvb i="16842"/>
        </ext>
      </extLst>
    </bk>
    <bk>
      <extLst>
        <ext uri="{3e2802c4-a4d2-4d8b-9148-e3be6c30e623}">
          <xlrd:rvb i="16843"/>
        </ext>
      </extLst>
    </bk>
    <bk>
      <extLst>
        <ext uri="{3e2802c4-a4d2-4d8b-9148-e3be6c30e623}">
          <xlrd:rvb i="16844"/>
        </ext>
      </extLst>
    </bk>
    <bk>
      <extLst>
        <ext uri="{3e2802c4-a4d2-4d8b-9148-e3be6c30e623}">
          <xlrd:rvb i="16845"/>
        </ext>
      </extLst>
    </bk>
    <bk>
      <extLst>
        <ext uri="{3e2802c4-a4d2-4d8b-9148-e3be6c30e623}">
          <xlrd:rvb i="16846"/>
        </ext>
      </extLst>
    </bk>
    <bk>
      <extLst>
        <ext uri="{3e2802c4-a4d2-4d8b-9148-e3be6c30e623}">
          <xlrd:rvb i="16847"/>
        </ext>
      </extLst>
    </bk>
    <bk>
      <extLst>
        <ext uri="{3e2802c4-a4d2-4d8b-9148-e3be6c30e623}">
          <xlrd:rvb i="16848"/>
        </ext>
      </extLst>
    </bk>
    <bk>
      <extLst>
        <ext uri="{3e2802c4-a4d2-4d8b-9148-e3be6c30e623}">
          <xlrd:rvb i="16849"/>
        </ext>
      </extLst>
    </bk>
    <bk>
      <extLst>
        <ext uri="{3e2802c4-a4d2-4d8b-9148-e3be6c30e623}">
          <xlrd:rvb i="16850"/>
        </ext>
      </extLst>
    </bk>
    <bk>
      <extLst>
        <ext uri="{3e2802c4-a4d2-4d8b-9148-e3be6c30e623}">
          <xlrd:rvb i="16851"/>
        </ext>
      </extLst>
    </bk>
    <bk>
      <extLst>
        <ext uri="{3e2802c4-a4d2-4d8b-9148-e3be6c30e623}">
          <xlrd:rvb i="16852"/>
        </ext>
      </extLst>
    </bk>
    <bk>
      <extLst>
        <ext uri="{3e2802c4-a4d2-4d8b-9148-e3be6c30e623}">
          <xlrd:rvb i="16853"/>
        </ext>
      </extLst>
    </bk>
    <bk>
      <extLst>
        <ext uri="{3e2802c4-a4d2-4d8b-9148-e3be6c30e623}">
          <xlrd:rvb i="16854"/>
        </ext>
      </extLst>
    </bk>
    <bk>
      <extLst>
        <ext uri="{3e2802c4-a4d2-4d8b-9148-e3be6c30e623}">
          <xlrd:rvb i="16855"/>
        </ext>
      </extLst>
    </bk>
    <bk>
      <extLst>
        <ext uri="{3e2802c4-a4d2-4d8b-9148-e3be6c30e623}">
          <xlrd:rvb i="16856"/>
        </ext>
      </extLst>
    </bk>
    <bk>
      <extLst>
        <ext uri="{3e2802c4-a4d2-4d8b-9148-e3be6c30e623}">
          <xlrd:rvb i="16857"/>
        </ext>
      </extLst>
    </bk>
    <bk>
      <extLst>
        <ext uri="{3e2802c4-a4d2-4d8b-9148-e3be6c30e623}">
          <xlrd:rvb i="16858"/>
        </ext>
      </extLst>
    </bk>
    <bk>
      <extLst>
        <ext uri="{3e2802c4-a4d2-4d8b-9148-e3be6c30e623}">
          <xlrd:rvb i="16859"/>
        </ext>
      </extLst>
    </bk>
    <bk>
      <extLst>
        <ext uri="{3e2802c4-a4d2-4d8b-9148-e3be6c30e623}">
          <xlrd:rvb i="16860"/>
        </ext>
      </extLst>
    </bk>
    <bk>
      <extLst>
        <ext uri="{3e2802c4-a4d2-4d8b-9148-e3be6c30e623}">
          <xlrd:rvb i="16861"/>
        </ext>
      </extLst>
    </bk>
    <bk>
      <extLst>
        <ext uri="{3e2802c4-a4d2-4d8b-9148-e3be6c30e623}">
          <xlrd:rvb i="16862"/>
        </ext>
      </extLst>
    </bk>
    <bk>
      <extLst>
        <ext uri="{3e2802c4-a4d2-4d8b-9148-e3be6c30e623}">
          <xlrd:rvb i="16863"/>
        </ext>
      </extLst>
    </bk>
    <bk>
      <extLst>
        <ext uri="{3e2802c4-a4d2-4d8b-9148-e3be6c30e623}">
          <xlrd:rvb i="16864"/>
        </ext>
      </extLst>
    </bk>
    <bk>
      <extLst>
        <ext uri="{3e2802c4-a4d2-4d8b-9148-e3be6c30e623}">
          <xlrd:rvb i="16865"/>
        </ext>
      </extLst>
    </bk>
    <bk>
      <extLst>
        <ext uri="{3e2802c4-a4d2-4d8b-9148-e3be6c30e623}">
          <xlrd:rvb i="16866"/>
        </ext>
      </extLst>
    </bk>
    <bk>
      <extLst>
        <ext uri="{3e2802c4-a4d2-4d8b-9148-e3be6c30e623}">
          <xlrd:rvb i="16867"/>
        </ext>
      </extLst>
    </bk>
    <bk>
      <extLst>
        <ext uri="{3e2802c4-a4d2-4d8b-9148-e3be6c30e623}">
          <xlrd:rvb i="16868"/>
        </ext>
      </extLst>
    </bk>
    <bk>
      <extLst>
        <ext uri="{3e2802c4-a4d2-4d8b-9148-e3be6c30e623}">
          <xlrd:rvb i="16869"/>
        </ext>
      </extLst>
    </bk>
    <bk>
      <extLst>
        <ext uri="{3e2802c4-a4d2-4d8b-9148-e3be6c30e623}">
          <xlrd:rvb i="16870"/>
        </ext>
      </extLst>
    </bk>
    <bk>
      <extLst>
        <ext uri="{3e2802c4-a4d2-4d8b-9148-e3be6c30e623}">
          <xlrd:rvb i="16871"/>
        </ext>
      </extLst>
    </bk>
    <bk>
      <extLst>
        <ext uri="{3e2802c4-a4d2-4d8b-9148-e3be6c30e623}">
          <xlrd:rvb i="16872"/>
        </ext>
      </extLst>
    </bk>
    <bk>
      <extLst>
        <ext uri="{3e2802c4-a4d2-4d8b-9148-e3be6c30e623}">
          <xlrd:rvb i="16873"/>
        </ext>
      </extLst>
    </bk>
    <bk>
      <extLst>
        <ext uri="{3e2802c4-a4d2-4d8b-9148-e3be6c30e623}">
          <xlrd:rvb i="16874"/>
        </ext>
      </extLst>
    </bk>
    <bk>
      <extLst>
        <ext uri="{3e2802c4-a4d2-4d8b-9148-e3be6c30e623}">
          <xlrd:rvb i="16875"/>
        </ext>
      </extLst>
    </bk>
    <bk>
      <extLst>
        <ext uri="{3e2802c4-a4d2-4d8b-9148-e3be6c30e623}">
          <xlrd:rvb i="16876"/>
        </ext>
      </extLst>
    </bk>
    <bk>
      <extLst>
        <ext uri="{3e2802c4-a4d2-4d8b-9148-e3be6c30e623}">
          <xlrd:rvb i="16877"/>
        </ext>
      </extLst>
    </bk>
    <bk>
      <extLst>
        <ext uri="{3e2802c4-a4d2-4d8b-9148-e3be6c30e623}">
          <xlrd:rvb i="16878"/>
        </ext>
      </extLst>
    </bk>
    <bk>
      <extLst>
        <ext uri="{3e2802c4-a4d2-4d8b-9148-e3be6c30e623}">
          <xlrd:rvb i="16879"/>
        </ext>
      </extLst>
    </bk>
    <bk>
      <extLst>
        <ext uri="{3e2802c4-a4d2-4d8b-9148-e3be6c30e623}">
          <xlrd:rvb i="16880"/>
        </ext>
      </extLst>
    </bk>
    <bk>
      <extLst>
        <ext uri="{3e2802c4-a4d2-4d8b-9148-e3be6c30e623}">
          <xlrd:rvb i="16881"/>
        </ext>
      </extLst>
    </bk>
    <bk>
      <extLst>
        <ext uri="{3e2802c4-a4d2-4d8b-9148-e3be6c30e623}">
          <xlrd:rvb i="16882"/>
        </ext>
      </extLst>
    </bk>
    <bk>
      <extLst>
        <ext uri="{3e2802c4-a4d2-4d8b-9148-e3be6c30e623}">
          <xlrd:rvb i="16883"/>
        </ext>
      </extLst>
    </bk>
    <bk>
      <extLst>
        <ext uri="{3e2802c4-a4d2-4d8b-9148-e3be6c30e623}">
          <xlrd:rvb i="16884"/>
        </ext>
      </extLst>
    </bk>
    <bk>
      <extLst>
        <ext uri="{3e2802c4-a4d2-4d8b-9148-e3be6c30e623}">
          <xlrd:rvb i="16885"/>
        </ext>
      </extLst>
    </bk>
    <bk>
      <extLst>
        <ext uri="{3e2802c4-a4d2-4d8b-9148-e3be6c30e623}">
          <xlrd:rvb i="16886"/>
        </ext>
      </extLst>
    </bk>
    <bk>
      <extLst>
        <ext uri="{3e2802c4-a4d2-4d8b-9148-e3be6c30e623}">
          <xlrd:rvb i="16887"/>
        </ext>
      </extLst>
    </bk>
    <bk>
      <extLst>
        <ext uri="{3e2802c4-a4d2-4d8b-9148-e3be6c30e623}">
          <xlrd:rvb i="16888"/>
        </ext>
      </extLst>
    </bk>
    <bk>
      <extLst>
        <ext uri="{3e2802c4-a4d2-4d8b-9148-e3be6c30e623}">
          <xlrd:rvb i="16889"/>
        </ext>
      </extLst>
    </bk>
    <bk>
      <extLst>
        <ext uri="{3e2802c4-a4d2-4d8b-9148-e3be6c30e623}">
          <xlrd:rvb i="16890"/>
        </ext>
      </extLst>
    </bk>
    <bk>
      <extLst>
        <ext uri="{3e2802c4-a4d2-4d8b-9148-e3be6c30e623}">
          <xlrd:rvb i="16891"/>
        </ext>
      </extLst>
    </bk>
    <bk>
      <extLst>
        <ext uri="{3e2802c4-a4d2-4d8b-9148-e3be6c30e623}">
          <xlrd:rvb i="16892"/>
        </ext>
      </extLst>
    </bk>
    <bk>
      <extLst>
        <ext uri="{3e2802c4-a4d2-4d8b-9148-e3be6c30e623}">
          <xlrd:rvb i="16893"/>
        </ext>
      </extLst>
    </bk>
    <bk>
      <extLst>
        <ext uri="{3e2802c4-a4d2-4d8b-9148-e3be6c30e623}">
          <xlrd:rvb i="16894"/>
        </ext>
      </extLst>
    </bk>
    <bk>
      <extLst>
        <ext uri="{3e2802c4-a4d2-4d8b-9148-e3be6c30e623}">
          <xlrd:rvb i="16895"/>
        </ext>
      </extLst>
    </bk>
    <bk>
      <extLst>
        <ext uri="{3e2802c4-a4d2-4d8b-9148-e3be6c30e623}">
          <xlrd:rvb i="16896"/>
        </ext>
      </extLst>
    </bk>
    <bk>
      <extLst>
        <ext uri="{3e2802c4-a4d2-4d8b-9148-e3be6c30e623}">
          <xlrd:rvb i="16897"/>
        </ext>
      </extLst>
    </bk>
    <bk>
      <extLst>
        <ext uri="{3e2802c4-a4d2-4d8b-9148-e3be6c30e623}">
          <xlrd:rvb i="16898"/>
        </ext>
      </extLst>
    </bk>
    <bk>
      <extLst>
        <ext uri="{3e2802c4-a4d2-4d8b-9148-e3be6c30e623}">
          <xlrd:rvb i="16899"/>
        </ext>
      </extLst>
    </bk>
    <bk>
      <extLst>
        <ext uri="{3e2802c4-a4d2-4d8b-9148-e3be6c30e623}">
          <xlrd:rvb i="16900"/>
        </ext>
      </extLst>
    </bk>
    <bk>
      <extLst>
        <ext uri="{3e2802c4-a4d2-4d8b-9148-e3be6c30e623}">
          <xlrd:rvb i="16901"/>
        </ext>
      </extLst>
    </bk>
    <bk>
      <extLst>
        <ext uri="{3e2802c4-a4d2-4d8b-9148-e3be6c30e623}">
          <xlrd:rvb i="16902"/>
        </ext>
      </extLst>
    </bk>
    <bk>
      <extLst>
        <ext uri="{3e2802c4-a4d2-4d8b-9148-e3be6c30e623}">
          <xlrd:rvb i="16903"/>
        </ext>
      </extLst>
    </bk>
    <bk>
      <extLst>
        <ext uri="{3e2802c4-a4d2-4d8b-9148-e3be6c30e623}">
          <xlrd:rvb i="16904"/>
        </ext>
      </extLst>
    </bk>
    <bk>
      <extLst>
        <ext uri="{3e2802c4-a4d2-4d8b-9148-e3be6c30e623}">
          <xlrd:rvb i="16905"/>
        </ext>
      </extLst>
    </bk>
    <bk>
      <extLst>
        <ext uri="{3e2802c4-a4d2-4d8b-9148-e3be6c30e623}">
          <xlrd:rvb i="16906"/>
        </ext>
      </extLst>
    </bk>
    <bk>
      <extLst>
        <ext uri="{3e2802c4-a4d2-4d8b-9148-e3be6c30e623}">
          <xlrd:rvb i="16907"/>
        </ext>
      </extLst>
    </bk>
    <bk>
      <extLst>
        <ext uri="{3e2802c4-a4d2-4d8b-9148-e3be6c30e623}">
          <xlrd:rvb i="16908"/>
        </ext>
      </extLst>
    </bk>
    <bk>
      <extLst>
        <ext uri="{3e2802c4-a4d2-4d8b-9148-e3be6c30e623}">
          <xlrd:rvb i="16909"/>
        </ext>
      </extLst>
    </bk>
    <bk>
      <extLst>
        <ext uri="{3e2802c4-a4d2-4d8b-9148-e3be6c30e623}">
          <xlrd:rvb i="16910"/>
        </ext>
      </extLst>
    </bk>
    <bk>
      <extLst>
        <ext uri="{3e2802c4-a4d2-4d8b-9148-e3be6c30e623}">
          <xlrd:rvb i="16911"/>
        </ext>
      </extLst>
    </bk>
    <bk>
      <extLst>
        <ext uri="{3e2802c4-a4d2-4d8b-9148-e3be6c30e623}">
          <xlrd:rvb i="16912"/>
        </ext>
      </extLst>
    </bk>
    <bk>
      <extLst>
        <ext uri="{3e2802c4-a4d2-4d8b-9148-e3be6c30e623}">
          <xlrd:rvb i="16913"/>
        </ext>
      </extLst>
    </bk>
    <bk>
      <extLst>
        <ext uri="{3e2802c4-a4d2-4d8b-9148-e3be6c30e623}">
          <xlrd:rvb i="16914"/>
        </ext>
      </extLst>
    </bk>
    <bk>
      <extLst>
        <ext uri="{3e2802c4-a4d2-4d8b-9148-e3be6c30e623}">
          <xlrd:rvb i="16915"/>
        </ext>
      </extLst>
    </bk>
    <bk>
      <extLst>
        <ext uri="{3e2802c4-a4d2-4d8b-9148-e3be6c30e623}">
          <xlrd:rvb i="16916"/>
        </ext>
      </extLst>
    </bk>
    <bk>
      <extLst>
        <ext uri="{3e2802c4-a4d2-4d8b-9148-e3be6c30e623}">
          <xlrd:rvb i="16917"/>
        </ext>
      </extLst>
    </bk>
    <bk>
      <extLst>
        <ext uri="{3e2802c4-a4d2-4d8b-9148-e3be6c30e623}">
          <xlrd:rvb i="16918"/>
        </ext>
      </extLst>
    </bk>
    <bk>
      <extLst>
        <ext uri="{3e2802c4-a4d2-4d8b-9148-e3be6c30e623}">
          <xlrd:rvb i="16919"/>
        </ext>
      </extLst>
    </bk>
    <bk>
      <extLst>
        <ext uri="{3e2802c4-a4d2-4d8b-9148-e3be6c30e623}">
          <xlrd:rvb i="16920"/>
        </ext>
      </extLst>
    </bk>
    <bk>
      <extLst>
        <ext uri="{3e2802c4-a4d2-4d8b-9148-e3be6c30e623}">
          <xlrd:rvb i="16921"/>
        </ext>
      </extLst>
    </bk>
    <bk>
      <extLst>
        <ext uri="{3e2802c4-a4d2-4d8b-9148-e3be6c30e623}">
          <xlrd:rvb i="16922"/>
        </ext>
      </extLst>
    </bk>
    <bk>
      <extLst>
        <ext uri="{3e2802c4-a4d2-4d8b-9148-e3be6c30e623}">
          <xlrd:rvb i="16923"/>
        </ext>
      </extLst>
    </bk>
    <bk>
      <extLst>
        <ext uri="{3e2802c4-a4d2-4d8b-9148-e3be6c30e623}">
          <xlrd:rvb i="16924"/>
        </ext>
      </extLst>
    </bk>
    <bk>
      <extLst>
        <ext uri="{3e2802c4-a4d2-4d8b-9148-e3be6c30e623}">
          <xlrd:rvb i="16925"/>
        </ext>
      </extLst>
    </bk>
    <bk>
      <extLst>
        <ext uri="{3e2802c4-a4d2-4d8b-9148-e3be6c30e623}">
          <xlrd:rvb i="16926"/>
        </ext>
      </extLst>
    </bk>
    <bk>
      <extLst>
        <ext uri="{3e2802c4-a4d2-4d8b-9148-e3be6c30e623}">
          <xlrd:rvb i="16927"/>
        </ext>
      </extLst>
    </bk>
    <bk>
      <extLst>
        <ext uri="{3e2802c4-a4d2-4d8b-9148-e3be6c30e623}">
          <xlrd:rvb i="16928"/>
        </ext>
      </extLst>
    </bk>
    <bk>
      <extLst>
        <ext uri="{3e2802c4-a4d2-4d8b-9148-e3be6c30e623}">
          <xlrd:rvb i="16929"/>
        </ext>
      </extLst>
    </bk>
    <bk>
      <extLst>
        <ext uri="{3e2802c4-a4d2-4d8b-9148-e3be6c30e623}">
          <xlrd:rvb i="16930"/>
        </ext>
      </extLst>
    </bk>
    <bk>
      <extLst>
        <ext uri="{3e2802c4-a4d2-4d8b-9148-e3be6c30e623}">
          <xlrd:rvb i="16931"/>
        </ext>
      </extLst>
    </bk>
    <bk>
      <extLst>
        <ext uri="{3e2802c4-a4d2-4d8b-9148-e3be6c30e623}">
          <xlrd:rvb i="16932"/>
        </ext>
      </extLst>
    </bk>
    <bk>
      <extLst>
        <ext uri="{3e2802c4-a4d2-4d8b-9148-e3be6c30e623}">
          <xlrd:rvb i="16933"/>
        </ext>
      </extLst>
    </bk>
    <bk>
      <extLst>
        <ext uri="{3e2802c4-a4d2-4d8b-9148-e3be6c30e623}">
          <xlrd:rvb i="16934"/>
        </ext>
      </extLst>
    </bk>
    <bk>
      <extLst>
        <ext uri="{3e2802c4-a4d2-4d8b-9148-e3be6c30e623}">
          <xlrd:rvb i="16935"/>
        </ext>
      </extLst>
    </bk>
    <bk>
      <extLst>
        <ext uri="{3e2802c4-a4d2-4d8b-9148-e3be6c30e623}">
          <xlrd:rvb i="16936"/>
        </ext>
      </extLst>
    </bk>
    <bk>
      <extLst>
        <ext uri="{3e2802c4-a4d2-4d8b-9148-e3be6c30e623}">
          <xlrd:rvb i="16937"/>
        </ext>
      </extLst>
    </bk>
    <bk>
      <extLst>
        <ext uri="{3e2802c4-a4d2-4d8b-9148-e3be6c30e623}">
          <xlrd:rvb i="16938"/>
        </ext>
      </extLst>
    </bk>
    <bk>
      <extLst>
        <ext uri="{3e2802c4-a4d2-4d8b-9148-e3be6c30e623}">
          <xlrd:rvb i="16939"/>
        </ext>
      </extLst>
    </bk>
    <bk>
      <extLst>
        <ext uri="{3e2802c4-a4d2-4d8b-9148-e3be6c30e623}">
          <xlrd:rvb i="16940"/>
        </ext>
      </extLst>
    </bk>
    <bk>
      <extLst>
        <ext uri="{3e2802c4-a4d2-4d8b-9148-e3be6c30e623}">
          <xlrd:rvb i="16941"/>
        </ext>
      </extLst>
    </bk>
    <bk>
      <extLst>
        <ext uri="{3e2802c4-a4d2-4d8b-9148-e3be6c30e623}">
          <xlrd:rvb i="16942"/>
        </ext>
      </extLst>
    </bk>
    <bk>
      <extLst>
        <ext uri="{3e2802c4-a4d2-4d8b-9148-e3be6c30e623}">
          <xlrd:rvb i="16943"/>
        </ext>
      </extLst>
    </bk>
    <bk>
      <extLst>
        <ext uri="{3e2802c4-a4d2-4d8b-9148-e3be6c30e623}">
          <xlrd:rvb i="16944"/>
        </ext>
      </extLst>
    </bk>
    <bk>
      <extLst>
        <ext uri="{3e2802c4-a4d2-4d8b-9148-e3be6c30e623}">
          <xlrd:rvb i="16945"/>
        </ext>
      </extLst>
    </bk>
    <bk>
      <extLst>
        <ext uri="{3e2802c4-a4d2-4d8b-9148-e3be6c30e623}">
          <xlrd:rvb i="16946"/>
        </ext>
      </extLst>
    </bk>
    <bk>
      <extLst>
        <ext uri="{3e2802c4-a4d2-4d8b-9148-e3be6c30e623}">
          <xlrd:rvb i="16947"/>
        </ext>
      </extLst>
    </bk>
    <bk>
      <extLst>
        <ext uri="{3e2802c4-a4d2-4d8b-9148-e3be6c30e623}">
          <xlrd:rvb i="16948"/>
        </ext>
      </extLst>
    </bk>
    <bk>
      <extLst>
        <ext uri="{3e2802c4-a4d2-4d8b-9148-e3be6c30e623}">
          <xlrd:rvb i="16949"/>
        </ext>
      </extLst>
    </bk>
    <bk>
      <extLst>
        <ext uri="{3e2802c4-a4d2-4d8b-9148-e3be6c30e623}">
          <xlrd:rvb i="16950"/>
        </ext>
      </extLst>
    </bk>
    <bk>
      <extLst>
        <ext uri="{3e2802c4-a4d2-4d8b-9148-e3be6c30e623}">
          <xlrd:rvb i="16951"/>
        </ext>
      </extLst>
    </bk>
    <bk>
      <extLst>
        <ext uri="{3e2802c4-a4d2-4d8b-9148-e3be6c30e623}">
          <xlrd:rvb i="16952"/>
        </ext>
      </extLst>
    </bk>
    <bk>
      <extLst>
        <ext uri="{3e2802c4-a4d2-4d8b-9148-e3be6c30e623}">
          <xlrd:rvb i="16953"/>
        </ext>
      </extLst>
    </bk>
    <bk>
      <extLst>
        <ext uri="{3e2802c4-a4d2-4d8b-9148-e3be6c30e623}">
          <xlrd:rvb i="16954"/>
        </ext>
      </extLst>
    </bk>
    <bk>
      <extLst>
        <ext uri="{3e2802c4-a4d2-4d8b-9148-e3be6c30e623}">
          <xlrd:rvb i="16955"/>
        </ext>
      </extLst>
    </bk>
    <bk>
      <extLst>
        <ext uri="{3e2802c4-a4d2-4d8b-9148-e3be6c30e623}">
          <xlrd:rvb i="16956"/>
        </ext>
      </extLst>
    </bk>
    <bk>
      <extLst>
        <ext uri="{3e2802c4-a4d2-4d8b-9148-e3be6c30e623}">
          <xlrd:rvb i="16957"/>
        </ext>
      </extLst>
    </bk>
    <bk>
      <extLst>
        <ext uri="{3e2802c4-a4d2-4d8b-9148-e3be6c30e623}">
          <xlrd:rvb i="16958"/>
        </ext>
      </extLst>
    </bk>
    <bk>
      <extLst>
        <ext uri="{3e2802c4-a4d2-4d8b-9148-e3be6c30e623}">
          <xlrd:rvb i="16959"/>
        </ext>
      </extLst>
    </bk>
    <bk>
      <extLst>
        <ext uri="{3e2802c4-a4d2-4d8b-9148-e3be6c30e623}">
          <xlrd:rvb i="16960"/>
        </ext>
      </extLst>
    </bk>
    <bk>
      <extLst>
        <ext uri="{3e2802c4-a4d2-4d8b-9148-e3be6c30e623}">
          <xlrd:rvb i="16961"/>
        </ext>
      </extLst>
    </bk>
    <bk>
      <extLst>
        <ext uri="{3e2802c4-a4d2-4d8b-9148-e3be6c30e623}">
          <xlrd:rvb i="16962"/>
        </ext>
      </extLst>
    </bk>
    <bk>
      <extLst>
        <ext uri="{3e2802c4-a4d2-4d8b-9148-e3be6c30e623}">
          <xlrd:rvb i="16963"/>
        </ext>
      </extLst>
    </bk>
    <bk>
      <extLst>
        <ext uri="{3e2802c4-a4d2-4d8b-9148-e3be6c30e623}">
          <xlrd:rvb i="16964"/>
        </ext>
      </extLst>
    </bk>
    <bk>
      <extLst>
        <ext uri="{3e2802c4-a4d2-4d8b-9148-e3be6c30e623}">
          <xlrd:rvb i="16965"/>
        </ext>
      </extLst>
    </bk>
    <bk>
      <extLst>
        <ext uri="{3e2802c4-a4d2-4d8b-9148-e3be6c30e623}">
          <xlrd:rvb i="16966"/>
        </ext>
      </extLst>
    </bk>
    <bk>
      <extLst>
        <ext uri="{3e2802c4-a4d2-4d8b-9148-e3be6c30e623}">
          <xlrd:rvb i="16967"/>
        </ext>
      </extLst>
    </bk>
    <bk>
      <extLst>
        <ext uri="{3e2802c4-a4d2-4d8b-9148-e3be6c30e623}">
          <xlrd:rvb i="16968"/>
        </ext>
      </extLst>
    </bk>
    <bk>
      <extLst>
        <ext uri="{3e2802c4-a4d2-4d8b-9148-e3be6c30e623}">
          <xlrd:rvb i="16969"/>
        </ext>
      </extLst>
    </bk>
    <bk>
      <extLst>
        <ext uri="{3e2802c4-a4d2-4d8b-9148-e3be6c30e623}">
          <xlrd:rvb i="16970"/>
        </ext>
      </extLst>
    </bk>
    <bk>
      <extLst>
        <ext uri="{3e2802c4-a4d2-4d8b-9148-e3be6c30e623}">
          <xlrd:rvb i="16971"/>
        </ext>
      </extLst>
    </bk>
    <bk>
      <extLst>
        <ext uri="{3e2802c4-a4d2-4d8b-9148-e3be6c30e623}">
          <xlrd:rvb i="16972"/>
        </ext>
      </extLst>
    </bk>
    <bk>
      <extLst>
        <ext uri="{3e2802c4-a4d2-4d8b-9148-e3be6c30e623}">
          <xlrd:rvb i="16973"/>
        </ext>
      </extLst>
    </bk>
    <bk>
      <extLst>
        <ext uri="{3e2802c4-a4d2-4d8b-9148-e3be6c30e623}">
          <xlrd:rvb i="16974"/>
        </ext>
      </extLst>
    </bk>
    <bk>
      <extLst>
        <ext uri="{3e2802c4-a4d2-4d8b-9148-e3be6c30e623}">
          <xlrd:rvb i="16975"/>
        </ext>
      </extLst>
    </bk>
    <bk>
      <extLst>
        <ext uri="{3e2802c4-a4d2-4d8b-9148-e3be6c30e623}">
          <xlrd:rvb i="16976"/>
        </ext>
      </extLst>
    </bk>
    <bk>
      <extLst>
        <ext uri="{3e2802c4-a4d2-4d8b-9148-e3be6c30e623}">
          <xlrd:rvb i="16977"/>
        </ext>
      </extLst>
    </bk>
    <bk>
      <extLst>
        <ext uri="{3e2802c4-a4d2-4d8b-9148-e3be6c30e623}">
          <xlrd:rvb i="16978"/>
        </ext>
      </extLst>
    </bk>
    <bk>
      <extLst>
        <ext uri="{3e2802c4-a4d2-4d8b-9148-e3be6c30e623}">
          <xlrd:rvb i="16979"/>
        </ext>
      </extLst>
    </bk>
    <bk>
      <extLst>
        <ext uri="{3e2802c4-a4d2-4d8b-9148-e3be6c30e623}">
          <xlrd:rvb i="16980"/>
        </ext>
      </extLst>
    </bk>
    <bk>
      <extLst>
        <ext uri="{3e2802c4-a4d2-4d8b-9148-e3be6c30e623}">
          <xlrd:rvb i="16981"/>
        </ext>
      </extLst>
    </bk>
    <bk>
      <extLst>
        <ext uri="{3e2802c4-a4d2-4d8b-9148-e3be6c30e623}">
          <xlrd:rvb i="16982"/>
        </ext>
      </extLst>
    </bk>
    <bk>
      <extLst>
        <ext uri="{3e2802c4-a4d2-4d8b-9148-e3be6c30e623}">
          <xlrd:rvb i="16983"/>
        </ext>
      </extLst>
    </bk>
    <bk>
      <extLst>
        <ext uri="{3e2802c4-a4d2-4d8b-9148-e3be6c30e623}">
          <xlrd:rvb i="16984"/>
        </ext>
      </extLst>
    </bk>
    <bk>
      <extLst>
        <ext uri="{3e2802c4-a4d2-4d8b-9148-e3be6c30e623}">
          <xlrd:rvb i="16985"/>
        </ext>
      </extLst>
    </bk>
    <bk>
      <extLst>
        <ext uri="{3e2802c4-a4d2-4d8b-9148-e3be6c30e623}">
          <xlrd:rvb i="16986"/>
        </ext>
      </extLst>
    </bk>
    <bk>
      <extLst>
        <ext uri="{3e2802c4-a4d2-4d8b-9148-e3be6c30e623}">
          <xlrd:rvb i="16987"/>
        </ext>
      </extLst>
    </bk>
    <bk>
      <extLst>
        <ext uri="{3e2802c4-a4d2-4d8b-9148-e3be6c30e623}">
          <xlrd:rvb i="16988"/>
        </ext>
      </extLst>
    </bk>
    <bk>
      <extLst>
        <ext uri="{3e2802c4-a4d2-4d8b-9148-e3be6c30e623}">
          <xlrd:rvb i="16989"/>
        </ext>
      </extLst>
    </bk>
    <bk>
      <extLst>
        <ext uri="{3e2802c4-a4d2-4d8b-9148-e3be6c30e623}">
          <xlrd:rvb i="16990"/>
        </ext>
      </extLst>
    </bk>
    <bk>
      <extLst>
        <ext uri="{3e2802c4-a4d2-4d8b-9148-e3be6c30e623}">
          <xlrd:rvb i="16991"/>
        </ext>
      </extLst>
    </bk>
    <bk>
      <extLst>
        <ext uri="{3e2802c4-a4d2-4d8b-9148-e3be6c30e623}">
          <xlrd:rvb i="16992"/>
        </ext>
      </extLst>
    </bk>
    <bk>
      <extLst>
        <ext uri="{3e2802c4-a4d2-4d8b-9148-e3be6c30e623}">
          <xlrd:rvb i="16993"/>
        </ext>
      </extLst>
    </bk>
    <bk>
      <extLst>
        <ext uri="{3e2802c4-a4d2-4d8b-9148-e3be6c30e623}">
          <xlrd:rvb i="16994"/>
        </ext>
      </extLst>
    </bk>
    <bk>
      <extLst>
        <ext uri="{3e2802c4-a4d2-4d8b-9148-e3be6c30e623}">
          <xlrd:rvb i="16995"/>
        </ext>
      </extLst>
    </bk>
    <bk>
      <extLst>
        <ext uri="{3e2802c4-a4d2-4d8b-9148-e3be6c30e623}">
          <xlrd:rvb i="16996"/>
        </ext>
      </extLst>
    </bk>
    <bk>
      <extLst>
        <ext uri="{3e2802c4-a4d2-4d8b-9148-e3be6c30e623}">
          <xlrd:rvb i="16997"/>
        </ext>
      </extLst>
    </bk>
    <bk>
      <extLst>
        <ext uri="{3e2802c4-a4d2-4d8b-9148-e3be6c30e623}">
          <xlrd:rvb i="16998"/>
        </ext>
      </extLst>
    </bk>
    <bk>
      <extLst>
        <ext uri="{3e2802c4-a4d2-4d8b-9148-e3be6c30e623}">
          <xlrd:rvb i="16999"/>
        </ext>
      </extLst>
    </bk>
    <bk>
      <extLst>
        <ext uri="{3e2802c4-a4d2-4d8b-9148-e3be6c30e623}">
          <xlrd:rvb i="17000"/>
        </ext>
      </extLst>
    </bk>
    <bk>
      <extLst>
        <ext uri="{3e2802c4-a4d2-4d8b-9148-e3be6c30e623}">
          <xlrd:rvb i="17001"/>
        </ext>
      </extLst>
    </bk>
    <bk>
      <extLst>
        <ext uri="{3e2802c4-a4d2-4d8b-9148-e3be6c30e623}">
          <xlrd:rvb i="17002"/>
        </ext>
      </extLst>
    </bk>
    <bk>
      <extLst>
        <ext uri="{3e2802c4-a4d2-4d8b-9148-e3be6c30e623}">
          <xlrd:rvb i="17003"/>
        </ext>
      </extLst>
    </bk>
    <bk>
      <extLst>
        <ext uri="{3e2802c4-a4d2-4d8b-9148-e3be6c30e623}">
          <xlrd:rvb i="17004"/>
        </ext>
      </extLst>
    </bk>
    <bk>
      <extLst>
        <ext uri="{3e2802c4-a4d2-4d8b-9148-e3be6c30e623}">
          <xlrd:rvb i="17005"/>
        </ext>
      </extLst>
    </bk>
    <bk>
      <extLst>
        <ext uri="{3e2802c4-a4d2-4d8b-9148-e3be6c30e623}">
          <xlrd:rvb i="17006"/>
        </ext>
      </extLst>
    </bk>
    <bk>
      <extLst>
        <ext uri="{3e2802c4-a4d2-4d8b-9148-e3be6c30e623}">
          <xlrd:rvb i="17007"/>
        </ext>
      </extLst>
    </bk>
    <bk>
      <extLst>
        <ext uri="{3e2802c4-a4d2-4d8b-9148-e3be6c30e623}">
          <xlrd:rvb i="17008"/>
        </ext>
      </extLst>
    </bk>
    <bk>
      <extLst>
        <ext uri="{3e2802c4-a4d2-4d8b-9148-e3be6c30e623}">
          <xlrd:rvb i="17009"/>
        </ext>
      </extLst>
    </bk>
    <bk>
      <extLst>
        <ext uri="{3e2802c4-a4d2-4d8b-9148-e3be6c30e623}">
          <xlrd:rvb i="17010"/>
        </ext>
      </extLst>
    </bk>
    <bk>
      <extLst>
        <ext uri="{3e2802c4-a4d2-4d8b-9148-e3be6c30e623}">
          <xlrd:rvb i="17011"/>
        </ext>
      </extLst>
    </bk>
    <bk>
      <extLst>
        <ext uri="{3e2802c4-a4d2-4d8b-9148-e3be6c30e623}">
          <xlrd:rvb i="17012"/>
        </ext>
      </extLst>
    </bk>
    <bk>
      <extLst>
        <ext uri="{3e2802c4-a4d2-4d8b-9148-e3be6c30e623}">
          <xlrd:rvb i="17013"/>
        </ext>
      </extLst>
    </bk>
    <bk>
      <extLst>
        <ext uri="{3e2802c4-a4d2-4d8b-9148-e3be6c30e623}">
          <xlrd:rvb i="17014"/>
        </ext>
      </extLst>
    </bk>
    <bk>
      <extLst>
        <ext uri="{3e2802c4-a4d2-4d8b-9148-e3be6c30e623}">
          <xlrd:rvb i="17015"/>
        </ext>
      </extLst>
    </bk>
    <bk>
      <extLst>
        <ext uri="{3e2802c4-a4d2-4d8b-9148-e3be6c30e623}">
          <xlrd:rvb i="17016"/>
        </ext>
      </extLst>
    </bk>
    <bk>
      <extLst>
        <ext uri="{3e2802c4-a4d2-4d8b-9148-e3be6c30e623}">
          <xlrd:rvb i="17017"/>
        </ext>
      </extLst>
    </bk>
    <bk>
      <extLst>
        <ext uri="{3e2802c4-a4d2-4d8b-9148-e3be6c30e623}">
          <xlrd:rvb i="17018"/>
        </ext>
      </extLst>
    </bk>
    <bk>
      <extLst>
        <ext uri="{3e2802c4-a4d2-4d8b-9148-e3be6c30e623}">
          <xlrd:rvb i="17019"/>
        </ext>
      </extLst>
    </bk>
    <bk>
      <extLst>
        <ext uri="{3e2802c4-a4d2-4d8b-9148-e3be6c30e623}">
          <xlrd:rvb i="17020"/>
        </ext>
      </extLst>
    </bk>
    <bk>
      <extLst>
        <ext uri="{3e2802c4-a4d2-4d8b-9148-e3be6c30e623}">
          <xlrd:rvb i="17021"/>
        </ext>
      </extLst>
    </bk>
    <bk>
      <extLst>
        <ext uri="{3e2802c4-a4d2-4d8b-9148-e3be6c30e623}">
          <xlrd:rvb i="17022"/>
        </ext>
      </extLst>
    </bk>
    <bk>
      <extLst>
        <ext uri="{3e2802c4-a4d2-4d8b-9148-e3be6c30e623}">
          <xlrd:rvb i="17023"/>
        </ext>
      </extLst>
    </bk>
    <bk>
      <extLst>
        <ext uri="{3e2802c4-a4d2-4d8b-9148-e3be6c30e623}">
          <xlrd:rvb i="17024"/>
        </ext>
      </extLst>
    </bk>
    <bk>
      <extLst>
        <ext uri="{3e2802c4-a4d2-4d8b-9148-e3be6c30e623}">
          <xlrd:rvb i="17025"/>
        </ext>
      </extLst>
    </bk>
    <bk>
      <extLst>
        <ext uri="{3e2802c4-a4d2-4d8b-9148-e3be6c30e623}">
          <xlrd:rvb i="17026"/>
        </ext>
      </extLst>
    </bk>
    <bk>
      <extLst>
        <ext uri="{3e2802c4-a4d2-4d8b-9148-e3be6c30e623}">
          <xlrd:rvb i="17027"/>
        </ext>
      </extLst>
    </bk>
    <bk>
      <extLst>
        <ext uri="{3e2802c4-a4d2-4d8b-9148-e3be6c30e623}">
          <xlrd:rvb i="17028"/>
        </ext>
      </extLst>
    </bk>
    <bk>
      <extLst>
        <ext uri="{3e2802c4-a4d2-4d8b-9148-e3be6c30e623}">
          <xlrd:rvb i="17029"/>
        </ext>
      </extLst>
    </bk>
    <bk>
      <extLst>
        <ext uri="{3e2802c4-a4d2-4d8b-9148-e3be6c30e623}">
          <xlrd:rvb i="17030"/>
        </ext>
      </extLst>
    </bk>
    <bk>
      <extLst>
        <ext uri="{3e2802c4-a4d2-4d8b-9148-e3be6c30e623}">
          <xlrd:rvb i="17031"/>
        </ext>
      </extLst>
    </bk>
    <bk>
      <extLst>
        <ext uri="{3e2802c4-a4d2-4d8b-9148-e3be6c30e623}">
          <xlrd:rvb i="17032"/>
        </ext>
      </extLst>
    </bk>
    <bk>
      <extLst>
        <ext uri="{3e2802c4-a4d2-4d8b-9148-e3be6c30e623}">
          <xlrd:rvb i="17033"/>
        </ext>
      </extLst>
    </bk>
    <bk>
      <extLst>
        <ext uri="{3e2802c4-a4d2-4d8b-9148-e3be6c30e623}">
          <xlrd:rvb i="17034"/>
        </ext>
      </extLst>
    </bk>
    <bk>
      <extLst>
        <ext uri="{3e2802c4-a4d2-4d8b-9148-e3be6c30e623}">
          <xlrd:rvb i="17035"/>
        </ext>
      </extLst>
    </bk>
    <bk>
      <extLst>
        <ext uri="{3e2802c4-a4d2-4d8b-9148-e3be6c30e623}">
          <xlrd:rvb i="17036"/>
        </ext>
      </extLst>
    </bk>
    <bk>
      <extLst>
        <ext uri="{3e2802c4-a4d2-4d8b-9148-e3be6c30e623}">
          <xlrd:rvb i="17037"/>
        </ext>
      </extLst>
    </bk>
    <bk>
      <extLst>
        <ext uri="{3e2802c4-a4d2-4d8b-9148-e3be6c30e623}">
          <xlrd:rvb i="17038"/>
        </ext>
      </extLst>
    </bk>
    <bk>
      <extLst>
        <ext uri="{3e2802c4-a4d2-4d8b-9148-e3be6c30e623}">
          <xlrd:rvb i="17039"/>
        </ext>
      </extLst>
    </bk>
    <bk>
      <extLst>
        <ext uri="{3e2802c4-a4d2-4d8b-9148-e3be6c30e623}">
          <xlrd:rvb i="17040"/>
        </ext>
      </extLst>
    </bk>
    <bk>
      <extLst>
        <ext uri="{3e2802c4-a4d2-4d8b-9148-e3be6c30e623}">
          <xlrd:rvb i="17041"/>
        </ext>
      </extLst>
    </bk>
    <bk>
      <extLst>
        <ext uri="{3e2802c4-a4d2-4d8b-9148-e3be6c30e623}">
          <xlrd:rvb i="17042"/>
        </ext>
      </extLst>
    </bk>
    <bk>
      <extLst>
        <ext uri="{3e2802c4-a4d2-4d8b-9148-e3be6c30e623}">
          <xlrd:rvb i="17043"/>
        </ext>
      </extLst>
    </bk>
    <bk>
      <extLst>
        <ext uri="{3e2802c4-a4d2-4d8b-9148-e3be6c30e623}">
          <xlrd:rvb i="17044"/>
        </ext>
      </extLst>
    </bk>
    <bk>
      <extLst>
        <ext uri="{3e2802c4-a4d2-4d8b-9148-e3be6c30e623}">
          <xlrd:rvb i="17045"/>
        </ext>
      </extLst>
    </bk>
    <bk>
      <extLst>
        <ext uri="{3e2802c4-a4d2-4d8b-9148-e3be6c30e623}">
          <xlrd:rvb i="17046"/>
        </ext>
      </extLst>
    </bk>
    <bk>
      <extLst>
        <ext uri="{3e2802c4-a4d2-4d8b-9148-e3be6c30e623}">
          <xlrd:rvb i="17047"/>
        </ext>
      </extLst>
    </bk>
    <bk>
      <extLst>
        <ext uri="{3e2802c4-a4d2-4d8b-9148-e3be6c30e623}">
          <xlrd:rvb i="17048"/>
        </ext>
      </extLst>
    </bk>
    <bk>
      <extLst>
        <ext uri="{3e2802c4-a4d2-4d8b-9148-e3be6c30e623}">
          <xlrd:rvb i="17049"/>
        </ext>
      </extLst>
    </bk>
    <bk>
      <extLst>
        <ext uri="{3e2802c4-a4d2-4d8b-9148-e3be6c30e623}">
          <xlrd:rvb i="17050"/>
        </ext>
      </extLst>
    </bk>
    <bk>
      <extLst>
        <ext uri="{3e2802c4-a4d2-4d8b-9148-e3be6c30e623}">
          <xlrd:rvb i="17051"/>
        </ext>
      </extLst>
    </bk>
    <bk>
      <extLst>
        <ext uri="{3e2802c4-a4d2-4d8b-9148-e3be6c30e623}">
          <xlrd:rvb i="17052"/>
        </ext>
      </extLst>
    </bk>
    <bk>
      <extLst>
        <ext uri="{3e2802c4-a4d2-4d8b-9148-e3be6c30e623}">
          <xlrd:rvb i="17053"/>
        </ext>
      </extLst>
    </bk>
    <bk>
      <extLst>
        <ext uri="{3e2802c4-a4d2-4d8b-9148-e3be6c30e623}">
          <xlrd:rvb i="17054"/>
        </ext>
      </extLst>
    </bk>
    <bk>
      <extLst>
        <ext uri="{3e2802c4-a4d2-4d8b-9148-e3be6c30e623}">
          <xlrd:rvb i="17055"/>
        </ext>
      </extLst>
    </bk>
    <bk>
      <extLst>
        <ext uri="{3e2802c4-a4d2-4d8b-9148-e3be6c30e623}">
          <xlrd:rvb i="17056"/>
        </ext>
      </extLst>
    </bk>
    <bk>
      <extLst>
        <ext uri="{3e2802c4-a4d2-4d8b-9148-e3be6c30e623}">
          <xlrd:rvb i="17057"/>
        </ext>
      </extLst>
    </bk>
    <bk>
      <extLst>
        <ext uri="{3e2802c4-a4d2-4d8b-9148-e3be6c30e623}">
          <xlrd:rvb i="17058"/>
        </ext>
      </extLst>
    </bk>
    <bk>
      <extLst>
        <ext uri="{3e2802c4-a4d2-4d8b-9148-e3be6c30e623}">
          <xlrd:rvb i="17059"/>
        </ext>
      </extLst>
    </bk>
    <bk>
      <extLst>
        <ext uri="{3e2802c4-a4d2-4d8b-9148-e3be6c30e623}">
          <xlrd:rvb i="17060"/>
        </ext>
      </extLst>
    </bk>
    <bk>
      <extLst>
        <ext uri="{3e2802c4-a4d2-4d8b-9148-e3be6c30e623}">
          <xlrd:rvb i="17061"/>
        </ext>
      </extLst>
    </bk>
    <bk>
      <extLst>
        <ext uri="{3e2802c4-a4d2-4d8b-9148-e3be6c30e623}">
          <xlrd:rvb i="17062"/>
        </ext>
      </extLst>
    </bk>
    <bk>
      <extLst>
        <ext uri="{3e2802c4-a4d2-4d8b-9148-e3be6c30e623}">
          <xlrd:rvb i="17063"/>
        </ext>
      </extLst>
    </bk>
    <bk>
      <extLst>
        <ext uri="{3e2802c4-a4d2-4d8b-9148-e3be6c30e623}">
          <xlrd:rvb i="17064"/>
        </ext>
      </extLst>
    </bk>
    <bk>
      <extLst>
        <ext uri="{3e2802c4-a4d2-4d8b-9148-e3be6c30e623}">
          <xlrd:rvb i="17065"/>
        </ext>
      </extLst>
    </bk>
    <bk>
      <extLst>
        <ext uri="{3e2802c4-a4d2-4d8b-9148-e3be6c30e623}">
          <xlrd:rvb i="17066"/>
        </ext>
      </extLst>
    </bk>
    <bk>
      <extLst>
        <ext uri="{3e2802c4-a4d2-4d8b-9148-e3be6c30e623}">
          <xlrd:rvb i="17067"/>
        </ext>
      </extLst>
    </bk>
    <bk>
      <extLst>
        <ext uri="{3e2802c4-a4d2-4d8b-9148-e3be6c30e623}">
          <xlrd:rvb i="17068"/>
        </ext>
      </extLst>
    </bk>
    <bk>
      <extLst>
        <ext uri="{3e2802c4-a4d2-4d8b-9148-e3be6c30e623}">
          <xlrd:rvb i="17069"/>
        </ext>
      </extLst>
    </bk>
    <bk>
      <extLst>
        <ext uri="{3e2802c4-a4d2-4d8b-9148-e3be6c30e623}">
          <xlrd:rvb i="17070"/>
        </ext>
      </extLst>
    </bk>
    <bk>
      <extLst>
        <ext uri="{3e2802c4-a4d2-4d8b-9148-e3be6c30e623}">
          <xlrd:rvb i="17071"/>
        </ext>
      </extLst>
    </bk>
    <bk>
      <extLst>
        <ext uri="{3e2802c4-a4d2-4d8b-9148-e3be6c30e623}">
          <xlrd:rvb i="17072"/>
        </ext>
      </extLst>
    </bk>
    <bk>
      <extLst>
        <ext uri="{3e2802c4-a4d2-4d8b-9148-e3be6c30e623}">
          <xlrd:rvb i="17073"/>
        </ext>
      </extLst>
    </bk>
    <bk>
      <extLst>
        <ext uri="{3e2802c4-a4d2-4d8b-9148-e3be6c30e623}">
          <xlrd:rvb i="17074"/>
        </ext>
      </extLst>
    </bk>
    <bk>
      <extLst>
        <ext uri="{3e2802c4-a4d2-4d8b-9148-e3be6c30e623}">
          <xlrd:rvb i="17075"/>
        </ext>
      </extLst>
    </bk>
    <bk>
      <extLst>
        <ext uri="{3e2802c4-a4d2-4d8b-9148-e3be6c30e623}">
          <xlrd:rvb i="17076"/>
        </ext>
      </extLst>
    </bk>
    <bk>
      <extLst>
        <ext uri="{3e2802c4-a4d2-4d8b-9148-e3be6c30e623}">
          <xlrd:rvb i="17077"/>
        </ext>
      </extLst>
    </bk>
    <bk>
      <extLst>
        <ext uri="{3e2802c4-a4d2-4d8b-9148-e3be6c30e623}">
          <xlrd:rvb i="17078"/>
        </ext>
      </extLst>
    </bk>
    <bk>
      <extLst>
        <ext uri="{3e2802c4-a4d2-4d8b-9148-e3be6c30e623}">
          <xlrd:rvb i="17079"/>
        </ext>
      </extLst>
    </bk>
    <bk>
      <extLst>
        <ext uri="{3e2802c4-a4d2-4d8b-9148-e3be6c30e623}">
          <xlrd:rvb i="17080"/>
        </ext>
      </extLst>
    </bk>
    <bk>
      <extLst>
        <ext uri="{3e2802c4-a4d2-4d8b-9148-e3be6c30e623}">
          <xlrd:rvb i="17081"/>
        </ext>
      </extLst>
    </bk>
    <bk>
      <extLst>
        <ext uri="{3e2802c4-a4d2-4d8b-9148-e3be6c30e623}">
          <xlrd:rvb i="17082"/>
        </ext>
      </extLst>
    </bk>
    <bk>
      <extLst>
        <ext uri="{3e2802c4-a4d2-4d8b-9148-e3be6c30e623}">
          <xlrd:rvb i="17083"/>
        </ext>
      </extLst>
    </bk>
    <bk>
      <extLst>
        <ext uri="{3e2802c4-a4d2-4d8b-9148-e3be6c30e623}">
          <xlrd:rvb i="17084"/>
        </ext>
      </extLst>
    </bk>
    <bk>
      <extLst>
        <ext uri="{3e2802c4-a4d2-4d8b-9148-e3be6c30e623}">
          <xlrd:rvb i="17085"/>
        </ext>
      </extLst>
    </bk>
    <bk>
      <extLst>
        <ext uri="{3e2802c4-a4d2-4d8b-9148-e3be6c30e623}">
          <xlrd:rvb i="17086"/>
        </ext>
      </extLst>
    </bk>
    <bk>
      <extLst>
        <ext uri="{3e2802c4-a4d2-4d8b-9148-e3be6c30e623}">
          <xlrd:rvb i="17087"/>
        </ext>
      </extLst>
    </bk>
    <bk>
      <extLst>
        <ext uri="{3e2802c4-a4d2-4d8b-9148-e3be6c30e623}">
          <xlrd:rvb i="17088"/>
        </ext>
      </extLst>
    </bk>
    <bk>
      <extLst>
        <ext uri="{3e2802c4-a4d2-4d8b-9148-e3be6c30e623}">
          <xlrd:rvb i="17089"/>
        </ext>
      </extLst>
    </bk>
    <bk>
      <extLst>
        <ext uri="{3e2802c4-a4d2-4d8b-9148-e3be6c30e623}">
          <xlrd:rvb i="17090"/>
        </ext>
      </extLst>
    </bk>
    <bk>
      <extLst>
        <ext uri="{3e2802c4-a4d2-4d8b-9148-e3be6c30e623}">
          <xlrd:rvb i="17091"/>
        </ext>
      </extLst>
    </bk>
    <bk>
      <extLst>
        <ext uri="{3e2802c4-a4d2-4d8b-9148-e3be6c30e623}">
          <xlrd:rvb i="17092"/>
        </ext>
      </extLst>
    </bk>
    <bk>
      <extLst>
        <ext uri="{3e2802c4-a4d2-4d8b-9148-e3be6c30e623}">
          <xlrd:rvb i="17093"/>
        </ext>
      </extLst>
    </bk>
    <bk>
      <extLst>
        <ext uri="{3e2802c4-a4d2-4d8b-9148-e3be6c30e623}">
          <xlrd:rvb i="17094"/>
        </ext>
      </extLst>
    </bk>
    <bk>
      <extLst>
        <ext uri="{3e2802c4-a4d2-4d8b-9148-e3be6c30e623}">
          <xlrd:rvb i="17095"/>
        </ext>
      </extLst>
    </bk>
    <bk>
      <extLst>
        <ext uri="{3e2802c4-a4d2-4d8b-9148-e3be6c30e623}">
          <xlrd:rvb i="17096"/>
        </ext>
      </extLst>
    </bk>
    <bk>
      <extLst>
        <ext uri="{3e2802c4-a4d2-4d8b-9148-e3be6c30e623}">
          <xlrd:rvb i="17097"/>
        </ext>
      </extLst>
    </bk>
    <bk>
      <extLst>
        <ext uri="{3e2802c4-a4d2-4d8b-9148-e3be6c30e623}">
          <xlrd:rvb i="17098"/>
        </ext>
      </extLst>
    </bk>
    <bk>
      <extLst>
        <ext uri="{3e2802c4-a4d2-4d8b-9148-e3be6c30e623}">
          <xlrd:rvb i="17099"/>
        </ext>
      </extLst>
    </bk>
    <bk>
      <extLst>
        <ext uri="{3e2802c4-a4d2-4d8b-9148-e3be6c30e623}">
          <xlrd:rvb i="17100"/>
        </ext>
      </extLst>
    </bk>
    <bk>
      <extLst>
        <ext uri="{3e2802c4-a4d2-4d8b-9148-e3be6c30e623}">
          <xlrd:rvb i="17101"/>
        </ext>
      </extLst>
    </bk>
    <bk>
      <extLst>
        <ext uri="{3e2802c4-a4d2-4d8b-9148-e3be6c30e623}">
          <xlrd:rvb i="17102"/>
        </ext>
      </extLst>
    </bk>
    <bk>
      <extLst>
        <ext uri="{3e2802c4-a4d2-4d8b-9148-e3be6c30e623}">
          <xlrd:rvb i="17103"/>
        </ext>
      </extLst>
    </bk>
    <bk>
      <extLst>
        <ext uri="{3e2802c4-a4d2-4d8b-9148-e3be6c30e623}">
          <xlrd:rvb i="17104"/>
        </ext>
      </extLst>
    </bk>
    <bk>
      <extLst>
        <ext uri="{3e2802c4-a4d2-4d8b-9148-e3be6c30e623}">
          <xlrd:rvb i="17105"/>
        </ext>
      </extLst>
    </bk>
    <bk>
      <extLst>
        <ext uri="{3e2802c4-a4d2-4d8b-9148-e3be6c30e623}">
          <xlrd:rvb i="17106"/>
        </ext>
      </extLst>
    </bk>
    <bk>
      <extLst>
        <ext uri="{3e2802c4-a4d2-4d8b-9148-e3be6c30e623}">
          <xlrd:rvb i="17107"/>
        </ext>
      </extLst>
    </bk>
    <bk>
      <extLst>
        <ext uri="{3e2802c4-a4d2-4d8b-9148-e3be6c30e623}">
          <xlrd:rvb i="17108"/>
        </ext>
      </extLst>
    </bk>
    <bk>
      <extLst>
        <ext uri="{3e2802c4-a4d2-4d8b-9148-e3be6c30e623}">
          <xlrd:rvb i="17109"/>
        </ext>
      </extLst>
    </bk>
    <bk>
      <extLst>
        <ext uri="{3e2802c4-a4d2-4d8b-9148-e3be6c30e623}">
          <xlrd:rvb i="17110"/>
        </ext>
      </extLst>
    </bk>
    <bk>
      <extLst>
        <ext uri="{3e2802c4-a4d2-4d8b-9148-e3be6c30e623}">
          <xlrd:rvb i="17111"/>
        </ext>
      </extLst>
    </bk>
    <bk>
      <extLst>
        <ext uri="{3e2802c4-a4d2-4d8b-9148-e3be6c30e623}">
          <xlrd:rvb i="17112"/>
        </ext>
      </extLst>
    </bk>
    <bk>
      <extLst>
        <ext uri="{3e2802c4-a4d2-4d8b-9148-e3be6c30e623}">
          <xlrd:rvb i="17113"/>
        </ext>
      </extLst>
    </bk>
    <bk>
      <extLst>
        <ext uri="{3e2802c4-a4d2-4d8b-9148-e3be6c30e623}">
          <xlrd:rvb i="17114"/>
        </ext>
      </extLst>
    </bk>
    <bk>
      <extLst>
        <ext uri="{3e2802c4-a4d2-4d8b-9148-e3be6c30e623}">
          <xlrd:rvb i="17115"/>
        </ext>
      </extLst>
    </bk>
    <bk>
      <extLst>
        <ext uri="{3e2802c4-a4d2-4d8b-9148-e3be6c30e623}">
          <xlrd:rvb i="17116"/>
        </ext>
      </extLst>
    </bk>
    <bk>
      <extLst>
        <ext uri="{3e2802c4-a4d2-4d8b-9148-e3be6c30e623}">
          <xlrd:rvb i="17117"/>
        </ext>
      </extLst>
    </bk>
    <bk>
      <extLst>
        <ext uri="{3e2802c4-a4d2-4d8b-9148-e3be6c30e623}">
          <xlrd:rvb i="17118"/>
        </ext>
      </extLst>
    </bk>
    <bk>
      <extLst>
        <ext uri="{3e2802c4-a4d2-4d8b-9148-e3be6c30e623}">
          <xlrd:rvb i="17119"/>
        </ext>
      </extLst>
    </bk>
    <bk>
      <extLst>
        <ext uri="{3e2802c4-a4d2-4d8b-9148-e3be6c30e623}">
          <xlrd:rvb i="17120"/>
        </ext>
      </extLst>
    </bk>
    <bk>
      <extLst>
        <ext uri="{3e2802c4-a4d2-4d8b-9148-e3be6c30e623}">
          <xlrd:rvb i="17121"/>
        </ext>
      </extLst>
    </bk>
    <bk>
      <extLst>
        <ext uri="{3e2802c4-a4d2-4d8b-9148-e3be6c30e623}">
          <xlrd:rvb i="17122"/>
        </ext>
      </extLst>
    </bk>
    <bk>
      <extLst>
        <ext uri="{3e2802c4-a4d2-4d8b-9148-e3be6c30e623}">
          <xlrd:rvb i="17123"/>
        </ext>
      </extLst>
    </bk>
    <bk>
      <extLst>
        <ext uri="{3e2802c4-a4d2-4d8b-9148-e3be6c30e623}">
          <xlrd:rvb i="17124"/>
        </ext>
      </extLst>
    </bk>
    <bk>
      <extLst>
        <ext uri="{3e2802c4-a4d2-4d8b-9148-e3be6c30e623}">
          <xlrd:rvb i="17125"/>
        </ext>
      </extLst>
    </bk>
    <bk>
      <extLst>
        <ext uri="{3e2802c4-a4d2-4d8b-9148-e3be6c30e623}">
          <xlrd:rvb i="17126"/>
        </ext>
      </extLst>
    </bk>
    <bk>
      <extLst>
        <ext uri="{3e2802c4-a4d2-4d8b-9148-e3be6c30e623}">
          <xlrd:rvb i="17127"/>
        </ext>
      </extLst>
    </bk>
    <bk>
      <extLst>
        <ext uri="{3e2802c4-a4d2-4d8b-9148-e3be6c30e623}">
          <xlrd:rvb i="17128"/>
        </ext>
      </extLst>
    </bk>
    <bk>
      <extLst>
        <ext uri="{3e2802c4-a4d2-4d8b-9148-e3be6c30e623}">
          <xlrd:rvb i="17129"/>
        </ext>
      </extLst>
    </bk>
    <bk>
      <extLst>
        <ext uri="{3e2802c4-a4d2-4d8b-9148-e3be6c30e623}">
          <xlrd:rvb i="17130"/>
        </ext>
      </extLst>
    </bk>
    <bk>
      <extLst>
        <ext uri="{3e2802c4-a4d2-4d8b-9148-e3be6c30e623}">
          <xlrd:rvb i="17131"/>
        </ext>
      </extLst>
    </bk>
    <bk>
      <extLst>
        <ext uri="{3e2802c4-a4d2-4d8b-9148-e3be6c30e623}">
          <xlrd:rvb i="17132"/>
        </ext>
      </extLst>
    </bk>
    <bk>
      <extLst>
        <ext uri="{3e2802c4-a4d2-4d8b-9148-e3be6c30e623}">
          <xlrd:rvb i="17133"/>
        </ext>
      </extLst>
    </bk>
    <bk>
      <extLst>
        <ext uri="{3e2802c4-a4d2-4d8b-9148-e3be6c30e623}">
          <xlrd:rvb i="17134"/>
        </ext>
      </extLst>
    </bk>
    <bk>
      <extLst>
        <ext uri="{3e2802c4-a4d2-4d8b-9148-e3be6c30e623}">
          <xlrd:rvb i="17135"/>
        </ext>
      </extLst>
    </bk>
    <bk>
      <extLst>
        <ext uri="{3e2802c4-a4d2-4d8b-9148-e3be6c30e623}">
          <xlrd:rvb i="17136"/>
        </ext>
      </extLst>
    </bk>
    <bk>
      <extLst>
        <ext uri="{3e2802c4-a4d2-4d8b-9148-e3be6c30e623}">
          <xlrd:rvb i="17137"/>
        </ext>
      </extLst>
    </bk>
    <bk>
      <extLst>
        <ext uri="{3e2802c4-a4d2-4d8b-9148-e3be6c30e623}">
          <xlrd:rvb i="17138"/>
        </ext>
      </extLst>
    </bk>
    <bk>
      <extLst>
        <ext uri="{3e2802c4-a4d2-4d8b-9148-e3be6c30e623}">
          <xlrd:rvb i="17139"/>
        </ext>
      </extLst>
    </bk>
    <bk>
      <extLst>
        <ext uri="{3e2802c4-a4d2-4d8b-9148-e3be6c30e623}">
          <xlrd:rvb i="17140"/>
        </ext>
      </extLst>
    </bk>
    <bk>
      <extLst>
        <ext uri="{3e2802c4-a4d2-4d8b-9148-e3be6c30e623}">
          <xlrd:rvb i="17141"/>
        </ext>
      </extLst>
    </bk>
    <bk>
      <extLst>
        <ext uri="{3e2802c4-a4d2-4d8b-9148-e3be6c30e623}">
          <xlrd:rvb i="17142"/>
        </ext>
      </extLst>
    </bk>
    <bk>
      <extLst>
        <ext uri="{3e2802c4-a4d2-4d8b-9148-e3be6c30e623}">
          <xlrd:rvb i="17143"/>
        </ext>
      </extLst>
    </bk>
    <bk>
      <extLst>
        <ext uri="{3e2802c4-a4d2-4d8b-9148-e3be6c30e623}">
          <xlrd:rvb i="17144"/>
        </ext>
      </extLst>
    </bk>
    <bk>
      <extLst>
        <ext uri="{3e2802c4-a4d2-4d8b-9148-e3be6c30e623}">
          <xlrd:rvb i="17145"/>
        </ext>
      </extLst>
    </bk>
    <bk>
      <extLst>
        <ext uri="{3e2802c4-a4d2-4d8b-9148-e3be6c30e623}">
          <xlrd:rvb i="17146"/>
        </ext>
      </extLst>
    </bk>
    <bk>
      <extLst>
        <ext uri="{3e2802c4-a4d2-4d8b-9148-e3be6c30e623}">
          <xlrd:rvb i="17147"/>
        </ext>
      </extLst>
    </bk>
    <bk>
      <extLst>
        <ext uri="{3e2802c4-a4d2-4d8b-9148-e3be6c30e623}">
          <xlrd:rvb i="17148"/>
        </ext>
      </extLst>
    </bk>
    <bk>
      <extLst>
        <ext uri="{3e2802c4-a4d2-4d8b-9148-e3be6c30e623}">
          <xlrd:rvb i="17149"/>
        </ext>
      </extLst>
    </bk>
    <bk>
      <extLst>
        <ext uri="{3e2802c4-a4d2-4d8b-9148-e3be6c30e623}">
          <xlrd:rvb i="17150"/>
        </ext>
      </extLst>
    </bk>
    <bk>
      <extLst>
        <ext uri="{3e2802c4-a4d2-4d8b-9148-e3be6c30e623}">
          <xlrd:rvb i="17151"/>
        </ext>
      </extLst>
    </bk>
    <bk>
      <extLst>
        <ext uri="{3e2802c4-a4d2-4d8b-9148-e3be6c30e623}">
          <xlrd:rvb i="17152"/>
        </ext>
      </extLst>
    </bk>
    <bk>
      <extLst>
        <ext uri="{3e2802c4-a4d2-4d8b-9148-e3be6c30e623}">
          <xlrd:rvb i="17153"/>
        </ext>
      </extLst>
    </bk>
    <bk>
      <extLst>
        <ext uri="{3e2802c4-a4d2-4d8b-9148-e3be6c30e623}">
          <xlrd:rvb i="17154"/>
        </ext>
      </extLst>
    </bk>
    <bk>
      <extLst>
        <ext uri="{3e2802c4-a4d2-4d8b-9148-e3be6c30e623}">
          <xlrd:rvb i="17155"/>
        </ext>
      </extLst>
    </bk>
    <bk>
      <extLst>
        <ext uri="{3e2802c4-a4d2-4d8b-9148-e3be6c30e623}">
          <xlrd:rvb i="17156"/>
        </ext>
      </extLst>
    </bk>
    <bk>
      <extLst>
        <ext uri="{3e2802c4-a4d2-4d8b-9148-e3be6c30e623}">
          <xlrd:rvb i="17157"/>
        </ext>
      </extLst>
    </bk>
    <bk>
      <extLst>
        <ext uri="{3e2802c4-a4d2-4d8b-9148-e3be6c30e623}">
          <xlrd:rvb i="17158"/>
        </ext>
      </extLst>
    </bk>
    <bk>
      <extLst>
        <ext uri="{3e2802c4-a4d2-4d8b-9148-e3be6c30e623}">
          <xlrd:rvb i="17159"/>
        </ext>
      </extLst>
    </bk>
    <bk>
      <extLst>
        <ext uri="{3e2802c4-a4d2-4d8b-9148-e3be6c30e623}">
          <xlrd:rvb i="17160"/>
        </ext>
      </extLst>
    </bk>
    <bk>
      <extLst>
        <ext uri="{3e2802c4-a4d2-4d8b-9148-e3be6c30e623}">
          <xlrd:rvb i="17161"/>
        </ext>
      </extLst>
    </bk>
    <bk>
      <extLst>
        <ext uri="{3e2802c4-a4d2-4d8b-9148-e3be6c30e623}">
          <xlrd:rvb i="17162"/>
        </ext>
      </extLst>
    </bk>
    <bk>
      <extLst>
        <ext uri="{3e2802c4-a4d2-4d8b-9148-e3be6c30e623}">
          <xlrd:rvb i="17163"/>
        </ext>
      </extLst>
    </bk>
    <bk>
      <extLst>
        <ext uri="{3e2802c4-a4d2-4d8b-9148-e3be6c30e623}">
          <xlrd:rvb i="17164"/>
        </ext>
      </extLst>
    </bk>
    <bk>
      <extLst>
        <ext uri="{3e2802c4-a4d2-4d8b-9148-e3be6c30e623}">
          <xlrd:rvb i="17165"/>
        </ext>
      </extLst>
    </bk>
    <bk>
      <extLst>
        <ext uri="{3e2802c4-a4d2-4d8b-9148-e3be6c30e623}">
          <xlrd:rvb i="17166"/>
        </ext>
      </extLst>
    </bk>
    <bk>
      <extLst>
        <ext uri="{3e2802c4-a4d2-4d8b-9148-e3be6c30e623}">
          <xlrd:rvb i="17167"/>
        </ext>
      </extLst>
    </bk>
    <bk>
      <extLst>
        <ext uri="{3e2802c4-a4d2-4d8b-9148-e3be6c30e623}">
          <xlrd:rvb i="17168"/>
        </ext>
      </extLst>
    </bk>
    <bk>
      <extLst>
        <ext uri="{3e2802c4-a4d2-4d8b-9148-e3be6c30e623}">
          <xlrd:rvb i="17169"/>
        </ext>
      </extLst>
    </bk>
    <bk>
      <extLst>
        <ext uri="{3e2802c4-a4d2-4d8b-9148-e3be6c30e623}">
          <xlrd:rvb i="17170"/>
        </ext>
      </extLst>
    </bk>
    <bk>
      <extLst>
        <ext uri="{3e2802c4-a4d2-4d8b-9148-e3be6c30e623}">
          <xlrd:rvb i="17171"/>
        </ext>
      </extLst>
    </bk>
    <bk>
      <extLst>
        <ext uri="{3e2802c4-a4d2-4d8b-9148-e3be6c30e623}">
          <xlrd:rvb i="17172"/>
        </ext>
      </extLst>
    </bk>
    <bk>
      <extLst>
        <ext uri="{3e2802c4-a4d2-4d8b-9148-e3be6c30e623}">
          <xlrd:rvb i="17173"/>
        </ext>
      </extLst>
    </bk>
    <bk>
      <extLst>
        <ext uri="{3e2802c4-a4d2-4d8b-9148-e3be6c30e623}">
          <xlrd:rvb i="17174"/>
        </ext>
      </extLst>
    </bk>
    <bk>
      <extLst>
        <ext uri="{3e2802c4-a4d2-4d8b-9148-e3be6c30e623}">
          <xlrd:rvb i="17175"/>
        </ext>
      </extLst>
    </bk>
    <bk>
      <extLst>
        <ext uri="{3e2802c4-a4d2-4d8b-9148-e3be6c30e623}">
          <xlrd:rvb i="17176"/>
        </ext>
      </extLst>
    </bk>
    <bk>
      <extLst>
        <ext uri="{3e2802c4-a4d2-4d8b-9148-e3be6c30e623}">
          <xlrd:rvb i="17177"/>
        </ext>
      </extLst>
    </bk>
    <bk>
      <extLst>
        <ext uri="{3e2802c4-a4d2-4d8b-9148-e3be6c30e623}">
          <xlrd:rvb i="17178"/>
        </ext>
      </extLst>
    </bk>
    <bk>
      <extLst>
        <ext uri="{3e2802c4-a4d2-4d8b-9148-e3be6c30e623}">
          <xlrd:rvb i="17179"/>
        </ext>
      </extLst>
    </bk>
    <bk>
      <extLst>
        <ext uri="{3e2802c4-a4d2-4d8b-9148-e3be6c30e623}">
          <xlrd:rvb i="17180"/>
        </ext>
      </extLst>
    </bk>
    <bk>
      <extLst>
        <ext uri="{3e2802c4-a4d2-4d8b-9148-e3be6c30e623}">
          <xlrd:rvb i="17181"/>
        </ext>
      </extLst>
    </bk>
    <bk>
      <extLst>
        <ext uri="{3e2802c4-a4d2-4d8b-9148-e3be6c30e623}">
          <xlrd:rvb i="17182"/>
        </ext>
      </extLst>
    </bk>
    <bk>
      <extLst>
        <ext uri="{3e2802c4-a4d2-4d8b-9148-e3be6c30e623}">
          <xlrd:rvb i="17183"/>
        </ext>
      </extLst>
    </bk>
    <bk>
      <extLst>
        <ext uri="{3e2802c4-a4d2-4d8b-9148-e3be6c30e623}">
          <xlrd:rvb i="17184"/>
        </ext>
      </extLst>
    </bk>
    <bk>
      <extLst>
        <ext uri="{3e2802c4-a4d2-4d8b-9148-e3be6c30e623}">
          <xlrd:rvb i="17185"/>
        </ext>
      </extLst>
    </bk>
    <bk>
      <extLst>
        <ext uri="{3e2802c4-a4d2-4d8b-9148-e3be6c30e623}">
          <xlrd:rvb i="17186"/>
        </ext>
      </extLst>
    </bk>
    <bk>
      <extLst>
        <ext uri="{3e2802c4-a4d2-4d8b-9148-e3be6c30e623}">
          <xlrd:rvb i="17187"/>
        </ext>
      </extLst>
    </bk>
    <bk>
      <extLst>
        <ext uri="{3e2802c4-a4d2-4d8b-9148-e3be6c30e623}">
          <xlrd:rvb i="17188"/>
        </ext>
      </extLst>
    </bk>
    <bk>
      <extLst>
        <ext uri="{3e2802c4-a4d2-4d8b-9148-e3be6c30e623}">
          <xlrd:rvb i="17189"/>
        </ext>
      </extLst>
    </bk>
    <bk>
      <extLst>
        <ext uri="{3e2802c4-a4d2-4d8b-9148-e3be6c30e623}">
          <xlrd:rvb i="17190"/>
        </ext>
      </extLst>
    </bk>
    <bk>
      <extLst>
        <ext uri="{3e2802c4-a4d2-4d8b-9148-e3be6c30e623}">
          <xlrd:rvb i="17191"/>
        </ext>
      </extLst>
    </bk>
    <bk>
      <extLst>
        <ext uri="{3e2802c4-a4d2-4d8b-9148-e3be6c30e623}">
          <xlrd:rvb i="17192"/>
        </ext>
      </extLst>
    </bk>
    <bk>
      <extLst>
        <ext uri="{3e2802c4-a4d2-4d8b-9148-e3be6c30e623}">
          <xlrd:rvb i="17193"/>
        </ext>
      </extLst>
    </bk>
    <bk>
      <extLst>
        <ext uri="{3e2802c4-a4d2-4d8b-9148-e3be6c30e623}">
          <xlrd:rvb i="17194"/>
        </ext>
      </extLst>
    </bk>
    <bk>
      <extLst>
        <ext uri="{3e2802c4-a4d2-4d8b-9148-e3be6c30e623}">
          <xlrd:rvb i="17195"/>
        </ext>
      </extLst>
    </bk>
    <bk>
      <extLst>
        <ext uri="{3e2802c4-a4d2-4d8b-9148-e3be6c30e623}">
          <xlrd:rvb i="17196"/>
        </ext>
      </extLst>
    </bk>
    <bk>
      <extLst>
        <ext uri="{3e2802c4-a4d2-4d8b-9148-e3be6c30e623}">
          <xlrd:rvb i="17197"/>
        </ext>
      </extLst>
    </bk>
    <bk>
      <extLst>
        <ext uri="{3e2802c4-a4d2-4d8b-9148-e3be6c30e623}">
          <xlrd:rvb i="17198"/>
        </ext>
      </extLst>
    </bk>
    <bk>
      <extLst>
        <ext uri="{3e2802c4-a4d2-4d8b-9148-e3be6c30e623}">
          <xlrd:rvb i="17199"/>
        </ext>
      </extLst>
    </bk>
    <bk>
      <extLst>
        <ext uri="{3e2802c4-a4d2-4d8b-9148-e3be6c30e623}">
          <xlrd:rvb i="17200"/>
        </ext>
      </extLst>
    </bk>
    <bk>
      <extLst>
        <ext uri="{3e2802c4-a4d2-4d8b-9148-e3be6c30e623}">
          <xlrd:rvb i="17201"/>
        </ext>
      </extLst>
    </bk>
    <bk>
      <extLst>
        <ext uri="{3e2802c4-a4d2-4d8b-9148-e3be6c30e623}">
          <xlrd:rvb i="17202"/>
        </ext>
      </extLst>
    </bk>
    <bk>
      <extLst>
        <ext uri="{3e2802c4-a4d2-4d8b-9148-e3be6c30e623}">
          <xlrd:rvb i="17203"/>
        </ext>
      </extLst>
    </bk>
    <bk>
      <extLst>
        <ext uri="{3e2802c4-a4d2-4d8b-9148-e3be6c30e623}">
          <xlrd:rvb i="17204"/>
        </ext>
      </extLst>
    </bk>
    <bk>
      <extLst>
        <ext uri="{3e2802c4-a4d2-4d8b-9148-e3be6c30e623}">
          <xlrd:rvb i="17205"/>
        </ext>
      </extLst>
    </bk>
    <bk>
      <extLst>
        <ext uri="{3e2802c4-a4d2-4d8b-9148-e3be6c30e623}">
          <xlrd:rvb i="17206"/>
        </ext>
      </extLst>
    </bk>
    <bk>
      <extLst>
        <ext uri="{3e2802c4-a4d2-4d8b-9148-e3be6c30e623}">
          <xlrd:rvb i="17207"/>
        </ext>
      </extLst>
    </bk>
    <bk>
      <extLst>
        <ext uri="{3e2802c4-a4d2-4d8b-9148-e3be6c30e623}">
          <xlrd:rvb i="17208"/>
        </ext>
      </extLst>
    </bk>
    <bk>
      <extLst>
        <ext uri="{3e2802c4-a4d2-4d8b-9148-e3be6c30e623}">
          <xlrd:rvb i="17209"/>
        </ext>
      </extLst>
    </bk>
    <bk>
      <extLst>
        <ext uri="{3e2802c4-a4d2-4d8b-9148-e3be6c30e623}">
          <xlrd:rvb i="17210"/>
        </ext>
      </extLst>
    </bk>
    <bk>
      <extLst>
        <ext uri="{3e2802c4-a4d2-4d8b-9148-e3be6c30e623}">
          <xlrd:rvb i="17211"/>
        </ext>
      </extLst>
    </bk>
  </futureMetadata>
  <cellMetadata count="1">
    <bk>
      <rc t="1" v="0"/>
    </bk>
  </cellMetadata>
  <valueMetadata count="1721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bk>
      <rc t="2" v="11604"/>
    </bk>
    <bk>
      <rc t="2" v="11605"/>
    </bk>
    <bk>
      <rc t="2" v="11606"/>
    </bk>
    <bk>
      <rc t="2" v="11607"/>
    </bk>
    <bk>
      <rc t="2" v="11608"/>
    </bk>
    <bk>
      <rc t="2" v="11609"/>
    </bk>
    <bk>
      <rc t="2" v="11610"/>
    </bk>
    <bk>
      <rc t="2" v="11611"/>
    </bk>
    <bk>
      <rc t="2" v="11612"/>
    </bk>
    <bk>
      <rc t="2" v="11613"/>
    </bk>
    <bk>
      <rc t="2" v="11614"/>
    </bk>
    <bk>
      <rc t="2" v="11615"/>
    </bk>
    <bk>
      <rc t="2" v="11616"/>
    </bk>
    <bk>
      <rc t="2" v="11617"/>
    </bk>
    <bk>
      <rc t="2" v="11618"/>
    </bk>
    <bk>
      <rc t="2" v="11619"/>
    </bk>
    <bk>
      <rc t="2" v="11620"/>
    </bk>
    <bk>
      <rc t="2" v="11621"/>
    </bk>
    <bk>
      <rc t="2" v="11622"/>
    </bk>
    <bk>
      <rc t="2" v="11623"/>
    </bk>
    <bk>
      <rc t="2" v="11624"/>
    </bk>
    <bk>
      <rc t="2" v="11625"/>
    </bk>
    <bk>
      <rc t="2" v="11626"/>
    </bk>
    <bk>
      <rc t="2" v="11627"/>
    </bk>
    <bk>
      <rc t="2" v="11628"/>
    </bk>
    <bk>
      <rc t="2" v="11629"/>
    </bk>
    <bk>
      <rc t="2" v="11630"/>
    </bk>
    <bk>
      <rc t="2" v="11631"/>
    </bk>
    <bk>
      <rc t="2" v="11632"/>
    </bk>
    <bk>
      <rc t="2" v="11633"/>
    </bk>
    <bk>
      <rc t="2" v="11634"/>
    </bk>
    <bk>
      <rc t="2" v="11635"/>
    </bk>
    <bk>
      <rc t="2" v="11636"/>
    </bk>
    <bk>
      <rc t="2" v="11637"/>
    </bk>
    <bk>
      <rc t="2" v="11638"/>
    </bk>
    <bk>
      <rc t="2" v="11639"/>
    </bk>
    <bk>
      <rc t="2" v="11640"/>
    </bk>
    <bk>
      <rc t="2" v="11641"/>
    </bk>
    <bk>
      <rc t="2" v="11642"/>
    </bk>
    <bk>
      <rc t="2" v="11643"/>
    </bk>
    <bk>
      <rc t="2" v="11644"/>
    </bk>
    <bk>
      <rc t="2" v="11645"/>
    </bk>
    <bk>
      <rc t="2" v="11646"/>
    </bk>
    <bk>
      <rc t="2" v="11647"/>
    </bk>
    <bk>
      <rc t="2" v="11648"/>
    </bk>
    <bk>
      <rc t="2" v="11649"/>
    </bk>
    <bk>
      <rc t="2" v="11650"/>
    </bk>
    <bk>
      <rc t="2" v="11651"/>
    </bk>
    <bk>
      <rc t="2" v="11652"/>
    </bk>
    <bk>
      <rc t="2" v="11653"/>
    </bk>
    <bk>
      <rc t="2" v="11654"/>
    </bk>
    <bk>
      <rc t="2" v="11655"/>
    </bk>
    <bk>
      <rc t="2" v="11656"/>
    </bk>
    <bk>
      <rc t="2" v="11657"/>
    </bk>
    <bk>
      <rc t="2" v="11658"/>
    </bk>
    <bk>
      <rc t="2" v="11659"/>
    </bk>
    <bk>
      <rc t="2" v="11660"/>
    </bk>
    <bk>
      <rc t="2" v="11661"/>
    </bk>
    <bk>
      <rc t="2" v="11662"/>
    </bk>
    <bk>
      <rc t="2" v="11663"/>
    </bk>
    <bk>
      <rc t="2" v="11664"/>
    </bk>
    <bk>
      <rc t="2" v="11665"/>
    </bk>
    <bk>
      <rc t="2" v="11666"/>
    </bk>
    <bk>
      <rc t="2" v="11667"/>
    </bk>
    <bk>
      <rc t="2" v="11668"/>
    </bk>
    <bk>
      <rc t="2" v="11669"/>
    </bk>
    <bk>
      <rc t="2" v="11670"/>
    </bk>
    <bk>
      <rc t="2" v="11671"/>
    </bk>
    <bk>
      <rc t="2" v="11672"/>
    </bk>
    <bk>
      <rc t="2" v="11673"/>
    </bk>
    <bk>
      <rc t="2" v="11674"/>
    </bk>
    <bk>
      <rc t="2" v="11675"/>
    </bk>
    <bk>
      <rc t="2" v="11676"/>
    </bk>
    <bk>
      <rc t="2" v="11677"/>
    </bk>
    <bk>
      <rc t="2" v="11678"/>
    </bk>
    <bk>
      <rc t="2" v="11679"/>
    </bk>
    <bk>
      <rc t="2" v="11680"/>
    </bk>
    <bk>
      <rc t="2" v="11681"/>
    </bk>
    <bk>
      <rc t="2" v="11682"/>
    </bk>
    <bk>
      <rc t="2" v="11683"/>
    </bk>
    <bk>
      <rc t="2" v="11684"/>
    </bk>
    <bk>
      <rc t="2" v="11685"/>
    </bk>
    <bk>
      <rc t="2" v="11686"/>
    </bk>
    <bk>
      <rc t="2" v="11687"/>
    </bk>
    <bk>
      <rc t="2" v="11688"/>
    </bk>
    <bk>
      <rc t="2" v="11689"/>
    </bk>
    <bk>
      <rc t="2" v="11690"/>
    </bk>
    <bk>
      <rc t="2" v="11691"/>
    </bk>
    <bk>
      <rc t="2" v="11692"/>
    </bk>
    <bk>
      <rc t="2" v="11693"/>
    </bk>
    <bk>
      <rc t="2" v="11694"/>
    </bk>
    <bk>
      <rc t="2" v="11695"/>
    </bk>
    <bk>
      <rc t="2" v="11696"/>
    </bk>
    <bk>
      <rc t="2" v="11697"/>
    </bk>
    <bk>
      <rc t="2" v="11698"/>
    </bk>
    <bk>
      <rc t="2" v="11699"/>
    </bk>
    <bk>
      <rc t="2" v="11700"/>
    </bk>
    <bk>
      <rc t="2" v="11701"/>
    </bk>
    <bk>
      <rc t="2" v="11702"/>
    </bk>
    <bk>
      <rc t="2" v="11703"/>
    </bk>
    <bk>
      <rc t="2" v="11704"/>
    </bk>
    <bk>
      <rc t="2" v="11705"/>
    </bk>
    <bk>
      <rc t="2" v="11706"/>
    </bk>
    <bk>
      <rc t="2" v="11707"/>
    </bk>
    <bk>
      <rc t="2" v="11708"/>
    </bk>
    <bk>
      <rc t="2" v="11709"/>
    </bk>
    <bk>
      <rc t="2" v="11710"/>
    </bk>
    <bk>
      <rc t="2" v="11711"/>
    </bk>
    <bk>
      <rc t="2" v="11712"/>
    </bk>
    <bk>
      <rc t="2" v="11713"/>
    </bk>
    <bk>
      <rc t="2" v="11714"/>
    </bk>
    <bk>
      <rc t="2" v="11715"/>
    </bk>
    <bk>
      <rc t="2" v="11716"/>
    </bk>
    <bk>
      <rc t="2" v="11717"/>
    </bk>
    <bk>
      <rc t="2" v="11718"/>
    </bk>
    <bk>
      <rc t="2" v="11719"/>
    </bk>
    <bk>
      <rc t="2" v="11720"/>
    </bk>
    <bk>
      <rc t="2" v="11721"/>
    </bk>
    <bk>
      <rc t="2" v="11722"/>
    </bk>
    <bk>
      <rc t="2" v="11723"/>
    </bk>
    <bk>
      <rc t="2" v="11724"/>
    </bk>
    <bk>
      <rc t="2" v="11725"/>
    </bk>
    <bk>
      <rc t="2" v="11726"/>
    </bk>
    <bk>
      <rc t="2" v="11727"/>
    </bk>
    <bk>
      <rc t="2" v="11728"/>
    </bk>
    <bk>
      <rc t="2" v="11729"/>
    </bk>
    <bk>
      <rc t="2" v="11730"/>
    </bk>
    <bk>
      <rc t="2" v="11731"/>
    </bk>
    <bk>
      <rc t="2" v="11732"/>
    </bk>
    <bk>
      <rc t="2" v="11733"/>
    </bk>
    <bk>
      <rc t="2" v="11734"/>
    </bk>
    <bk>
      <rc t="2" v="11735"/>
    </bk>
    <bk>
      <rc t="2" v="11736"/>
    </bk>
    <bk>
      <rc t="2" v="11737"/>
    </bk>
    <bk>
      <rc t="2" v="11738"/>
    </bk>
    <bk>
      <rc t="2" v="11739"/>
    </bk>
    <bk>
      <rc t="2" v="11740"/>
    </bk>
    <bk>
      <rc t="2" v="11741"/>
    </bk>
    <bk>
      <rc t="2" v="11742"/>
    </bk>
    <bk>
      <rc t="2" v="11743"/>
    </bk>
    <bk>
      <rc t="2" v="11744"/>
    </bk>
    <bk>
      <rc t="2" v="11745"/>
    </bk>
    <bk>
      <rc t="2" v="11746"/>
    </bk>
    <bk>
      <rc t="2" v="11747"/>
    </bk>
    <bk>
      <rc t="2" v="11748"/>
    </bk>
    <bk>
      <rc t="2" v="11749"/>
    </bk>
    <bk>
      <rc t="2" v="11750"/>
    </bk>
    <bk>
      <rc t="2" v="11751"/>
    </bk>
    <bk>
      <rc t="2" v="11752"/>
    </bk>
    <bk>
      <rc t="2" v="11753"/>
    </bk>
    <bk>
      <rc t="2" v="11754"/>
    </bk>
    <bk>
      <rc t="2" v="11755"/>
    </bk>
    <bk>
      <rc t="2" v="11756"/>
    </bk>
    <bk>
      <rc t="2" v="11757"/>
    </bk>
    <bk>
      <rc t="2" v="11758"/>
    </bk>
    <bk>
      <rc t="2" v="11759"/>
    </bk>
    <bk>
      <rc t="2" v="11760"/>
    </bk>
    <bk>
      <rc t="2" v="11761"/>
    </bk>
    <bk>
      <rc t="2" v="11762"/>
    </bk>
    <bk>
      <rc t="2" v="11763"/>
    </bk>
    <bk>
      <rc t="2" v="11764"/>
    </bk>
    <bk>
      <rc t="2" v="11765"/>
    </bk>
    <bk>
      <rc t="2" v="11766"/>
    </bk>
    <bk>
      <rc t="2" v="11767"/>
    </bk>
    <bk>
      <rc t="2" v="11768"/>
    </bk>
    <bk>
      <rc t="2" v="11769"/>
    </bk>
    <bk>
      <rc t="2" v="11770"/>
    </bk>
    <bk>
      <rc t="2" v="11771"/>
    </bk>
    <bk>
      <rc t="2" v="11772"/>
    </bk>
    <bk>
      <rc t="2" v="11773"/>
    </bk>
    <bk>
      <rc t="2" v="11774"/>
    </bk>
    <bk>
      <rc t="2" v="11775"/>
    </bk>
    <bk>
      <rc t="2" v="11776"/>
    </bk>
    <bk>
      <rc t="2" v="11777"/>
    </bk>
    <bk>
      <rc t="2" v="11778"/>
    </bk>
    <bk>
      <rc t="2" v="11779"/>
    </bk>
    <bk>
      <rc t="2" v="11780"/>
    </bk>
    <bk>
      <rc t="2" v="11781"/>
    </bk>
    <bk>
      <rc t="2" v="11782"/>
    </bk>
    <bk>
      <rc t="2" v="11783"/>
    </bk>
    <bk>
      <rc t="2" v="11784"/>
    </bk>
    <bk>
      <rc t="2" v="11785"/>
    </bk>
    <bk>
      <rc t="2" v="11786"/>
    </bk>
    <bk>
      <rc t="2" v="11787"/>
    </bk>
    <bk>
      <rc t="2" v="11788"/>
    </bk>
    <bk>
      <rc t="2" v="11789"/>
    </bk>
    <bk>
      <rc t="2" v="11790"/>
    </bk>
    <bk>
      <rc t="2" v="11791"/>
    </bk>
    <bk>
      <rc t="2" v="11792"/>
    </bk>
    <bk>
      <rc t="2" v="11793"/>
    </bk>
    <bk>
      <rc t="2" v="11794"/>
    </bk>
    <bk>
      <rc t="2" v="11795"/>
    </bk>
    <bk>
      <rc t="2" v="11796"/>
    </bk>
    <bk>
      <rc t="2" v="11797"/>
    </bk>
    <bk>
      <rc t="2" v="11798"/>
    </bk>
    <bk>
      <rc t="2" v="11799"/>
    </bk>
    <bk>
      <rc t="2" v="11800"/>
    </bk>
    <bk>
      <rc t="2" v="11801"/>
    </bk>
    <bk>
      <rc t="2" v="11802"/>
    </bk>
    <bk>
      <rc t="2" v="11803"/>
    </bk>
    <bk>
      <rc t="2" v="11804"/>
    </bk>
    <bk>
      <rc t="2" v="11805"/>
    </bk>
    <bk>
      <rc t="2" v="11806"/>
    </bk>
    <bk>
      <rc t="2" v="11807"/>
    </bk>
    <bk>
      <rc t="2" v="11808"/>
    </bk>
    <bk>
      <rc t="2" v="11809"/>
    </bk>
    <bk>
      <rc t="2" v="11810"/>
    </bk>
    <bk>
      <rc t="2" v="11811"/>
    </bk>
    <bk>
      <rc t="2" v="11812"/>
    </bk>
    <bk>
      <rc t="2" v="11813"/>
    </bk>
    <bk>
      <rc t="2" v="11814"/>
    </bk>
    <bk>
      <rc t="2" v="11815"/>
    </bk>
    <bk>
      <rc t="2" v="11816"/>
    </bk>
    <bk>
      <rc t="2" v="11817"/>
    </bk>
    <bk>
      <rc t="2" v="11818"/>
    </bk>
    <bk>
      <rc t="2" v="11819"/>
    </bk>
    <bk>
      <rc t="2" v="11820"/>
    </bk>
    <bk>
      <rc t="2" v="11821"/>
    </bk>
    <bk>
      <rc t="2" v="11822"/>
    </bk>
    <bk>
      <rc t="2" v="11823"/>
    </bk>
    <bk>
      <rc t="2" v="11824"/>
    </bk>
    <bk>
      <rc t="2" v="11825"/>
    </bk>
    <bk>
      <rc t="2" v="11826"/>
    </bk>
    <bk>
      <rc t="2" v="11827"/>
    </bk>
    <bk>
      <rc t="2" v="11828"/>
    </bk>
    <bk>
      <rc t="2" v="11829"/>
    </bk>
    <bk>
      <rc t="2" v="11830"/>
    </bk>
    <bk>
      <rc t="2" v="11831"/>
    </bk>
    <bk>
      <rc t="2" v="11832"/>
    </bk>
    <bk>
      <rc t="2" v="11833"/>
    </bk>
    <bk>
      <rc t="2" v="11834"/>
    </bk>
    <bk>
      <rc t="2" v="11835"/>
    </bk>
    <bk>
      <rc t="2" v="11836"/>
    </bk>
    <bk>
      <rc t="2" v="11837"/>
    </bk>
    <bk>
      <rc t="2" v="11838"/>
    </bk>
    <bk>
      <rc t="2" v="11839"/>
    </bk>
    <bk>
      <rc t="2" v="11840"/>
    </bk>
    <bk>
      <rc t="2" v="11841"/>
    </bk>
    <bk>
      <rc t="2" v="11842"/>
    </bk>
    <bk>
      <rc t="2" v="11843"/>
    </bk>
    <bk>
      <rc t="2" v="11844"/>
    </bk>
    <bk>
      <rc t="2" v="11845"/>
    </bk>
    <bk>
      <rc t="2" v="11846"/>
    </bk>
    <bk>
      <rc t="2" v="11847"/>
    </bk>
    <bk>
      <rc t="2" v="11848"/>
    </bk>
    <bk>
      <rc t="2" v="11849"/>
    </bk>
    <bk>
      <rc t="2" v="11850"/>
    </bk>
    <bk>
      <rc t="2" v="11851"/>
    </bk>
    <bk>
      <rc t="2" v="11852"/>
    </bk>
    <bk>
      <rc t="2" v="11853"/>
    </bk>
    <bk>
      <rc t="2" v="11854"/>
    </bk>
    <bk>
      <rc t="2" v="11855"/>
    </bk>
    <bk>
      <rc t="2" v="11856"/>
    </bk>
    <bk>
      <rc t="2" v="11857"/>
    </bk>
    <bk>
      <rc t="2" v="11858"/>
    </bk>
    <bk>
      <rc t="2" v="11859"/>
    </bk>
    <bk>
      <rc t="2" v="11860"/>
    </bk>
    <bk>
      <rc t="2" v="11861"/>
    </bk>
    <bk>
      <rc t="2" v="11862"/>
    </bk>
    <bk>
      <rc t="2" v="11863"/>
    </bk>
    <bk>
      <rc t="2" v="11864"/>
    </bk>
    <bk>
      <rc t="2" v="11865"/>
    </bk>
    <bk>
      <rc t="2" v="11866"/>
    </bk>
    <bk>
      <rc t="2" v="11867"/>
    </bk>
    <bk>
      <rc t="2" v="11868"/>
    </bk>
    <bk>
      <rc t="2" v="11869"/>
    </bk>
    <bk>
      <rc t="2" v="11870"/>
    </bk>
    <bk>
      <rc t="2" v="11871"/>
    </bk>
    <bk>
      <rc t="2" v="11872"/>
    </bk>
    <bk>
      <rc t="2" v="11873"/>
    </bk>
    <bk>
      <rc t="2" v="11874"/>
    </bk>
    <bk>
      <rc t="2" v="11875"/>
    </bk>
    <bk>
      <rc t="2" v="11876"/>
    </bk>
    <bk>
      <rc t="2" v="11877"/>
    </bk>
    <bk>
      <rc t="2" v="11878"/>
    </bk>
    <bk>
      <rc t="2" v="11879"/>
    </bk>
    <bk>
      <rc t="2" v="11880"/>
    </bk>
    <bk>
      <rc t="2" v="11881"/>
    </bk>
    <bk>
      <rc t="2" v="11882"/>
    </bk>
    <bk>
      <rc t="2" v="11883"/>
    </bk>
    <bk>
      <rc t="2" v="11884"/>
    </bk>
    <bk>
      <rc t="2" v="11885"/>
    </bk>
    <bk>
      <rc t="2" v="11886"/>
    </bk>
    <bk>
      <rc t="2" v="11887"/>
    </bk>
    <bk>
      <rc t="2" v="11888"/>
    </bk>
    <bk>
      <rc t="2" v="11889"/>
    </bk>
    <bk>
      <rc t="2" v="11890"/>
    </bk>
    <bk>
      <rc t="2" v="11891"/>
    </bk>
    <bk>
      <rc t="2" v="11892"/>
    </bk>
    <bk>
      <rc t="2" v="11893"/>
    </bk>
    <bk>
      <rc t="2" v="11894"/>
    </bk>
    <bk>
      <rc t="2" v="11895"/>
    </bk>
    <bk>
      <rc t="2" v="11896"/>
    </bk>
    <bk>
      <rc t="2" v="11897"/>
    </bk>
    <bk>
      <rc t="2" v="11898"/>
    </bk>
    <bk>
      <rc t="2" v="11899"/>
    </bk>
    <bk>
      <rc t="2" v="11900"/>
    </bk>
    <bk>
      <rc t="2" v="11901"/>
    </bk>
    <bk>
      <rc t="2" v="11902"/>
    </bk>
    <bk>
      <rc t="2" v="11903"/>
    </bk>
    <bk>
      <rc t="2" v="11904"/>
    </bk>
    <bk>
      <rc t="2" v="11905"/>
    </bk>
    <bk>
      <rc t="2" v="11906"/>
    </bk>
    <bk>
      <rc t="2" v="11907"/>
    </bk>
    <bk>
      <rc t="2" v="11908"/>
    </bk>
    <bk>
      <rc t="2" v="11909"/>
    </bk>
    <bk>
      <rc t="2" v="11910"/>
    </bk>
    <bk>
      <rc t="2" v="11911"/>
    </bk>
    <bk>
      <rc t="2" v="11912"/>
    </bk>
    <bk>
      <rc t="2" v="11913"/>
    </bk>
    <bk>
      <rc t="2" v="11914"/>
    </bk>
    <bk>
      <rc t="2" v="11915"/>
    </bk>
    <bk>
      <rc t="2" v="11916"/>
    </bk>
    <bk>
      <rc t="2" v="11917"/>
    </bk>
    <bk>
      <rc t="2" v="11918"/>
    </bk>
    <bk>
      <rc t="2" v="11919"/>
    </bk>
    <bk>
      <rc t="2" v="11920"/>
    </bk>
    <bk>
      <rc t="2" v="11921"/>
    </bk>
    <bk>
      <rc t="2" v="11922"/>
    </bk>
    <bk>
      <rc t="2" v="11923"/>
    </bk>
    <bk>
      <rc t="2" v="11924"/>
    </bk>
    <bk>
      <rc t="2" v="11925"/>
    </bk>
    <bk>
      <rc t="2" v="11926"/>
    </bk>
    <bk>
      <rc t="2" v="11927"/>
    </bk>
    <bk>
      <rc t="2" v="11928"/>
    </bk>
    <bk>
      <rc t="2" v="11929"/>
    </bk>
    <bk>
      <rc t="2" v="11930"/>
    </bk>
    <bk>
      <rc t="2" v="11931"/>
    </bk>
    <bk>
      <rc t="2" v="11932"/>
    </bk>
    <bk>
      <rc t="2" v="11933"/>
    </bk>
    <bk>
      <rc t="2" v="11934"/>
    </bk>
    <bk>
      <rc t="2" v="11935"/>
    </bk>
    <bk>
      <rc t="2" v="11936"/>
    </bk>
    <bk>
      <rc t="2" v="11937"/>
    </bk>
    <bk>
      <rc t="2" v="11938"/>
    </bk>
    <bk>
      <rc t="2" v="11939"/>
    </bk>
    <bk>
      <rc t="2" v="11940"/>
    </bk>
    <bk>
      <rc t="2" v="11941"/>
    </bk>
    <bk>
      <rc t="2" v="11942"/>
    </bk>
    <bk>
      <rc t="2" v="11943"/>
    </bk>
    <bk>
      <rc t="2" v="11944"/>
    </bk>
    <bk>
      <rc t="2" v="11945"/>
    </bk>
    <bk>
      <rc t="2" v="11946"/>
    </bk>
    <bk>
      <rc t="2" v="11947"/>
    </bk>
    <bk>
      <rc t="2" v="11948"/>
    </bk>
    <bk>
      <rc t="2" v="11949"/>
    </bk>
    <bk>
      <rc t="2" v="11950"/>
    </bk>
    <bk>
      <rc t="2" v="11951"/>
    </bk>
    <bk>
      <rc t="2" v="11952"/>
    </bk>
    <bk>
      <rc t="2" v="11953"/>
    </bk>
    <bk>
      <rc t="2" v="11954"/>
    </bk>
    <bk>
      <rc t="2" v="11955"/>
    </bk>
    <bk>
      <rc t="2" v="11956"/>
    </bk>
    <bk>
      <rc t="2" v="11957"/>
    </bk>
    <bk>
      <rc t="2" v="11958"/>
    </bk>
    <bk>
      <rc t="2" v="11959"/>
    </bk>
    <bk>
      <rc t="2" v="11960"/>
    </bk>
    <bk>
      <rc t="2" v="11961"/>
    </bk>
    <bk>
      <rc t="2" v="11962"/>
    </bk>
    <bk>
      <rc t="2" v="11963"/>
    </bk>
    <bk>
      <rc t="2" v="11964"/>
    </bk>
    <bk>
      <rc t="2" v="11965"/>
    </bk>
    <bk>
      <rc t="2" v="11966"/>
    </bk>
    <bk>
      <rc t="2" v="11967"/>
    </bk>
    <bk>
      <rc t="2" v="11968"/>
    </bk>
    <bk>
      <rc t="2" v="11969"/>
    </bk>
    <bk>
      <rc t="2" v="11970"/>
    </bk>
    <bk>
      <rc t="2" v="11971"/>
    </bk>
    <bk>
      <rc t="2" v="11972"/>
    </bk>
    <bk>
      <rc t="2" v="11973"/>
    </bk>
    <bk>
      <rc t="2" v="11974"/>
    </bk>
    <bk>
      <rc t="2" v="11975"/>
    </bk>
    <bk>
      <rc t="2" v="11976"/>
    </bk>
    <bk>
      <rc t="2" v="11977"/>
    </bk>
    <bk>
      <rc t="2" v="11978"/>
    </bk>
    <bk>
      <rc t="2" v="11979"/>
    </bk>
    <bk>
      <rc t="2" v="11980"/>
    </bk>
    <bk>
      <rc t="2" v="11981"/>
    </bk>
    <bk>
      <rc t="2" v="11982"/>
    </bk>
    <bk>
      <rc t="2" v="11983"/>
    </bk>
    <bk>
      <rc t="2" v="11984"/>
    </bk>
    <bk>
      <rc t="2" v="11985"/>
    </bk>
    <bk>
      <rc t="2" v="11986"/>
    </bk>
    <bk>
      <rc t="2" v="11987"/>
    </bk>
    <bk>
      <rc t="2" v="11988"/>
    </bk>
    <bk>
      <rc t="2" v="11989"/>
    </bk>
    <bk>
      <rc t="2" v="11990"/>
    </bk>
    <bk>
      <rc t="2" v="11991"/>
    </bk>
    <bk>
      <rc t="2" v="11992"/>
    </bk>
    <bk>
      <rc t="2" v="11993"/>
    </bk>
    <bk>
      <rc t="2" v="11994"/>
    </bk>
    <bk>
      <rc t="2" v="11995"/>
    </bk>
    <bk>
      <rc t="2" v="11996"/>
    </bk>
    <bk>
      <rc t="2" v="11997"/>
    </bk>
    <bk>
      <rc t="2" v="11998"/>
    </bk>
    <bk>
      <rc t="2" v="11999"/>
    </bk>
    <bk>
      <rc t="2" v="12000"/>
    </bk>
    <bk>
      <rc t="2" v="12001"/>
    </bk>
    <bk>
      <rc t="2" v="12002"/>
    </bk>
    <bk>
      <rc t="2" v="12003"/>
    </bk>
    <bk>
      <rc t="2" v="12004"/>
    </bk>
    <bk>
      <rc t="2" v="12005"/>
    </bk>
    <bk>
      <rc t="2" v="12006"/>
    </bk>
    <bk>
      <rc t="2" v="12007"/>
    </bk>
    <bk>
      <rc t="2" v="12008"/>
    </bk>
    <bk>
      <rc t="2" v="12009"/>
    </bk>
    <bk>
      <rc t="2" v="12010"/>
    </bk>
    <bk>
      <rc t="2" v="12011"/>
    </bk>
    <bk>
      <rc t="2" v="12012"/>
    </bk>
    <bk>
      <rc t="2" v="12013"/>
    </bk>
    <bk>
      <rc t="2" v="12014"/>
    </bk>
    <bk>
      <rc t="2" v="12015"/>
    </bk>
    <bk>
      <rc t="2" v="12016"/>
    </bk>
    <bk>
      <rc t="2" v="12017"/>
    </bk>
    <bk>
      <rc t="2" v="12018"/>
    </bk>
    <bk>
      <rc t="2" v="12019"/>
    </bk>
    <bk>
      <rc t="2" v="12020"/>
    </bk>
    <bk>
      <rc t="2" v="12021"/>
    </bk>
    <bk>
      <rc t="2" v="12022"/>
    </bk>
    <bk>
      <rc t="2" v="12023"/>
    </bk>
    <bk>
      <rc t="2" v="12024"/>
    </bk>
    <bk>
      <rc t="2" v="12025"/>
    </bk>
    <bk>
      <rc t="2" v="12026"/>
    </bk>
    <bk>
      <rc t="2" v="12027"/>
    </bk>
    <bk>
      <rc t="2" v="12028"/>
    </bk>
    <bk>
      <rc t="2" v="12029"/>
    </bk>
    <bk>
      <rc t="2" v="12030"/>
    </bk>
    <bk>
      <rc t="2" v="12031"/>
    </bk>
    <bk>
      <rc t="2" v="12032"/>
    </bk>
    <bk>
      <rc t="2" v="12033"/>
    </bk>
    <bk>
      <rc t="2" v="12034"/>
    </bk>
    <bk>
      <rc t="2" v="12035"/>
    </bk>
    <bk>
      <rc t="2" v="12036"/>
    </bk>
    <bk>
      <rc t="2" v="12037"/>
    </bk>
    <bk>
      <rc t="2" v="12038"/>
    </bk>
    <bk>
      <rc t="2" v="12039"/>
    </bk>
    <bk>
      <rc t="2" v="12040"/>
    </bk>
    <bk>
      <rc t="2" v="12041"/>
    </bk>
    <bk>
      <rc t="2" v="12042"/>
    </bk>
    <bk>
      <rc t="2" v="12043"/>
    </bk>
    <bk>
      <rc t="2" v="12044"/>
    </bk>
    <bk>
      <rc t="2" v="12045"/>
    </bk>
    <bk>
      <rc t="2" v="12046"/>
    </bk>
    <bk>
      <rc t="2" v="12047"/>
    </bk>
    <bk>
      <rc t="2" v="12048"/>
    </bk>
    <bk>
      <rc t="2" v="12049"/>
    </bk>
    <bk>
      <rc t="2" v="12050"/>
    </bk>
    <bk>
      <rc t="2" v="12051"/>
    </bk>
    <bk>
      <rc t="2" v="12052"/>
    </bk>
    <bk>
      <rc t="2" v="12053"/>
    </bk>
    <bk>
      <rc t="2" v="12054"/>
    </bk>
    <bk>
      <rc t="2" v="12055"/>
    </bk>
    <bk>
      <rc t="2" v="12056"/>
    </bk>
    <bk>
      <rc t="2" v="12057"/>
    </bk>
    <bk>
      <rc t="2" v="12058"/>
    </bk>
    <bk>
      <rc t="2" v="12059"/>
    </bk>
    <bk>
      <rc t="2" v="12060"/>
    </bk>
    <bk>
      <rc t="2" v="12061"/>
    </bk>
    <bk>
      <rc t="2" v="12062"/>
    </bk>
    <bk>
      <rc t="2" v="12063"/>
    </bk>
    <bk>
      <rc t="2" v="12064"/>
    </bk>
    <bk>
      <rc t="2" v="12065"/>
    </bk>
    <bk>
      <rc t="2" v="12066"/>
    </bk>
    <bk>
      <rc t="2" v="12067"/>
    </bk>
    <bk>
      <rc t="2" v="12068"/>
    </bk>
    <bk>
      <rc t="2" v="12069"/>
    </bk>
    <bk>
      <rc t="2" v="12070"/>
    </bk>
    <bk>
      <rc t="2" v="12071"/>
    </bk>
    <bk>
      <rc t="2" v="12072"/>
    </bk>
    <bk>
      <rc t="2" v="12073"/>
    </bk>
    <bk>
      <rc t="2" v="12074"/>
    </bk>
    <bk>
      <rc t="2" v="12075"/>
    </bk>
    <bk>
      <rc t="2" v="12076"/>
    </bk>
    <bk>
      <rc t="2" v="12077"/>
    </bk>
    <bk>
      <rc t="2" v="12078"/>
    </bk>
    <bk>
      <rc t="2" v="12079"/>
    </bk>
    <bk>
      <rc t="2" v="12080"/>
    </bk>
    <bk>
      <rc t="2" v="12081"/>
    </bk>
    <bk>
      <rc t="2" v="12082"/>
    </bk>
    <bk>
      <rc t="2" v="12083"/>
    </bk>
    <bk>
      <rc t="2" v="12084"/>
    </bk>
    <bk>
      <rc t="2" v="12085"/>
    </bk>
    <bk>
      <rc t="2" v="12086"/>
    </bk>
    <bk>
      <rc t="2" v="12087"/>
    </bk>
    <bk>
      <rc t="2" v="12088"/>
    </bk>
    <bk>
      <rc t="2" v="12089"/>
    </bk>
    <bk>
      <rc t="2" v="12090"/>
    </bk>
    <bk>
      <rc t="2" v="12091"/>
    </bk>
    <bk>
      <rc t="2" v="12092"/>
    </bk>
    <bk>
      <rc t="2" v="12093"/>
    </bk>
    <bk>
      <rc t="2" v="12094"/>
    </bk>
    <bk>
      <rc t="2" v="12095"/>
    </bk>
    <bk>
      <rc t="2" v="12096"/>
    </bk>
    <bk>
      <rc t="2" v="12097"/>
    </bk>
    <bk>
      <rc t="2" v="12098"/>
    </bk>
    <bk>
      <rc t="2" v="12099"/>
    </bk>
    <bk>
      <rc t="2" v="12100"/>
    </bk>
    <bk>
      <rc t="2" v="12101"/>
    </bk>
    <bk>
      <rc t="2" v="12102"/>
    </bk>
    <bk>
      <rc t="2" v="12103"/>
    </bk>
    <bk>
      <rc t="2" v="12104"/>
    </bk>
    <bk>
      <rc t="2" v="12105"/>
    </bk>
    <bk>
      <rc t="2" v="12106"/>
    </bk>
    <bk>
      <rc t="2" v="12107"/>
    </bk>
    <bk>
      <rc t="2" v="12108"/>
    </bk>
    <bk>
      <rc t="2" v="12109"/>
    </bk>
    <bk>
      <rc t="2" v="12110"/>
    </bk>
    <bk>
      <rc t="2" v="12111"/>
    </bk>
    <bk>
      <rc t="2" v="12112"/>
    </bk>
    <bk>
      <rc t="2" v="12113"/>
    </bk>
    <bk>
      <rc t="2" v="12114"/>
    </bk>
    <bk>
      <rc t="2" v="12115"/>
    </bk>
    <bk>
      <rc t="2" v="12116"/>
    </bk>
    <bk>
      <rc t="2" v="12117"/>
    </bk>
    <bk>
      <rc t="2" v="12118"/>
    </bk>
    <bk>
      <rc t="2" v="12119"/>
    </bk>
    <bk>
      <rc t="2" v="12120"/>
    </bk>
    <bk>
      <rc t="2" v="12121"/>
    </bk>
    <bk>
      <rc t="2" v="12122"/>
    </bk>
    <bk>
      <rc t="2" v="12123"/>
    </bk>
    <bk>
      <rc t="2" v="12124"/>
    </bk>
    <bk>
      <rc t="2" v="12125"/>
    </bk>
    <bk>
      <rc t="2" v="12126"/>
    </bk>
    <bk>
      <rc t="2" v="12127"/>
    </bk>
    <bk>
      <rc t="2" v="12128"/>
    </bk>
    <bk>
      <rc t="2" v="12129"/>
    </bk>
    <bk>
      <rc t="2" v="12130"/>
    </bk>
    <bk>
      <rc t="2" v="12131"/>
    </bk>
    <bk>
      <rc t="2" v="12132"/>
    </bk>
    <bk>
      <rc t="2" v="12133"/>
    </bk>
    <bk>
      <rc t="2" v="12134"/>
    </bk>
    <bk>
      <rc t="2" v="12135"/>
    </bk>
    <bk>
      <rc t="2" v="12136"/>
    </bk>
    <bk>
      <rc t="2" v="12137"/>
    </bk>
    <bk>
      <rc t="2" v="12138"/>
    </bk>
    <bk>
      <rc t="2" v="12139"/>
    </bk>
    <bk>
      <rc t="2" v="12140"/>
    </bk>
    <bk>
      <rc t="2" v="12141"/>
    </bk>
    <bk>
      <rc t="2" v="12142"/>
    </bk>
    <bk>
      <rc t="2" v="12143"/>
    </bk>
    <bk>
      <rc t="2" v="12144"/>
    </bk>
    <bk>
      <rc t="2" v="12145"/>
    </bk>
    <bk>
      <rc t="2" v="12146"/>
    </bk>
    <bk>
      <rc t="2" v="12147"/>
    </bk>
    <bk>
      <rc t="2" v="12148"/>
    </bk>
    <bk>
      <rc t="2" v="12149"/>
    </bk>
    <bk>
      <rc t="2" v="12150"/>
    </bk>
    <bk>
      <rc t="2" v="12151"/>
    </bk>
    <bk>
      <rc t="2" v="12152"/>
    </bk>
    <bk>
      <rc t="2" v="12153"/>
    </bk>
    <bk>
      <rc t="2" v="12154"/>
    </bk>
    <bk>
      <rc t="2" v="12155"/>
    </bk>
    <bk>
      <rc t="2" v="12156"/>
    </bk>
    <bk>
      <rc t="2" v="12157"/>
    </bk>
    <bk>
      <rc t="2" v="12158"/>
    </bk>
    <bk>
      <rc t="2" v="12159"/>
    </bk>
    <bk>
      <rc t="2" v="12160"/>
    </bk>
    <bk>
      <rc t="2" v="12161"/>
    </bk>
    <bk>
      <rc t="2" v="12162"/>
    </bk>
    <bk>
      <rc t="2" v="12163"/>
    </bk>
    <bk>
      <rc t="2" v="12164"/>
    </bk>
    <bk>
      <rc t="2" v="12165"/>
    </bk>
    <bk>
      <rc t="2" v="12166"/>
    </bk>
    <bk>
      <rc t="2" v="12167"/>
    </bk>
    <bk>
      <rc t="2" v="12168"/>
    </bk>
    <bk>
      <rc t="2" v="12169"/>
    </bk>
    <bk>
      <rc t="2" v="12170"/>
    </bk>
    <bk>
      <rc t="2" v="12171"/>
    </bk>
    <bk>
      <rc t="2" v="12172"/>
    </bk>
    <bk>
      <rc t="2" v="12173"/>
    </bk>
    <bk>
      <rc t="2" v="12174"/>
    </bk>
    <bk>
      <rc t="2" v="12175"/>
    </bk>
    <bk>
      <rc t="2" v="12176"/>
    </bk>
    <bk>
      <rc t="2" v="12177"/>
    </bk>
    <bk>
      <rc t="2" v="12178"/>
    </bk>
    <bk>
      <rc t="2" v="12179"/>
    </bk>
    <bk>
      <rc t="2" v="12180"/>
    </bk>
    <bk>
      <rc t="2" v="12181"/>
    </bk>
    <bk>
      <rc t="2" v="12182"/>
    </bk>
    <bk>
      <rc t="2" v="12183"/>
    </bk>
    <bk>
      <rc t="2" v="12184"/>
    </bk>
    <bk>
      <rc t="2" v="12185"/>
    </bk>
    <bk>
      <rc t="2" v="12186"/>
    </bk>
    <bk>
      <rc t="2" v="12187"/>
    </bk>
    <bk>
      <rc t="2" v="12188"/>
    </bk>
    <bk>
      <rc t="2" v="12189"/>
    </bk>
    <bk>
      <rc t="2" v="12190"/>
    </bk>
    <bk>
      <rc t="2" v="12191"/>
    </bk>
    <bk>
      <rc t="2" v="12192"/>
    </bk>
    <bk>
      <rc t="2" v="12193"/>
    </bk>
    <bk>
      <rc t="2" v="12194"/>
    </bk>
    <bk>
      <rc t="2" v="12195"/>
    </bk>
    <bk>
      <rc t="2" v="12196"/>
    </bk>
    <bk>
      <rc t="2" v="12197"/>
    </bk>
    <bk>
      <rc t="2" v="12198"/>
    </bk>
    <bk>
      <rc t="2" v="12199"/>
    </bk>
    <bk>
      <rc t="2" v="12200"/>
    </bk>
    <bk>
      <rc t="2" v="12201"/>
    </bk>
    <bk>
      <rc t="2" v="12202"/>
    </bk>
    <bk>
      <rc t="2" v="12203"/>
    </bk>
    <bk>
      <rc t="2" v="12204"/>
    </bk>
    <bk>
      <rc t="2" v="12205"/>
    </bk>
    <bk>
      <rc t="2" v="12206"/>
    </bk>
    <bk>
      <rc t="2" v="12207"/>
    </bk>
    <bk>
      <rc t="2" v="12208"/>
    </bk>
    <bk>
      <rc t="2" v="12209"/>
    </bk>
    <bk>
      <rc t="2" v="12210"/>
    </bk>
    <bk>
      <rc t="2" v="12211"/>
    </bk>
    <bk>
      <rc t="2" v="12212"/>
    </bk>
    <bk>
      <rc t="2" v="12213"/>
    </bk>
    <bk>
      <rc t="2" v="12214"/>
    </bk>
    <bk>
      <rc t="2" v="12215"/>
    </bk>
    <bk>
      <rc t="2" v="12216"/>
    </bk>
    <bk>
      <rc t="2" v="12217"/>
    </bk>
    <bk>
      <rc t="2" v="12218"/>
    </bk>
    <bk>
      <rc t="2" v="12219"/>
    </bk>
    <bk>
      <rc t="2" v="12220"/>
    </bk>
    <bk>
      <rc t="2" v="12221"/>
    </bk>
    <bk>
      <rc t="2" v="12222"/>
    </bk>
    <bk>
      <rc t="2" v="12223"/>
    </bk>
    <bk>
      <rc t="2" v="12224"/>
    </bk>
    <bk>
      <rc t="2" v="12225"/>
    </bk>
    <bk>
      <rc t="2" v="12226"/>
    </bk>
    <bk>
      <rc t="2" v="12227"/>
    </bk>
    <bk>
      <rc t="2" v="12228"/>
    </bk>
    <bk>
      <rc t="2" v="12229"/>
    </bk>
    <bk>
      <rc t="2" v="12230"/>
    </bk>
    <bk>
      <rc t="2" v="12231"/>
    </bk>
    <bk>
      <rc t="2" v="12232"/>
    </bk>
    <bk>
      <rc t="2" v="12233"/>
    </bk>
    <bk>
      <rc t="2" v="12234"/>
    </bk>
    <bk>
      <rc t="2" v="12235"/>
    </bk>
    <bk>
      <rc t="2" v="12236"/>
    </bk>
    <bk>
      <rc t="2" v="12237"/>
    </bk>
    <bk>
      <rc t="2" v="12238"/>
    </bk>
    <bk>
      <rc t="2" v="12239"/>
    </bk>
    <bk>
      <rc t="2" v="12240"/>
    </bk>
    <bk>
      <rc t="2" v="12241"/>
    </bk>
    <bk>
      <rc t="2" v="12242"/>
    </bk>
    <bk>
      <rc t="2" v="12243"/>
    </bk>
    <bk>
      <rc t="2" v="12244"/>
    </bk>
    <bk>
      <rc t="2" v="12245"/>
    </bk>
    <bk>
      <rc t="2" v="12246"/>
    </bk>
    <bk>
      <rc t="2" v="12247"/>
    </bk>
    <bk>
      <rc t="2" v="12248"/>
    </bk>
    <bk>
      <rc t="2" v="12249"/>
    </bk>
    <bk>
      <rc t="2" v="12250"/>
    </bk>
    <bk>
      <rc t="2" v="12251"/>
    </bk>
    <bk>
      <rc t="2" v="12252"/>
    </bk>
    <bk>
      <rc t="2" v="12253"/>
    </bk>
    <bk>
      <rc t="2" v="12254"/>
    </bk>
    <bk>
      <rc t="2" v="12255"/>
    </bk>
    <bk>
      <rc t="2" v="12256"/>
    </bk>
    <bk>
      <rc t="2" v="12257"/>
    </bk>
    <bk>
      <rc t="2" v="12258"/>
    </bk>
    <bk>
      <rc t="2" v="12259"/>
    </bk>
    <bk>
      <rc t="2" v="12260"/>
    </bk>
    <bk>
      <rc t="2" v="12261"/>
    </bk>
    <bk>
      <rc t="2" v="12262"/>
    </bk>
    <bk>
      <rc t="2" v="12263"/>
    </bk>
    <bk>
      <rc t="2" v="12264"/>
    </bk>
    <bk>
      <rc t="2" v="12265"/>
    </bk>
    <bk>
      <rc t="2" v="12266"/>
    </bk>
    <bk>
      <rc t="2" v="12267"/>
    </bk>
    <bk>
      <rc t="2" v="12268"/>
    </bk>
    <bk>
      <rc t="2" v="12269"/>
    </bk>
    <bk>
      <rc t="2" v="12270"/>
    </bk>
    <bk>
      <rc t="2" v="12271"/>
    </bk>
    <bk>
      <rc t="2" v="12272"/>
    </bk>
    <bk>
      <rc t="2" v="12273"/>
    </bk>
    <bk>
      <rc t="2" v="12274"/>
    </bk>
    <bk>
      <rc t="2" v="12275"/>
    </bk>
    <bk>
      <rc t="2" v="12276"/>
    </bk>
    <bk>
      <rc t="2" v="12277"/>
    </bk>
    <bk>
      <rc t="2" v="12278"/>
    </bk>
    <bk>
      <rc t="2" v="12279"/>
    </bk>
    <bk>
      <rc t="2" v="12280"/>
    </bk>
    <bk>
      <rc t="2" v="12281"/>
    </bk>
    <bk>
      <rc t="2" v="12282"/>
    </bk>
    <bk>
      <rc t="2" v="12283"/>
    </bk>
    <bk>
      <rc t="2" v="12284"/>
    </bk>
    <bk>
      <rc t="2" v="12285"/>
    </bk>
    <bk>
      <rc t="2" v="12286"/>
    </bk>
    <bk>
      <rc t="2" v="12287"/>
    </bk>
    <bk>
      <rc t="2" v="12288"/>
    </bk>
    <bk>
      <rc t="2" v="12289"/>
    </bk>
    <bk>
      <rc t="2" v="12290"/>
    </bk>
    <bk>
      <rc t="2" v="12291"/>
    </bk>
    <bk>
      <rc t="2" v="12292"/>
    </bk>
    <bk>
      <rc t="2" v="12293"/>
    </bk>
    <bk>
      <rc t="2" v="12294"/>
    </bk>
    <bk>
      <rc t="2" v="12295"/>
    </bk>
    <bk>
      <rc t="2" v="12296"/>
    </bk>
    <bk>
      <rc t="2" v="12297"/>
    </bk>
    <bk>
      <rc t="2" v="12298"/>
    </bk>
    <bk>
      <rc t="2" v="12299"/>
    </bk>
    <bk>
      <rc t="2" v="12300"/>
    </bk>
    <bk>
      <rc t="2" v="12301"/>
    </bk>
    <bk>
      <rc t="2" v="12302"/>
    </bk>
    <bk>
      <rc t="2" v="12303"/>
    </bk>
    <bk>
      <rc t="2" v="12304"/>
    </bk>
    <bk>
      <rc t="2" v="12305"/>
    </bk>
    <bk>
      <rc t="2" v="12306"/>
    </bk>
    <bk>
      <rc t="2" v="12307"/>
    </bk>
    <bk>
      <rc t="2" v="12308"/>
    </bk>
    <bk>
      <rc t="2" v="12309"/>
    </bk>
    <bk>
      <rc t="2" v="12310"/>
    </bk>
    <bk>
      <rc t="2" v="12311"/>
    </bk>
    <bk>
      <rc t="2" v="12312"/>
    </bk>
    <bk>
      <rc t="2" v="12313"/>
    </bk>
    <bk>
      <rc t="2" v="12314"/>
    </bk>
    <bk>
      <rc t="2" v="12315"/>
    </bk>
    <bk>
      <rc t="2" v="12316"/>
    </bk>
    <bk>
      <rc t="2" v="12317"/>
    </bk>
    <bk>
      <rc t="2" v="12318"/>
    </bk>
    <bk>
      <rc t="2" v="12319"/>
    </bk>
    <bk>
      <rc t="2" v="12320"/>
    </bk>
    <bk>
      <rc t="2" v="12321"/>
    </bk>
    <bk>
      <rc t="2" v="12322"/>
    </bk>
    <bk>
      <rc t="2" v="12323"/>
    </bk>
    <bk>
      <rc t="2" v="12324"/>
    </bk>
    <bk>
      <rc t="2" v="12325"/>
    </bk>
    <bk>
      <rc t="2" v="12326"/>
    </bk>
    <bk>
      <rc t="2" v="12327"/>
    </bk>
    <bk>
      <rc t="2" v="12328"/>
    </bk>
    <bk>
      <rc t="2" v="12329"/>
    </bk>
    <bk>
      <rc t="2" v="12330"/>
    </bk>
    <bk>
      <rc t="2" v="12331"/>
    </bk>
    <bk>
      <rc t="2" v="12332"/>
    </bk>
    <bk>
      <rc t="2" v="12333"/>
    </bk>
    <bk>
      <rc t="2" v="12334"/>
    </bk>
    <bk>
      <rc t="2" v="12335"/>
    </bk>
    <bk>
      <rc t="2" v="12336"/>
    </bk>
    <bk>
      <rc t="2" v="12337"/>
    </bk>
    <bk>
      <rc t="2" v="12338"/>
    </bk>
    <bk>
      <rc t="2" v="12339"/>
    </bk>
    <bk>
      <rc t="2" v="12340"/>
    </bk>
    <bk>
      <rc t="2" v="12341"/>
    </bk>
    <bk>
      <rc t="2" v="12342"/>
    </bk>
    <bk>
      <rc t="2" v="12343"/>
    </bk>
    <bk>
      <rc t="2" v="12344"/>
    </bk>
    <bk>
      <rc t="2" v="12345"/>
    </bk>
    <bk>
      <rc t="2" v="12346"/>
    </bk>
    <bk>
      <rc t="2" v="12347"/>
    </bk>
    <bk>
      <rc t="2" v="12348"/>
    </bk>
    <bk>
      <rc t="2" v="12349"/>
    </bk>
    <bk>
      <rc t="2" v="12350"/>
    </bk>
    <bk>
      <rc t="2" v="12351"/>
    </bk>
    <bk>
      <rc t="2" v="12352"/>
    </bk>
    <bk>
      <rc t="2" v="12353"/>
    </bk>
    <bk>
      <rc t="2" v="12354"/>
    </bk>
    <bk>
      <rc t="2" v="12355"/>
    </bk>
    <bk>
      <rc t="2" v="12356"/>
    </bk>
    <bk>
      <rc t="2" v="12357"/>
    </bk>
    <bk>
      <rc t="2" v="12358"/>
    </bk>
    <bk>
      <rc t="2" v="12359"/>
    </bk>
    <bk>
      <rc t="2" v="12360"/>
    </bk>
    <bk>
      <rc t="2" v="12361"/>
    </bk>
    <bk>
      <rc t="2" v="12362"/>
    </bk>
    <bk>
      <rc t="2" v="12363"/>
    </bk>
    <bk>
      <rc t="2" v="12364"/>
    </bk>
    <bk>
      <rc t="2" v="12365"/>
    </bk>
    <bk>
      <rc t="2" v="12366"/>
    </bk>
    <bk>
      <rc t="2" v="12367"/>
    </bk>
    <bk>
      <rc t="2" v="12368"/>
    </bk>
    <bk>
      <rc t="2" v="12369"/>
    </bk>
    <bk>
      <rc t="2" v="12370"/>
    </bk>
    <bk>
      <rc t="2" v="12371"/>
    </bk>
    <bk>
      <rc t="2" v="12372"/>
    </bk>
    <bk>
      <rc t="2" v="12373"/>
    </bk>
    <bk>
      <rc t="2" v="12374"/>
    </bk>
    <bk>
      <rc t="2" v="12375"/>
    </bk>
    <bk>
      <rc t="2" v="12376"/>
    </bk>
    <bk>
      <rc t="2" v="12377"/>
    </bk>
    <bk>
      <rc t="2" v="12378"/>
    </bk>
    <bk>
      <rc t="2" v="12379"/>
    </bk>
    <bk>
      <rc t="2" v="12380"/>
    </bk>
    <bk>
      <rc t="2" v="12381"/>
    </bk>
    <bk>
      <rc t="2" v="12382"/>
    </bk>
    <bk>
      <rc t="2" v="12383"/>
    </bk>
    <bk>
      <rc t="2" v="12384"/>
    </bk>
    <bk>
      <rc t="2" v="12385"/>
    </bk>
    <bk>
      <rc t="2" v="12386"/>
    </bk>
    <bk>
      <rc t="2" v="12387"/>
    </bk>
    <bk>
      <rc t="2" v="12388"/>
    </bk>
    <bk>
      <rc t="2" v="12389"/>
    </bk>
    <bk>
      <rc t="2" v="12390"/>
    </bk>
    <bk>
      <rc t="2" v="12391"/>
    </bk>
    <bk>
      <rc t="2" v="12392"/>
    </bk>
    <bk>
      <rc t="2" v="12393"/>
    </bk>
    <bk>
      <rc t="2" v="12394"/>
    </bk>
    <bk>
      <rc t="2" v="12395"/>
    </bk>
    <bk>
      <rc t="2" v="12396"/>
    </bk>
    <bk>
      <rc t="2" v="12397"/>
    </bk>
    <bk>
      <rc t="2" v="12398"/>
    </bk>
    <bk>
      <rc t="2" v="12399"/>
    </bk>
    <bk>
      <rc t="2" v="12400"/>
    </bk>
    <bk>
      <rc t="2" v="12401"/>
    </bk>
    <bk>
      <rc t="2" v="12402"/>
    </bk>
    <bk>
      <rc t="2" v="12403"/>
    </bk>
    <bk>
      <rc t="2" v="12404"/>
    </bk>
    <bk>
      <rc t="2" v="12405"/>
    </bk>
    <bk>
      <rc t="2" v="12406"/>
    </bk>
    <bk>
      <rc t="2" v="12407"/>
    </bk>
    <bk>
      <rc t="2" v="12408"/>
    </bk>
    <bk>
      <rc t="2" v="12409"/>
    </bk>
    <bk>
      <rc t="2" v="12410"/>
    </bk>
    <bk>
      <rc t="2" v="12411"/>
    </bk>
    <bk>
      <rc t="2" v="12412"/>
    </bk>
    <bk>
      <rc t="2" v="12413"/>
    </bk>
    <bk>
      <rc t="2" v="12414"/>
    </bk>
    <bk>
      <rc t="2" v="12415"/>
    </bk>
    <bk>
      <rc t="2" v="12416"/>
    </bk>
    <bk>
      <rc t="2" v="12417"/>
    </bk>
    <bk>
      <rc t="2" v="12418"/>
    </bk>
    <bk>
      <rc t="2" v="12419"/>
    </bk>
    <bk>
      <rc t="2" v="12420"/>
    </bk>
    <bk>
      <rc t="2" v="12421"/>
    </bk>
    <bk>
      <rc t="2" v="12422"/>
    </bk>
    <bk>
      <rc t="2" v="12423"/>
    </bk>
    <bk>
      <rc t="2" v="12424"/>
    </bk>
    <bk>
      <rc t="2" v="12425"/>
    </bk>
    <bk>
      <rc t="2" v="12426"/>
    </bk>
    <bk>
      <rc t="2" v="12427"/>
    </bk>
    <bk>
      <rc t="2" v="12428"/>
    </bk>
    <bk>
      <rc t="2" v="12429"/>
    </bk>
    <bk>
      <rc t="2" v="12430"/>
    </bk>
    <bk>
      <rc t="2" v="12431"/>
    </bk>
    <bk>
      <rc t="2" v="12432"/>
    </bk>
    <bk>
      <rc t="2" v="12433"/>
    </bk>
    <bk>
      <rc t="2" v="12434"/>
    </bk>
    <bk>
      <rc t="2" v="12435"/>
    </bk>
    <bk>
      <rc t="2" v="12436"/>
    </bk>
    <bk>
      <rc t="2" v="12437"/>
    </bk>
    <bk>
      <rc t="2" v="12438"/>
    </bk>
    <bk>
      <rc t="2" v="12439"/>
    </bk>
    <bk>
      <rc t="2" v="12440"/>
    </bk>
    <bk>
      <rc t="2" v="12441"/>
    </bk>
    <bk>
      <rc t="2" v="12442"/>
    </bk>
    <bk>
      <rc t="2" v="12443"/>
    </bk>
    <bk>
      <rc t="2" v="12444"/>
    </bk>
    <bk>
      <rc t="2" v="12445"/>
    </bk>
    <bk>
      <rc t="2" v="12446"/>
    </bk>
    <bk>
      <rc t="2" v="12447"/>
    </bk>
    <bk>
      <rc t="2" v="12448"/>
    </bk>
    <bk>
      <rc t="2" v="12449"/>
    </bk>
    <bk>
      <rc t="2" v="12450"/>
    </bk>
    <bk>
      <rc t="2" v="12451"/>
    </bk>
    <bk>
      <rc t="2" v="12452"/>
    </bk>
    <bk>
      <rc t="2" v="12453"/>
    </bk>
    <bk>
      <rc t="2" v="12454"/>
    </bk>
    <bk>
      <rc t="2" v="12455"/>
    </bk>
    <bk>
      <rc t="2" v="12456"/>
    </bk>
    <bk>
      <rc t="2" v="12457"/>
    </bk>
    <bk>
      <rc t="2" v="12458"/>
    </bk>
    <bk>
      <rc t="2" v="12459"/>
    </bk>
    <bk>
      <rc t="2" v="12460"/>
    </bk>
    <bk>
      <rc t="2" v="12461"/>
    </bk>
    <bk>
      <rc t="2" v="12462"/>
    </bk>
    <bk>
      <rc t="2" v="12463"/>
    </bk>
    <bk>
      <rc t="2" v="12464"/>
    </bk>
    <bk>
      <rc t="2" v="12465"/>
    </bk>
    <bk>
      <rc t="2" v="12466"/>
    </bk>
    <bk>
      <rc t="2" v="12467"/>
    </bk>
    <bk>
      <rc t="2" v="12468"/>
    </bk>
    <bk>
      <rc t="2" v="12469"/>
    </bk>
    <bk>
      <rc t="2" v="12470"/>
    </bk>
    <bk>
      <rc t="2" v="12471"/>
    </bk>
    <bk>
      <rc t="2" v="12472"/>
    </bk>
    <bk>
      <rc t="2" v="12473"/>
    </bk>
    <bk>
      <rc t="2" v="12474"/>
    </bk>
    <bk>
      <rc t="2" v="12475"/>
    </bk>
    <bk>
      <rc t="2" v="12476"/>
    </bk>
    <bk>
      <rc t="2" v="12477"/>
    </bk>
    <bk>
      <rc t="2" v="12478"/>
    </bk>
    <bk>
      <rc t="2" v="12479"/>
    </bk>
    <bk>
      <rc t="2" v="12480"/>
    </bk>
    <bk>
      <rc t="2" v="12481"/>
    </bk>
    <bk>
      <rc t="2" v="12482"/>
    </bk>
    <bk>
      <rc t="2" v="12483"/>
    </bk>
    <bk>
      <rc t="2" v="12484"/>
    </bk>
    <bk>
      <rc t="2" v="12485"/>
    </bk>
    <bk>
      <rc t="2" v="12486"/>
    </bk>
    <bk>
      <rc t="2" v="12487"/>
    </bk>
    <bk>
      <rc t="2" v="12488"/>
    </bk>
    <bk>
      <rc t="2" v="12489"/>
    </bk>
    <bk>
      <rc t="2" v="12490"/>
    </bk>
    <bk>
      <rc t="2" v="12491"/>
    </bk>
    <bk>
      <rc t="2" v="12492"/>
    </bk>
    <bk>
      <rc t="2" v="12493"/>
    </bk>
    <bk>
      <rc t="2" v="12494"/>
    </bk>
    <bk>
      <rc t="2" v="12495"/>
    </bk>
    <bk>
      <rc t="2" v="12496"/>
    </bk>
    <bk>
      <rc t="2" v="12497"/>
    </bk>
    <bk>
      <rc t="2" v="12498"/>
    </bk>
    <bk>
      <rc t="2" v="12499"/>
    </bk>
    <bk>
      <rc t="2" v="12500"/>
    </bk>
    <bk>
      <rc t="2" v="12501"/>
    </bk>
    <bk>
      <rc t="2" v="12502"/>
    </bk>
    <bk>
      <rc t="2" v="12503"/>
    </bk>
    <bk>
      <rc t="2" v="12504"/>
    </bk>
    <bk>
      <rc t="2" v="12505"/>
    </bk>
    <bk>
      <rc t="2" v="12506"/>
    </bk>
    <bk>
      <rc t="2" v="12507"/>
    </bk>
    <bk>
      <rc t="2" v="12508"/>
    </bk>
    <bk>
      <rc t="2" v="12509"/>
    </bk>
    <bk>
      <rc t="2" v="12510"/>
    </bk>
    <bk>
      <rc t="2" v="12511"/>
    </bk>
    <bk>
      <rc t="2" v="12512"/>
    </bk>
    <bk>
      <rc t="2" v="12513"/>
    </bk>
    <bk>
      <rc t="2" v="12514"/>
    </bk>
    <bk>
      <rc t="2" v="12515"/>
    </bk>
    <bk>
      <rc t="2" v="12516"/>
    </bk>
    <bk>
      <rc t="2" v="12517"/>
    </bk>
    <bk>
      <rc t="2" v="12518"/>
    </bk>
    <bk>
      <rc t="2" v="12519"/>
    </bk>
    <bk>
      <rc t="2" v="12520"/>
    </bk>
    <bk>
      <rc t="2" v="12521"/>
    </bk>
    <bk>
      <rc t="2" v="12522"/>
    </bk>
    <bk>
      <rc t="2" v="12523"/>
    </bk>
    <bk>
      <rc t="2" v="12524"/>
    </bk>
    <bk>
      <rc t="2" v="12525"/>
    </bk>
    <bk>
      <rc t="2" v="12526"/>
    </bk>
    <bk>
      <rc t="2" v="12527"/>
    </bk>
    <bk>
      <rc t="2" v="12528"/>
    </bk>
    <bk>
      <rc t="2" v="12529"/>
    </bk>
    <bk>
      <rc t="2" v="12530"/>
    </bk>
    <bk>
      <rc t="2" v="12531"/>
    </bk>
    <bk>
      <rc t="2" v="12532"/>
    </bk>
    <bk>
      <rc t="2" v="12533"/>
    </bk>
    <bk>
      <rc t="2" v="12534"/>
    </bk>
    <bk>
      <rc t="2" v="12535"/>
    </bk>
    <bk>
      <rc t="2" v="12536"/>
    </bk>
    <bk>
      <rc t="2" v="12537"/>
    </bk>
    <bk>
      <rc t="2" v="12538"/>
    </bk>
    <bk>
      <rc t="2" v="12539"/>
    </bk>
    <bk>
      <rc t="2" v="12540"/>
    </bk>
    <bk>
      <rc t="2" v="12541"/>
    </bk>
    <bk>
      <rc t="2" v="12542"/>
    </bk>
    <bk>
      <rc t="2" v="12543"/>
    </bk>
    <bk>
      <rc t="2" v="12544"/>
    </bk>
    <bk>
      <rc t="2" v="12545"/>
    </bk>
    <bk>
      <rc t="2" v="12546"/>
    </bk>
    <bk>
      <rc t="2" v="12547"/>
    </bk>
    <bk>
      <rc t="2" v="12548"/>
    </bk>
    <bk>
      <rc t="2" v="12549"/>
    </bk>
    <bk>
      <rc t="2" v="12550"/>
    </bk>
    <bk>
      <rc t="2" v="12551"/>
    </bk>
    <bk>
      <rc t="2" v="12552"/>
    </bk>
    <bk>
      <rc t="2" v="12553"/>
    </bk>
    <bk>
      <rc t="2" v="12554"/>
    </bk>
    <bk>
      <rc t="2" v="12555"/>
    </bk>
    <bk>
      <rc t="2" v="12556"/>
    </bk>
    <bk>
      <rc t="2" v="12557"/>
    </bk>
    <bk>
      <rc t="2" v="12558"/>
    </bk>
    <bk>
      <rc t="2" v="12559"/>
    </bk>
    <bk>
      <rc t="2" v="12560"/>
    </bk>
    <bk>
      <rc t="2" v="12561"/>
    </bk>
    <bk>
      <rc t="2" v="12562"/>
    </bk>
    <bk>
      <rc t="2" v="12563"/>
    </bk>
    <bk>
      <rc t="2" v="12564"/>
    </bk>
    <bk>
      <rc t="2" v="12565"/>
    </bk>
    <bk>
      <rc t="2" v="12566"/>
    </bk>
    <bk>
      <rc t="2" v="12567"/>
    </bk>
    <bk>
      <rc t="2" v="12568"/>
    </bk>
    <bk>
      <rc t="2" v="12569"/>
    </bk>
    <bk>
      <rc t="2" v="12570"/>
    </bk>
    <bk>
      <rc t="2" v="12571"/>
    </bk>
    <bk>
      <rc t="2" v="12572"/>
    </bk>
    <bk>
      <rc t="2" v="12573"/>
    </bk>
    <bk>
      <rc t="2" v="12574"/>
    </bk>
    <bk>
      <rc t="2" v="12575"/>
    </bk>
    <bk>
      <rc t="2" v="12576"/>
    </bk>
    <bk>
      <rc t="2" v="12577"/>
    </bk>
    <bk>
      <rc t="2" v="12578"/>
    </bk>
    <bk>
      <rc t="2" v="12579"/>
    </bk>
    <bk>
      <rc t="2" v="12580"/>
    </bk>
    <bk>
      <rc t="2" v="12581"/>
    </bk>
    <bk>
      <rc t="2" v="12582"/>
    </bk>
    <bk>
      <rc t="2" v="12583"/>
    </bk>
    <bk>
      <rc t="2" v="12584"/>
    </bk>
    <bk>
      <rc t="2" v="12585"/>
    </bk>
    <bk>
      <rc t="2" v="12586"/>
    </bk>
    <bk>
      <rc t="2" v="12587"/>
    </bk>
    <bk>
      <rc t="2" v="12588"/>
    </bk>
    <bk>
      <rc t="2" v="12589"/>
    </bk>
    <bk>
      <rc t="2" v="12590"/>
    </bk>
    <bk>
      <rc t="2" v="12591"/>
    </bk>
    <bk>
      <rc t="2" v="12592"/>
    </bk>
    <bk>
      <rc t="2" v="12593"/>
    </bk>
    <bk>
      <rc t="2" v="12594"/>
    </bk>
    <bk>
      <rc t="2" v="12595"/>
    </bk>
    <bk>
      <rc t="2" v="12596"/>
    </bk>
    <bk>
      <rc t="2" v="12597"/>
    </bk>
    <bk>
      <rc t="2" v="12598"/>
    </bk>
    <bk>
      <rc t="2" v="12599"/>
    </bk>
    <bk>
      <rc t="2" v="12600"/>
    </bk>
    <bk>
      <rc t="2" v="12601"/>
    </bk>
    <bk>
      <rc t="2" v="12602"/>
    </bk>
    <bk>
      <rc t="2" v="12603"/>
    </bk>
    <bk>
      <rc t="2" v="12604"/>
    </bk>
    <bk>
      <rc t="2" v="12605"/>
    </bk>
    <bk>
      <rc t="2" v="12606"/>
    </bk>
    <bk>
      <rc t="2" v="12607"/>
    </bk>
    <bk>
      <rc t="2" v="12608"/>
    </bk>
    <bk>
      <rc t="2" v="12609"/>
    </bk>
    <bk>
      <rc t="2" v="12610"/>
    </bk>
    <bk>
      <rc t="2" v="12611"/>
    </bk>
    <bk>
      <rc t="2" v="12612"/>
    </bk>
    <bk>
      <rc t="2" v="12613"/>
    </bk>
    <bk>
      <rc t="2" v="12614"/>
    </bk>
    <bk>
      <rc t="2" v="12615"/>
    </bk>
    <bk>
      <rc t="2" v="12616"/>
    </bk>
    <bk>
      <rc t="2" v="12617"/>
    </bk>
    <bk>
      <rc t="2" v="12618"/>
    </bk>
    <bk>
      <rc t="2" v="12619"/>
    </bk>
    <bk>
      <rc t="2" v="12620"/>
    </bk>
    <bk>
      <rc t="2" v="12621"/>
    </bk>
    <bk>
      <rc t="2" v="12622"/>
    </bk>
    <bk>
      <rc t="2" v="12623"/>
    </bk>
    <bk>
      <rc t="2" v="12624"/>
    </bk>
    <bk>
      <rc t="2" v="12625"/>
    </bk>
    <bk>
      <rc t="2" v="12626"/>
    </bk>
    <bk>
      <rc t="2" v="12627"/>
    </bk>
    <bk>
      <rc t="2" v="12628"/>
    </bk>
    <bk>
      <rc t="2" v="12629"/>
    </bk>
    <bk>
      <rc t="2" v="12630"/>
    </bk>
    <bk>
      <rc t="2" v="12631"/>
    </bk>
    <bk>
      <rc t="2" v="12632"/>
    </bk>
    <bk>
      <rc t="2" v="12633"/>
    </bk>
    <bk>
      <rc t="2" v="12634"/>
    </bk>
    <bk>
      <rc t="2" v="12635"/>
    </bk>
    <bk>
      <rc t="2" v="12636"/>
    </bk>
    <bk>
      <rc t="2" v="12637"/>
    </bk>
    <bk>
      <rc t="2" v="12638"/>
    </bk>
    <bk>
      <rc t="2" v="12639"/>
    </bk>
    <bk>
      <rc t="2" v="12640"/>
    </bk>
    <bk>
      <rc t="2" v="12641"/>
    </bk>
    <bk>
      <rc t="2" v="12642"/>
    </bk>
    <bk>
      <rc t="2" v="12643"/>
    </bk>
    <bk>
      <rc t="2" v="12644"/>
    </bk>
    <bk>
      <rc t="2" v="12645"/>
    </bk>
    <bk>
      <rc t="2" v="12646"/>
    </bk>
    <bk>
      <rc t="2" v="12647"/>
    </bk>
    <bk>
      <rc t="2" v="12648"/>
    </bk>
    <bk>
      <rc t="2" v="12649"/>
    </bk>
    <bk>
      <rc t="2" v="12650"/>
    </bk>
    <bk>
      <rc t="2" v="12651"/>
    </bk>
    <bk>
      <rc t="2" v="12652"/>
    </bk>
    <bk>
      <rc t="2" v="12653"/>
    </bk>
    <bk>
      <rc t="2" v="12654"/>
    </bk>
    <bk>
      <rc t="2" v="12655"/>
    </bk>
    <bk>
      <rc t="2" v="12656"/>
    </bk>
    <bk>
      <rc t="2" v="12657"/>
    </bk>
    <bk>
      <rc t="2" v="12658"/>
    </bk>
    <bk>
      <rc t="2" v="12659"/>
    </bk>
    <bk>
      <rc t="2" v="12660"/>
    </bk>
    <bk>
      <rc t="2" v="12661"/>
    </bk>
    <bk>
      <rc t="2" v="12662"/>
    </bk>
    <bk>
      <rc t="2" v="12663"/>
    </bk>
    <bk>
      <rc t="2" v="12664"/>
    </bk>
    <bk>
      <rc t="2" v="12665"/>
    </bk>
    <bk>
      <rc t="2" v="12666"/>
    </bk>
    <bk>
      <rc t="2" v="12667"/>
    </bk>
    <bk>
      <rc t="2" v="12668"/>
    </bk>
    <bk>
      <rc t="2" v="12669"/>
    </bk>
    <bk>
      <rc t="2" v="12670"/>
    </bk>
    <bk>
      <rc t="2" v="12671"/>
    </bk>
    <bk>
      <rc t="2" v="12672"/>
    </bk>
    <bk>
      <rc t="2" v="12673"/>
    </bk>
    <bk>
      <rc t="2" v="12674"/>
    </bk>
    <bk>
      <rc t="2" v="12675"/>
    </bk>
    <bk>
      <rc t="2" v="12676"/>
    </bk>
    <bk>
      <rc t="2" v="12677"/>
    </bk>
    <bk>
      <rc t="2" v="12678"/>
    </bk>
    <bk>
      <rc t="2" v="12679"/>
    </bk>
    <bk>
      <rc t="2" v="12680"/>
    </bk>
    <bk>
      <rc t="2" v="12681"/>
    </bk>
    <bk>
      <rc t="2" v="12682"/>
    </bk>
    <bk>
      <rc t="2" v="12683"/>
    </bk>
    <bk>
      <rc t="2" v="12684"/>
    </bk>
    <bk>
      <rc t="2" v="12685"/>
    </bk>
    <bk>
      <rc t="2" v="12686"/>
    </bk>
    <bk>
      <rc t="2" v="12687"/>
    </bk>
    <bk>
      <rc t="2" v="12688"/>
    </bk>
    <bk>
      <rc t="2" v="12689"/>
    </bk>
    <bk>
      <rc t="2" v="12690"/>
    </bk>
    <bk>
      <rc t="2" v="12691"/>
    </bk>
    <bk>
      <rc t="2" v="12692"/>
    </bk>
    <bk>
      <rc t="2" v="12693"/>
    </bk>
    <bk>
      <rc t="2" v="12694"/>
    </bk>
    <bk>
      <rc t="2" v="12695"/>
    </bk>
    <bk>
      <rc t="2" v="12696"/>
    </bk>
    <bk>
      <rc t="2" v="12697"/>
    </bk>
    <bk>
      <rc t="2" v="12698"/>
    </bk>
    <bk>
      <rc t="2" v="12699"/>
    </bk>
    <bk>
      <rc t="2" v="12700"/>
    </bk>
    <bk>
      <rc t="2" v="12701"/>
    </bk>
    <bk>
      <rc t="2" v="12702"/>
    </bk>
    <bk>
      <rc t="2" v="12703"/>
    </bk>
    <bk>
      <rc t="2" v="12704"/>
    </bk>
    <bk>
      <rc t="2" v="12705"/>
    </bk>
    <bk>
      <rc t="2" v="12706"/>
    </bk>
    <bk>
      <rc t="2" v="12707"/>
    </bk>
    <bk>
      <rc t="2" v="12708"/>
    </bk>
    <bk>
      <rc t="2" v="12709"/>
    </bk>
    <bk>
      <rc t="2" v="12710"/>
    </bk>
    <bk>
      <rc t="2" v="12711"/>
    </bk>
    <bk>
      <rc t="2" v="12712"/>
    </bk>
    <bk>
      <rc t="2" v="12713"/>
    </bk>
    <bk>
      <rc t="2" v="12714"/>
    </bk>
    <bk>
      <rc t="2" v="12715"/>
    </bk>
    <bk>
      <rc t="2" v="12716"/>
    </bk>
    <bk>
      <rc t="2" v="12717"/>
    </bk>
    <bk>
      <rc t="2" v="12718"/>
    </bk>
    <bk>
      <rc t="2" v="12719"/>
    </bk>
    <bk>
      <rc t="2" v="12720"/>
    </bk>
    <bk>
      <rc t="2" v="12721"/>
    </bk>
    <bk>
      <rc t="2" v="12722"/>
    </bk>
    <bk>
      <rc t="2" v="12723"/>
    </bk>
    <bk>
      <rc t="2" v="12724"/>
    </bk>
    <bk>
      <rc t="2" v="12725"/>
    </bk>
    <bk>
      <rc t="2" v="12726"/>
    </bk>
    <bk>
      <rc t="2" v="12727"/>
    </bk>
    <bk>
      <rc t="2" v="12728"/>
    </bk>
    <bk>
      <rc t="2" v="12729"/>
    </bk>
    <bk>
      <rc t="2" v="12730"/>
    </bk>
    <bk>
      <rc t="2" v="12731"/>
    </bk>
    <bk>
      <rc t="2" v="12732"/>
    </bk>
    <bk>
      <rc t="2" v="12733"/>
    </bk>
    <bk>
      <rc t="2" v="12734"/>
    </bk>
    <bk>
      <rc t="2" v="12735"/>
    </bk>
    <bk>
      <rc t="2" v="12736"/>
    </bk>
    <bk>
      <rc t="2" v="12737"/>
    </bk>
    <bk>
      <rc t="2" v="12738"/>
    </bk>
    <bk>
      <rc t="2" v="12739"/>
    </bk>
    <bk>
      <rc t="2" v="12740"/>
    </bk>
    <bk>
      <rc t="2" v="12741"/>
    </bk>
    <bk>
      <rc t="2" v="12742"/>
    </bk>
    <bk>
      <rc t="2" v="12743"/>
    </bk>
    <bk>
      <rc t="2" v="12744"/>
    </bk>
    <bk>
      <rc t="2" v="12745"/>
    </bk>
    <bk>
      <rc t="2" v="12746"/>
    </bk>
    <bk>
      <rc t="2" v="12747"/>
    </bk>
    <bk>
      <rc t="2" v="12748"/>
    </bk>
    <bk>
      <rc t="2" v="12749"/>
    </bk>
    <bk>
      <rc t="2" v="12750"/>
    </bk>
    <bk>
      <rc t="2" v="12751"/>
    </bk>
    <bk>
      <rc t="2" v="12752"/>
    </bk>
    <bk>
      <rc t="2" v="12753"/>
    </bk>
    <bk>
      <rc t="2" v="12754"/>
    </bk>
    <bk>
      <rc t="2" v="12755"/>
    </bk>
    <bk>
      <rc t="2" v="12756"/>
    </bk>
    <bk>
      <rc t="2" v="12757"/>
    </bk>
    <bk>
      <rc t="2" v="12758"/>
    </bk>
    <bk>
      <rc t="2" v="12759"/>
    </bk>
    <bk>
      <rc t="2" v="12760"/>
    </bk>
    <bk>
      <rc t="2" v="12761"/>
    </bk>
    <bk>
      <rc t="2" v="12762"/>
    </bk>
    <bk>
      <rc t="2" v="12763"/>
    </bk>
    <bk>
      <rc t="2" v="12764"/>
    </bk>
    <bk>
      <rc t="2" v="12765"/>
    </bk>
    <bk>
      <rc t="2" v="12766"/>
    </bk>
    <bk>
      <rc t="2" v="12767"/>
    </bk>
    <bk>
      <rc t="2" v="12768"/>
    </bk>
    <bk>
      <rc t="2" v="12769"/>
    </bk>
    <bk>
      <rc t="2" v="12770"/>
    </bk>
    <bk>
      <rc t="2" v="12771"/>
    </bk>
    <bk>
      <rc t="2" v="12772"/>
    </bk>
    <bk>
      <rc t="2" v="12773"/>
    </bk>
    <bk>
      <rc t="2" v="12774"/>
    </bk>
    <bk>
      <rc t="2" v="12775"/>
    </bk>
    <bk>
      <rc t="2" v="12776"/>
    </bk>
    <bk>
      <rc t="2" v="12777"/>
    </bk>
    <bk>
      <rc t="2" v="12778"/>
    </bk>
    <bk>
      <rc t="2" v="12779"/>
    </bk>
    <bk>
      <rc t="2" v="12780"/>
    </bk>
    <bk>
      <rc t="2" v="12781"/>
    </bk>
    <bk>
      <rc t="2" v="12782"/>
    </bk>
    <bk>
      <rc t="2" v="12783"/>
    </bk>
    <bk>
      <rc t="2" v="12784"/>
    </bk>
    <bk>
      <rc t="2" v="12785"/>
    </bk>
    <bk>
      <rc t="2" v="12786"/>
    </bk>
    <bk>
      <rc t="2" v="12787"/>
    </bk>
    <bk>
      <rc t="2" v="12788"/>
    </bk>
    <bk>
      <rc t="2" v="12789"/>
    </bk>
    <bk>
      <rc t="2" v="12790"/>
    </bk>
    <bk>
      <rc t="2" v="12791"/>
    </bk>
    <bk>
      <rc t="2" v="12792"/>
    </bk>
    <bk>
      <rc t="2" v="12793"/>
    </bk>
    <bk>
      <rc t="2" v="12794"/>
    </bk>
    <bk>
      <rc t="2" v="12795"/>
    </bk>
    <bk>
      <rc t="2" v="12796"/>
    </bk>
    <bk>
      <rc t="2" v="12797"/>
    </bk>
    <bk>
      <rc t="2" v="12798"/>
    </bk>
    <bk>
      <rc t="2" v="12799"/>
    </bk>
    <bk>
      <rc t="2" v="12800"/>
    </bk>
    <bk>
      <rc t="2" v="12801"/>
    </bk>
    <bk>
      <rc t="2" v="12802"/>
    </bk>
    <bk>
      <rc t="2" v="12803"/>
    </bk>
    <bk>
      <rc t="2" v="12804"/>
    </bk>
    <bk>
      <rc t="2" v="12805"/>
    </bk>
    <bk>
      <rc t="2" v="12806"/>
    </bk>
    <bk>
      <rc t="2" v="12807"/>
    </bk>
    <bk>
      <rc t="2" v="12808"/>
    </bk>
    <bk>
      <rc t="2" v="12809"/>
    </bk>
    <bk>
      <rc t="2" v="12810"/>
    </bk>
    <bk>
      <rc t="2" v="12811"/>
    </bk>
    <bk>
      <rc t="2" v="12812"/>
    </bk>
    <bk>
      <rc t="2" v="12813"/>
    </bk>
    <bk>
      <rc t="2" v="12814"/>
    </bk>
    <bk>
      <rc t="2" v="12815"/>
    </bk>
    <bk>
      <rc t="2" v="12816"/>
    </bk>
    <bk>
      <rc t="2" v="12817"/>
    </bk>
    <bk>
      <rc t="2" v="12818"/>
    </bk>
    <bk>
      <rc t="2" v="12819"/>
    </bk>
    <bk>
      <rc t="2" v="12820"/>
    </bk>
    <bk>
      <rc t="2" v="12821"/>
    </bk>
    <bk>
      <rc t="2" v="12822"/>
    </bk>
    <bk>
      <rc t="2" v="12823"/>
    </bk>
    <bk>
      <rc t="2" v="12824"/>
    </bk>
    <bk>
      <rc t="2" v="12825"/>
    </bk>
    <bk>
      <rc t="2" v="12826"/>
    </bk>
    <bk>
      <rc t="2" v="12827"/>
    </bk>
    <bk>
      <rc t="2" v="12828"/>
    </bk>
    <bk>
      <rc t="2" v="12829"/>
    </bk>
    <bk>
      <rc t="2" v="12830"/>
    </bk>
    <bk>
      <rc t="2" v="12831"/>
    </bk>
    <bk>
      <rc t="2" v="12832"/>
    </bk>
    <bk>
      <rc t="2" v="12833"/>
    </bk>
    <bk>
      <rc t="2" v="12834"/>
    </bk>
    <bk>
      <rc t="2" v="12835"/>
    </bk>
    <bk>
      <rc t="2" v="12836"/>
    </bk>
    <bk>
      <rc t="2" v="12837"/>
    </bk>
    <bk>
      <rc t="2" v="12838"/>
    </bk>
    <bk>
      <rc t="2" v="12839"/>
    </bk>
    <bk>
      <rc t="2" v="12840"/>
    </bk>
    <bk>
      <rc t="2" v="12841"/>
    </bk>
    <bk>
      <rc t="2" v="12842"/>
    </bk>
    <bk>
      <rc t="2" v="12843"/>
    </bk>
    <bk>
      <rc t="2" v="12844"/>
    </bk>
    <bk>
      <rc t="2" v="12845"/>
    </bk>
    <bk>
      <rc t="2" v="12846"/>
    </bk>
    <bk>
      <rc t="2" v="12847"/>
    </bk>
    <bk>
      <rc t="2" v="12848"/>
    </bk>
    <bk>
      <rc t="2" v="12849"/>
    </bk>
    <bk>
      <rc t="2" v="12850"/>
    </bk>
    <bk>
      <rc t="2" v="12851"/>
    </bk>
    <bk>
      <rc t="2" v="12852"/>
    </bk>
    <bk>
      <rc t="2" v="12853"/>
    </bk>
    <bk>
      <rc t="2" v="12854"/>
    </bk>
    <bk>
      <rc t="2" v="12855"/>
    </bk>
    <bk>
      <rc t="2" v="12856"/>
    </bk>
    <bk>
      <rc t="2" v="12857"/>
    </bk>
    <bk>
      <rc t="2" v="12858"/>
    </bk>
    <bk>
      <rc t="2" v="12859"/>
    </bk>
    <bk>
      <rc t="2" v="12860"/>
    </bk>
    <bk>
      <rc t="2" v="12861"/>
    </bk>
    <bk>
      <rc t="2" v="12862"/>
    </bk>
    <bk>
      <rc t="2" v="12863"/>
    </bk>
    <bk>
      <rc t="2" v="12864"/>
    </bk>
    <bk>
      <rc t="2" v="12865"/>
    </bk>
    <bk>
      <rc t="2" v="12866"/>
    </bk>
    <bk>
      <rc t="2" v="12867"/>
    </bk>
    <bk>
      <rc t="2" v="12868"/>
    </bk>
    <bk>
      <rc t="2" v="12869"/>
    </bk>
    <bk>
      <rc t="2" v="12870"/>
    </bk>
    <bk>
      <rc t="2" v="12871"/>
    </bk>
    <bk>
      <rc t="2" v="12872"/>
    </bk>
    <bk>
      <rc t="2" v="12873"/>
    </bk>
    <bk>
      <rc t="2" v="12874"/>
    </bk>
    <bk>
      <rc t="2" v="12875"/>
    </bk>
    <bk>
      <rc t="2" v="12876"/>
    </bk>
    <bk>
      <rc t="2" v="12877"/>
    </bk>
    <bk>
      <rc t="2" v="12878"/>
    </bk>
    <bk>
      <rc t="2" v="12879"/>
    </bk>
    <bk>
      <rc t="2" v="12880"/>
    </bk>
    <bk>
      <rc t="2" v="12881"/>
    </bk>
    <bk>
      <rc t="2" v="12882"/>
    </bk>
    <bk>
      <rc t="2" v="12883"/>
    </bk>
    <bk>
      <rc t="2" v="12884"/>
    </bk>
    <bk>
      <rc t="2" v="12885"/>
    </bk>
    <bk>
      <rc t="2" v="12886"/>
    </bk>
    <bk>
      <rc t="2" v="12887"/>
    </bk>
    <bk>
      <rc t="2" v="12888"/>
    </bk>
    <bk>
      <rc t="2" v="12889"/>
    </bk>
    <bk>
      <rc t="2" v="12890"/>
    </bk>
    <bk>
      <rc t="2" v="12891"/>
    </bk>
    <bk>
      <rc t="2" v="12892"/>
    </bk>
    <bk>
      <rc t="2" v="12893"/>
    </bk>
    <bk>
      <rc t="2" v="12894"/>
    </bk>
    <bk>
      <rc t="2" v="12895"/>
    </bk>
    <bk>
      <rc t="2" v="12896"/>
    </bk>
    <bk>
      <rc t="2" v="12897"/>
    </bk>
    <bk>
      <rc t="2" v="12898"/>
    </bk>
    <bk>
      <rc t="2" v="12899"/>
    </bk>
    <bk>
      <rc t="2" v="12900"/>
    </bk>
    <bk>
      <rc t="2" v="12901"/>
    </bk>
    <bk>
      <rc t="2" v="12902"/>
    </bk>
    <bk>
      <rc t="2" v="12903"/>
    </bk>
    <bk>
      <rc t="2" v="12904"/>
    </bk>
    <bk>
      <rc t="2" v="12905"/>
    </bk>
    <bk>
      <rc t="2" v="12906"/>
    </bk>
    <bk>
      <rc t="2" v="12907"/>
    </bk>
    <bk>
      <rc t="2" v="12908"/>
    </bk>
    <bk>
      <rc t="2" v="12909"/>
    </bk>
    <bk>
      <rc t="2" v="12910"/>
    </bk>
    <bk>
      <rc t="2" v="12911"/>
    </bk>
    <bk>
      <rc t="2" v="12912"/>
    </bk>
    <bk>
      <rc t="2" v="12913"/>
    </bk>
    <bk>
      <rc t="2" v="12914"/>
    </bk>
    <bk>
      <rc t="2" v="12915"/>
    </bk>
    <bk>
      <rc t="2" v="12916"/>
    </bk>
    <bk>
      <rc t="2" v="12917"/>
    </bk>
    <bk>
      <rc t="2" v="12918"/>
    </bk>
    <bk>
      <rc t="2" v="12919"/>
    </bk>
    <bk>
      <rc t="2" v="12920"/>
    </bk>
    <bk>
      <rc t="2" v="12921"/>
    </bk>
    <bk>
      <rc t="2" v="12922"/>
    </bk>
    <bk>
      <rc t="2" v="12923"/>
    </bk>
    <bk>
      <rc t="2" v="12924"/>
    </bk>
    <bk>
      <rc t="2" v="12925"/>
    </bk>
    <bk>
      <rc t="2" v="12926"/>
    </bk>
    <bk>
      <rc t="2" v="12927"/>
    </bk>
    <bk>
      <rc t="2" v="12928"/>
    </bk>
    <bk>
      <rc t="2" v="12929"/>
    </bk>
    <bk>
      <rc t="2" v="12930"/>
    </bk>
    <bk>
      <rc t="2" v="12931"/>
    </bk>
    <bk>
      <rc t="2" v="12932"/>
    </bk>
    <bk>
      <rc t="2" v="12933"/>
    </bk>
    <bk>
      <rc t="2" v="12934"/>
    </bk>
    <bk>
      <rc t="2" v="12935"/>
    </bk>
    <bk>
      <rc t="2" v="12936"/>
    </bk>
    <bk>
      <rc t="2" v="12937"/>
    </bk>
    <bk>
      <rc t="2" v="12938"/>
    </bk>
    <bk>
      <rc t="2" v="12939"/>
    </bk>
    <bk>
      <rc t="2" v="12940"/>
    </bk>
    <bk>
      <rc t="2" v="12941"/>
    </bk>
    <bk>
      <rc t="2" v="12942"/>
    </bk>
    <bk>
      <rc t="2" v="12943"/>
    </bk>
    <bk>
      <rc t="2" v="12944"/>
    </bk>
    <bk>
      <rc t="2" v="12945"/>
    </bk>
    <bk>
      <rc t="2" v="12946"/>
    </bk>
    <bk>
      <rc t="2" v="12947"/>
    </bk>
    <bk>
      <rc t="2" v="12948"/>
    </bk>
    <bk>
      <rc t="2" v="12949"/>
    </bk>
    <bk>
      <rc t="2" v="12950"/>
    </bk>
    <bk>
      <rc t="2" v="12951"/>
    </bk>
    <bk>
      <rc t="2" v="12952"/>
    </bk>
    <bk>
      <rc t="2" v="12953"/>
    </bk>
    <bk>
      <rc t="2" v="12954"/>
    </bk>
    <bk>
      <rc t="2" v="12955"/>
    </bk>
    <bk>
      <rc t="2" v="12956"/>
    </bk>
    <bk>
      <rc t="2" v="12957"/>
    </bk>
    <bk>
      <rc t="2" v="12958"/>
    </bk>
    <bk>
      <rc t="2" v="12959"/>
    </bk>
    <bk>
      <rc t="2" v="12960"/>
    </bk>
    <bk>
      <rc t="2" v="12961"/>
    </bk>
    <bk>
      <rc t="2" v="12962"/>
    </bk>
    <bk>
      <rc t="2" v="12963"/>
    </bk>
    <bk>
      <rc t="2" v="12964"/>
    </bk>
    <bk>
      <rc t="2" v="12965"/>
    </bk>
    <bk>
      <rc t="2" v="12966"/>
    </bk>
    <bk>
      <rc t="2" v="12967"/>
    </bk>
    <bk>
      <rc t="2" v="12968"/>
    </bk>
    <bk>
      <rc t="2" v="12969"/>
    </bk>
    <bk>
      <rc t="2" v="12970"/>
    </bk>
    <bk>
      <rc t="2" v="12971"/>
    </bk>
    <bk>
      <rc t="2" v="12972"/>
    </bk>
    <bk>
      <rc t="2" v="12973"/>
    </bk>
    <bk>
      <rc t="2" v="12974"/>
    </bk>
    <bk>
      <rc t="2" v="12975"/>
    </bk>
    <bk>
      <rc t="2" v="12976"/>
    </bk>
    <bk>
      <rc t="2" v="12977"/>
    </bk>
    <bk>
      <rc t="2" v="12978"/>
    </bk>
    <bk>
      <rc t="2" v="12979"/>
    </bk>
    <bk>
      <rc t="2" v="12980"/>
    </bk>
    <bk>
      <rc t="2" v="12981"/>
    </bk>
    <bk>
      <rc t="2" v="12982"/>
    </bk>
    <bk>
      <rc t="2" v="12983"/>
    </bk>
    <bk>
      <rc t="2" v="12984"/>
    </bk>
    <bk>
      <rc t="2" v="12985"/>
    </bk>
    <bk>
      <rc t="2" v="12986"/>
    </bk>
    <bk>
      <rc t="2" v="12987"/>
    </bk>
    <bk>
      <rc t="2" v="12988"/>
    </bk>
    <bk>
      <rc t="2" v="12989"/>
    </bk>
    <bk>
      <rc t="2" v="12990"/>
    </bk>
    <bk>
      <rc t="2" v="12991"/>
    </bk>
    <bk>
      <rc t="2" v="12992"/>
    </bk>
    <bk>
      <rc t="2" v="12993"/>
    </bk>
    <bk>
      <rc t="2" v="12994"/>
    </bk>
    <bk>
      <rc t="2" v="12995"/>
    </bk>
    <bk>
      <rc t="2" v="12996"/>
    </bk>
    <bk>
      <rc t="2" v="12997"/>
    </bk>
    <bk>
      <rc t="2" v="12998"/>
    </bk>
    <bk>
      <rc t="2" v="12999"/>
    </bk>
    <bk>
      <rc t="2" v="13000"/>
    </bk>
    <bk>
      <rc t="2" v="13001"/>
    </bk>
    <bk>
      <rc t="2" v="13002"/>
    </bk>
    <bk>
      <rc t="2" v="13003"/>
    </bk>
    <bk>
      <rc t="2" v="13004"/>
    </bk>
    <bk>
      <rc t="2" v="13005"/>
    </bk>
    <bk>
      <rc t="2" v="13006"/>
    </bk>
    <bk>
      <rc t="2" v="13007"/>
    </bk>
    <bk>
      <rc t="2" v="13008"/>
    </bk>
    <bk>
      <rc t="2" v="13009"/>
    </bk>
    <bk>
      <rc t="2" v="13010"/>
    </bk>
    <bk>
      <rc t="2" v="13011"/>
    </bk>
    <bk>
      <rc t="2" v="13012"/>
    </bk>
    <bk>
      <rc t="2" v="13013"/>
    </bk>
    <bk>
      <rc t="2" v="13014"/>
    </bk>
    <bk>
      <rc t="2" v="13015"/>
    </bk>
    <bk>
      <rc t="2" v="13016"/>
    </bk>
    <bk>
      <rc t="2" v="13017"/>
    </bk>
    <bk>
      <rc t="2" v="13018"/>
    </bk>
    <bk>
      <rc t="2" v="13019"/>
    </bk>
    <bk>
      <rc t="2" v="13020"/>
    </bk>
    <bk>
      <rc t="2" v="13021"/>
    </bk>
    <bk>
      <rc t="2" v="13022"/>
    </bk>
    <bk>
      <rc t="2" v="13023"/>
    </bk>
    <bk>
      <rc t="2" v="13024"/>
    </bk>
    <bk>
      <rc t="2" v="13025"/>
    </bk>
    <bk>
      <rc t="2" v="13026"/>
    </bk>
    <bk>
      <rc t="2" v="13027"/>
    </bk>
    <bk>
      <rc t="2" v="13028"/>
    </bk>
    <bk>
      <rc t="2" v="13029"/>
    </bk>
    <bk>
      <rc t="2" v="13030"/>
    </bk>
    <bk>
      <rc t="2" v="13031"/>
    </bk>
    <bk>
      <rc t="2" v="13032"/>
    </bk>
    <bk>
      <rc t="2" v="13033"/>
    </bk>
    <bk>
      <rc t="2" v="13034"/>
    </bk>
    <bk>
      <rc t="2" v="13035"/>
    </bk>
    <bk>
      <rc t="2" v="13036"/>
    </bk>
    <bk>
      <rc t="2" v="13037"/>
    </bk>
    <bk>
      <rc t="2" v="13038"/>
    </bk>
    <bk>
      <rc t="2" v="13039"/>
    </bk>
    <bk>
      <rc t="2" v="13040"/>
    </bk>
    <bk>
      <rc t="2" v="13041"/>
    </bk>
    <bk>
      <rc t="2" v="13042"/>
    </bk>
    <bk>
      <rc t="2" v="13043"/>
    </bk>
    <bk>
      <rc t="2" v="13044"/>
    </bk>
    <bk>
      <rc t="2" v="13045"/>
    </bk>
    <bk>
      <rc t="2" v="13046"/>
    </bk>
    <bk>
      <rc t="2" v="13047"/>
    </bk>
    <bk>
      <rc t="2" v="13048"/>
    </bk>
    <bk>
      <rc t="2" v="13049"/>
    </bk>
    <bk>
      <rc t="2" v="13050"/>
    </bk>
    <bk>
      <rc t="2" v="13051"/>
    </bk>
    <bk>
      <rc t="2" v="13052"/>
    </bk>
    <bk>
      <rc t="2" v="13053"/>
    </bk>
    <bk>
      <rc t="2" v="13054"/>
    </bk>
    <bk>
      <rc t="2" v="13055"/>
    </bk>
    <bk>
      <rc t="2" v="13056"/>
    </bk>
    <bk>
      <rc t="2" v="13057"/>
    </bk>
    <bk>
      <rc t="2" v="13058"/>
    </bk>
    <bk>
      <rc t="2" v="13059"/>
    </bk>
    <bk>
      <rc t="2" v="13060"/>
    </bk>
    <bk>
      <rc t="2" v="13061"/>
    </bk>
    <bk>
      <rc t="2" v="13062"/>
    </bk>
    <bk>
      <rc t="2" v="13063"/>
    </bk>
    <bk>
      <rc t="2" v="13064"/>
    </bk>
    <bk>
      <rc t="2" v="13065"/>
    </bk>
    <bk>
      <rc t="2" v="13066"/>
    </bk>
    <bk>
      <rc t="2" v="13067"/>
    </bk>
    <bk>
      <rc t="2" v="13068"/>
    </bk>
    <bk>
      <rc t="2" v="13069"/>
    </bk>
    <bk>
      <rc t="2" v="13070"/>
    </bk>
    <bk>
      <rc t="2" v="13071"/>
    </bk>
    <bk>
      <rc t="2" v="13072"/>
    </bk>
    <bk>
      <rc t="2" v="13073"/>
    </bk>
    <bk>
      <rc t="2" v="13074"/>
    </bk>
    <bk>
      <rc t="2" v="13075"/>
    </bk>
    <bk>
      <rc t="2" v="13076"/>
    </bk>
    <bk>
      <rc t="2" v="13077"/>
    </bk>
    <bk>
      <rc t="2" v="13078"/>
    </bk>
    <bk>
      <rc t="2" v="13079"/>
    </bk>
    <bk>
      <rc t="2" v="13080"/>
    </bk>
    <bk>
      <rc t="2" v="13081"/>
    </bk>
    <bk>
      <rc t="2" v="13082"/>
    </bk>
    <bk>
      <rc t="2" v="13083"/>
    </bk>
    <bk>
      <rc t="2" v="13084"/>
    </bk>
    <bk>
      <rc t="2" v="13085"/>
    </bk>
    <bk>
      <rc t="2" v="13086"/>
    </bk>
    <bk>
      <rc t="2" v="13087"/>
    </bk>
    <bk>
      <rc t="2" v="13088"/>
    </bk>
    <bk>
      <rc t="2" v="13089"/>
    </bk>
    <bk>
      <rc t="2" v="13090"/>
    </bk>
    <bk>
      <rc t="2" v="13091"/>
    </bk>
    <bk>
      <rc t="2" v="13092"/>
    </bk>
    <bk>
      <rc t="2" v="13093"/>
    </bk>
    <bk>
      <rc t="2" v="13094"/>
    </bk>
    <bk>
      <rc t="2" v="13095"/>
    </bk>
    <bk>
      <rc t="2" v="13096"/>
    </bk>
    <bk>
      <rc t="2" v="13097"/>
    </bk>
    <bk>
      <rc t="2" v="13098"/>
    </bk>
    <bk>
      <rc t="2" v="13099"/>
    </bk>
    <bk>
      <rc t="2" v="13100"/>
    </bk>
    <bk>
      <rc t="2" v="13101"/>
    </bk>
    <bk>
      <rc t="2" v="13102"/>
    </bk>
    <bk>
      <rc t="2" v="13103"/>
    </bk>
    <bk>
      <rc t="2" v="13104"/>
    </bk>
    <bk>
      <rc t="2" v="13105"/>
    </bk>
    <bk>
      <rc t="2" v="13106"/>
    </bk>
    <bk>
      <rc t="2" v="13107"/>
    </bk>
    <bk>
      <rc t="2" v="13108"/>
    </bk>
    <bk>
      <rc t="2" v="13109"/>
    </bk>
    <bk>
      <rc t="2" v="13110"/>
    </bk>
    <bk>
      <rc t="2" v="13111"/>
    </bk>
    <bk>
      <rc t="2" v="13112"/>
    </bk>
    <bk>
      <rc t="2" v="13113"/>
    </bk>
    <bk>
      <rc t="2" v="13114"/>
    </bk>
    <bk>
      <rc t="2" v="13115"/>
    </bk>
    <bk>
      <rc t="2" v="13116"/>
    </bk>
    <bk>
      <rc t="2" v="13117"/>
    </bk>
    <bk>
      <rc t="2" v="13118"/>
    </bk>
    <bk>
      <rc t="2" v="13119"/>
    </bk>
    <bk>
      <rc t="2" v="13120"/>
    </bk>
    <bk>
      <rc t="2" v="13121"/>
    </bk>
    <bk>
      <rc t="2" v="13122"/>
    </bk>
    <bk>
      <rc t="2" v="13123"/>
    </bk>
    <bk>
      <rc t="2" v="13124"/>
    </bk>
    <bk>
      <rc t="2" v="13125"/>
    </bk>
    <bk>
      <rc t="2" v="13126"/>
    </bk>
    <bk>
      <rc t="2" v="13127"/>
    </bk>
    <bk>
      <rc t="2" v="13128"/>
    </bk>
    <bk>
      <rc t="2" v="13129"/>
    </bk>
    <bk>
      <rc t="2" v="13130"/>
    </bk>
    <bk>
      <rc t="2" v="13131"/>
    </bk>
    <bk>
      <rc t="2" v="13132"/>
    </bk>
    <bk>
      <rc t="2" v="13133"/>
    </bk>
    <bk>
      <rc t="2" v="13134"/>
    </bk>
    <bk>
      <rc t="2" v="13135"/>
    </bk>
    <bk>
      <rc t="2" v="13136"/>
    </bk>
    <bk>
      <rc t="2" v="13137"/>
    </bk>
    <bk>
      <rc t="2" v="13138"/>
    </bk>
    <bk>
      <rc t="2" v="13139"/>
    </bk>
    <bk>
      <rc t="2" v="13140"/>
    </bk>
    <bk>
      <rc t="2" v="13141"/>
    </bk>
    <bk>
      <rc t="2" v="13142"/>
    </bk>
    <bk>
      <rc t="2" v="13143"/>
    </bk>
    <bk>
      <rc t="2" v="13144"/>
    </bk>
    <bk>
      <rc t="2" v="13145"/>
    </bk>
    <bk>
      <rc t="2" v="13146"/>
    </bk>
    <bk>
      <rc t="2" v="13147"/>
    </bk>
    <bk>
      <rc t="2" v="13148"/>
    </bk>
    <bk>
      <rc t="2" v="13149"/>
    </bk>
    <bk>
      <rc t="2" v="13150"/>
    </bk>
    <bk>
      <rc t="2" v="13151"/>
    </bk>
    <bk>
      <rc t="2" v="13152"/>
    </bk>
    <bk>
      <rc t="2" v="13153"/>
    </bk>
    <bk>
      <rc t="2" v="13154"/>
    </bk>
    <bk>
      <rc t="2" v="13155"/>
    </bk>
    <bk>
      <rc t="2" v="13156"/>
    </bk>
    <bk>
      <rc t="2" v="13157"/>
    </bk>
    <bk>
      <rc t="2" v="13158"/>
    </bk>
    <bk>
      <rc t="2" v="13159"/>
    </bk>
    <bk>
      <rc t="2" v="13160"/>
    </bk>
    <bk>
      <rc t="2" v="13161"/>
    </bk>
    <bk>
      <rc t="2" v="13162"/>
    </bk>
    <bk>
      <rc t="2" v="13163"/>
    </bk>
    <bk>
      <rc t="2" v="13164"/>
    </bk>
    <bk>
      <rc t="2" v="13165"/>
    </bk>
    <bk>
      <rc t="2" v="13166"/>
    </bk>
    <bk>
      <rc t="2" v="13167"/>
    </bk>
    <bk>
      <rc t="2" v="13168"/>
    </bk>
    <bk>
      <rc t="2" v="13169"/>
    </bk>
    <bk>
      <rc t="2" v="13170"/>
    </bk>
    <bk>
      <rc t="2" v="13171"/>
    </bk>
    <bk>
      <rc t="2" v="13172"/>
    </bk>
    <bk>
      <rc t="2" v="13173"/>
    </bk>
    <bk>
      <rc t="2" v="13174"/>
    </bk>
    <bk>
      <rc t="2" v="13175"/>
    </bk>
    <bk>
      <rc t="2" v="13176"/>
    </bk>
    <bk>
      <rc t="2" v="13177"/>
    </bk>
    <bk>
      <rc t="2" v="13178"/>
    </bk>
    <bk>
      <rc t="2" v="13179"/>
    </bk>
    <bk>
      <rc t="2" v="13180"/>
    </bk>
    <bk>
      <rc t="2" v="13181"/>
    </bk>
    <bk>
      <rc t="2" v="13182"/>
    </bk>
    <bk>
      <rc t="2" v="13183"/>
    </bk>
    <bk>
      <rc t="2" v="13184"/>
    </bk>
    <bk>
      <rc t="2" v="13185"/>
    </bk>
    <bk>
      <rc t="2" v="13186"/>
    </bk>
    <bk>
      <rc t="2" v="13187"/>
    </bk>
    <bk>
      <rc t="2" v="13188"/>
    </bk>
    <bk>
      <rc t="2" v="13189"/>
    </bk>
    <bk>
      <rc t="2" v="13190"/>
    </bk>
    <bk>
      <rc t="2" v="13191"/>
    </bk>
    <bk>
      <rc t="2" v="13192"/>
    </bk>
    <bk>
      <rc t="2" v="13193"/>
    </bk>
    <bk>
      <rc t="2" v="13194"/>
    </bk>
    <bk>
      <rc t="2" v="13195"/>
    </bk>
    <bk>
      <rc t="2" v="13196"/>
    </bk>
    <bk>
      <rc t="2" v="13197"/>
    </bk>
    <bk>
      <rc t="2" v="13198"/>
    </bk>
    <bk>
      <rc t="2" v="13199"/>
    </bk>
    <bk>
      <rc t="2" v="13200"/>
    </bk>
    <bk>
      <rc t="2" v="13201"/>
    </bk>
    <bk>
      <rc t="2" v="13202"/>
    </bk>
    <bk>
      <rc t="2" v="13203"/>
    </bk>
    <bk>
      <rc t="2" v="13204"/>
    </bk>
    <bk>
      <rc t="2" v="13205"/>
    </bk>
    <bk>
      <rc t="2" v="13206"/>
    </bk>
    <bk>
      <rc t="2" v="13207"/>
    </bk>
    <bk>
      <rc t="2" v="13208"/>
    </bk>
    <bk>
      <rc t="2" v="13209"/>
    </bk>
    <bk>
      <rc t="2" v="13210"/>
    </bk>
    <bk>
      <rc t="2" v="13211"/>
    </bk>
    <bk>
      <rc t="2" v="13212"/>
    </bk>
    <bk>
      <rc t="2" v="13213"/>
    </bk>
    <bk>
      <rc t="2" v="13214"/>
    </bk>
    <bk>
      <rc t="2" v="13215"/>
    </bk>
    <bk>
      <rc t="2" v="13216"/>
    </bk>
    <bk>
      <rc t="2" v="13217"/>
    </bk>
    <bk>
      <rc t="2" v="13218"/>
    </bk>
    <bk>
      <rc t="2" v="13219"/>
    </bk>
    <bk>
      <rc t="2" v="13220"/>
    </bk>
    <bk>
      <rc t="2" v="13221"/>
    </bk>
    <bk>
      <rc t="2" v="13222"/>
    </bk>
    <bk>
      <rc t="2" v="13223"/>
    </bk>
    <bk>
      <rc t="2" v="13224"/>
    </bk>
    <bk>
      <rc t="2" v="13225"/>
    </bk>
    <bk>
      <rc t="2" v="13226"/>
    </bk>
    <bk>
      <rc t="2" v="13227"/>
    </bk>
    <bk>
      <rc t="2" v="13228"/>
    </bk>
    <bk>
      <rc t="2" v="13229"/>
    </bk>
    <bk>
      <rc t="2" v="13230"/>
    </bk>
    <bk>
      <rc t="2" v="13231"/>
    </bk>
    <bk>
      <rc t="2" v="13232"/>
    </bk>
    <bk>
      <rc t="2" v="13233"/>
    </bk>
    <bk>
      <rc t="2" v="13234"/>
    </bk>
    <bk>
      <rc t="2" v="13235"/>
    </bk>
    <bk>
      <rc t="2" v="13236"/>
    </bk>
    <bk>
      <rc t="2" v="13237"/>
    </bk>
    <bk>
      <rc t="2" v="13238"/>
    </bk>
    <bk>
      <rc t="2" v="13239"/>
    </bk>
    <bk>
      <rc t="2" v="13240"/>
    </bk>
    <bk>
      <rc t="2" v="13241"/>
    </bk>
    <bk>
      <rc t="2" v="13242"/>
    </bk>
    <bk>
      <rc t="2" v="13243"/>
    </bk>
    <bk>
      <rc t="2" v="13244"/>
    </bk>
    <bk>
      <rc t="2" v="13245"/>
    </bk>
    <bk>
      <rc t="2" v="13246"/>
    </bk>
    <bk>
      <rc t="2" v="13247"/>
    </bk>
    <bk>
      <rc t="2" v="13248"/>
    </bk>
    <bk>
      <rc t="2" v="13249"/>
    </bk>
    <bk>
      <rc t="2" v="13250"/>
    </bk>
    <bk>
      <rc t="2" v="13251"/>
    </bk>
    <bk>
      <rc t="2" v="13252"/>
    </bk>
    <bk>
      <rc t="2" v="13253"/>
    </bk>
    <bk>
      <rc t="2" v="13254"/>
    </bk>
    <bk>
      <rc t="2" v="13255"/>
    </bk>
    <bk>
      <rc t="2" v="13256"/>
    </bk>
    <bk>
      <rc t="2" v="13257"/>
    </bk>
    <bk>
      <rc t="2" v="13258"/>
    </bk>
    <bk>
      <rc t="2" v="13259"/>
    </bk>
    <bk>
      <rc t="2" v="13260"/>
    </bk>
    <bk>
      <rc t="2" v="13261"/>
    </bk>
    <bk>
      <rc t="2" v="13262"/>
    </bk>
    <bk>
      <rc t="2" v="13263"/>
    </bk>
    <bk>
      <rc t="2" v="13264"/>
    </bk>
    <bk>
      <rc t="2" v="13265"/>
    </bk>
    <bk>
      <rc t="2" v="13266"/>
    </bk>
    <bk>
      <rc t="2" v="13267"/>
    </bk>
    <bk>
      <rc t="2" v="13268"/>
    </bk>
    <bk>
      <rc t="2" v="13269"/>
    </bk>
    <bk>
      <rc t="2" v="13270"/>
    </bk>
    <bk>
      <rc t="2" v="13271"/>
    </bk>
    <bk>
      <rc t="2" v="13272"/>
    </bk>
    <bk>
      <rc t="2" v="13273"/>
    </bk>
    <bk>
      <rc t="2" v="13274"/>
    </bk>
    <bk>
      <rc t="2" v="13275"/>
    </bk>
    <bk>
      <rc t="2" v="13276"/>
    </bk>
    <bk>
      <rc t="2" v="13277"/>
    </bk>
    <bk>
      <rc t="2" v="13278"/>
    </bk>
    <bk>
      <rc t="2" v="13279"/>
    </bk>
    <bk>
      <rc t="2" v="13280"/>
    </bk>
    <bk>
      <rc t="2" v="13281"/>
    </bk>
    <bk>
      <rc t="2" v="13282"/>
    </bk>
    <bk>
      <rc t="2" v="13283"/>
    </bk>
    <bk>
      <rc t="2" v="13284"/>
    </bk>
    <bk>
      <rc t="2" v="13285"/>
    </bk>
    <bk>
      <rc t="2" v="13286"/>
    </bk>
    <bk>
      <rc t="2" v="13287"/>
    </bk>
    <bk>
      <rc t="2" v="13288"/>
    </bk>
    <bk>
      <rc t="2" v="13289"/>
    </bk>
    <bk>
      <rc t="2" v="13290"/>
    </bk>
    <bk>
      <rc t="2" v="13291"/>
    </bk>
    <bk>
      <rc t="2" v="13292"/>
    </bk>
    <bk>
      <rc t="2" v="13293"/>
    </bk>
    <bk>
      <rc t="2" v="13294"/>
    </bk>
    <bk>
      <rc t="2" v="13295"/>
    </bk>
    <bk>
      <rc t="2" v="13296"/>
    </bk>
    <bk>
      <rc t="2" v="13297"/>
    </bk>
    <bk>
      <rc t="2" v="13298"/>
    </bk>
    <bk>
      <rc t="2" v="13299"/>
    </bk>
    <bk>
      <rc t="2" v="13300"/>
    </bk>
    <bk>
      <rc t="2" v="13301"/>
    </bk>
    <bk>
      <rc t="2" v="13302"/>
    </bk>
    <bk>
      <rc t="2" v="13303"/>
    </bk>
    <bk>
      <rc t="2" v="13304"/>
    </bk>
    <bk>
      <rc t="2" v="13305"/>
    </bk>
    <bk>
      <rc t="2" v="13306"/>
    </bk>
    <bk>
      <rc t="2" v="13307"/>
    </bk>
    <bk>
      <rc t="2" v="13308"/>
    </bk>
    <bk>
      <rc t="2" v="13309"/>
    </bk>
    <bk>
      <rc t="2" v="13310"/>
    </bk>
    <bk>
      <rc t="2" v="13311"/>
    </bk>
    <bk>
      <rc t="2" v="13312"/>
    </bk>
    <bk>
      <rc t="2" v="13313"/>
    </bk>
    <bk>
      <rc t="2" v="13314"/>
    </bk>
    <bk>
      <rc t="2" v="13315"/>
    </bk>
    <bk>
      <rc t="2" v="13316"/>
    </bk>
    <bk>
      <rc t="2" v="13317"/>
    </bk>
    <bk>
      <rc t="2" v="13318"/>
    </bk>
    <bk>
      <rc t="2" v="13319"/>
    </bk>
    <bk>
      <rc t="2" v="13320"/>
    </bk>
    <bk>
      <rc t="2" v="13321"/>
    </bk>
    <bk>
      <rc t="2" v="13322"/>
    </bk>
    <bk>
      <rc t="2" v="13323"/>
    </bk>
    <bk>
      <rc t="2" v="13324"/>
    </bk>
    <bk>
      <rc t="2" v="13325"/>
    </bk>
    <bk>
      <rc t="2" v="13326"/>
    </bk>
    <bk>
      <rc t="2" v="13327"/>
    </bk>
    <bk>
      <rc t="2" v="13328"/>
    </bk>
    <bk>
      <rc t="2" v="13329"/>
    </bk>
    <bk>
      <rc t="2" v="13330"/>
    </bk>
    <bk>
      <rc t="2" v="13331"/>
    </bk>
    <bk>
      <rc t="2" v="13332"/>
    </bk>
    <bk>
      <rc t="2" v="13333"/>
    </bk>
    <bk>
      <rc t="2" v="13334"/>
    </bk>
    <bk>
      <rc t="2" v="13335"/>
    </bk>
    <bk>
      <rc t="2" v="13336"/>
    </bk>
    <bk>
      <rc t="2" v="13337"/>
    </bk>
    <bk>
      <rc t="2" v="13338"/>
    </bk>
    <bk>
      <rc t="2" v="13339"/>
    </bk>
    <bk>
      <rc t="2" v="13340"/>
    </bk>
    <bk>
      <rc t="2" v="13341"/>
    </bk>
    <bk>
      <rc t="2" v="13342"/>
    </bk>
    <bk>
      <rc t="2" v="13343"/>
    </bk>
    <bk>
      <rc t="2" v="13344"/>
    </bk>
    <bk>
      <rc t="2" v="13345"/>
    </bk>
    <bk>
      <rc t="2" v="13346"/>
    </bk>
    <bk>
      <rc t="2" v="13347"/>
    </bk>
    <bk>
      <rc t="2" v="13348"/>
    </bk>
    <bk>
      <rc t="2" v="13349"/>
    </bk>
    <bk>
      <rc t="2" v="13350"/>
    </bk>
    <bk>
      <rc t="2" v="13351"/>
    </bk>
    <bk>
      <rc t="2" v="13352"/>
    </bk>
    <bk>
      <rc t="2" v="13353"/>
    </bk>
    <bk>
      <rc t="2" v="13354"/>
    </bk>
    <bk>
      <rc t="2" v="13355"/>
    </bk>
    <bk>
      <rc t="2" v="13356"/>
    </bk>
    <bk>
      <rc t="2" v="13357"/>
    </bk>
    <bk>
      <rc t="2" v="13358"/>
    </bk>
    <bk>
      <rc t="2" v="13359"/>
    </bk>
    <bk>
      <rc t="2" v="13360"/>
    </bk>
    <bk>
      <rc t="2" v="13361"/>
    </bk>
    <bk>
      <rc t="2" v="13362"/>
    </bk>
    <bk>
      <rc t="2" v="13363"/>
    </bk>
    <bk>
      <rc t="2" v="13364"/>
    </bk>
    <bk>
      <rc t="2" v="13365"/>
    </bk>
    <bk>
      <rc t="2" v="13366"/>
    </bk>
    <bk>
      <rc t="2" v="13367"/>
    </bk>
    <bk>
      <rc t="2" v="13368"/>
    </bk>
    <bk>
      <rc t="2" v="13369"/>
    </bk>
    <bk>
      <rc t="2" v="13370"/>
    </bk>
    <bk>
      <rc t="2" v="13371"/>
    </bk>
    <bk>
      <rc t="2" v="13372"/>
    </bk>
    <bk>
      <rc t="2" v="13373"/>
    </bk>
    <bk>
      <rc t="2" v="13374"/>
    </bk>
    <bk>
      <rc t="2" v="13375"/>
    </bk>
    <bk>
      <rc t="2" v="13376"/>
    </bk>
    <bk>
      <rc t="2" v="13377"/>
    </bk>
    <bk>
      <rc t="2" v="13378"/>
    </bk>
    <bk>
      <rc t="2" v="13379"/>
    </bk>
    <bk>
      <rc t="2" v="13380"/>
    </bk>
    <bk>
      <rc t="2" v="13381"/>
    </bk>
    <bk>
      <rc t="2" v="13382"/>
    </bk>
    <bk>
      <rc t="2" v="13383"/>
    </bk>
    <bk>
      <rc t="2" v="13384"/>
    </bk>
    <bk>
      <rc t="2" v="13385"/>
    </bk>
    <bk>
      <rc t="2" v="13386"/>
    </bk>
    <bk>
      <rc t="2" v="13387"/>
    </bk>
    <bk>
      <rc t="2" v="13388"/>
    </bk>
    <bk>
      <rc t="2" v="13389"/>
    </bk>
    <bk>
      <rc t="2" v="13390"/>
    </bk>
    <bk>
      <rc t="2" v="13391"/>
    </bk>
    <bk>
      <rc t="2" v="13392"/>
    </bk>
    <bk>
      <rc t="2" v="13393"/>
    </bk>
    <bk>
      <rc t="2" v="13394"/>
    </bk>
    <bk>
      <rc t="2" v="13395"/>
    </bk>
    <bk>
      <rc t="2" v="13396"/>
    </bk>
    <bk>
      <rc t="2" v="13397"/>
    </bk>
    <bk>
      <rc t="2" v="13398"/>
    </bk>
    <bk>
      <rc t="2" v="13399"/>
    </bk>
    <bk>
      <rc t="2" v="13400"/>
    </bk>
    <bk>
      <rc t="2" v="13401"/>
    </bk>
    <bk>
      <rc t="2" v="13402"/>
    </bk>
    <bk>
      <rc t="2" v="13403"/>
    </bk>
    <bk>
      <rc t="2" v="13404"/>
    </bk>
    <bk>
      <rc t="2" v="13405"/>
    </bk>
    <bk>
      <rc t="2" v="13406"/>
    </bk>
    <bk>
      <rc t="2" v="13407"/>
    </bk>
    <bk>
      <rc t="2" v="13408"/>
    </bk>
    <bk>
      <rc t="2" v="13409"/>
    </bk>
    <bk>
      <rc t="2" v="13410"/>
    </bk>
    <bk>
      <rc t="2" v="13411"/>
    </bk>
    <bk>
      <rc t="2" v="13412"/>
    </bk>
    <bk>
      <rc t="2" v="13413"/>
    </bk>
    <bk>
      <rc t="2" v="13414"/>
    </bk>
    <bk>
      <rc t="2" v="13415"/>
    </bk>
    <bk>
      <rc t="2" v="13416"/>
    </bk>
    <bk>
      <rc t="2" v="13417"/>
    </bk>
    <bk>
      <rc t="2" v="13418"/>
    </bk>
    <bk>
      <rc t="2" v="13419"/>
    </bk>
    <bk>
      <rc t="2" v="13420"/>
    </bk>
    <bk>
      <rc t="2" v="13421"/>
    </bk>
    <bk>
      <rc t="2" v="13422"/>
    </bk>
    <bk>
      <rc t="2" v="13423"/>
    </bk>
    <bk>
      <rc t="2" v="13424"/>
    </bk>
    <bk>
      <rc t="2" v="13425"/>
    </bk>
    <bk>
      <rc t="2" v="13426"/>
    </bk>
    <bk>
      <rc t="2" v="13427"/>
    </bk>
    <bk>
      <rc t="2" v="13428"/>
    </bk>
    <bk>
      <rc t="2" v="13429"/>
    </bk>
    <bk>
      <rc t="2" v="13430"/>
    </bk>
    <bk>
      <rc t="2" v="13431"/>
    </bk>
    <bk>
      <rc t="2" v="13432"/>
    </bk>
    <bk>
      <rc t="2" v="13433"/>
    </bk>
    <bk>
      <rc t="2" v="13434"/>
    </bk>
    <bk>
      <rc t="2" v="13435"/>
    </bk>
    <bk>
      <rc t="2" v="13436"/>
    </bk>
    <bk>
      <rc t="2" v="13437"/>
    </bk>
    <bk>
      <rc t="2" v="13438"/>
    </bk>
    <bk>
      <rc t="2" v="13439"/>
    </bk>
    <bk>
      <rc t="2" v="13440"/>
    </bk>
    <bk>
      <rc t="2" v="13441"/>
    </bk>
    <bk>
      <rc t="2" v="13442"/>
    </bk>
    <bk>
      <rc t="2" v="13443"/>
    </bk>
    <bk>
      <rc t="2" v="13444"/>
    </bk>
    <bk>
      <rc t="2" v="13445"/>
    </bk>
    <bk>
      <rc t="2" v="13446"/>
    </bk>
    <bk>
      <rc t="2" v="13447"/>
    </bk>
    <bk>
      <rc t="2" v="13448"/>
    </bk>
    <bk>
      <rc t="2" v="13449"/>
    </bk>
    <bk>
      <rc t="2" v="13450"/>
    </bk>
    <bk>
      <rc t="2" v="13451"/>
    </bk>
    <bk>
      <rc t="2" v="13452"/>
    </bk>
    <bk>
      <rc t="2" v="13453"/>
    </bk>
    <bk>
      <rc t="2" v="13454"/>
    </bk>
    <bk>
      <rc t="2" v="13455"/>
    </bk>
    <bk>
      <rc t="2" v="13456"/>
    </bk>
    <bk>
      <rc t="2" v="13457"/>
    </bk>
    <bk>
      <rc t="2" v="13458"/>
    </bk>
    <bk>
      <rc t="2" v="13459"/>
    </bk>
    <bk>
      <rc t="2" v="13460"/>
    </bk>
    <bk>
      <rc t="2" v="13461"/>
    </bk>
    <bk>
      <rc t="2" v="13462"/>
    </bk>
    <bk>
      <rc t="2" v="13463"/>
    </bk>
    <bk>
      <rc t="2" v="13464"/>
    </bk>
    <bk>
      <rc t="2" v="13465"/>
    </bk>
    <bk>
      <rc t="2" v="13466"/>
    </bk>
    <bk>
      <rc t="2" v="13467"/>
    </bk>
    <bk>
      <rc t="2" v="13468"/>
    </bk>
    <bk>
      <rc t="2" v="13469"/>
    </bk>
    <bk>
      <rc t="2" v="13470"/>
    </bk>
    <bk>
      <rc t="2" v="13471"/>
    </bk>
    <bk>
      <rc t="2" v="13472"/>
    </bk>
    <bk>
      <rc t="2" v="13473"/>
    </bk>
    <bk>
      <rc t="2" v="13474"/>
    </bk>
    <bk>
      <rc t="2" v="13475"/>
    </bk>
    <bk>
      <rc t="2" v="13476"/>
    </bk>
    <bk>
      <rc t="2" v="13477"/>
    </bk>
    <bk>
      <rc t="2" v="13478"/>
    </bk>
    <bk>
      <rc t="2" v="13479"/>
    </bk>
    <bk>
      <rc t="2" v="13480"/>
    </bk>
    <bk>
      <rc t="2" v="13481"/>
    </bk>
    <bk>
      <rc t="2" v="13482"/>
    </bk>
    <bk>
      <rc t="2" v="13483"/>
    </bk>
    <bk>
      <rc t="2" v="13484"/>
    </bk>
    <bk>
      <rc t="2" v="13485"/>
    </bk>
    <bk>
      <rc t="2" v="13486"/>
    </bk>
    <bk>
      <rc t="2" v="13487"/>
    </bk>
    <bk>
      <rc t="2" v="13488"/>
    </bk>
    <bk>
      <rc t="2" v="13489"/>
    </bk>
    <bk>
      <rc t="2" v="13490"/>
    </bk>
    <bk>
      <rc t="2" v="13491"/>
    </bk>
    <bk>
      <rc t="2" v="13492"/>
    </bk>
    <bk>
      <rc t="2" v="13493"/>
    </bk>
    <bk>
      <rc t="2" v="13494"/>
    </bk>
    <bk>
      <rc t="2" v="13495"/>
    </bk>
    <bk>
      <rc t="2" v="13496"/>
    </bk>
    <bk>
      <rc t="2" v="13497"/>
    </bk>
    <bk>
      <rc t="2" v="13498"/>
    </bk>
    <bk>
      <rc t="2" v="13499"/>
    </bk>
    <bk>
      <rc t="2" v="13500"/>
    </bk>
    <bk>
      <rc t="2" v="13501"/>
    </bk>
    <bk>
      <rc t="2" v="13502"/>
    </bk>
    <bk>
      <rc t="2" v="13503"/>
    </bk>
    <bk>
      <rc t="2" v="13504"/>
    </bk>
    <bk>
      <rc t="2" v="13505"/>
    </bk>
    <bk>
      <rc t="2" v="13506"/>
    </bk>
    <bk>
      <rc t="2" v="13507"/>
    </bk>
    <bk>
      <rc t="2" v="13508"/>
    </bk>
    <bk>
      <rc t="2" v="13509"/>
    </bk>
    <bk>
      <rc t="2" v="13510"/>
    </bk>
    <bk>
      <rc t="2" v="13511"/>
    </bk>
    <bk>
      <rc t="2" v="13512"/>
    </bk>
    <bk>
      <rc t="2" v="13513"/>
    </bk>
    <bk>
      <rc t="2" v="13514"/>
    </bk>
    <bk>
      <rc t="2" v="13515"/>
    </bk>
    <bk>
      <rc t="2" v="13516"/>
    </bk>
    <bk>
      <rc t="2" v="13517"/>
    </bk>
    <bk>
      <rc t="2" v="13518"/>
    </bk>
    <bk>
      <rc t="2" v="13519"/>
    </bk>
    <bk>
      <rc t="2" v="13520"/>
    </bk>
    <bk>
      <rc t="2" v="13521"/>
    </bk>
    <bk>
      <rc t="2" v="13522"/>
    </bk>
    <bk>
      <rc t="2" v="13523"/>
    </bk>
    <bk>
      <rc t="2" v="13524"/>
    </bk>
    <bk>
      <rc t="2" v="13525"/>
    </bk>
    <bk>
      <rc t="2" v="13526"/>
    </bk>
    <bk>
      <rc t="2" v="13527"/>
    </bk>
    <bk>
      <rc t="2" v="13528"/>
    </bk>
    <bk>
      <rc t="2" v="13529"/>
    </bk>
    <bk>
      <rc t="2" v="13530"/>
    </bk>
    <bk>
      <rc t="2" v="13531"/>
    </bk>
    <bk>
      <rc t="2" v="13532"/>
    </bk>
    <bk>
      <rc t="2" v="13533"/>
    </bk>
    <bk>
      <rc t="2" v="13534"/>
    </bk>
    <bk>
      <rc t="2" v="13535"/>
    </bk>
    <bk>
      <rc t="2" v="13536"/>
    </bk>
    <bk>
      <rc t="2" v="13537"/>
    </bk>
    <bk>
      <rc t="2" v="13538"/>
    </bk>
    <bk>
      <rc t="2" v="13539"/>
    </bk>
    <bk>
      <rc t="2" v="13540"/>
    </bk>
    <bk>
      <rc t="2" v="13541"/>
    </bk>
    <bk>
      <rc t="2" v="13542"/>
    </bk>
    <bk>
      <rc t="2" v="13543"/>
    </bk>
    <bk>
      <rc t="2" v="13544"/>
    </bk>
    <bk>
      <rc t="2" v="13545"/>
    </bk>
    <bk>
      <rc t="2" v="13546"/>
    </bk>
    <bk>
      <rc t="2" v="13547"/>
    </bk>
    <bk>
      <rc t="2" v="13548"/>
    </bk>
    <bk>
      <rc t="2" v="13549"/>
    </bk>
    <bk>
      <rc t="2" v="13550"/>
    </bk>
    <bk>
      <rc t="2" v="13551"/>
    </bk>
    <bk>
      <rc t="2" v="13552"/>
    </bk>
    <bk>
      <rc t="2" v="13553"/>
    </bk>
    <bk>
      <rc t="2" v="13554"/>
    </bk>
    <bk>
      <rc t="2" v="13555"/>
    </bk>
    <bk>
      <rc t="2" v="13556"/>
    </bk>
    <bk>
      <rc t="2" v="13557"/>
    </bk>
    <bk>
      <rc t="2" v="13558"/>
    </bk>
    <bk>
      <rc t="2" v="13559"/>
    </bk>
    <bk>
      <rc t="2" v="13560"/>
    </bk>
    <bk>
      <rc t="2" v="13561"/>
    </bk>
    <bk>
      <rc t="2" v="13562"/>
    </bk>
    <bk>
      <rc t="2" v="13563"/>
    </bk>
    <bk>
      <rc t="2" v="13564"/>
    </bk>
    <bk>
      <rc t="2" v="13565"/>
    </bk>
    <bk>
      <rc t="2" v="13566"/>
    </bk>
    <bk>
      <rc t="2" v="13567"/>
    </bk>
    <bk>
      <rc t="2" v="13568"/>
    </bk>
    <bk>
      <rc t="2" v="13569"/>
    </bk>
    <bk>
      <rc t="2" v="13570"/>
    </bk>
    <bk>
      <rc t="2" v="13571"/>
    </bk>
    <bk>
      <rc t="2" v="13572"/>
    </bk>
    <bk>
      <rc t="2" v="13573"/>
    </bk>
    <bk>
      <rc t="2" v="13574"/>
    </bk>
    <bk>
      <rc t="2" v="13575"/>
    </bk>
    <bk>
      <rc t="2" v="13576"/>
    </bk>
    <bk>
      <rc t="2" v="13577"/>
    </bk>
    <bk>
      <rc t="2" v="13578"/>
    </bk>
    <bk>
      <rc t="2" v="13579"/>
    </bk>
    <bk>
      <rc t="2" v="13580"/>
    </bk>
    <bk>
      <rc t="2" v="13581"/>
    </bk>
    <bk>
      <rc t="2" v="13582"/>
    </bk>
    <bk>
      <rc t="2" v="13583"/>
    </bk>
    <bk>
      <rc t="2" v="13584"/>
    </bk>
    <bk>
      <rc t="2" v="13585"/>
    </bk>
    <bk>
      <rc t="2" v="13586"/>
    </bk>
    <bk>
      <rc t="2" v="13587"/>
    </bk>
    <bk>
      <rc t="2" v="13588"/>
    </bk>
    <bk>
      <rc t="2" v="13589"/>
    </bk>
    <bk>
      <rc t="2" v="13590"/>
    </bk>
    <bk>
      <rc t="2" v="13591"/>
    </bk>
    <bk>
      <rc t="2" v="13592"/>
    </bk>
    <bk>
      <rc t="2" v="13593"/>
    </bk>
    <bk>
      <rc t="2" v="13594"/>
    </bk>
    <bk>
      <rc t="2" v="13595"/>
    </bk>
    <bk>
      <rc t="2" v="13596"/>
    </bk>
    <bk>
      <rc t="2" v="13597"/>
    </bk>
    <bk>
      <rc t="2" v="13598"/>
    </bk>
    <bk>
      <rc t="2" v="13599"/>
    </bk>
    <bk>
      <rc t="2" v="13600"/>
    </bk>
    <bk>
      <rc t="2" v="13601"/>
    </bk>
    <bk>
      <rc t="2" v="13602"/>
    </bk>
    <bk>
      <rc t="2" v="13603"/>
    </bk>
    <bk>
      <rc t="2" v="13604"/>
    </bk>
    <bk>
      <rc t="2" v="13605"/>
    </bk>
    <bk>
      <rc t="2" v="13606"/>
    </bk>
    <bk>
      <rc t="2" v="13607"/>
    </bk>
    <bk>
      <rc t="2" v="13608"/>
    </bk>
    <bk>
      <rc t="2" v="13609"/>
    </bk>
    <bk>
      <rc t="2" v="13610"/>
    </bk>
    <bk>
      <rc t="2" v="13611"/>
    </bk>
    <bk>
      <rc t="2" v="13612"/>
    </bk>
    <bk>
      <rc t="2" v="13613"/>
    </bk>
    <bk>
      <rc t="2" v="13614"/>
    </bk>
    <bk>
      <rc t="2" v="13615"/>
    </bk>
    <bk>
      <rc t="2" v="13616"/>
    </bk>
    <bk>
      <rc t="2" v="13617"/>
    </bk>
    <bk>
      <rc t="2" v="13618"/>
    </bk>
    <bk>
      <rc t="2" v="13619"/>
    </bk>
    <bk>
      <rc t="2" v="13620"/>
    </bk>
    <bk>
      <rc t="2" v="13621"/>
    </bk>
    <bk>
      <rc t="2" v="13622"/>
    </bk>
    <bk>
      <rc t="2" v="13623"/>
    </bk>
    <bk>
      <rc t="2" v="13624"/>
    </bk>
    <bk>
      <rc t="2" v="13625"/>
    </bk>
    <bk>
      <rc t="2" v="13626"/>
    </bk>
    <bk>
      <rc t="2" v="13627"/>
    </bk>
    <bk>
      <rc t="2" v="13628"/>
    </bk>
    <bk>
      <rc t="2" v="13629"/>
    </bk>
    <bk>
      <rc t="2" v="13630"/>
    </bk>
    <bk>
      <rc t="2" v="13631"/>
    </bk>
    <bk>
      <rc t="2" v="13632"/>
    </bk>
    <bk>
      <rc t="2" v="13633"/>
    </bk>
    <bk>
      <rc t="2" v="13634"/>
    </bk>
    <bk>
      <rc t="2" v="13635"/>
    </bk>
    <bk>
      <rc t="2" v="13636"/>
    </bk>
    <bk>
      <rc t="2" v="13637"/>
    </bk>
    <bk>
      <rc t="2" v="13638"/>
    </bk>
    <bk>
      <rc t="2" v="13639"/>
    </bk>
    <bk>
      <rc t="2" v="13640"/>
    </bk>
    <bk>
      <rc t="2" v="13641"/>
    </bk>
    <bk>
      <rc t="2" v="13642"/>
    </bk>
    <bk>
      <rc t="2" v="13643"/>
    </bk>
    <bk>
      <rc t="2" v="13644"/>
    </bk>
    <bk>
      <rc t="2" v="13645"/>
    </bk>
    <bk>
      <rc t="2" v="13646"/>
    </bk>
    <bk>
      <rc t="2" v="13647"/>
    </bk>
    <bk>
      <rc t="2" v="13648"/>
    </bk>
    <bk>
      <rc t="2" v="13649"/>
    </bk>
    <bk>
      <rc t="2" v="13650"/>
    </bk>
    <bk>
      <rc t="2" v="13651"/>
    </bk>
    <bk>
      <rc t="2" v="13652"/>
    </bk>
    <bk>
      <rc t="2" v="13653"/>
    </bk>
    <bk>
      <rc t="2" v="13654"/>
    </bk>
    <bk>
      <rc t="2" v="13655"/>
    </bk>
    <bk>
      <rc t="2" v="13656"/>
    </bk>
    <bk>
      <rc t="2" v="13657"/>
    </bk>
    <bk>
      <rc t="2" v="13658"/>
    </bk>
    <bk>
      <rc t="2" v="13659"/>
    </bk>
    <bk>
      <rc t="2" v="13660"/>
    </bk>
    <bk>
      <rc t="2" v="13661"/>
    </bk>
    <bk>
      <rc t="2" v="13662"/>
    </bk>
    <bk>
      <rc t="2" v="13663"/>
    </bk>
    <bk>
      <rc t="2" v="13664"/>
    </bk>
    <bk>
      <rc t="2" v="13665"/>
    </bk>
    <bk>
      <rc t="2" v="13666"/>
    </bk>
    <bk>
      <rc t="2" v="13667"/>
    </bk>
    <bk>
      <rc t="2" v="13668"/>
    </bk>
    <bk>
      <rc t="2" v="13669"/>
    </bk>
    <bk>
      <rc t="2" v="13670"/>
    </bk>
    <bk>
      <rc t="2" v="13671"/>
    </bk>
    <bk>
      <rc t="2" v="13672"/>
    </bk>
    <bk>
      <rc t="2" v="13673"/>
    </bk>
    <bk>
      <rc t="2" v="13674"/>
    </bk>
    <bk>
      <rc t="2" v="13675"/>
    </bk>
    <bk>
      <rc t="2" v="13676"/>
    </bk>
    <bk>
      <rc t="2" v="13677"/>
    </bk>
    <bk>
      <rc t="2" v="13678"/>
    </bk>
    <bk>
      <rc t="2" v="13679"/>
    </bk>
    <bk>
      <rc t="2" v="13680"/>
    </bk>
    <bk>
      <rc t="2" v="13681"/>
    </bk>
    <bk>
      <rc t="2" v="13682"/>
    </bk>
    <bk>
      <rc t="2" v="13683"/>
    </bk>
    <bk>
      <rc t="2" v="13684"/>
    </bk>
    <bk>
      <rc t="2" v="13685"/>
    </bk>
    <bk>
      <rc t="2" v="13686"/>
    </bk>
    <bk>
      <rc t="2" v="13687"/>
    </bk>
    <bk>
      <rc t="2" v="13688"/>
    </bk>
    <bk>
      <rc t="2" v="13689"/>
    </bk>
    <bk>
      <rc t="2" v="13690"/>
    </bk>
    <bk>
      <rc t="2" v="13691"/>
    </bk>
    <bk>
      <rc t="2" v="13692"/>
    </bk>
    <bk>
      <rc t="2" v="13693"/>
    </bk>
    <bk>
      <rc t="2" v="13694"/>
    </bk>
    <bk>
      <rc t="2" v="13695"/>
    </bk>
    <bk>
      <rc t="2" v="13696"/>
    </bk>
    <bk>
      <rc t="2" v="13697"/>
    </bk>
    <bk>
      <rc t="2" v="13698"/>
    </bk>
    <bk>
      <rc t="2" v="13699"/>
    </bk>
    <bk>
      <rc t="2" v="13700"/>
    </bk>
    <bk>
      <rc t="2" v="13701"/>
    </bk>
    <bk>
      <rc t="2" v="13702"/>
    </bk>
    <bk>
      <rc t="2" v="13703"/>
    </bk>
    <bk>
      <rc t="2" v="13704"/>
    </bk>
    <bk>
      <rc t="2" v="13705"/>
    </bk>
    <bk>
      <rc t="2" v="13706"/>
    </bk>
    <bk>
      <rc t="2" v="13707"/>
    </bk>
    <bk>
      <rc t="2" v="13708"/>
    </bk>
    <bk>
      <rc t="2" v="13709"/>
    </bk>
    <bk>
      <rc t="2" v="13710"/>
    </bk>
    <bk>
      <rc t="2" v="13711"/>
    </bk>
    <bk>
      <rc t="2" v="13712"/>
    </bk>
    <bk>
      <rc t="2" v="13713"/>
    </bk>
    <bk>
      <rc t="2" v="13714"/>
    </bk>
    <bk>
      <rc t="2" v="13715"/>
    </bk>
    <bk>
      <rc t="2" v="13716"/>
    </bk>
    <bk>
      <rc t="2" v="13717"/>
    </bk>
    <bk>
      <rc t="2" v="13718"/>
    </bk>
    <bk>
      <rc t="2" v="13719"/>
    </bk>
    <bk>
      <rc t="2" v="13720"/>
    </bk>
    <bk>
      <rc t="2" v="13721"/>
    </bk>
    <bk>
      <rc t="2" v="13722"/>
    </bk>
    <bk>
      <rc t="2" v="13723"/>
    </bk>
    <bk>
      <rc t="2" v="13724"/>
    </bk>
    <bk>
      <rc t="2" v="13725"/>
    </bk>
    <bk>
      <rc t="2" v="13726"/>
    </bk>
    <bk>
      <rc t="2" v="13727"/>
    </bk>
    <bk>
      <rc t="2" v="13728"/>
    </bk>
    <bk>
      <rc t="2" v="13729"/>
    </bk>
    <bk>
      <rc t="2" v="13730"/>
    </bk>
    <bk>
      <rc t="2" v="13731"/>
    </bk>
    <bk>
      <rc t="2" v="13732"/>
    </bk>
    <bk>
      <rc t="2" v="13733"/>
    </bk>
    <bk>
      <rc t="2" v="13734"/>
    </bk>
    <bk>
      <rc t="2" v="13735"/>
    </bk>
    <bk>
      <rc t="2" v="13736"/>
    </bk>
    <bk>
      <rc t="2" v="13737"/>
    </bk>
    <bk>
      <rc t="2" v="13738"/>
    </bk>
    <bk>
      <rc t="2" v="13739"/>
    </bk>
    <bk>
      <rc t="2" v="13740"/>
    </bk>
    <bk>
      <rc t="2" v="13741"/>
    </bk>
    <bk>
      <rc t="2" v="13742"/>
    </bk>
    <bk>
      <rc t="2" v="13743"/>
    </bk>
    <bk>
      <rc t="2" v="13744"/>
    </bk>
    <bk>
      <rc t="2" v="13745"/>
    </bk>
    <bk>
      <rc t="2" v="13746"/>
    </bk>
    <bk>
      <rc t="2" v="13747"/>
    </bk>
    <bk>
      <rc t="2" v="13748"/>
    </bk>
    <bk>
      <rc t="2" v="13749"/>
    </bk>
    <bk>
      <rc t="2" v="13750"/>
    </bk>
    <bk>
      <rc t="2" v="13751"/>
    </bk>
    <bk>
      <rc t="2" v="13752"/>
    </bk>
    <bk>
      <rc t="2" v="13753"/>
    </bk>
    <bk>
      <rc t="2" v="13754"/>
    </bk>
    <bk>
      <rc t="2" v="13755"/>
    </bk>
    <bk>
      <rc t="2" v="13756"/>
    </bk>
    <bk>
      <rc t="2" v="13757"/>
    </bk>
    <bk>
      <rc t="2" v="13758"/>
    </bk>
    <bk>
      <rc t="2" v="13759"/>
    </bk>
    <bk>
      <rc t="2" v="13760"/>
    </bk>
    <bk>
      <rc t="2" v="13761"/>
    </bk>
    <bk>
      <rc t="2" v="13762"/>
    </bk>
    <bk>
      <rc t="2" v="13763"/>
    </bk>
    <bk>
      <rc t="2" v="13764"/>
    </bk>
    <bk>
      <rc t="2" v="13765"/>
    </bk>
    <bk>
      <rc t="2" v="13766"/>
    </bk>
    <bk>
      <rc t="2" v="13767"/>
    </bk>
    <bk>
      <rc t="2" v="13768"/>
    </bk>
    <bk>
      <rc t="2" v="13769"/>
    </bk>
    <bk>
      <rc t="2" v="13770"/>
    </bk>
    <bk>
      <rc t="2" v="13771"/>
    </bk>
    <bk>
      <rc t="2" v="13772"/>
    </bk>
    <bk>
      <rc t="2" v="13773"/>
    </bk>
    <bk>
      <rc t="2" v="13774"/>
    </bk>
    <bk>
      <rc t="2" v="13775"/>
    </bk>
    <bk>
      <rc t="2" v="13776"/>
    </bk>
    <bk>
      <rc t="2" v="13777"/>
    </bk>
    <bk>
      <rc t="2" v="13778"/>
    </bk>
    <bk>
      <rc t="2" v="13779"/>
    </bk>
    <bk>
      <rc t="2" v="13780"/>
    </bk>
    <bk>
      <rc t="2" v="13781"/>
    </bk>
    <bk>
      <rc t="2" v="13782"/>
    </bk>
    <bk>
      <rc t="2" v="13783"/>
    </bk>
    <bk>
      <rc t="2" v="13784"/>
    </bk>
    <bk>
      <rc t="2" v="13785"/>
    </bk>
    <bk>
      <rc t="2" v="13786"/>
    </bk>
    <bk>
      <rc t="2" v="13787"/>
    </bk>
    <bk>
      <rc t="2" v="13788"/>
    </bk>
    <bk>
      <rc t="2" v="13789"/>
    </bk>
    <bk>
      <rc t="2" v="13790"/>
    </bk>
    <bk>
      <rc t="2" v="13791"/>
    </bk>
    <bk>
      <rc t="2" v="13792"/>
    </bk>
    <bk>
      <rc t="2" v="13793"/>
    </bk>
    <bk>
      <rc t="2" v="13794"/>
    </bk>
    <bk>
      <rc t="2" v="13795"/>
    </bk>
    <bk>
      <rc t="2" v="13796"/>
    </bk>
    <bk>
      <rc t="2" v="13797"/>
    </bk>
    <bk>
      <rc t="2" v="13798"/>
    </bk>
    <bk>
      <rc t="2" v="13799"/>
    </bk>
    <bk>
      <rc t="2" v="13800"/>
    </bk>
    <bk>
      <rc t="2" v="13801"/>
    </bk>
    <bk>
      <rc t="2" v="13802"/>
    </bk>
    <bk>
      <rc t="2" v="13803"/>
    </bk>
    <bk>
      <rc t="2" v="13804"/>
    </bk>
    <bk>
      <rc t="2" v="13805"/>
    </bk>
    <bk>
      <rc t="2" v="13806"/>
    </bk>
    <bk>
      <rc t="2" v="13807"/>
    </bk>
    <bk>
      <rc t="2" v="13808"/>
    </bk>
    <bk>
      <rc t="2" v="13809"/>
    </bk>
    <bk>
      <rc t="2" v="13810"/>
    </bk>
    <bk>
      <rc t="2" v="13811"/>
    </bk>
    <bk>
      <rc t="2" v="13812"/>
    </bk>
    <bk>
      <rc t="2" v="13813"/>
    </bk>
    <bk>
      <rc t="2" v="13814"/>
    </bk>
    <bk>
      <rc t="2" v="13815"/>
    </bk>
    <bk>
      <rc t="2" v="13816"/>
    </bk>
    <bk>
      <rc t="2" v="13817"/>
    </bk>
    <bk>
      <rc t="2" v="13818"/>
    </bk>
    <bk>
      <rc t="2" v="13819"/>
    </bk>
    <bk>
      <rc t="2" v="13820"/>
    </bk>
    <bk>
      <rc t="2" v="13821"/>
    </bk>
    <bk>
      <rc t="2" v="13822"/>
    </bk>
    <bk>
      <rc t="2" v="13823"/>
    </bk>
    <bk>
      <rc t="2" v="13824"/>
    </bk>
    <bk>
      <rc t="2" v="13825"/>
    </bk>
    <bk>
      <rc t="2" v="13826"/>
    </bk>
    <bk>
      <rc t="2" v="13827"/>
    </bk>
    <bk>
      <rc t="2" v="13828"/>
    </bk>
    <bk>
      <rc t="2" v="13829"/>
    </bk>
    <bk>
      <rc t="2" v="13830"/>
    </bk>
    <bk>
      <rc t="2" v="13831"/>
    </bk>
    <bk>
      <rc t="2" v="13832"/>
    </bk>
    <bk>
      <rc t="2" v="13833"/>
    </bk>
    <bk>
      <rc t="2" v="13834"/>
    </bk>
    <bk>
      <rc t="2" v="13835"/>
    </bk>
    <bk>
      <rc t="2" v="13836"/>
    </bk>
    <bk>
      <rc t="2" v="13837"/>
    </bk>
    <bk>
      <rc t="2" v="13838"/>
    </bk>
    <bk>
      <rc t="2" v="13839"/>
    </bk>
    <bk>
      <rc t="2" v="13840"/>
    </bk>
    <bk>
      <rc t="2" v="13841"/>
    </bk>
    <bk>
      <rc t="2" v="13842"/>
    </bk>
    <bk>
      <rc t="2" v="13843"/>
    </bk>
    <bk>
      <rc t="2" v="13844"/>
    </bk>
    <bk>
      <rc t="2" v="13845"/>
    </bk>
    <bk>
      <rc t="2" v="13846"/>
    </bk>
    <bk>
      <rc t="2" v="13847"/>
    </bk>
    <bk>
      <rc t="2" v="13848"/>
    </bk>
    <bk>
      <rc t="2" v="13849"/>
    </bk>
    <bk>
      <rc t="2" v="13850"/>
    </bk>
    <bk>
      <rc t="2" v="13851"/>
    </bk>
    <bk>
      <rc t="2" v="13852"/>
    </bk>
    <bk>
      <rc t="2" v="13853"/>
    </bk>
    <bk>
      <rc t="2" v="13854"/>
    </bk>
    <bk>
      <rc t="2" v="13855"/>
    </bk>
    <bk>
      <rc t="2" v="13856"/>
    </bk>
    <bk>
      <rc t="2" v="13857"/>
    </bk>
    <bk>
      <rc t="2" v="13858"/>
    </bk>
    <bk>
      <rc t="2" v="13859"/>
    </bk>
    <bk>
      <rc t="2" v="13860"/>
    </bk>
    <bk>
      <rc t="2" v="13861"/>
    </bk>
    <bk>
      <rc t="2" v="13862"/>
    </bk>
    <bk>
      <rc t="2" v="13863"/>
    </bk>
    <bk>
      <rc t="2" v="13864"/>
    </bk>
    <bk>
      <rc t="2" v="13865"/>
    </bk>
    <bk>
      <rc t="2" v="13866"/>
    </bk>
    <bk>
      <rc t="2" v="13867"/>
    </bk>
    <bk>
      <rc t="2" v="13868"/>
    </bk>
    <bk>
      <rc t="2" v="13869"/>
    </bk>
    <bk>
      <rc t="2" v="13870"/>
    </bk>
    <bk>
      <rc t="2" v="13871"/>
    </bk>
    <bk>
      <rc t="2" v="13872"/>
    </bk>
    <bk>
      <rc t="2" v="13873"/>
    </bk>
    <bk>
      <rc t="2" v="13874"/>
    </bk>
    <bk>
      <rc t="2" v="13875"/>
    </bk>
    <bk>
      <rc t="2" v="13876"/>
    </bk>
    <bk>
      <rc t="2" v="13877"/>
    </bk>
    <bk>
      <rc t="2" v="13878"/>
    </bk>
    <bk>
      <rc t="2" v="13879"/>
    </bk>
    <bk>
      <rc t="2" v="13880"/>
    </bk>
    <bk>
      <rc t="2" v="13881"/>
    </bk>
    <bk>
      <rc t="2" v="13882"/>
    </bk>
    <bk>
      <rc t="2" v="13883"/>
    </bk>
    <bk>
      <rc t="2" v="13884"/>
    </bk>
    <bk>
      <rc t="2" v="13885"/>
    </bk>
    <bk>
      <rc t="2" v="13886"/>
    </bk>
    <bk>
      <rc t="2" v="13887"/>
    </bk>
    <bk>
      <rc t="2" v="13888"/>
    </bk>
    <bk>
      <rc t="2" v="13889"/>
    </bk>
    <bk>
      <rc t="2" v="13890"/>
    </bk>
    <bk>
      <rc t="2" v="13891"/>
    </bk>
    <bk>
      <rc t="2" v="13892"/>
    </bk>
    <bk>
      <rc t="2" v="13893"/>
    </bk>
    <bk>
      <rc t="2" v="13894"/>
    </bk>
    <bk>
      <rc t="2" v="13895"/>
    </bk>
    <bk>
      <rc t="2" v="13896"/>
    </bk>
    <bk>
      <rc t="2" v="13897"/>
    </bk>
    <bk>
      <rc t="2" v="13898"/>
    </bk>
    <bk>
      <rc t="2" v="13899"/>
    </bk>
    <bk>
      <rc t="2" v="13900"/>
    </bk>
    <bk>
      <rc t="2" v="13901"/>
    </bk>
    <bk>
      <rc t="2" v="13902"/>
    </bk>
    <bk>
      <rc t="2" v="13903"/>
    </bk>
    <bk>
      <rc t="2" v="13904"/>
    </bk>
    <bk>
      <rc t="2" v="13905"/>
    </bk>
    <bk>
      <rc t="2" v="13906"/>
    </bk>
    <bk>
      <rc t="2" v="13907"/>
    </bk>
    <bk>
      <rc t="2" v="13908"/>
    </bk>
    <bk>
      <rc t="2" v="13909"/>
    </bk>
    <bk>
      <rc t="2" v="13910"/>
    </bk>
    <bk>
      <rc t="2" v="13911"/>
    </bk>
    <bk>
      <rc t="2" v="13912"/>
    </bk>
    <bk>
      <rc t="2" v="13913"/>
    </bk>
    <bk>
      <rc t="2" v="13914"/>
    </bk>
    <bk>
      <rc t="2" v="13915"/>
    </bk>
    <bk>
      <rc t="2" v="13916"/>
    </bk>
    <bk>
      <rc t="2" v="13917"/>
    </bk>
    <bk>
      <rc t="2" v="13918"/>
    </bk>
    <bk>
      <rc t="2" v="13919"/>
    </bk>
    <bk>
      <rc t="2" v="13920"/>
    </bk>
    <bk>
      <rc t="2" v="13921"/>
    </bk>
    <bk>
      <rc t="2" v="13922"/>
    </bk>
    <bk>
      <rc t="2" v="13923"/>
    </bk>
    <bk>
      <rc t="2" v="13924"/>
    </bk>
    <bk>
      <rc t="2" v="13925"/>
    </bk>
    <bk>
      <rc t="2" v="13926"/>
    </bk>
    <bk>
      <rc t="2" v="13927"/>
    </bk>
    <bk>
      <rc t="2" v="13928"/>
    </bk>
    <bk>
      <rc t="2" v="13929"/>
    </bk>
    <bk>
      <rc t="2" v="13930"/>
    </bk>
    <bk>
      <rc t="2" v="13931"/>
    </bk>
    <bk>
      <rc t="2" v="13932"/>
    </bk>
    <bk>
      <rc t="2" v="13933"/>
    </bk>
    <bk>
      <rc t="2" v="13934"/>
    </bk>
    <bk>
      <rc t="2" v="13935"/>
    </bk>
    <bk>
      <rc t="2" v="13936"/>
    </bk>
    <bk>
      <rc t="2" v="13937"/>
    </bk>
    <bk>
      <rc t="2" v="13938"/>
    </bk>
    <bk>
      <rc t="2" v="13939"/>
    </bk>
    <bk>
      <rc t="2" v="13940"/>
    </bk>
    <bk>
      <rc t="2" v="13941"/>
    </bk>
    <bk>
      <rc t="2" v="13942"/>
    </bk>
    <bk>
      <rc t="2" v="13943"/>
    </bk>
    <bk>
      <rc t="2" v="13944"/>
    </bk>
    <bk>
      <rc t="2" v="13945"/>
    </bk>
    <bk>
      <rc t="2" v="13946"/>
    </bk>
    <bk>
      <rc t="2" v="13947"/>
    </bk>
    <bk>
      <rc t="2" v="13948"/>
    </bk>
    <bk>
      <rc t="2" v="13949"/>
    </bk>
    <bk>
      <rc t="2" v="13950"/>
    </bk>
    <bk>
      <rc t="2" v="13951"/>
    </bk>
    <bk>
      <rc t="2" v="13952"/>
    </bk>
    <bk>
      <rc t="2" v="13953"/>
    </bk>
    <bk>
      <rc t="2" v="13954"/>
    </bk>
    <bk>
      <rc t="2" v="13955"/>
    </bk>
    <bk>
      <rc t="2" v="13956"/>
    </bk>
    <bk>
      <rc t="2" v="13957"/>
    </bk>
    <bk>
      <rc t="2" v="13958"/>
    </bk>
    <bk>
      <rc t="2" v="13959"/>
    </bk>
    <bk>
      <rc t="2" v="13960"/>
    </bk>
    <bk>
      <rc t="2" v="13961"/>
    </bk>
    <bk>
      <rc t="2" v="13962"/>
    </bk>
    <bk>
      <rc t="2" v="13963"/>
    </bk>
    <bk>
      <rc t="2" v="13964"/>
    </bk>
    <bk>
      <rc t="2" v="13965"/>
    </bk>
    <bk>
      <rc t="2" v="13966"/>
    </bk>
    <bk>
      <rc t="2" v="13967"/>
    </bk>
    <bk>
      <rc t="2" v="13968"/>
    </bk>
    <bk>
      <rc t="2" v="13969"/>
    </bk>
    <bk>
      <rc t="2" v="13970"/>
    </bk>
    <bk>
      <rc t="2" v="13971"/>
    </bk>
    <bk>
      <rc t="2" v="13972"/>
    </bk>
    <bk>
      <rc t="2" v="13973"/>
    </bk>
    <bk>
      <rc t="2" v="13974"/>
    </bk>
    <bk>
      <rc t="2" v="13975"/>
    </bk>
    <bk>
      <rc t="2" v="13976"/>
    </bk>
    <bk>
      <rc t="2" v="13977"/>
    </bk>
    <bk>
      <rc t="2" v="13978"/>
    </bk>
    <bk>
      <rc t="2" v="13979"/>
    </bk>
    <bk>
      <rc t="2" v="13980"/>
    </bk>
    <bk>
      <rc t="2" v="13981"/>
    </bk>
    <bk>
      <rc t="2" v="13982"/>
    </bk>
    <bk>
      <rc t="2" v="13983"/>
    </bk>
    <bk>
      <rc t="2" v="13984"/>
    </bk>
    <bk>
      <rc t="2" v="13985"/>
    </bk>
    <bk>
      <rc t="2" v="13986"/>
    </bk>
    <bk>
      <rc t="2" v="13987"/>
    </bk>
    <bk>
      <rc t="2" v="13988"/>
    </bk>
    <bk>
      <rc t="2" v="13989"/>
    </bk>
    <bk>
      <rc t="2" v="13990"/>
    </bk>
    <bk>
      <rc t="2" v="13991"/>
    </bk>
    <bk>
      <rc t="2" v="13992"/>
    </bk>
    <bk>
      <rc t="2" v="13993"/>
    </bk>
    <bk>
      <rc t="2" v="13994"/>
    </bk>
    <bk>
      <rc t="2" v="13995"/>
    </bk>
    <bk>
      <rc t="2" v="13996"/>
    </bk>
    <bk>
      <rc t="2" v="13997"/>
    </bk>
    <bk>
      <rc t="2" v="13998"/>
    </bk>
    <bk>
      <rc t="2" v="13999"/>
    </bk>
    <bk>
      <rc t="2" v="14000"/>
    </bk>
    <bk>
      <rc t="2" v="14001"/>
    </bk>
    <bk>
      <rc t="2" v="14002"/>
    </bk>
    <bk>
      <rc t="2" v="14003"/>
    </bk>
    <bk>
      <rc t="2" v="14004"/>
    </bk>
    <bk>
      <rc t="2" v="14005"/>
    </bk>
    <bk>
      <rc t="2" v="14006"/>
    </bk>
    <bk>
      <rc t="2" v="14007"/>
    </bk>
    <bk>
      <rc t="2" v="14008"/>
    </bk>
    <bk>
      <rc t="2" v="14009"/>
    </bk>
    <bk>
      <rc t="2" v="14010"/>
    </bk>
    <bk>
      <rc t="2" v="14011"/>
    </bk>
    <bk>
      <rc t="2" v="14012"/>
    </bk>
    <bk>
      <rc t="2" v="14013"/>
    </bk>
    <bk>
      <rc t="2" v="14014"/>
    </bk>
    <bk>
      <rc t="2" v="14015"/>
    </bk>
    <bk>
      <rc t="2" v="14016"/>
    </bk>
    <bk>
      <rc t="2" v="14017"/>
    </bk>
    <bk>
      <rc t="2" v="14018"/>
    </bk>
    <bk>
      <rc t="2" v="14019"/>
    </bk>
    <bk>
      <rc t="2" v="14020"/>
    </bk>
    <bk>
      <rc t="2" v="14021"/>
    </bk>
    <bk>
      <rc t="2" v="14022"/>
    </bk>
    <bk>
      <rc t="2" v="14023"/>
    </bk>
    <bk>
      <rc t="2" v="14024"/>
    </bk>
    <bk>
      <rc t="2" v="14025"/>
    </bk>
    <bk>
      <rc t="2" v="14026"/>
    </bk>
    <bk>
      <rc t="2" v="14027"/>
    </bk>
    <bk>
      <rc t="2" v="14028"/>
    </bk>
    <bk>
      <rc t="2" v="14029"/>
    </bk>
    <bk>
      <rc t="2" v="14030"/>
    </bk>
    <bk>
      <rc t="2" v="14031"/>
    </bk>
    <bk>
      <rc t="2" v="14032"/>
    </bk>
    <bk>
      <rc t="2" v="14033"/>
    </bk>
    <bk>
      <rc t="2" v="14034"/>
    </bk>
    <bk>
      <rc t="2" v="14035"/>
    </bk>
    <bk>
      <rc t="2" v="14036"/>
    </bk>
    <bk>
      <rc t="2" v="14037"/>
    </bk>
    <bk>
      <rc t="2" v="14038"/>
    </bk>
    <bk>
      <rc t="2" v="14039"/>
    </bk>
    <bk>
      <rc t="2" v="14040"/>
    </bk>
    <bk>
      <rc t="2" v="14041"/>
    </bk>
    <bk>
      <rc t="2" v="14042"/>
    </bk>
    <bk>
      <rc t="2" v="14043"/>
    </bk>
    <bk>
      <rc t="2" v="14044"/>
    </bk>
    <bk>
      <rc t="2" v="14045"/>
    </bk>
    <bk>
      <rc t="2" v="14046"/>
    </bk>
    <bk>
      <rc t="2" v="14047"/>
    </bk>
    <bk>
      <rc t="2" v="14048"/>
    </bk>
    <bk>
      <rc t="2" v="14049"/>
    </bk>
    <bk>
      <rc t="2" v="14050"/>
    </bk>
    <bk>
      <rc t="2" v="14051"/>
    </bk>
    <bk>
      <rc t="2" v="14052"/>
    </bk>
    <bk>
      <rc t="2" v="14053"/>
    </bk>
    <bk>
      <rc t="2" v="14054"/>
    </bk>
    <bk>
      <rc t="2" v="14055"/>
    </bk>
    <bk>
      <rc t="2" v="14056"/>
    </bk>
    <bk>
      <rc t="2" v="14057"/>
    </bk>
    <bk>
      <rc t="2" v="14058"/>
    </bk>
    <bk>
      <rc t="2" v="14059"/>
    </bk>
    <bk>
      <rc t="2" v="14060"/>
    </bk>
    <bk>
      <rc t="2" v="14061"/>
    </bk>
    <bk>
      <rc t="2" v="14062"/>
    </bk>
    <bk>
      <rc t="2" v="14063"/>
    </bk>
    <bk>
      <rc t="2" v="14064"/>
    </bk>
    <bk>
      <rc t="2" v="14065"/>
    </bk>
    <bk>
      <rc t="2" v="14066"/>
    </bk>
    <bk>
      <rc t="2" v="14067"/>
    </bk>
    <bk>
      <rc t="2" v="14068"/>
    </bk>
    <bk>
      <rc t="2" v="14069"/>
    </bk>
    <bk>
      <rc t="2" v="14070"/>
    </bk>
    <bk>
      <rc t="2" v="14071"/>
    </bk>
    <bk>
      <rc t="2" v="14072"/>
    </bk>
    <bk>
      <rc t="2" v="14073"/>
    </bk>
    <bk>
      <rc t="2" v="14074"/>
    </bk>
    <bk>
      <rc t="2" v="14075"/>
    </bk>
    <bk>
      <rc t="2" v="14076"/>
    </bk>
    <bk>
      <rc t="2" v="14077"/>
    </bk>
    <bk>
      <rc t="2" v="14078"/>
    </bk>
    <bk>
      <rc t="2" v="14079"/>
    </bk>
    <bk>
      <rc t="2" v="14080"/>
    </bk>
    <bk>
      <rc t="2" v="14081"/>
    </bk>
    <bk>
      <rc t="2" v="14082"/>
    </bk>
    <bk>
      <rc t="2" v="14083"/>
    </bk>
    <bk>
      <rc t="2" v="14084"/>
    </bk>
    <bk>
      <rc t="2" v="14085"/>
    </bk>
    <bk>
      <rc t="2" v="14086"/>
    </bk>
    <bk>
      <rc t="2" v="14087"/>
    </bk>
    <bk>
      <rc t="2" v="14088"/>
    </bk>
    <bk>
      <rc t="2" v="14089"/>
    </bk>
    <bk>
      <rc t="2" v="14090"/>
    </bk>
    <bk>
      <rc t="2" v="14091"/>
    </bk>
    <bk>
      <rc t="2" v="14092"/>
    </bk>
    <bk>
      <rc t="2" v="14093"/>
    </bk>
    <bk>
      <rc t="2" v="14094"/>
    </bk>
    <bk>
      <rc t="2" v="14095"/>
    </bk>
    <bk>
      <rc t="2" v="14096"/>
    </bk>
    <bk>
      <rc t="2" v="14097"/>
    </bk>
    <bk>
      <rc t="2" v="14098"/>
    </bk>
    <bk>
      <rc t="2" v="14099"/>
    </bk>
    <bk>
      <rc t="2" v="14100"/>
    </bk>
    <bk>
      <rc t="2" v="14101"/>
    </bk>
    <bk>
      <rc t="2" v="14102"/>
    </bk>
    <bk>
      <rc t="2" v="14103"/>
    </bk>
    <bk>
      <rc t="2" v="14104"/>
    </bk>
    <bk>
      <rc t="2" v="14105"/>
    </bk>
    <bk>
      <rc t="2" v="14106"/>
    </bk>
    <bk>
      <rc t="2" v="14107"/>
    </bk>
    <bk>
      <rc t="2" v="14108"/>
    </bk>
    <bk>
      <rc t="2" v="14109"/>
    </bk>
    <bk>
      <rc t="2" v="14110"/>
    </bk>
    <bk>
      <rc t="2" v="14111"/>
    </bk>
    <bk>
      <rc t="2" v="14112"/>
    </bk>
    <bk>
      <rc t="2" v="14113"/>
    </bk>
    <bk>
      <rc t="2" v="14114"/>
    </bk>
    <bk>
      <rc t="2" v="14115"/>
    </bk>
    <bk>
      <rc t="2" v="14116"/>
    </bk>
    <bk>
      <rc t="2" v="14117"/>
    </bk>
    <bk>
      <rc t="2" v="14118"/>
    </bk>
    <bk>
      <rc t="2" v="14119"/>
    </bk>
    <bk>
      <rc t="2" v="14120"/>
    </bk>
    <bk>
      <rc t="2" v="14121"/>
    </bk>
    <bk>
      <rc t="2" v="14122"/>
    </bk>
    <bk>
      <rc t="2" v="14123"/>
    </bk>
    <bk>
      <rc t="2" v="14124"/>
    </bk>
    <bk>
      <rc t="2" v="14125"/>
    </bk>
    <bk>
      <rc t="2" v="14126"/>
    </bk>
    <bk>
      <rc t="2" v="14127"/>
    </bk>
    <bk>
      <rc t="2" v="14128"/>
    </bk>
    <bk>
      <rc t="2" v="14129"/>
    </bk>
    <bk>
      <rc t="2" v="14130"/>
    </bk>
    <bk>
      <rc t="2" v="14131"/>
    </bk>
    <bk>
      <rc t="2" v="14132"/>
    </bk>
    <bk>
      <rc t="2" v="14133"/>
    </bk>
    <bk>
      <rc t="2" v="14134"/>
    </bk>
    <bk>
      <rc t="2" v="14135"/>
    </bk>
    <bk>
      <rc t="2" v="14136"/>
    </bk>
    <bk>
      <rc t="2" v="14137"/>
    </bk>
    <bk>
      <rc t="2" v="14138"/>
    </bk>
    <bk>
      <rc t="2" v="14139"/>
    </bk>
    <bk>
      <rc t="2" v="14140"/>
    </bk>
    <bk>
      <rc t="2" v="14141"/>
    </bk>
    <bk>
      <rc t="2" v="14142"/>
    </bk>
    <bk>
      <rc t="2" v="14143"/>
    </bk>
    <bk>
      <rc t="2" v="14144"/>
    </bk>
    <bk>
      <rc t="2" v="14145"/>
    </bk>
    <bk>
      <rc t="2" v="14146"/>
    </bk>
    <bk>
      <rc t="2" v="14147"/>
    </bk>
    <bk>
      <rc t="2" v="14148"/>
    </bk>
    <bk>
      <rc t="2" v="14149"/>
    </bk>
    <bk>
      <rc t="2" v="14150"/>
    </bk>
    <bk>
      <rc t="2" v="14151"/>
    </bk>
    <bk>
      <rc t="2" v="14152"/>
    </bk>
    <bk>
      <rc t="2" v="14153"/>
    </bk>
    <bk>
      <rc t="2" v="14154"/>
    </bk>
    <bk>
      <rc t="2" v="14155"/>
    </bk>
    <bk>
      <rc t="2" v="14156"/>
    </bk>
    <bk>
      <rc t="2" v="14157"/>
    </bk>
    <bk>
      <rc t="2" v="14158"/>
    </bk>
    <bk>
      <rc t="2" v="14159"/>
    </bk>
    <bk>
      <rc t="2" v="14160"/>
    </bk>
    <bk>
      <rc t="2" v="14161"/>
    </bk>
    <bk>
      <rc t="2" v="14162"/>
    </bk>
    <bk>
      <rc t="2" v="14163"/>
    </bk>
    <bk>
      <rc t="2" v="14164"/>
    </bk>
    <bk>
      <rc t="2" v="14165"/>
    </bk>
    <bk>
      <rc t="2" v="14166"/>
    </bk>
    <bk>
      <rc t="2" v="14167"/>
    </bk>
    <bk>
      <rc t="2" v="14168"/>
    </bk>
    <bk>
      <rc t="2" v="14169"/>
    </bk>
    <bk>
      <rc t="2" v="14170"/>
    </bk>
    <bk>
      <rc t="2" v="14171"/>
    </bk>
    <bk>
      <rc t="2" v="14172"/>
    </bk>
    <bk>
      <rc t="2" v="14173"/>
    </bk>
    <bk>
      <rc t="2" v="14174"/>
    </bk>
    <bk>
      <rc t="2" v="14175"/>
    </bk>
    <bk>
      <rc t="2" v="14176"/>
    </bk>
    <bk>
      <rc t="2" v="14177"/>
    </bk>
    <bk>
      <rc t="2" v="14178"/>
    </bk>
    <bk>
      <rc t="2" v="14179"/>
    </bk>
    <bk>
      <rc t="2" v="14180"/>
    </bk>
    <bk>
      <rc t="2" v="14181"/>
    </bk>
    <bk>
      <rc t="2" v="14182"/>
    </bk>
    <bk>
      <rc t="2" v="14183"/>
    </bk>
    <bk>
      <rc t="2" v="14184"/>
    </bk>
    <bk>
      <rc t="2" v="14185"/>
    </bk>
    <bk>
      <rc t="2" v="14186"/>
    </bk>
    <bk>
      <rc t="2" v="14187"/>
    </bk>
    <bk>
      <rc t="2" v="14188"/>
    </bk>
    <bk>
      <rc t="2" v="14189"/>
    </bk>
    <bk>
      <rc t="2" v="14190"/>
    </bk>
    <bk>
      <rc t="2" v="14191"/>
    </bk>
    <bk>
      <rc t="2" v="14192"/>
    </bk>
    <bk>
      <rc t="2" v="14193"/>
    </bk>
    <bk>
      <rc t="2" v="14194"/>
    </bk>
    <bk>
      <rc t="2" v="14195"/>
    </bk>
    <bk>
      <rc t="2" v="14196"/>
    </bk>
    <bk>
      <rc t="2" v="14197"/>
    </bk>
    <bk>
      <rc t="2" v="14198"/>
    </bk>
    <bk>
      <rc t="2" v="14199"/>
    </bk>
    <bk>
      <rc t="2" v="14200"/>
    </bk>
    <bk>
      <rc t="2" v="14201"/>
    </bk>
    <bk>
      <rc t="2" v="14202"/>
    </bk>
    <bk>
      <rc t="2" v="14203"/>
    </bk>
    <bk>
      <rc t="2" v="14204"/>
    </bk>
    <bk>
      <rc t="2" v="14205"/>
    </bk>
    <bk>
      <rc t="2" v="14206"/>
    </bk>
    <bk>
      <rc t="2" v="14207"/>
    </bk>
    <bk>
      <rc t="2" v="14208"/>
    </bk>
    <bk>
      <rc t="2" v="14209"/>
    </bk>
    <bk>
      <rc t="2" v="14210"/>
    </bk>
    <bk>
      <rc t="2" v="14211"/>
    </bk>
    <bk>
      <rc t="2" v="14212"/>
    </bk>
    <bk>
      <rc t="2" v="14213"/>
    </bk>
    <bk>
      <rc t="2" v="14214"/>
    </bk>
    <bk>
      <rc t="2" v="14215"/>
    </bk>
    <bk>
      <rc t="2" v="14216"/>
    </bk>
    <bk>
      <rc t="2" v="14217"/>
    </bk>
    <bk>
      <rc t="2" v="14218"/>
    </bk>
    <bk>
      <rc t="2" v="14219"/>
    </bk>
    <bk>
      <rc t="2" v="14220"/>
    </bk>
    <bk>
      <rc t="2" v="14221"/>
    </bk>
    <bk>
      <rc t="2" v="14222"/>
    </bk>
    <bk>
      <rc t="2" v="14223"/>
    </bk>
    <bk>
      <rc t="2" v="14224"/>
    </bk>
    <bk>
      <rc t="2" v="14225"/>
    </bk>
    <bk>
      <rc t="2" v="14226"/>
    </bk>
    <bk>
      <rc t="2" v="14227"/>
    </bk>
    <bk>
      <rc t="2" v="14228"/>
    </bk>
    <bk>
      <rc t="2" v="14229"/>
    </bk>
    <bk>
      <rc t="2" v="14230"/>
    </bk>
    <bk>
      <rc t="2" v="14231"/>
    </bk>
    <bk>
      <rc t="2" v="14232"/>
    </bk>
    <bk>
      <rc t="2" v="14233"/>
    </bk>
    <bk>
      <rc t="2" v="14234"/>
    </bk>
    <bk>
      <rc t="2" v="14235"/>
    </bk>
    <bk>
      <rc t="2" v="14236"/>
    </bk>
    <bk>
      <rc t="2" v="14237"/>
    </bk>
    <bk>
      <rc t="2" v="14238"/>
    </bk>
    <bk>
      <rc t="2" v="14239"/>
    </bk>
    <bk>
      <rc t="2" v="14240"/>
    </bk>
    <bk>
      <rc t="2" v="14241"/>
    </bk>
    <bk>
      <rc t="2" v="14242"/>
    </bk>
    <bk>
      <rc t="2" v="14243"/>
    </bk>
    <bk>
      <rc t="2" v="14244"/>
    </bk>
    <bk>
      <rc t="2" v="14245"/>
    </bk>
    <bk>
      <rc t="2" v="14246"/>
    </bk>
    <bk>
      <rc t="2" v="14247"/>
    </bk>
    <bk>
      <rc t="2" v="14248"/>
    </bk>
    <bk>
      <rc t="2" v="14249"/>
    </bk>
    <bk>
      <rc t="2" v="14250"/>
    </bk>
    <bk>
      <rc t="2" v="14251"/>
    </bk>
    <bk>
      <rc t="2" v="14252"/>
    </bk>
    <bk>
      <rc t="2" v="14253"/>
    </bk>
    <bk>
      <rc t="2" v="14254"/>
    </bk>
    <bk>
      <rc t="2" v="14255"/>
    </bk>
    <bk>
      <rc t="2" v="14256"/>
    </bk>
    <bk>
      <rc t="2" v="14257"/>
    </bk>
    <bk>
      <rc t="2" v="14258"/>
    </bk>
    <bk>
      <rc t="2" v="14259"/>
    </bk>
    <bk>
      <rc t="2" v="14260"/>
    </bk>
    <bk>
      <rc t="2" v="14261"/>
    </bk>
    <bk>
      <rc t="2" v="14262"/>
    </bk>
    <bk>
      <rc t="2" v="14263"/>
    </bk>
    <bk>
      <rc t="2" v="14264"/>
    </bk>
    <bk>
      <rc t="2" v="14265"/>
    </bk>
    <bk>
      <rc t="2" v="14266"/>
    </bk>
    <bk>
      <rc t="2" v="14267"/>
    </bk>
    <bk>
      <rc t="2" v="14268"/>
    </bk>
    <bk>
      <rc t="2" v="14269"/>
    </bk>
    <bk>
      <rc t="2" v="14270"/>
    </bk>
    <bk>
      <rc t="2" v="14271"/>
    </bk>
    <bk>
      <rc t="2" v="14272"/>
    </bk>
    <bk>
      <rc t="2" v="14273"/>
    </bk>
    <bk>
      <rc t="2" v="14274"/>
    </bk>
    <bk>
      <rc t="2" v="14275"/>
    </bk>
    <bk>
      <rc t="2" v="14276"/>
    </bk>
    <bk>
      <rc t="2" v="14277"/>
    </bk>
    <bk>
      <rc t="2" v="14278"/>
    </bk>
    <bk>
      <rc t="2" v="14279"/>
    </bk>
    <bk>
      <rc t="2" v="14280"/>
    </bk>
    <bk>
      <rc t="2" v="14281"/>
    </bk>
    <bk>
      <rc t="2" v="14282"/>
    </bk>
    <bk>
      <rc t="2" v="14283"/>
    </bk>
    <bk>
      <rc t="2" v="14284"/>
    </bk>
    <bk>
      <rc t="2" v="14285"/>
    </bk>
    <bk>
      <rc t="2" v="14286"/>
    </bk>
    <bk>
      <rc t="2" v="14287"/>
    </bk>
    <bk>
      <rc t="2" v="14288"/>
    </bk>
    <bk>
      <rc t="2" v="14289"/>
    </bk>
    <bk>
      <rc t="2" v="14290"/>
    </bk>
    <bk>
      <rc t="2" v="14291"/>
    </bk>
    <bk>
      <rc t="2" v="14292"/>
    </bk>
    <bk>
      <rc t="2" v="14293"/>
    </bk>
    <bk>
      <rc t="2" v="14294"/>
    </bk>
    <bk>
      <rc t="2" v="14295"/>
    </bk>
    <bk>
      <rc t="2" v="14296"/>
    </bk>
    <bk>
      <rc t="2" v="14297"/>
    </bk>
    <bk>
      <rc t="2" v="14298"/>
    </bk>
    <bk>
      <rc t="2" v="14299"/>
    </bk>
    <bk>
      <rc t="2" v="14300"/>
    </bk>
    <bk>
      <rc t="2" v="14301"/>
    </bk>
    <bk>
      <rc t="2" v="14302"/>
    </bk>
    <bk>
      <rc t="2" v="14303"/>
    </bk>
    <bk>
      <rc t="2" v="14304"/>
    </bk>
    <bk>
      <rc t="2" v="14305"/>
    </bk>
    <bk>
      <rc t="2" v="14306"/>
    </bk>
    <bk>
      <rc t="2" v="14307"/>
    </bk>
    <bk>
      <rc t="2" v="14308"/>
    </bk>
    <bk>
      <rc t="2" v="14309"/>
    </bk>
    <bk>
      <rc t="2" v="14310"/>
    </bk>
    <bk>
      <rc t="2" v="14311"/>
    </bk>
    <bk>
      <rc t="2" v="14312"/>
    </bk>
    <bk>
      <rc t="2" v="14313"/>
    </bk>
    <bk>
      <rc t="2" v="14314"/>
    </bk>
    <bk>
      <rc t="2" v="14315"/>
    </bk>
    <bk>
      <rc t="2" v="14316"/>
    </bk>
    <bk>
      <rc t="2" v="14317"/>
    </bk>
    <bk>
      <rc t="2" v="14318"/>
    </bk>
    <bk>
      <rc t="2" v="14319"/>
    </bk>
    <bk>
      <rc t="2" v="14320"/>
    </bk>
    <bk>
      <rc t="2" v="14321"/>
    </bk>
    <bk>
      <rc t="2" v="14322"/>
    </bk>
    <bk>
      <rc t="2" v="14323"/>
    </bk>
    <bk>
      <rc t="2" v="14324"/>
    </bk>
    <bk>
      <rc t="2" v="14325"/>
    </bk>
    <bk>
      <rc t="2" v="14326"/>
    </bk>
    <bk>
      <rc t="2" v="14327"/>
    </bk>
    <bk>
      <rc t="2" v="14328"/>
    </bk>
    <bk>
      <rc t="2" v="14329"/>
    </bk>
    <bk>
      <rc t="2" v="14330"/>
    </bk>
    <bk>
      <rc t="2" v="14331"/>
    </bk>
    <bk>
      <rc t="2" v="14332"/>
    </bk>
    <bk>
      <rc t="2" v="14333"/>
    </bk>
    <bk>
      <rc t="2" v="14334"/>
    </bk>
    <bk>
      <rc t="2" v="14335"/>
    </bk>
    <bk>
      <rc t="2" v="14336"/>
    </bk>
    <bk>
      <rc t="2" v="14337"/>
    </bk>
    <bk>
      <rc t="2" v="14338"/>
    </bk>
    <bk>
      <rc t="2" v="14339"/>
    </bk>
    <bk>
      <rc t="2" v="14340"/>
    </bk>
    <bk>
      <rc t="2" v="14341"/>
    </bk>
    <bk>
      <rc t="2" v="14342"/>
    </bk>
    <bk>
      <rc t="2" v="14343"/>
    </bk>
    <bk>
      <rc t="2" v="14344"/>
    </bk>
    <bk>
      <rc t="2" v="14345"/>
    </bk>
    <bk>
      <rc t="2" v="14346"/>
    </bk>
    <bk>
      <rc t="2" v="14347"/>
    </bk>
    <bk>
      <rc t="2" v="14348"/>
    </bk>
    <bk>
      <rc t="2" v="14349"/>
    </bk>
    <bk>
      <rc t="2" v="14350"/>
    </bk>
    <bk>
      <rc t="2" v="14351"/>
    </bk>
    <bk>
      <rc t="2" v="14352"/>
    </bk>
    <bk>
      <rc t="2" v="14353"/>
    </bk>
    <bk>
      <rc t="2" v="14354"/>
    </bk>
    <bk>
      <rc t="2" v="14355"/>
    </bk>
    <bk>
      <rc t="2" v="14356"/>
    </bk>
    <bk>
      <rc t="2" v="14357"/>
    </bk>
    <bk>
      <rc t="2" v="14358"/>
    </bk>
    <bk>
      <rc t="2" v="14359"/>
    </bk>
    <bk>
      <rc t="2" v="14360"/>
    </bk>
    <bk>
      <rc t="2" v="14361"/>
    </bk>
    <bk>
      <rc t="2" v="14362"/>
    </bk>
    <bk>
      <rc t="2" v="14363"/>
    </bk>
    <bk>
      <rc t="2" v="14364"/>
    </bk>
    <bk>
      <rc t="2" v="14365"/>
    </bk>
    <bk>
      <rc t="2" v="14366"/>
    </bk>
    <bk>
      <rc t="2" v="14367"/>
    </bk>
    <bk>
      <rc t="2" v="14368"/>
    </bk>
    <bk>
      <rc t="2" v="14369"/>
    </bk>
    <bk>
      <rc t="2" v="14370"/>
    </bk>
    <bk>
      <rc t="2" v="14371"/>
    </bk>
    <bk>
      <rc t="2" v="14372"/>
    </bk>
    <bk>
      <rc t="2" v="14373"/>
    </bk>
    <bk>
      <rc t="2" v="14374"/>
    </bk>
    <bk>
      <rc t="2" v="14375"/>
    </bk>
    <bk>
      <rc t="2" v="14376"/>
    </bk>
    <bk>
      <rc t="2" v="14377"/>
    </bk>
    <bk>
      <rc t="2" v="14378"/>
    </bk>
    <bk>
      <rc t="2" v="14379"/>
    </bk>
    <bk>
      <rc t="2" v="14380"/>
    </bk>
    <bk>
      <rc t="2" v="14381"/>
    </bk>
    <bk>
      <rc t="2" v="14382"/>
    </bk>
    <bk>
      <rc t="2" v="14383"/>
    </bk>
    <bk>
      <rc t="2" v="14384"/>
    </bk>
    <bk>
      <rc t="2" v="14385"/>
    </bk>
    <bk>
      <rc t="2" v="14386"/>
    </bk>
    <bk>
      <rc t="2" v="14387"/>
    </bk>
    <bk>
      <rc t="2" v="14388"/>
    </bk>
    <bk>
      <rc t="2" v="14389"/>
    </bk>
    <bk>
      <rc t="2" v="14390"/>
    </bk>
    <bk>
      <rc t="2" v="14391"/>
    </bk>
    <bk>
      <rc t="2" v="14392"/>
    </bk>
    <bk>
      <rc t="2" v="14393"/>
    </bk>
    <bk>
      <rc t="2" v="14394"/>
    </bk>
    <bk>
      <rc t="2" v="14395"/>
    </bk>
    <bk>
      <rc t="2" v="14396"/>
    </bk>
    <bk>
      <rc t="2" v="14397"/>
    </bk>
    <bk>
      <rc t="2" v="14398"/>
    </bk>
    <bk>
      <rc t="2" v="14399"/>
    </bk>
    <bk>
      <rc t="2" v="14400"/>
    </bk>
    <bk>
      <rc t="2" v="14401"/>
    </bk>
    <bk>
      <rc t="2" v="14402"/>
    </bk>
    <bk>
      <rc t="2" v="14403"/>
    </bk>
    <bk>
      <rc t="2" v="14404"/>
    </bk>
    <bk>
      <rc t="2" v="14405"/>
    </bk>
    <bk>
      <rc t="2" v="14406"/>
    </bk>
    <bk>
      <rc t="2" v="14407"/>
    </bk>
    <bk>
      <rc t="2" v="14408"/>
    </bk>
    <bk>
      <rc t="2" v="14409"/>
    </bk>
    <bk>
      <rc t="2" v="14410"/>
    </bk>
    <bk>
      <rc t="2" v="14411"/>
    </bk>
    <bk>
      <rc t="2" v="14412"/>
    </bk>
    <bk>
      <rc t="2" v="14413"/>
    </bk>
    <bk>
      <rc t="2" v="14414"/>
    </bk>
    <bk>
      <rc t="2" v="14415"/>
    </bk>
    <bk>
      <rc t="2" v="14416"/>
    </bk>
    <bk>
      <rc t="2" v="14417"/>
    </bk>
    <bk>
      <rc t="2" v="14418"/>
    </bk>
    <bk>
      <rc t="2" v="14419"/>
    </bk>
    <bk>
      <rc t="2" v="14420"/>
    </bk>
    <bk>
      <rc t="2" v="14421"/>
    </bk>
    <bk>
      <rc t="2" v="14422"/>
    </bk>
    <bk>
      <rc t="2" v="14423"/>
    </bk>
    <bk>
      <rc t="2" v="14424"/>
    </bk>
    <bk>
      <rc t="2" v="14425"/>
    </bk>
    <bk>
      <rc t="2" v="14426"/>
    </bk>
    <bk>
      <rc t="2" v="14427"/>
    </bk>
    <bk>
      <rc t="2" v="14428"/>
    </bk>
    <bk>
      <rc t="2" v="14429"/>
    </bk>
    <bk>
      <rc t="2" v="14430"/>
    </bk>
    <bk>
      <rc t="2" v="14431"/>
    </bk>
    <bk>
      <rc t="2" v="14432"/>
    </bk>
    <bk>
      <rc t="2" v="14433"/>
    </bk>
    <bk>
      <rc t="2" v="14434"/>
    </bk>
    <bk>
      <rc t="2" v="14435"/>
    </bk>
    <bk>
      <rc t="2" v="14436"/>
    </bk>
    <bk>
      <rc t="2" v="14437"/>
    </bk>
    <bk>
      <rc t="2" v="14438"/>
    </bk>
    <bk>
      <rc t="2" v="14439"/>
    </bk>
    <bk>
      <rc t="2" v="14440"/>
    </bk>
    <bk>
      <rc t="2" v="14441"/>
    </bk>
    <bk>
      <rc t="2" v="14442"/>
    </bk>
    <bk>
      <rc t="2" v="14443"/>
    </bk>
    <bk>
      <rc t="2" v="14444"/>
    </bk>
    <bk>
      <rc t="2" v="14445"/>
    </bk>
    <bk>
      <rc t="2" v="14446"/>
    </bk>
    <bk>
      <rc t="2" v="14447"/>
    </bk>
    <bk>
      <rc t="2" v="14448"/>
    </bk>
    <bk>
      <rc t="2" v="14449"/>
    </bk>
    <bk>
      <rc t="2" v="14450"/>
    </bk>
    <bk>
      <rc t="2" v="14451"/>
    </bk>
    <bk>
      <rc t="2" v="14452"/>
    </bk>
    <bk>
      <rc t="2" v="14453"/>
    </bk>
    <bk>
      <rc t="2" v="14454"/>
    </bk>
    <bk>
      <rc t="2" v="14455"/>
    </bk>
    <bk>
      <rc t="2" v="14456"/>
    </bk>
    <bk>
      <rc t="2" v="14457"/>
    </bk>
    <bk>
      <rc t="2" v="14458"/>
    </bk>
    <bk>
      <rc t="2" v="14459"/>
    </bk>
    <bk>
      <rc t="2" v="14460"/>
    </bk>
    <bk>
      <rc t="2" v="14461"/>
    </bk>
    <bk>
      <rc t="2" v="14462"/>
    </bk>
    <bk>
      <rc t="2" v="14463"/>
    </bk>
    <bk>
      <rc t="2" v="14464"/>
    </bk>
    <bk>
      <rc t="2" v="14465"/>
    </bk>
    <bk>
      <rc t="2" v="14466"/>
    </bk>
    <bk>
      <rc t="2" v="14467"/>
    </bk>
    <bk>
      <rc t="2" v="14468"/>
    </bk>
    <bk>
      <rc t="2" v="14469"/>
    </bk>
    <bk>
      <rc t="2" v="14470"/>
    </bk>
    <bk>
      <rc t="2" v="14471"/>
    </bk>
    <bk>
      <rc t="2" v="14472"/>
    </bk>
    <bk>
      <rc t="2" v="14473"/>
    </bk>
    <bk>
      <rc t="2" v="14474"/>
    </bk>
    <bk>
      <rc t="2" v="14475"/>
    </bk>
    <bk>
      <rc t="2" v="14476"/>
    </bk>
    <bk>
      <rc t="2" v="14477"/>
    </bk>
    <bk>
      <rc t="2" v="14478"/>
    </bk>
    <bk>
      <rc t="2" v="14479"/>
    </bk>
    <bk>
      <rc t="2" v="14480"/>
    </bk>
    <bk>
      <rc t="2" v="14481"/>
    </bk>
    <bk>
      <rc t="2" v="14482"/>
    </bk>
    <bk>
      <rc t="2" v="14483"/>
    </bk>
    <bk>
      <rc t="2" v="14484"/>
    </bk>
    <bk>
      <rc t="2" v="14485"/>
    </bk>
    <bk>
      <rc t="2" v="14486"/>
    </bk>
    <bk>
      <rc t="2" v="14487"/>
    </bk>
    <bk>
      <rc t="2" v="14488"/>
    </bk>
    <bk>
      <rc t="2" v="14489"/>
    </bk>
    <bk>
      <rc t="2" v="14490"/>
    </bk>
    <bk>
      <rc t="2" v="14491"/>
    </bk>
    <bk>
      <rc t="2" v="14492"/>
    </bk>
    <bk>
      <rc t="2" v="14493"/>
    </bk>
    <bk>
      <rc t="2" v="14494"/>
    </bk>
    <bk>
      <rc t="2" v="14495"/>
    </bk>
    <bk>
      <rc t="2" v="14496"/>
    </bk>
    <bk>
      <rc t="2" v="14497"/>
    </bk>
    <bk>
      <rc t="2" v="14498"/>
    </bk>
    <bk>
      <rc t="2" v="14499"/>
    </bk>
    <bk>
      <rc t="2" v="14500"/>
    </bk>
    <bk>
      <rc t="2" v="14501"/>
    </bk>
    <bk>
      <rc t="2" v="14502"/>
    </bk>
    <bk>
      <rc t="2" v="14503"/>
    </bk>
    <bk>
      <rc t="2" v="14504"/>
    </bk>
    <bk>
      <rc t="2" v="14505"/>
    </bk>
    <bk>
      <rc t="2" v="14506"/>
    </bk>
    <bk>
      <rc t="2" v="14507"/>
    </bk>
    <bk>
      <rc t="2" v="14508"/>
    </bk>
    <bk>
      <rc t="2" v="14509"/>
    </bk>
    <bk>
      <rc t="2" v="14510"/>
    </bk>
    <bk>
      <rc t="2" v="14511"/>
    </bk>
    <bk>
      <rc t="2" v="14512"/>
    </bk>
    <bk>
      <rc t="2" v="14513"/>
    </bk>
    <bk>
      <rc t="2" v="14514"/>
    </bk>
    <bk>
      <rc t="2" v="14515"/>
    </bk>
    <bk>
      <rc t="2" v="14516"/>
    </bk>
    <bk>
      <rc t="2" v="14517"/>
    </bk>
    <bk>
      <rc t="2" v="14518"/>
    </bk>
    <bk>
      <rc t="2" v="14519"/>
    </bk>
    <bk>
      <rc t="2" v="14520"/>
    </bk>
    <bk>
      <rc t="2" v="14521"/>
    </bk>
    <bk>
      <rc t="2" v="14522"/>
    </bk>
    <bk>
      <rc t="2" v="14523"/>
    </bk>
    <bk>
      <rc t="2" v="14524"/>
    </bk>
    <bk>
      <rc t="2" v="14525"/>
    </bk>
    <bk>
      <rc t="2" v="14526"/>
    </bk>
    <bk>
      <rc t="2" v="14527"/>
    </bk>
    <bk>
      <rc t="2" v="14528"/>
    </bk>
    <bk>
      <rc t="2" v="14529"/>
    </bk>
    <bk>
      <rc t="2" v="14530"/>
    </bk>
    <bk>
      <rc t="2" v="14531"/>
    </bk>
    <bk>
      <rc t="2" v="14532"/>
    </bk>
    <bk>
      <rc t="2" v="14533"/>
    </bk>
    <bk>
      <rc t="2" v="14534"/>
    </bk>
    <bk>
      <rc t="2" v="14535"/>
    </bk>
    <bk>
      <rc t="2" v="14536"/>
    </bk>
    <bk>
      <rc t="2" v="14537"/>
    </bk>
    <bk>
      <rc t="2" v="14538"/>
    </bk>
    <bk>
      <rc t="2" v="14539"/>
    </bk>
    <bk>
      <rc t="2" v="14540"/>
    </bk>
    <bk>
      <rc t="2" v="14541"/>
    </bk>
    <bk>
      <rc t="2" v="14542"/>
    </bk>
    <bk>
      <rc t="2" v="14543"/>
    </bk>
    <bk>
      <rc t="2" v="14544"/>
    </bk>
    <bk>
      <rc t="2" v="14545"/>
    </bk>
    <bk>
      <rc t="2" v="14546"/>
    </bk>
    <bk>
      <rc t="2" v="14547"/>
    </bk>
    <bk>
      <rc t="2" v="14548"/>
    </bk>
    <bk>
      <rc t="2" v="14549"/>
    </bk>
    <bk>
      <rc t="2" v="14550"/>
    </bk>
    <bk>
      <rc t="2" v="14551"/>
    </bk>
    <bk>
      <rc t="2" v="14552"/>
    </bk>
    <bk>
      <rc t="2" v="14553"/>
    </bk>
    <bk>
      <rc t="2" v="14554"/>
    </bk>
    <bk>
      <rc t="2" v="14555"/>
    </bk>
    <bk>
      <rc t="2" v="14556"/>
    </bk>
    <bk>
      <rc t="2" v="14557"/>
    </bk>
    <bk>
      <rc t="2" v="14558"/>
    </bk>
    <bk>
      <rc t="2" v="14559"/>
    </bk>
    <bk>
      <rc t="2" v="14560"/>
    </bk>
    <bk>
      <rc t="2" v="14561"/>
    </bk>
    <bk>
      <rc t="2" v="14562"/>
    </bk>
    <bk>
      <rc t="2" v="14563"/>
    </bk>
    <bk>
      <rc t="2" v="14564"/>
    </bk>
    <bk>
      <rc t="2" v="14565"/>
    </bk>
    <bk>
      <rc t="2" v="14566"/>
    </bk>
    <bk>
      <rc t="2" v="14567"/>
    </bk>
    <bk>
      <rc t="2" v="14568"/>
    </bk>
    <bk>
      <rc t="2" v="14569"/>
    </bk>
    <bk>
      <rc t="2" v="14570"/>
    </bk>
    <bk>
      <rc t="2" v="14571"/>
    </bk>
    <bk>
      <rc t="2" v="14572"/>
    </bk>
    <bk>
      <rc t="2" v="14573"/>
    </bk>
    <bk>
      <rc t="2" v="14574"/>
    </bk>
    <bk>
      <rc t="2" v="14575"/>
    </bk>
    <bk>
      <rc t="2" v="14576"/>
    </bk>
    <bk>
      <rc t="2" v="14577"/>
    </bk>
    <bk>
      <rc t="2" v="14578"/>
    </bk>
    <bk>
      <rc t="2" v="14579"/>
    </bk>
    <bk>
      <rc t="2" v="14580"/>
    </bk>
    <bk>
      <rc t="2" v="14581"/>
    </bk>
    <bk>
      <rc t="2" v="14582"/>
    </bk>
    <bk>
      <rc t="2" v="14583"/>
    </bk>
    <bk>
      <rc t="2" v="14584"/>
    </bk>
    <bk>
      <rc t="2" v="14585"/>
    </bk>
    <bk>
      <rc t="2" v="14586"/>
    </bk>
    <bk>
      <rc t="2" v="14587"/>
    </bk>
    <bk>
      <rc t="2" v="14588"/>
    </bk>
    <bk>
      <rc t="2" v="14589"/>
    </bk>
    <bk>
      <rc t="2" v="14590"/>
    </bk>
    <bk>
      <rc t="2" v="14591"/>
    </bk>
    <bk>
      <rc t="2" v="14592"/>
    </bk>
    <bk>
      <rc t="2" v="14593"/>
    </bk>
    <bk>
      <rc t="2" v="14594"/>
    </bk>
    <bk>
      <rc t="2" v="14595"/>
    </bk>
    <bk>
      <rc t="2" v="14596"/>
    </bk>
    <bk>
      <rc t="2" v="14597"/>
    </bk>
    <bk>
      <rc t="2" v="14598"/>
    </bk>
    <bk>
      <rc t="2" v="14599"/>
    </bk>
    <bk>
      <rc t="2" v="14600"/>
    </bk>
    <bk>
      <rc t="2" v="14601"/>
    </bk>
    <bk>
      <rc t="2" v="14602"/>
    </bk>
    <bk>
      <rc t="2" v="14603"/>
    </bk>
    <bk>
      <rc t="2" v="14604"/>
    </bk>
    <bk>
      <rc t="2" v="14605"/>
    </bk>
    <bk>
      <rc t="2" v="14606"/>
    </bk>
    <bk>
      <rc t="2" v="14607"/>
    </bk>
    <bk>
      <rc t="2" v="14608"/>
    </bk>
    <bk>
      <rc t="2" v="14609"/>
    </bk>
    <bk>
      <rc t="2" v="14610"/>
    </bk>
    <bk>
      <rc t="2" v="14611"/>
    </bk>
    <bk>
      <rc t="2" v="14612"/>
    </bk>
    <bk>
      <rc t="2" v="14613"/>
    </bk>
    <bk>
      <rc t="2" v="14614"/>
    </bk>
    <bk>
      <rc t="2" v="14615"/>
    </bk>
    <bk>
      <rc t="2" v="14616"/>
    </bk>
    <bk>
      <rc t="2" v="14617"/>
    </bk>
    <bk>
      <rc t="2" v="14618"/>
    </bk>
    <bk>
      <rc t="2" v="14619"/>
    </bk>
    <bk>
      <rc t="2" v="14620"/>
    </bk>
    <bk>
      <rc t="2" v="14621"/>
    </bk>
    <bk>
      <rc t="2" v="14622"/>
    </bk>
    <bk>
      <rc t="2" v="14623"/>
    </bk>
    <bk>
      <rc t="2" v="14624"/>
    </bk>
    <bk>
      <rc t="2" v="14625"/>
    </bk>
    <bk>
      <rc t="2" v="14626"/>
    </bk>
    <bk>
      <rc t="2" v="14627"/>
    </bk>
    <bk>
      <rc t="2" v="14628"/>
    </bk>
    <bk>
      <rc t="2" v="14629"/>
    </bk>
    <bk>
      <rc t="2" v="14630"/>
    </bk>
    <bk>
      <rc t="2" v="14631"/>
    </bk>
    <bk>
      <rc t="2" v="14632"/>
    </bk>
    <bk>
      <rc t="2" v="14633"/>
    </bk>
    <bk>
      <rc t="2" v="14634"/>
    </bk>
    <bk>
      <rc t="2" v="14635"/>
    </bk>
    <bk>
      <rc t="2" v="14636"/>
    </bk>
    <bk>
      <rc t="2" v="14637"/>
    </bk>
    <bk>
      <rc t="2" v="14638"/>
    </bk>
    <bk>
      <rc t="2" v="14639"/>
    </bk>
    <bk>
      <rc t="2" v="14640"/>
    </bk>
    <bk>
      <rc t="2" v="14641"/>
    </bk>
    <bk>
      <rc t="2" v="14642"/>
    </bk>
    <bk>
      <rc t="2" v="14643"/>
    </bk>
    <bk>
      <rc t="2" v="14644"/>
    </bk>
    <bk>
      <rc t="2" v="14645"/>
    </bk>
    <bk>
      <rc t="2" v="14646"/>
    </bk>
    <bk>
      <rc t="2" v="14647"/>
    </bk>
    <bk>
      <rc t="2" v="14648"/>
    </bk>
    <bk>
      <rc t="2" v="14649"/>
    </bk>
    <bk>
      <rc t="2" v="14650"/>
    </bk>
    <bk>
      <rc t="2" v="14651"/>
    </bk>
    <bk>
      <rc t="2" v="14652"/>
    </bk>
    <bk>
      <rc t="2" v="14653"/>
    </bk>
    <bk>
      <rc t="2" v="14654"/>
    </bk>
    <bk>
      <rc t="2" v="14655"/>
    </bk>
    <bk>
      <rc t="2" v="14656"/>
    </bk>
    <bk>
      <rc t="2" v="14657"/>
    </bk>
    <bk>
      <rc t="2" v="14658"/>
    </bk>
    <bk>
      <rc t="2" v="14659"/>
    </bk>
    <bk>
      <rc t="2" v="14660"/>
    </bk>
    <bk>
      <rc t="2" v="14661"/>
    </bk>
    <bk>
      <rc t="2" v="14662"/>
    </bk>
    <bk>
      <rc t="2" v="14663"/>
    </bk>
    <bk>
      <rc t="2" v="14664"/>
    </bk>
    <bk>
      <rc t="2" v="14665"/>
    </bk>
    <bk>
      <rc t="2" v="14666"/>
    </bk>
    <bk>
      <rc t="2" v="14667"/>
    </bk>
    <bk>
      <rc t="2" v="14668"/>
    </bk>
    <bk>
      <rc t="2" v="14669"/>
    </bk>
    <bk>
      <rc t="2" v="14670"/>
    </bk>
    <bk>
      <rc t="2" v="14671"/>
    </bk>
    <bk>
      <rc t="2" v="14672"/>
    </bk>
    <bk>
      <rc t="2" v="14673"/>
    </bk>
    <bk>
      <rc t="2" v="14674"/>
    </bk>
    <bk>
      <rc t="2" v="14675"/>
    </bk>
    <bk>
      <rc t="2" v="14676"/>
    </bk>
    <bk>
      <rc t="2" v="14677"/>
    </bk>
    <bk>
      <rc t="2" v="14678"/>
    </bk>
    <bk>
      <rc t="2" v="14679"/>
    </bk>
    <bk>
      <rc t="2" v="14680"/>
    </bk>
    <bk>
      <rc t="2" v="14681"/>
    </bk>
    <bk>
      <rc t="2" v="14682"/>
    </bk>
    <bk>
      <rc t="2" v="14683"/>
    </bk>
    <bk>
      <rc t="2" v="14684"/>
    </bk>
    <bk>
      <rc t="2" v="14685"/>
    </bk>
    <bk>
      <rc t="2" v="14686"/>
    </bk>
    <bk>
      <rc t="2" v="14687"/>
    </bk>
    <bk>
      <rc t="2" v="14688"/>
    </bk>
    <bk>
      <rc t="2" v="14689"/>
    </bk>
    <bk>
      <rc t="2" v="14690"/>
    </bk>
    <bk>
      <rc t="2" v="14691"/>
    </bk>
    <bk>
      <rc t="2" v="14692"/>
    </bk>
    <bk>
      <rc t="2" v="14693"/>
    </bk>
    <bk>
      <rc t="2" v="14694"/>
    </bk>
    <bk>
      <rc t="2" v="14695"/>
    </bk>
    <bk>
      <rc t="2" v="14696"/>
    </bk>
    <bk>
      <rc t="2" v="14697"/>
    </bk>
    <bk>
      <rc t="2" v="14698"/>
    </bk>
    <bk>
      <rc t="2" v="14699"/>
    </bk>
    <bk>
      <rc t="2" v="14700"/>
    </bk>
    <bk>
      <rc t="2" v="14701"/>
    </bk>
    <bk>
      <rc t="2" v="14702"/>
    </bk>
    <bk>
      <rc t="2" v="14703"/>
    </bk>
    <bk>
      <rc t="2" v="14704"/>
    </bk>
    <bk>
      <rc t="2" v="14705"/>
    </bk>
    <bk>
      <rc t="2" v="14706"/>
    </bk>
    <bk>
      <rc t="2" v="14707"/>
    </bk>
    <bk>
      <rc t="2" v="14708"/>
    </bk>
    <bk>
      <rc t="2" v="14709"/>
    </bk>
    <bk>
      <rc t="2" v="14710"/>
    </bk>
    <bk>
      <rc t="2" v="14711"/>
    </bk>
    <bk>
      <rc t="2" v="14712"/>
    </bk>
    <bk>
      <rc t="2" v="14713"/>
    </bk>
    <bk>
      <rc t="2" v="14714"/>
    </bk>
    <bk>
      <rc t="2" v="14715"/>
    </bk>
    <bk>
      <rc t="2" v="14716"/>
    </bk>
    <bk>
      <rc t="2" v="14717"/>
    </bk>
    <bk>
      <rc t="2" v="14718"/>
    </bk>
    <bk>
      <rc t="2" v="14719"/>
    </bk>
    <bk>
      <rc t="2" v="14720"/>
    </bk>
    <bk>
      <rc t="2" v="14721"/>
    </bk>
    <bk>
      <rc t="2" v="14722"/>
    </bk>
    <bk>
      <rc t="2" v="14723"/>
    </bk>
    <bk>
      <rc t="2" v="14724"/>
    </bk>
    <bk>
      <rc t="2" v="14725"/>
    </bk>
    <bk>
      <rc t="2" v="14726"/>
    </bk>
    <bk>
      <rc t="2" v="14727"/>
    </bk>
    <bk>
      <rc t="2" v="14728"/>
    </bk>
    <bk>
      <rc t="2" v="14729"/>
    </bk>
    <bk>
      <rc t="2" v="14730"/>
    </bk>
    <bk>
      <rc t="2" v="14731"/>
    </bk>
    <bk>
      <rc t="2" v="14732"/>
    </bk>
    <bk>
      <rc t="2" v="14733"/>
    </bk>
    <bk>
      <rc t="2" v="14734"/>
    </bk>
    <bk>
      <rc t="2" v="14735"/>
    </bk>
    <bk>
      <rc t="2" v="14736"/>
    </bk>
    <bk>
      <rc t="2" v="14737"/>
    </bk>
    <bk>
      <rc t="2" v="14738"/>
    </bk>
    <bk>
      <rc t="2" v="14739"/>
    </bk>
    <bk>
      <rc t="2" v="14740"/>
    </bk>
    <bk>
      <rc t="2" v="14741"/>
    </bk>
    <bk>
      <rc t="2" v="14742"/>
    </bk>
    <bk>
      <rc t="2" v="14743"/>
    </bk>
    <bk>
      <rc t="2" v="14744"/>
    </bk>
    <bk>
      <rc t="2" v="14745"/>
    </bk>
    <bk>
      <rc t="2" v="14746"/>
    </bk>
    <bk>
      <rc t="2" v="14747"/>
    </bk>
    <bk>
      <rc t="2" v="14748"/>
    </bk>
    <bk>
      <rc t="2" v="14749"/>
    </bk>
    <bk>
      <rc t="2" v="14750"/>
    </bk>
    <bk>
      <rc t="2" v="14751"/>
    </bk>
    <bk>
      <rc t="2" v="14752"/>
    </bk>
    <bk>
      <rc t="2" v="14753"/>
    </bk>
    <bk>
      <rc t="2" v="14754"/>
    </bk>
    <bk>
      <rc t="2" v="14755"/>
    </bk>
    <bk>
      <rc t="2" v="14756"/>
    </bk>
    <bk>
      <rc t="2" v="14757"/>
    </bk>
    <bk>
      <rc t="2" v="14758"/>
    </bk>
    <bk>
      <rc t="2" v="14759"/>
    </bk>
    <bk>
      <rc t="2" v="14760"/>
    </bk>
    <bk>
      <rc t="2" v="14761"/>
    </bk>
    <bk>
      <rc t="2" v="14762"/>
    </bk>
    <bk>
      <rc t="2" v="14763"/>
    </bk>
    <bk>
      <rc t="2" v="14764"/>
    </bk>
    <bk>
      <rc t="2" v="14765"/>
    </bk>
    <bk>
      <rc t="2" v="14766"/>
    </bk>
    <bk>
      <rc t="2" v="14767"/>
    </bk>
    <bk>
      <rc t="2" v="14768"/>
    </bk>
    <bk>
      <rc t="2" v="14769"/>
    </bk>
    <bk>
      <rc t="2" v="14770"/>
    </bk>
    <bk>
      <rc t="2" v="14771"/>
    </bk>
    <bk>
      <rc t="2" v="14772"/>
    </bk>
    <bk>
      <rc t="2" v="14773"/>
    </bk>
    <bk>
      <rc t="2" v="14774"/>
    </bk>
    <bk>
      <rc t="2" v="14775"/>
    </bk>
    <bk>
      <rc t="2" v="14776"/>
    </bk>
    <bk>
      <rc t="2" v="14777"/>
    </bk>
    <bk>
      <rc t="2" v="14778"/>
    </bk>
    <bk>
      <rc t="2" v="14779"/>
    </bk>
    <bk>
      <rc t="2" v="14780"/>
    </bk>
    <bk>
      <rc t="2" v="14781"/>
    </bk>
    <bk>
      <rc t="2" v="14782"/>
    </bk>
    <bk>
      <rc t="2" v="14783"/>
    </bk>
    <bk>
      <rc t="2" v="14784"/>
    </bk>
    <bk>
      <rc t="2" v="14785"/>
    </bk>
    <bk>
      <rc t="2" v="14786"/>
    </bk>
    <bk>
      <rc t="2" v="14787"/>
    </bk>
    <bk>
      <rc t="2" v="14788"/>
    </bk>
    <bk>
      <rc t="2" v="14789"/>
    </bk>
    <bk>
      <rc t="2" v="14790"/>
    </bk>
    <bk>
      <rc t="2" v="14791"/>
    </bk>
    <bk>
      <rc t="2" v="14792"/>
    </bk>
    <bk>
      <rc t="2" v="14793"/>
    </bk>
    <bk>
      <rc t="2" v="14794"/>
    </bk>
    <bk>
      <rc t="2" v="14795"/>
    </bk>
    <bk>
      <rc t="2" v="14796"/>
    </bk>
    <bk>
      <rc t="2" v="14797"/>
    </bk>
    <bk>
      <rc t="2" v="14798"/>
    </bk>
    <bk>
      <rc t="2" v="14799"/>
    </bk>
    <bk>
      <rc t="2" v="14800"/>
    </bk>
    <bk>
      <rc t="2" v="14801"/>
    </bk>
    <bk>
      <rc t="2" v="14802"/>
    </bk>
    <bk>
      <rc t="2" v="14803"/>
    </bk>
    <bk>
      <rc t="2" v="14804"/>
    </bk>
    <bk>
      <rc t="2" v="14805"/>
    </bk>
    <bk>
      <rc t="2" v="14806"/>
    </bk>
    <bk>
      <rc t="2" v="14807"/>
    </bk>
    <bk>
      <rc t="2" v="14808"/>
    </bk>
    <bk>
      <rc t="2" v="14809"/>
    </bk>
    <bk>
      <rc t="2" v="14810"/>
    </bk>
    <bk>
      <rc t="2" v="14811"/>
    </bk>
    <bk>
      <rc t="2" v="14812"/>
    </bk>
    <bk>
      <rc t="2" v="14813"/>
    </bk>
    <bk>
      <rc t="2" v="14814"/>
    </bk>
    <bk>
      <rc t="2" v="14815"/>
    </bk>
    <bk>
      <rc t="2" v="14816"/>
    </bk>
    <bk>
      <rc t="2" v="14817"/>
    </bk>
    <bk>
      <rc t="2" v="14818"/>
    </bk>
    <bk>
      <rc t="2" v="14819"/>
    </bk>
    <bk>
      <rc t="2" v="14820"/>
    </bk>
    <bk>
      <rc t="2" v="14821"/>
    </bk>
    <bk>
      <rc t="2" v="14822"/>
    </bk>
    <bk>
      <rc t="2" v="14823"/>
    </bk>
    <bk>
      <rc t="2" v="14824"/>
    </bk>
    <bk>
      <rc t="2" v="14825"/>
    </bk>
    <bk>
      <rc t="2" v="14826"/>
    </bk>
    <bk>
      <rc t="2" v="14827"/>
    </bk>
    <bk>
      <rc t="2" v="14828"/>
    </bk>
    <bk>
      <rc t="2" v="14829"/>
    </bk>
    <bk>
      <rc t="2" v="14830"/>
    </bk>
    <bk>
      <rc t="2" v="14831"/>
    </bk>
    <bk>
      <rc t="2" v="14832"/>
    </bk>
    <bk>
      <rc t="2" v="14833"/>
    </bk>
    <bk>
      <rc t="2" v="14834"/>
    </bk>
    <bk>
      <rc t="2" v="14835"/>
    </bk>
    <bk>
      <rc t="2" v="14836"/>
    </bk>
    <bk>
      <rc t="2" v="14837"/>
    </bk>
    <bk>
      <rc t="2" v="14838"/>
    </bk>
    <bk>
      <rc t="2" v="14839"/>
    </bk>
    <bk>
      <rc t="2" v="14840"/>
    </bk>
    <bk>
      <rc t="2" v="14841"/>
    </bk>
    <bk>
      <rc t="2" v="14842"/>
    </bk>
    <bk>
      <rc t="2" v="14843"/>
    </bk>
    <bk>
      <rc t="2" v="14844"/>
    </bk>
    <bk>
      <rc t="2" v="14845"/>
    </bk>
    <bk>
      <rc t="2" v="14846"/>
    </bk>
    <bk>
      <rc t="2" v="14847"/>
    </bk>
    <bk>
      <rc t="2" v="14848"/>
    </bk>
    <bk>
      <rc t="2" v="14849"/>
    </bk>
    <bk>
      <rc t="2" v="14850"/>
    </bk>
    <bk>
      <rc t="2" v="14851"/>
    </bk>
    <bk>
      <rc t="2" v="14852"/>
    </bk>
    <bk>
      <rc t="2" v="14853"/>
    </bk>
    <bk>
      <rc t="2" v="14854"/>
    </bk>
    <bk>
      <rc t="2" v="14855"/>
    </bk>
    <bk>
      <rc t="2" v="14856"/>
    </bk>
    <bk>
      <rc t="2" v="14857"/>
    </bk>
    <bk>
      <rc t="2" v="14858"/>
    </bk>
    <bk>
      <rc t="2" v="14859"/>
    </bk>
    <bk>
      <rc t="2" v="14860"/>
    </bk>
    <bk>
      <rc t="2" v="14861"/>
    </bk>
    <bk>
      <rc t="2" v="14862"/>
    </bk>
    <bk>
      <rc t="2" v="14863"/>
    </bk>
    <bk>
      <rc t="2" v="14864"/>
    </bk>
    <bk>
      <rc t="2" v="14865"/>
    </bk>
    <bk>
      <rc t="2" v="14866"/>
    </bk>
    <bk>
      <rc t="2" v="14867"/>
    </bk>
    <bk>
      <rc t="2" v="14868"/>
    </bk>
    <bk>
      <rc t="2" v="14869"/>
    </bk>
    <bk>
      <rc t="2" v="14870"/>
    </bk>
    <bk>
      <rc t="2" v="14871"/>
    </bk>
    <bk>
      <rc t="2" v="14872"/>
    </bk>
    <bk>
      <rc t="2" v="14873"/>
    </bk>
    <bk>
      <rc t="2" v="14874"/>
    </bk>
    <bk>
      <rc t="2" v="14875"/>
    </bk>
    <bk>
      <rc t="2" v="14876"/>
    </bk>
    <bk>
      <rc t="2" v="14877"/>
    </bk>
    <bk>
      <rc t="2" v="14878"/>
    </bk>
    <bk>
      <rc t="2" v="14879"/>
    </bk>
    <bk>
      <rc t="2" v="14880"/>
    </bk>
    <bk>
      <rc t="2" v="14881"/>
    </bk>
    <bk>
      <rc t="2" v="14882"/>
    </bk>
    <bk>
      <rc t="2" v="14883"/>
    </bk>
    <bk>
      <rc t="2" v="14884"/>
    </bk>
    <bk>
      <rc t="2" v="14885"/>
    </bk>
    <bk>
      <rc t="2" v="14886"/>
    </bk>
    <bk>
      <rc t="2" v="14887"/>
    </bk>
    <bk>
      <rc t="2" v="14888"/>
    </bk>
    <bk>
      <rc t="2" v="14889"/>
    </bk>
    <bk>
      <rc t="2" v="14890"/>
    </bk>
    <bk>
      <rc t="2" v="14891"/>
    </bk>
    <bk>
      <rc t="2" v="14892"/>
    </bk>
    <bk>
      <rc t="2" v="14893"/>
    </bk>
    <bk>
      <rc t="2" v="14894"/>
    </bk>
    <bk>
      <rc t="2" v="14895"/>
    </bk>
    <bk>
      <rc t="2" v="14896"/>
    </bk>
    <bk>
      <rc t="2" v="14897"/>
    </bk>
    <bk>
      <rc t="2" v="14898"/>
    </bk>
    <bk>
      <rc t="2" v="14899"/>
    </bk>
    <bk>
      <rc t="2" v="14900"/>
    </bk>
    <bk>
      <rc t="2" v="14901"/>
    </bk>
    <bk>
      <rc t="2" v="14902"/>
    </bk>
    <bk>
      <rc t="2" v="14903"/>
    </bk>
    <bk>
      <rc t="2" v="14904"/>
    </bk>
    <bk>
      <rc t="2" v="14905"/>
    </bk>
    <bk>
      <rc t="2" v="14906"/>
    </bk>
    <bk>
      <rc t="2" v="14907"/>
    </bk>
    <bk>
      <rc t="2" v="14908"/>
    </bk>
    <bk>
      <rc t="2" v="14909"/>
    </bk>
    <bk>
      <rc t="2" v="14910"/>
    </bk>
    <bk>
      <rc t="2" v="14911"/>
    </bk>
    <bk>
      <rc t="2" v="14912"/>
    </bk>
    <bk>
      <rc t="2" v="14913"/>
    </bk>
    <bk>
      <rc t="2" v="14914"/>
    </bk>
    <bk>
      <rc t="2" v="14915"/>
    </bk>
    <bk>
      <rc t="2" v="14916"/>
    </bk>
    <bk>
      <rc t="2" v="14917"/>
    </bk>
    <bk>
      <rc t="2" v="14918"/>
    </bk>
    <bk>
      <rc t="2" v="14919"/>
    </bk>
    <bk>
      <rc t="2" v="14920"/>
    </bk>
    <bk>
      <rc t="2" v="14921"/>
    </bk>
    <bk>
      <rc t="2" v="14922"/>
    </bk>
    <bk>
      <rc t="2" v="14923"/>
    </bk>
    <bk>
      <rc t="2" v="14924"/>
    </bk>
    <bk>
      <rc t="2" v="14925"/>
    </bk>
    <bk>
      <rc t="2" v="14926"/>
    </bk>
    <bk>
      <rc t="2" v="14927"/>
    </bk>
    <bk>
      <rc t="2" v="14928"/>
    </bk>
    <bk>
      <rc t="2" v="14929"/>
    </bk>
    <bk>
      <rc t="2" v="14930"/>
    </bk>
    <bk>
      <rc t="2" v="14931"/>
    </bk>
    <bk>
      <rc t="2" v="14932"/>
    </bk>
    <bk>
      <rc t="2" v="14933"/>
    </bk>
    <bk>
      <rc t="2" v="14934"/>
    </bk>
    <bk>
      <rc t="2" v="14935"/>
    </bk>
    <bk>
      <rc t="2" v="14936"/>
    </bk>
    <bk>
      <rc t="2" v="14937"/>
    </bk>
    <bk>
      <rc t="2" v="14938"/>
    </bk>
    <bk>
      <rc t="2" v="14939"/>
    </bk>
    <bk>
      <rc t="2" v="14940"/>
    </bk>
    <bk>
      <rc t="2" v="14941"/>
    </bk>
    <bk>
      <rc t="2" v="14942"/>
    </bk>
    <bk>
      <rc t="2" v="14943"/>
    </bk>
    <bk>
      <rc t="2" v="14944"/>
    </bk>
    <bk>
      <rc t="2" v="14945"/>
    </bk>
    <bk>
      <rc t="2" v="14946"/>
    </bk>
    <bk>
      <rc t="2" v="14947"/>
    </bk>
    <bk>
      <rc t="2" v="14948"/>
    </bk>
    <bk>
      <rc t="2" v="14949"/>
    </bk>
    <bk>
      <rc t="2" v="14950"/>
    </bk>
    <bk>
      <rc t="2" v="14951"/>
    </bk>
    <bk>
      <rc t="2" v="14952"/>
    </bk>
    <bk>
      <rc t="2" v="14953"/>
    </bk>
    <bk>
      <rc t="2" v="14954"/>
    </bk>
    <bk>
      <rc t="2" v="14955"/>
    </bk>
    <bk>
      <rc t="2" v="14956"/>
    </bk>
    <bk>
      <rc t="2" v="14957"/>
    </bk>
    <bk>
      <rc t="2" v="14958"/>
    </bk>
    <bk>
      <rc t="2" v="14959"/>
    </bk>
    <bk>
      <rc t="2" v="14960"/>
    </bk>
    <bk>
      <rc t="2" v="14961"/>
    </bk>
    <bk>
      <rc t="2" v="14962"/>
    </bk>
    <bk>
      <rc t="2" v="14963"/>
    </bk>
    <bk>
      <rc t="2" v="14964"/>
    </bk>
    <bk>
      <rc t="2" v="14965"/>
    </bk>
    <bk>
      <rc t="2" v="14966"/>
    </bk>
    <bk>
      <rc t="2" v="14967"/>
    </bk>
    <bk>
      <rc t="2" v="14968"/>
    </bk>
    <bk>
      <rc t="2" v="14969"/>
    </bk>
    <bk>
      <rc t="2" v="14970"/>
    </bk>
    <bk>
      <rc t="2" v="14971"/>
    </bk>
    <bk>
      <rc t="2" v="14972"/>
    </bk>
    <bk>
      <rc t="2" v="14973"/>
    </bk>
    <bk>
      <rc t="2" v="14974"/>
    </bk>
    <bk>
      <rc t="2" v="14975"/>
    </bk>
    <bk>
      <rc t="2" v="14976"/>
    </bk>
    <bk>
      <rc t="2" v="14977"/>
    </bk>
    <bk>
      <rc t="2" v="14978"/>
    </bk>
    <bk>
      <rc t="2" v="14979"/>
    </bk>
    <bk>
      <rc t="2" v="14980"/>
    </bk>
    <bk>
      <rc t="2" v="14981"/>
    </bk>
    <bk>
      <rc t="2" v="14982"/>
    </bk>
    <bk>
      <rc t="2" v="14983"/>
    </bk>
    <bk>
      <rc t="2" v="14984"/>
    </bk>
    <bk>
      <rc t="2" v="14985"/>
    </bk>
    <bk>
      <rc t="2" v="14986"/>
    </bk>
    <bk>
      <rc t="2" v="14987"/>
    </bk>
    <bk>
      <rc t="2" v="14988"/>
    </bk>
    <bk>
      <rc t="2" v="14989"/>
    </bk>
    <bk>
      <rc t="2" v="14990"/>
    </bk>
    <bk>
      <rc t="2" v="14991"/>
    </bk>
    <bk>
      <rc t="2" v="14992"/>
    </bk>
    <bk>
      <rc t="2" v="14993"/>
    </bk>
    <bk>
      <rc t="2" v="14994"/>
    </bk>
    <bk>
      <rc t="2" v="14995"/>
    </bk>
    <bk>
      <rc t="2" v="14996"/>
    </bk>
    <bk>
      <rc t="2" v="14997"/>
    </bk>
    <bk>
      <rc t="2" v="14998"/>
    </bk>
    <bk>
      <rc t="2" v="14999"/>
    </bk>
    <bk>
      <rc t="2" v="15000"/>
    </bk>
    <bk>
      <rc t="2" v="15001"/>
    </bk>
    <bk>
      <rc t="2" v="15002"/>
    </bk>
    <bk>
      <rc t="2" v="15003"/>
    </bk>
    <bk>
      <rc t="2" v="15004"/>
    </bk>
    <bk>
      <rc t="2" v="15005"/>
    </bk>
    <bk>
      <rc t="2" v="15006"/>
    </bk>
    <bk>
      <rc t="2" v="15007"/>
    </bk>
    <bk>
      <rc t="2" v="15008"/>
    </bk>
    <bk>
      <rc t="2" v="15009"/>
    </bk>
    <bk>
      <rc t="2" v="15010"/>
    </bk>
    <bk>
      <rc t="2" v="15011"/>
    </bk>
    <bk>
      <rc t="2" v="15012"/>
    </bk>
    <bk>
      <rc t="2" v="15013"/>
    </bk>
    <bk>
      <rc t="2" v="15014"/>
    </bk>
    <bk>
      <rc t="2" v="15015"/>
    </bk>
    <bk>
      <rc t="2" v="15016"/>
    </bk>
    <bk>
      <rc t="2" v="15017"/>
    </bk>
    <bk>
      <rc t="2" v="15018"/>
    </bk>
    <bk>
      <rc t="2" v="15019"/>
    </bk>
    <bk>
      <rc t="2" v="15020"/>
    </bk>
    <bk>
      <rc t="2" v="15021"/>
    </bk>
    <bk>
      <rc t="2" v="15022"/>
    </bk>
    <bk>
      <rc t="2" v="15023"/>
    </bk>
    <bk>
      <rc t="2" v="15024"/>
    </bk>
    <bk>
      <rc t="2" v="15025"/>
    </bk>
    <bk>
      <rc t="2" v="15026"/>
    </bk>
    <bk>
      <rc t="2" v="15027"/>
    </bk>
    <bk>
      <rc t="2" v="15028"/>
    </bk>
    <bk>
      <rc t="2" v="15029"/>
    </bk>
    <bk>
      <rc t="2" v="15030"/>
    </bk>
    <bk>
      <rc t="2" v="15031"/>
    </bk>
    <bk>
      <rc t="2" v="15032"/>
    </bk>
    <bk>
      <rc t="2" v="15033"/>
    </bk>
    <bk>
      <rc t="2" v="15034"/>
    </bk>
    <bk>
      <rc t="2" v="15035"/>
    </bk>
    <bk>
      <rc t="2" v="15036"/>
    </bk>
    <bk>
      <rc t="2" v="15037"/>
    </bk>
    <bk>
      <rc t="2" v="15038"/>
    </bk>
    <bk>
      <rc t="2" v="15039"/>
    </bk>
    <bk>
      <rc t="2" v="15040"/>
    </bk>
    <bk>
      <rc t="2" v="15041"/>
    </bk>
    <bk>
      <rc t="2" v="15042"/>
    </bk>
    <bk>
      <rc t="2" v="15043"/>
    </bk>
    <bk>
      <rc t="2" v="15044"/>
    </bk>
    <bk>
      <rc t="2" v="15045"/>
    </bk>
    <bk>
      <rc t="2" v="15046"/>
    </bk>
    <bk>
      <rc t="2" v="15047"/>
    </bk>
    <bk>
      <rc t="2" v="15048"/>
    </bk>
    <bk>
      <rc t="2" v="15049"/>
    </bk>
    <bk>
      <rc t="2" v="15050"/>
    </bk>
    <bk>
      <rc t="2" v="15051"/>
    </bk>
    <bk>
      <rc t="2" v="15052"/>
    </bk>
    <bk>
      <rc t="2" v="15053"/>
    </bk>
    <bk>
      <rc t="2" v="15054"/>
    </bk>
    <bk>
      <rc t="2" v="15055"/>
    </bk>
    <bk>
      <rc t="2" v="15056"/>
    </bk>
    <bk>
      <rc t="2" v="15057"/>
    </bk>
    <bk>
      <rc t="2" v="15058"/>
    </bk>
    <bk>
      <rc t="2" v="15059"/>
    </bk>
    <bk>
      <rc t="2" v="15060"/>
    </bk>
    <bk>
      <rc t="2" v="15061"/>
    </bk>
    <bk>
      <rc t="2" v="15062"/>
    </bk>
    <bk>
      <rc t="2" v="15063"/>
    </bk>
    <bk>
      <rc t="2" v="15064"/>
    </bk>
    <bk>
      <rc t="2" v="15065"/>
    </bk>
    <bk>
      <rc t="2" v="15066"/>
    </bk>
    <bk>
      <rc t="2" v="15067"/>
    </bk>
    <bk>
      <rc t="2" v="15068"/>
    </bk>
    <bk>
      <rc t="2" v="15069"/>
    </bk>
    <bk>
      <rc t="2" v="15070"/>
    </bk>
    <bk>
      <rc t="2" v="15071"/>
    </bk>
    <bk>
      <rc t="2" v="15072"/>
    </bk>
    <bk>
      <rc t="2" v="15073"/>
    </bk>
    <bk>
      <rc t="2" v="15074"/>
    </bk>
    <bk>
      <rc t="2" v="15075"/>
    </bk>
    <bk>
      <rc t="2" v="15076"/>
    </bk>
    <bk>
      <rc t="2" v="15077"/>
    </bk>
    <bk>
      <rc t="2" v="15078"/>
    </bk>
    <bk>
      <rc t="2" v="15079"/>
    </bk>
    <bk>
      <rc t="2" v="15080"/>
    </bk>
    <bk>
      <rc t="2" v="15081"/>
    </bk>
    <bk>
      <rc t="2" v="15082"/>
    </bk>
    <bk>
      <rc t="2" v="15083"/>
    </bk>
    <bk>
      <rc t="2" v="15084"/>
    </bk>
    <bk>
      <rc t="2" v="15085"/>
    </bk>
    <bk>
      <rc t="2" v="15086"/>
    </bk>
    <bk>
      <rc t="2" v="15087"/>
    </bk>
    <bk>
      <rc t="2" v="15088"/>
    </bk>
    <bk>
      <rc t="2" v="15089"/>
    </bk>
    <bk>
      <rc t="2" v="15090"/>
    </bk>
    <bk>
      <rc t="2" v="15091"/>
    </bk>
    <bk>
      <rc t="2" v="15092"/>
    </bk>
    <bk>
      <rc t="2" v="15093"/>
    </bk>
    <bk>
      <rc t="2" v="15094"/>
    </bk>
    <bk>
      <rc t="2" v="15095"/>
    </bk>
    <bk>
      <rc t="2" v="15096"/>
    </bk>
    <bk>
      <rc t="2" v="15097"/>
    </bk>
    <bk>
      <rc t="2" v="15098"/>
    </bk>
    <bk>
      <rc t="2" v="15099"/>
    </bk>
    <bk>
      <rc t="2" v="15100"/>
    </bk>
    <bk>
      <rc t="2" v="15101"/>
    </bk>
    <bk>
      <rc t="2" v="15102"/>
    </bk>
    <bk>
      <rc t="2" v="15103"/>
    </bk>
    <bk>
      <rc t="2" v="15104"/>
    </bk>
    <bk>
      <rc t="2" v="15105"/>
    </bk>
    <bk>
      <rc t="2" v="15106"/>
    </bk>
    <bk>
      <rc t="2" v="15107"/>
    </bk>
    <bk>
      <rc t="2" v="15108"/>
    </bk>
    <bk>
      <rc t="2" v="15109"/>
    </bk>
    <bk>
      <rc t="2" v="15110"/>
    </bk>
    <bk>
      <rc t="2" v="15111"/>
    </bk>
    <bk>
      <rc t="2" v="15112"/>
    </bk>
    <bk>
      <rc t="2" v="15113"/>
    </bk>
    <bk>
      <rc t="2" v="15114"/>
    </bk>
    <bk>
      <rc t="2" v="15115"/>
    </bk>
    <bk>
      <rc t="2" v="15116"/>
    </bk>
    <bk>
      <rc t="2" v="15117"/>
    </bk>
    <bk>
      <rc t="2" v="15118"/>
    </bk>
    <bk>
      <rc t="2" v="15119"/>
    </bk>
    <bk>
      <rc t="2" v="15120"/>
    </bk>
    <bk>
      <rc t="2" v="15121"/>
    </bk>
    <bk>
      <rc t="2" v="15122"/>
    </bk>
    <bk>
      <rc t="2" v="15123"/>
    </bk>
    <bk>
      <rc t="2" v="15124"/>
    </bk>
    <bk>
      <rc t="2" v="15125"/>
    </bk>
    <bk>
      <rc t="2" v="15126"/>
    </bk>
    <bk>
      <rc t="2" v="15127"/>
    </bk>
    <bk>
      <rc t="2" v="15128"/>
    </bk>
    <bk>
      <rc t="2" v="15129"/>
    </bk>
    <bk>
      <rc t="2" v="15130"/>
    </bk>
    <bk>
      <rc t="2" v="15131"/>
    </bk>
    <bk>
      <rc t="2" v="15132"/>
    </bk>
    <bk>
      <rc t="2" v="15133"/>
    </bk>
    <bk>
      <rc t="2" v="15134"/>
    </bk>
    <bk>
      <rc t="2" v="15135"/>
    </bk>
    <bk>
      <rc t="2" v="15136"/>
    </bk>
    <bk>
      <rc t="2" v="15137"/>
    </bk>
    <bk>
      <rc t="2" v="15138"/>
    </bk>
    <bk>
      <rc t="2" v="15139"/>
    </bk>
    <bk>
      <rc t="2" v="15140"/>
    </bk>
    <bk>
      <rc t="2" v="15141"/>
    </bk>
    <bk>
      <rc t="2" v="15142"/>
    </bk>
    <bk>
      <rc t="2" v="15143"/>
    </bk>
    <bk>
      <rc t="2" v="15144"/>
    </bk>
    <bk>
      <rc t="2" v="15145"/>
    </bk>
    <bk>
      <rc t="2" v="15146"/>
    </bk>
    <bk>
      <rc t="2" v="15147"/>
    </bk>
    <bk>
      <rc t="2" v="15148"/>
    </bk>
    <bk>
      <rc t="2" v="15149"/>
    </bk>
    <bk>
      <rc t="2" v="15150"/>
    </bk>
    <bk>
      <rc t="2" v="15151"/>
    </bk>
    <bk>
      <rc t="2" v="15152"/>
    </bk>
    <bk>
      <rc t="2" v="15153"/>
    </bk>
    <bk>
      <rc t="2" v="15154"/>
    </bk>
    <bk>
      <rc t="2" v="15155"/>
    </bk>
    <bk>
      <rc t="2" v="15156"/>
    </bk>
    <bk>
      <rc t="2" v="15157"/>
    </bk>
    <bk>
      <rc t="2" v="15158"/>
    </bk>
    <bk>
      <rc t="2" v="15159"/>
    </bk>
    <bk>
      <rc t="2" v="15160"/>
    </bk>
    <bk>
      <rc t="2" v="15161"/>
    </bk>
    <bk>
      <rc t="2" v="15162"/>
    </bk>
    <bk>
      <rc t="2" v="15163"/>
    </bk>
    <bk>
      <rc t="2" v="15164"/>
    </bk>
    <bk>
      <rc t="2" v="15165"/>
    </bk>
    <bk>
      <rc t="2" v="15166"/>
    </bk>
    <bk>
      <rc t="2" v="15167"/>
    </bk>
    <bk>
      <rc t="2" v="15168"/>
    </bk>
    <bk>
      <rc t="2" v="15169"/>
    </bk>
    <bk>
      <rc t="2" v="15170"/>
    </bk>
    <bk>
      <rc t="2" v="15171"/>
    </bk>
    <bk>
      <rc t="2" v="15172"/>
    </bk>
    <bk>
      <rc t="2" v="15173"/>
    </bk>
    <bk>
      <rc t="2" v="15174"/>
    </bk>
    <bk>
      <rc t="2" v="15175"/>
    </bk>
    <bk>
      <rc t="2" v="15176"/>
    </bk>
    <bk>
      <rc t="2" v="15177"/>
    </bk>
    <bk>
      <rc t="2" v="15178"/>
    </bk>
    <bk>
      <rc t="2" v="15179"/>
    </bk>
    <bk>
      <rc t="2" v="15180"/>
    </bk>
    <bk>
      <rc t="2" v="15181"/>
    </bk>
    <bk>
      <rc t="2" v="15182"/>
    </bk>
    <bk>
      <rc t="2" v="15183"/>
    </bk>
    <bk>
      <rc t="2" v="15184"/>
    </bk>
    <bk>
      <rc t="2" v="15185"/>
    </bk>
    <bk>
      <rc t="2" v="15186"/>
    </bk>
    <bk>
      <rc t="2" v="15187"/>
    </bk>
    <bk>
      <rc t="2" v="15188"/>
    </bk>
    <bk>
      <rc t="2" v="15189"/>
    </bk>
    <bk>
      <rc t="2" v="15190"/>
    </bk>
    <bk>
      <rc t="2" v="15191"/>
    </bk>
    <bk>
      <rc t="2" v="15192"/>
    </bk>
    <bk>
      <rc t="2" v="15193"/>
    </bk>
    <bk>
      <rc t="2" v="15194"/>
    </bk>
    <bk>
      <rc t="2" v="15195"/>
    </bk>
    <bk>
      <rc t="2" v="15196"/>
    </bk>
    <bk>
      <rc t="2" v="15197"/>
    </bk>
    <bk>
      <rc t="2" v="15198"/>
    </bk>
    <bk>
      <rc t="2" v="15199"/>
    </bk>
    <bk>
      <rc t="2" v="15200"/>
    </bk>
    <bk>
      <rc t="2" v="15201"/>
    </bk>
    <bk>
      <rc t="2" v="15202"/>
    </bk>
    <bk>
      <rc t="2" v="15203"/>
    </bk>
    <bk>
      <rc t="2" v="15204"/>
    </bk>
    <bk>
      <rc t="2" v="15205"/>
    </bk>
    <bk>
      <rc t="2" v="15206"/>
    </bk>
    <bk>
      <rc t="2" v="15207"/>
    </bk>
    <bk>
      <rc t="2" v="15208"/>
    </bk>
    <bk>
      <rc t="2" v="15209"/>
    </bk>
    <bk>
      <rc t="2" v="15210"/>
    </bk>
    <bk>
      <rc t="2" v="15211"/>
    </bk>
    <bk>
      <rc t="2" v="15212"/>
    </bk>
    <bk>
      <rc t="2" v="15213"/>
    </bk>
    <bk>
      <rc t="2" v="15214"/>
    </bk>
    <bk>
      <rc t="2" v="15215"/>
    </bk>
    <bk>
      <rc t="2" v="15216"/>
    </bk>
    <bk>
      <rc t="2" v="15217"/>
    </bk>
    <bk>
      <rc t="2" v="15218"/>
    </bk>
    <bk>
      <rc t="2" v="15219"/>
    </bk>
    <bk>
      <rc t="2" v="15220"/>
    </bk>
    <bk>
      <rc t="2" v="15221"/>
    </bk>
    <bk>
      <rc t="2" v="15222"/>
    </bk>
    <bk>
      <rc t="2" v="15223"/>
    </bk>
    <bk>
      <rc t="2" v="15224"/>
    </bk>
    <bk>
      <rc t="2" v="15225"/>
    </bk>
    <bk>
      <rc t="2" v="15226"/>
    </bk>
    <bk>
      <rc t="2" v="15227"/>
    </bk>
    <bk>
      <rc t="2" v="15228"/>
    </bk>
    <bk>
      <rc t="2" v="15229"/>
    </bk>
    <bk>
      <rc t="2" v="15230"/>
    </bk>
    <bk>
      <rc t="2" v="15231"/>
    </bk>
    <bk>
      <rc t="2" v="15232"/>
    </bk>
    <bk>
      <rc t="2" v="15233"/>
    </bk>
    <bk>
      <rc t="2" v="15234"/>
    </bk>
    <bk>
      <rc t="2" v="15235"/>
    </bk>
    <bk>
      <rc t="2" v="15236"/>
    </bk>
    <bk>
      <rc t="2" v="15237"/>
    </bk>
    <bk>
      <rc t="2" v="15238"/>
    </bk>
    <bk>
      <rc t="2" v="15239"/>
    </bk>
    <bk>
      <rc t="2" v="15240"/>
    </bk>
    <bk>
      <rc t="2" v="15241"/>
    </bk>
    <bk>
      <rc t="2" v="15242"/>
    </bk>
    <bk>
      <rc t="2" v="15243"/>
    </bk>
    <bk>
      <rc t="2" v="15244"/>
    </bk>
    <bk>
      <rc t="2" v="15245"/>
    </bk>
    <bk>
      <rc t="2" v="15246"/>
    </bk>
    <bk>
      <rc t="2" v="15247"/>
    </bk>
    <bk>
      <rc t="2" v="15248"/>
    </bk>
    <bk>
      <rc t="2" v="15249"/>
    </bk>
    <bk>
      <rc t="2" v="15250"/>
    </bk>
    <bk>
      <rc t="2" v="15251"/>
    </bk>
    <bk>
      <rc t="2" v="15252"/>
    </bk>
    <bk>
      <rc t="2" v="15253"/>
    </bk>
    <bk>
      <rc t="2" v="15254"/>
    </bk>
    <bk>
      <rc t="2" v="15255"/>
    </bk>
    <bk>
      <rc t="2" v="15256"/>
    </bk>
    <bk>
      <rc t="2" v="15257"/>
    </bk>
    <bk>
      <rc t="2" v="15258"/>
    </bk>
    <bk>
      <rc t="2" v="15259"/>
    </bk>
    <bk>
      <rc t="2" v="15260"/>
    </bk>
    <bk>
      <rc t="2" v="15261"/>
    </bk>
    <bk>
      <rc t="2" v="15262"/>
    </bk>
    <bk>
      <rc t="2" v="15263"/>
    </bk>
    <bk>
      <rc t="2" v="15264"/>
    </bk>
    <bk>
      <rc t="2" v="15265"/>
    </bk>
    <bk>
      <rc t="2" v="15266"/>
    </bk>
    <bk>
      <rc t="2" v="15267"/>
    </bk>
    <bk>
      <rc t="2" v="15268"/>
    </bk>
    <bk>
      <rc t="2" v="15269"/>
    </bk>
    <bk>
      <rc t="2" v="15270"/>
    </bk>
    <bk>
      <rc t="2" v="15271"/>
    </bk>
    <bk>
      <rc t="2" v="15272"/>
    </bk>
    <bk>
      <rc t="2" v="15273"/>
    </bk>
    <bk>
      <rc t="2" v="15274"/>
    </bk>
    <bk>
      <rc t="2" v="15275"/>
    </bk>
    <bk>
      <rc t="2" v="15276"/>
    </bk>
    <bk>
      <rc t="2" v="15277"/>
    </bk>
    <bk>
      <rc t="2" v="15278"/>
    </bk>
    <bk>
      <rc t="2" v="15279"/>
    </bk>
    <bk>
      <rc t="2" v="15280"/>
    </bk>
    <bk>
      <rc t="2" v="15281"/>
    </bk>
    <bk>
      <rc t="2" v="15282"/>
    </bk>
    <bk>
      <rc t="2" v="15283"/>
    </bk>
    <bk>
      <rc t="2" v="15284"/>
    </bk>
    <bk>
      <rc t="2" v="15285"/>
    </bk>
    <bk>
      <rc t="2" v="15286"/>
    </bk>
    <bk>
      <rc t="2" v="15287"/>
    </bk>
    <bk>
      <rc t="2" v="15288"/>
    </bk>
    <bk>
      <rc t="2" v="15289"/>
    </bk>
    <bk>
      <rc t="2" v="15290"/>
    </bk>
    <bk>
      <rc t="2" v="15291"/>
    </bk>
    <bk>
      <rc t="2" v="15292"/>
    </bk>
    <bk>
      <rc t="2" v="15293"/>
    </bk>
    <bk>
      <rc t="2" v="15294"/>
    </bk>
    <bk>
      <rc t="2" v="15295"/>
    </bk>
    <bk>
      <rc t="2" v="15296"/>
    </bk>
    <bk>
      <rc t="2" v="15297"/>
    </bk>
    <bk>
      <rc t="2" v="15298"/>
    </bk>
    <bk>
      <rc t="2" v="15299"/>
    </bk>
    <bk>
      <rc t="2" v="15300"/>
    </bk>
    <bk>
      <rc t="2" v="15301"/>
    </bk>
    <bk>
      <rc t="2" v="15302"/>
    </bk>
    <bk>
      <rc t="2" v="15303"/>
    </bk>
    <bk>
      <rc t="2" v="15304"/>
    </bk>
    <bk>
      <rc t="2" v="15305"/>
    </bk>
    <bk>
      <rc t="2" v="15306"/>
    </bk>
    <bk>
      <rc t="2" v="15307"/>
    </bk>
    <bk>
      <rc t="2" v="15308"/>
    </bk>
    <bk>
      <rc t="2" v="15309"/>
    </bk>
    <bk>
      <rc t="2" v="15310"/>
    </bk>
    <bk>
      <rc t="2" v="15311"/>
    </bk>
    <bk>
      <rc t="2" v="15312"/>
    </bk>
    <bk>
      <rc t="2" v="15313"/>
    </bk>
    <bk>
      <rc t="2" v="15314"/>
    </bk>
    <bk>
      <rc t="2" v="15315"/>
    </bk>
    <bk>
      <rc t="2" v="15316"/>
    </bk>
    <bk>
      <rc t="2" v="15317"/>
    </bk>
    <bk>
      <rc t="2" v="15318"/>
    </bk>
    <bk>
      <rc t="2" v="15319"/>
    </bk>
    <bk>
      <rc t="2" v="15320"/>
    </bk>
    <bk>
      <rc t="2" v="15321"/>
    </bk>
    <bk>
      <rc t="2" v="15322"/>
    </bk>
    <bk>
      <rc t="2" v="15323"/>
    </bk>
    <bk>
      <rc t="2" v="15324"/>
    </bk>
    <bk>
      <rc t="2" v="15325"/>
    </bk>
    <bk>
      <rc t="2" v="15326"/>
    </bk>
    <bk>
      <rc t="2" v="15327"/>
    </bk>
    <bk>
      <rc t="2" v="15328"/>
    </bk>
    <bk>
      <rc t="2" v="15329"/>
    </bk>
    <bk>
      <rc t="2" v="15330"/>
    </bk>
    <bk>
      <rc t="2" v="15331"/>
    </bk>
    <bk>
      <rc t="2" v="15332"/>
    </bk>
    <bk>
      <rc t="2" v="15333"/>
    </bk>
    <bk>
      <rc t="2" v="15334"/>
    </bk>
    <bk>
      <rc t="2" v="15335"/>
    </bk>
    <bk>
      <rc t="2" v="15336"/>
    </bk>
    <bk>
      <rc t="2" v="15337"/>
    </bk>
    <bk>
      <rc t="2" v="15338"/>
    </bk>
    <bk>
      <rc t="2" v="15339"/>
    </bk>
    <bk>
      <rc t="2" v="15340"/>
    </bk>
    <bk>
      <rc t="2" v="15341"/>
    </bk>
    <bk>
      <rc t="2" v="15342"/>
    </bk>
    <bk>
      <rc t="2" v="15343"/>
    </bk>
    <bk>
      <rc t="2" v="15344"/>
    </bk>
    <bk>
      <rc t="2" v="15345"/>
    </bk>
    <bk>
      <rc t="2" v="15346"/>
    </bk>
    <bk>
      <rc t="2" v="15347"/>
    </bk>
    <bk>
      <rc t="2" v="15348"/>
    </bk>
    <bk>
      <rc t="2" v="15349"/>
    </bk>
    <bk>
      <rc t="2" v="15350"/>
    </bk>
    <bk>
      <rc t="2" v="15351"/>
    </bk>
    <bk>
      <rc t="2" v="15352"/>
    </bk>
    <bk>
      <rc t="2" v="15353"/>
    </bk>
    <bk>
      <rc t="2" v="15354"/>
    </bk>
    <bk>
      <rc t="2" v="15355"/>
    </bk>
    <bk>
      <rc t="2" v="15356"/>
    </bk>
    <bk>
      <rc t="2" v="15357"/>
    </bk>
    <bk>
      <rc t="2" v="15358"/>
    </bk>
    <bk>
      <rc t="2" v="15359"/>
    </bk>
    <bk>
      <rc t="2" v="15360"/>
    </bk>
    <bk>
      <rc t="2" v="15361"/>
    </bk>
    <bk>
      <rc t="2" v="15362"/>
    </bk>
    <bk>
      <rc t="2" v="15363"/>
    </bk>
    <bk>
      <rc t="2" v="15364"/>
    </bk>
    <bk>
      <rc t="2" v="15365"/>
    </bk>
    <bk>
      <rc t="2" v="15366"/>
    </bk>
    <bk>
      <rc t="2" v="15367"/>
    </bk>
    <bk>
      <rc t="2" v="15368"/>
    </bk>
    <bk>
      <rc t="2" v="15369"/>
    </bk>
    <bk>
      <rc t="2" v="15370"/>
    </bk>
    <bk>
      <rc t="2" v="15371"/>
    </bk>
    <bk>
      <rc t="2" v="15372"/>
    </bk>
    <bk>
      <rc t="2" v="15373"/>
    </bk>
    <bk>
      <rc t="2" v="15374"/>
    </bk>
    <bk>
      <rc t="2" v="15375"/>
    </bk>
    <bk>
      <rc t="2" v="15376"/>
    </bk>
    <bk>
      <rc t="2" v="15377"/>
    </bk>
    <bk>
      <rc t="2" v="15378"/>
    </bk>
    <bk>
      <rc t="2" v="15379"/>
    </bk>
    <bk>
      <rc t="2" v="15380"/>
    </bk>
    <bk>
      <rc t="2" v="15381"/>
    </bk>
    <bk>
      <rc t="2" v="15382"/>
    </bk>
    <bk>
      <rc t="2" v="15383"/>
    </bk>
    <bk>
      <rc t="2" v="15384"/>
    </bk>
    <bk>
      <rc t="2" v="15385"/>
    </bk>
    <bk>
      <rc t="2" v="15386"/>
    </bk>
    <bk>
      <rc t="2" v="15387"/>
    </bk>
    <bk>
      <rc t="2" v="15388"/>
    </bk>
    <bk>
      <rc t="2" v="15389"/>
    </bk>
    <bk>
      <rc t="2" v="15390"/>
    </bk>
    <bk>
      <rc t="2" v="15391"/>
    </bk>
    <bk>
      <rc t="2" v="15392"/>
    </bk>
    <bk>
      <rc t="2" v="15393"/>
    </bk>
    <bk>
      <rc t="2" v="15394"/>
    </bk>
    <bk>
      <rc t="2" v="15395"/>
    </bk>
    <bk>
      <rc t="2" v="15396"/>
    </bk>
    <bk>
      <rc t="2" v="15397"/>
    </bk>
    <bk>
      <rc t="2" v="15398"/>
    </bk>
    <bk>
      <rc t="2" v="15399"/>
    </bk>
    <bk>
      <rc t="2" v="15400"/>
    </bk>
    <bk>
      <rc t="2" v="15401"/>
    </bk>
    <bk>
      <rc t="2" v="15402"/>
    </bk>
    <bk>
      <rc t="2" v="15403"/>
    </bk>
    <bk>
      <rc t="2" v="15404"/>
    </bk>
    <bk>
      <rc t="2" v="15405"/>
    </bk>
    <bk>
      <rc t="2" v="15406"/>
    </bk>
    <bk>
      <rc t="2" v="15407"/>
    </bk>
    <bk>
      <rc t="2" v="15408"/>
    </bk>
    <bk>
      <rc t="2" v="15409"/>
    </bk>
    <bk>
      <rc t="2" v="15410"/>
    </bk>
    <bk>
      <rc t="2" v="15411"/>
    </bk>
    <bk>
      <rc t="2" v="15412"/>
    </bk>
    <bk>
      <rc t="2" v="15413"/>
    </bk>
    <bk>
      <rc t="2" v="15414"/>
    </bk>
    <bk>
      <rc t="2" v="15415"/>
    </bk>
    <bk>
      <rc t="2" v="15416"/>
    </bk>
    <bk>
      <rc t="2" v="15417"/>
    </bk>
    <bk>
      <rc t="2" v="15418"/>
    </bk>
    <bk>
      <rc t="2" v="15419"/>
    </bk>
    <bk>
      <rc t="2" v="15420"/>
    </bk>
    <bk>
      <rc t="2" v="15421"/>
    </bk>
    <bk>
      <rc t="2" v="15422"/>
    </bk>
    <bk>
      <rc t="2" v="15423"/>
    </bk>
    <bk>
      <rc t="2" v="15424"/>
    </bk>
    <bk>
      <rc t="2" v="15425"/>
    </bk>
    <bk>
      <rc t="2" v="15426"/>
    </bk>
    <bk>
      <rc t="2" v="15427"/>
    </bk>
    <bk>
      <rc t="2" v="15428"/>
    </bk>
    <bk>
      <rc t="2" v="15429"/>
    </bk>
    <bk>
      <rc t="2" v="15430"/>
    </bk>
    <bk>
      <rc t="2" v="15431"/>
    </bk>
    <bk>
      <rc t="2" v="15432"/>
    </bk>
    <bk>
      <rc t="2" v="15433"/>
    </bk>
    <bk>
      <rc t="2" v="15434"/>
    </bk>
    <bk>
      <rc t="2" v="15435"/>
    </bk>
    <bk>
      <rc t="2" v="15436"/>
    </bk>
    <bk>
      <rc t="2" v="15437"/>
    </bk>
    <bk>
      <rc t="2" v="15438"/>
    </bk>
    <bk>
      <rc t="2" v="15439"/>
    </bk>
    <bk>
      <rc t="2" v="15440"/>
    </bk>
    <bk>
      <rc t="2" v="15441"/>
    </bk>
    <bk>
      <rc t="2" v="15442"/>
    </bk>
    <bk>
      <rc t="2" v="15443"/>
    </bk>
    <bk>
      <rc t="2" v="15444"/>
    </bk>
    <bk>
      <rc t="2" v="15445"/>
    </bk>
    <bk>
      <rc t="2" v="15446"/>
    </bk>
    <bk>
      <rc t="2" v="15447"/>
    </bk>
    <bk>
      <rc t="2" v="15448"/>
    </bk>
    <bk>
      <rc t="2" v="15449"/>
    </bk>
    <bk>
      <rc t="2" v="15450"/>
    </bk>
    <bk>
      <rc t="2" v="15451"/>
    </bk>
    <bk>
      <rc t="2" v="15452"/>
    </bk>
    <bk>
      <rc t="2" v="15453"/>
    </bk>
    <bk>
      <rc t="2" v="15454"/>
    </bk>
    <bk>
      <rc t="2" v="15455"/>
    </bk>
    <bk>
      <rc t="2" v="15456"/>
    </bk>
    <bk>
      <rc t="2" v="15457"/>
    </bk>
    <bk>
      <rc t="2" v="15458"/>
    </bk>
    <bk>
      <rc t="2" v="15459"/>
    </bk>
    <bk>
      <rc t="2" v="15460"/>
    </bk>
    <bk>
      <rc t="2" v="15461"/>
    </bk>
    <bk>
      <rc t="2" v="15462"/>
    </bk>
    <bk>
      <rc t="2" v="15463"/>
    </bk>
    <bk>
      <rc t="2" v="15464"/>
    </bk>
    <bk>
      <rc t="2" v="15465"/>
    </bk>
    <bk>
      <rc t="2" v="15466"/>
    </bk>
    <bk>
      <rc t="2" v="15467"/>
    </bk>
    <bk>
      <rc t="2" v="15468"/>
    </bk>
    <bk>
      <rc t="2" v="15469"/>
    </bk>
    <bk>
      <rc t="2" v="15470"/>
    </bk>
    <bk>
      <rc t="2" v="15471"/>
    </bk>
    <bk>
      <rc t="2" v="15472"/>
    </bk>
    <bk>
      <rc t="2" v="15473"/>
    </bk>
    <bk>
      <rc t="2" v="15474"/>
    </bk>
    <bk>
      <rc t="2" v="15475"/>
    </bk>
    <bk>
      <rc t="2" v="15476"/>
    </bk>
    <bk>
      <rc t="2" v="15477"/>
    </bk>
    <bk>
      <rc t="2" v="15478"/>
    </bk>
    <bk>
      <rc t="2" v="15479"/>
    </bk>
    <bk>
      <rc t="2" v="15480"/>
    </bk>
    <bk>
      <rc t="2" v="15481"/>
    </bk>
    <bk>
      <rc t="2" v="15482"/>
    </bk>
    <bk>
      <rc t="2" v="15483"/>
    </bk>
    <bk>
      <rc t="2" v="15484"/>
    </bk>
    <bk>
      <rc t="2" v="15485"/>
    </bk>
    <bk>
      <rc t="2" v="15486"/>
    </bk>
    <bk>
      <rc t="2" v="15487"/>
    </bk>
    <bk>
      <rc t="2" v="15488"/>
    </bk>
    <bk>
      <rc t="2" v="15489"/>
    </bk>
    <bk>
      <rc t="2" v="15490"/>
    </bk>
    <bk>
      <rc t="2" v="15491"/>
    </bk>
    <bk>
      <rc t="2" v="15492"/>
    </bk>
    <bk>
      <rc t="2" v="15493"/>
    </bk>
    <bk>
      <rc t="2" v="15494"/>
    </bk>
    <bk>
      <rc t="2" v="15495"/>
    </bk>
    <bk>
      <rc t="2" v="15496"/>
    </bk>
    <bk>
      <rc t="2" v="15497"/>
    </bk>
    <bk>
      <rc t="2" v="15498"/>
    </bk>
    <bk>
      <rc t="2" v="15499"/>
    </bk>
    <bk>
      <rc t="2" v="15500"/>
    </bk>
    <bk>
      <rc t="2" v="15501"/>
    </bk>
    <bk>
      <rc t="2" v="15502"/>
    </bk>
    <bk>
      <rc t="2" v="15503"/>
    </bk>
    <bk>
      <rc t="2" v="15504"/>
    </bk>
    <bk>
      <rc t="2" v="15505"/>
    </bk>
    <bk>
      <rc t="2" v="15506"/>
    </bk>
    <bk>
      <rc t="2" v="15507"/>
    </bk>
    <bk>
      <rc t="2" v="15508"/>
    </bk>
    <bk>
      <rc t="2" v="15509"/>
    </bk>
    <bk>
      <rc t="2" v="15510"/>
    </bk>
    <bk>
      <rc t="2" v="15511"/>
    </bk>
    <bk>
      <rc t="2" v="15512"/>
    </bk>
    <bk>
      <rc t="2" v="15513"/>
    </bk>
    <bk>
      <rc t="2" v="15514"/>
    </bk>
    <bk>
      <rc t="2" v="15515"/>
    </bk>
    <bk>
      <rc t="2" v="15516"/>
    </bk>
    <bk>
      <rc t="2" v="15517"/>
    </bk>
    <bk>
      <rc t="2" v="15518"/>
    </bk>
    <bk>
      <rc t="2" v="15519"/>
    </bk>
    <bk>
      <rc t="2" v="15520"/>
    </bk>
    <bk>
      <rc t="2" v="15521"/>
    </bk>
    <bk>
      <rc t="2" v="15522"/>
    </bk>
    <bk>
      <rc t="2" v="15523"/>
    </bk>
    <bk>
      <rc t="2" v="15524"/>
    </bk>
    <bk>
      <rc t="2" v="15525"/>
    </bk>
    <bk>
      <rc t="2" v="15526"/>
    </bk>
    <bk>
      <rc t="2" v="15527"/>
    </bk>
    <bk>
      <rc t="2" v="15528"/>
    </bk>
    <bk>
      <rc t="2" v="15529"/>
    </bk>
    <bk>
      <rc t="2" v="15530"/>
    </bk>
    <bk>
      <rc t="2" v="15531"/>
    </bk>
    <bk>
      <rc t="2" v="15532"/>
    </bk>
    <bk>
      <rc t="2" v="15533"/>
    </bk>
    <bk>
      <rc t="2" v="15534"/>
    </bk>
    <bk>
      <rc t="2" v="15535"/>
    </bk>
    <bk>
      <rc t="2" v="15536"/>
    </bk>
    <bk>
      <rc t="2" v="15537"/>
    </bk>
    <bk>
      <rc t="2" v="15538"/>
    </bk>
    <bk>
      <rc t="2" v="15539"/>
    </bk>
    <bk>
      <rc t="2" v="15540"/>
    </bk>
    <bk>
      <rc t="2" v="15541"/>
    </bk>
    <bk>
      <rc t="2" v="15542"/>
    </bk>
    <bk>
      <rc t="2" v="15543"/>
    </bk>
    <bk>
      <rc t="2" v="15544"/>
    </bk>
    <bk>
      <rc t="2" v="15545"/>
    </bk>
    <bk>
      <rc t="2" v="15546"/>
    </bk>
    <bk>
      <rc t="2" v="15547"/>
    </bk>
    <bk>
      <rc t="2" v="15548"/>
    </bk>
    <bk>
      <rc t="2" v="15549"/>
    </bk>
    <bk>
      <rc t="2" v="15550"/>
    </bk>
    <bk>
      <rc t="2" v="15551"/>
    </bk>
    <bk>
      <rc t="2" v="15552"/>
    </bk>
    <bk>
      <rc t="2" v="15553"/>
    </bk>
    <bk>
      <rc t="2" v="15554"/>
    </bk>
    <bk>
      <rc t="2" v="15555"/>
    </bk>
    <bk>
      <rc t="2" v="15556"/>
    </bk>
    <bk>
      <rc t="2" v="15557"/>
    </bk>
    <bk>
      <rc t="2" v="15558"/>
    </bk>
    <bk>
      <rc t="2" v="15559"/>
    </bk>
    <bk>
      <rc t="2" v="15560"/>
    </bk>
    <bk>
      <rc t="2" v="15561"/>
    </bk>
    <bk>
      <rc t="2" v="15562"/>
    </bk>
    <bk>
      <rc t="2" v="15563"/>
    </bk>
    <bk>
      <rc t="2" v="15564"/>
    </bk>
    <bk>
      <rc t="2" v="15565"/>
    </bk>
    <bk>
      <rc t="2" v="15566"/>
    </bk>
    <bk>
      <rc t="2" v="15567"/>
    </bk>
    <bk>
      <rc t="2" v="15568"/>
    </bk>
    <bk>
      <rc t="2" v="15569"/>
    </bk>
    <bk>
      <rc t="2" v="15570"/>
    </bk>
    <bk>
      <rc t="2" v="15571"/>
    </bk>
    <bk>
      <rc t="2" v="15572"/>
    </bk>
    <bk>
      <rc t="2" v="15573"/>
    </bk>
    <bk>
      <rc t="2" v="15574"/>
    </bk>
    <bk>
      <rc t="2" v="15575"/>
    </bk>
    <bk>
      <rc t="2" v="15576"/>
    </bk>
    <bk>
      <rc t="2" v="15577"/>
    </bk>
    <bk>
      <rc t="2" v="15578"/>
    </bk>
    <bk>
      <rc t="2" v="15579"/>
    </bk>
    <bk>
      <rc t="2" v="15580"/>
    </bk>
    <bk>
      <rc t="2" v="15581"/>
    </bk>
    <bk>
      <rc t="2" v="15582"/>
    </bk>
    <bk>
      <rc t="2" v="15583"/>
    </bk>
    <bk>
      <rc t="2" v="15584"/>
    </bk>
    <bk>
      <rc t="2" v="15585"/>
    </bk>
    <bk>
      <rc t="2" v="15586"/>
    </bk>
    <bk>
      <rc t="2" v="15587"/>
    </bk>
    <bk>
      <rc t="2" v="15588"/>
    </bk>
    <bk>
      <rc t="2" v="15589"/>
    </bk>
    <bk>
      <rc t="2" v="15590"/>
    </bk>
    <bk>
      <rc t="2" v="15591"/>
    </bk>
    <bk>
      <rc t="2" v="15592"/>
    </bk>
    <bk>
      <rc t="2" v="15593"/>
    </bk>
    <bk>
      <rc t="2" v="15594"/>
    </bk>
    <bk>
      <rc t="2" v="15595"/>
    </bk>
    <bk>
      <rc t="2" v="15596"/>
    </bk>
    <bk>
      <rc t="2" v="15597"/>
    </bk>
    <bk>
      <rc t="2" v="15598"/>
    </bk>
    <bk>
      <rc t="2" v="15599"/>
    </bk>
    <bk>
      <rc t="2" v="15600"/>
    </bk>
    <bk>
      <rc t="2" v="15601"/>
    </bk>
    <bk>
      <rc t="2" v="15602"/>
    </bk>
    <bk>
      <rc t="2" v="15603"/>
    </bk>
    <bk>
      <rc t="2" v="15604"/>
    </bk>
    <bk>
      <rc t="2" v="15605"/>
    </bk>
    <bk>
      <rc t="2" v="15606"/>
    </bk>
    <bk>
      <rc t="2" v="15607"/>
    </bk>
    <bk>
      <rc t="2" v="15608"/>
    </bk>
    <bk>
      <rc t="2" v="15609"/>
    </bk>
    <bk>
      <rc t="2" v="15610"/>
    </bk>
    <bk>
      <rc t="2" v="15611"/>
    </bk>
    <bk>
      <rc t="2" v="15612"/>
    </bk>
    <bk>
      <rc t="2" v="15613"/>
    </bk>
    <bk>
      <rc t="2" v="15614"/>
    </bk>
    <bk>
      <rc t="2" v="15615"/>
    </bk>
    <bk>
      <rc t="2" v="15616"/>
    </bk>
    <bk>
      <rc t="2" v="15617"/>
    </bk>
    <bk>
      <rc t="2" v="15618"/>
    </bk>
    <bk>
      <rc t="2" v="15619"/>
    </bk>
    <bk>
      <rc t="2" v="15620"/>
    </bk>
    <bk>
      <rc t="2" v="15621"/>
    </bk>
    <bk>
      <rc t="2" v="15622"/>
    </bk>
    <bk>
      <rc t="2" v="15623"/>
    </bk>
    <bk>
      <rc t="2" v="15624"/>
    </bk>
    <bk>
      <rc t="2" v="15625"/>
    </bk>
    <bk>
      <rc t="2" v="15626"/>
    </bk>
    <bk>
      <rc t="2" v="15627"/>
    </bk>
    <bk>
      <rc t="2" v="15628"/>
    </bk>
    <bk>
      <rc t="2" v="15629"/>
    </bk>
    <bk>
      <rc t="2" v="15630"/>
    </bk>
    <bk>
      <rc t="2" v="15631"/>
    </bk>
    <bk>
      <rc t="2" v="15632"/>
    </bk>
    <bk>
      <rc t="2" v="15633"/>
    </bk>
    <bk>
      <rc t="2" v="15634"/>
    </bk>
    <bk>
      <rc t="2" v="15635"/>
    </bk>
    <bk>
      <rc t="2" v="15636"/>
    </bk>
    <bk>
      <rc t="2" v="15637"/>
    </bk>
    <bk>
      <rc t="2" v="15638"/>
    </bk>
    <bk>
      <rc t="2" v="15639"/>
    </bk>
    <bk>
      <rc t="2" v="15640"/>
    </bk>
    <bk>
      <rc t="2" v="15641"/>
    </bk>
    <bk>
      <rc t="2" v="15642"/>
    </bk>
    <bk>
      <rc t="2" v="15643"/>
    </bk>
    <bk>
      <rc t="2" v="15644"/>
    </bk>
    <bk>
      <rc t="2" v="15645"/>
    </bk>
    <bk>
      <rc t="2" v="15646"/>
    </bk>
    <bk>
      <rc t="2" v="15647"/>
    </bk>
    <bk>
      <rc t="2" v="15648"/>
    </bk>
    <bk>
      <rc t="2" v="15649"/>
    </bk>
    <bk>
      <rc t="2" v="15650"/>
    </bk>
    <bk>
      <rc t="2" v="15651"/>
    </bk>
    <bk>
      <rc t="2" v="15652"/>
    </bk>
    <bk>
      <rc t="2" v="15653"/>
    </bk>
    <bk>
      <rc t="2" v="15654"/>
    </bk>
    <bk>
      <rc t="2" v="15655"/>
    </bk>
    <bk>
      <rc t="2" v="15656"/>
    </bk>
    <bk>
      <rc t="2" v="15657"/>
    </bk>
    <bk>
      <rc t="2" v="15658"/>
    </bk>
    <bk>
      <rc t="2" v="15659"/>
    </bk>
    <bk>
      <rc t="2" v="15660"/>
    </bk>
    <bk>
      <rc t="2" v="15661"/>
    </bk>
    <bk>
      <rc t="2" v="15662"/>
    </bk>
    <bk>
      <rc t="2" v="15663"/>
    </bk>
    <bk>
      <rc t="2" v="15664"/>
    </bk>
    <bk>
      <rc t="2" v="15665"/>
    </bk>
    <bk>
      <rc t="2" v="15666"/>
    </bk>
    <bk>
      <rc t="2" v="15667"/>
    </bk>
    <bk>
      <rc t="2" v="15668"/>
    </bk>
    <bk>
      <rc t="2" v="15669"/>
    </bk>
    <bk>
      <rc t="2" v="15670"/>
    </bk>
    <bk>
      <rc t="2" v="15671"/>
    </bk>
    <bk>
      <rc t="2" v="15672"/>
    </bk>
    <bk>
      <rc t="2" v="15673"/>
    </bk>
    <bk>
      <rc t="2" v="15674"/>
    </bk>
    <bk>
      <rc t="2" v="15675"/>
    </bk>
    <bk>
      <rc t="2" v="15676"/>
    </bk>
    <bk>
      <rc t="2" v="15677"/>
    </bk>
    <bk>
      <rc t="2" v="15678"/>
    </bk>
    <bk>
      <rc t="2" v="15679"/>
    </bk>
    <bk>
      <rc t="2" v="15680"/>
    </bk>
    <bk>
      <rc t="2" v="15681"/>
    </bk>
    <bk>
      <rc t="2" v="15682"/>
    </bk>
    <bk>
      <rc t="2" v="15683"/>
    </bk>
    <bk>
      <rc t="2" v="15684"/>
    </bk>
    <bk>
      <rc t="2" v="15685"/>
    </bk>
    <bk>
      <rc t="2" v="15686"/>
    </bk>
    <bk>
      <rc t="2" v="15687"/>
    </bk>
    <bk>
      <rc t="2" v="15688"/>
    </bk>
    <bk>
      <rc t="2" v="15689"/>
    </bk>
    <bk>
      <rc t="2" v="15690"/>
    </bk>
    <bk>
      <rc t="2" v="15691"/>
    </bk>
    <bk>
      <rc t="2" v="15692"/>
    </bk>
    <bk>
      <rc t="2" v="15693"/>
    </bk>
    <bk>
      <rc t="2" v="15694"/>
    </bk>
    <bk>
      <rc t="2" v="15695"/>
    </bk>
    <bk>
      <rc t="2" v="15696"/>
    </bk>
    <bk>
      <rc t="2" v="15697"/>
    </bk>
    <bk>
      <rc t="2" v="15698"/>
    </bk>
    <bk>
      <rc t="2" v="15699"/>
    </bk>
    <bk>
      <rc t="2" v="15700"/>
    </bk>
    <bk>
      <rc t="2" v="15701"/>
    </bk>
    <bk>
      <rc t="2" v="15702"/>
    </bk>
    <bk>
      <rc t="2" v="15703"/>
    </bk>
    <bk>
      <rc t="2" v="15704"/>
    </bk>
    <bk>
      <rc t="2" v="15705"/>
    </bk>
    <bk>
      <rc t="2" v="15706"/>
    </bk>
    <bk>
      <rc t="2" v="15707"/>
    </bk>
    <bk>
      <rc t="2" v="15708"/>
    </bk>
    <bk>
      <rc t="2" v="15709"/>
    </bk>
    <bk>
      <rc t="2" v="15710"/>
    </bk>
    <bk>
      <rc t="2" v="15711"/>
    </bk>
    <bk>
      <rc t="2" v="15712"/>
    </bk>
    <bk>
      <rc t="2" v="15713"/>
    </bk>
    <bk>
      <rc t="2" v="15714"/>
    </bk>
    <bk>
      <rc t="2" v="15715"/>
    </bk>
    <bk>
      <rc t="2" v="15716"/>
    </bk>
    <bk>
      <rc t="2" v="15717"/>
    </bk>
    <bk>
      <rc t="2" v="15718"/>
    </bk>
    <bk>
      <rc t="2" v="15719"/>
    </bk>
    <bk>
      <rc t="2" v="15720"/>
    </bk>
    <bk>
      <rc t="2" v="15721"/>
    </bk>
    <bk>
      <rc t="2" v="15722"/>
    </bk>
    <bk>
      <rc t="2" v="15723"/>
    </bk>
    <bk>
      <rc t="2" v="15724"/>
    </bk>
    <bk>
      <rc t="2" v="15725"/>
    </bk>
    <bk>
      <rc t="2" v="15726"/>
    </bk>
    <bk>
      <rc t="2" v="15727"/>
    </bk>
    <bk>
      <rc t="2" v="15728"/>
    </bk>
    <bk>
      <rc t="2" v="15729"/>
    </bk>
    <bk>
      <rc t="2" v="15730"/>
    </bk>
    <bk>
      <rc t="2" v="15731"/>
    </bk>
    <bk>
      <rc t="2" v="15732"/>
    </bk>
    <bk>
      <rc t="2" v="15733"/>
    </bk>
    <bk>
      <rc t="2" v="15734"/>
    </bk>
    <bk>
      <rc t="2" v="15735"/>
    </bk>
    <bk>
      <rc t="2" v="15736"/>
    </bk>
    <bk>
      <rc t="2" v="15737"/>
    </bk>
    <bk>
      <rc t="2" v="15738"/>
    </bk>
    <bk>
      <rc t="2" v="15739"/>
    </bk>
    <bk>
      <rc t="2" v="15740"/>
    </bk>
    <bk>
      <rc t="2" v="15741"/>
    </bk>
    <bk>
      <rc t="2" v="15742"/>
    </bk>
    <bk>
      <rc t="2" v="15743"/>
    </bk>
    <bk>
      <rc t="2" v="15744"/>
    </bk>
    <bk>
      <rc t="2" v="15745"/>
    </bk>
    <bk>
      <rc t="2" v="15746"/>
    </bk>
    <bk>
      <rc t="2" v="15747"/>
    </bk>
    <bk>
      <rc t="2" v="15748"/>
    </bk>
    <bk>
      <rc t="2" v="15749"/>
    </bk>
    <bk>
      <rc t="2" v="15750"/>
    </bk>
    <bk>
      <rc t="2" v="15751"/>
    </bk>
    <bk>
      <rc t="2" v="15752"/>
    </bk>
    <bk>
      <rc t="2" v="15753"/>
    </bk>
    <bk>
      <rc t="2" v="15754"/>
    </bk>
    <bk>
      <rc t="2" v="15755"/>
    </bk>
    <bk>
      <rc t="2" v="15756"/>
    </bk>
    <bk>
      <rc t="2" v="15757"/>
    </bk>
    <bk>
      <rc t="2" v="15758"/>
    </bk>
    <bk>
      <rc t="2" v="15759"/>
    </bk>
    <bk>
      <rc t="2" v="15760"/>
    </bk>
    <bk>
      <rc t="2" v="15761"/>
    </bk>
    <bk>
      <rc t="2" v="15762"/>
    </bk>
    <bk>
      <rc t="2" v="15763"/>
    </bk>
    <bk>
      <rc t="2" v="15764"/>
    </bk>
    <bk>
      <rc t="2" v="15765"/>
    </bk>
    <bk>
      <rc t="2" v="15766"/>
    </bk>
    <bk>
      <rc t="2" v="15767"/>
    </bk>
    <bk>
      <rc t="2" v="15768"/>
    </bk>
    <bk>
      <rc t="2" v="15769"/>
    </bk>
    <bk>
      <rc t="2" v="15770"/>
    </bk>
    <bk>
      <rc t="2" v="15771"/>
    </bk>
    <bk>
      <rc t="2" v="15772"/>
    </bk>
    <bk>
      <rc t="2" v="15773"/>
    </bk>
    <bk>
      <rc t="2" v="15774"/>
    </bk>
    <bk>
      <rc t="2" v="15775"/>
    </bk>
    <bk>
      <rc t="2" v="15776"/>
    </bk>
    <bk>
      <rc t="2" v="15777"/>
    </bk>
    <bk>
      <rc t="2" v="15778"/>
    </bk>
    <bk>
      <rc t="2" v="15779"/>
    </bk>
    <bk>
      <rc t="2" v="15780"/>
    </bk>
    <bk>
      <rc t="2" v="15781"/>
    </bk>
    <bk>
      <rc t="2" v="15782"/>
    </bk>
    <bk>
      <rc t="2" v="15783"/>
    </bk>
    <bk>
      <rc t="2" v="15784"/>
    </bk>
    <bk>
      <rc t="2" v="15785"/>
    </bk>
    <bk>
      <rc t="2" v="15786"/>
    </bk>
    <bk>
      <rc t="2" v="15787"/>
    </bk>
    <bk>
      <rc t="2" v="15788"/>
    </bk>
    <bk>
      <rc t="2" v="15789"/>
    </bk>
    <bk>
      <rc t="2" v="15790"/>
    </bk>
    <bk>
      <rc t="2" v="15791"/>
    </bk>
    <bk>
      <rc t="2" v="15792"/>
    </bk>
    <bk>
      <rc t="2" v="15793"/>
    </bk>
    <bk>
      <rc t="2" v="15794"/>
    </bk>
    <bk>
      <rc t="2" v="15795"/>
    </bk>
    <bk>
      <rc t="2" v="15796"/>
    </bk>
    <bk>
      <rc t="2" v="15797"/>
    </bk>
    <bk>
      <rc t="2" v="15798"/>
    </bk>
    <bk>
      <rc t="2" v="15799"/>
    </bk>
    <bk>
      <rc t="2" v="15800"/>
    </bk>
    <bk>
      <rc t="2" v="15801"/>
    </bk>
    <bk>
      <rc t="2" v="15802"/>
    </bk>
    <bk>
      <rc t="2" v="15803"/>
    </bk>
    <bk>
      <rc t="2" v="15804"/>
    </bk>
    <bk>
      <rc t="2" v="15805"/>
    </bk>
    <bk>
      <rc t="2" v="15806"/>
    </bk>
    <bk>
      <rc t="2" v="15807"/>
    </bk>
    <bk>
      <rc t="2" v="15808"/>
    </bk>
    <bk>
      <rc t="2" v="15809"/>
    </bk>
    <bk>
      <rc t="2" v="15810"/>
    </bk>
    <bk>
      <rc t="2" v="15811"/>
    </bk>
    <bk>
      <rc t="2" v="15812"/>
    </bk>
    <bk>
      <rc t="2" v="15813"/>
    </bk>
    <bk>
      <rc t="2" v="15814"/>
    </bk>
    <bk>
      <rc t="2" v="15815"/>
    </bk>
    <bk>
      <rc t="2" v="15816"/>
    </bk>
    <bk>
      <rc t="2" v="15817"/>
    </bk>
    <bk>
      <rc t="2" v="15818"/>
    </bk>
    <bk>
      <rc t="2" v="15819"/>
    </bk>
    <bk>
      <rc t="2" v="15820"/>
    </bk>
    <bk>
      <rc t="2" v="15821"/>
    </bk>
    <bk>
      <rc t="2" v="15822"/>
    </bk>
    <bk>
      <rc t="2" v="15823"/>
    </bk>
    <bk>
      <rc t="2" v="15824"/>
    </bk>
    <bk>
      <rc t="2" v="15825"/>
    </bk>
    <bk>
      <rc t="2" v="15826"/>
    </bk>
    <bk>
      <rc t="2" v="15827"/>
    </bk>
    <bk>
      <rc t="2" v="15828"/>
    </bk>
    <bk>
      <rc t="2" v="15829"/>
    </bk>
    <bk>
      <rc t="2" v="15830"/>
    </bk>
    <bk>
      <rc t="2" v="15831"/>
    </bk>
    <bk>
      <rc t="2" v="15832"/>
    </bk>
    <bk>
      <rc t="2" v="15833"/>
    </bk>
    <bk>
      <rc t="2" v="15834"/>
    </bk>
    <bk>
      <rc t="2" v="15835"/>
    </bk>
    <bk>
      <rc t="2" v="15836"/>
    </bk>
    <bk>
      <rc t="2" v="15837"/>
    </bk>
    <bk>
      <rc t="2" v="15838"/>
    </bk>
    <bk>
      <rc t="2" v="15839"/>
    </bk>
    <bk>
      <rc t="2" v="15840"/>
    </bk>
    <bk>
      <rc t="2" v="15841"/>
    </bk>
    <bk>
      <rc t="2" v="15842"/>
    </bk>
    <bk>
      <rc t="2" v="15843"/>
    </bk>
    <bk>
      <rc t="2" v="15844"/>
    </bk>
    <bk>
      <rc t="2" v="15845"/>
    </bk>
    <bk>
      <rc t="2" v="15846"/>
    </bk>
    <bk>
      <rc t="2" v="15847"/>
    </bk>
    <bk>
      <rc t="2" v="15848"/>
    </bk>
    <bk>
      <rc t="2" v="15849"/>
    </bk>
    <bk>
      <rc t="2" v="15850"/>
    </bk>
    <bk>
      <rc t="2" v="15851"/>
    </bk>
    <bk>
      <rc t="2" v="15852"/>
    </bk>
    <bk>
      <rc t="2" v="15853"/>
    </bk>
    <bk>
      <rc t="2" v="15854"/>
    </bk>
    <bk>
      <rc t="2" v="15855"/>
    </bk>
    <bk>
      <rc t="2" v="15856"/>
    </bk>
    <bk>
      <rc t="2" v="15857"/>
    </bk>
    <bk>
      <rc t="2" v="15858"/>
    </bk>
    <bk>
      <rc t="2" v="15859"/>
    </bk>
    <bk>
      <rc t="2" v="15860"/>
    </bk>
    <bk>
      <rc t="2" v="15861"/>
    </bk>
    <bk>
      <rc t="2" v="15862"/>
    </bk>
    <bk>
      <rc t="2" v="15863"/>
    </bk>
    <bk>
      <rc t="2" v="15864"/>
    </bk>
    <bk>
      <rc t="2" v="15865"/>
    </bk>
    <bk>
      <rc t="2" v="15866"/>
    </bk>
    <bk>
      <rc t="2" v="15867"/>
    </bk>
    <bk>
      <rc t="2" v="15868"/>
    </bk>
    <bk>
      <rc t="2" v="15869"/>
    </bk>
    <bk>
      <rc t="2" v="15870"/>
    </bk>
    <bk>
      <rc t="2" v="15871"/>
    </bk>
    <bk>
      <rc t="2" v="15872"/>
    </bk>
    <bk>
      <rc t="2" v="15873"/>
    </bk>
    <bk>
      <rc t="2" v="15874"/>
    </bk>
    <bk>
      <rc t="2" v="15875"/>
    </bk>
    <bk>
      <rc t="2" v="15876"/>
    </bk>
    <bk>
      <rc t="2" v="15877"/>
    </bk>
    <bk>
      <rc t="2" v="15878"/>
    </bk>
    <bk>
      <rc t="2" v="15879"/>
    </bk>
    <bk>
      <rc t="2" v="15880"/>
    </bk>
    <bk>
      <rc t="2" v="15881"/>
    </bk>
    <bk>
      <rc t="2" v="15882"/>
    </bk>
    <bk>
      <rc t="2" v="15883"/>
    </bk>
    <bk>
      <rc t="2" v="15884"/>
    </bk>
    <bk>
      <rc t="2" v="15885"/>
    </bk>
    <bk>
      <rc t="2" v="15886"/>
    </bk>
    <bk>
      <rc t="2" v="15887"/>
    </bk>
    <bk>
      <rc t="2" v="15888"/>
    </bk>
    <bk>
      <rc t="2" v="15889"/>
    </bk>
    <bk>
      <rc t="2" v="15890"/>
    </bk>
    <bk>
      <rc t="2" v="15891"/>
    </bk>
    <bk>
      <rc t="2" v="15892"/>
    </bk>
    <bk>
      <rc t="2" v="15893"/>
    </bk>
    <bk>
      <rc t="2" v="15894"/>
    </bk>
    <bk>
      <rc t="2" v="15895"/>
    </bk>
    <bk>
      <rc t="2" v="15896"/>
    </bk>
    <bk>
      <rc t="2" v="15897"/>
    </bk>
    <bk>
      <rc t="2" v="15898"/>
    </bk>
    <bk>
      <rc t="2" v="15899"/>
    </bk>
    <bk>
      <rc t="2" v="15900"/>
    </bk>
    <bk>
      <rc t="2" v="15901"/>
    </bk>
    <bk>
      <rc t="2" v="15902"/>
    </bk>
    <bk>
      <rc t="2" v="15903"/>
    </bk>
    <bk>
      <rc t="2" v="15904"/>
    </bk>
    <bk>
      <rc t="2" v="15905"/>
    </bk>
    <bk>
      <rc t="2" v="15906"/>
    </bk>
    <bk>
      <rc t="2" v="15907"/>
    </bk>
    <bk>
      <rc t="2" v="15908"/>
    </bk>
    <bk>
      <rc t="2" v="15909"/>
    </bk>
    <bk>
      <rc t="2" v="15910"/>
    </bk>
    <bk>
      <rc t="2" v="15911"/>
    </bk>
    <bk>
      <rc t="2" v="15912"/>
    </bk>
    <bk>
      <rc t="2" v="15913"/>
    </bk>
    <bk>
      <rc t="2" v="15914"/>
    </bk>
    <bk>
      <rc t="2" v="15915"/>
    </bk>
    <bk>
      <rc t="2" v="15916"/>
    </bk>
    <bk>
      <rc t="2" v="15917"/>
    </bk>
    <bk>
      <rc t="2" v="15918"/>
    </bk>
    <bk>
      <rc t="2" v="15919"/>
    </bk>
    <bk>
      <rc t="2" v="15920"/>
    </bk>
    <bk>
      <rc t="2" v="15921"/>
    </bk>
    <bk>
      <rc t="2" v="15922"/>
    </bk>
    <bk>
      <rc t="2" v="15923"/>
    </bk>
    <bk>
      <rc t="2" v="15924"/>
    </bk>
    <bk>
      <rc t="2" v="15925"/>
    </bk>
    <bk>
      <rc t="2" v="15926"/>
    </bk>
    <bk>
      <rc t="2" v="15927"/>
    </bk>
    <bk>
      <rc t="2" v="15928"/>
    </bk>
    <bk>
      <rc t="2" v="15929"/>
    </bk>
    <bk>
      <rc t="2" v="15930"/>
    </bk>
    <bk>
      <rc t="2" v="15931"/>
    </bk>
    <bk>
      <rc t="2" v="15932"/>
    </bk>
    <bk>
      <rc t="2" v="15933"/>
    </bk>
    <bk>
      <rc t="2" v="15934"/>
    </bk>
    <bk>
      <rc t="2" v="15935"/>
    </bk>
    <bk>
      <rc t="2" v="15936"/>
    </bk>
    <bk>
      <rc t="2" v="15937"/>
    </bk>
    <bk>
      <rc t="2" v="15938"/>
    </bk>
    <bk>
      <rc t="2" v="15939"/>
    </bk>
    <bk>
      <rc t="2" v="15940"/>
    </bk>
    <bk>
      <rc t="2" v="15941"/>
    </bk>
    <bk>
      <rc t="2" v="15942"/>
    </bk>
    <bk>
      <rc t="2" v="15943"/>
    </bk>
    <bk>
      <rc t="2" v="15944"/>
    </bk>
    <bk>
      <rc t="2" v="15945"/>
    </bk>
    <bk>
      <rc t="2" v="15946"/>
    </bk>
    <bk>
      <rc t="2" v="15947"/>
    </bk>
    <bk>
      <rc t="2" v="15948"/>
    </bk>
    <bk>
      <rc t="2" v="15949"/>
    </bk>
    <bk>
      <rc t="2" v="15950"/>
    </bk>
    <bk>
      <rc t="2" v="15951"/>
    </bk>
    <bk>
      <rc t="2" v="15952"/>
    </bk>
    <bk>
      <rc t="2" v="15953"/>
    </bk>
    <bk>
      <rc t="2" v="15954"/>
    </bk>
    <bk>
      <rc t="2" v="15955"/>
    </bk>
    <bk>
      <rc t="2" v="15956"/>
    </bk>
    <bk>
      <rc t="2" v="15957"/>
    </bk>
    <bk>
      <rc t="2" v="15958"/>
    </bk>
    <bk>
      <rc t="2" v="15959"/>
    </bk>
    <bk>
      <rc t="2" v="15960"/>
    </bk>
    <bk>
      <rc t="2" v="15961"/>
    </bk>
    <bk>
      <rc t="2" v="15962"/>
    </bk>
    <bk>
      <rc t="2" v="15963"/>
    </bk>
    <bk>
      <rc t="2" v="15964"/>
    </bk>
    <bk>
      <rc t="2" v="15965"/>
    </bk>
    <bk>
      <rc t="2" v="15966"/>
    </bk>
    <bk>
      <rc t="2" v="15967"/>
    </bk>
    <bk>
      <rc t="2" v="15968"/>
    </bk>
    <bk>
      <rc t="2" v="15969"/>
    </bk>
    <bk>
      <rc t="2" v="15970"/>
    </bk>
    <bk>
      <rc t="2" v="15971"/>
    </bk>
    <bk>
      <rc t="2" v="15972"/>
    </bk>
    <bk>
      <rc t="2" v="15973"/>
    </bk>
    <bk>
      <rc t="2" v="15974"/>
    </bk>
    <bk>
      <rc t="2" v="15975"/>
    </bk>
    <bk>
      <rc t="2" v="15976"/>
    </bk>
    <bk>
      <rc t="2" v="15977"/>
    </bk>
    <bk>
      <rc t="2" v="15978"/>
    </bk>
    <bk>
      <rc t="2" v="15979"/>
    </bk>
    <bk>
      <rc t="2" v="15980"/>
    </bk>
    <bk>
      <rc t="2" v="15981"/>
    </bk>
    <bk>
      <rc t="2" v="15982"/>
    </bk>
    <bk>
      <rc t="2" v="15983"/>
    </bk>
    <bk>
      <rc t="2" v="15984"/>
    </bk>
    <bk>
      <rc t="2" v="15985"/>
    </bk>
    <bk>
      <rc t="2" v="15986"/>
    </bk>
    <bk>
      <rc t="2" v="15987"/>
    </bk>
    <bk>
      <rc t="2" v="15988"/>
    </bk>
    <bk>
      <rc t="2" v="15989"/>
    </bk>
    <bk>
      <rc t="2" v="15990"/>
    </bk>
    <bk>
      <rc t="2" v="15991"/>
    </bk>
    <bk>
      <rc t="2" v="15992"/>
    </bk>
    <bk>
      <rc t="2" v="15993"/>
    </bk>
    <bk>
      <rc t="2" v="15994"/>
    </bk>
    <bk>
      <rc t="2" v="15995"/>
    </bk>
    <bk>
      <rc t="2" v="15996"/>
    </bk>
    <bk>
      <rc t="2" v="15997"/>
    </bk>
    <bk>
      <rc t="2" v="15998"/>
    </bk>
    <bk>
      <rc t="2" v="15999"/>
    </bk>
    <bk>
      <rc t="2" v="16000"/>
    </bk>
    <bk>
      <rc t="2" v="16001"/>
    </bk>
    <bk>
      <rc t="2" v="16002"/>
    </bk>
    <bk>
      <rc t="2" v="16003"/>
    </bk>
    <bk>
      <rc t="2" v="16004"/>
    </bk>
    <bk>
      <rc t="2" v="16005"/>
    </bk>
    <bk>
      <rc t="2" v="16006"/>
    </bk>
    <bk>
      <rc t="2" v="16007"/>
    </bk>
    <bk>
      <rc t="2" v="16008"/>
    </bk>
    <bk>
      <rc t="2" v="16009"/>
    </bk>
    <bk>
      <rc t="2" v="16010"/>
    </bk>
    <bk>
      <rc t="2" v="16011"/>
    </bk>
    <bk>
      <rc t="2" v="16012"/>
    </bk>
    <bk>
      <rc t="2" v="16013"/>
    </bk>
    <bk>
      <rc t="2" v="16014"/>
    </bk>
    <bk>
      <rc t="2" v="16015"/>
    </bk>
    <bk>
      <rc t="2" v="16016"/>
    </bk>
    <bk>
      <rc t="2" v="16017"/>
    </bk>
    <bk>
      <rc t="2" v="16018"/>
    </bk>
    <bk>
      <rc t="2" v="16019"/>
    </bk>
    <bk>
      <rc t="2" v="16020"/>
    </bk>
    <bk>
      <rc t="2" v="16021"/>
    </bk>
    <bk>
      <rc t="2" v="16022"/>
    </bk>
    <bk>
      <rc t="2" v="16023"/>
    </bk>
    <bk>
      <rc t="2" v="16024"/>
    </bk>
    <bk>
      <rc t="2" v="16025"/>
    </bk>
    <bk>
      <rc t="2" v="16026"/>
    </bk>
    <bk>
      <rc t="2" v="16027"/>
    </bk>
    <bk>
      <rc t="2" v="16028"/>
    </bk>
    <bk>
      <rc t="2" v="16029"/>
    </bk>
    <bk>
      <rc t="2" v="16030"/>
    </bk>
    <bk>
      <rc t="2" v="16031"/>
    </bk>
    <bk>
      <rc t="2" v="16032"/>
    </bk>
    <bk>
      <rc t="2" v="16033"/>
    </bk>
    <bk>
      <rc t="2" v="16034"/>
    </bk>
    <bk>
      <rc t="2" v="16035"/>
    </bk>
    <bk>
      <rc t="2" v="16036"/>
    </bk>
    <bk>
      <rc t="2" v="16037"/>
    </bk>
    <bk>
      <rc t="2" v="16038"/>
    </bk>
    <bk>
      <rc t="2" v="16039"/>
    </bk>
    <bk>
      <rc t="2" v="16040"/>
    </bk>
    <bk>
      <rc t="2" v="16041"/>
    </bk>
    <bk>
      <rc t="2" v="16042"/>
    </bk>
    <bk>
      <rc t="2" v="16043"/>
    </bk>
    <bk>
      <rc t="2" v="16044"/>
    </bk>
    <bk>
      <rc t="2" v="16045"/>
    </bk>
    <bk>
      <rc t="2" v="16046"/>
    </bk>
    <bk>
      <rc t="2" v="16047"/>
    </bk>
    <bk>
      <rc t="2" v="16048"/>
    </bk>
    <bk>
      <rc t="2" v="16049"/>
    </bk>
    <bk>
      <rc t="2" v="16050"/>
    </bk>
    <bk>
      <rc t="2" v="16051"/>
    </bk>
    <bk>
      <rc t="2" v="16052"/>
    </bk>
    <bk>
      <rc t="2" v="16053"/>
    </bk>
    <bk>
      <rc t="2" v="16054"/>
    </bk>
    <bk>
      <rc t="2" v="16055"/>
    </bk>
    <bk>
      <rc t="2" v="16056"/>
    </bk>
    <bk>
      <rc t="2" v="16057"/>
    </bk>
    <bk>
      <rc t="2" v="16058"/>
    </bk>
    <bk>
      <rc t="2" v="16059"/>
    </bk>
    <bk>
      <rc t="2" v="16060"/>
    </bk>
    <bk>
      <rc t="2" v="16061"/>
    </bk>
    <bk>
      <rc t="2" v="16062"/>
    </bk>
    <bk>
      <rc t="2" v="16063"/>
    </bk>
    <bk>
      <rc t="2" v="16064"/>
    </bk>
    <bk>
      <rc t="2" v="16065"/>
    </bk>
    <bk>
      <rc t="2" v="16066"/>
    </bk>
    <bk>
      <rc t="2" v="16067"/>
    </bk>
    <bk>
      <rc t="2" v="16068"/>
    </bk>
    <bk>
      <rc t="2" v="16069"/>
    </bk>
    <bk>
      <rc t="2" v="16070"/>
    </bk>
    <bk>
      <rc t="2" v="16071"/>
    </bk>
    <bk>
      <rc t="2" v="16072"/>
    </bk>
    <bk>
      <rc t="2" v="16073"/>
    </bk>
    <bk>
      <rc t="2" v="16074"/>
    </bk>
    <bk>
      <rc t="2" v="16075"/>
    </bk>
    <bk>
      <rc t="2" v="16076"/>
    </bk>
    <bk>
      <rc t="2" v="16077"/>
    </bk>
    <bk>
      <rc t="2" v="16078"/>
    </bk>
    <bk>
      <rc t="2" v="16079"/>
    </bk>
    <bk>
      <rc t="2" v="16080"/>
    </bk>
    <bk>
      <rc t="2" v="16081"/>
    </bk>
    <bk>
      <rc t="2" v="16082"/>
    </bk>
    <bk>
      <rc t="2" v="16083"/>
    </bk>
    <bk>
      <rc t="2" v="16084"/>
    </bk>
    <bk>
      <rc t="2" v="16085"/>
    </bk>
    <bk>
      <rc t="2" v="16086"/>
    </bk>
    <bk>
      <rc t="2" v="16087"/>
    </bk>
    <bk>
      <rc t="2" v="16088"/>
    </bk>
    <bk>
      <rc t="2" v="16089"/>
    </bk>
    <bk>
      <rc t="2" v="16090"/>
    </bk>
    <bk>
      <rc t="2" v="16091"/>
    </bk>
    <bk>
      <rc t="2" v="16092"/>
    </bk>
    <bk>
      <rc t="2" v="16093"/>
    </bk>
    <bk>
      <rc t="2" v="16094"/>
    </bk>
    <bk>
      <rc t="2" v="16095"/>
    </bk>
    <bk>
      <rc t="2" v="16096"/>
    </bk>
    <bk>
      <rc t="2" v="16097"/>
    </bk>
    <bk>
      <rc t="2" v="16098"/>
    </bk>
    <bk>
      <rc t="2" v="16099"/>
    </bk>
    <bk>
      <rc t="2" v="16100"/>
    </bk>
    <bk>
      <rc t="2" v="16101"/>
    </bk>
    <bk>
      <rc t="2" v="16102"/>
    </bk>
    <bk>
      <rc t="2" v="16103"/>
    </bk>
    <bk>
      <rc t="2" v="16104"/>
    </bk>
    <bk>
      <rc t="2" v="16105"/>
    </bk>
    <bk>
      <rc t="2" v="16106"/>
    </bk>
    <bk>
      <rc t="2" v="16107"/>
    </bk>
    <bk>
      <rc t="2" v="16108"/>
    </bk>
    <bk>
      <rc t="2" v="16109"/>
    </bk>
    <bk>
      <rc t="2" v="16110"/>
    </bk>
    <bk>
      <rc t="2" v="16111"/>
    </bk>
    <bk>
      <rc t="2" v="16112"/>
    </bk>
    <bk>
      <rc t="2" v="16113"/>
    </bk>
    <bk>
      <rc t="2" v="16114"/>
    </bk>
    <bk>
      <rc t="2" v="16115"/>
    </bk>
    <bk>
      <rc t="2" v="16116"/>
    </bk>
    <bk>
      <rc t="2" v="16117"/>
    </bk>
    <bk>
      <rc t="2" v="16118"/>
    </bk>
    <bk>
      <rc t="2" v="16119"/>
    </bk>
    <bk>
      <rc t="2" v="16120"/>
    </bk>
    <bk>
      <rc t="2" v="16121"/>
    </bk>
    <bk>
      <rc t="2" v="16122"/>
    </bk>
    <bk>
      <rc t="2" v="16123"/>
    </bk>
    <bk>
      <rc t="2" v="16124"/>
    </bk>
    <bk>
      <rc t="2" v="16125"/>
    </bk>
    <bk>
      <rc t="2" v="16126"/>
    </bk>
    <bk>
      <rc t="2" v="16127"/>
    </bk>
    <bk>
      <rc t="2" v="16128"/>
    </bk>
    <bk>
      <rc t="2" v="16129"/>
    </bk>
    <bk>
      <rc t="2" v="16130"/>
    </bk>
    <bk>
      <rc t="2" v="16131"/>
    </bk>
    <bk>
      <rc t="2" v="16132"/>
    </bk>
    <bk>
      <rc t="2" v="16133"/>
    </bk>
    <bk>
      <rc t="2" v="16134"/>
    </bk>
    <bk>
      <rc t="2" v="16135"/>
    </bk>
    <bk>
      <rc t="2" v="16136"/>
    </bk>
    <bk>
      <rc t="2" v="16137"/>
    </bk>
    <bk>
      <rc t="2" v="16138"/>
    </bk>
    <bk>
      <rc t="2" v="16139"/>
    </bk>
    <bk>
      <rc t="2" v="16140"/>
    </bk>
    <bk>
      <rc t="2" v="16141"/>
    </bk>
    <bk>
      <rc t="2" v="16142"/>
    </bk>
    <bk>
      <rc t="2" v="16143"/>
    </bk>
    <bk>
      <rc t="2" v="16144"/>
    </bk>
    <bk>
      <rc t="2" v="16145"/>
    </bk>
    <bk>
      <rc t="2" v="16146"/>
    </bk>
    <bk>
      <rc t="2" v="16147"/>
    </bk>
    <bk>
      <rc t="2" v="16148"/>
    </bk>
    <bk>
      <rc t="2" v="16149"/>
    </bk>
    <bk>
      <rc t="2" v="16150"/>
    </bk>
    <bk>
      <rc t="2" v="16151"/>
    </bk>
    <bk>
      <rc t="2" v="16152"/>
    </bk>
    <bk>
      <rc t="2" v="16153"/>
    </bk>
    <bk>
      <rc t="2" v="16154"/>
    </bk>
    <bk>
      <rc t="2" v="16155"/>
    </bk>
    <bk>
      <rc t="2" v="16156"/>
    </bk>
    <bk>
      <rc t="2" v="16157"/>
    </bk>
    <bk>
      <rc t="2" v="16158"/>
    </bk>
    <bk>
      <rc t="2" v="16159"/>
    </bk>
    <bk>
      <rc t="2" v="16160"/>
    </bk>
    <bk>
      <rc t="2" v="16161"/>
    </bk>
    <bk>
      <rc t="2" v="16162"/>
    </bk>
    <bk>
      <rc t="2" v="16163"/>
    </bk>
    <bk>
      <rc t="2" v="16164"/>
    </bk>
    <bk>
      <rc t="2" v="16165"/>
    </bk>
    <bk>
      <rc t="2" v="16166"/>
    </bk>
    <bk>
      <rc t="2" v="16167"/>
    </bk>
    <bk>
      <rc t="2" v="16168"/>
    </bk>
    <bk>
      <rc t="2" v="16169"/>
    </bk>
    <bk>
      <rc t="2" v="16170"/>
    </bk>
    <bk>
      <rc t="2" v="16171"/>
    </bk>
    <bk>
      <rc t="2" v="16172"/>
    </bk>
    <bk>
      <rc t="2" v="16173"/>
    </bk>
    <bk>
      <rc t="2" v="16174"/>
    </bk>
    <bk>
      <rc t="2" v="16175"/>
    </bk>
    <bk>
      <rc t="2" v="16176"/>
    </bk>
    <bk>
      <rc t="2" v="16177"/>
    </bk>
    <bk>
      <rc t="2" v="16178"/>
    </bk>
    <bk>
      <rc t="2" v="16179"/>
    </bk>
    <bk>
      <rc t="2" v="16180"/>
    </bk>
    <bk>
      <rc t="2" v="16181"/>
    </bk>
    <bk>
      <rc t="2" v="16182"/>
    </bk>
    <bk>
      <rc t="2" v="16183"/>
    </bk>
    <bk>
      <rc t="2" v="16184"/>
    </bk>
    <bk>
      <rc t="2" v="16185"/>
    </bk>
    <bk>
      <rc t="2" v="16186"/>
    </bk>
    <bk>
      <rc t="2" v="16187"/>
    </bk>
    <bk>
      <rc t="2" v="16188"/>
    </bk>
    <bk>
      <rc t="2" v="16189"/>
    </bk>
    <bk>
      <rc t="2" v="16190"/>
    </bk>
    <bk>
      <rc t="2" v="16191"/>
    </bk>
    <bk>
      <rc t="2" v="16192"/>
    </bk>
    <bk>
      <rc t="2" v="16193"/>
    </bk>
    <bk>
      <rc t="2" v="16194"/>
    </bk>
    <bk>
      <rc t="2" v="16195"/>
    </bk>
    <bk>
      <rc t="2" v="16196"/>
    </bk>
    <bk>
      <rc t="2" v="16197"/>
    </bk>
    <bk>
      <rc t="2" v="16198"/>
    </bk>
    <bk>
      <rc t="2" v="16199"/>
    </bk>
    <bk>
      <rc t="2" v="16200"/>
    </bk>
    <bk>
      <rc t="2" v="16201"/>
    </bk>
    <bk>
      <rc t="2" v="16202"/>
    </bk>
    <bk>
      <rc t="2" v="16203"/>
    </bk>
    <bk>
      <rc t="2" v="16204"/>
    </bk>
    <bk>
      <rc t="2" v="16205"/>
    </bk>
    <bk>
      <rc t="2" v="16206"/>
    </bk>
    <bk>
      <rc t="2" v="16207"/>
    </bk>
    <bk>
      <rc t="2" v="16208"/>
    </bk>
    <bk>
      <rc t="2" v="16209"/>
    </bk>
    <bk>
      <rc t="2" v="16210"/>
    </bk>
    <bk>
      <rc t="2" v="16211"/>
    </bk>
    <bk>
      <rc t="2" v="16212"/>
    </bk>
    <bk>
      <rc t="2" v="16213"/>
    </bk>
    <bk>
      <rc t="2" v="16214"/>
    </bk>
    <bk>
      <rc t="2" v="16215"/>
    </bk>
    <bk>
      <rc t="2" v="16216"/>
    </bk>
    <bk>
      <rc t="2" v="16217"/>
    </bk>
    <bk>
      <rc t="2" v="16218"/>
    </bk>
    <bk>
      <rc t="2" v="16219"/>
    </bk>
    <bk>
      <rc t="2" v="16220"/>
    </bk>
    <bk>
      <rc t="2" v="16221"/>
    </bk>
    <bk>
      <rc t="2" v="16222"/>
    </bk>
    <bk>
      <rc t="2" v="16223"/>
    </bk>
    <bk>
      <rc t="2" v="16224"/>
    </bk>
    <bk>
      <rc t="2" v="16225"/>
    </bk>
    <bk>
      <rc t="2" v="16226"/>
    </bk>
    <bk>
      <rc t="2" v="16227"/>
    </bk>
    <bk>
      <rc t="2" v="16228"/>
    </bk>
    <bk>
      <rc t="2" v="16229"/>
    </bk>
    <bk>
      <rc t="2" v="16230"/>
    </bk>
    <bk>
      <rc t="2" v="16231"/>
    </bk>
    <bk>
      <rc t="2" v="16232"/>
    </bk>
    <bk>
      <rc t="2" v="16233"/>
    </bk>
    <bk>
      <rc t="2" v="16234"/>
    </bk>
    <bk>
      <rc t="2" v="16235"/>
    </bk>
    <bk>
      <rc t="2" v="16236"/>
    </bk>
    <bk>
      <rc t="2" v="16237"/>
    </bk>
    <bk>
      <rc t="2" v="16238"/>
    </bk>
    <bk>
      <rc t="2" v="16239"/>
    </bk>
    <bk>
      <rc t="2" v="16240"/>
    </bk>
    <bk>
      <rc t="2" v="16241"/>
    </bk>
    <bk>
      <rc t="2" v="16242"/>
    </bk>
    <bk>
      <rc t="2" v="16243"/>
    </bk>
    <bk>
      <rc t="2" v="16244"/>
    </bk>
    <bk>
      <rc t="2" v="16245"/>
    </bk>
    <bk>
      <rc t="2" v="16246"/>
    </bk>
    <bk>
      <rc t="2" v="16247"/>
    </bk>
    <bk>
      <rc t="2" v="16248"/>
    </bk>
    <bk>
      <rc t="2" v="16249"/>
    </bk>
    <bk>
      <rc t="2" v="16250"/>
    </bk>
    <bk>
      <rc t="2" v="16251"/>
    </bk>
    <bk>
      <rc t="2" v="16252"/>
    </bk>
    <bk>
      <rc t="2" v="16253"/>
    </bk>
    <bk>
      <rc t="2" v="16254"/>
    </bk>
    <bk>
      <rc t="2" v="16255"/>
    </bk>
    <bk>
      <rc t="2" v="16256"/>
    </bk>
    <bk>
      <rc t="2" v="16257"/>
    </bk>
    <bk>
      <rc t="2" v="16258"/>
    </bk>
    <bk>
      <rc t="2" v="16259"/>
    </bk>
    <bk>
      <rc t="2" v="16260"/>
    </bk>
    <bk>
      <rc t="2" v="16261"/>
    </bk>
    <bk>
      <rc t="2" v="16262"/>
    </bk>
    <bk>
      <rc t="2" v="16263"/>
    </bk>
    <bk>
      <rc t="2" v="16264"/>
    </bk>
    <bk>
      <rc t="2" v="16265"/>
    </bk>
    <bk>
      <rc t="2" v="16266"/>
    </bk>
    <bk>
      <rc t="2" v="16267"/>
    </bk>
    <bk>
      <rc t="2" v="16268"/>
    </bk>
    <bk>
      <rc t="2" v="16269"/>
    </bk>
    <bk>
      <rc t="2" v="16270"/>
    </bk>
    <bk>
      <rc t="2" v="16271"/>
    </bk>
    <bk>
      <rc t="2" v="16272"/>
    </bk>
    <bk>
      <rc t="2" v="16273"/>
    </bk>
    <bk>
      <rc t="2" v="16274"/>
    </bk>
    <bk>
      <rc t="2" v="16275"/>
    </bk>
    <bk>
      <rc t="2" v="16276"/>
    </bk>
    <bk>
      <rc t="2" v="16277"/>
    </bk>
    <bk>
      <rc t="2" v="16278"/>
    </bk>
    <bk>
      <rc t="2" v="16279"/>
    </bk>
    <bk>
      <rc t="2" v="16280"/>
    </bk>
    <bk>
      <rc t="2" v="16281"/>
    </bk>
    <bk>
      <rc t="2" v="16282"/>
    </bk>
    <bk>
      <rc t="2" v="16283"/>
    </bk>
    <bk>
      <rc t="2" v="16284"/>
    </bk>
    <bk>
      <rc t="2" v="16285"/>
    </bk>
    <bk>
      <rc t="2" v="16286"/>
    </bk>
    <bk>
      <rc t="2" v="16287"/>
    </bk>
    <bk>
      <rc t="2" v="16288"/>
    </bk>
    <bk>
      <rc t="2" v="16289"/>
    </bk>
    <bk>
      <rc t="2" v="16290"/>
    </bk>
    <bk>
      <rc t="2" v="16291"/>
    </bk>
    <bk>
      <rc t="2" v="16292"/>
    </bk>
    <bk>
      <rc t="2" v="16293"/>
    </bk>
    <bk>
      <rc t="2" v="16294"/>
    </bk>
    <bk>
      <rc t="2" v="16295"/>
    </bk>
    <bk>
      <rc t="2" v="16296"/>
    </bk>
    <bk>
      <rc t="2" v="16297"/>
    </bk>
    <bk>
      <rc t="2" v="16298"/>
    </bk>
    <bk>
      <rc t="2" v="16299"/>
    </bk>
    <bk>
      <rc t="2" v="16300"/>
    </bk>
    <bk>
      <rc t="2" v="16301"/>
    </bk>
    <bk>
      <rc t="2" v="16302"/>
    </bk>
    <bk>
      <rc t="2" v="16303"/>
    </bk>
    <bk>
      <rc t="2" v="16304"/>
    </bk>
    <bk>
      <rc t="2" v="16305"/>
    </bk>
    <bk>
      <rc t="2" v="16306"/>
    </bk>
    <bk>
      <rc t="2" v="16307"/>
    </bk>
    <bk>
      <rc t="2" v="16308"/>
    </bk>
    <bk>
      <rc t="2" v="16309"/>
    </bk>
    <bk>
      <rc t="2" v="16310"/>
    </bk>
    <bk>
      <rc t="2" v="16311"/>
    </bk>
    <bk>
      <rc t="2" v="16312"/>
    </bk>
    <bk>
      <rc t="2" v="16313"/>
    </bk>
    <bk>
      <rc t="2" v="16314"/>
    </bk>
    <bk>
      <rc t="2" v="16315"/>
    </bk>
    <bk>
      <rc t="2" v="16316"/>
    </bk>
    <bk>
      <rc t="2" v="16317"/>
    </bk>
    <bk>
      <rc t="2" v="16318"/>
    </bk>
    <bk>
      <rc t="2" v="16319"/>
    </bk>
    <bk>
      <rc t="2" v="16320"/>
    </bk>
    <bk>
      <rc t="2" v="16321"/>
    </bk>
    <bk>
      <rc t="2" v="16322"/>
    </bk>
    <bk>
      <rc t="2" v="16323"/>
    </bk>
    <bk>
      <rc t="2" v="16324"/>
    </bk>
    <bk>
      <rc t="2" v="16325"/>
    </bk>
    <bk>
      <rc t="2" v="16326"/>
    </bk>
    <bk>
      <rc t="2" v="16327"/>
    </bk>
    <bk>
      <rc t="2" v="16328"/>
    </bk>
    <bk>
      <rc t="2" v="16329"/>
    </bk>
    <bk>
      <rc t="2" v="16330"/>
    </bk>
    <bk>
      <rc t="2" v="16331"/>
    </bk>
    <bk>
      <rc t="2" v="16332"/>
    </bk>
    <bk>
      <rc t="2" v="16333"/>
    </bk>
    <bk>
      <rc t="2" v="16334"/>
    </bk>
    <bk>
      <rc t="2" v="16335"/>
    </bk>
    <bk>
      <rc t="2" v="16336"/>
    </bk>
    <bk>
      <rc t="2" v="16337"/>
    </bk>
    <bk>
      <rc t="2" v="16338"/>
    </bk>
    <bk>
      <rc t="2" v="16339"/>
    </bk>
    <bk>
      <rc t="2" v="16340"/>
    </bk>
    <bk>
      <rc t="2" v="16341"/>
    </bk>
    <bk>
      <rc t="2" v="16342"/>
    </bk>
    <bk>
      <rc t="2" v="16343"/>
    </bk>
    <bk>
      <rc t="2" v="16344"/>
    </bk>
    <bk>
      <rc t="2" v="16345"/>
    </bk>
    <bk>
      <rc t="2" v="16346"/>
    </bk>
    <bk>
      <rc t="2" v="16347"/>
    </bk>
    <bk>
      <rc t="2" v="16348"/>
    </bk>
    <bk>
      <rc t="2" v="16349"/>
    </bk>
    <bk>
      <rc t="2" v="16350"/>
    </bk>
    <bk>
      <rc t="2" v="16351"/>
    </bk>
    <bk>
      <rc t="2" v="16352"/>
    </bk>
    <bk>
      <rc t="2" v="16353"/>
    </bk>
    <bk>
      <rc t="2" v="16354"/>
    </bk>
    <bk>
      <rc t="2" v="16355"/>
    </bk>
    <bk>
      <rc t="2" v="16356"/>
    </bk>
    <bk>
      <rc t="2" v="16357"/>
    </bk>
    <bk>
      <rc t="2" v="16358"/>
    </bk>
    <bk>
      <rc t="2" v="16359"/>
    </bk>
    <bk>
      <rc t="2" v="16360"/>
    </bk>
    <bk>
      <rc t="2" v="16361"/>
    </bk>
    <bk>
      <rc t="2" v="16362"/>
    </bk>
    <bk>
      <rc t="2" v="16363"/>
    </bk>
    <bk>
      <rc t="2" v="16364"/>
    </bk>
    <bk>
      <rc t="2" v="16365"/>
    </bk>
    <bk>
      <rc t="2" v="16366"/>
    </bk>
    <bk>
      <rc t="2" v="16367"/>
    </bk>
    <bk>
      <rc t="2" v="16368"/>
    </bk>
    <bk>
      <rc t="2" v="16369"/>
    </bk>
    <bk>
      <rc t="2" v="16370"/>
    </bk>
    <bk>
      <rc t="2" v="16371"/>
    </bk>
    <bk>
      <rc t="2" v="16372"/>
    </bk>
    <bk>
      <rc t="2" v="16373"/>
    </bk>
    <bk>
      <rc t="2" v="16374"/>
    </bk>
    <bk>
      <rc t="2" v="16375"/>
    </bk>
    <bk>
      <rc t="2" v="16376"/>
    </bk>
    <bk>
      <rc t="2" v="16377"/>
    </bk>
    <bk>
      <rc t="2" v="16378"/>
    </bk>
    <bk>
      <rc t="2" v="16379"/>
    </bk>
    <bk>
      <rc t="2" v="16380"/>
    </bk>
    <bk>
      <rc t="2" v="16381"/>
    </bk>
    <bk>
      <rc t="2" v="16382"/>
    </bk>
    <bk>
      <rc t="2" v="16383"/>
    </bk>
    <bk>
      <rc t="2" v="16384"/>
    </bk>
    <bk>
      <rc t="2" v="16385"/>
    </bk>
    <bk>
      <rc t="2" v="16386"/>
    </bk>
    <bk>
      <rc t="2" v="16387"/>
    </bk>
    <bk>
      <rc t="2" v="16388"/>
    </bk>
    <bk>
      <rc t="2" v="16389"/>
    </bk>
    <bk>
      <rc t="2" v="16390"/>
    </bk>
    <bk>
      <rc t="2" v="16391"/>
    </bk>
    <bk>
      <rc t="2" v="16392"/>
    </bk>
    <bk>
      <rc t="2" v="16393"/>
    </bk>
    <bk>
      <rc t="2" v="16394"/>
    </bk>
    <bk>
      <rc t="2" v="16395"/>
    </bk>
    <bk>
      <rc t="2" v="16396"/>
    </bk>
    <bk>
      <rc t="2" v="16397"/>
    </bk>
    <bk>
      <rc t="2" v="16398"/>
    </bk>
    <bk>
      <rc t="2" v="16399"/>
    </bk>
    <bk>
      <rc t="2" v="16400"/>
    </bk>
    <bk>
      <rc t="2" v="16401"/>
    </bk>
    <bk>
      <rc t="2" v="16402"/>
    </bk>
    <bk>
      <rc t="2" v="16403"/>
    </bk>
    <bk>
      <rc t="2" v="16404"/>
    </bk>
    <bk>
      <rc t="2" v="16405"/>
    </bk>
    <bk>
      <rc t="2" v="16406"/>
    </bk>
    <bk>
      <rc t="2" v="16407"/>
    </bk>
    <bk>
      <rc t="2" v="16408"/>
    </bk>
    <bk>
      <rc t="2" v="16409"/>
    </bk>
    <bk>
      <rc t="2" v="16410"/>
    </bk>
    <bk>
      <rc t="2" v="16411"/>
    </bk>
    <bk>
      <rc t="2" v="16412"/>
    </bk>
    <bk>
      <rc t="2" v="16413"/>
    </bk>
    <bk>
      <rc t="2" v="16414"/>
    </bk>
    <bk>
      <rc t="2" v="16415"/>
    </bk>
    <bk>
      <rc t="2" v="16416"/>
    </bk>
    <bk>
      <rc t="2" v="16417"/>
    </bk>
    <bk>
      <rc t="2" v="16418"/>
    </bk>
    <bk>
      <rc t="2" v="16419"/>
    </bk>
    <bk>
      <rc t="2" v="16420"/>
    </bk>
    <bk>
      <rc t="2" v="16421"/>
    </bk>
    <bk>
      <rc t="2" v="16422"/>
    </bk>
    <bk>
      <rc t="2" v="16423"/>
    </bk>
    <bk>
      <rc t="2" v="16424"/>
    </bk>
    <bk>
      <rc t="2" v="16425"/>
    </bk>
    <bk>
      <rc t="2" v="16426"/>
    </bk>
    <bk>
      <rc t="2" v="16427"/>
    </bk>
    <bk>
      <rc t="2" v="16428"/>
    </bk>
    <bk>
      <rc t="2" v="16429"/>
    </bk>
    <bk>
      <rc t="2" v="16430"/>
    </bk>
    <bk>
      <rc t="2" v="16431"/>
    </bk>
    <bk>
      <rc t="2" v="16432"/>
    </bk>
    <bk>
      <rc t="2" v="16433"/>
    </bk>
    <bk>
      <rc t="2" v="16434"/>
    </bk>
    <bk>
      <rc t="2" v="16435"/>
    </bk>
    <bk>
      <rc t="2" v="16436"/>
    </bk>
    <bk>
      <rc t="2" v="16437"/>
    </bk>
    <bk>
      <rc t="2" v="16438"/>
    </bk>
    <bk>
      <rc t="2" v="16439"/>
    </bk>
    <bk>
      <rc t="2" v="16440"/>
    </bk>
    <bk>
      <rc t="2" v="16441"/>
    </bk>
    <bk>
      <rc t="2" v="16442"/>
    </bk>
    <bk>
      <rc t="2" v="16443"/>
    </bk>
    <bk>
      <rc t="2" v="16444"/>
    </bk>
    <bk>
      <rc t="2" v="16445"/>
    </bk>
    <bk>
      <rc t="2" v="16446"/>
    </bk>
    <bk>
      <rc t="2" v="16447"/>
    </bk>
    <bk>
      <rc t="2" v="16448"/>
    </bk>
    <bk>
      <rc t="2" v="16449"/>
    </bk>
    <bk>
      <rc t="2" v="16450"/>
    </bk>
    <bk>
      <rc t="2" v="16451"/>
    </bk>
    <bk>
      <rc t="2" v="16452"/>
    </bk>
    <bk>
      <rc t="2" v="16453"/>
    </bk>
    <bk>
      <rc t="2" v="16454"/>
    </bk>
    <bk>
      <rc t="2" v="16455"/>
    </bk>
    <bk>
      <rc t="2" v="16456"/>
    </bk>
    <bk>
      <rc t="2" v="16457"/>
    </bk>
    <bk>
      <rc t="2" v="16458"/>
    </bk>
    <bk>
      <rc t="2" v="16459"/>
    </bk>
    <bk>
      <rc t="2" v="16460"/>
    </bk>
    <bk>
      <rc t="2" v="16461"/>
    </bk>
    <bk>
      <rc t="2" v="16462"/>
    </bk>
    <bk>
      <rc t="2" v="16463"/>
    </bk>
    <bk>
      <rc t="2" v="16464"/>
    </bk>
    <bk>
      <rc t="2" v="16465"/>
    </bk>
    <bk>
      <rc t="2" v="16466"/>
    </bk>
    <bk>
      <rc t="2" v="16467"/>
    </bk>
    <bk>
      <rc t="2" v="16468"/>
    </bk>
    <bk>
      <rc t="2" v="16469"/>
    </bk>
    <bk>
      <rc t="2" v="16470"/>
    </bk>
    <bk>
      <rc t="2" v="16471"/>
    </bk>
    <bk>
      <rc t="2" v="16472"/>
    </bk>
    <bk>
      <rc t="2" v="16473"/>
    </bk>
    <bk>
      <rc t="2" v="16474"/>
    </bk>
    <bk>
      <rc t="2" v="16475"/>
    </bk>
    <bk>
      <rc t="2" v="16476"/>
    </bk>
    <bk>
      <rc t="2" v="16477"/>
    </bk>
    <bk>
      <rc t="2" v="16478"/>
    </bk>
    <bk>
      <rc t="2" v="16479"/>
    </bk>
    <bk>
      <rc t="2" v="16480"/>
    </bk>
    <bk>
      <rc t="2" v="16481"/>
    </bk>
    <bk>
      <rc t="2" v="16482"/>
    </bk>
    <bk>
      <rc t="2" v="16483"/>
    </bk>
    <bk>
      <rc t="2" v="16484"/>
    </bk>
    <bk>
      <rc t="2" v="16485"/>
    </bk>
    <bk>
      <rc t="2" v="16486"/>
    </bk>
    <bk>
      <rc t="2" v="16487"/>
    </bk>
    <bk>
      <rc t="2" v="16488"/>
    </bk>
    <bk>
      <rc t="2" v="16489"/>
    </bk>
    <bk>
      <rc t="2" v="16490"/>
    </bk>
    <bk>
      <rc t="2" v="16491"/>
    </bk>
    <bk>
      <rc t="2" v="16492"/>
    </bk>
    <bk>
      <rc t="2" v="16493"/>
    </bk>
    <bk>
      <rc t="2" v="16494"/>
    </bk>
    <bk>
      <rc t="2" v="16495"/>
    </bk>
    <bk>
      <rc t="2" v="16496"/>
    </bk>
    <bk>
      <rc t="2" v="16497"/>
    </bk>
    <bk>
      <rc t="2" v="16498"/>
    </bk>
    <bk>
      <rc t="2" v="16499"/>
    </bk>
    <bk>
      <rc t="2" v="16500"/>
    </bk>
    <bk>
      <rc t="2" v="16501"/>
    </bk>
    <bk>
      <rc t="2" v="16502"/>
    </bk>
    <bk>
      <rc t="2" v="16503"/>
    </bk>
    <bk>
      <rc t="2" v="16504"/>
    </bk>
    <bk>
      <rc t="2" v="16505"/>
    </bk>
    <bk>
      <rc t="2" v="16506"/>
    </bk>
    <bk>
      <rc t="2" v="16507"/>
    </bk>
    <bk>
      <rc t="2" v="16508"/>
    </bk>
    <bk>
      <rc t="2" v="16509"/>
    </bk>
    <bk>
      <rc t="2" v="16510"/>
    </bk>
    <bk>
      <rc t="2" v="16511"/>
    </bk>
    <bk>
      <rc t="2" v="16512"/>
    </bk>
    <bk>
      <rc t="2" v="16513"/>
    </bk>
    <bk>
      <rc t="2" v="16514"/>
    </bk>
    <bk>
      <rc t="2" v="16515"/>
    </bk>
    <bk>
      <rc t="2" v="16516"/>
    </bk>
    <bk>
      <rc t="2" v="16517"/>
    </bk>
    <bk>
      <rc t="2" v="16518"/>
    </bk>
    <bk>
      <rc t="2" v="16519"/>
    </bk>
    <bk>
      <rc t="2" v="16520"/>
    </bk>
    <bk>
      <rc t="2" v="16521"/>
    </bk>
    <bk>
      <rc t="2" v="16522"/>
    </bk>
    <bk>
      <rc t="2" v="16523"/>
    </bk>
    <bk>
      <rc t="2" v="16524"/>
    </bk>
    <bk>
      <rc t="2" v="16525"/>
    </bk>
    <bk>
      <rc t="2" v="16526"/>
    </bk>
    <bk>
      <rc t="2" v="16527"/>
    </bk>
    <bk>
      <rc t="2" v="16528"/>
    </bk>
    <bk>
      <rc t="2" v="16529"/>
    </bk>
    <bk>
      <rc t="2" v="16530"/>
    </bk>
    <bk>
      <rc t="2" v="16531"/>
    </bk>
    <bk>
      <rc t="2" v="16532"/>
    </bk>
    <bk>
      <rc t="2" v="16533"/>
    </bk>
    <bk>
      <rc t="2" v="16534"/>
    </bk>
    <bk>
      <rc t="2" v="16535"/>
    </bk>
    <bk>
      <rc t="2" v="16536"/>
    </bk>
    <bk>
      <rc t="2" v="16537"/>
    </bk>
    <bk>
      <rc t="2" v="16538"/>
    </bk>
    <bk>
      <rc t="2" v="16539"/>
    </bk>
    <bk>
      <rc t="2" v="16540"/>
    </bk>
    <bk>
      <rc t="2" v="16541"/>
    </bk>
    <bk>
      <rc t="2" v="16542"/>
    </bk>
    <bk>
      <rc t="2" v="16543"/>
    </bk>
    <bk>
      <rc t="2" v="16544"/>
    </bk>
    <bk>
      <rc t="2" v="16545"/>
    </bk>
    <bk>
      <rc t="2" v="16546"/>
    </bk>
    <bk>
      <rc t="2" v="16547"/>
    </bk>
    <bk>
      <rc t="2" v="16548"/>
    </bk>
    <bk>
      <rc t="2" v="16549"/>
    </bk>
    <bk>
      <rc t="2" v="16550"/>
    </bk>
    <bk>
      <rc t="2" v="16551"/>
    </bk>
    <bk>
      <rc t="2" v="16552"/>
    </bk>
    <bk>
      <rc t="2" v="16553"/>
    </bk>
    <bk>
      <rc t="2" v="16554"/>
    </bk>
    <bk>
      <rc t="2" v="16555"/>
    </bk>
    <bk>
      <rc t="2" v="16556"/>
    </bk>
    <bk>
      <rc t="2" v="16557"/>
    </bk>
    <bk>
      <rc t="2" v="16558"/>
    </bk>
    <bk>
      <rc t="2" v="16559"/>
    </bk>
    <bk>
      <rc t="2" v="16560"/>
    </bk>
    <bk>
      <rc t="2" v="16561"/>
    </bk>
    <bk>
      <rc t="2" v="16562"/>
    </bk>
    <bk>
      <rc t="2" v="16563"/>
    </bk>
    <bk>
      <rc t="2" v="16564"/>
    </bk>
    <bk>
      <rc t="2" v="16565"/>
    </bk>
    <bk>
      <rc t="2" v="16566"/>
    </bk>
    <bk>
      <rc t="2" v="16567"/>
    </bk>
    <bk>
      <rc t="2" v="16568"/>
    </bk>
    <bk>
      <rc t="2" v="16569"/>
    </bk>
    <bk>
      <rc t="2" v="16570"/>
    </bk>
    <bk>
      <rc t="2" v="16571"/>
    </bk>
    <bk>
      <rc t="2" v="16572"/>
    </bk>
    <bk>
      <rc t="2" v="16573"/>
    </bk>
    <bk>
      <rc t="2" v="16574"/>
    </bk>
    <bk>
      <rc t="2" v="16575"/>
    </bk>
    <bk>
      <rc t="2" v="16576"/>
    </bk>
    <bk>
      <rc t="2" v="16577"/>
    </bk>
    <bk>
      <rc t="2" v="16578"/>
    </bk>
    <bk>
      <rc t="2" v="16579"/>
    </bk>
    <bk>
      <rc t="2" v="16580"/>
    </bk>
    <bk>
      <rc t="2" v="16581"/>
    </bk>
    <bk>
      <rc t="2" v="16582"/>
    </bk>
    <bk>
      <rc t="2" v="16583"/>
    </bk>
    <bk>
      <rc t="2" v="16584"/>
    </bk>
    <bk>
      <rc t="2" v="16585"/>
    </bk>
    <bk>
      <rc t="2" v="16586"/>
    </bk>
    <bk>
      <rc t="2" v="16587"/>
    </bk>
    <bk>
      <rc t="2" v="16588"/>
    </bk>
    <bk>
      <rc t="2" v="16589"/>
    </bk>
    <bk>
      <rc t="2" v="16590"/>
    </bk>
    <bk>
      <rc t="2" v="16591"/>
    </bk>
    <bk>
      <rc t="2" v="16592"/>
    </bk>
    <bk>
      <rc t="2" v="16593"/>
    </bk>
    <bk>
      <rc t="2" v="16594"/>
    </bk>
    <bk>
      <rc t="2" v="16595"/>
    </bk>
    <bk>
      <rc t="2" v="16596"/>
    </bk>
    <bk>
      <rc t="2" v="16597"/>
    </bk>
    <bk>
      <rc t="2" v="16598"/>
    </bk>
    <bk>
      <rc t="2" v="16599"/>
    </bk>
    <bk>
      <rc t="2" v="16600"/>
    </bk>
    <bk>
      <rc t="2" v="16601"/>
    </bk>
    <bk>
      <rc t="2" v="16602"/>
    </bk>
    <bk>
      <rc t="2" v="16603"/>
    </bk>
    <bk>
      <rc t="2" v="16604"/>
    </bk>
    <bk>
      <rc t="2" v="16605"/>
    </bk>
    <bk>
      <rc t="2" v="16606"/>
    </bk>
    <bk>
      <rc t="2" v="16607"/>
    </bk>
    <bk>
      <rc t="2" v="16608"/>
    </bk>
    <bk>
      <rc t="2" v="16609"/>
    </bk>
    <bk>
      <rc t="2" v="16610"/>
    </bk>
    <bk>
      <rc t="2" v="16611"/>
    </bk>
    <bk>
      <rc t="2" v="16612"/>
    </bk>
    <bk>
      <rc t="2" v="16613"/>
    </bk>
    <bk>
      <rc t="2" v="16614"/>
    </bk>
    <bk>
      <rc t="2" v="16615"/>
    </bk>
    <bk>
      <rc t="2" v="16616"/>
    </bk>
    <bk>
      <rc t="2" v="16617"/>
    </bk>
    <bk>
      <rc t="2" v="16618"/>
    </bk>
    <bk>
      <rc t="2" v="16619"/>
    </bk>
    <bk>
      <rc t="2" v="16620"/>
    </bk>
    <bk>
      <rc t="2" v="16621"/>
    </bk>
    <bk>
      <rc t="2" v="16622"/>
    </bk>
    <bk>
      <rc t="2" v="16623"/>
    </bk>
    <bk>
      <rc t="2" v="16624"/>
    </bk>
    <bk>
      <rc t="2" v="16625"/>
    </bk>
    <bk>
      <rc t="2" v="16626"/>
    </bk>
    <bk>
      <rc t="2" v="16627"/>
    </bk>
    <bk>
      <rc t="2" v="16628"/>
    </bk>
    <bk>
      <rc t="2" v="16629"/>
    </bk>
    <bk>
      <rc t="2" v="16630"/>
    </bk>
    <bk>
      <rc t="2" v="16631"/>
    </bk>
    <bk>
      <rc t="2" v="16632"/>
    </bk>
    <bk>
      <rc t="2" v="16633"/>
    </bk>
    <bk>
      <rc t="2" v="16634"/>
    </bk>
    <bk>
      <rc t="2" v="16635"/>
    </bk>
    <bk>
      <rc t="2" v="16636"/>
    </bk>
    <bk>
      <rc t="2" v="16637"/>
    </bk>
    <bk>
      <rc t="2" v="16638"/>
    </bk>
    <bk>
      <rc t="2" v="16639"/>
    </bk>
    <bk>
      <rc t="2" v="16640"/>
    </bk>
    <bk>
      <rc t="2" v="16641"/>
    </bk>
    <bk>
      <rc t="2" v="16642"/>
    </bk>
    <bk>
      <rc t="2" v="16643"/>
    </bk>
    <bk>
      <rc t="2" v="16644"/>
    </bk>
    <bk>
      <rc t="2" v="16645"/>
    </bk>
    <bk>
      <rc t="2" v="16646"/>
    </bk>
    <bk>
      <rc t="2" v="16647"/>
    </bk>
    <bk>
      <rc t="2" v="16648"/>
    </bk>
    <bk>
      <rc t="2" v="16649"/>
    </bk>
    <bk>
      <rc t="2" v="16650"/>
    </bk>
    <bk>
      <rc t="2" v="16651"/>
    </bk>
    <bk>
      <rc t="2" v="16652"/>
    </bk>
    <bk>
      <rc t="2" v="16653"/>
    </bk>
    <bk>
      <rc t="2" v="16654"/>
    </bk>
    <bk>
      <rc t="2" v="16655"/>
    </bk>
    <bk>
      <rc t="2" v="16656"/>
    </bk>
    <bk>
      <rc t="2" v="16657"/>
    </bk>
    <bk>
      <rc t="2" v="16658"/>
    </bk>
    <bk>
      <rc t="2" v="16659"/>
    </bk>
    <bk>
      <rc t="2" v="16660"/>
    </bk>
    <bk>
      <rc t="2" v="16661"/>
    </bk>
    <bk>
      <rc t="2" v="16662"/>
    </bk>
    <bk>
      <rc t="2" v="16663"/>
    </bk>
    <bk>
      <rc t="2" v="16664"/>
    </bk>
    <bk>
      <rc t="2" v="16665"/>
    </bk>
    <bk>
      <rc t="2" v="16666"/>
    </bk>
    <bk>
      <rc t="2" v="16667"/>
    </bk>
    <bk>
      <rc t="2" v="16668"/>
    </bk>
    <bk>
      <rc t="2" v="16669"/>
    </bk>
    <bk>
      <rc t="2" v="16670"/>
    </bk>
    <bk>
      <rc t="2" v="16671"/>
    </bk>
    <bk>
      <rc t="2" v="16672"/>
    </bk>
    <bk>
      <rc t="2" v="16673"/>
    </bk>
    <bk>
      <rc t="2" v="16674"/>
    </bk>
    <bk>
      <rc t="2" v="16675"/>
    </bk>
    <bk>
      <rc t="2" v="16676"/>
    </bk>
    <bk>
      <rc t="2" v="16677"/>
    </bk>
    <bk>
      <rc t="2" v="16678"/>
    </bk>
    <bk>
      <rc t="2" v="16679"/>
    </bk>
    <bk>
      <rc t="2" v="16680"/>
    </bk>
    <bk>
      <rc t="2" v="16681"/>
    </bk>
    <bk>
      <rc t="2" v="16682"/>
    </bk>
    <bk>
      <rc t="2" v="16683"/>
    </bk>
    <bk>
      <rc t="2" v="16684"/>
    </bk>
    <bk>
      <rc t="2" v="16685"/>
    </bk>
    <bk>
      <rc t="2" v="16686"/>
    </bk>
    <bk>
      <rc t="2" v="16687"/>
    </bk>
    <bk>
      <rc t="2" v="16688"/>
    </bk>
    <bk>
      <rc t="2" v="16689"/>
    </bk>
    <bk>
      <rc t="2" v="16690"/>
    </bk>
    <bk>
      <rc t="2" v="16691"/>
    </bk>
    <bk>
      <rc t="2" v="16692"/>
    </bk>
    <bk>
      <rc t="2" v="16693"/>
    </bk>
    <bk>
      <rc t="2" v="16694"/>
    </bk>
    <bk>
      <rc t="2" v="16695"/>
    </bk>
    <bk>
      <rc t="2" v="16696"/>
    </bk>
    <bk>
      <rc t="2" v="16697"/>
    </bk>
    <bk>
      <rc t="2" v="16698"/>
    </bk>
    <bk>
      <rc t="2" v="16699"/>
    </bk>
    <bk>
      <rc t="2" v="16700"/>
    </bk>
    <bk>
      <rc t="2" v="16701"/>
    </bk>
    <bk>
      <rc t="2" v="16702"/>
    </bk>
    <bk>
      <rc t="2" v="16703"/>
    </bk>
    <bk>
      <rc t="2" v="16704"/>
    </bk>
    <bk>
      <rc t="2" v="16705"/>
    </bk>
    <bk>
      <rc t="2" v="16706"/>
    </bk>
    <bk>
      <rc t="2" v="16707"/>
    </bk>
    <bk>
      <rc t="2" v="16708"/>
    </bk>
    <bk>
      <rc t="2" v="16709"/>
    </bk>
    <bk>
      <rc t="2" v="16710"/>
    </bk>
    <bk>
      <rc t="2" v="16711"/>
    </bk>
    <bk>
      <rc t="2" v="16712"/>
    </bk>
    <bk>
      <rc t="2" v="16713"/>
    </bk>
    <bk>
      <rc t="2" v="16714"/>
    </bk>
    <bk>
      <rc t="2" v="16715"/>
    </bk>
    <bk>
      <rc t="2" v="16716"/>
    </bk>
    <bk>
      <rc t="2" v="16717"/>
    </bk>
    <bk>
      <rc t="2" v="16718"/>
    </bk>
    <bk>
      <rc t="2" v="16719"/>
    </bk>
    <bk>
      <rc t="2" v="16720"/>
    </bk>
    <bk>
      <rc t="2" v="16721"/>
    </bk>
    <bk>
      <rc t="2" v="16722"/>
    </bk>
    <bk>
      <rc t="2" v="16723"/>
    </bk>
    <bk>
      <rc t="2" v="16724"/>
    </bk>
    <bk>
      <rc t="2" v="16725"/>
    </bk>
    <bk>
      <rc t="2" v="16726"/>
    </bk>
    <bk>
      <rc t="2" v="16727"/>
    </bk>
    <bk>
      <rc t="2" v="16728"/>
    </bk>
    <bk>
      <rc t="2" v="16729"/>
    </bk>
    <bk>
      <rc t="2" v="16730"/>
    </bk>
    <bk>
      <rc t="2" v="16731"/>
    </bk>
    <bk>
      <rc t="2" v="16732"/>
    </bk>
    <bk>
      <rc t="2" v="16733"/>
    </bk>
    <bk>
      <rc t="2" v="16734"/>
    </bk>
    <bk>
      <rc t="2" v="16735"/>
    </bk>
    <bk>
      <rc t="2" v="16736"/>
    </bk>
    <bk>
      <rc t="2" v="16737"/>
    </bk>
    <bk>
      <rc t="2" v="16738"/>
    </bk>
    <bk>
      <rc t="2" v="16739"/>
    </bk>
    <bk>
      <rc t="2" v="16740"/>
    </bk>
    <bk>
      <rc t="2" v="16741"/>
    </bk>
    <bk>
      <rc t="2" v="16742"/>
    </bk>
    <bk>
      <rc t="2" v="16743"/>
    </bk>
    <bk>
      <rc t="2" v="16744"/>
    </bk>
    <bk>
      <rc t="2" v="16745"/>
    </bk>
    <bk>
      <rc t="2" v="16746"/>
    </bk>
    <bk>
      <rc t="2" v="16747"/>
    </bk>
    <bk>
      <rc t="2" v="16748"/>
    </bk>
    <bk>
      <rc t="2" v="16749"/>
    </bk>
    <bk>
      <rc t="2" v="16750"/>
    </bk>
    <bk>
      <rc t="2" v="16751"/>
    </bk>
    <bk>
      <rc t="2" v="16752"/>
    </bk>
    <bk>
      <rc t="2" v="16753"/>
    </bk>
    <bk>
      <rc t="2" v="16754"/>
    </bk>
    <bk>
      <rc t="2" v="16755"/>
    </bk>
    <bk>
      <rc t="2" v="16756"/>
    </bk>
    <bk>
      <rc t="2" v="16757"/>
    </bk>
    <bk>
      <rc t="2" v="16758"/>
    </bk>
    <bk>
      <rc t="2" v="16759"/>
    </bk>
    <bk>
      <rc t="2" v="16760"/>
    </bk>
    <bk>
      <rc t="2" v="16761"/>
    </bk>
    <bk>
      <rc t="2" v="16762"/>
    </bk>
    <bk>
      <rc t="2" v="16763"/>
    </bk>
    <bk>
      <rc t="2" v="16764"/>
    </bk>
    <bk>
      <rc t="2" v="16765"/>
    </bk>
    <bk>
      <rc t="2" v="16766"/>
    </bk>
    <bk>
      <rc t="2" v="16767"/>
    </bk>
    <bk>
      <rc t="2" v="16768"/>
    </bk>
    <bk>
      <rc t="2" v="16769"/>
    </bk>
    <bk>
      <rc t="2" v="16770"/>
    </bk>
    <bk>
      <rc t="2" v="16771"/>
    </bk>
    <bk>
      <rc t="2" v="16772"/>
    </bk>
    <bk>
      <rc t="2" v="16773"/>
    </bk>
    <bk>
      <rc t="2" v="16774"/>
    </bk>
    <bk>
      <rc t="2" v="16775"/>
    </bk>
    <bk>
      <rc t="2" v="16776"/>
    </bk>
    <bk>
      <rc t="2" v="16777"/>
    </bk>
    <bk>
      <rc t="2" v="16778"/>
    </bk>
    <bk>
      <rc t="2" v="16779"/>
    </bk>
    <bk>
      <rc t="2" v="16780"/>
    </bk>
    <bk>
      <rc t="2" v="16781"/>
    </bk>
    <bk>
      <rc t="2" v="16782"/>
    </bk>
    <bk>
      <rc t="2" v="16783"/>
    </bk>
    <bk>
      <rc t="2" v="16784"/>
    </bk>
    <bk>
      <rc t="2" v="16785"/>
    </bk>
    <bk>
      <rc t="2" v="16786"/>
    </bk>
    <bk>
      <rc t="2" v="16787"/>
    </bk>
    <bk>
      <rc t="2" v="16788"/>
    </bk>
    <bk>
      <rc t="2" v="16789"/>
    </bk>
    <bk>
      <rc t="2" v="16790"/>
    </bk>
    <bk>
      <rc t="2" v="16791"/>
    </bk>
    <bk>
      <rc t="2" v="16792"/>
    </bk>
    <bk>
      <rc t="2" v="16793"/>
    </bk>
    <bk>
      <rc t="2" v="16794"/>
    </bk>
    <bk>
      <rc t="2" v="16795"/>
    </bk>
    <bk>
      <rc t="2" v="16796"/>
    </bk>
    <bk>
      <rc t="2" v="16797"/>
    </bk>
    <bk>
      <rc t="2" v="16798"/>
    </bk>
    <bk>
      <rc t="2" v="16799"/>
    </bk>
    <bk>
      <rc t="2" v="16800"/>
    </bk>
    <bk>
      <rc t="2" v="16801"/>
    </bk>
    <bk>
      <rc t="2" v="16802"/>
    </bk>
    <bk>
      <rc t="2" v="16803"/>
    </bk>
    <bk>
      <rc t="2" v="16804"/>
    </bk>
    <bk>
      <rc t="2" v="16805"/>
    </bk>
    <bk>
      <rc t="2" v="16806"/>
    </bk>
    <bk>
      <rc t="2" v="16807"/>
    </bk>
    <bk>
      <rc t="2" v="16808"/>
    </bk>
    <bk>
      <rc t="2" v="16809"/>
    </bk>
    <bk>
      <rc t="2" v="16810"/>
    </bk>
    <bk>
      <rc t="2" v="16811"/>
    </bk>
    <bk>
      <rc t="2" v="16812"/>
    </bk>
    <bk>
      <rc t="2" v="16813"/>
    </bk>
    <bk>
      <rc t="2" v="16814"/>
    </bk>
    <bk>
      <rc t="2" v="16815"/>
    </bk>
    <bk>
      <rc t="2" v="16816"/>
    </bk>
    <bk>
      <rc t="2" v="16817"/>
    </bk>
    <bk>
      <rc t="2" v="16818"/>
    </bk>
    <bk>
      <rc t="2" v="16819"/>
    </bk>
    <bk>
      <rc t="2" v="16820"/>
    </bk>
    <bk>
      <rc t="2" v="16821"/>
    </bk>
    <bk>
      <rc t="2" v="16822"/>
    </bk>
    <bk>
      <rc t="2" v="16823"/>
    </bk>
    <bk>
      <rc t="2" v="16824"/>
    </bk>
    <bk>
      <rc t="2" v="16825"/>
    </bk>
    <bk>
      <rc t="2" v="16826"/>
    </bk>
    <bk>
      <rc t="2" v="16827"/>
    </bk>
    <bk>
      <rc t="2" v="16828"/>
    </bk>
    <bk>
      <rc t="2" v="16829"/>
    </bk>
    <bk>
      <rc t="2" v="16830"/>
    </bk>
    <bk>
      <rc t="2" v="16831"/>
    </bk>
    <bk>
      <rc t="2" v="16832"/>
    </bk>
    <bk>
      <rc t="2" v="16833"/>
    </bk>
    <bk>
      <rc t="2" v="16834"/>
    </bk>
    <bk>
      <rc t="2" v="16835"/>
    </bk>
    <bk>
      <rc t="2" v="16836"/>
    </bk>
    <bk>
      <rc t="2" v="16837"/>
    </bk>
    <bk>
      <rc t="2" v="16838"/>
    </bk>
    <bk>
      <rc t="2" v="16839"/>
    </bk>
    <bk>
      <rc t="2" v="16840"/>
    </bk>
    <bk>
      <rc t="2" v="16841"/>
    </bk>
    <bk>
      <rc t="2" v="16842"/>
    </bk>
    <bk>
      <rc t="2" v="16843"/>
    </bk>
    <bk>
      <rc t="2" v="16844"/>
    </bk>
    <bk>
      <rc t="2" v="16845"/>
    </bk>
    <bk>
      <rc t="2" v="16846"/>
    </bk>
    <bk>
      <rc t="2" v="16847"/>
    </bk>
    <bk>
      <rc t="2" v="16848"/>
    </bk>
    <bk>
      <rc t="2" v="16849"/>
    </bk>
    <bk>
      <rc t="2" v="16850"/>
    </bk>
    <bk>
      <rc t="2" v="16851"/>
    </bk>
    <bk>
      <rc t="2" v="16852"/>
    </bk>
    <bk>
      <rc t="2" v="16853"/>
    </bk>
    <bk>
      <rc t="2" v="16854"/>
    </bk>
    <bk>
      <rc t="2" v="16855"/>
    </bk>
    <bk>
      <rc t="2" v="16856"/>
    </bk>
    <bk>
      <rc t="2" v="16857"/>
    </bk>
    <bk>
      <rc t="2" v="16858"/>
    </bk>
    <bk>
      <rc t="2" v="16859"/>
    </bk>
    <bk>
      <rc t="2" v="16860"/>
    </bk>
    <bk>
      <rc t="2" v="16861"/>
    </bk>
    <bk>
      <rc t="2" v="16862"/>
    </bk>
    <bk>
      <rc t="2" v="16863"/>
    </bk>
    <bk>
      <rc t="2" v="16864"/>
    </bk>
    <bk>
      <rc t="2" v="16865"/>
    </bk>
    <bk>
      <rc t="2" v="16866"/>
    </bk>
    <bk>
      <rc t="2" v="16867"/>
    </bk>
    <bk>
      <rc t="2" v="16868"/>
    </bk>
    <bk>
      <rc t="2" v="16869"/>
    </bk>
    <bk>
      <rc t="2" v="16870"/>
    </bk>
    <bk>
      <rc t="2" v="16871"/>
    </bk>
    <bk>
      <rc t="2" v="16872"/>
    </bk>
    <bk>
      <rc t="2" v="16873"/>
    </bk>
    <bk>
      <rc t="2" v="16874"/>
    </bk>
    <bk>
      <rc t="2" v="16875"/>
    </bk>
    <bk>
      <rc t="2" v="16876"/>
    </bk>
    <bk>
      <rc t="2" v="16877"/>
    </bk>
    <bk>
      <rc t="2" v="16878"/>
    </bk>
    <bk>
      <rc t="2" v="16879"/>
    </bk>
    <bk>
      <rc t="2" v="16880"/>
    </bk>
    <bk>
      <rc t="2" v="16881"/>
    </bk>
    <bk>
      <rc t="2" v="16882"/>
    </bk>
    <bk>
      <rc t="2" v="16883"/>
    </bk>
    <bk>
      <rc t="2" v="16884"/>
    </bk>
    <bk>
      <rc t="2" v="16885"/>
    </bk>
    <bk>
      <rc t="2" v="16886"/>
    </bk>
    <bk>
      <rc t="2" v="16887"/>
    </bk>
    <bk>
      <rc t="2" v="16888"/>
    </bk>
    <bk>
      <rc t="2" v="16889"/>
    </bk>
    <bk>
      <rc t="2" v="16890"/>
    </bk>
    <bk>
      <rc t="2" v="16891"/>
    </bk>
    <bk>
      <rc t="2" v="16892"/>
    </bk>
    <bk>
      <rc t="2" v="16893"/>
    </bk>
    <bk>
      <rc t="2" v="16894"/>
    </bk>
    <bk>
      <rc t="2" v="16895"/>
    </bk>
    <bk>
      <rc t="2" v="16896"/>
    </bk>
    <bk>
      <rc t="2" v="16897"/>
    </bk>
    <bk>
      <rc t="2" v="16898"/>
    </bk>
    <bk>
      <rc t="2" v="16899"/>
    </bk>
    <bk>
      <rc t="2" v="16900"/>
    </bk>
    <bk>
      <rc t="2" v="16901"/>
    </bk>
    <bk>
      <rc t="2" v="16902"/>
    </bk>
    <bk>
      <rc t="2" v="16903"/>
    </bk>
    <bk>
      <rc t="2" v="16904"/>
    </bk>
    <bk>
      <rc t="2" v="16905"/>
    </bk>
    <bk>
      <rc t="2" v="16906"/>
    </bk>
    <bk>
      <rc t="2" v="16907"/>
    </bk>
    <bk>
      <rc t="2" v="16908"/>
    </bk>
    <bk>
      <rc t="2" v="16909"/>
    </bk>
    <bk>
      <rc t="2" v="16910"/>
    </bk>
    <bk>
      <rc t="2" v="16911"/>
    </bk>
    <bk>
      <rc t="2" v="16912"/>
    </bk>
    <bk>
      <rc t="2" v="16913"/>
    </bk>
    <bk>
      <rc t="2" v="16914"/>
    </bk>
    <bk>
      <rc t="2" v="16915"/>
    </bk>
    <bk>
      <rc t="2" v="16916"/>
    </bk>
    <bk>
      <rc t="2" v="16917"/>
    </bk>
    <bk>
      <rc t="2" v="16918"/>
    </bk>
    <bk>
      <rc t="2" v="16919"/>
    </bk>
    <bk>
      <rc t="2" v="16920"/>
    </bk>
    <bk>
      <rc t="2" v="16921"/>
    </bk>
    <bk>
      <rc t="2" v="16922"/>
    </bk>
    <bk>
      <rc t="2" v="16923"/>
    </bk>
    <bk>
      <rc t="2" v="16924"/>
    </bk>
    <bk>
      <rc t="2" v="16925"/>
    </bk>
    <bk>
      <rc t="2" v="16926"/>
    </bk>
    <bk>
      <rc t="2" v="16927"/>
    </bk>
    <bk>
      <rc t="2" v="16928"/>
    </bk>
    <bk>
      <rc t="2" v="16929"/>
    </bk>
    <bk>
      <rc t="2" v="16930"/>
    </bk>
    <bk>
      <rc t="2" v="16931"/>
    </bk>
    <bk>
      <rc t="2" v="16932"/>
    </bk>
    <bk>
      <rc t="2" v="16933"/>
    </bk>
    <bk>
      <rc t="2" v="16934"/>
    </bk>
    <bk>
      <rc t="2" v="16935"/>
    </bk>
    <bk>
      <rc t="2" v="16936"/>
    </bk>
    <bk>
      <rc t="2" v="16937"/>
    </bk>
    <bk>
      <rc t="2" v="16938"/>
    </bk>
    <bk>
      <rc t="2" v="16939"/>
    </bk>
    <bk>
      <rc t="2" v="16940"/>
    </bk>
    <bk>
      <rc t="2" v="16941"/>
    </bk>
    <bk>
      <rc t="2" v="16942"/>
    </bk>
    <bk>
      <rc t="2" v="16943"/>
    </bk>
    <bk>
      <rc t="2" v="16944"/>
    </bk>
    <bk>
      <rc t="2" v="16945"/>
    </bk>
    <bk>
      <rc t="2" v="16946"/>
    </bk>
    <bk>
      <rc t="2" v="16947"/>
    </bk>
    <bk>
      <rc t="2" v="16948"/>
    </bk>
    <bk>
      <rc t="2" v="16949"/>
    </bk>
    <bk>
      <rc t="2" v="16950"/>
    </bk>
    <bk>
      <rc t="2" v="16951"/>
    </bk>
    <bk>
      <rc t="2" v="16952"/>
    </bk>
    <bk>
      <rc t="2" v="16953"/>
    </bk>
    <bk>
      <rc t="2" v="16954"/>
    </bk>
    <bk>
      <rc t="2" v="16955"/>
    </bk>
    <bk>
      <rc t="2" v="16956"/>
    </bk>
    <bk>
      <rc t="2" v="16957"/>
    </bk>
    <bk>
      <rc t="2" v="16958"/>
    </bk>
    <bk>
      <rc t="2" v="16959"/>
    </bk>
    <bk>
      <rc t="2" v="16960"/>
    </bk>
    <bk>
      <rc t="2" v="16961"/>
    </bk>
    <bk>
      <rc t="2" v="16962"/>
    </bk>
    <bk>
      <rc t="2" v="16963"/>
    </bk>
    <bk>
      <rc t="2" v="16964"/>
    </bk>
    <bk>
      <rc t="2" v="16965"/>
    </bk>
    <bk>
      <rc t="2" v="16966"/>
    </bk>
    <bk>
      <rc t="2" v="16967"/>
    </bk>
    <bk>
      <rc t="2" v="16968"/>
    </bk>
    <bk>
      <rc t="2" v="16969"/>
    </bk>
    <bk>
      <rc t="2" v="16970"/>
    </bk>
    <bk>
      <rc t="2" v="16971"/>
    </bk>
    <bk>
      <rc t="2" v="16972"/>
    </bk>
    <bk>
      <rc t="2" v="16973"/>
    </bk>
    <bk>
      <rc t="2" v="16974"/>
    </bk>
    <bk>
      <rc t="2" v="16975"/>
    </bk>
    <bk>
      <rc t="2" v="16976"/>
    </bk>
    <bk>
      <rc t="2" v="16977"/>
    </bk>
    <bk>
      <rc t="2" v="16978"/>
    </bk>
    <bk>
      <rc t="2" v="16979"/>
    </bk>
    <bk>
      <rc t="2" v="16980"/>
    </bk>
    <bk>
      <rc t="2" v="16981"/>
    </bk>
    <bk>
      <rc t="2" v="16982"/>
    </bk>
    <bk>
      <rc t="2" v="16983"/>
    </bk>
    <bk>
      <rc t="2" v="16984"/>
    </bk>
    <bk>
      <rc t="2" v="16985"/>
    </bk>
    <bk>
      <rc t="2" v="16986"/>
    </bk>
    <bk>
      <rc t="2" v="16987"/>
    </bk>
    <bk>
      <rc t="2" v="16988"/>
    </bk>
    <bk>
      <rc t="2" v="16989"/>
    </bk>
    <bk>
      <rc t="2" v="16990"/>
    </bk>
    <bk>
      <rc t="2" v="16991"/>
    </bk>
    <bk>
      <rc t="2" v="16992"/>
    </bk>
    <bk>
      <rc t="2" v="16993"/>
    </bk>
    <bk>
      <rc t="2" v="16994"/>
    </bk>
    <bk>
      <rc t="2" v="16995"/>
    </bk>
    <bk>
      <rc t="2" v="16996"/>
    </bk>
    <bk>
      <rc t="2" v="16997"/>
    </bk>
    <bk>
      <rc t="2" v="16998"/>
    </bk>
    <bk>
      <rc t="2" v="16999"/>
    </bk>
    <bk>
      <rc t="2" v="17000"/>
    </bk>
    <bk>
      <rc t="2" v="17001"/>
    </bk>
    <bk>
      <rc t="2" v="17002"/>
    </bk>
    <bk>
      <rc t="2" v="17003"/>
    </bk>
    <bk>
      <rc t="2" v="17004"/>
    </bk>
    <bk>
      <rc t="2" v="17005"/>
    </bk>
    <bk>
      <rc t="2" v="17006"/>
    </bk>
    <bk>
      <rc t="2" v="17007"/>
    </bk>
    <bk>
      <rc t="2" v="17008"/>
    </bk>
    <bk>
      <rc t="2" v="17009"/>
    </bk>
    <bk>
      <rc t="2" v="17010"/>
    </bk>
    <bk>
      <rc t="2" v="17011"/>
    </bk>
    <bk>
      <rc t="2" v="17012"/>
    </bk>
    <bk>
      <rc t="2" v="17013"/>
    </bk>
    <bk>
      <rc t="2" v="17014"/>
    </bk>
    <bk>
      <rc t="2" v="17015"/>
    </bk>
    <bk>
      <rc t="2" v="17016"/>
    </bk>
    <bk>
      <rc t="2" v="17017"/>
    </bk>
    <bk>
      <rc t="2" v="17018"/>
    </bk>
    <bk>
      <rc t="2" v="17019"/>
    </bk>
    <bk>
      <rc t="2" v="17020"/>
    </bk>
    <bk>
      <rc t="2" v="17021"/>
    </bk>
    <bk>
      <rc t="2" v="17022"/>
    </bk>
    <bk>
      <rc t="2" v="17023"/>
    </bk>
    <bk>
      <rc t="2" v="17024"/>
    </bk>
    <bk>
      <rc t="2" v="17025"/>
    </bk>
    <bk>
      <rc t="2" v="17026"/>
    </bk>
    <bk>
      <rc t="2" v="17027"/>
    </bk>
    <bk>
      <rc t="2" v="17028"/>
    </bk>
    <bk>
      <rc t="2" v="17029"/>
    </bk>
    <bk>
      <rc t="2" v="17030"/>
    </bk>
    <bk>
      <rc t="2" v="17031"/>
    </bk>
    <bk>
      <rc t="2" v="17032"/>
    </bk>
    <bk>
      <rc t="2" v="17033"/>
    </bk>
    <bk>
      <rc t="2" v="17034"/>
    </bk>
    <bk>
      <rc t="2" v="17035"/>
    </bk>
    <bk>
      <rc t="2" v="17036"/>
    </bk>
    <bk>
      <rc t="2" v="17037"/>
    </bk>
    <bk>
      <rc t="2" v="17038"/>
    </bk>
    <bk>
      <rc t="2" v="17039"/>
    </bk>
    <bk>
      <rc t="2" v="17040"/>
    </bk>
    <bk>
      <rc t="2" v="17041"/>
    </bk>
    <bk>
      <rc t="2" v="17042"/>
    </bk>
    <bk>
      <rc t="2" v="17043"/>
    </bk>
    <bk>
      <rc t="2" v="17044"/>
    </bk>
    <bk>
      <rc t="2" v="17045"/>
    </bk>
    <bk>
      <rc t="2" v="17046"/>
    </bk>
    <bk>
      <rc t="2" v="17047"/>
    </bk>
    <bk>
      <rc t="2" v="17048"/>
    </bk>
    <bk>
      <rc t="2" v="17049"/>
    </bk>
    <bk>
      <rc t="2" v="17050"/>
    </bk>
    <bk>
      <rc t="2" v="17051"/>
    </bk>
    <bk>
      <rc t="2" v="17052"/>
    </bk>
    <bk>
      <rc t="2" v="17053"/>
    </bk>
    <bk>
      <rc t="2" v="17054"/>
    </bk>
    <bk>
      <rc t="2" v="17055"/>
    </bk>
    <bk>
      <rc t="2" v="17056"/>
    </bk>
    <bk>
      <rc t="2" v="17057"/>
    </bk>
    <bk>
      <rc t="2" v="17058"/>
    </bk>
    <bk>
      <rc t="2" v="17059"/>
    </bk>
    <bk>
      <rc t="2" v="17060"/>
    </bk>
    <bk>
      <rc t="2" v="17061"/>
    </bk>
    <bk>
      <rc t="2" v="17062"/>
    </bk>
    <bk>
      <rc t="2" v="17063"/>
    </bk>
    <bk>
      <rc t="2" v="17064"/>
    </bk>
    <bk>
      <rc t="2" v="17065"/>
    </bk>
    <bk>
      <rc t="2" v="17066"/>
    </bk>
    <bk>
      <rc t="2" v="17067"/>
    </bk>
    <bk>
      <rc t="2" v="17068"/>
    </bk>
    <bk>
      <rc t="2" v="17069"/>
    </bk>
    <bk>
      <rc t="2" v="17070"/>
    </bk>
    <bk>
      <rc t="2" v="17071"/>
    </bk>
    <bk>
      <rc t="2" v="17072"/>
    </bk>
    <bk>
      <rc t="2" v="17073"/>
    </bk>
    <bk>
      <rc t="2" v="17074"/>
    </bk>
    <bk>
      <rc t="2" v="17075"/>
    </bk>
    <bk>
      <rc t="2" v="17076"/>
    </bk>
    <bk>
      <rc t="2" v="17077"/>
    </bk>
    <bk>
      <rc t="2" v="17078"/>
    </bk>
    <bk>
      <rc t="2" v="17079"/>
    </bk>
    <bk>
      <rc t="2" v="17080"/>
    </bk>
    <bk>
      <rc t="2" v="17081"/>
    </bk>
    <bk>
      <rc t="2" v="17082"/>
    </bk>
    <bk>
      <rc t="2" v="17083"/>
    </bk>
    <bk>
      <rc t="2" v="17084"/>
    </bk>
    <bk>
      <rc t="2" v="17085"/>
    </bk>
    <bk>
      <rc t="2" v="17086"/>
    </bk>
    <bk>
      <rc t="2" v="17087"/>
    </bk>
    <bk>
      <rc t="2" v="17088"/>
    </bk>
    <bk>
      <rc t="2" v="17089"/>
    </bk>
    <bk>
      <rc t="2" v="17090"/>
    </bk>
    <bk>
      <rc t="2" v="17091"/>
    </bk>
    <bk>
      <rc t="2" v="17092"/>
    </bk>
    <bk>
      <rc t="2" v="17093"/>
    </bk>
    <bk>
      <rc t="2" v="17094"/>
    </bk>
    <bk>
      <rc t="2" v="17095"/>
    </bk>
    <bk>
      <rc t="2" v="17096"/>
    </bk>
    <bk>
      <rc t="2" v="17097"/>
    </bk>
    <bk>
      <rc t="2" v="17098"/>
    </bk>
    <bk>
      <rc t="2" v="17099"/>
    </bk>
    <bk>
      <rc t="2" v="17100"/>
    </bk>
    <bk>
      <rc t="2" v="17101"/>
    </bk>
    <bk>
      <rc t="2" v="17102"/>
    </bk>
    <bk>
      <rc t="2" v="17103"/>
    </bk>
    <bk>
      <rc t="2" v="17104"/>
    </bk>
    <bk>
      <rc t="2" v="17105"/>
    </bk>
    <bk>
      <rc t="2" v="17106"/>
    </bk>
    <bk>
      <rc t="2" v="17107"/>
    </bk>
    <bk>
      <rc t="2" v="17108"/>
    </bk>
    <bk>
      <rc t="2" v="17109"/>
    </bk>
    <bk>
      <rc t="2" v="17110"/>
    </bk>
    <bk>
      <rc t="2" v="17111"/>
    </bk>
    <bk>
      <rc t="2" v="17112"/>
    </bk>
    <bk>
      <rc t="2" v="17113"/>
    </bk>
    <bk>
      <rc t="2" v="17114"/>
    </bk>
    <bk>
      <rc t="2" v="17115"/>
    </bk>
    <bk>
      <rc t="2" v="17116"/>
    </bk>
    <bk>
      <rc t="2" v="17117"/>
    </bk>
    <bk>
      <rc t="2" v="17118"/>
    </bk>
    <bk>
      <rc t="2" v="17119"/>
    </bk>
    <bk>
      <rc t="2" v="17120"/>
    </bk>
    <bk>
      <rc t="2" v="17121"/>
    </bk>
    <bk>
      <rc t="2" v="17122"/>
    </bk>
    <bk>
      <rc t="2" v="17123"/>
    </bk>
    <bk>
      <rc t="2" v="17124"/>
    </bk>
    <bk>
      <rc t="2" v="17125"/>
    </bk>
    <bk>
      <rc t="2" v="17126"/>
    </bk>
    <bk>
      <rc t="2" v="17127"/>
    </bk>
    <bk>
      <rc t="2" v="17128"/>
    </bk>
    <bk>
      <rc t="2" v="17129"/>
    </bk>
    <bk>
      <rc t="2" v="17130"/>
    </bk>
    <bk>
      <rc t="2" v="17131"/>
    </bk>
    <bk>
      <rc t="2" v="17132"/>
    </bk>
    <bk>
      <rc t="2" v="17133"/>
    </bk>
    <bk>
      <rc t="2" v="17134"/>
    </bk>
    <bk>
      <rc t="2" v="17135"/>
    </bk>
    <bk>
      <rc t="2" v="17136"/>
    </bk>
    <bk>
      <rc t="2" v="17137"/>
    </bk>
    <bk>
      <rc t="2" v="17138"/>
    </bk>
    <bk>
      <rc t="2" v="17139"/>
    </bk>
    <bk>
      <rc t="2" v="17140"/>
    </bk>
    <bk>
      <rc t="2" v="17141"/>
    </bk>
    <bk>
      <rc t="2" v="17142"/>
    </bk>
    <bk>
      <rc t="2" v="17143"/>
    </bk>
    <bk>
      <rc t="2" v="17144"/>
    </bk>
    <bk>
      <rc t="2" v="17145"/>
    </bk>
    <bk>
      <rc t="2" v="17146"/>
    </bk>
    <bk>
      <rc t="2" v="17147"/>
    </bk>
    <bk>
      <rc t="2" v="17148"/>
    </bk>
    <bk>
      <rc t="2" v="17149"/>
    </bk>
    <bk>
      <rc t="2" v="17150"/>
    </bk>
    <bk>
      <rc t="2" v="17151"/>
    </bk>
    <bk>
      <rc t="2" v="17152"/>
    </bk>
    <bk>
      <rc t="2" v="17153"/>
    </bk>
    <bk>
      <rc t="2" v="17154"/>
    </bk>
    <bk>
      <rc t="2" v="17155"/>
    </bk>
    <bk>
      <rc t="2" v="17156"/>
    </bk>
    <bk>
      <rc t="2" v="17157"/>
    </bk>
    <bk>
      <rc t="2" v="17158"/>
    </bk>
    <bk>
      <rc t="2" v="17159"/>
    </bk>
    <bk>
      <rc t="2" v="17160"/>
    </bk>
    <bk>
      <rc t="2" v="17161"/>
    </bk>
    <bk>
      <rc t="2" v="17162"/>
    </bk>
    <bk>
      <rc t="2" v="17163"/>
    </bk>
    <bk>
      <rc t="2" v="17164"/>
    </bk>
    <bk>
      <rc t="2" v="17165"/>
    </bk>
    <bk>
      <rc t="2" v="17166"/>
    </bk>
    <bk>
      <rc t="2" v="17167"/>
    </bk>
    <bk>
      <rc t="2" v="17168"/>
    </bk>
    <bk>
      <rc t="2" v="17169"/>
    </bk>
    <bk>
      <rc t="2" v="17170"/>
    </bk>
    <bk>
      <rc t="2" v="17171"/>
    </bk>
    <bk>
      <rc t="2" v="17172"/>
    </bk>
    <bk>
      <rc t="2" v="17173"/>
    </bk>
    <bk>
      <rc t="2" v="17174"/>
    </bk>
    <bk>
      <rc t="2" v="17175"/>
    </bk>
    <bk>
      <rc t="2" v="17176"/>
    </bk>
    <bk>
      <rc t="2" v="17177"/>
    </bk>
    <bk>
      <rc t="2" v="17178"/>
    </bk>
    <bk>
      <rc t="2" v="17179"/>
    </bk>
    <bk>
      <rc t="2" v="17180"/>
    </bk>
    <bk>
      <rc t="2" v="17181"/>
    </bk>
    <bk>
      <rc t="2" v="17182"/>
    </bk>
    <bk>
      <rc t="2" v="17183"/>
    </bk>
    <bk>
      <rc t="2" v="17184"/>
    </bk>
    <bk>
      <rc t="2" v="17185"/>
    </bk>
    <bk>
      <rc t="2" v="17186"/>
    </bk>
    <bk>
      <rc t="2" v="17187"/>
    </bk>
    <bk>
      <rc t="2" v="17188"/>
    </bk>
    <bk>
      <rc t="2" v="17189"/>
    </bk>
    <bk>
      <rc t="2" v="17190"/>
    </bk>
    <bk>
      <rc t="2" v="17191"/>
    </bk>
    <bk>
      <rc t="2" v="17192"/>
    </bk>
    <bk>
      <rc t="2" v="17193"/>
    </bk>
    <bk>
      <rc t="2" v="17194"/>
    </bk>
    <bk>
      <rc t="2" v="17195"/>
    </bk>
    <bk>
      <rc t="2" v="17196"/>
    </bk>
    <bk>
      <rc t="2" v="17197"/>
    </bk>
    <bk>
      <rc t="2" v="17198"/>
    </bk>
    <bk>
      <rc t="2" v="17199"/>
    </bk>
    <bk>
      <rc t="2" v="17200"/>
    </bk>
    <bk>
      <rc t="2" v="17201"/>
    </bk>
    <bk>
      <rc t="2" v="17202"/>
    </bk>
    <bk>
      <rc t="2" v="17203"/>
    </bk>
    <bk>
      <rc t="2" v="17204"/>
    </bk>
    <bk>
      <rc t="2" v="17205"/>
    </bk>
    <bk>
      <rc t="2" v="17206"/>
    </bk>
    <bk>
      <rc t="2" v="17207"/>
    </bk>
    <bk>
      <rc t="2" v="17208"/>
    </bk>
    <bk>
      <rc t="2" v="17209"/>
    </bk>
    <bk>
      <rc t="2" v="17210"/>
    </bk>
    <bk>
      <rc t="2" v="17211"/>
    </bk>
  </valueMetadata>
</metadata>
</file>

<file path=xl/sharedStrings.xml><?xml version="1.0" encoding="utf-8"?>
<sst xmlns="http://schemas.openxmlformats.org/spreadsheetml/2006/main" count="160" uniqueCount="51">
  <si>
    <t>Date</t>
  </si>
  <si>
    <t>Volume</t>
  </si>
  <si>
    <t>Daily return</t>
  </si>
  <si>
    <t>Log Returns</t>
  </si>
  <si>
    <t>Log Return</t>
  </si>
  <si>
    <t>Summary Statistics</t>
  </si>
  <si>
    <t>Annual Return</t>
  </si>
  <si>
    <t># Days</t>
  </si>
  <si>
    <t>AnnualStandar Deviation</t>
  </si>
  <si>
    <t>Sharpe Ratio</t>
  </si>
  <si>
    <t>Risk Free Rate</t>
  </si>
  <si>
    <t>Risk Free Rate (5-Year BTP)</t>
  </si>
  <si>
    <t>ERG</t>
  </si>
  <si>
    <t>MONC</t>
  </si>
  <si>
    <t>Close Prices</t>
  </si>
  <si>
    <t>RACE</t>
  </si>
  <si>
    <t>UCG</t>
  </si>
  <si>
    <t>ISP</t>
  </si>
  <si>
    <t>STLAM</t>
  </si>
  <si>
    <t>SFER</t>
  </si>
  <si>
    <t>FCT</t>
  </si>
  <si>
    <t>Log Daily Returns</t>
  </si>
  <si>
    <t>Security</t>
  </si>
  <si>
    <t>Standard Deviation</t>
  </si>
  <si>
    <t>Wheight</t>
  </si>
  <si>
    <t>Random Array</t>
  </si>
  <si>
    <t>Total</t>
  </si>
  <si>
    <t>Portfolio Summary</t>
  </si>
  <si>
    <t>Expected Return</t>
  </si>
  <si>
    <t>Total Weight</t>
  </si>
  <si>
    <t>Covariance Matrix</t>
  </si>
  <si>
    <t>Portfolio St.Dev.</t>
  </si>
  <si>
    <t>Portfolio Return</t>
  </si>
  <si>
    <t>Simulation</t>
  </si>
  <si>
    <t>Montecarlo Simulation</t>
  </si>
  <si>
    <t>Maximum Weight</t>
  </si>
  <si>
    <t>Minimun Weight</t>
  </si>
  <si>
    <t>Close Price</t>
  </si>
  <si>
    <t>Log Daily Return</t>
  </si>
  <si>
    <t xml:space="preserve"> FTSE MIB</t>
  </si>
  <si>
    <t xml:space="preserve">Portfolio </t>
  </si>
  <si>
    <t xml:space="preserve">Volume </t>
  </si>
  <si>
    <t>Close</t>
  </si>
  <si>
    <t>Open</t>
  </si>
  <si>
    <t>Daily Return</t>
  </si>
  <si>
    <t>Cumulative Return</t>
  </si>
  <si>
    <t xml:space="preserve">ERG </t>
  </si>
  <si>
    <t>Asset Weights</t>
  </si>
  <si>
    <t>ASSET PORTFOLIO</t>
  </si>
  <si>
    <t xml:space="preserve"> CUMULATIVE RETURNS</t>
  </si>
  <si>
    <t>Daily Returns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</si>
</sst>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0.00\ &quot;€&quot;_-;\-* #,##0.00\ &quot;€&quot;_-;_-* &quot;-&quot;??\ &quot;€&quot;_-;_-@_-"/>
    <numFmt numFmtId="43" formatCode="_-* #,##0.00_-;\-* #,##0.00_-;_-* &quot;-&quot;??_-;_-@_-"/>
    <numFmt numFmtId="164" formatCode="_-* #,##0_-;\-* #,##0_-;_-* &quot;-&quot;??_-;_-@_-"/>
    <numFmt numFmtId="165" formatCode="#,##0.00\ &quot;€&quot;"/>
    <numFmt numFmtId="166" formatCode="_([$€-2]\ * #,##0.00_);_([$€-2]\ * \(#,##0.00\);_([$€-2]\ * &quot;-&quot;??_);_(@_)"/>
  </numFmts>
  <fonts count="12" x14ac:knownFonts="1">
    <font>
      <sz val="11"/>
      <color theme="1"/>
      <name val="Aptos Narrow"/>
      <family val="2"/>
      <scheme val="minor"/>
    </font>
    <font>
      <sz val="11"/>
      <color theme="1"/>
      <name val="Aptos Narrow"/>
      <family val="2"/>
      <scheme val="minor"/>
    </font>
    <font>
      <sz val="8"/>
      <name val="Aptos Narrow"/>
      <family val="2"/>
      <scheme val="minor"/>
    </font>
    <font>
      <b/>
      <sz val="11"/>
      <color theme="1"/>
      <name val="Aptos Narrow"/>
      <family val="2"/>
      <scheme val="minor"/>
    </font>
    <font>
      <sz val="9"/>
      <color indexed="81"/>
      <name val="Tahoma"/>
      <family val="2"/>
    </font>
    <font>
      <b/>
      <sz val="9"/>
      <color indexed="81"/>
      <name val="Tahoma"/>
      <family val="2"/>
    </font>
    <font>
      <b/>
      <sz val="11"/>
      <color theme="1"/>
      <name val="ADLaM Display"/>
    </font>
    <font>
      <b/>
      <sz val="12"/>
      <color theme="1"/>
      <name val="Aptos Narrow"/>
      <family val="2"/>
      <scheme val="minor"/>
    </font>
    <font>
      <i/>
      <sz val="11"/>
      <color theme="1"/>
      <name val="Aptos Narrow"/>
      <family val="2"/>
      <scheme val="minor"/>
    </font>
    <font>
      <sz val="11"/>
      <color rgb="FFFF0000"/>
      <name val="Aptos Narrow"/>
      <family val="2"/>
      <scheme val="minor"/>
    </font>
    <font>
      <b/>
      <sz val="11"/>
      <color rgb="FFFF0000"/>
      <name val="Aptos Narrow"/>
      <family val="2"/>
      <scheme val="minor"/>
    </font>
    <font>
      <b/>
      <sz val="11"/>
      <color theme="0"/>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9" tint="0.79998168889431442"/>
        <bgColor indexed="64"/>
      </patternFill>
    </fill>
  </fills>
  <borders count="22">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top/>
      <bottom style="medium">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style="thin">
        <color indexed="64"/>
      </left>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bottom style="thin">
        <color indexed="64"/>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06">
    <xf numFmtId="0" fontId="0" fillId="0" borderId="0" xfId="0"/>
    <xf numFmtId="14" fontId="0" fillId="0" borderId="0" xfId="0" applyNumberFormat="1"/>
    <xf numFmtId="164" fontId="0" fillId="0" borderId="0" xfId="1" applyNumberFormat="1" applyFont="1"/>
    <xf numFmtId="10" fontId="0" fillId="0" borderId="0" xfId="2" applyNumberFormat="1" applyFont="1"/>
    <xf numFmtId="165" fontId="0" fillId="0" borderId="0" xfId="3" applyNumberFormat="1" applyFont="1"/>
    <xf numFmtId="10" fontId="0" fillId="0" borderId="0" xfId="0" applyNumberFormat="1"/>
    <xf numFmtId="165" fontId="0" fillId="0" borderId="0" xfId="0" applyNumberFormat="1"/>
    <xf numFmtId="17" fontId="0" fillId="0" borderId="0" xfId="0" applyNumberFormat="1" applyAlignment="1">
      <alignment horizontal="left"/>
    </xf>
    <xf numFmtId="165" fontId="0" fillId="0" borderId="0" xfId="1" applyNumberFormat="1" applyFont="1"/>
    <xf numFmtId="0" fontId="3" fillId="0" borderId="0" xfId="0" applyFont="1"/>
    <xf numFmtId="0" fontId="0" fillId="0" borderId="1" xfId="0" applyBorder="1"/>
    <xf numFmtId="0" fontId="0" fillId="0" borderId="2" xfId="0" applyBorder="1"/>
    <xf numFmtId="10" fontId="0" fillId="0" borderId="2" xfId="2" applyNumberFormat="1" applyFont="1" applyBorder="1"/>
    <xf numFmtId="10" fontId="0" fillId="0" borderId="2" xfId="0" applyNumberFormat="1" applyBorder="1"/>
    <xf numFmtId="0" fontId="3" fillId="0" borderId="2" xfId="0" applyFont="1" applyBorder="1"/>
    <xf numFmtId="0" fontId="0" fillId="0" borderId="3" xfId="0" applyBorder="1"/>
    <xf numFmtId="0" fontId="0" fillId="0" borderId="5" xfId="0" applyBorder="1"/>
    <xf numFmtId="0" fontId="0" fillId="0" borderId="6" xfId="0" applyBorder="1"/>
    <xf numFmtId="166" fontId="0" fillId="0" borderId="5" xfId="0" applyNumberFormat="1" applyBorder="1"/>
    <xf numFmtId="166" fontId="0" fillId="0" borderId="0" xfId="0" applyNumberFormat="1"/>
    <xf numFmtId="166" fontId="0" fillId="0" borderId="3" xfId="0" applyNumberFormat="1" applyBorder="1"/>
    <xf numFmtId="10" fontId="0" fillId="0" borderId="5" xfId="2" applyNumberFormat="1" applyFont="1" applyBorder="1"/>
    <xf numFmtId="0" fontId="3" fillId="0" borderId="8" xfId="0" applyFont="1" applyBorder="1"/>
    <xf numFmtId="0" fontId="3" fillId="0" borderId="0" xfId="0" applyFont="1" applyAlignment="1">
      <alignment horizontal="center"/>
    </xf>
    <xf numFmtId="10" fontId="0" fillId="0" borderId="4" xfId="2" applyNumberFormat="1" applyFont="1" applyBorder="1"/>
    <xf numFmtId="0" fontId="3" fillId="0" borderId="2" xfId="0" applyFont="1" applyBorder="1" applyAlignment="1">
      <alignment vertical="center"/>
    </xf>
    <xf numFmtId="0" fontId="3" fillId="3" borderId="2" xfId="0" applyFont="1" applyFill="1" applyBorder="1" applyAlignment="1">
      <alignment vertical="center"/>
    </xf>
    <xf numFmtId="0" fontId="3" fillId="3" borderId="2" xfId="0" applyFont="1" applyFill="1" applyBorder="1"/>
    <xf numFmtId="9" fontId="0" fillId="0" borderId="4" xfId="0" applyNumberFormat="1" applyBorder="1"/>
    <xf numFmtId="0" fontId="0" fillId="0" borderId="11" xfId="0" applyBorder="1"/>
    <xf numFmtId="0" fontId="0" fillId="0" borderId="4" xfId="0" applyBorder="1"/>
    <xf numFmtId="0" fontId="0" fillId="0" borderId="10" xfId="0" applyBorder="1"/>
    <xf numFmtId="0" fontId="8" fillId="0" borderId="13" xfId="0" applyFont="1" applyBorder="1" applyAlignment="1">
      <alignment horizontal="center"/>
    </xf>
    <xf numFmtId="0" fontId="8" fillId="0" borderId="14" xfId="0" applyFont="1" applyBorder="1" applyAlignment="1">
      <alignment horizontal="center"/>
    </xf>
    <xf numFmtId="0" fontId="0" fillId="0" borderId="9" xfId="0" applyBorder="1"/>
    <xf numFmtId="9" fontId="0" fillId="0" borderId="7" xfId="2" applyFont="1" applyBorder="1"/>
    <xf numFmtId="9" fontId="0" fillId="0" borderId="2" xfId="2" applyFont="1" applyBorder="1"/>
    <xf numFmtId="9" fontId="0" fillId="0" borderId="2" xfId="0" applyNumberFormat="1" applyBorder="1"/>
    <xf numFmtId="0" fontId="7" fillId="0" borderId="2" xfId="0" applyFont="1" applyBorder="1" applyAlignment="1">
      <alignment vertical="center"/>
    </xf>
    <xf numFmtId="10" fontId="0" fillId="0" borderId="3" xfId="2" applyNumberFormat="1" applyFont="1" applyBorder="1"/>
    <xf numFmtId="10" fontId="0" fillId="0" borderId="3" xfId="0" applyNumberFormat="1" applyBorder="1"/>
    <xf numFmtId="0" fontId="3" fillId="0" borderId="7" xfId="0" applyFont="1" applyBorder="1"/>
    <xf numFmtId="10" fontId="3" fillId="0" borderId="8" xfId="0" applyNumberFormat="1" applyFont="1" applyBorder="1"/>
    <xf numFmtId="9" fontId="0" fillId="0" borderId="3" xfId="0" applyNumberFormat="1" applyBorder="1"/>
    <xf numFmtId="0" fontId="0" fillId="0" borderId="12" xfId="0" applyBorder="1"/>
    <xf numFmtId="0" fontId="0" fillId="0" borderId="16" xfId="0" applyBorder="1"/>
    <xf numFmtId="10" fontId="3" fillId="0" borderId="15" xfId="2" applyNumberFormat="1" applyFont="1" applyBorder="1" applyAlignment="1"/>
    <xf numFmtId="10" fontId="3" fillId="0" borderId="0" xfId="0" applyNumberFormat="1" applyFont="1"/>
    <xf numFmtId="10" fontId="0" fillId="0" borderId="7" xfId="2" applyNumberFormat="1" applyFont="1" applyBorder="1" applyAlignment="1"/>
    <xf numFmtId="10" fontId="0" fillId="0" borderId="2" xfId="2" applyNumberFormat="1" applyFont="1" applyBorder="1" applyAlignment="1"/>
    <xf numFmtId="10" fontId="3" fillId="0" borderId="11" xfId="2" applyNumberFormat="1" applyFont="1" applyBorder="1" applyAlignment="1"/>
    <xf numFmtId="10" fontId="0" fillId="0" borderId="0" xfId="2" applyNumberFormat="1" applyFont="1" applyBorder="1" applyAlignment="1"/>
    <xf numFmtId="10" fontId="0" fillId="0" borderId="3" xfId="2" applyNumberFormat="1" applyFont="1" applyBorder="1" applyAlignment="1"/>
    <xf numFmtId="10" fontId="0" fillId="0" borderId="1" xfId="2" applyNumberFormat="1" applyFont="1" applyBorder="1" applyAlignment="1"/>
    <xf numFmtId="10" fontId="0" fillId="0" borderId="6" xfId="2" applyNumberFormat="1" applyFont="1" applyBorder="1" applyAlignment="1"/>
    <xf numFmtId="0" fontId="7" fillId="0" borderId="0" xfId="0" applyFont="1"/>
    <xf numFmtId="0" fontId="3" fillId="3" borderId="12" xfId="0" applyFont="1" applyFill="1" applyBorder="1"/>
    <xf numFmtId="0" fontId="3" fillId="4" borderId="2" xfId="0" applyFont="1" applyFill="1" applyBorder="1"/>
    <xf numFmtId="0" fontId="10" fillId="3" borderId="2" xfId="0" applyFont="1" applyFill="1" applyBorder="1"/>
    <xf numFmtId="10" fontId="9" fillId="0" borderId="5" xfId="2" applyNumberFormat="1" applyFont="1" applyBorder="1"/>
    <xf numFmtId="9" fontId="3" fillId="0" borderId="5" xfId="0" applyNumberFormat="1" applyFont="1" applyBorder="1"/>
    <xf numFmtId="0" fontId="3" fillId="5" borderId="8" xfId="0" applyFont="1" applyFill="1" applyBorder="1"/>
    <xf numFmtId="0" fontId="3" fillId="6" borderId="2" xfId="0" applyFont="1" applyFill="1" applyBorder="1"/>
    <xf numFmtId="0" fontId="3" fillId="5" borderId="2" xfId="0" applyFont="1" applyFill="1" applyBorder="1"/>
    <xf numFmtId="0" fontId="11" fillId="7" borderId="17" xfId="0" applyFont="1" applyFill="1" applyBorder="1"/>
    <xf numFmtId="0" fontId="11" fillId="7" borderId="18" xfId="0" applyFont="1" applyFill="1" applyBorder="1"/>
    <xf numFmtId="0" fontId="11" fillId="7" borderId="19" xfId="0" applyFont="1" applyFill="1" applyBorder="1"/>
    <xf numFmtId="0" fontId="0" fillId="8" borderId="18" xfId="0" applyFill="1" applyBorder="1"/>
    <xf numFmtId="0" fontId="0" fillId="8" borderId="17" xfId="0" applyFill="1" applyBorder="1"/>
    <xf numFmtId="0" fontId="0" fillId="0" borderId="17" xfId="0" applyBorder="1"/>
    <xf numFmtId="0" fontId="0" fillId="0" borderId="18" xfId="0" applyBorder="1"/>
    <xf numFmtId="10" fontId="0" fillId="0" borderId="19" xfId="2" applyNumberFormat="1" applyFont="1" applyBorder="1"/>
    <xf numFmtId="10" fontId="0" fillId="8" borderId="19" xfId="2" applyNumberFormat="1" applyFont="1" applyFill="1" applyBorder="1"/>
    <xf numFmtId="10" fontId="0" fillId="0" borderId="16" xfId="2" applyNumberFormat="1" applyFont="1" applyBorder="1"/>
    <xf numFmtId="10" fontId="0" fillId="0" borderId="20" xfId="2" applyNumberFormat="1" applyFont="1" applyBorder="1"/>
    <xf numFmtId="9" fontId="0" fillId="0" borderId="0" xfId="0" applyNumberFormat="1"/>
    <xf numFmtId="0" fontId="6" fillId="2" borderId="1" xfId="0" applyFont="1" applyFill="1" applyBorder="1" applyAlignment="1">
      <alignment horizontal="center"/>
    </xf>
    <xf numFmtId="0" fontId="0" fillId="2" borderId="1" xfId="0" applyFill="1" applyBorder="1" applyAlignment="1">
      <alignment horizontal="center"/>
    </xf>
    <xf numFmtId="0" fontId="6" fillId="3" borderId="0" xfId="0" applyFont="1" applyFill="1" applyAlignment="1">
      <alignment horizontal="center"/>
    </xf>
    <xf numFmtId="0" fontId="0" fillId="3" borderId="0" xfId="0" applyFill="1" applyAlignment="1">
      <alignment horizontal="center"/>
    </xf>
    <xf numFmtId="0" fontId="10" fillId="4" borderId="1" xfId="0" applyFont="1" applyFill="1" applyBorder="1" applyAlignment="1">
      <alignment horizontal="center"/>
    </xf>
    <xf numFmtId="0" fontId="9" fillId="4" borderId="1" xfId="0" applyFont="1" applyFill="1" applyBorder="1" applyAlignment="1">
      <alignment horizontal="center"/>
    </xf>
    <xf numFmtId="0" fontId="3" fillId="4" borderId="0" xfId="0" applyFont="1" applyFill="1" applyAlignment="1">
      <alignment horizontal="center"/>
    </xf>
    <xf numFmtId="0" fontId="0" fillId="4" borderId="0" xfId="0" applyFill="1" applyAlignment="1">
      <alignment horizontal="center"/>
    </xf>
    <xf numFmtId="0" fontId="7" fillId="0" borderId="15" xfId="0" applyFont="1" applyBorder="1"/>
    <xf numFmtId="0" fontId="0" fillId="0" borderId="15" xfId="0" applyBorder="1"/>
    <xf numFmtId="0" fontId="3" fillId="2" borderId="16" xfId="0" applyFont="1" applyFill="1" applyBorder="1" applyAlignment="1">
      <alignment horizontal="center"/>
    </xf>
    <xf numFmtId="0" fontId="3" fillId="2" borderId="1" xfId="0" applyFont="1" applyFill="1" applyBorder="1" applyAlignment="1">
      <alignment horizontal="center"/>
    </xf>
    <xf numFmtId="0" fontId="3" fillId="2" borderId="6" xfId="0" applyFont="1" applyFill="1" applyBorder="1" applyAlignment="1">
      <alignment horizontal="center"/>
    </xf>
    <xf numFmtId="10" fontId="0" fillId="0" borderId="0" xfId="2" applyNumberFormat="1" applyFont="1" applyBorder="1"/>
    <xf numFmtId="10" fontId="0" fillId="0" borderId="1" xfId="2" applyNumberFormat="1" applyFont="1" applyBorder="1"/>
    <xf numFmtId="10" fontId="0" fillId="0" borderId="6" xfId="2" applyNumberFormat="1" applyFont="1" applyBorder="1"/>
    <xf numFmtId="9" fontId="0" fillId="0" borderId="7" xfId="0" applyNumberFormat="1" applyBorder="1"/>
    <xf numFmtId="10" fontId="0" fillId="0" borderId="21" xfId="2" applyNumberFormat="1" applyFont="1" applyBorder="1"/>
    <xf numFmtId="10" fontId="0" fillId="0" borderId="8" xfId="2" applyNumberFormat="1" applyFont="1" applyBorder="1"/>
    <xf numFmtId="10" fontId="0" fillId="0" borderId="1" xfId="0" applyNumberFormat="1" applyBorder="1"/>
    <xf numFmtId="0" fontId="0" fillId="0" borderId="0" xfId="0" applyBorder="1"/>
    <xf numFmtId="10" fontId="0" fillId="0" borderId="5" xfId="0" applyNumberFormat="1" applyBorder="1"/>
    <xf numFmtId="10" fontId="0" fillId="0" borderId="16" xfId="0" applyNumberFormat="1" applyBorder="1"/>
    <xf numFmtId="10" fontId="0" fillId="0" borderId="7" xfId="2" applyNumberFormat="1" applyFont="1" applyBorder="1"/>
    <xf numFmtId="0" fontId="0" fillId="0" borderId="21" xfId="0" applyBorder="1"/>
    <xf numFmtId="14" fontId="3" fillId="0" borderId="0" xfId="0" applyNumberFormat="1" applyFont="1" applyAlignment="1">
      <alignment horizontal="center"/>
    </xf>
    <xf numFmtId="14" fontId="3" fillId="0" borderId="1" xfId="0" applyNumberFormat="1" applyFont="1" applyBorder="1" applyAlignment="1">
      <alignment horizontal="center"/>
    </xf>
    <xf numFmtId="0" fontId="3" fillId="9" borderId="2" xfId="0" applyFont="1" applyFill="1" applyBorder="1"/>
    <xf numFmtId="9" fontId="0" fillId="8" borderId="19" xfId="0" applyNumberFormat="1" applyFill="1" applyBorder="1"/>
    <xf numFmtId="0" fontId="11" fillId="7" borderId="0" xfId="0" applyFont="1" applyFill="1" applyBorder="1"/>
  </cellXfs>
  <cellStyles count="4">
    <cellStyle name="Comma" xfId="1" builtinId="3"/>
    <cellStyle name="Currency" xfId="3" builtinId="4"/>
    <cellStyle name="Normal" xfId="0" builtinId="0"/>
    <cellStyle name="Per cent" xfId="2" builtinId="5"/>
  </cellStyles>
  <dxfs count="13">
    <dxf>
      <font>
        <b val="0"/>
        <i val="0"/>
        <strike val="0"/>
        <condense val="0"/>
        <extend val="0"/>
        <outline val="0"/>
        <shadow val="0"/>
        <u val="none"/>
        <vertAlign val="baseline"/>
        <sz val="11"/>
        <color theme="1"/>
        <name val="Aptos Narrow"/>
        <family val="2"/>
        <scheme val="minor"/>
      </font>
      <numFmt numFmtId="14" formatCode="0.00%"/>
      <border diagonalUp="0" diagonalDown="0">
        <left/>
        <right style="thin">
          <color indexed="64"/>
        </right>
        <top/>
        <bottom/>
        <vertical/>
        <horizontal/>
      </border>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
      <numFmt numFmtId="19" formatCode="dd/mm/yyyy"/>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
      <numFmt numFmtId="14" formatCode="0.00%"/>
    </dxf>
    <dxf>
      <numFmt numFmtId="14" formatCode="0.00%"/>
    </dxf>
    <dxf>
      <font>
        <b val="0"/>
        <i val="0"/>
        <strike val="0"/>
        <condense val="0"/>
        <extend val="0"/>
        <outline val="0"/>
        <shadow val="0"/>
        <u val="none"/>
        <vertAlign val="baseline"/>
        <sz val="11"/>
        <color theme="1"/>
        <name val="Aptos Narrow"/>
        <family val="2"/>
        <scheme val="minor"/>
      </font>
      <numFmt numFmtId="164" formatCode="_-* #,##0_-;\-* #,##0_-;_-* &quot;-&quot;??_-;_-@_-"/>
    </dxf>
    <dxf>
      <numFmt numFmtId="165" formatCode="#,##0.00\ &quot;€&quot;"/>
    </dxf>
    <dxf>
      <numFmt numFmtId="19" formatCode="dd/mm/yyyy"/>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06/relationships/rdSupportingPropertyBag" Target="richData/rdsupportingpropertybag.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06/relationships/rdRichValue" Target="richData/rdrichvalue.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SupportingPropertyBagStructure" Target="richData/rdsupportingpropertybagstructure.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ichStyles" Target="richData/richStyles.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heetMetadata" Target="metadata.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Array" Target="richData/rdarray.xml"/><Relationship Id="rId27" Type="http://schemas.microsoft.com/office/2017/10/relationships/person" Target="persons/person.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'Portfolio Return'!$C$2</c:f>
              <c:strCache>
                <c:ptCount val="1"/>
                <c:pt idx="0">
                  <c:v>ASSET PORTFOLIO</c:v>
                </c:pt>
              </c:strCache>
            </c:strRef>
          </c:tx>
          <c:spPr>
            <a:ln w="22225" cap="rnd">
              <a:solidFill>
                <a:schemeClr val="accent6"/>
              </a:solidFill>
            </a:ln>
            <a:effectLst>
              <a:glow rad="139700">
                <a:schemeClr val="accent6">
                  <a:satMod val="175000"/>
                  <a:alpha val="14000"/>
                </a:schemeClr>
              </a:glow>
            </a:effectLst>
          </c:spPr>
          <c:marker>
            <c:symbol val="none"/>
          </c:marker>
          <c:trendline>
            <c:spPr>
              <a:ln w="25400" cap="rnd">
                <a:solidFill>
                  <a:schemeClr val="accent6">
                    <a:alpha val="50000"/>
                  </a:schemeClr>
                </a:solidFill>
              </a:ln>
              <a:effectLst/>
            </c:spPr>
            <c:trendlineType val="linear"/>
            <c:forward val="2"/>
            <c:dispRSqr val="0"/>
            <c:dispEq val="0"/>
          </c:trendline>
          <c:cat>
            <c:numRef>
              <c:f>'Portfolio Return'!$A$3:$A$1022</c:f>
              <c:numCache>
                <c:formatCode>m/d/yyyy</c:formatCode>
                <c:ptCount val="1020"/>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43850</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43878</c:v>
                </c:pt>
                <c:pt idx="33">
                  <c:v>43879</c:v>
                </c:pt>
                <c:pt idx="34">
                  <c:v>43880</c:v>
                </c:pt>
                <c:pt idx="35">
                  <c:v>43881</c:v>
                </c:pt>
                <c:pt idx="36">
                  <c:v>43882</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43900</c:v>
                </c:pt>
                <c:pt idx="49">
                  <c:v>43901</c:v>
                </c:pt>
                <c:pt idx="50">
                  <c:v>43902</c:v>
                </c:pt>
                <c:pt idx="51">
                  <c:v>43903</c:v>
                </c:pt>
                <c:pt idx="52">
                  <c:v>43906</c:v>
                </c:pt>
                <c:pt idx="53">
                  <c:v>43907</c:v>
                </c:pt>
                <c:pt idx="54">
                  <c:v>43908</c:v>
                </c:pt>
                <c:pt idx="55">
                  <c:v>43909</c:v>
                </c:pt>
                <c:pt idx="56">
                  <c:v>43910</c:v>
                </c:pt>
                <c:pt idx="57">
                  <c:v>43913</c:v>
                </c:pt>
                <c:pt idx="58">
                  <c:v>43914</c:v>
                </c:pt>
                <c:pt idx="59">
                  <c:v>43915</c:v>
                </c:pt>
                <c:pt idx="60">
                  <c:v>43916</c:v>
                </c:pt>
                <c:pt idx="61">
                  <c:v>43917</c:v>
                </c:pt>
                <c:pt idx="62">
                  <c:v>43920</c:v>
                </c:pt>
                <c:pt idx="63">
                  <c:v>43921</c:v>
                </c:pt>
                <c:pt idx="64">
                  <c:v>43922</c:v>
                </c:pt>
                <c:pt idx="65">
                  <c:v>43923</c:v>
                </c:pt>
                <c:pt idx="66">
                  <c:v>43924</c:v>
                </c:pt>
                <c:pt idx="67">
                  <c:v>43927</c:v>
                </c:pt>
                <c:pt idx="68">
                  <c:v>43928</c:v>
                </c:pt>
                <c:pt idx="69">
                  <c:v>43929</c:v>
                </c:pt>
                <c:pt idx="70">
                  <c:v>43930</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43976</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44015</c:v>
                </c:pt>
                <c:pt idx="129">
                  <c:v>44018</c:v>
                </c:pt>
                <c:pt idx="130">
                  <c:v>44019</c:v>
                </c:pt>
                <c:pt idx="131">
                  <c:v>44020</c:v>
                </c:pt>
                <c:pt idx="132">
                  <c:v>44021</c:v>
                </c:pt>
                <c:pt idx="133">
                  <c:v>44022</c:v>
                </c:pt>
                <c:pt idx="134">
                  <c:v>44025</c:v>
                </c:pt>
                <c:pt idx="135">
                  <c:v>44026</c:v>
                </c:pt>
                <c:pt idx="136">
                  <c:v>44027</c:v>
                </c:pt>
                <c:pt idx="137">
                  <c:v>44028</c:v>
                </c:pt>
                <c:pt idx="138">
                  <c:v>44029</c:v>
                </c:pt>
                <c:pt idx="139">
                  <c:v>44032</c:v>
                </c:pt>
                <c:pt idx="140">
                  <c:v>44033</c:v>
                </c:pt>
                <c:pt idx="141">
                  <c:v>44034</c:v>
                </c:pt>
                <c:pt idx="142">
                  <c:v>44035</c:v>
                </c:pt>
                <c:pt idx="143">
                  <c:v>44036</c:v>
                </c:pt>
                <c:pt idx="144">
                  <c:v>44039</c:v>
                </c:pt>
                <c:pt idx="145">
                  <c:v>44040</c:v>
                </c:pt>
                <c:pt idx="146">
                  <c:v>44041</c:v>
                </c:pt>
                <c:pt idx="147">
                  <c:v>44042</c:v>
                </c:pt>
                <c:pt idx="148">
                  <c:v>44043</c:v>
                </c:pt>
                <c:pt idx="149">
                  <c:v>44046</c:v>
                </c:pt>
                <c:pt idx="150">
                  <c:v>44047</c:v>
                </c:pt>
                <c:pt idx="151">
                  <c:v>44048</c:v>
                </c:pt>
                <c:pt idx="152">
                  <c:v>44049</c:v>
                </c:pt>
                <c:pt idx="153">
                  <c:v>44050</c:v>
                </c:pt>
                <c:pt idx="154">
                  <c:v>44053</c:v>
                </c:pt>
                <c:pt idx="155">
                  <c:v>44054</c:v>
                </c:pt>
                <c:pt idx="156">
                  <c:v>44055</c:v>
                </c:pt>
                <c:pt idx="157">
                  <c:v>44056</c:v>
                </c:pt>
                <c:pt idx="158">
                  <c:v>44057</c:v>
                </c:pt>
                <c:pt idx="159">
                  <c:v>44060</c:v>
                </c:pt>
                <c:pt idx="160">
                  <c:v>44061</c:v>
                </c:pt>
                <c:pt idx="161">
                  <c:v>44062</c:v>
                </c:pt>
                <c:pt idx="162">
                  <c:v>44063</c:v>
                </c:pt>
                <c:pt idx="163">
                  <c:v>44064</c:v>
                </c:pt>
                <c:pt idx="164">
                  <c:v>44067</c:v>
                </c:pt>
                <c:pt idx="165">
                  <c:v>44068</c:v>
                </c:pt>
                <c:pt idx="166">
                  <c:v>44069</c:v>
                </c:pt>
                <c:pt idx="167">
                  <c:v>44070</c:v>
                </c:pt>
                <c:pt idx="168">
                  <c:v>44071</c:v>
                </c:pt>
                <c:pt idx="169">
                  <c:v>44074</c:v>
                </c:pt>
                <c:pt idx="170">
                  <c:v>44075</c:v>
                </c:pt>
                <c:pt idx="171">
                  <c:v>44076</c:v>
                </c:pt>
                <c:pt idx="172">
                  <c:v>44077</c:v>
                </c:pt>
                <c:pt idx="173">
                  <c:v>44078</c:v>
                </c:pt>
                <c:pt idx="174">
                  <c:v>44081</c:v>
                </c:pt>
                <c:pt idx="175">
                  <c:v>44082</c:v>
                </c:pt>
                <c:pt idx="176">
                  <c:v>44083</c:v>
                </c:pt>
                <c:pt idx="177">
                  <c:v>44084</c:v>
                </c:pt>
                <c:pt idx="178">
                  <c:v>44085</c:v>
                </c:pt>
                <c:pt idx="179">
                  <c:v>44088</c:v>
                </c:pt>
                <c:pt idx="180">
                  <c:v>44089</c:v>
                </c:pt>
                <c:pt idx="181">
                  <c:v>44090</c:v>
                </c:pt>
                <c:pt idx="182">
                  <c:v>44091</c:v>
                </c:pt>
                <c:pt idx="183">
                  <c:v>44092</c:v>
                </c:pt>
                <c:pt idx="184">
                  <c:v>44095</c:v>
                </c:pt>
                <c:pt idx="185">
                  <c:v>44096</c:v>
                </c:pt>
                <c:pt idx="186">
                  <c:v>44097</c:v>
                </c:pt>
                <c:pt idx="187">
                  <c:v>44098</c:v>
                </c:pt>
                <c:pt idx="188">
                  <c:v>44099</c:v>
                </c:pt>
                <c:pt idx="189">
                  <c:v>44102</c:v>
                </c:pt>
                <c:pt idx="190">
                  <c:v>44103</c:v>
                </c:pt>
                <c:pt idx="191">
                  <c:v>44104</c:v>
                </c:pt>
                <c:pt idx="192">
                  <c:v>44105</c:v>
                </c:pt>
                <c:pt idx="193">
                  <c:v>44106</c:v>
                </c:pt>
                <c:pt idx="194">
                  <c:v>44109</c:v>
                </c:pt>
                <c:pt idx="195">
                  <c:v>44110</c:v>
                </c:pt>
                <c:pt idx="196">
                  <c:v>44111</c:v>
                </c:pt>
                <c:pt idx="197">
                  <c:v>44112</c:v>
                </c:pt>
                <c:pt idx="198">
                  <c:v>44113</c:v>
                </c:pt>
                <c:pt idx="199">
                  <c:v>44116</c:v>
                </c:pt>
                <c:pt idx="200">
                  <c:v>44117</c:v>
                </c:pt>
                <c:pt idx="201">
                  <c:v>44118</c:v>
                </c:pt>
                <c:pt idx="202">
                  <c:v>44119</c:v>
                </c:pt>
                <c:pt idx="203">
                  <c:v>44120</c:v>
                </c:pt>
                <c:pt idx="204">
                  <c:v>44123</c:v>
                </c:pt>
                <c:pt idx="205">
                  <c:v>44124</c:v>
                </c:pt>
                <c:pt idx="206">
                  <c:v>44125</c:v>
                </c:pt>
                <c:pt idx="207">
                  <c:v>44126</c:v>
                </c:pt>
                <c:pt idx="208">
                  <c:v>44127</c:v>
                </c:pt>
                <c:pt idx="209">
                  <c:v>44130</c:v>
                </c:pt>
                <c:pt idx="210">
                  <c:v>44131</c:v>
                </c:pt>
                <c:pt idx="211">
                  <c:v>44132</c:v>
                </c:pt>
                <c:pt idx="212">
                  <c:v>44133</c:v>
                </c:pt>
                <c:pt idx="213">
                  <c:v>44134</c:v>
                </c:pt>
                <c:pt idx="214">
                  <c:v>44137</c:v>
                </c:pt>
                <c:pt idx="215">
                  <c:v>44138</c:v>
                </c:pt>
                <c:pt idx="216">
                  <c:v>44139</c:v>
                </c:pt>
                <c:pt idx="217">
                  <c:v>44140</c:v>
                </c:pt>
                <c:pt idx="218">
                  <c:v>44141</c:v>
                </c:pt>
                <c:pt idx="219">
                  <c:v>44144</c:v>
                </c:pt>
                <c:pt idx="220">
                  <c:v>44145</c:v>
                </c:pt>
                <c:pt idx="221">
                  <c:v>44146</c:v>
                </c:pt>
                <c:pt idx="222">
                  <c:v>44147</c:v>
                </c:pt>
                <c:pt idx="223">
                  <c:v>44148</c:v>
                </c:pt>
                <c:pt idx="224">
                  <c:v>44151</c:v>
                </c:pt>
                <c:pt idx="225">
                  <c:v>44152</c:v>
                </c:pt>
                <c:pt idx="226">
                  <c:v>44153</c:v>
                </c:pt>
                <c:pt idx="227">
                  <c:v>44154</c:v>
                </c:pt>
                <c:pt idx="228">
                  <c:v>44155</c:v>
                </c:pt>
                <c:pt idx="229">
                  <c:v>44158</c:v>
                </c:pt>
                <c:pt idx="230">
                  <c:v>44159</c:v>
                </c:pt>
                <c:pt idx="231">
                  <c:v>44160</c:v>
                </c:pt>
                <c:pt idx="232">
                  <c:v>44161</c:v>
                </c:pt>
                <c:pt idx="233">
                  <c:v>44162</c:v>
                </c:pt>
                <c:pt idx="234">
                  <c:v>44165</c:v>
                </c:pt>
                <c:pt idx="235">
                  <c:v>44166</c:v>
                </c:pt>
                <c:pt idx="236">
                  <c:v>44167</c:v>
                </c:pt>
                <c:pt idx="237">
                  <c:v>44168</c:v>
                </c:pt>
                <c:pt idx="238">
                  <c:v>44169</c:v>
                </c:pt>
                <c:pt idx="239">
                  <c:v>44172</c:v>
                </c:pt>
                <c:pt idx="240">
                  <c:v>44173</c:v>
                </c:pt>
                <c:pt idx="241">
                  <c:v>44174</c:v>
                </c:pt>
                <c:pt idx="242">
                  <c:v>44175</c:v>
                </c:pt>
                <c:pt idx="243">
                  <c:v>44176</c:v>
                </c:pt>
                <c:pt idx="244">
                  <c:v>44179</c:v>
                </c:pt>
                <c:pt idx="245">
                  <c:v>44180</c:v>
                </c:pt>
                <c:pt idx="246">
                  <c:v>44181</c:v>
                </c:pt>
                <c:pt idx="247">
                  <c:v>44182</c:v>
                </c:pt>
                <c:pt idx="248">
                  <c:v>44183</c:v>
                </c:pt>
                <c:pt idx="249">
                  <c:v>44186</c:v>
                </c:pt>
                <c:pt idx="250">
                  <c:v>44187</c:v>
                </c:pt>
                <c:pt idx="251">
                  <c:v>44188</c:v>
                </c:pt>
                <c:pt idx="252">
                  <c:v>44193</c:v>
                </c:pt>
                <c:pt idx="253">
                  <c:v>44194</c:v>
                </c:pt>
                <c:pt idx="254">
                  <c:v>44195</c:v>
                </c:pt>
                <c:pt idx="255">
                  <c:v>44200</c:v>
                </c:pt>
                <c:pt idx="256">
                  <c:v>44201</c:v>
                </c:pt>
                <c:pt idx="257">
                  <c:v>44202</c:v>
                </c:pt>
                <c:pt idx="258">
                  <c:v>44203</c:v>
                </c:pt>
                <c:pt idx="259">
                  <c:v>44204</c:v>
                </c:pt>
                <c:pt idx="260">
                  <c:v>44207</c:v>
                </c:pt>
                <c:pt idx="261">
                  <c:v>44208</c:v>
                </c:pt>
                <c:pt idx="262">
                  <c:v>44209</c:v>
                </c:pt>
                <c:pt idx="263">
                  <c:v>44210</c:v>
                </c:pt>
                <c:pt idx="264">
                  <c:v>44211</c:v>
                </c:pt>
                <c:pt idx="265">
                  <c:v>44214</c:v>
                </c:pt>
                <c:pt idx="266">
                  <c:v>44215</c:v>
                </c:pt>
                <c:pt idx="267">
                  <c:v>44216</c:v>
                </c:pt>
                <c:pt idx="268">
                  <c:v>44217</c:v>
                </c:pt>
                <c:pt idx="269">
                  <c:v>44218</c:v>
                </c:pt>
                <c:pt idx="270">
                  <c:v>44221</c:v>
                </c:pt>
                <c:pt idx="271">
                  <c:v>44222</c:v>
                </c:pt>
                <c:pt idx="272">
                  <c:v>44223</c:v>
                </c:pt>
                <c:pt idx="273">
                  <c:v>44224</c:v>
                </c:pt>
                <c:pt idx="274">
                  <c:v>44225</c:v>
                </c:pt>
                <c:pt idx="275">
                  <c:v>44228</c:v>
                </c:pt>
                <c:pt idx="276">
                  <c:v>44229</c:v>
                </c:pt>
                <c:pt idx="277">
                  <c:v>44230</c:v>
                </c:pt>
                <c:pt idx="278">
                  <c:v>44231</c:v>
                </c:pt>
                <c:pt idx="279">
                  <c:v>44232</c:v>
                </c:pt>
                <c:pt idx="280">
                  <c:v>44235</c:v>
                </c:pt>
                <c:pt idx="281">
                  <c:v>44236</c:v>
                </c:pt>
                <c:pt idx="282">
                  <c:v>44237</c:v>
                </c:pt>
                <c:pt idx="283">
                  <c:v>44238</c:v>
                </c:pt>
                <c:pt idx="284">
                  <c:v>44239</c:v>
                </c:pt>
                <c:pt idx="285">
                  <c:v>44242</c:v>
                </c:pt>
                <c:pt idx="286">
                  <c:v>44243</c:v>
                </c:pt>
                <c:pt idx="287">
                  <c:v>44244</c:v>
                </c:pt>
                <c:pt idx="288">
                  <c:v>44245</c:v>
                </c:pt>
                <c:pt idx="289">
                  <c:v>44246</c:v>
                </c:pt>
                <c:pt idx="290">
                  <c:v>44249</c:v>
                </c:pt>
                <c:pt idx="291">
                  <c:v>44250</c:v>
                </c:pt>
                <c:pt idx="292">
                  <c:v>44251</c:v>
                </c:pt>
                <c:pt idx="293">
                  <c:v>44252</c:v>
                </c:pt>
                <c:pt idx="294">
                  <c:v>44253</c:v>
                </c:pt>
                <c:pt idx="295">
                  <c:v>44256</c:v>
                </c:pt>
                <c:pt idx="296">
                  <c:v>44257</c:v>
                </c:pt>
                <c:pt idx="297">
                  <c:v>44258</c:v>
                </c:pt>
                <c:pt idx="298">
                  <c:v>44259</c:v>
                </c:pt>
                <c:pt idx="299">
                  <c:v>44260</c:v>
                </c:pt>
                <c:pt idx="300">
                  <c:v>44263</c:v>
                </c:pt>
                <c:pt idx="301">
                  <c:v>44264</c:v>
                </c:pt>
                <c:pt idx="302">
                  <c:v>44265</c:v>
                </c:pt>
                <c:pt idx="303">
                  <c:v>44266</c:v>
                </c:pt>
                <c:pt idx="304">
                  <c:v>44267</c:v>
                </c:pt>
                <c:pt idx="305">
                  <c:v>44270</c:v>
                </c:pt>
                <c:pt idx="306">
                  <c:v>44271</c:v>
                </c:pt>
                <c:pt idx="307">
                  <c:v>44272</c:v>
                </c:pt>
                <c:pt idx="308">
                  <c:v>44273</c:v>
                </c:pt>
                <c:pt idx="309">
                  <c:v>44274</c:v>
                </c:pt>
                <c:pt idx="310">
                  <c:v>44277</c:v>
                </c:pt>
                <c:pt idx="311">
                  <c:v>44278</c:v>
                </c:pt>
                <c:pt idx="312">
                  <c:v>44279</c:v>
                </c:pt>
                <c:pt idx="313">
                  <c:v>44280</c:v>
                </c:pt>
                <c:pt idx="314">
                  <c:v>44281</c:v>
                </c:pt>
                <c:pt idx="315">
                  <c:v>44284</c:v>
                </c:pt>
                <c:pt idx="316">
                  <c:v>44285</c:v>
                </c:pt>
                <c:pt idx="317">
                  <c:v>44286</c:v>
                </c:pt>
                <c:pt idx="318">
                  <c:v>44287</c:v>
                </c:pt>
                <c:pt idx="319">
                  <c:v>44292</c:v>
                </c:pt>
                <c:pt idx="320">
                  <c:v>44293</c:v>
                </c:pt>
                <c:pt idx="321">
                  <c:v>44294</c:v>
                </c:pt>
                <c:pt idx="322">
                  <c:v>44295</c:v>
                </c:pt>
                <c:pt idx="323">
                  <c:v>44298</c:v>
                </c:pt>
                <c:pt idx="324">
                  <c:v>44299</c:v>
                </c:pt>
                <c:pt idx="325">
                  <c:v>44300</c:v>
                </c:pt>
                <c:pt idx="326">
                  <c:v>44301</c:v>
                </c:pt>
                <c:pt idx="327">
                  <c:v>44302</c:v>
                </c:pt>
                <c:pt idx="328">
                  <c:v>44305</c:v>
                </c:pt>
                <c:pt idx="329">
                  <c:v>44306</c:v>
                </c:pt>
                <c:pt idx="330">
                  <c:v>44307</c:v>
                </c:pt>
                <c:pt idx="331">
                  <c:v>44308</c:v>
                </c:pt>
                <c:pt idx="332">
                  <c:v>44309</c:v>
                </c:pt>
                <c:pt idx="333">
                  <c:v>44312</c:v>
                </c:pt>
                <c:pt idx="334">
                  <c:v>44313</c:v>
                </c:pt>
                <c:pt idx="335">
                  <c:v>44314</c:v>
                </c:pt>
                <c:pt idx="336">
                  <c:v>44315</c:v>
                </c:pt>
                <c:pt idx="337">
                  <c:v>44316</c:v>
                </c:pt>
                <c:pt idx="338">
                  <c:v>44319</c:v>
                </c:pt>
                <c:pt idx="339">
                  <c:v>44320</c:v>
                </c:pt>
                <c:pt idx="340">
                  <c:v>44321</c:v>
                </c:pt>
                <c:pt idx="341">
                  <c:v>44322</c:v>
                </c:pt>
                <c:pt idx="342">
                  <c:v>44323</c:v>
                </c:pt>
                <c:pt idx="343">
                  <c:v>44326</c:v>
                </c:pt>
                <c:pt idx="344">
                  <c:v>44327</c:v>
                </c:pt>
                <c:pt idx="345">
                  <c:v>44328</c:v>
                </c:pt>
                <c:pt idx="346">
                  <c:v>44329</c:v>
                </c:pt>
                <c:pt idx="347">
                  <c:v>44330</c:v>
                </c:pt>
                <c:pt idx="348">
                  <c:v>44333</c:v>
                </c:pt>
                <c:pt idx="349">
                  <c:v>44334</c:v>
                </c:pt>
                <c:pt idx="350">
                  <c:v>44335</c:v>
                </c:pt>
                <c:pt idx="351">
                  <c:v>44337</c:v>
                </c:pt>
                <c:pt idx="352">
                  <c:v>44340</c:v>
                </c:pt>
                <c:pt idx="353">
                  <c:v>44341</c:v>
                </c:pt>
                <c:pt idx="354">
                  <c:v>44342</c:v>
                </c:pt>
                <c:pt idx="355">
                  <c:v>44343</c:v>
                </c:pt>
                <c:pt idx="356">
                  <c:v>44344</c:v>
                </c:pt>
                <c:pt idx="357">
                  <c:v>44347</c:v>
                </c:pt>
                <c:pt idx="358">
                  <c:v>44348</c:v>
                </c:pt>
                <c:pt idx="359">
                  <c:v>44349</c:v>
                </c:pt>
                <c:pt idx="360">
                  <c:v>44350</c:v>
                </c:pt>
                <c:pt idx="361">
                  <c:v>44351</c:v>
                </c:pt>
                <c:pt idx="362">
                  <c:v>44354</c:v>
                </c:pt>
                <c:pt idx="363">
                  <c:v>44355</c:v>
                </c:pt>
                <c:pt idx="364">
                  <c:v>44356</c:v>
                </c:pt>
                <c:pt idx="365">
                  <c:v>44357</c:v>
                </c:pt>
                <c:pt idx="366">
                  <c:v>44358</c:v>
                </c:pt>
                <c:pt idx="367">
                  <c:v>44361</c:v>
                </c:pt>
                <c:pt idx="368">
                  <c:v>44362</c:v>
                </c:pt>
                <c:pt idx="369">
                  <c:v>44363</c:v>
                </c:pt>
                <c:pt idx="370">
                  <c:v>44364</c:v>
                </c:pt>
                <c:pt idx="371">
                  <c:v>44365</c:v>
                </c:pt>
                <c:pt idx="372">
                  <c:v>44368</c:v>
                </c:pt>
                <c:pt idx="373">
                  <c:v>44369</c:v>
                </c:pt>
                <c:pt idx="374">
                  <c:v>44370</c:v>
                </c:pt>
                <c:pt idx="375">
                  <c:v>44371</c:v>
                </c:pt>
                <c:pt idx="376">
                  <c:v>44372</c:v>
                </c:pt>
                <c:pt idx="377">
                  <c:v>44375</c:v>
                </c:pt>
                <c:pt idx="378">
                  <c:v>44376</c:v>
                </c:pt>
                <c:pt idx="379">
                  <c:v>44377</c:v>
                </c:pt>
                <c:pt idx="380">
                  <c:v>44378</c:v>
                </c:pt>
                <c:pt idx="381">
                  <c:v>44379</c:v>
                </c:pt>
                <c:pt idx="382">
                  <c:v>44382</c:v>
                </c:pt>
                <c:pt idx="383">
                  <c:v>44383</c:v>
                </c:pt>
                <c:pt idx="384">
                  <c:v>44384</c:v>
                </c:pt>
                <c:pt idx="385">
                  <c:v>44385</c:v>
                </c:pt>
                <c:pt idx="386">
                  <c:v>44386</c:v>
                </c:pt>
                <c:pt idx="387">
                  <c:v>44389</c:v>
                </c:pt>
                <c:pt idx="388">
                  <c:v>44390</c:v>
                </c:pt>
                <c:pt idx="389">
                  <c:v>44391</c:v>
                </c:pt>
                <c:pt idx="390">
                  <c:v>44392</c:v>
                </c:pt>
                <c:pt idx="391">
                  <c:v>44393</c:v>
                </c:pt>
                <c:pt idx="392">
                  <c:v>44396</c:v>
                </c:pt>
                <c:pt idx="393">
                  <c:v>44397</c:v>
                </c:pt>
                <c:pt idx="394">
                  <c:v>44398</c:v>
                </c:pt>
                <c:pt idx="395">
                  <c:v>44399</c:v>
                </c:pt>
                <c:pt idx="396">
                  <c:v>44400</c:v>
                </c:pt>
                <c:pt idx="397">
                  <c:v>44403</c:v>
                </c:pt>
                <c:pt idx="398">
                  <c:v>44404</c:v>
                </c:pt>
                <c:pt idx="399">
                  <c:v>44405</c:v>
                </c:pt>
                <c:pt idx="400">
                  <c:v>44406</c:v>
                </c:pt>
                <c:pt idx="401">
                  <c:v>44407</c:v>
                </c:pt>
                <c:pt idx="402">
                  <c:v>44410</c:v>
                </c:pt>
                <c:pt idx="403">
                  <c:v>44411</c:v>
                </c:pt>
                <c:pt idx="404">
                  <c:v>44412</c:v>
                </c:pt>
                <c:pt idx="405">
                  <c:v>44413</c:v>
                </c:pt>
                <c:pt idx="406">
                  <c:v>44414</c:v>
                </c:pt>
                <c:pt idx="407">
                  <c:v>44417</c:v>
                </c:pt>
                <c:pt idx="408">
                  <c:v>44418</c:v>
                </c:pt>
                <c:pt idx="409">
                  <c:v>44419</c:v>
                </c:pt>
                <c:pt idx="410">
                  <c:v>44420</c:v>
                </c:pt>
                <c:pt idx="411">
                  <c:v>44421</c:v>
                </c:pt>
                <c:pt idx="412">
                  <c:v>44424</c:v>
                </c:pt>
                <c:pt idx="413">
                  <c:v>44425</c:v>
                </c:pt>
                <c:pt idx="414">
                  <c:v>44426</c:v>
                </c:pt>
                <c:pt idx="415">
                  <c:v>44427</c:v>
                </c:pt>
                <c:pt idx="416">
                  <c:v>44428</c:v>
                </c:pt>
                <c:pt idx="417">
                  <c:v>44431</c:v>
                </c:pt>
                <c:pt idx="418">
                  <c:v>44432</c:v>
                </c:pt>
                <c:pt idx="419">
                  <c:v>44433</c:v>
                </c:pt>
                <c:pt idx="420">
                  <c:v>44434</c:v>
                </c:pt>
                <c:pt idx="421">
                  <c:v>44435</c:v>
                </c:pt>
                <c:pt idx="422">
                  <c:v>44438</c:v>
                </c:pt>
                <c:pt idx="423">
                  <c:v>44439</c:v>
                </c:pt>
                <c:pt idx="424">
                  <c:v>44440</c:v>
                </c:pt>
                <c:pt idx="425">
                  <c:v>44441</c:v>
                </c:pt>
                <c:pt idx="426">
                  <c:v>44442</c:v>
                </c:pt>
                <c:pt idx="427">
                  <c:v>44445</c:v>
                </c:pt>
                <c:pt idx="428">
                  <c:v>44446</c:v>
                </c:pt>
                <c:pt idx="429">
                  <c:v>44447</c:v>
                </c:pt>
                <c:pt idx="430">
                  <c:v>44448</c:v>
                </c:pt>
                <c:pt idx="431">
                  <c:v>44449</c:v>
                </c:pt>
                <c:pt idx="432">
                  <c:v>44452</c:v>
                </c:pt>
                <c:pt idx="433">
                  <c:v>44453</c:v>
                </c:pt>
                <c:pt idx="434">
                  <c:v>44454</c:v>
                </c:pt>
                <c:pt idx="435">
                  <c:v>44455</c:v>
                </c:pt>
                <c:pt idx="436">
                  <c:v>44456</c:v>
                </c:pt>
                <c:pt idx="437">
                  <c:v>44459</c:v>
                </c:pt>
                <c:pt idx="438">
                  <c:v>44460</c:v>
                </c:pt>
                <c:pt idx="439">
                  <c:v>44461</c:v>
                </c:pt>
                <c:pt idx="440">
                  <c:v>44462</c:v>
                </c:pt>
                <c:pt idx="441">
                  <c:v>44463</c:v>
                </c:pt>
                <c:pt idx="442">
                  <c:v>44466</c:v>
                </c:pt>
                <c:pt idx="443">
                  <c:v>44467</c:v>
                </c:pt>
                <c:pt idx="444">
                  <c:v>44468</c:v>
                </c:pt>
                <c:pt idx="445">
                  <c:v>44469</c:v>
                </c:pt>
                <c:pt idx="446">
                  <c:v>44470</c:v>
                </c:pt>
                <c:pt idx="447">
                  <c:v>44473</c:v>
                </c:pt>
                <c:pt idx="448">
                  <c:v>44474</c:v>
                </c:pt>
                <c:pt idx="449">
                  <c:v>44475</c:v>
                </c:pt>
                <c:pt idx="450">
                  <c:v>44476</c:v>
                </c:pt>
                <c:pt idx="451">
                  <c:v>44477</c:v>
                </c:pt>
                <c:pt idx="452">
                  <c:v>44480</c:v>
                </c:pt>
                <c:pt idx="453">
                  <c:v>44481</c:v>
                </c:pt>
                <c:pt idx="454">
                  <c:v>44482</c:v>
                </c:pt>
                <c:pt idx="455">
                  <c:v>44483</c:v>
                </c:pt>
                <c:pt idx="456">
                  <c:v>44484</c:v>
                </c:pt>
                <c:pt idx="457">
                  <c:v>44487</c:v>
                </c:pt>
                <c:pt idx="458">
                  <c:v>44488</c:v>
                </c:pt>
                <c:pt idx="459">
                  <c:v>44489</c:v>
                </c:pt>
                <c:pt idx="460">
                  <c:v>44490</c:v>
                </c:pt>
                <c:pt idx="461">
                  <c:v>44491</c:v>
                </c:pt>
                <c:pt idx="462">
                  <c:v>44494</c:v>
                </c:pt>
                <c:pt idx="463">
                  <c:v>44495</c:v>
                </c:pt>
                <c:pt idx="464">
                  <c:v>44496</c:v>
                </c:pt>
                <c:pt idx="465">
                  <c:v>44497</c:v>
                </c:pt>
                <c:pt idx="466">
                  <c:v>44498</c:v>
                </c:pt>
                <c:pt idx="467">
                  <c:v>44501</c:v>
                </c:pt>
                <c:pt idx="468">
                  <c:v>44502</c:v>
                </c:pt>
                <c:pt idx="469">
                  <c:v>44503</c:v>
                </c:pt>
                <c:pt idx="470">
                  <c:v>44504</c:v>
                </c:pt>
                <c:pt idx="471">
                  <c:v>44505</c:v>
                </c:pt>
                <c:pt idx="472">
                  <c:v>44508</c:v>
                </c:pt>
                <c:pt idx="473">
                  <c:v>44509</c:v>
                </c:pt>
                <c:pt idx="474">
                  <c:v>44510</c:v>
                </c:pt>
                <c:pt idx="475">
                  <c:v>44511</c:v>
                </c:pt>
                <c:pt idx="476">
                  <c:v>44512</c:v>
                </c:pt>
                <c:pt idx="477">
                  <c:v>44515</c:v>
                </c:pt>
                <c:pt idx="478">
                  <c:v>44516</c:v>
                </c:pt>
                <c:pt idx="479">
                  <c:v>44517</c:v>
                </c:pt>
                <c:pt idx="480">
                  <c:v>44518</c:v>
                </c:pt>
                <c:pt idx="481">
                  <c:v>44519</c:v>
                </c:pt>
                <c:pt idx="482">
                  <c:v>44522</c:v>
                </c:pt>
                <c:pt idx="483">
                  <c:v>44523</c:v>
                </c:pt>
                <c:pt idx="484">
                  <c:v>44524</c:v>
                </c:pt>
                <c:pt idx="485">
                  <c:v>44525</c:v>
                </c:pt>
                <c:pt idx="486">
                  <c:v>44526</c:v>
                </c:pt>
                <c:pt idx="487">
                  <c:v>44529</c:v>
                </c:pt>
                <c:pt idx="488">
                  <c:v>44530</c:v>
                </c:pt>
                <c:pt idx="489">
                  <c:v>44531</c:v>
                </c:pt>
                <c:pt idx="490">
                  <c:v>44532</c:v>
                </c:pt>
                <c:pt idx="491">
                  <c:v>44533</c:v>
                </c:pt>
                <c:pt idx="492">
                  <c:v>44536</c:v>
                </c:pt>
                <c:pt idx="493">
                  <c:v>44537</c:v>
                </c:pt>
                <c:pt idx="494">
                  <c:v>44538</c:v>
                </c:pt>
                <c:pt idx="495">
                  <c:v>44539</c:v>
                </c:pt>
                <c:pt idx="496">
                  <c:v>44540</c:v>
                </c:pt>
                <c:pt idx="497">
                  <c:v>44543</c:v>
                </c:pt>
                <c:pt idx="498">
                  <c:v>44544</c:v>
                </c:pt>
                <c:pt idx="499">
                  <c:v>44545</c:v>
                </c:pt>
                <c:pt idx="500">
                  <c:v>44546</c:v>
                </c:pt>
                <c:pt idx="501">
                  <c:v>44547</c:v>
                </c:pt>
                <c:pt idx="502">
                  <c:v>44550</c:v>
                </c:pt>
                <c:pt idx="503">
                  <c:v>44551</c:v>
                </c:pt>
                <c:pt idx="504">
                  <c:v>44552</c:v>
                </c:pt>
                <c:pt idx="505">
                  <c:v>44553</c:v>
                </c:pt>
                <c:pt idx="506">
                  <c:v>44557</c:v>
                </c:pt>
                <c:pt idx="507">
                  <c:v>44558</c:v>
                </c:pt>
                <c:pt idx="508">
                  <c:v>44559</c:v>
                </c:pt>
                <c:pt idx="509">
                  <c:v>44560</c:v>
                </c:pt>
                <c:pt idx="510">
                  <c:v>44564</c:v>
                </c:pt>
                <c:pt idx="511">
                  <c:v>44565</c:v>
                </c:pt>
                <c:pt idx="512">
                  <c:v>44566</c:v>
                </c:pt>
                <c:pt idx="513">
                  <c:v>44567</c:v>
                </c:pt>
                <c:pt idx="514">
                  <c:v>44568</c:v>
                </c:pt>
                <c:pt idx="515">
                  <c:v>44571</c:v>
                </c:pt>
                <c:pt idx="516">
                  <c:v>44572</c:v>
                </c:pt>
                <c:pt idx="517">
                  <c:v>44573</c:v>
                </c:pt>
                <c:pt idx="518">
                  <c:v>44574</c:v>
                </c:pt>
                <c:pt idx="519">
                  <c:v>44575</c:v>
                </c:pt>
                <c:pt idx="520">
                  <c:v>44578</c:v>
                </c:pt>
                <c:pt idx="521">
                  <c:v>44579</c:v>
                </c:pt>
                <c:pt idx="522">
                  <c:v>44580</c:v>
                </c:pt>
                <c:pt idx="523">
                  <c:v>44581</c:v>
                </c:pt>
                <c:pt idx="524">
                  <c:v>44582</c:v>
                </c:pt>
                <c:pt idx="525">
                  <c:v>44585</c:v>
                </c:pt>
                <c:pt idx="526">
                  <c:v>44586</c:v>
                </c:pt>
                <c:pt idx="527">
                  <c:v>44587</c:v>
                </c:pt>
                <c:pt idx="528">
                  <c:v>44588</c:v>
                </c:pt>
                <c:pt idx="529">
                  <c:v>44589</c:v>
                </c:pt>
                <c:pt idx="530">
                  <c:v>44592</c:v>
                </c:pt>
                <c:pt idx="531">
                  <c:v>44593</c:v>
                </c:pt>
                <c:pt idx="532">
                  <c:v>44594</c:v>
                </c:pt>
                <c:pt idx="533">
                  <c:v>44595</c:v>
                </c:pt>
                <c:pt idx="534">
                  <c:v>44596</c:v>
                </c:pt>
                <c:pt idx="535">
                  <c:v>44599</c:v>
                </c:pt>
                <c:pt idx="536">
                  <c:v>44600</c:v>
                </c:pt>
                <c:pt idx="537">
                  <c:v>44601</c:v>
                </c:pt>
                <c:pt idx="538">
                  <c:v>44602</c:v>
                </c:pt>
                <c:pt idx="539">
                  <c:v>44603</c:v>
                </c:pt>
                <c:pt idx="540">
                  <c:v>44606</c:v>
                </c:pt>
                <c:pt idx="541">
                  <c:v>44607</c:v>
                </c:pt>
                <c:pt idx="542">
                  <c:v>44608</c:v>
                </c:pt>
                <c:pt idx="543">
                  <c:v>44609</c:v>
                </c:pt>
                <c:pt idx="544">
                  <c:v>44610</c:v>
                </c:pt>
                <c:pt idx="545">
                  <c:v>44613</c:v>
                </c:pt>
                <c:pt idx="546">
                  <c:v>44614</c:v>
                </c:pt>
                <c:pt idx="547">
                  <c:v>44615</c:v>
                </c:pt>
                <c:pt idx="548">
                  <c:v>44616</c:v>
                </c:pt>
                <c:pt idx="549">
                  <c:v>44617</c:v>
                </c:pt>
                <c:pt idx="550">
                  <c:v>44620</c:v>
                </c:pt>
                <c:pt idx="551">
                  <c:v>44621</c:v>
                </c:pt>
                <c:pt idx="552">
                  <c:v>44622</c:v>
                </c:pt>
                <c:pt idx="553">
                  <c:v>44623</c:v>
                </c:pt>
                <c:pt idx="554">
                  <c:v>44624</c:v>
                </c:pt>
                <c:pt idx="555">
                  <c:v>44627</c:v>
                </c:pt>
                <c:pt idx="556">
                  <c:v>44628</c:v>
                </c:pt>
                <c:pt idx="557">
                  <c:v>44629</c:v>
                </c:pt>
                <c:pt idx="558">
                  <c:v>44630</c:v>
                </c:pt>
                <c:pt idx="559">
                  <c:v>44631</c:v>
                </c:pt>
                <c:pt idx="560">
                  <c:v>44634</c:v>
                </c:pt>
                <c:pt idx="561">
                  <c:v>44635</c:v>
                </c:pt>
                <c:pt idx="562">
                  <c:v>44636</c:v>
                </c:pt>
                <c:pt idx="563">
                  <c:v>44637</c:v>
                </c:pt>
                <c:pt idx="564">
                  <c:v>44638</c:v>
                </c:pt>
                <c:pt idx="565">
                  <c:v>44641</c:v>
                </c:pt>
                <c:pt idx="566">
                  <c:v>44642</c:v>
                </c:pt>
                <c:pt idx="567">
                  <c:v>44643</c:v>
                </c:pt>
                <c:pt idx="568">
                  <c:v>44644</c:v>
                </c:pt>
                <c:pt idx="569">
                  <c:v>44645</c:v>
                </c:pt>
                <c:pt idx="570">
                  <c:v>44648</c:v>
                </c:pt>
                <c:pt idx="571">
                  <c:v>44649</c:v>
                </c:pt>
                <c:pt idx="572">
                  <c:v>44650</c:v>
                </c:pt>
                <c:pt idx="573">
                  <c:v>44651</c:v>
                </c:pt>
                <c:pt idx="574">
                  <c:v>44652</c:v>
                </c:pt>
                <c:pt idx="575">
                  <c:v>44655</c:v>
                </c:pt>
                <c:pt idx="576">
                  <c:v>44656</c:v>
                </c:pt>
                <c:pt idx="577">
                  <c:v>44657</c:v>
                </c:pt>
                <c:pt idx="578">
                  <c:v>44658</c:v>
                </c:pt>
                <c:pt idx="579">
                  <c:v>44659</c:v>
                </c:pt>
                <c:pt idx="580">
                  <c:v>44662</c:v>
                </c:pt>
                <c:pt idx="581">
                  <c:v>44663</c:v>
                </c:pt>
                <c:pt idx="582">
                  <c:v>44664</c:v>
                </c:pt>
                <c:pt idx="583">
                  <c:v>44665</c:v>
                </c:pt>
                <c:pt idx="584">
                  <c:v>44670</c:v>
                </c:pt>
                <c:pt idx="585">
                  <c:v>44671</c:v>
                </c:pt>
                <c:pt idx="586">
                  <c:v>44672</c:v>
                </c:pt>
                <c:pt idx="587">
                  <c:v>44673</c:v>
                </c:pt>
                <c:pt idx="588">
                  <c:v>44676</c:v>
                </c:pt>
                <c:pt idx="589">
                  <c:v>44677</c:v>
                </c:pt>
                <c:pt idx="590">
                  <c:v>44678</c:v>
                </c:pt>
                <c:pt idx="591">
                  <c:v>44679</c:v>
                </c:pt>
                <c:pt idx="592">
                  <c:v>44680</c:v>
                </c:pt>
                <c:pt idx="593">
                  <c:v>44683</c:v>
                </c:pt>
                <c:pt idx="594">
                  <c:v>44684</c:v>
                </c:pt>
                <c:pt idx="595">
                  <c:v>44685</c:v>
                </c:pt>
                <c:pt idx="596">
                  <c:v>44686</c:v>
                </c:pt>
                <c:pt idx="597">
                  <c:v>44687</c:v>
                </c:pt>
                <c:pt idx="598">
                  <c:v>44690</c:v>
                </c:pt>
                <c:pt idx="599">
                  <c:v>44691</c:v>
                </c:pt>
                <c:pt idx="600">
                  <c:v>44692</c:v>
                </c:pt>
                <c:pt idx="601">
                  <c:v>44693</c:v>
                </c:pt>
                <c:pt idx="602">
                  <c:v>44694</c:v>
                </c:pt>
                <c:pt idx="603">
                  <c:v>44697</c:v>
                </c:pt>
                <c:pt idx="604">
                  <c:v>44698</c:v>
                </c:pt>
                <c:pt idx="605">
                  <c:v>44699</c:v>
                </c:pt>
                <c:pt idx="606">
                  <c:v>44700</c:v>
                </c:pt>
                <c:pt idx="607">
                  <c:v>44701</c:v>
                </c:pt>
                <c:pt idx="608">
                  <c:v>44704</c:v>
                </c:pt>
                <c:pt idx="609">
                  <c:v>44705</c:v>
                </c:pt>
                <c:pt idx="610">
                  <c:v>44706</c:v>
                </c:pt>
                <c:pt idx="611">
                  <c:v>44707</c:v>
                </c:pt>
                <c:pt idx="612">
                  <c:v>44708</c:v>
                </c:pt>
                <c:pt idx="613">
                  <c:v>44711</c:v>
                </c:pt>
                <c:pt idx="614">
                  <c:v>44712</c:v>
                </c:pt>
                <c:pt idx="615">
                  <c:v>44713</c:v>
                </c:pt>
                <c:pt idx="616">
                  <c:v>44714</c:v>
                </c:pt>
                <c:pt idx="617">
                  <c:v>44715</c:v>
                </c:pt>
                <c:pt idx="618">
                  <c:v>44718</c:v>
                </c:pt>
                <c:pt idx="619">
                  <c:v>44719</c:v>
                </c:pt>
                <c:pt idx="620">
                  <c:v>44720</c:v>
                </c:pt>
                <c:pt idx="621">
                  <c:v>44721</c:v>
                </c:pt>
                <c:pt idx="622">
                  <c:v>44722</c:v>
                </c:pt>
                <c:pt idx="623">
                  <c:v>44725</c:v>
                </c:pt>
                <c:pt idx="624">
                  <c:v>44726</c:v>
                </c:pt>
                <c:pt idx="625">
                  <c:v>44727</c:v>
                </c:pt>
                <c:pt idx="626">
                  <c:v>44728</c:v>
                </c:pt>
                <c:pt idx="627">
                  <c:v>44729</c:v>
                </c:pt>
                <c:pt idx="628">
                  <c:v>44732</c:v>
                </c:pt>
                <c:pt idx="629">
                  <c:v>44733</c:v>
                </c:pt>
                <c:pt idx="630">
                  <c:v>44734</c:v>
                </c:pt>
                <c:pt idx="631">
                  <c:v>44735</c:v>
                </c:pt>
                <c:pt idx="632">
                  <c:v>44736</c:v>
                </c:pt>
                <c:pt idx="633">
                  <c:v>44739</c:v>
                </c:pt>
                <c:pt idx="634">
                  <c:v>44740</c:v>
                </c:pt>
                <c:pt idx="635">
                  <c:v>44741</c:v>
                </c:pt>
                <c:pt idx="636">
                  <c:v>44742</c:v>
                </c:pt>
                <c:pt idx="637">
                  <c:v>44743</c:v>
                </c:pt>
                <c:pt idx="638">
                  <c:v>44746</c:v>
                </c:pt>
                <c:pt idx="639">
                  <c:v>44747</c:v>
                </c:pt>
                <c:pt idx="640">
                  <c:v>44748</c:v>
                </c:pt>
                <c:pt idx="641">
                  <c:v>44749</c:v>
                </c:pt>
                <c:pt idx="642">
                  <c:v>44750</c:v>
                </c:pt>
                <c:pt idx="643">
                  <c:v>44753</c:v>
                </c:pt>
                <c:pt idx="644">
                  <c:v>44754</c:v>
                </c:pt>
                <c:pt idx="645">
                  <c:v>44755</c:v>
                </c:pt>
                <c:pt idx="646">
                  <c:v>44756</c:v>
                </c:pt>
                <c:pt idx="647">
                  <c:v>44757</c:v>
                </c:pt>
                <c:pt idx="648">
                  <c:v>44760</c:v>
                </c:pt>
                <c:pt idx="649">
                  <c:v>44761</c:v>
                </c:pt>
                <c:pt idx="650">
                  <c:v>44762</c:v>
                </c:pt>
                <c:pt idx="651">
                  <c:v>44763</c:v>
                </c:pt>
                <c:pt idx="652">
                  <c:v>44764</c:v>
                </c:pt>
                <c:pt idx="653">
                  <c:v>44767</c:v>
                </c:pt>
                <c:pt idx="654">
                  <c:v>44768</c:v>
                </c:pt>
                <c:pt idx="655">
                  <c:v>44769</c:v>
                </c:pt>
                <c:pt idx="656">
                  <c:v>44770</c:v>
                </c:pt>
                <c:pt idx="657">
                  <c:v>44771</c:v>
                </c:pt>
                <c:pt idx="658">
                  <c:v>44774</c:v>
                </c:pt>
                <c:pt idx="659">
                  <c:v>44775</c:v>
                </c:pt>
                <c:pt idx="660">
                  <c:v>44776</c:v>
                </c:pt>
                <c:pt idx="661">
                  <c:v>44777</c:v>
                </c:pt>
                <c:pt idx="662">
                  <c:v>44778</c:v>
                </c:pt>
                <c:pt idx="663">
                  <c:v>44781</c:v>
                </c:pt>
                <c:pt idx="664">
                  <c:v>44782</c:v>
                </c:pt>
                <c:pt idx="665">
                  <c:v>44783</c:v>
                </c:pt>
                <c:pt idx="666">
                  <c:v>44784</c:v>
                </c:pt>
                <c:pt idx="667">
                  <c:v>44785</c:v>
                </c:pt>
                <c:pt idx="668">
                  <c:v>44789</c:v>
                </c:pt>
                <c:pt idx="669">
                  <c:v>44790</c:v>
                </c:pt>
                <c:pt idx="670">
                  <c:v>44791</c:v>
                </c:pt>
                <c:pt idx="671">
                  <c:v>44792</c:v>
                </c:pt>
                <c:pt idx="672">
                  <c:v>44795</c:v>
                </c:pt>
                <c:pt idx="673">
                  <c:v>44796</c:v>
                </c:pt>
                <c:pt idx="674">
                  <c:v>44797</c:v>
                </c:pt>
                <c:pt idx="675">
                  <c:v>44798</c:v>
                </c:pt>
                <c:pt idx="676">
                  <c:v>44799</c:v>
                </c:pt>
                <c:pt idx="677">
                  <c:v>44802</c:v>
                </c:pt>
                <c:pt idx="678">
                  <c:v>44803</c:v>
                </c:pt>
                <c:pt idx="679">
                  <c:v>44804</c:v>
                </c:pt>
                <c:pt idx="680">
                  <c:v>44805</c:v>
                </c:pt>
                <c:pt idx="681">
                  <c:v>44806</c:v>
                </c:pt>
                <c:pt idx="682">
                  <c:v>44809</c:v>
                </c:pt>
                <c:pt idx="683">
                  <c:v>44810</c:v>
                </c:pt>
                <c:pt idx="684">
                  <c:v>44811</c:v>
                </c:pt>
                <c:pt idx="685">
                  <c:v>44812</c:v>
                </c:pt>
                <c:pt idx="686">
                  <c:v>44813</c:v>
                </c:pt>
                <c:pt idx="687">
                  <c:v>44816</c:v>
                </c:pt>
                <c:pt idx="688">
                  <c:v>44817</c:v>
                </c:pt>
                <c:pt idx="689">
                  <c:v>44818</c:v>
                </c:pt>
                <c:pt idx="690">
                  <c:v>44819</c:v>
                </c:pt>
                <c:pt idx="691">
                  <c:v>44820</c:v>
                </c:pt>
                <c:pt idx="692">
                  <c:v>44823</c:v>
                </c:pt>
                <c:pt idx="693">
                  <c:v>44824</c:v>
                </c:pt>
                <c:pt idx="694">
                  <c:v>44825</c:v>
                </c:pt>
                <c:pt idx="695">
                  <c:v>44826</c:v>
                </c:pt>
                <c:pt idx="696">
                  <c:v>44827</c:v>
                </c:pt>
                <c:pt idx="697">
                  <c:v>44830</c:v>
                </c:pt>
                <c:pt idx="698">
                  <c:v>44831</c:v>
                </c:pt>
                <c:pt idx="699">
                  <c:v>44832</c:v>
                </c:pt>
                <c:pt idx="700">
                  <c:v>44833</c:v>
                </c:pt>
                <c:pt idx="701">
                  <c:v>44834</c:v>
                </c:pt>
                <c:pt idx="702">
                  <c:v>44837</c:v>
                </c:pt>
                <c:pt idx="703">
                  <c:v>44838</c:v>
                </c:pt>
                <c:pt idx="704">
                  <c:v>44839</c:v>
                </c:pt>
                <c:pt idx="705">
                  <c:v>44840</c:v>
                </c:pt>
                <c:pt idx="706">
                  <c:v>44841</c:v>
                </c:pt>
                <c:pt idx="707">
                  <c:v>44844</c:v>
                </c:pt>
                <c:pt idx="708">
                  <c:v>44845</c:v>
                </c:pt>
                <c:pt idx="709">
                  <c:v>44846</c:v>
                </c:pt>
                <c:pt idx="710">
                  <c:v>44847</c:v>
                </c:pt>
                <c:pt idx="711">
                  <c:v>44848</c:v>
                </c:pt>
                <c:pt idx="712">
                  <c:v>44851</c:v>
                </c:pt>
                <c:pt idx="713">
                  <c:v>44852</c:v>
                </c:pt>
                <c:pt idx="714">
                  <c:v>44853</c:v>
                </c:pt>
                <c:pt idx="715">
                  <c:v>44854</c:v>
                </c:pt>
                <c:pt idx="716">
                  <c:v>44855</c:v>
                </c:pt>
                <c:pt idx="717">
                  <c:v>44858</c:v>
                </c:pt>
                <c:pt idx="718">
                  <c:v>44859</c:v>
                </c:pt>
                <c:pt idx="719">
                  <c:v>44860</c:v>
                </c:pt>
                <c:pt idx="720">
                  <c:v>44861</c:v>
                </c:pt>
                <c:pt idx="721">
                  <c:v>44862</c:v>
                </c:pt>
                <c:pt idx="722">
                  <c:v>44865</c:v>
                </c:pt>
                <c:pt idx="723">
                  <c:v>44866</c:v>
                </c:pt>
                <c:pt idx="724">
                  <c:v>44867</c:v>
                </c:pt>
                <c:pt idx="725">
                  <c:v>44868</c:v>
                </c:pt>
                <c:pt idx="726">
                  <c:v>44869</c:v>
                </c:pt>
                <c:pt idx="727">
                  <c:v>44872</c:v>
                </c:pt>
                <c:pt idx="728">
                  <c:v>44873</c:v>
                </c:pt>
                <c:pt idx="729">
                  <c:v>44874</c:v>
                </c:pt>
                <c:pt idx="730">
                  <c:v>44875</c:v>
                </c:pt>
                <c:pt idx="731">
                  <c:v>44876</c:v>
                </c:pt>
                <c:pt idx="732">
                  <c:v>44879</c:v>
                </c:pt>
                <c:pt idx="733">
                  <c:v>44880</c:v>
                </c:pt>
                <c:pt idx="734">
                  <c:v>44881</c:v>
                </c:pt>
                <c:pt idx="735">
                  <c:v>44882</c:v>
                </c:pt>
                <c:pt idx="736">
                  <c:v>44883</c:v>
                </c:pt>
                <c:pt idx="737">
                  <c:v>44886</c:v>
                </c:pt>
                <c:pt idx="738">
                  <c:v>44887</c:v>
                </c:pt>
                <c:pt idx="739">
                  <c:v>44888</c:v>
                </c:pt>
                <c:pt idx="740">
                  <c:v>44889</c:v>
                </c:pt>
                <c:pt idx="741">
                  <c:v>44890</c:v>
                </c:pt>
                <c:pt idx="742">
                  <c:v>44893</c:v>
                </c:pt>
                <c:pt idx="743">
                  <c:v>44894</c:v>
                </c:pt>
                <c:pt idx="744">
                  <c:v>44895</c:v>
                </c:pt>
                <c:pt idx="745">
                  <c:v>44896</c:v>
                </c:pt>
                <c:pt idx="746">
                  <c:v>44897</c:v>
                </c:pt>
                <c:pt idx="747">
                  <c:v>44900</c:v>
                </c:pt>
                <c:pt idx="748">
                  <c:v>44901</c:v>
                </c:pt>
                <c:pt idx="749">
                  <c:v>44902</c:v>
                </c:pt>
                <c:pt idx="750">
                  <c:v>44903</c:v>
                </c:pt>
                <c:pt idx="751">
                  <c:v>44904</c:v>
                </c:pt>
                <c:pt idx="752">
                  <c:v>44907</c:v>
                </c:pt>
                <c:pt idx="753">
                  <c:v>44908</c:v>
                </c:pt>
                <c:pt idx="754">
                  <c:v>44909</c:v>
                </c:pt>
                <c:pt idx="755">
                  <c:v>44910</c:v>
                </c:pt>
                <c:pt idx="756">
                  <c:v>44911</c:v>
                </c:pt>
                <c:pt idx="757">
                  <c:v>44914</c:v>
                </c:pt>
                <c:pt idx="758">
                  <c:v>44915</c:v>
                </c:pt>
                <c:pt idx="759">
                  <c:v>44916</c:v>
                </c:pt>
                <c:pt idx="760">
                  <c:v>44917</c:v>
                </c:pt>
                <c:pt idx="761">
                  <c:v>44918</c:v>
                </c:pt>
                <c:pt idx="762">
                  <c:v>44922</c:v>
                </c:pt>
                <c:pt idx="763">
                  <c:v>44923</c:v>
                </c:pt>
                <c:pt idx="764">
                  <c:v>44924</c:v>
                </c:pt>
                <c:pt idx="765">
                  <c:v>44925</c:v>
                </c:pt>
                <c:pt idx="766">
                  <c:v>44928</c:v>
                </c:pt>
                <c:pt idx="767">
                  <c:v>44929</c:v>
                </c:pt>
                <c:pt idx="768">
                  <c:v>44930</c:v>
                </c:pt>
                <c:pt idx="769">
                  <c:v>44931</c:v>
                </c:pt>
                <c:pt idx="770">
                  <c:v>44932</c:v>
                </c:pt>
                <c:pt idx="771">
                  <c:v>44935</c:v>
                </c:pt>
                <c:pt idx="772">
                  <c:v>44936</c:v>
                </c:pt>
                <c:pt idx="773">
                  <c:v>44937</c:v>
                </c:pt>
                <c:pt idx="774">
                  <c:v>44938</c:v>
                </c:pt>
                <c:pt idx="775">
                  <c:v>44939</c:v>
                </c:pt>
                <c:pt idx="776">
                  <c:v>44942</c:v>
                </c:pt>
                <c:pt idx="777">
                  <c:v>44943</c:v>
                </c:pt>
                <c:pt idx="778">
                  <c:v>44944</c:v>
                </c:pt>
                <c:pt idx="779">
                  <c:v>44945</c:v>
                </c:pt>
                <c:pt idx="780">
                  <c:v>44946</c:v>
                </c:pt>
                <c:pt idx="781">
                  <c:v>44949</c:v>
                </c:pt>
                <c:pt idx="782">
                  <c:v>44950</c:v>
                </c:pt>
                <c:pt idx="783">
                  <c:v>44951</c:v>
                </c:pt>
                <c:pt idx="784">
                  <c:v>44952</c:v>
                </c:pt>
                <c:pt idx="785">
                  <c:v>44953</c:v>
                </c:pt>
                <c:pt idx="786">
                  <c:v>44956</c:v>
                </c:pt>
                <c:pt idx="787">
                  <c:v>44957</c:v>
                </c:pt>
                <c:pt idx="788">
                  <c:v>44958</c:v>
                </c:pt>
                <c:pt idx="789">
                  <c:v>44959</c:v>
                </c:pt>
                <c:pt idx="790">
                  <c:v>44960</c:v>
                </c:pt>
                <c:pt idx="791">
                  <c:v>44963</c:v>
                </c:pt>
                <c:pt idx="792">
                  <c:v>44964</c:v>
                </c:pt>
                <c:pt idx="793">
                  <c:v>44965</c:v>
                </c:pt>
                <c:pt idx="794">
                  <c:v>44966</c:v>
                </c:pt>
                <c:pt idx="795">
                  <c:v>44967</c:v>
                </c:pt>
                <c:pt idx="796">
                  <c:v>44970</c:v>
                </c:pt>
                <c:pt idx="797">
                  <c:v>44971</c:v>
                </c:pt>
                <c:pt idx="798">
                  <c:v>44972</c:v>
                </c:pt>
                <c:pt idx="799">
                  <c:v>44973</c:v>
                </c:pt>
                <c:pt idx="800">
                  <c:v>44974</c:v>
                </c:pt>
                <c:pt idx="801">
                  <c:v>44977</c:v>
                </c:pt>
                <c:pt idx="802">
                  <c:v>44978</c:v>
                </c:pt>
                <c:pt idx="803">
                  <c:v>44979</c:v>
                </c:pt>
                <c:pt idx="804">
                  <c:v>44980</c:v>
                </c:pt>
                <c:pt idx="805">
                  <c:v>44981</c:v>
                </c:pt>
                <c:pt idx="806">
                  <c:v>44984</c:v>
                </c:pt>
                <c:pt idx="807">
                  <c:v>44985</c:v>
                </c:pt>
                <c:pt idx="808">
                  <c:v>44986</c:v>
                </c:pt>
                <c:pt idx="809">
                  <c:v>44987</c:v>
                </c:pt>
                <c:pt idx="810">
                  <c:v>44988</c:v>
                </c:pt>
                <c:pt idx="811">
                  <c:v>44991</c:v>
                </c:pt>
                <c:pt idx="812">
                  <c:v>44992</c:v>
                </c:pt>
                <c:pt idx="813">
                  <c:v>44993</c:v>
                </c:pt>
                <c:pt idx="814">
                  <c:v>44994</c:v>
                </c:pt>
                <c:pt idx="815">
                  <c:v>44995</c:v>
                </c:pt>
                <c:pt idx="816">
                  <c:v>44998</c:v>
                </c:pt>
                <c:pt idx="817">
                  <c:v>44999</c:v>
                </c:pt>
                <c:pt idx="818">
                  <c:v>45000</c:v>
                </c:pt>
                <c:pt idx="819">
                  <c:v>45001</c:v>
                </c:pt>
                <c:pt idx="820">
                  <c:v>45002</c:v>
                </c:pt>
                <c:pt idx="821">
                  <c:v>45005</c:v>
                </c:pt>
                <c:pt idx="822">
                  <c:v>45006</c:v>
                </c:pt>
                <c:pt idx="823">
                  <c:v>45007</c:v>
                </c:pt>
                <c:pt idx="824">
                  <c:v>45008</c:v>
                </c:pt>
                <c:pt idx="825">
                  <c:v>45009</c:v>
                </c:pt>
                <c:pt idx="826">
                  <c:v>45012</c:v>
                </c:pt>
                <c:pt idx="827">
                  <c:v>45013</c:v>
                </c:pt>
                <c:pt idx="828">
                  <c:v>45014</c:v>
                </c:pt>
                <c:pt idx="829">
                  <c:v>45015</c:v>
                </c:pt>
                <c:pt idx="830">
                  <c:v>45016</c:v>
                </c:pt>
                <c:pt idx="831">
                  <c:v>45019</c:v>
                </c:pt>
                <c:pt idx="832">
                  <c:v>45020</c:v>
                </c:pt>
                <c:pt idx="833">
                  <c:v>45021</c:v>
                </c:pt>
                <c:pt idx="834">
                  <c:v>45022</c:v>
                </c:pt>
                <c:pt idx="835">
                  <c:v>45027</c:v>
                </c:pt>
                <c:pt idx="836">
                  <c:v>45028</c:v>
                </c:pt>
                <c:pt idx="837">
                  <c:v>45029</c:v>
                </c:pt>
                <c:pt idx="838">
                  <c:v>45030</c:v>
                </c:pt>
                <c:pt idx="839">
                  <c:v>45033</c:v>
                </c:pt>
                <c:pt idx="840">
                  <c:v>45034</c:v>
                </c:pt>
                <c:pt idx="841">
                  <c:v>45035</c:v>
                </c:pt>
                <c:pt idx="842">
                  <c:v>45036</c:v>
                </c:pt>
                <c:pt idx="843">
                  <c:v>45037</c:v>
                </c:pt>
                <c:pt idx="844">
                  <c:v>45040</c:v>
                </c:pt>
                <c:pt idx="845">
                  <c:v>45041</c:v>
                </c:pt>
                <c:pt idx="846">
                  <c:v>45042</c:v>
                </c:pt>
                <c:pt idx="847">
                  <c:v>45043</c:v>
                </c:pt>
                <c:pt idx="848">
                  <c:v>45044</c:v>
                </c:pt>
                <c:pt idx="849">
                  <c:v>45048</c:v>
                </c:pt>
                <c:pt idx="850">
                  <c:v>45049</c:v>
                </c:pt>
                <c:pt idx="851">
                  <c:v>45050</c:v>
                </c:pt>
                <c:pt idx="852">
                  <c:v>45051</c:v>
                </c:pt>
                <c:pt idx="853">
                  <c:v>45054</c:v>
                </c:pt>
                <c:pt idx="854">
                  <c:v>45055</c:v>
                </c:pt>
                <c:pt idx="855">
                  <c:v>45056</c:v>
                </c:pt>
                <c:pt idx="856">
                  <c:v>45057</c:v>
                </c:pt>
                <c:pt idx="857">
                  <c:v>45058</c:v>
                </c:pt>
                <c:pt idx="858">
                  <c:v>45061</c:v>
                </c:pt>
                <c:pt idx="859">
                  <c:v>45062</c:v>
                </c:pt>
                <c:pt idx="860">
                  <c:v>45063</c:v>
                </c:pt>
                <c:pt idx="861">
                  <c:v>45064</c:v>
                </c:pt>
                <c:pt idx="862">
                  <c:v>45065</c:v>
                </c:pt>
                <c:pt idx="863">
                  <c:v>45068</c:v>
                </c:pt>
                <c:pt idx="864">
                  <c:v>45069</c:v>
                </c:pt>
                <c:pt idx="865">
                  <c:v>45070</c:v>
                </c:pt>
                <c:pt idx="866">
                  <c:v>45071</c:v>
                </c:pt>
                <c:pt idx="867">
                  <c:v>45072</c:v>
                </c:pt>
                <c:pt idx="868">
                  <c:v>45075</c:v>
                </c:pt>
                <c:pt idx="869">
                  <c:v>45076</c:v>
                </c:pt>
                <c:pt idx="870">
                  <c:v>45077</c:v>
                </c:pt>
                <c:pt idx="871">
                  <c:v>45078</c:v>
                </c:pt>
                <c:pt idx="872">
                  <c:v>45079</c:v>
                </c:pt>
                <c:pt idx="873">
                  <c:v>45082</c:v>
                </c:pt>
                <c:pt idx="874">
                  <c:v>45083</c:v>
                </c:pt>
                <c:pt idx="875">
                  <c:v>45084</c:v>
                </c:pt>
                <c:pt idx="876">
                  <c:v>45085</c:v>
                </c:pt>
                <c:pt idx="877">
                  <c:v>45086</c:v>
                </c:pt>
                <c:pt idx="878">
                  <c:v>45089</c:v>
                </c:pt>
                <c:pt idx="879">
                  <c:v>45090</c:v>
                </c:pt>
                <c:pt idx="880">
                  <c:v>45091</c:v>
                </c:pt>
                <c:pt idx="881">
                  <c:v>45092</c:v>
                </c:pt>
                <c:pt idx="882">
                  <c:v>45093</c:v>
                </c:pt>
                <c:pt idx="883">
                  <c:v>45096</c:v>
                </c:pt>
                <c:pt idx="884">
                  <c:v>45097</c:v>
                </c:pt>
                <c:pt idx="885">
                  <c:v>45098</c:v>
                </c:pt>
                <c:pt idx="886">
                  <c:v>45099</c:v>
                </c:pt>
                <c:pt idx="887">
                  <c:v>45100</c:v>
                </c:pt>
                <c:pt idx="888">
                  <c:v>45103</c:v>
                </c:pt>
                <c:pt idx="889">
                  <c:v>45104</c:v>
                </c:pt>
                <c:pt idx="890">
                  <c:v>45105</c:v>
                </c:pt>
                <c:pt idx="891">
                  <c:v>45106</c:v>
                </c:pt>
                <c:pt idx="892">
                  <c:v>45107</c:v>
                </c:pt>
                <c:pt idx="893">
                  <c:v>45110</c:v>
                </c:pt>
                <c:pt idx="894">
                  <c:v>45111</c:v>
                </c:pt>
                <c:pt idx="895">
                  <c:v>45112</c:v>
                </c:pt>
                <c:pt idx="896">
                  <c:v>45113</c:v>
                </c:pt>
                <c:pt idx="897">
                  <c:v>45114</c:v>
                </c:pt>
                <c:pt idx="898">
                  <c:v>45117</c:v>
                </c:pt>
                <c:pt idx="899">
                  <c:v>45118</c:v>
                </c:pt>
                <c:pt idx="900">
                  <c:v>45119</c:v>
                </c:pt>
                <c:pt idx="901">
                  <c:v>45120</c:v>
                </c:pt>
                <c:pt idx="902">
                  <c:v>45121</c:v>
                </c:pt>
                <c:pt idx="903">
                  <c:v>45124</c:v>
                </c:pt>
                <c:pt idx="904">
                  <c:v>45125</c:v>
                </c:pt>
                <c:pt idx="905">
                  <c:v>45126</c:v>
                </c:pt>
                <c:pt idx="906">
                  <c:v>45127</c:v>
                </c:pt>
                <c:pt idx="907">
                  <c:v>45128</c:v>
                </c:pt>
                <c:pt idx="908">
                  <c:v>45131</c:v>
                </c:pt>
                <c:pt idx="909">
                  <c:v>45132</c:v>
                </c:pt>
                <c:pt idx="910">
                  <c:v>45133</c:v>
                </c:pt>
                <c:pt idx="911">
                  <c:v>45134</c:v>
                </c:pt>
                <c:pt idx="912">
                  <c:v>45135</c:v>
                </c:pt>
                <c:pt idx="913">
                  <c:v>45138</c:v>
                </c:pt>
                <c:pt idx="914">
                  <c:v>45139</c:v>
                </c:pt>
                <c:pt idx="915">
                  <c:v>45140</c:v>
                </c:pt>
                <c:pt idx="916">
                  <c:v>45141</c:v>
                </c:pt>
                <c:pt idx="917">
                  <c:v>45142</c:v>
                </c:pt>
                <c:pt idx="918">
                  <c:v>45145</c:v>
                </c:pt>
                <c:pt idx="919">
                  <c:v>45146</c:v>
                </c:pt>
                <c:pt idx="920">
                  <c:v>45147</c:v>
                </c:pt>
                <c:pt idx="921">
                  <c:v>45148</c:v>
                </c:pt>
                <c:pt idx="922">
                  <c:v>45149</c:v>
                </c:pt>
                <c:pt idx="923">
                  <c:v>45152</c:v>
                </c:pt>
                <c:pt idx="924">
                  <c:v>45154</c:v>
                </c:pt>
                <c:pt idx="925">
                  <c:v>45155</c:v>
                </c:pt>
                <c:pt idx="926">
                  <c:v>45156</c:v>
                </c:pt>
                <c:pt idx="927">
                  <c:v>45159</c:v>
                </c:pt>
                <c:pt idx="928">
                  <c:v>45160</c:v>
                </c:pt>
                <c:pt idx="929">
                  <c:v>45161</c:v>
                </c:pt>
                <c:pt idx="930">
                  <c:v>45162</c:v>
                </c:pt>
                <c:pt idx="931">
                  <c:v>45163</c:v>
                </c:pt>
                <c:pt idx="932">
                  <c:v>45166</c:v>
                </c:pt>
                <c:pt idx="933">
                  <c:v>45167</c:v>
                </c:pt>
                <c:pt idx="934">
                  <c:v>45168</c:v>
                </c:pt>
                <c:pt idx="935">
                  <c:v>45169</c:v>
                </c:pt>
                <c:pt idx="936">
                  <c:v>45170</c:v>
                </c:pt>
                <c:pt idx="937">
                  <c:v>45173</c:v>
                </c:pt>
                <c:pt idx="938">
                  <c:v>45174</c:v>
                </c:pt>
                <c:pt idx="939">
                  <c:v>45175</c:v>
                </c:pt>
                <c:pt idx="940">
                  <c:v>45176</c:v>
                </c:pt>
                <c:pt idx="941">
                  <c:v>45177</c:v>
                </c:pt>
                <c:pt idx="942">
                  <c:v>45180</c:v>
                </c:pt>
                <c:pt idx="943">
                  <c:v>45181</c:v>
                </c:pt>
                <c:pt idx="944">
                  <c:v>45182</c:v>
                </c:pt>
                <c:pt idx="945">
                  <c:v>45183</c:v>
                </c:pt>
                <c:pt idx="946">
                  <c:v>45184</c:v>
                </c:pt>
                <c:pt idx="947">
                  <c:v>45187</c:v>
                </c:pt>
                <c:pt idx="948">
                  <c:v>45188</c:v>
                </c:pt>
                <c:pt idx="949">
                  <c:v>45189</c:v>
                </c:pt>
                <c:pt idx="950">
                  <c:v>45190</c:v>
                </c:pt>
                <c:pt idx="951">
                  <c:v>45191</c:v>
                </c:pt>
                <c:pt idx="952">
                  <c:v>45194</c:v>
                </c:pt>
                <c:pt idx="953">
                  <c:v>45195</c:v>
                </c:pt>
                <c:pt idx="954">
                  <c:v>45196</c:v>
                </c:pt>
                <c:pt idx="955">
                  <c:v>45197</c:v>
                </c:pt>
                <c:pt idx="956">
                  <c:v>45198</c:v>
                </c:pt>
                <c:pt idx="957">
                  <c:v>45201</c:v>
                </c:pt>
                <c:pt idx="958">
                  <c:v>45202</c:v>
                </c:pt>
                <c:pt idx="959">
                  <c:v>45203</c:v>
                </c:pt>
                <c:pt idx="960">
                  <c:v>45204</c:v>
                </c:pt>
                <c:pt idx="961">
                  <c:v>45205</c:v>
                </c:pt>
                <c:pt idx="962">
                  <c:v>45208</c:v>
                </c:pt>
                <c:pt idx="963">
                  <c:v>45209</c:v>
                </c:pt>
                <c:pt idx="964">
                  <c:v>45210</c:v>
                </c:pt>
                <c:pt idx="965">
                  <c:v>45211</c:v>
                </c:pt>
                <c:pt idx="966">
                  <c:v>45212</c:v>
                </c:pt>
                <c:pt idx="967">
                  <c:v>45215</c:v>
                </c:pt>
                <c:pt idx="968">
                  <c:v>45216</c:v>
                </c:pt>
                <c:pt idx="969">
                  <c:v>45217</c:v>
                </c:pt>
                <c:pt idx="970">
                  <c:v>45218</c:v>
                </c:pt>
                <c:pt idx="971">
                  <c:v>45219</c:v>
                </c:pt>
                <c:pt idx="972">
                  <c:v>45222</c:v>
                </c:pt>
                <c:pt idx="973">
                  <c:v>45223</c:v>
                </c:pt>
                <c:pt idx="974">
                  <c:v>45224</c:v>
                </c:pt>
                <c:pt idx="975">
                  <c:v>45225</c:v>
                </c:pt>
                <c:pt idx="976">
                  <c:v>45226</c:v>
                </c:pt>
                <c:pt idx="977">
                  <c:v>45229</c:v>
                </c:pt>
                <c:pt idx="978">
                  <c:v>45230</c:v>
                </c:pt>
                <c:pt idx="979">
                  <c:v>45231</c:v>
                </c:pt>
                <c:pt idx="980">
                  <c:v>45232</c:v>
                </c:pt>
                <c:pt idx="981">
                  <c:v>45233</c:v>
                </c:pt>
                <c:pt idx="982">
                  <c:v>45236</c:v>
                </c:pt>
                <c:pt idx="983">
                  <c:v>45237</c:v>
                </c:pt>
                <c:pt idx="984">
                  <c:v>45238</c:v>
                </c:pt>
                <c:pt idx="985">
                  <c:v>45239</c:v>
                </c:pt>
                <c:pt idx="986">
                  <c:v>45240</c:v>
                </c:pt>
                <c:pt idx="987">
                  <c:v>45243</c:v>
                </c:pt>
                <c:pt idx="988">
                  <c:v>45244</c:v>
                </c:pt>
                <c:pt idx="989">
                  <c:v>45245</c:v>
                </c:pt>
                <c:pt idx="990">
                  <c:v>45246</c:v>
                </c:pt>
                <c:pt idx="991">
                  <c:v>45247</c:v>
                </c:pt>
                <c:pt idx="992">
                  <c:v>45250</c:v>
                </c:pt>
                <c:pt idx="993">
                  <c:v>45251</c:v>
                </c:pt>
                <c:pt idx="994">
                  <c:v>45252</c:v>
                </c:pt>
                <c:pt idx="995">
                  <c:v>45253</c:v>
                </c:pt>
                <c:pt idx="996">
                  <c:v>45254</c:v>
                </c:pt>
                <c:pt idx="997">
                  <c:v>45257</c:v>
                </c:pt>
                <c:pt idx="998">
                  <c:v>45258</c:v>
                </c:pt>
                <c:pt idx="999">
                  <c:v>45259</c:v>
                </c:pt>
                <c:pt idx="1000">
                  <c:v>45260</c:v>
                </c:pt>
                <c:pt idx="1001">
                  <c:v>45261</c:v>
                </c:pt>
                <c:pt idx="1002">
                  <c:v>45264</c:v>
                </c:pt>
                <c:pt idx="1003">
                  <c:v>45265</c:v>
                </c:pt>
                <c:pt idx="1004">
                  <c:v>45266</c:v>
                </c:pt>
                <c:pt idx="1005">
                  <c:v>45267</c:v>
                </c:pt>
                <c:pt idx="1006">
                  <c:v>45268</c:v>
                </c:pt>
                <c:pt idx="1007">
                  <c:v>45271</c:v>
                </c:pt>
                <c:pt idx="1008">
                  <c:v>45272</c:v>
                </c:pt>
                <c:pt idx="1009">
                  <c:v>45273</c:v>
                </c:pt>
                <c:pt idx="1010">
                  <c:v>45274</c:v>
                </c:pt>
                <c:pt idx="1011">
                  <c:v>45275</c:v>
                </c:pt>
                <c:pt idx="1012">
                  <c:v>45278</c:v>
                </c:pt>
                <c:pt idx="1013">
                  <c:v>45279</c:v>
                </c:pt>
                <c:pt idx="1014">
                  <c:v>45280</c:v>
                </c:pt>
                <c:pt idx="1015">
                  <c:v>45281</c:v>
                </c:pt>
                <c:pt idx="1016">
                  <c:v>45282</c:v>
                </c:pt>
                <c:pt idx="1017">
                  <c:v>45287</c:v>
                </c:pt>
                <c:pt idx="1018">
                  <c:v>45288</c:v>
                </c:pt>
                <c:pt idx="1019">
                  <c:v>45289</c:v>
                </c:pt>
              </c:numCache>
            </c:numRef>
          </c:cat>
          <c:val>
            <c:numRef>
              <c:f>'Portfolio Return'!$C$3:$C$1022</c:f>
              <c:numCache>
                <c:formatCode>0.00%</c:formatCode>
                <c:ptCount val="1020"/>
                <c:pt idx="0">
                  <c:v>0</c:v>
                </c:pt>
                <c:pt idx="1">
                  <c:v>-5.5395253294824118E-3</c:v>
                </c:pt>
                <c:pt idx="2">
                  <c:v>-1.5260106561715496E-2</c:v>
                </c:pt>
                <c:pt idx="3">
                  <c:v>-9.6613064310740633E-3</c:v>
                </c:pt>
                <c:pt idx="4">
                  <c:v>2.0554919620661615E-3</c:v>
                </c:pt>
                <c:pt idx="5">
                  <c:v>1.0869396194746273E-2</c:v>
                </c:pt>
                <c:pt idx="6">
                  <c:v>1.7766123459822585E-2</c:v>
                </c:pt>
                <c:pt idx="7">
                  <c:v>1.5610110095012933E-2</c:v>
                </c:pt>
                <c:pt idx="8">
                  <c:v>2.5411834215819502E-2</c:v>
                </c:pt>
                <c:pt idx="9">
                  <c:v>1.9833654264306538E-2</c:v>
                </c:pt>
                <c:pt idx="10">
                  <c:v>1.5157428002063208E-2</c:v>
                </c:pt>
                <c:pt idx="11">
                  <c:v>2.6327498883741744E-2</c:v>
                </c:pt>
                <c:pt idx="12">
                  <c:v>2.7518793501105109E-2</c:v>
                </c:pt>
                <c:pt idx="13">
                  <c:v>1.8882498729291354E-2</c:v>
                </c:pt>
                <c:pt idx="14">
                  <c:v>1.7824013269218925E-2</c:v>
                </c:pt>
                <c:pt idx="15">
                  <c:v>1.0264676621201186E-2</c:v>
                </c:pt>
                <c:pt idx="16">
                  <c:v>1.330458844915906E-2</c:v>
                </c:pt>
                <c:pt idx="17">
                  <c:v>-1.542335611333838E-2</c:v>
                </c:pt>
                <c:pt idx="18">
                  <c:v>9.0180791564510709E-3</c:v>
                </c:pt>
                <c:pt idx="19">
                  <c:v>1.3526424942516109E-2</c:v>
                </c:pt>
                <c:pt idx="20">
                  <c:v>4.0089613567675835E-3</c:v>
                </c:pt>
                <c:pt idx="21">
                  <c:v>-1.3469529145571861E-2</c:v>
                </c:pt>
                <c:pt idx="22">
                  <c:v>-1.9745986018117672E-3</c:v>
                </c:pt>
                <c:pt idx="23">
                  <c:v>-1.8294179919705559E-3</c:v>
                </c:pt>
                <c:pt idx="24">
                  <c:v>1.3877565845745008E-2</c:v>
                </c:pt>
                <c:pt idx="25">
                  <c:v>2.8556781140666534E-2</c:v>
                </c:pt>
                <c:pt idx="26">
                  <c:v>2.7054281909437334E-2</c:v>
                </c:pt>
                <c:pt idx="27">
                  <c:v>2.4601053437287142E-2</c:v>
                </c:pt>
                <c:pt idx="28">
                  <c:v>3.4927485744626875E-2</c:v>
                </c:pt>
                <c:pt idx="29">
                  <c:v>4.8898997356207841E-2</c:v>
                </c:pt>
                <c:pt idx="30">
                  <c:v>4.7915756278500025E-2</c:v>
                </c:pt>
                <c:pt idx="31">
                  <c:v>5.060770234676961E-2</c:v>
                </c:pt>
                <c:pt idx="32">
                  <c:v>6.5119240554191951E-2</c:v>
                </c:pt>
                <c:pt idx="33">
                  <c:v>6.9985465295856322E-2</c:v>
                </c:pt>
                <c:pt idx="34">
                  <c:v>8.0906532197213624E-2</c:v>
                </c:pt>
                <c:pt idx="35">
                  <c:v>6.2396921133465517E-2</c:v>
                </c:pt>
                <c:pt idx="36">
                  <c:v>3.7989112125200168E-2</c:v>
                </c:pt>
                <c:pt idx="37">
                  <c:v>-1.6264609877978717E-2</c:v>
                </c:pt>
                <c:pt idx="38">
                  <c:v>-1.9314764693275636E-2</c:v>
                </c:pt>
                <c:pt idx="39">
                  <c:v>-1.2419170323469734E-2</c:v>
                </c:pt>
                <c:pt idx="40">
                  <c:v>-4.5659906416311388E-2</c:v>
                </c:pt>
                <c:pt idx="41">
                  <c:v>-7.1382047937101761E-2</c:v>
                </c:pt>
                <c:pt idx="42">
                  <c:v>-8.8793667967506554E-2</c:v>
                </c:pt>
                <c:pt idx="43">
                  <c:v>-8.2404755628397552E-2</c:v>
                </c:pt>
                <c:pt idx="44">
                  <c:v>-8.4002883812789753E-2</c:v>
                </c:pt>
                <c:pt idx="45">
                  <c:v>-0.10307989502725334</c:v>
                </c:pt>
                <c:pt idx="46">
                  <c:v>-0.13293065188281114</c:v>
                </c:pt>
                <c:pt idx="47">
                  <c:v>-0.214541363788955</c:v>
                </c:pt>
                <c:pt idx="48">
                  <c:v>-0.22932065540171584</c:v>
                </c:pt>
                <c:pt idx="49">
                  <c:v>-0.21702637320776363</c:v>
                </c:pt>
                <c:pt idx="50">
                  <c:v>-0.32785936861631532</c:v>
                </c:pt>
                <c:pt idx="51">
                  <c:v>-0.26713612205863829</c:v>
                </c:pt>
                <c:pt idx="52">
                  <c:v>-0.30866256859511143</c:v>
                </c:pt>
                <c:pt idx="53">
                  <c:v>-0.2977682632026884</c:v>
                </c:pt>
                <c:pt idx="54">
                  <c:v>-0.29848771902290644</c:v>
                </c:pt>
                <c:pt idx="55">
                  <c:v>-0.28612023643638312</c:v>
                </c:pt>
                <c:pt idx="56">
                  <c:v>-0.26847972073097393</c:v>
                </c:pt>
                <c:pt idx="57">
                  <c:v>-0.28289959246274365</c:v>
                </c:pt>
                <c:pt idx="58">
                  <c:v>-0.21762207201488562</c:v>
                </c:pt>
                <c:pt idx="59">
                  <c:v>-0.20715205871984327</c:v>
                </c:pt>
                <c:pt idx="60">
                  <c:v>-0.19553162979084548</c:v>
                </c:pt>
                <c:pt idx="61">
                  <c:v>-0.22538108987977426</c:v>
                </c:pt>
                <c:pt idx="62">
                  <c:v>-0.23411354155114525</c:v>
                </c:pt>
                <c:pt idx="63">
                  <c:v>-0.2208896081575511</c:v>
                </c:pt>
                <c:pt idx="64">
                  <c:v>-0.2455243760986151</c:v>
                </c:pt>
                <c:pt idx="65">
                  <c:v>-0.24494190023156426</c:v>
                </c:pt>
                <c:pt idx="66">
                  <c:v>-0.27301282736979154</c:v>
                </c:pt>
                <c:pt idx="67">
                  <c:v>-0.24330715659132479</c:v>
                </c:pt>
                <c:pt idx="68">
                  <c:v>-0.2291634793036563</c:v>
                </c:pt>
                <c:pt idx="69">
                  <c:v>-0.21789724278475558</c:v>
                </c:pt>
                <c:pt idx="70">
                  <c:v>-0.21168268424551606</c:v>
                </c:pt>
                <c:pt idx="71">
                  <c:v>-0.21209903379308478</c:v>
                </c:pt>
                <c:pt idx="72">
                  <c:v>-0.23828319911837251</c:v>
                </c:pt>
                <c:pt idx="73">
                  <c:v>-0.22442627905149948</c:v>
                </c:pt>
                <c:pt idx="74">
                  <c:v>-0.20088078259553038</c:v>
                </c:pt>
                <c:pt idx="75">
                  <c:v>-0.20390927146384419</c:v>
                </c:pt>
                <c:pt idx="76">
                  <c:v>-0.22323778160987617</c:v>
                </c:pt>
                <c:pt idx="77">
                  <c:v>-0.21111261250105595</c:v>
                </c:pt>
                <c:pt idx="78">
                  <c:v>-0.20323322389567952</c:v>
                </c:pt>
                <c:pt idx="79">
                  <c:v>-0.21374960730481063</c:v>
                </c:pt>
                <c:pt idx="80">
                  <c:v>-0.1947429484532878</c:v>
                </c:pt>
                <c:pt idx="81">
                  <c:v>-0.1855630620676938</c:v>
                </c:pt>
                <c:pt idx="82">
                  <c:v>-0.18463236009771736</c:v>
                </c:pt>
                <c:pt idx="83">
                  <c:v>-0.20553617968165092</c:v>
                </c:pt>
                <c:pt idx="84">
                  <c:v>-0.20672627559351486</c:v>
                </c:pt>
                <c:pt idx="85">
                  <c:v>-0.20645469746197437</c:v>
                </c:pt>
                <c:pt idx="86">
                  <c:v>-0.20633632198773827</c:v>
                </c:pt>
                <c:pt idx="87">
                  <c:v>-0.20912241676410759</c:v>
                </c:pt>
                <c:pt idx="88">
                  <c:v>-0.20223191554458705</c:v>
                </c:pt>
                <c:pt idx="89">
                  <c:v>-0.20316900117592074</c:v>
                </c:pt>
                <c:pt idx="90">
                  <c:v>-0.20240425319542479</c:v>
                </c:pt>
                <c:pt idx="91">
                  <c:v>-0.21202713623743605</c:v>
                </c:pt>
                <c:pt idx="92">
                  <c:v>-0.222263979233846</c:v>
                </c:pt>
                <c:pt idx="93">
                  <c:v>-0.21436950903869265</c:v>
                </c:pt>
                <c:pt idx="94">
                  <c:v>-0.18979006330047471</c:v>
                </c:pt>
                <c:pt idx="95">
                  <c:v>-0.21049615656336329</c:v>
                </c:pt>
                <c:pt idx="96">
                  <c:v>-0.21134580680227433</c:v>
                </c:pt>
                <c:pt idx="97">
                  <c:v>-0.21391754062986162</c:v>
                </c:pt>
                <c:pt idx="98">
                  <c:v>-0.20479154701212487</c:v>
                </c:pt>
                <c:pt idx="99">
                  <c:v>-0.18703095969265537</c:v>
                </c:pt>
                <c:pt idx="100">
                  <c:v>-0.17501744816740872</c:v>
                </c:pt>
                <c:pt idx="101">
                  <c:v>-0.17390275101806549</c:v>
                </c:pt>
                <c:pt idx="102">
                  <c:v>-0.14208371074466369</c:v>
                </c:pt>
                <c:pt idx="103">
                  <c:v>-0.1437968706524399</c:v>
                </c:pt>
                <c:pt idx="104">
                  <c:v>-0.13691666223054619</c:v>
                </c:pt>
                <c:pt idx="105">
                  <c:v>-0.13447134247346215</c:v>
                </c:pt>
                <c:pt idx="106">
                  <c:v>-0.10963737023511493</c:v>
                </c:pt>
                <c:pt idx="107">
                  <c:v>-0.11209741761216005</c:v>
                </c:pt>
                <c:pt idx="108">
                  <c:v>-0.10293609616098616</c:v>
                </c:pt>
                <c:pt idx="109">
                  <c:v>-0.10585861137364763</c:v>
                </c:pt>
                <c:pt idx="110">
                  <c:v>-0.11655126310668107</c:v>
                </c:pt>
                <c:pt idx="111">
                  <c:v>-0.11945677971981648</c:v>
                </c:pt>
                <c:pt idx="112">
                  <c:v>-0.15671452682773968</c:v>
                </c:pt>
                <c:pt idx="113">
                  <c:v>-0.15895233516674162</c:v>
                </c:pt>
                <c:pt idx="114">
                  <c:v>-0.15866283973735748</c:v>
                </c:pt>
                <c:pt idx="115">
                  <c:v>-0.1305853384846053</c:v>
                </c:pt>
                <c:pt idx="116">
                  <c:v>-0.13523085597665455</c:v>
                </c:pt>
                <c:pt idx="117">
                  <c:v>-0.13831767061556663</c:v>
                </c:pt>
                <c:pt idx="118">
                  <c:v>-0.13484659038048577</c:v>
                </c:pt>
                <c:pt idx="119">
                  <c:v>-0.13186210813308874</c:v>
                </c:pt>
                <c:pt idx="120">
                  <c:v>-0.11894334794984887</c:v>
                </c:pt>
                <c:pt idx="121">
                  <c:v>-0.14899893802807276</c:v>
                </c:pt>
                <c:pt idx="122">
                  <c:v>-0.14765315531063097</c:v>
                </c:pt>
                <c:pt idx="123">
                  <c:v>-0.14669059211124272</c:v>
                </c:pt>
                <c:pt idx="124">
                  <c:v>-0.13411538415940563</c:v>
                </c:pt>
                <c:pt idx="125">
                  <c:v>-0.1365319780340512</c:v>
                </c:pt>
                <c:pt idx="126">
                  <c:v>-0.13367618599665179</c:v>
                </c:pt>
                <c:pt idx="127">
                  <c:v>-0.10662111968564905</c:v>
                </c:pt>
                <c:pt idx="128">
                  <c:v>-0.11248963023651375</c:v>
                </c:pt>
                <c:pt idx="129">
                  <c:v>-0.10252471907612612</c:v>
                </c:pt>
                <c:pt idx="130">
                  <c:v>-0.10525495371679015</c:v>
                </c:pt>
                <c:pt idx="131">
                  <c:v>-0.1091155578668201</c:v>
                </c:pt>
                <c:pt idx="132">
                  <c:v>-0.11234138316301631</c:v>
                </c:pt>
                <c:pt idx="133">
                  <c:v>-0.10004518618067373</c:v>
                </c:pt>
                <c:pt idx="134">
                  <c:v>-8.7672460497509389E-2</c:v>
                </c:pt>
                <c:pt idx="135">
                  <c:v>-0.1042808717556739</c:v>
                </c:pt>
                <c:pt idx="136">
                  <c:v>-9.5329948798571484E-2</c:v>
                </c:pt>
                <c:pt idx="137">
                  <c:v>-0.1001085811000898</c:v>
                </c:pt>
                <c:pt idx="138">
                  <c:v>-0.10327955273200778</c:v>
                </c:pt>
                <c:pt idx="139">
                  <c:v>-9.4862203675417367E-2</c:v>
                </c:pt>
                <c:pt idx="140">
                  <c:v>-8.3738557410757974E-2</c:v>
                </c:pt>
                <c:pt idx="141">
                  <c:v>-8.9056182696671898E-2</c:v>
                </c:pt>
                <c:pt idx="142">
                  <c:v>-8.882062852928202E-2</c:v>
                </c:pt>
                <c:pt idx="143">
                  <c:v>-0.1095759271270635</c:v>
                </c:pt>
                <c:pt idx="144">
                  <c:v>-0.11065410688824012</c:v>
                </c:pt>
                <c:pt idx="145">
                  <c:v>-0.11786090629720439</c:v>
                </c:pt>
                <c:pt idx="146">
                  <c:v>-0.12025376532908834</c:v>
                </c:pt>
                <c:pt idx="147">
                  <c:v>-0.132403361969848</c:v>
                </c:pt>
                <c:pt idx="148">
                  <c:v>-0.13780251529087864</c:v>
                </c:pt>
                <c:pt idx="149">
                  <c:v>-0.11513240545863906</c:v>
                </c:pt>
                <c:pt idx="150">
                  <c:v>-0.10615443958065247</c:v>
                </c:pt>
                <c:pt idx="151">
                  <c:v>-0.10427629696282335</c:v>
                </c:pt>
                <c:pt idx="152">
                  <c:v>-0.11462737537225934</c:v>
                </c:pt>
                <c:pt idx="153">
                  <c:v>-0.10595805832411226</c:v>
                </c:pt>
                <c:pt idx="154">
                  <c:v>-0.10789515083868917</c:v>
                </c:pt>
                <c:pt idx="155">
                  <c:v>-8.8445364507764704E-2</c:v>
                </c:pt>
                <c:pt idx="156">
                  <c:v>-7.1502162790927859E-2</c:v>
                </c:pt>
                <c:pt idx="157">
                  <c:v>-6.6519427237622553E-2</c:v>
                </c:pt>
                <c:pt idx="158">
                  <c:v>-7.0105239885638576E-2</c:v>
                </c:pt>
                <c:pt idx="159">
                  <c:v>-6.9321709388989183E-2</c:v>
                </c:pt>
                <c:pt idx="160">
                  <c:v>-7.5980936799580123E-2</c:v>
                </c:pt>
                <c:pt idx="161">
                  <c:v>-7.6786957093825089E-2</c:v>
                </c:pt>
                <c:pt idx="162">
                  <c:v>-8.1433318831941853E-2</c:v>
                </c:pt>
                <c:pt idx="163">
                  <c:v>-8.1848062699527352E-2</c:v>
                </c:pt>
                <c:pt idx="164">
                  <c:v>-6.7401445587283476E-2</c:v>
                </c:pt>
                <c:pt idx="165">
                  <c:v>-6.9125412928127808E-2</c:v>
                </c:pt>
                <c:pt idx="166">
                  <c:v>-6.0233689630077386E-2</c:v>
                </c:pt>
                <c:pt idx="167">
                  <c:v>-7.2646416901240796E-2</c:v>
                </c:pt>
                <c:pt idx="168">
                  <c:v>-7.0744821626917503E-2</c:v>
                </c:pt>
                <c:pt idx="169">
                  <c:v>-7.79566684752135E-2</c:v>
                </c:pt>
                <c:pt idx="170">
                  <c:v>-8.0099053098269715E-2</c:v>
                </c:pt>
                <c:pt idx="171">
                  <c:v>-7.4908573575878143E-2</c:v>
                </c:pt>
                <c:pt idx="172">
                  <c:v>-8.4894522814855169E-2</c:v>
                </c:pt>
                <c:pt idx="173">
                  <c:v>-9.144177148730262E-2</c:v>
                </c:pt>
                <c:pt idx="174">
                  <c:v>-7.9362752287394964E-2</c:v>
                </c:pt>
                <c:pt idx="175">
                  <c:v>-9.185524690719081E-2</c:v>
                </c:pt>
                <c:pt idx="176">
                  <c:v>-8.438866495766767E-2</c:v>
                </c:pt>
                <c:pt idx="177">
                  <c:v>-8.4462531813585234E-2</c:v>
                </c:pt>
                <c:pt idx="178">
                  <c:v>-7.9596059070159986E-2</c:v>
                </c:pt>
                <c:pt idx="179">
                  <c:v>-8.638348867447132E-2</c:v>
                </c:pt>
                <c:pt idx="180">
                  <c:v>-8.1968319912957707E-2</c:v>
                </c:pt>
                <c:pt idx="181">
                  <c:v>-8.111068047192288E-2</c:v>
                </c:pt>
                <c:pt idx="182">
                  <c:v>-8.5435371316358213E-2</c:v>
                </c:pt>
                <c:pt idx="183">
                  <c:v>-9.8309826258879643E-2</c:v>
                </c:pt>
                <c:pt idx="184">
                  <c:v>-0.12588246412137111</c:v>
                </c:pt>
                <c:pt idx="185">
                  <c:v>-0.12586044163423932</c:v>
                </c:pt>
                <c:pt idx="186">
                  <c:v>-0.1242745304860914</c:v>
                </c:pt>
                <c:pt idx="187">
                  <c:v>-0.11991607349354827</c:v>
                </c:pt>
                <c:pt idx="188">
                  <c:v>-0.13073440523477808</c:v>
                </c:pt>
                <c:pt idx="189">
                  <c:v>-0.11423584626150557</c:v>
                </c:pt>
                <c:pt idx="190">
                  <c:v>-0.12091870027489944</c:v>
                </c:pt>
                <c:pt idx="191">
                  <c:v>-0.11492177495957005</c:v>
                </c:pt>
                <c:pt idx="192">
                  <c:v>-0.1110902422199822</c:v>
                </c:pt>
                <c:pt idx="193">
                  <c:v>-0.11276987280129733</c:v>
                </c:pt>
                <c:pt idx="194">
                  <c:v>-0.11058371659916162</c:v>
                </c:pt>
                <c:pt idx="195">
                  <c:v>-0.10490513334326378</c:v>
                </c:pt>
                <c:pt idx="196">
                  <c:v>-9.927060089931683E-2</c:v>
                </c:pt>
                <c:pt idx="197">
                  <c:v>-9.8324831655423217E-2</c:v>
                </c:pt>
                <c:pt idx="198">
                  <c:v>-9.7642843700664853E-2</c:v>
                </c:pt>
                <c:pt idx="199">
                  <c:v>-9.6181359905463434E-2</c:v>
                </c:pt>
                <c:pt idx="200">
                  <c:v>-0.10382428906728093</c:v>
                </c:pt>
                <c:pt idx="201">
                  <c:v>-9.8877316795728656E-2</c:v>
                </c:pt>
                <c:pt idx="202">
                  <c:v>-0.11054116429584535</c:v>
                </c:pt>
                <c:pt idx="203">
                  <c:v>-9.0138044292427111E-2</c:v>
                </c:pt>
                <c:pt idx="204">
                  <c:v>-9.5902829732676623E-2</c:v>
                </c:pt>
                <c:pt idx="205">
                  <c:v>-9.0497996799070765E-2</c:v>
                </c:pt>
                <c:pt idx="206">
                  <c:v>-0.10580807828679227</c:v>
                </c:pt>
                <c:pt idx="207">
                  <c:v>-0.10131371168151571</c:v>
                </c:pt>
                <c:pt idx="208">
                  <c:v>-0.1071318237830181</c:v>
                </c:pt>
                <c:pt idx="209">
                  <c:v>-0.13035611721401311</c:v>
                </c:pt>
                <c:pt idx="210">
                  <c:v>-0.13886380531416892</c:v>
                </c:pt>
                <c:pt idx="211">
                  <c:v>-0.16843290952609233</c:v>
                </c:pt>
                <c:pt idx="212">
                  <c:v>-0.16738971425759577</c:v>
                </c:pt>
                <c:pt idx="213">
                  <c:v>-0.16290891085501485</c:v>
                </c:pt>
                <c:pt idx="214">
                  <c:v>-0.13942893437821544</c:v>
                </c:pt>
                <c:pt idx="215">
                  <c:v>-0.10264889697108961</c:v>
                </c:pt>
                <c:pt idx="216">
                  <c:v>-8.1034217847318457E-2</c:v>
                </c:pt>
                <c:pt idx="217">
                  <c:v>-6.4332264571306474E-2</c:v>
                </c:pt>
                <c:pt idx="218">
                  <c:v>-7.0234263540848441E-2</c:v>
                </c:pt>
                <c:pt idx="219">
                  <c:v>-3.8649488993423506E-2</c:v>
                </c:pt>
                <c:pt idx="220">
                  <c:v>-4.2940598280260797E-2</c:v>
                </c:pt>
                <c:pt idx="221">
                  <c:v>-3.1087625170211724E-2</c:v>
                </c:pt>
                <c:pt idx="222">
                  <c:v>-3.7498059964251734E-2</c:v>
                </c:pt>
                <c:pt idx="223">
                  <c:v>-3.22773719480028E-2</c:v>
                </c:pt>
                <c:pt idx="224">
                  <c:v>-2.5725663586336739E-2</c:v>
                </c:pt>
                <c:pt idx="225">
                  <c:v>-1.9001428875185133E-2</c:v>
                </c:pt>
                <c:pt idx="226">
                  <c:v>-1.0374010136681142E-2</c:v>
                </c:pt>
                <c:pt idx="227">
                  <c:v>-1.1510031774093115E-2</c:v>
                </c:pt>
                <c:pt idx="228">
                  <c:v>-1.280769490865083E-2</c:v>
                </c:pt>
                <c:pt idx="229">
                  <c:v>-1.5804696229882551E-2</c:v>
                </c:pt>
                <c:pt idx="230">
                  <c:v>-3.8537155182953777E-3</c:v>
                </c:pt>
                <c:pt idx="231">
                  <c:v>1.4998610451636626E-3</c:v>
                </c:pt>
                <c:pt idx="232">
                  <c:v>-7.730872534633889E-3</c:v>
                </c:pt>
                <c:pt idx="233">
                  <c:v>-6.9488094628855461E-4</c:v>
                </c:pt>
                <c:pt idx="234">
                  <c:v>-1.6015649060653066E-2</c:v>
                </c:pt>
                <c:pt idx="235">
                  <c:v>-2.1313407840834433E-2</c:v>
                </c:pt>
                <c:pt idx="236">
                  <c:v>-2.2382848815799675E-2</c:v>
                </c:pt>
                <c:pt idx="237">
                  <c:v>-1.9019626618491867E-2</c:v>
                </c:pt>
                <c:pt idx="238">
                  <c:v>-2.1149224685225992E-2</c:v>
                </c:pt>
                <c:pt idx="239">
                  <c:v>-2.313488917839884E-2</c:v>
                </c:pt>
                <c:pt idx="240">
                  <c:v>-2.3346241462778146E-2</c:v>
                </c:pt>
                <c:pt idx="241">
                  <c:v>-2.022161864162703E-3</c:v>
                </c:pt>
                <c:pt idx="242">
                  <c:v>-1.5030411513898998E-2</c:v>
                </c:pt>
                <c:pt idx="243">
                  <c:v>-1.4144010249217822E-2</c:v>
                </c:pt>
                <c:pt idx="244">
                  <c:v>-6.8715362578624564E-3</c:v>
                </c:pt>
                <c:pt idx="245">
                  <c:v>7.0208975059934953E-3</c:v>
                </c:pt>
                <c:pt idx="246">
                  <c:v>6.3502369607858315E-3</c:v>
                </c:pt>
                <c:pt idx="247">
                  <c:v>1.1652291678484139E-2</c:v>
                </c:pt>
                <c:pt idx="248">
                  <c:v>9.5784348055954413E-3</c:v>
                </c:pt>
                <c:pt idx="249">
                  <c:v>2.2667036133426563E-3</c:v>
                </c:pt>
                <c:pt idx="250">
                  <c:v>1.8299982859247794E-2</c:v>
                </c:pt>
                <c:pt idx="251">
                  <c:v>2.6059790474133451E-2</c:v>
                </c:pt>
                <c:pt idx="252">
                  <c:v>3.5549728388346497E-2</c:v>
                </c:pt>
                <c:pt idx="253">
                  <c:v>4.5643079371679177E-2</c:v>
                </c:pt>
                <c:pt idx="254">
                  <c:v>4.5681806700634514E-2</c:v>
                </c:pt>
                <c:pt idx="255">
                  <c:v>5.0410572439322288E-2</c:v>
                </c:pt>
                <c:pt idx="256">
                  <c:v>3.5672211700752993E-2</c:v>
                </c:pt>
                <c:pt idx="257">
                  <c:v>4.1224191292034036E-2</c:v>
                </c:pt>
                <c:pt idx="258">
                  <c:v>3.9986725686269875E-2</c:v>
                </c:pt>
                <c:pt idx="259">
                  <c:v>4.2815926629849253E-2</c:v>
                </c:pt>
                <c:pt idx="260">
                  <c:v>3.736528273942448E-2</c:v>
                </c:pt>
                <c:pt idx="261">
                  <c:v>3.666102438939732E-2</c:v>
                </c:pt>
                <c:pt idx="262">
                  <c:v>4.1781887458916547E-2</c:v>
                </c:pt>
                <c:pt idx="263">
                  <c:v>3.3190542460244186E-2</c:v>
                </c:pt>
                <c:pt idx="264">
                  <c:v>1.5906045471458467E-2</c:v>
                </c:pt>
                <c:pt idx="265">
                  <c:v>2.1023955869122497E-2</c:v>
                </c:pt>
                <c:pt idx="266">
                  <c:v>1.5803136906802972E-2</c:v>
                </c:pt>
                <c:pt idx="267">
                  <c:v>3.1155969557701071E-2</c:v>
                </c:pt>
                <c:pt idx="268">
                  <c:v>4.0768784407203121E-2</c:v>
                </c:pt>
                <c:pt idx="269">
                  <c:v>3.3325232138475248E-2</c:v>
                </c:pt>
                <c:pt idx="270">
                  <c:v>1.6185317459680874E-2</c:v>
                </c:pt>
                <c:pt idx="271">
                  <c:v>2.7444469140720202E-2</c:v>
                </c:pt>
                <c:pt idx="272">
                  <c:v>8.0818998870471857E-3</c:v>
                </c:pt>
                <c:pt idx="273">
                  <c:v>6.7171590919391094E-3</c:v>
                </c:pt>
                <c:pt idx="274">
                  <c:v>1.1964509722587127E-3</c:v>
                </c:pt>
                <c:pt idx="275">
                  <c:v>1.6459974743255269E-2</c:v>
                </c:pt>
                <c:pt idx="276">
                  <c:v>8.249159708912629E-3</c:v>
                </c:pt>
                <c:pt idx="277">
                  <c:v>3.0314439433287363E-4</c:v>
                </c:pt>
                <c:pt idx="278">
                  <c:v>2.2921795164552776E-2</c:v>
                </c:pt>
                <c:pt idx="279">
                  <c:v>2.2605622274820169E-2</c:v>
                </c:pt>
                <c:pt idx="280">
                  <c:v>4.3987976202017068E-2</c:v>
                </c:pt>
                <c:pt idx="281">
                  <c:v>4.0916416240717929E-2</c:v>
                </c:pt>
                <c:pt idx="282">
                  <c:v>4.4883041894828134E-2</c:v>
                </c:pt>
                <c:pt idx="283">
                  <c:v>4.118144064110181E-2</c:v>
                </c:pt>
                <c:pt idx="284">
                  <c:v>3.3690862098473856E-2</c:v>
                </c:pt>
                <c:pt idx="285">
                  <c:v>3.5809756071343957E-2</c:v>
                </c:pt>
                <c:pt idx="286">
                  <c:v>2.8938582667435521E-2</c:v>
                </c:pt>
                <c:pt idx="287">
                  <c:v>1.4440138970141065E-2</c:v>
                </c:pt>
                <c:pt idx="288">
                  <c:v>3.4820911991402335E-3</c:v>
                </c:pt>
                <c:pt idx="289">
                  <c:v>1.8279831323306794E-2</c:v>
                </c:pt>
                <c:pt idx="290">
                  <c:v>7.6098119668942393E-3</c:v>
                </c:pt>
                <c:pt idx="291">
                  <c:v>6.3735092899460718E-3</c:v>
                </c:pt>
                <c:pt idx="292">
                  <c:v>9.9397800357912715E-3</c:v>
                </c:pt>
                <c:pt idx="293">
                  <c:v>2.7927528943180648E-3</c:v>
                </c:pt>
                <c:pt idx="294">
                  <c:v>-3.3695872113269198E-3</c:v>
                </c:pt>
                <c:pt idx="295">
                  <c:v>1.8622006572682551E-2</c:v>
                </c:pt>
                <c:pt idx="296">
                  <c:v>1.1014439170509751E-2</c:v>
                </c:pt>
                <c:pt idx="297">
                  <c:v>2.5574986235804131E-3</c:v>
                </c:pt>
                <c:pt idx="298">
                  <c:v>-1.0592106574853233E-2</c:v>
                </c:pt>
                <c:pt idx="299">
                  <c:v>-2.4279136469226477E-2</c:v>
                </c:pt>
                <c:pt idx="300">
                  <c:v>7.0025607876350905E-3</c:v>
                </c:pt>
                <c:pt idx="301">
                  <c:v>2.4247777252869158E-2</c:v>
                </c:pt>
                <c:pt idx="302">
                  <c:v>3.48196008039037E-2</c:v>
                </c:pt>
                <c:pt idx="303">
                  <c:v>4.4601484504989415E-2</c:v>
                </c:pt>
                <c:pt idx="304">
                  <c:v>3.7483921498813848E-2</c:v>
                </c:pt>
                <c:pt idx="305">
                  <c:v>4.102258845619311E-2</c:v>
                </c:pt>
                <c:pt idx="306">
                  <c:v>4.0102626936240754E-2</c:v>
                </c:pt>
                <c:pt idx="307">
                  <c:v>3.1556726015540021E-2</c:v>
                </c:pt>
                <c:pt idx="308">
                  <c:v>2.765505222825549E-2</c:v>
                </c:pt>
                <c:pt idx="309">
                  <c:v>2.0665090309283436E-2</c:v>
                </c:pt>
                <c:pt idx="310">
                  <c:v>4.5696457527202097E-2</c:v>
                </c:pt>
                <c:pt idx="311">
                  <c:v>4.3550795124391473E-2</c:v>
                </c:pt>
                <c:pt idx="312">
                  <c:v>3.9242830073346141E-2</c:v>
                </c:pt>
                <c:pt idx="313">
                  <c:v>3.9998238331894226E-2</c:v>
                </c:pt>
                <c:pt idx="314">
                  <c:v>5.588340943243747E-2</c:v>
                </c:pt>
                <c:pt idx="315">
                  <c:v>5.6060555088888256E-2</c:v>
                </c:pt>
                <c:pt idx="316">
                  <c:v>6.7152584347968891E-2</c:v>
                </c:pt>
                <c:pt idx="317">
                  <c:v>7.1318997537154732E-2</c:v>
                </c:pt>
                <c:pt idx="318">
                  <c:v>7.3574135338637714E-2</c:v>
                </c:pt>
                <c:pt idx="319">
                  <c:v>6.963451323513549E-2</c:v>
                </c:pt>
                <c:pt idx="320">
                  <c:v>6.3907190614818518E-2</c:v>
                </c:pt>
                <c:pt idx="321">
                  <c:v>5.9766371739264218E-2</c:v>
                </c:pt>
                <c:pt idx="322">
                  <c:v>5.1179478587828342E-2</c:v>
                </c:pt>
                <c:pt idx="323">
                  <c:v>5.9780027183202356E-2</c:v>
                </c:pt>
                <c:pt idx="324">
                  <c:v>6.082595298924949E-2</c:v>
                </c:pt>
                <c:pt idx="325">
                  <c:v>5.512091552345659E-2</c:v>
                </c:pt>
                <c:pt idx="326">
                  <c:v>5.5532281946096211E-2</c:v>
                </c:pt>
                <c:pt idx="327">
                  <c:v>6.2651326249328121E-2</c:v>
                </c:pt>
                <c:pt idx="328">
                  <c:v>5.8530798122279931E-2</c:v>
                </c:pt>
                <c:pt idx="329">
                  <c:v>3.3103086924197056E-2</c:v>
                </c:pt>
                <c:pt idx="330">
                  <c:v>4.8778986471784372E-2</c:v>
                </c:pt>
                <c:pt idx="331">
                  <c:v>6.4614449334011448E-2</c:v>
                </c:pt>
                <c:pt idx="332">
                  <c:v>6.2709185098241971E-2</c:v>
                </c:pt>
                <c:pt idx="333">
                  <c:v>7.5180494542879978E-2</c:v>
                </c:pt>
                <c:pt idx="334">
                  <c:v>7.395408878542703E-2</c:v>
                </c:pt>
                <c:pt idx="335">
                  <c:v>6.9649599738347917E-2</c:v>
                </c:pt>
                <c:pt idx="336">
                  <c:v>6.3903458780002198E-2</c:v>
                </c:pt>
                <c:pt idx="337">
                  <c:v>5.9514234557658356E-2</c:v>
                </c:pt>
                <c:pt idx="338">
                  <c:v>7.6526842449944635E-2</c:v>
                </c:pt>
                <c:pt idx="339">
                  <c:v>2.9386070816291229E-2</c:v>
                </c:pt>
                <c:pt idx="340">
                  <c:v>4.78616968156068E-2</c:v>
                </c:pt>
                <c:pt idx="341">
                  <c:v>3.6537161426127368E-2</c:v>
                </c:pt>
                <c:pt idx="342">
                  <c:v>4.3147093306246255E-2</c:v>
                </c:pt>
                <c:pt idx="343">
                  <c:v>5.2628498091900018E-2</c:v>
                </c:pt>
                <c:pt idx="344">
                  <c:v>3.7848818741677059E-2</c:v>
                </c:pt>
                <c:pt idx="345">
                  <c:v>4.7723709020592593E-2</c:v>
                </c:pt>
                <c:pt idx="346">
                  <c:v>4.5479931451289202E-2</c:v>
                </c:pt>
                <c:pt idx="347">
                  <c:v>3.8872878650185502E-2</c:v>
                </c:pt>
                <c:pt idx="348">
                  <c:v>5.1651686737644212E-2</c:v>
                </c:pt>
                <c:pt idx="349">
                  <c:v>5.8894015600033087E-2</c:v>
                </c:pt>
                <c:pt idx="350">
                  <c:v>5.1358077577530747E-2</c:v>
                </c:pt>
                <c:pt idx="351">
                  <c:v>8.3095181721097644E-2</c:v>
                </c:pt>
                <c:pt idx="352">
                  <c:v>8.9354958729234893E-2</c:v>
                </c:pt>
                <c:pt idx="353">
                  <c:v>9.0903993155920973E-2</c:v>
                </c:pt>
                <c:pt idx="354">
                  <c:v>8.625254823264672E-2</c:v>
                </c:pt>
                <c:pt idx="355">
                  <c:v>9.431400880818748E-2</c:v>
                </c:pt>
                <c:pt idx="356">
                  <c:v>9.9834077275505737E-2</c:v>
                </c:pt>
                <c:pt idx="357">
                  <c:v>0.10087485275426407</c:v>
                </c:pt>
                <c:pt idx="358">
                  <c:v>0.10577638466644838</c:v>
                </c:pt>
                <c:pt idx="359">
                  <c:v>0.10993961197985337</c:v>
                </c:pt>
                <c:pt idx="360">
                  <c:v>0.12176616892636322</c:v>
                </c:pt>
                <c:pt idx="361">
                  <c:v>0.12594764897817032</c:v>
                </c:pt>
                <c:pt idx="362">
                  <c:v>0.13788166657829534</c:v>
                </c:pt>
                <c:pt idx="363">
                  <c:v>0.13507556300882431</c:v>
                </c:pt>
                <c:pt idx="364">
                  <c:v>0.11938293936882086</c:v>
                </c:pt>
                <c:pt idx="365">
                  <c:v>0.11404351997563078</c:v>
                </c:pt>
                <c:pt idx="366">
                  <c:v>0.11597872450214057</c:v>
                </c:pt>
                <c:pt idx="367">
                  <c:v>0.10890536973758441</c:v>
                </c:pt>
                <c:pt idx="368">
                  <c:v>0.10289556523498501</c:v>
                </c:pt>
                <c:pt idx="369">
                  <c:v>9.6515926530670662E-2</c:v>
                </c:pt>
                <c:pt idx="370">
                  <c:v>0.10503818774440395</c:v>
                </c:pt>
                <c:pt idx="371">
                  <c:v>9.0090590138505219E-2</c:v>
                </c:pt>
                <c:pt idx="372">
                  <c:v>9.9737069965308289E-2</c:v>
                </c:pt>
                <c:pt idx="373">
                  <c:v>9.4426744542951802E-2</c:v>
                </c:pt>
                <c:pt idx="374">
                  <c:v>8.3598072276466262E-2</c:v>
                </c:pt>
                <c:pt idx="375">
                  <c:v>9.6729401466308637E-2</c:v>
                </c:pt>
                <c:pt idx="376">
                  <c:v>9.9188039938614386E-2</c:v>
                </c:pt>
                <c:pt idx="377">
                  <c:v>9.2045402904441354E-2</c:v>
                </c:pt>
                <c:pt idx="378">
                  <c:v>9.7151257102638736E-2</c:v>
                </c:pt>
                <c:pt idx="379">
                  <c:v>9.2422219064050015E-2</c:v>
                </c:pt>
                <c:pt idx="380">
                  <c:v>9.076770515211767E-2</c:v>
                </c:pt>
                <c:pt idx="381">
                  <c:v>9.5445875205879119E-2</c:v>
                </c:pt>
                <c:pt idx="382">
                  <c:v>9.9211649158088888E-2</c:v>
                </c:pt>
                <c:pt idx="383">
                  <c:v>9.7008267590601771E-2</c:v>
                </c:pt>
                <c:pt idx="384">
                  <c:v>0.10058853265412993</c:v>
                </c:pt>
                <c:pt idx="385">
                  <c:v>8.1203902254787977E-2</c:v>
                </c:pt>
                <c:pt idx="386">
                  <c:v>9.6523813328763544E-2</c:v>
                </c:pt>
                <c:pt idx="387">
                  <c:v>0.10061320126388654</c:v>
                </c:pt>
                <c:pt idx="388">
                  <c:v>0.10034301054270481</c:v>
                </c:pt>
                <c:pt idx="389">
                  <c:v>0.1019584981972748</c:v>
                </c:pt>
                <c:pt idx="390">
                  <c:v>8.1294661312268104E-2</c:v>
                </c:pt>
                <c:pt idx="391">
                  <c:v>8.0767283048677974E-2</c:v>
                </c:pt>
                <c:pt idx="392">
                  <c:v>5.6346001462596738E-2</c:v>
                </c:pt>
                <c:pt idx="393">
                  <c:v>5.9182864717912002E-2</c:v>
                </c:pt>
                <c:pt idx="394">
                  <c:v>7.4370454200924224E-2</c:v>
                </c:pt>
                <c:pt idx="395">
                  <c:v>8.4253266800539267E-2</c:v>
                </c:pt>
                <c:pt idx="396">
                  <c:v>0.10416475643940951</c:v>
                </c:pt>
                <c:pt idx="397">
                  <c:v>0.11123719463890443</c:v>
                </c:pt>
                <c:pt idx="398">
                  <c:v>0.10145158718831702</c:v>
                </c:pt>
                <c:pt idx="399">
                  <c:v>0.10556686751629157</c:v>
                </c:pt>
                <c:pt idx="400">
                  <c:v>0.11578181312305391</c:v>
                </c:pt>
                <c:pt idx="401">
                  <c:v>0.12777297853554323</c:v>
                </c:pt>
                <c:pt idx="402">
                  <c:v>0.11687035973080188</c:v>
                </c:pt>
                <c:pt idx="403">
                  <c:v>0.10093843839370335</c:v>
                </c:pt>
                <c:pt idx="404">
                  <c:v>0.10487221107802061</c:v>
                </c:pt>
                <c:pt idx="405">
                  <c:v>0.11808878340229986</c:v>
                </c:pt>
                <c:pt idx="406">
                  <c:v>0.13072452584004979</c:v>
                </c:pt>
                <c:pt idx="407">
                  <c:v>0.1431129960589369</c:v>
                </c:pt>
                <c:pt idx="408">
                  <c:v>0.15009939185835286</c:v>
                </c:pt>
                <c:pt idx="409">
                  <c:v>0.16258128268420791</c:v>
                </c:pt>
                <c:pt idx="410">
                  <c:v>0.16370015754408218</c:v>
                </c:pt>
                <c:pt idx="411">
                  <c:v>0.16578009615624539</c:v>
                </c:pt>
                <c:pt idx="412">
                  <c:v>0.15529168372465185</c:v>
                </c:pt>
                <c:pt idx="413">
                  <c:v>0.14389318871812812</c:v>
                </c:pt>
                <c:pt idx="414">
                  <c:v>0.14325785348827719</c:v>
                </c:pt>
                <c:pt idx="415">
                  <c:v>0.11589402663476271</c:v>
                </c:pt>
                <c:pt idx="416">
                  <c:v>0.11360757945356183</c:v>
                </c:pt>
                <c:pt idx="417">
                  <c:v>0.12028765001355413</c:v>
                </c:pt>
                <c:pt idx="418">
                  <c:v>0.11929704711215408</c:v>
                </c:pt>
                <c:pt idx="419">
                  <c:v>0.12622810775014026</c:v>
                </c:pt>
                <c:pt idx="420">
                  <c:v>0.11845132361183884</c:v>
                </c:pt>
                <c:pt idx="421">
                  <c:v>0.11817735443004043</c:v>
                </c:pt>
                <c:pt idx="422">
                  <c:v>0.12092520684582768</c:v>
                </c:pt>
                <c:pt idx="423">
                  <c:v>0.1221766822424691</c:v>
                </c:pt>
                <c:pt idx="424">
                  <c:v>0.13184399338481903</c:v>
                </c:pt>
                <c:pt idx="425">
                  <c:v>0.13907244692858031</c:v>
                </c:pt>
                <c:pt idx="426">
                  <c:v>0.13369219384939254</c:v>
                </c:pt>
                <c:pt idx="427">
                  <c:v>0.14403902824600909</c:v>
                </c:pt>
                <c:pt idx="428">
                  <c:v>0.14052126967823117</c:v>
                </c:pt>
                <c:pt idx="429">
                  <c:v>0.14278331026350097</c:v>
                </c:pt>
                <c:pt idx="430">
                  <c:v>0.14965154305948902</c:v>
                </c:pt>
                <c:pt idx="431">
                  <c:v>0.13892733948897576</c:v>
                </c:pt>
                <c:pt idx="432">
                  <c:v>0.13502577248139219</c:v>
                </c:pt>
                <c:pt idx="433">
                  <c:v>0.14301967107935643</c:v>
                </c:pt>
                <c:pt idx="434">
                  <c:v>0.13150353947383669</c:v>
                </c:pt>
                <c:pt idx="435">
                  <c:v>0.13343490999841784</c:v>
                </c:pt>
                <c:pt idx="436">
                  <c:v>0.12647356004836469</c:v>
                </c:pt>
                <c:pt idx="437">
                  <c:v>0.10218327910780785</c:v>
                </c:pt>
                <c:pt idx="438">
                  <c:v>0.11153609825337224</c:v>
                </c:pt>
                <c:pt idx="439">
                  <c:v>0.12820027022644662</c:v>
                </c:pt>
                <c:pt idx="440">
                  <c:v>0.14506207856731973</c:v>
                </c:pt>
                <c:pt idx="441">
                  <c:v>0.14178826064310907</c:v>
                </c:pt>
                <c:pt idx="442">
                  <c:v>0.14811009676419254</c:v>
                </c:pt>
                <c:pt idx="443">
                  <c:v>0.12574438732038504</c:v>
                </c:pt>
                <c:pt idx="444">
                  <c:v>0.13347967469445587</c:v>
                </c:pt>
                <c:pt idx="445">
                  <c:v>0.13156408223970079</c:v>
                </c:pt>
                <c:pt idx="446">
                  <c:v>0.13049902140280453</c:v>
                </c:pt>
                <c:pt idx="447">
                  <c:v>0.12652810205226517</c:v>
                </c:pt>
                <c:pt idx="448">
                  <c:v>0.14583993888257302</c:v>
                </c:pt>
                <c:pt idx="449">
                  <c:v>0.13491143335923333</c:v>
                </c:pt>
                <c:pt idx="450">
                  <c:v>0.15498557557087711</c:v>
                </c:pt>
                <c:pt idx="451">
                  <c:v>0.15965470110485047</c:v>
                </c:pt>
                <c:pt idx="452">
                  <c:v>0.16699894988488073</c:v>
                </c:pt>
                <c:pt idx="453">
                  <c:v>0.16880038158856478</c:v>
                </c:pt>
                <c:pt idx="454">
                  <c:v>0.16560614062021811</c:v>
                </c:pt>
                <c:pt idx="455">
                  <c:v>0.18707866039935919</c:v>
                </c:pt>
                <c:pt idx="456">
                  <c:v>0.19426051907189737</c:v>
                </c:pt>
                <c:pt idx="457">
                  <c:v>0.1849457032456901</c:v>
                </c:pt>
                <c:pt idx="458">
                  <c:v>0.19587887417352257</c:v>
                </c:pt>
                <c:pt idx="459">
                  <c:v>0.2083935333254783</c:v>
                </c:pt>
                <c:pt idx="460">
                  <c:v>0.21364497755462922</c:v>
                </c:pt>
                <c:pt idx="461">
                  <c:v>0.21348999019232567</c:v>
                </c:pt>
                <c:pt idx="462">
                  <c:v>0.23438341506602756</c:v>
                </c:pt>
                <c:pt idx="463">
                  <c:v>0.24296628990885172</c:v>
                </c:pt>
                <c:pt idx="464">
                  <c:v>0.23870733872877303</c:v>
                </c:pt>
                <c:pt idx="465">
                  <c:v>0.25461169618638663</c:v>
                </c:pt>
                <c:pt idx="466">
                  <c:v>0.25943959591096438</c:v>
                </c:pt>
                <c:pt idx="467">
                  <c:v>0.280369200897363</c:v>
                </c:pt>
                <c:pt idx="468">
                  <c:v>0.28419638096778455</c:v>
                </c:pt>
                <c:pt idx="469">
                  <c:v>0.30250484829111318</c:v>
                </c:pt>
                <c:pt idx="470">
                  <c:v>0.31946569197492886</c:v>
                </c:pt>
                <c:pt idx="471">
                  <c:v>0.33229941129743679</c:v>
                </c:pt>
                <c:pt idx="472">
                  <c:v>0.32847107106488055</c:v>
                </c:pt>
                <c:pt idx="473">
                  <c:v>0.31045568410243923</c:v>
                </c:pt>
                <c:pt idx="474">
                  <c:v>0.31651411406536667</c:v>
                </c:pt>
                <c:pt idx="475">
                  <c:v>0.31975908968228112</c:v>
                </c:pt>
                <c:pt idx="476">
                  <c:v>0.33145163151618179</c:v>
                </c:pt>
                <c:pt idx="477">
                  <c:v>0.32464893455970095</c:v>
                </c:pt>
                <c:pt idx="478">
                  <c:v>0.32289043265167405</c:v>
                </c:pt>
                <c:pt idx="479">
                  <c:v>0.34123838311772065</c:v>
                </c:pt>
                <c:pt idx="480">
                  <c:v>0.33617610139903104</c:v>
                </c:pt>
                <c:pt idx="481">
                  <c:v>0.33921951622500496</c:v>
                </c:pt>
                <c:pt idx="482">
                  <c:v>0.35799007211175943</c:v>
                </c:pt>
                <c:pt idx="483">
                  <c:v>0.32477616433053219</c:v>
                </c:pt>
                <c:pt idx="484">
                  <c:v>0.32899915667606067</c:v>
                </c:pt>
                <c:pt idx="485">
                  <c:v>0.33636776210494435</c:v>
                </c:pt>
                <c:pt idx="486">
                  <c:v>0.28544682745857608</c:v>
                </c:pt>
                <c:pt idx="487">
                  <c:v>0.30434947989256039</c:v>
                </c:pt>
                <c:pt idx="488">
                  <c:v>0.28839892376261717</c:v>
                </c:pt>
                <c:pt idx="489">
                  <c:v>0.31134891138723486</c:v>
                </c:pt>
                <c:pt idx="490">
                  <c:v>0.29209465125224154</c:v>
                </c:pt>
                <c:pt idx="491">
                  <c:v>0.28819123251368606</c:v>
                </c:pt>
                <c:pt idx="492">
                  <c:v>0.30220511524255533</c:v>
                </c:pt>
                <c:pt idx="493">
                  <c:v>0.3364986663776926</c:v>
                </c:pt>
                <c:pt idx="494">
                  <c:v>0.31862497708036114</c:v>
                </c:pt>
                <c:pt idx="495">
                  <c:v>0.33033211226916082</c:v>
                </c:pt>
                <c:pt idx="496">
                  <c:v>0.32032694709541859</c:v>
                </c:pt>
                <c:pt idx="497">
                  <c:v>0.31351488737923655</c:v>
                </c:pt>
                <c:pt idx="498">
                  <c:v>0.30785645937126332</c:v>
                </c:pt>
                <c:pt idx="499">
                  <c:v>0.31855200720417676</c:v>
                </c:pt>
                <c:pt idx="500">
                  <c:v>0.31636678369507165</c:v>
                </c:pt>
                <c:pt idx="501">
                  <c:v>0.30851057180341307</c:v>
                </c:pt>
                <c:pt idx="502">
                  <c:v>0.28221371951226804</c:v>
                </c:pt>
                <c:pt idx="503">
                  <c:v>0.29863798383406615</c:v>
                </c:pt>
                <c:pt idx="504">
                  <c:v>0.30377790638393704</c:v>
                </c:pt>
                <c:pt idx="505">
                  <c:v>0.30978474742882228</c:v>
                </c:pt>
                <c:pt idx="506">
                  <c:v>0.32151857329784456</c:v>
                </c:pt>
                <c:pt idx="507">
                  <c:v>0.32722025886383993</c:v>
                </c:pt>
                <c:pt idx="508">
                  <c:v>0.32232485690739249</c:v>
                </c:pt>
                <c:pt idx="509">
                  <c:v>0.32452391474364967</c:v>
                </c:pt>
                <c:pt idx="510">
                  <c:v>0.33463395274165963</c:v>
                </c:pt>
                <c:pt idx="511">
                  <c:v>0.3716129201775713</c:v>
                </c:pt>
                <c:pt idx="512">
                  <c:v>0.37671246437692962</c:v>
                </c:pt>
                <c:pt idx="513">
                  <c:v>0.33790368569995488</c:v>
                </c:pt>
                <c:pt idx="514">
                  <c:v>0.32522913490490551</c:v>
                </c:pt>
                <c:pt idx="515">
                  <c:v>0.30078696621224965</c:v>
                </c:pt>
                <c:pt idx="516">
                  <c:v>0.30541853245227324</c:v>
                </c:pt>
                <c:pt idx="517">
                  <c:v>0.3060482423539681</c:v>
                </c:pt>
                <c:pt idx="518">
                  <c:v>0.29375872119017582</c:v>
                </c:pt>
                <c:pt idx="519">
                  <c:v>0.26120759290402334</c:v>
                </c:pt>
                <c:pt idx="520">
                  <c:v>0.2614148935336979</c:v>
                </c:pt>
                <c:pt idx="521">
                  <c:v>0.25126429236950543</c:v>
                </c:pt>
                <c:pt idx="522">
                  <c:v>0.25560064239941926</c:v>
                </c:pt>
                <c:pt idx="523">
                  <c:v>0.26612118399766016</c:v>
                </c:pt>
                <c:pt idx="524">
                  <c:v>0.23346843295837696</c:v>
                </c:pt>
                <c:pt idx="525">
                  <c:v>0.18432127824975802</c:v>
                </c:pt>
                <c:pt idx="526">
                  <c:v>0.19570531087996609</c:v>
                </c:pt>
                <c:pt idx="527">
                  <c:v>0.2227694458865859</c:v>
                </c:pt>
                <c:pt idx="528">
                  <c:v>0.21760404365905422</c:v>
                </c:pt>
                <c:pt idx="529">
                  <c:v>0.20922572715024126</c:v>
                </c:pt>
                <c:pt idx="530">
                  <c:v>0.22775476248497384</c:v>
                </c:pt>
                <c:pt idx="531">
                  <c:v>0.24937585518205532</c:v>
                </c:pt>
                <c:pt idx="532">
                  <c:v>0.26899276493343244</c:v>
                </c:pt>
                <c:pt idx="533">
                  <c:v>0.241670700916853</c:v>
                </c:pt>
                <c:pt idx="534">
                  <c:v>0.22454003274666892</c:v>
                </c:pt>
                <c:pt idx="535">
                  <c:v>0.21159028300961227</c:v>
                </c:pt>
                <c:pt idx="536">
                  <c:v>0.21414976245645545</c:v>
                </c:pt>
                <c:pt idx="537">
                  <c:v>0.24898744230390324</c:v>
                </c:pt>
                <c:pt idx="538">
                  <c:v>0.23776424387036144</c:v>
                </c:pt>
                <c:pt idx="539">
                  <c:v>0.21994658603596479</c:v>
                </c:pt>
                <c:pt idx="540">
                  <c:v>0.19938345840079347</c:v>
                </c:pt>
                <c:pt idx="541">
                  <c:v>0.22851315694294203</c:v>
                </c:pt>
                <c:pt idx="542">
                  <c:v>0.21633362551093899</c:v>
                </c:pt>
                <c:pt idx="543">
                  <c:v>0.21068195418738067</c:v>
                </c:pt>
                <c:pt idx="544">
                  <c:v>0.19865595605049238</c:v>
                </c:pt>
                <c:pt idx="545">
                  <c:v>0.18010259818370944</c:v>
                </c:pt>
                <c:pt idx="546">
                  <c:v>0.17575866095357595</c:v>
                </c:pt>
                <c:pt idx="547">
                  <c:v>0.17742277489399477</c:v>
                </c:pt>
                <c:pt idx="548">
                  <c:v>0.14353129262864789</c:v>
                </c:pt>
                <c:pt idx="549">
                  <c:v>0.1771979111761475</c:v>
                </c:pt>
                <c:pt idx="550">
                  <c:v>0.18264673591303504</c:v>
                </c:pt>
                <c:pt idx="551">
                  <c:v>0.13739287937967418</c:v>
                </c:pt>
                <c:pt idx="552">
                  <c:v>0.14236989342967796</c:v>
                </c:pt>
                <c:pt idx="553">
                  <c:v>0.11196914798460218</c:v>
                </c:pt>
                <c:pt idx="554">
                  <c:v>6.0188385700927244E-2</c:v>
                </c:pt>
                <c:pt idx="555">
                  <c:v>2.1123840793002419E-2</c:v>
                </c:pt>
                <c:pt idx="556">
                  <c:v>3.0893789532259412E-2</c:v>
                </c:pt>
                <c:pt idx="557">
                  <c:v>0.11736733083814294</c:v>
                </c:pt>
                <c:pt idx="558">
                  <c:v>7.2351272184001642E-2</c:v>
                </c:pt>
                <c:pt idx="559">
                  <c:v>7.9797055933213887E-2</c:v>
                </c:pt>
                <c:pt idx="560">
                  <c:v>8.8377179104917603E-2</c:v>
                </c:pt>
                <c:pt idx="561">
                  <c:v>9.7472565719754961E-2</c:v>
                </c:pt>
                <c:pt idx="562">
                  <c:v>0.13270936800103864</c:v>
                </c:pt>
                <c:pt idx="563">
                  <c:v>0.14208272954805945</c:v>
                </c:pt>
                <c:pt idx="564">
                  <c:v>0.14382875127860151</c:v>
                </c:pt>
                <c:pt idx="565">
                  <c:v>0.13453435911089984</c:v>
                </c:pt>
                <c:pt idx="566">
                  <c:v>0.15141233135465285</c:v>
                </c:pt>
                <c:pt idx="567">
                  <c:v>0.13058206029499356</c:v>
                </c:pt>
                <c:pt idx="568">
                  <c:v>0.13760562486197556</c:v>
                </c:pt>
                <c:pt idx="569">
                  <c:v>0.1401062944911701</c:v>
                </c:pt>
                <c:pt idx="570">
                  <c:v>0.15372650399481924</c:v>
                </c:pt>
                <c:pt idx="571">
                  <c:v>0.18363287807858675</c:v>
                </c:pt>
                <c:pt idx="572">
                  <c:v>0.19017586049371421</c:v>
                </c:pt>
                <c:pt idx="573">
                  <c:v>0.17526131548568719</c:v>
                </c:pt>
                <c:pt idx="574">
                  <c:v>0.18709113595369531</c:v>
                </c:pt>
                <c:pt idx="575">
                  <c:v>0.2133061052917995</c:v>
                </c:pt>
                <c:pt idx="576">
                  <c:v>0.2031974188643636</c:v>
                </c:pt>
                <c:pt idx="577">
                  <c:v>0.17690559767454239</c:v>
                </c:pt>
                <c:pt idx="578">
                  <c:v>0.16826290843675165</c:v>
                </c:pt>
                <c:pt idx="579">
                  <c:v>0.18712387664491112</c:v>
                </c:pt>
                <c:pt idx="580">
                  <c:v>0.18301193780988512</c:v>
                </c:pt>
                <c:pt idx="581">
                  <c:v>0.19274038654565495</c:v>
                </c:pt>
                <c:pt idx="582">
                  <c:v>0.18944004832438549</c:v>
                </c:pt>
                <c:pt idx="583">
                  <c:v>0.19933304593141876</c:v>
                </c:pt>
                <c:pt idx="584">
                  <c:v>0.19021424542300683</c:v>
                </c:pt>
                <c:pt idx="585">
                  <c:v>0.19929801169493899</c:v>
                </c:pt>
                <c:pt idx="586">
                  <c:v>0.19745275176813398</c:v>
                </c:pt>
                <c:pt idx="587">
                  <c:v>0.17000164658694727</c:v>
                </c:pt>
                <c:pt idx="588">
                  <c:v>0.15922969765558759</c:v>
                </c:pt>
                <c:pt idx="589">
                  <c:v>0.14519565847596097</c:v>
                </c:pt>
                <c:pt idx="590">
                  <c:v>0.16212801083796954</c:v>
                </c:pt>
                <c:pt idx="591">
                  <c:v>0.17382973518069028</c:v>
                </c:pt>
                <c:pt idx="592">
                  <c:v>0.18581497364296709</c:v>
                </c:pt>
                <c:pt idx="593">
                  <c:v>0.16154422558808412</c:v>
                </c:pt>
                <c:pt idx="594">
                  <c:v>0.17076527656066384</c:v>
                </c:pt>
                <c:pt idx="595">
                  <c:v>0.13396895434741771</c:v>
                </c:pt>
                <c:pt idx="596">
                  <c:v>0.12719134720136871</c:v>
                </c:pt>
                <c:pt idx="597">
                  <c:v>0.107594299022056</c:v>
                </c:pt>
                <c:pt idx="598">
                  <c:v>6.8356197600769816E-2</c:v>
                </c:pt>
                <c:pt idx="599">
                  <c:v>6.5769869441383452E-2</c:v>
                </c:pt>
                <c:pt idx="600">
                  <c:v>0.10679277515314289</c:v>
                </c:pt>
                <c:pt idx="601">
                  <c:v>9.7735741502929449E-2</c:v>
                </c:pt>
                <c:pt idx="602">
                  <c:v>0.13448497654237029</c:v>
                </c:pt>
                <c:pt idx="603">
                  <c:v>0.12464103842006956</c:v>
                </c:pt>
                <c:pt idx="604">
                  <c:v>0.14402173820063741</c:v>
                </c:pt>
                <c:pt idx="605">
                  <c:v>0.12859032586890454</c:v>
                </c:pt>
                <c:pt idx="606">
                  <c:v>0.1302587267512598</c:v>
                </c:pt>
                <c:pt idx="607">
                  <c:v>0.13484151246042558</c:v>
                </c:pt>
                <c:pt idx="608">
                  <c:v>0.13295984840146921</c:v>
                </c:pt>
                <c:pt idx="609">
                  <c:v>0.12656321723225644</c:v>
                </c:pt>
                <c:pt idx="610">
                  <c:v>0.14243779458289804</c:v>
                </c:pt>
                <c:pt idx="611">
                  <c:v>0.15833956258129067</c:v>
                </c:pt>
                <c:pt idx="612">
                  <c:v>0.16141005702121372</c:v>
                </c:pt>
                <c:pt idx="613">
                  <c:v>0.17320476418065225</c:v>
                </c:pt>
                <c:pt idx="614">
                  <c:v>0.14602355161124034</c:v>
                </c:pt>
                <c:pt idx="615">
                  <c:v>0.13251605631180169</c:v>
                </c:pt>
                <c:pt idx="616">
                  <c:v>0.14513873412580927</c:v>
                </c:pt>
                <c:pt idx="617">
                  <c:v>0.13442773995979623</c:v>
                </c:pt>
                <c:pt idx="618">
                  <c:v>0.15260487584239615</c:v>
                </c:pt>
                <c:pt idx="619">
                  <c:v>0.13892072615231818</c:v>
                </c:pt>
                <c:pt idx="620">
                  <c:v>0.1468503198603395</c:v>
                </c:pt>
                <c:pt idx="621">
                  <c:v>0.13144914200412094</c:v>
                </c:pt>
                <c:pt idx="622">
                  <c:v>7.6499504045681871E-2</c:v>
                </c:pt>
                <c:pt idx="623">
                  <c:v>4.1903557019143556E-2</c:v>
                </c:pt>
                <c:pt idx="624">
                  <c:v>3.0749181667244579E-2</c:v>
                </c:pt>
                <c:pt idx="625">
                  <c:v>6.3115283366456637E-2</c:v>
                </c:pt>
                <c:pt idx="626">
                  <c:v>4.5034710268640005E-2</c:v>
                </c:pt>
                <c:pt idx="627">
                  <c:v>4.2379476224491279E-2</c:v>
                </c:pt>
                <c:pt idx="628">
                  <c:v>6.3762262193850713E-2</c:v>
                </c:pt>
                <c:pt idx="629">
                  <c:v>7.5263116398508398E-2</c:v>
                </c:pt>
                <c:pt idx="630">
                  <c:v>6.6821590637942047E-2</c:v>
                </c:pt>
                <c:pt idx="631">
                  <c:v>6.9697445196603203E-2</c:v>
                </c:pt>
                <c:pt idx="632">
                  <c:v>9.0295871355884655E-2</c:v>
                </c:pt>
                <c:pt idx="633">
                  <c:v>8.0050552587742865E-2</c:v>
                </c:pt>
                <c:pt idx="634">
                  <c:v>8.9510815803652735E-2</c:v>
                </c:pt>
                <c:pt idx="635">
                  <c:v>6.752223466044345E-2</c:v>
                </c:pt>
                <c:pt idx="636">
                  <c:v>5.612859829722229E-2</c:v>
                </c:pt>
                <c:pt idx="637">
                  <c:v>6.8173513195003754E-2</c:v>
                </c:pt>
                <c:pt idx="638">
                  <c:v>7.6066750061048419E-2</c:v>
                </c:pt>
                <c:pt idx="639">
                  <c:v>6.6853992687687713E-2</c:v>
                </c:pt>
                <c:pt idx="640">
                  <c:v>7.3679763890155542E-2</c:v>
                </c:pt>
                <c:pt idx="641">
                  <c:v>0.10847907342574234</c:v>
                </c:pt>
                <c:pt idx="642">
                  <c:v>0.11748544818195697</c:v>
                </c:pt>
                <c:pt idx="643">
                  <c:v>0.11687236888157258</c:v>
                </c:pt>
                <c:pt idx="644">
                  <c:v>0.11584203025133166</c:v>
                </c:pt>
                <c:pt idx="645">
                  <c:v>0.11135578505466609</c:v>
                </c:pt>
                <c:pt idx="646">
                  <c:v>9.0323930524722248E-2</c:v>
                </c:pt>
                <c:pt idx="647">
                  <c:v>0.10867806419474543</c:v>
                </c:pt>
                <c:pt idx="648">
                  <c:v>0.12796752209975645</c:v>
                </c:pt>
                <c:pt idx="649">
                  <c:v>0.14424373792416767</c:v>
                </c:pt>
                <c:pt idx="650">
                  <c:v>0.1223561194643708</c:v>
                </c:pt>
                <c:pt idx="651">
                  <c:v>0.11914785666487765</c:v>
                </c:pt>
                <c:pt idx="652">
                  <c:v>0.12405980516154234</c:v>
                </c:pt>
                <c:pt idx="653">
                  <c:v>0.13358333672044953</c:v>
                </c:pt>
                <c:pt idx="654">
                  <c:v>0.11681112514039496</c:v>
                </c:pt>
                <c:pt idx="655">
                  <c:v>0.13912055014614391</c:v>
                </c:pt>
                <c:pt idx="656">
                  <c:v>0.17091007397421959</c:v>
                </c:pt>
                <c:pt idx="657">
                  <c:v>0.18806649794793012</c:v>
                </c:pt>
                <c:pt idx="658">
                  <c:v>0.19233968363626064</c:v>
                </c:pt>
                <c:pt idx="659">
                  <c:v>0.19917665990039843</c:v>
                </c:pt>
                <c:pt idx="660">
                  <c:v>0.21191967177334153</c:v>
                </c:pt>
                <c:pt idx="661">
                  <c:v>0.21599204936290689</c:v>
                </c:pt>
                <c:pt idx="662">
                  <c:v>0.21424711719095127</c:v>
                </c:pt>
                <c:pt idx="663">
                  <c:v>0.22873189858109094</c:v>
                </c:pt>
                <c:pt idx="664">
                  <c:v>0.21586698938131449</c:v>
                </c:pt>
                <c:pt idx="665">
                  <c:v>0.22166296166527069</c:v>
                </c:pt>
                <c:pt idx="666">
                  <c:v>0.22745965331357604</c:v>
                </c:pt>
                <c:pt idx="667">
                  <c:v>0.22537050444885415</c:v>
                </c:pt>
                <c:pt idx="668">
                  <c:v>0.23289866446640128</c:v>
                </c:pt>
                <c:pt idx="669">
                  <c:v>0.22268230406819267</c:v>
                </c:pt>
                <c:pt idx="670">
                  <c:v>0.23332451532204956</c:v>
                </c:pt>
                <c:pt idx="671">
                  <c:v>0.21036375937350324</c:v>
                </c:pt>
                <c:pt idx="672">
                  <c:v>0.19121470305779248</c:v>
                </c:pt>
                <c:pt idx="673">
                  <c:v>0.19841247752464342</c:v>
                </c:pt>
                <c:pt idx="674">
                  <c:v>0.21147282087637689</c:v>
                </c:pt>
                <c:pt idx="675">
                  <c:v>0.2172361688506044</c:v>
                </c:pt>
                <c:pt idx="676">
                  <c:v>0.18264190061729868</c:v>
                </c:pt>
                <c:pt idx="677">
                  <c:v>0.17834259587937284</c:v>
                </c:pt>
                <c:pt idx="678">
                  <c:v>0.16817313682388846</c:v>
                </c:pt>
                <c:pt idx="679">
                  <c:v>0.14322172161665786</c:v>
                </c:pt>
                <c:pt idx="680">
                  <c:v>0.13236256356583237</c:v>
                </c:pt>
                <c:pt idx="681">
                  <c:v>0.1482944704824623</c:v>
                </c:pt>
                <c:pt idx="682">
                  <c:v>0.11393316753125918</c:v>
                </c:pt>
                <c:pt idx="683">
                  <c:v>0.11965428572872655</c:v>
                </c:pt>
                <c:pt idx="684">
                  <c:v>0.13742805231738345</c:v>
                </c:pt>
                <c:pt idx="685">
                  <c:v>0.14806225382885846</c:v>
                </c:pt>
                <c:pt idx="686">
                  <c:v>0.16367015257395975</c:v>
                </c:pt>
                <c:pt idx="687">
                  <c:v>0.18073903235748315</c:v>
                </c:pt>
                <c:pt idx="688">
                  <c:v>0.1718467344706146</c:v>
                </c:pt>
                <c:pt idx="689">
                  <c:v>0.19155487632209769</c:v>
                </c:pt>
                <c:pt idx="690">
                  <c:v>0.18608321181381621</c:v>
                </c:pt>
                <c:pt idx="691">
                  <c:v>0.17406519135893433</c:v>
                </c:pt>
                <c:pt idx="692">
                  <c:v>0.1773372898013573</c:v>
                </c:pt>
                <c:pt idx="693">
                  <c:v>0.16148238633807793</c:v>
                </c:pt>
                <c:pt idx="694">
                  <c:v>0.17666848060261103</c:v>
                </c:pt>
                <c:pt idx="695">
                  <c:v>0.1532282855905778</c:v>
                </c:pt>
                <c:pt idx="696">
                  <c:v>0.12678448732311615</c:v>
                </c:pt>
                <c:pt idx="697">
                  <c:v>0.1364083866753491</c:v>
                </c:pt>
                <c:pt idx="698">
                  <c:v>0.12544475947943259</c:v>
                </c:pt>
                <c:pt idx="699">
                  <c:v>0.11990245150029868</c:v>
                </c:pt>
                <c:pt idx="700">
                  <c:v>9.1849074796744451E-2</c:v>
                </c:pt>
                <c:pt idx="701">
                  <c:v>0.10338798704592898</c:v>
                </c:pt>
                <c:pt idx="702">
                  <c:v>0.11945521023325645</c:v>
                </c:pt>
                <c:pt idx="703">
                  <c:v>0.15987961606943513</c:v>
                </c:pt>
                <c:pt idx="704">
                  <c:v>0.1344112288579348</c:v>
                </c:pt>
                <c:pt idx="705">
                  <c:v>0.12353598968260923</c:v>
                </c:pt>
                <c:pt idx="706">
                  <c:v>0.10685003403426453</c:v>
                </c:pt>
                <c:pt idx="707">
                  <c:v>9.7845160992329677E-2</c:v>
                </c:pt>
                <c:pt idx="708">
                  <c:v>0.10016982193215011</c:v>
                </c:pt>
                <c:pt idx="709">
                  <c:v>9.5987317193501634E-2</c:v>
                </c:pt>
                <c:pt idx="710">
                  <c:v>9.377935632305362E-2</c:v>
                </c:pt>
                <c:pt idx="711">
                  <c:v>0.10833440962186155</c:v>
                </c:pt>
                <c:pt idx="712">
                  <c:v>0.1319739051444882</c:v>
                </c:pt>
                <c:pt idx="713">
                  <c:v>0.14383662139580522</c:v>
                </c:pt>
                <c:pt idx="714">
                  <c:v>0.13653924156205854</c:v>
                </c:pt>
                <c:pt idx="715">
                  <c:v>0.14430126598328347</c:v>
                </c:pt>
                <c:pt idx="716">
                  <c:v>0.13495402490966743</c:v>
                </c:pt>
                <c:pt idx="717">
                  <c:v>0.15505605028242608</c:v>
                </c:pt>
                <c:pt idx="718">
                  <c:v>0.18202520637074118</c:v>
                </c:pt>
                <c:pt idx="719">
                  <c:v>0.18238430738994293</c:v>
                </c:pt>
                <c:pt idx="720">
                  <c:v>0.19180159161365043</c:v>
                </c:pt>
                <c:pt idx="721">
                  <c:v>0.18916724585427114</c:v>
                </c:pt>
                <c:pt idx="722">
                  <c:v>0.19836475589570901</c:v>
                </c:pt>
                <c:pt idx="723">
                  <c:v>0.20485518939567424</c:v>
                </c:pt>
                <c:pt idx="724">
                  <c:v>0.19062082752121484</c:v>
                </c:pt>
                <c:pt idx="725">
                  <c:v>0.18554342440023858</c:v>
                </c:pt>
                <c:pt idx="726">
                  <c:v>0.2128106957341688</c:v>
                </c:pt>
                <c:pt idx="727">
                  <c:v>0.21490009858552264</c:v>
                </c:pt>
                <c:pt idx="728">
                  <c:v>0.22733242478080826</c:v>
                </c:pt>
                <c:pt idx="729">
                  <c:v>0.22323003379402567</c:v>
                </c:pt>
                <c:pt idx="730">
                  <c:v>0.2597148035707515</c:v>
                </c:pt>
                <c:pt idx="731">
                  <c:v>0.25744347179947674</c:v>
                </c:pt>
                <c:pt idx="732">
                  <c:v>0.23686175606633575</c:v>
                </c:pt>
                <c:pt idx="733">
                  <c:v>0.24608317446623651</c:v>
                </c:pt>
                <c:pt idx="734">
                  <c:v>0.23572946764947811</c:v>
                </c:pt>
                <c:pt idx="735">
                  <c:v>0.22745560157491512</c:v>
                </c:pt>
                <c:pt idx="736">
                  <c:v>0.24174424994057997</c:v>
                </c:pt>
                <c:pt idx="737">
                  <c:v>0.236603636306219</c:v>
                </c:pt>
                <c:pt idx="738">
                  <c:v>0.24497219911374846</c:v>
                </c:pt>
                <c:pt idx="739">
                  <c:v>0.24616527922839632</c:v>
                </c:pt>
                <c:pt idx="740">
                  <c:v>0.24239349025062684</c:v>
                </c:pt>
                <c:pt idx="741">
                  <c:v>0.23321579257215441</c:v>
                </c:pt>
                <c:pt idx="742">
                  <c:v>0.23219856258927324</c:v>
                </c:pt>
                <c:pt idx="743">
                  <c:v>0.23247776090453476</c:v>
                </c:pt>
                <c:pt idx="744">
                  <c:v>0.24709934404850376</c:v>
                </c:pt>
                <c:pt idx="745">
                  <c:v>0.25558391573344325</c:v>
                </c:pt>
                <c:pt idx="746">
                  <c:v>0.24251571341447556</c:v>
                </c:pt>
                <c:pt idx="747">
                  <c:v>0.24371326720069666</c:v>
                </c:pt>
                <c:pt idx="748">
                  <c:v>0.22813151547300278</c:v>
                </c:pt>
                <c:pt idx="749">
                  <c:v>0.22541989081467323</c:v>
                </c:pt>
                <c:pt idx="750">
                  <c:v>0.22237625069881325</c:v>
                </c:pt>
                <c:pt idx="751">
                  <c:v>0.22450698234840588</c:v>
                </c:pt>
                <c:pt idx="752">
                  <c:v>0.23399896083876817</c:v>
                </c:pt>
                <c:pt idx="753">
                  <c:v>0.24551195076181137</c:v>
                </c:pt>
                <c:pt idx="754">
                  <c:v>0.24759016358859692</c:v>
                </c:pt>
                <c:pt idx="755">
                  <c:v>0.22297731190196424</c:v>
                </c:pt>
                <c:pt idx="756">
                  <c:v>0.21391159329945092</c:v>
                </c:pt>
                <c:pt idx="757">
                  <c:v>0.20885351691914383</c:v>
                </c:pt>
                <c:pt idx="758">
                  <c:v>0.2024498831500727</c:v>
                </c:pt>
                <c:pt idx="759">
                  <c:v>0.21636273016155266</c:v>
                </c:pt>
                <c:pt idx="760">
                  <c:v>0.20145713220156888</c:v>
                </c:pt>
                <c:pt idx="761">
                  <c:v>0.19927170720846435</c:v>
                </c:pt>
                <c:pt idx="762">
                  <c:v>0.19547660759234745</c:v>
                </c:pt>
                <c:pt idx="763">
                  <c:v>0.19626048881827951</c:v>
                </c:pt>
                <c:pt idx="764">
                  <c:v>0.21470004672885684</c:v>
                </c:pt>
                <c:pt idx="765">
                  <c:v>0.19804619874026158</c:v>
                </c:pt>
                <c:pt idx="766">
                  <c:v>0.21399295550869385</c:v>
                </c:pt>
                <c:pt idx="767">
                  <c:v>0.22478053519086721</c:v>
                </c:pt>
                <c:pt idx="768">
                  <c:v>0.23480811944840238</c:v>
                </c:pt>
                <c:pt idx="769">
                  <c:v>0.2325122415481661</c:v>
                </c:pt>
                <c:pt idx="770">
                  <c:v>0.24681093827515879</c:v>
                </c:pt>
                <c:pt idx="771">
                  <c:v>0.26168934966946267</c:v>
                </c:pt>
                <c:pt idx="772">
                  <c:v>0.25379388386711865</c:v>
                </c:pt>
                <c:pt idx="773">
                  <c:v>0.26384089476980083</c:v>
                </c:pt>
                <c:pt idx="774">
                  <c:v>0.26874849755360075</c:v>
                </c:pt>
                <c:pt idx="775">
                  <c:v>0.28024610566301356</c:v>
                </c:pt>
                <c:pt idx="776">
                  <c:v>0.28060647296359353</c:v>
                </c:pt>
                <c:pt idx="777">
                  <c:v>0.28960182847027327</c:v>
                </c:pt>
                <c:pt idx="778">
                  <c:v>0.29418718105039254</c:v>
                </c:pt>
                <c:pt idx="779">
                  <c:v>0.27659877163793473</c:v>
                </c:pt>
                <c:pt idx="780">
                  <c:v>0.29046553847360768</c:v>
                </c:pt>
                <c:pt idx="781">
                  <c:v>0.295894487905423</c:v>
                </c:pt>
                <c:pt idx="782">
                  <c:v>0.30023509171912183</c:v>
                </c:pt>
                <c:pt idx="783">
                  <c:v>0.3090077819538265</c:v>
                </c:pt>
                <c:pt idx="784">
                  <c:v>0.32026358824642254</c:v>
                </c:pt>
                <c:pt idx="785">
                  <c:v>0.33914963807031184</c:v>
                </c:pt>
                <c:pt idx="786">
                  <c:v>0.33343354597417102</c:v>
                </c:pt>
                <c:pt idx="787">
                  <c:v>0.35148344467912962</c:v>
                </c:pt>
                <c:pt idx="788">
                  <c:v>0.36131005945073319</c:v>
                </c:pt>
                <c:pt idx="789">
                  <c:v>0.41389414592417662</c:v>
                </c:pt>
                <c:pt idx="790">
                  <c:v>0.39771771472408057</c:v>
                </c:pt>
                <c:pt idx="791">
                  <c:v>0.4081925886884139</c:v>
                </c:pt>
                <c:pt idx="792">
                  <c:v>0.41400479311784893</c:v>
                </c:pt>
                <c:pt idx="793">
                  <c:v>0.41745657976830486</c:v>
                </c:pt>
                <c:pt idx="794">
                  <c:v>0.43617607529068442</c:v>
                </c:pt>
                <c:pt idx="795">
                  <c:v>0.4060764758933571</c:v>
                </c:pt>
                <c:pt idx="796">
                  <c:v>0.41694204272755336</c:v>
                </c:pt>
                <c:pt idx="797">
                  <c:v>0.42146856260194615</c:v>
                </c:pt>
                <c:pt idx="798">
                  <c:v>0.42351670109514206</c:v>
                </c:pt>
                <c:pt idx="799">
                  <c:v>0.44016604858498432</c:v>
                </c:pt>
                <c:pt idx="800">
                  <c:v>0.43641336002862041</c:v>
                </c:pt>
                <c:pt idx="801">
                  <c:v>0.4239883334282134</c:v>
                </c:pt>
                <c:pt idx="802">
                  <c:v>0.41482679314749105</c:v>
                </c:pt>
                <c:pt idx="803">
                  <c:v>0.40133366042658414</c:v>
                </c:pt>
                <c:pt idx="804">
                  <c:v>0.41128630753566864</c:v>
                </c:pt>
                <c:pt idx="805">
                  <c:v>0.40379637940277935</c:v>
                </c:pt>
                <c:pt idx="806">
                  <c:v>0.42425759310849798</c:v>
                </c:pt>
                <c:pt idx="807">
                  <c:v>0.42182288603295748</c:v>
                </c:pt>
                <c:pt idx="808">
                  <c:v>0.41750741395407598</c:v>
                </c:pt>
                <c:pt idx="809">
                  <c:v>0.42632309596086182</c:v>
                </c:pt>
                <c:pt idx="810">
                  <c:v>0.45777931232257563</c:v>
                </c:pt>
                <c:pt idx="811">
                  <c:v>0.45716484430909038</c:v>
                </c:pt>
                <c:pt idx="812">
                  <c:v>0.44916860989924634</c:v>
                </c:pt>
                <c:pt idx="813">
                  <c:v>0.45029708383653472</c:v>
                </c:pt>
                <c:pt idx="814">
                  <c:v>0.43575251016709299</c:v>
                </c:pt>
                <c:pt idx="815">
                  <c:v>0.40930164279023312</c:v>
                </c:pt>
                <c:pt idx="816">
                  <c:v>0.36020794307839055</c:v>
                </c:pt>
                <c:pt idx="817">
                  <c:v>0.38644241527321749</c:v>
                </c:pt>
                <c:pt idx="818">
                  <c:v>0.34498574402456594</c:v>
                </c:pt>
                <c:pt idx="819">
                  <c:v>0.37933954487084065</c:v>
                </c:pt>
                <c:pt idx="820">
                  <c:v>0.34900982469931663</c:v>
                </c:pt>
                <c:pt idx="821">
                  <c:v>0.36677999339555761</c:v>
                </c:pt>
                <c:pt idx="822">
                  <c:v>0.3938991981188803</c:v>
                </c:pt>
                <c:pt idx="823">
                  <c:v>0.39181602674169802</c:v>
                </c:pt>
                <c:pt idx="824">
                  <c:v>0.38613594527043849</c:v>
                </c:pt>
                <c:pt idx="825">
                  <c:v>0.35939334432253045</c:v>
                </c:pt>
                <c:pt idx="826">
                  <c:v>0.37661089073219722</c:v>
                </c:pt>
                <c:pt idx="827">
                  <c:v>0.38110470618337267</c:v>
                </c:pt>
                <c:pt idx="828">
                  <c:v>0.39324116711969243</c:v>
                </c:pt>
                <c:pt idx="829">
                  <c:v>0.39883736785983703</c:v>
                </c:pt>
                <c:pt idx="830">
                  <c:v>0.41419683303768845</c:v>
                </c:pt>
                <c:pt idx="831">
                  <c:v>0.41440074379747815</c:v>
                </c:pt>
                <c:pt idx="832">
                  <c:v>0.42203798108131918</c:v>
                </c:pt>
                <c:pt idx="833">
                  <c:v>0.41995618195386014</c:v>
                </c:pt>
                <c:pt idx="834">
                  <c:v>0.42720429499582879</c:v>
                </c:pt>
                <c:pt idx="835">
                  <c:v>0.43873949597872702</c:v>
                </c:pt>
                <c:pt idx="836">
                  <c:v>0.44540075625653369</c:v>
                </c:pt>
                <c:pt idx="837">
                  <c:v>0.45559955232288801</c:v>
                </c:pt>
                <c:pt idx="838">
                  <c:v>0.47565833841192295</c:v>
                </c:pt>
                <c:pt idx="839">
                  <c:v>0.4556758788078546</c:v>
                </c:pt>
                <c:pt idx="840">
                  <c:v>0.45835728043367863</c:v>
                </c:pt>
                <c:pt idx="841">
                  <c:v>0.46323061943602084</c:v>
                </c:pt>
                <c:pt idx="842">
                  <c:v>0.44307844816969322</c:v>
                </c:pt>
                <c:pt idx="843">
                  <c:v>0.44651159150608544</c:v>
                </c:pt>
                <c:pt idx="844">
                  <c:v>0.43644611462961697</c:v>
                </c:pt>
                <c:pt idx="845">
                  <c:v>0.42588643273352877</c:v>
                </c:pt>
                <c:pt idx="846">
                  <c:v>0.41025556245747519</c:v>
                </c:pt>
                <c:pt idx="847">
                  <c:v>0.42169648298827894</c:v>
                </c:pt>
                <c:pt idx="848">
                  <c:v>0.41769556092608934</c:v>
                </c:pt>
                <c:pt idx="849">
                  <c:v>0.39481917916151754</c:v>
                </c:pt>
                <c:pt idx="850">
                  <c:v>0.41326268142119393</c:v>
                </c:pt>
                <c:pt idx="851">
                  <c:v>0.44156754619796612</c:v>
                </c:pt>
                <c:pt idx="852">
                  <c:v>0.47258774550131355</c:v>
                </c:pt>
                <c:pt idx="853">
                  <c:v>0.46838988913889995</c:v>
                </c:pt>
                <c:pt idx="854">
                  <c:v>0.47180890970635436</c:v>
                </c:pt>
                <c:pt idx="855">
                  <c:v>0.47146319707069961</c:v>
                </c:pt>
                <c:pt idx="856">
                  <c:v>0.47464555618101023</c:v>
                </c:pt>
                <c:pt idx="857">
                  <c:v>0.48296987580166811</c:v>
                </c:pt>
                <c:pt idx="858">
                  <c:v>0.47828910409276382</c:v>
                </c:pt>
                <c:pt idx="859">
                  <c:v>0.48351188920896454</c:v>
                </c:pt>
                <c:pt idx="860">
                  <c:v>0.4837664022276521</c:v>
                </c:pt>
                <c:pt idx="861">
                  <c:v>0.48891658365455476</c:v>
                </c:pt>
                <c:pt idx="862">
                  <c:v>0.50029547806021146</c:v>
                </c:pt>
                <c:pt idx="863">
                  <c:v>0.49935797724459635</c:v>
                </c:pt>
                <c:pt idx="864">
                  <c:v>0.46709708894697016</c:v>
                </c:pt>
                <c:pt idx="865">
                  <c:v>0.43678702167039174</c:v>
                </c:pt>
                <c:pt idx="866">
                  <c:v>0.4388138408201307</c:v>
                </c:pt>
                <c:pt idx="867">
                  <c:v>0.45410937433036269</c:v>
                </c:pt>
                <c:pt idx="868">
                  <c:v>0.44386910745065578</c:v>
                </c:pt>
                <c:pt idx="869">
                  <c:v>0.44813507353395821</c:v>
                </c:pt>
                <c:pt idx="870">
                  <c:v>0.42310280445491122</c:v>
                </c:pt>
                <c:pt idx="871">
                  <c:v>0.44693535599748441</c:v>
                </c:pt>
                <c:pt idx="872">
                  <c:v>0.47900509913747513</c:v>
                </c:pt>
                <c:pt idx="873">
                  <c:v>0.46796622692362516</c:v>
                </c:pt>
                <c:pt idx="874">
                  <c:v>0.47688243918041273</c:v>
                </c:pt>
                <c:pt idx="875">
                  <c:v>0.46789038714822384</c:v>
                </c:pt>
                <c:pt idx="876">
                  <c:v>0.47274554503212041</c:v>
                </c:pt>
                <c:pt idx="877">
                  <c:v>0.47178291838419917</c:v>
                </c:pt>
                <c:pt idx="878">
                  <c:v>0.48983650526544886</c:v>
                </c:pt>
                <c:pt idx="879">
                  <c:v>0.49015621301227902</c:v>
                </c:pt>
                <c:pt idx="880">
                  <c:v>0.50478483113246664</c:v>
                </c:pt>
                <c:pt idx="881">
                  <c:v>0.49695010912445881</c:v>
                </c:pt>
                <c:pt idx="882">
                  <c:v>0.50645730961186297</c:v>
                </c:pt>
                <c:pt idx="883">
                  <c:v>0.50793912684918696</c:v>
                </c:pt>
                <c:pt idx="884">
                  <c:v>0.50353210295772133</c:v>
                </c:pt>
                <c:pt idx="885">
                  <c:v>0.5086053370871424</c:v>
                </c:pt>
                <c:pt idx="886">
                  <c:v>0.49861808120233198</c:v>
                </c:pt>
                <c:pt idx="887">
                  <c:v>0.4985270267796244</c:v>
                </c:pt>
                <c:pt idx="888">
                  <c:v>0.49960956255887368</c:v>
                </c:pt>
                <c:pt idx="889">
                  <c:v>0.51072171020894308</c:v>
                </c:pt>
                <c:pt idx="890">
                  <c:v>0.53561359889722004</c:v>
                </c:pt>
                <c:pt idx="891">
                  <c:v>0.55564601827173954</c:v>
                </c:pt>
                <c:pt idx="892">
                  <c:v>0.57800048989038622</c:v>
                </c:pt>
                <c:pt idx="893">
                  <c:v>0.57354051119101901</c:v>
                </c:pt>
                <c:pt idx="894">
                  <c:v>0.5679118142158589</c:v>
                </c:pt>
                <c:pt idx="895">
                  <c:v>0.56910663506833958</c:v>
                </c:pt>
                <c:pt idx="896">
                  <c:v>0.52955729407491148</c:v>
                </c:pt>
                <c:pt idx="897">
                  <c:v>0.54239972567787975</c:v>
                </c:pt>
                <c:pt idx="898">
                  <c:v>0.54537792047155986</c:v>
                </c:pt>
                <c:pt idx="899">
                  <c:v>0.55305668818802545</c:v>
                </c:pt>
                <c:pt idx="900">
                  <c:v>0.56295172037717767</c:v>
                </c:pt>
                <c:pt idx="901">
                  <c:v>0.5645555232368189</c:v>
                </c:pt>
                <c:pt idx="902">
                  <c:v>0.57223349395842837</c:v>
                </c:pt>
                <c:pt idx="903">
                  <c:v>0.57208884140223315</c:v>
                </c:pt>
                <c:pt idx="904">
                  <c:v>0.56416674159621694</c:v>
                </c:pt>
                <c:pt idx="905">
                  <c:v>0.56470462349064521</c:v>
                </c:pt>
                <c:pt idx="906">
                  <c:v>0.55813959205370045</c:v>
                </c:pt>
                <c:pt idx="907">
                  <c:v>0.56014093321505554</c:v>
                </c:pt>
                <c:pt idx="908">
                  <c:v>0.5655418256042255</c:v>
                </c:pt>
                <c:pt idx="909">
                  <c:v>0.56947347344333032</c:v>
                </c:pt>
                <c:pt idx="910">
                  <c:v>0.56796791895797494</c:v>
                </c:pt>
                <c:pt idx="911">
                  <c:v>0.59180980554393026</c:v>
                </c:pt>
                <c:pt idx="912">
                  <c:v>0.57673417692954132</c:v>
                </c:pt>
                <c:pt idx="913">
                  <c:v>0.58829727082286232</c:v>
                </c:pt>
                <c:pt idx="914">
                  <c:v>0.57099248281649417</c:v>
                </c:pt>
                <c:pt idx="915">
                  <c:v>0.55687088690902053</c:v>
                </c:pt>
                <c:pt idx="916">
                  <c:v>0.54790797247383416</c:v>
                </c:pt>
                <c:pt idx="917">
                  <c:v>0.54130898139320061</c:v>
                </c:pt>
                <c:pt idx="918">
                  <c:v>0.53049299707850084</c:v>
                </c:pt>
                <c:pt idx="919">
                  <c:v>0.51058150584459661</c:v>
                </c:pt>
                <c:pt idx="920">
                  <c:v>0.52376454950569074</c:v>
                </c:pt>
                <c:pt idx="921">
                  <c:v>0.54654656187501316</c:v>
                </c:pt>
                <c:pt idx="922">
                  <c:v>0.52971662743482528</c:v>
                </c:pt>
                <c:pt idx="923">
                  <c:v>0.5404285135029494</c:v>
                </c:pt>
                <c:pt idx="924">
                  <c:v>0.53527492749877947</c:v>
                </c:pt>
                <c:pt idx="925">
                  <c:v>0.51343780100554137</c:v>
                </c:pt>
                <c:pt idx="926">
                  <c:v>0.49712385406002896</c:v>
                </c:pt>
                <c:pt idx="927">
                  <c:v>0.5215887814233926</c:v>
                </c:pt>
                <c:pt idx="928">
                  <c:v>0.52700459454383031</c:v>
                </c:pt>
                <c:pt idx="929">
                  <c:v>0.53198660782177354</c:v>
                </c:pt>
                <c:pt idx="930">
                  <c:v>0.52284499402419871</c:v>
                </c:pt>
                <c:pt idx="931">
                  <c:v>0.53090025138420094</c:v>
                </c:pt>
                <c:pt idx="932">
                  <c:v>0.54428640385173943</c:v>
                </c:pt>
                <c:pt idx="933">
                  <c:v>0.56949754245756479</c:v>
                </c:pt>
                <c:pt idx="934">
                  <c:v>0.5715092391160056</c:v>
                </c:pt>
                <c:pt idx="935">
                  <c:v>0.56581340868346885</c:v>
                </c:pt>
                <c:pt idx="936">
                  <c:v>0.53571565794737042</c:v>
                </c:pt>
                <c:pt idx="937">
                  <c:v>0.53249006577494695</c:v>
                </c:pt>
                <c:pt idx="938">
                  <c:v>0.52943929500684961</c:v>
                </c:pt>
                <c:pt idx="939">
                  <c:v>0.49640570325469513</c:v>
                </c:pt>
                <c:pt idx="940">
                  <c:v>0.49020262555070843</c:v>
                </c:pt>
                <c:pt idx="941">
                  <c:v>0.49791837125994426</c:v>
                </c:pt>
                <c:pt idx="942">
                  <c:v>0.50784784122900795</c:v>
                </c:pt>
                <c:pt idx="943">
                  <c:v>0.5056939240029672</c:v>
                </c:pt>
                <c:pt idx="944">
                  <c:v>0.5055184009449234</c:v>
                </c:pt>
                <c:pt idx="945">
                  <c:v>0.52579272009548017</c:v>
                </c:pt>
                <c:pt idx="946">
                  <c:v>0.52979839864854283</c:v>
                </c:pt>
                <c:pt idx="947">
                  <c:v>0.50781875515580599</c:v>
                </c:pt>
                <c:pt idx="948">
                  <c:v>0.51732481672975172</c:v>
                </c:pt>
                <c:pt idx="949">
                  <c:v>0.55020041521046281</c:v>
                </c:pt>
                <c:pt idx="950">
                  <c:v>0.51066242186286348</c:v>
                </c:pt>
                <c:pt idx="951">
                  <c:v>0.50364629055029964</c:v>
                </c:pt>
                <c:pt idx="952">
                  <c:v>0.49087549859720536</c:v>
                </c:pt>
                <c:pt idx="953">
                  <c:v>0.47105204630135128</c:v>
                </c:pt>
                <c:pt idx="954">
                  <c:v>0.46866139445499921</c:v>
                </c:pt>
                <c:pt idx="955">
                  <c:v>0.48533149630009331</c:v>
                </c:pt>
                <c:pt idx="956">
                  <c:v>0.49586896985544165</c:v>
                </c:pt>
                <c:pt idx="957">
                  <c:v>0.48630383050949055</c:v>
                </c:pt>
                <c:pt idx="958">
                  <c:v>0.4697665015025973</c:v>
                </c:pt>
                <c:pt idx="959">
                  <c:v>0.47488719453944872</c:v>
                </c:pt>
                <c:pt idx="960">
                  <c:v>0.48066317987455282</c:v>
                </c:pt>
                <c:pt idx="961">
                  <c:v>0.49888501646652178</c:v>
                </c:pt>
                <c:pt idx="962">
                  <c:v>0.48390933854130719</c:v>
                </c:pt>
                <c:pt idx="963">
                  <c:v>0.52444679340747136</c:v>
                </c:pt>
                <c:pt idx="964">
                  <c:v>0.52945788769188706</c:v>
                </c:pt>
                <c:pt idx="965">
                  <c:v>0.54005963835205151</c:v>
                </c:pt>
                <c:pt idx="966">
                  <c:v>0.53518387701336012</c:v>
                </c:pt>
                <c:pt idx="967">
                  <c:v>0.55057109028383144</c:v>
                </c:pt>
                <c:pt idx="968">
                  <c:v>0.53860804085057012</c:v>
                </c:pt>
                <c:pt idx="969">
                  <c:v>0.52210522141990345</c:v>
                </c:pt>
                <c:pt idx="970">
                  <c:v>0.50428526374686145</c:v>
                </c:pt>
                <c:pt idx="971">
                  <c:v>0.48796922162620071</c:v>
                </c:pt>
                <c:pt idx="972">
                  <c:v>0.50128368904293197</c:v>
                </c:pt>
                <c:pt idx="973">
                  <c:v>0.50606675764091147</c:v>
                </c:pt>
                <c:pt idx="974">
                  <c:v>0.49786484483188354</c:v>
                </c:pt>
                <c:pt idx="975">
                  <c:v>0.49983221710581843</c:v>
                </c:pt>
                <c:pt idx="976">
                  <c:v>0.49511160893395229</c:v>
                </c:pt>
                <c:pt idx="977">
                  <c:v>0.50268513983045693</c:v>
                </c:pt>
                <c:pt idx="978">
                  <c:v>0.51586158308845753</c:v>
                </c:pt>
                <c:pt idx="979">
                  <c:v>0.52659393372918428</c:v>
                </c:pt>
                <c:pt idx="980">
                  <c:v>0.57610839970853023</c:v>
                </c:pt>
                <c:pt idx="981">
                  <c:v>0.59483596890868207</c:v>
                </c:pt>
                <c:pt idx="982">
                  <c:v>0.59736577289970172</c:v>
                </c:pt>
                <c:pt idx="983">
                  <c:v>0.59046595441859073</c:v>
                </c:pt>
                <c:pt idx="984">
                  <c:v>0.60440883467233841</c:v>
                </c:pt>
                <c:pt idx="985">
                  <c:v>0.61437411933930797</c:v>
                </c:pt>
                <c:pt idx="986">
                  <c:v>0.60227288473711693</c:v>
                </c:pt>
                <c:pt idx="987">
                  <c:v>0.63537645274120924</c:v>
                </c:pt>
                <c:pt idx="988">
                  <c:v>0.6635372039975197</c:v>
                </c:pt>
                <c:pt idx="989">
                  <c:v>0.66981492028904677</c:v>
                </c:pt>
                <c:pt idx="990">
                  <c:v>0.66967742763665983</c:v>
                </c:pt>
                <c:pt idx="991">
                  <c:v>0.68602161016649876</c:v>
                </c:pt>
                <c:pt idx="992">
                  <c:v>0.69682940512375557</c:v>
                </c:pt>
                <c:pt idx="993">
                  <c:v>0.6796307453746685</c:v>
                </c:pt>
                <c:pt idx="994">
                  <c:v>0.69502452417103677</c:v>
                </c:pt>
                <c:pt idx="995">
                  <c:v>0.69132920452830138</c:v>
                </c:pt>
                <c:pt idx="996">
                  <c:v>0.70398059117843415</c:v>
                </c:pt>
                <c:pt idx="997">
                  <c:v>0.70437570709407982</c:v>
                </c:pt>
                <c:pt idx="998">
                  <c:v>0.70557189570963419</c:v>
                </c:pt>
                <c:pt idx="999">
                  <c:v>0.71560518465577261</c:v>
                </c:pt>
                <c:pt idx="1000">
                  <c:v>0.6991868006233305</c:v>
                </c:pt>
                <c:pt idx="1001">
                  <c:v>0.70011515004539338</c:v>
                </c:pt>
                <c:pt idx="1002">
                  <c:v>0.6986011542277637</c:v>
                </c:pt>
                <c:pt idx="1003">
                  <c:v>0.72314551401333138</c:v>
                </c:pt>
                <c:pt idx="1004">
                  <c:v>0.73715655235809552</c:v>
                </c:pt>
                <c:pt idx="1005">
                  <c:v>0.72927284532398207</c:v>
                </c:pt>
                <c:pt idx="1006">
                  <c:v>0.74785474160916554</c:v>
                </c:pt>
                <c:pt idx="1007">
                  <c:v>0.75165640941861822</c:v>
                </c:pt>
                <c:pt idx="1008">
                  <c:v>0.741977207684553</c:v>
                </c:pt>
                <c:pt idx="1009">
                  <c:v>0.73774725351545245</c:v>
                </c:pt>
                <c:pt idx="1010">
                  <c:v>0.71464664386274923</c:v>
                </c:pt>
                <c:pt idx="1011">
                  <c:v>0.70565291129250474</c:v>
                </c:pt>
                <c:pt idx="1012">
                  <c:v>0.67509375809723537</c:v>
                </c:pt>
                <c:pt idx="1013">
                  <c:v>0.68041507139932933</c:v>
                </c:pt>
                <c:pt idx="1014">
                  <c:v>0.67565010118294666</c:v>
                </c:pt>
                <c:pt idx="1015">
                  <c:v>0.66192954903798851</c:v>
                </c:pt>
                <c:pt idx="1016">
                  <c:v>0.65766293807228715</c:v>
                </c:pt>
                <c:pt idx="1017">
                  <c:v>0.65763388397437739</c:v>
                </c:pt>
                <c:pt idx="1018">
                  <c:v>0.65701012476044862</c:v>
                </c:pt>
                <c:pt idx="1019">
                  <c:v>0.66269992800384392</c:v>
                </c:pt>
              </c:numCache>
            </c:numRef>
          </c:val>
          <c:smooth val="0"/>
          <c:extLst>
            <c:ext xmlns:c16="http://schemas.microsoft.com/office/drawing/2014/chart" uri="{C3380CC4-5D6E-409C-BE32-E72D297353CC}">
              <c16:uniqueId val="{00000000-47D2-47DF-A2FD-18C56B9E0C8B}"/>
            </c:ext>
          </c:extLst>
        </c:ser>
        <c:dLbls>
          <c:showLegendKey val="0"/>
          <c:showVal val="0"/>
          <c:showCatName val="0"/>
          <c:showSerName val="0"/>
          <c:showPercent val="0"/>
          <c:showBubbleSize val="0"/>
        </c:dLbls>
        <c:smooth val="0"/>
        <c:axId val="200256208"/>
        <c:axId val="200260048"/>
      </c:lineChart>
      <c:dateAx>
        <c:axId val="200256208"/>
        <c:scaling>
          <c:orientation val="minMax"/>
        </c:scaling>
        <c:delete val="0"/>
        <c:axPos val="b"/>
        <c:numFmt formatCode="m/d/yyyy"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260048"/>
        <c:crosses val="autoZero"/>
        <c:auto val="1"/>
        <c:lblOffset val="100"/>
        <c:baseTimeUnit val="days"/>
      </c:dateAx>
      <c:valAx>
        <c:axId val="2002600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050"/>
                  <a:t>Returns</a:t>
                </a:r>
              </a:p>
            </c:rich>
          </c:tx>
          <c:layout>
            <c:manualLayout>
              <c:xMode val="edge"/>
              <c:yMode val="edge"/>
              <c:x val="3.0555555555555555E-2"/>
              <c:y val="0.47898148148148151"/>
            </c:manualLayout>
          </c:layout>
          <c:overlay val="0"/>
          <c:spPr>
            <a:noFill/>
            <a:ln>
              <a:solidFill>
                <a:schemeClr val="bg1"/>
              </a:solid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25620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Cumulative Returns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'FTSE MIB_stock_data'!$E$1</c:f>
              <c:strCache>
                <c:ptCount val="1"/>
                <c:pt idx="0">
                  <c:v>Cumulative Return</c:v>
                </c:pt>
              </c:strCache>
            </c:strRef>
          </c:tx>
          <c:spPr>
            <a:ln w="22225" cap="rnd">
              <a:solidFill>
                <a:schemeClr val="accent4"/>
              </a:solidFill>
            </a:ln>
            <a:effectLst>
              <a:glow rad="139700">
                <a:schemeClr val="accent4">
                  <a:satMod val="175000"/>
                  <a:alpha val="14000"/>
                </a:schemeClr>
              </a:glow>
            </a:effectLst>
          </c:spPr>
          <c:marker>
            <c:symbol val="none"/>
          </c:marker>
          <c:trendline>
            <c:spPr>
              <a:ln w="25400" cap="rnd">
                <a:solidFill>
                  <a:schemeClr val="accent4">
                    <a:alpha val="50000"/>
                  </a:schemeClr>
                </a:solidFill>
              </a:ln>
              <a:effectLst/>
            </c:spPr>
            <c:trendlineType val="linear"/>
            <c:forward val="2"/>
            <c:dispRSqr val="0"/>
            <c:dispEq val="0"/>
          </c:trendline>
          <c:cat>
            <c:numRef>
              <c:f>'FTSE MIB_stock_data'!$A$2:$A$1022</c:f>
              <c:numCache>
                <c:formatCode>m/d/yyyy</c:formatCode>
                <c:ptCount val="1021"/>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43850</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43878</c:v>
                </c:pt>
                <c:pt idx="33">
                  <c:v>43879</c:v>
                </c:pt>
                <c:pt idx="34">
                  <c:v>43880</c:v>
                </c:pt>
                <c:pt idx="35">
                  <c:v>43881</c:v>
                </c:pt>
                <c:pt idx="36">
                  <c:v>43882</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43900</c:v>
                </c:pt>
                <c:pt idx="49">
                  <c:v>43901</c:v>
                </c:pt>
                <c:pt idx="50">
                  <c:v>43902</c:v>
                </c:pt>
                <c:pt idx="51">
                  <c:v>43903</c:v>
                </c:pt>
                <c:pt idx="52">
                  <c:v>43906</c:v>
                </c:pt>
                <c:pt idx="53">
                  <c:v>43907</c:v>
                </c:pt>
                <c:pt idx="54">
                  <c:v>43908</c:v>
                </c:pt>
                <c:pt idx="55">
                  <c:v>43909</c:v>
                </c:pt>
                <c:pt idx="56">
                  <c:v>43910</c:v>
                </c:pt>
                <c:pt idx="57">
                  <c:v>43913</c:v>
                </c:pt>
                <c:pt idx="58">
                  <c:v>43914</c:v>
                </c:pt>
                <c:pt idx="59">
                  <c:v>43915</c:v>
                </c:pt>
                <c:pt idx="60">
                  <c:v>43916</c:v>
                </c:pt>
                <c:pt idx="61">
                  <c:v>43917</c:v>
                </c:pt>
                <c:pt idx="62">
                  <c:v>43920</c:v>
                </c:pt>
                <c:pt idx="63">
                  <c:v>43921</c:v>
                </c:pt>
                <c:pt idx="64">
                  <c:v>43922</c:v>
                </c:pt>
                <c:pt idx="65">
                  <c:v>43923</c:v>
                </c:pt>
                <c:pt idx="66">
                  <c:v>43924</c:v>
                </c:pt>
                <c:pt idx="67">
                  <c:v>43927</c:v>
                </c:pt>
                <c:pt idx="68">
                  <c:v>43928</c:v>
                </c:pt>
                <c:pt idx="69">
                  <c:v>43929</c:v>
                </c:pt>
                <c:pt idx="70">
                  <c:v>43930</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43976</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44015</c:v>
                </c:pt>
                <c:pt idx="129">
                  <c:v>44018</c:v>
                </c:pt>
                <c:pt idx="130">
                  <c:v>44019</c:v>
                </c:pt>
                <c:pt idx="131">
                  <c:v>44020</c:v>
                </c:pt>
                <c:pt idx="132">
                  <c:v>44021</c:v>
                </c:pt>
                <c:pt idx="133">
                  <c:v>44022</c:v>
                </c:pt>
                <c:pt idx="134">
                  <c:v>44025</c:v>
                </c:pt>
                <c:pt idx="135">
                  <c:v>44026</c:v>
                </c:pt>
                <c:pt idx="136">
                  <c:v>44027</c:v>
                </c:pt>
                <c:pt idx="137">
                  <c:v>44028</c:v>
                </c:pt>
                <c:pt idx="138">
                  <c:v>44029</c:v>
                </c:pt>
                <c:pt idx="139">
                  <c:v>44032</c:v>
                </c:pt>
                <c:pt idx="140">
                  <c:v>44033</c:v>
                </c:pt>
                <c:pt idx="141">
                  <c:v>44034</c:v>
                </c:pt>
                <c:pt idx="142">
                  <c:v>44035</c:v>
                </c:pt>
                <c:pt idx="143">
                  <c:v>44036</c:v>
                </c:pt>
                <c:pt idx="144">
                  <c:v>44039</c:v>
                </c:pt>
                <c:pt idx="145">
                  <c:v>44040</c:v>
                </c:pt>
                <c:pt idx="146">
                  <c:v>44041</c:v>
                </c:pt>
                <c:pt idx="147">
                  <c:v>44042</c:v>
                </c:pt>
                <c:pt idx="148">
                  <c:v>44043</c:v>
                </c:pt>
                <c:pt idx="149">
                  <c:v>44046</c:v>
                </c:pt>
                <c:pt idx="150">
                  <c:v>44047</c:v>
                </c:pt>
                <c:pt idx="151">
                  <c:v>44048</c:v>
                </c:pt>
                <c:pt idx="152">
                  <c:v>44049</c:v>
                </c:pt>
                <c:pt idx="153">
                  <c:v>44050</c:v>
                </c:pt>
                <c:pt idx="154">
                  <c:v>44053</c:v>
                </c:pt>
                <c:pt idx="155">
                  <c:v>44054</c:v>
                </c:pt>
                <c:pt idx="156">
                  <c:v>44055</c:v>
                </c:pt>
                <c:pt idx="157">
                  <c:v>44056</c:v>
                </c:pt>
                <c:pt idx="158">
                  <c:v>44057</c:v>
                </c:pt>
                <c:pt idx="159">
                  <c:v>44060</c:v>
                </c:pt>
                <c:pt idx="160">
                  <c:v>44061</c:v>
                </c:pt>
                <c:pt idx="161">
                  <c:v>44062</c:v>
                </c:pt>
                <c:pt idx="162">
                  <c:v>44063</c:v>
                </c:pt>
                <c:pt idx="163">
                  <c:v>44064</c:v>
                </c:pt>
                <c:pt idx="164">
                  <c:v>44067</c:v>
                </c:pt>
                <c:pt idx="165">
                  <c:v>44068</c:v>
                </c:pt>
                <c:pt idx="166">
                  <c:v>44069</c:v>
                </c:pt>
                <c:pt idx="167">
                  <c:v>44070</c:v>
                </c:pt>
                <c:pt idx="168">
                  <c:v>44071</c:v>
                </c:pt>
                <c:pt idx="169">
                  <c:v>44074</c:v>
                </c:pt>
                <c:pt idx="170">
                  <c:v>44075</c:v>
                </c:pt>
                <c:pt idx="171">
                  <c:v>44076</c:v>
                </c:pt>
                <c:pt idx="172">
                  <c:v>44077</c:v>
                </c:pt>
                <c:pt idx="173">
                  <c:v>44078</c:v>
                </c:pt>
                <c:pt idx="174">
                  <c:v>44081</c:v>
                </c:pt>
                <c:pt idx="175">
                  <c:v>44082</c:v>
                </c:pt>
                <c:pt idx="176">
                  <c:v>44083</c:v>
                </c:pt>
                <c:pt idx="177">
                  <c:v>44084</c:v>
                </c:pt>
                <c:pt idx="178">
                  <c:v>44085</c:v>
                </c:pt>
                <c:pt idx="179">
                  <c:v>44088</c:v>
                </c:pt>
                <c:pt idx="180">
                  <c:v>44089</c:v>
                </c:pt>
                <c:pt idx="181">
                  <c:v>44090</c:v>
                </c:pt>
                <c:pt idx="182">
                  <c:v>44091</c:v>
                </c:pt>
                <c:pt idx="183">
                  <c:v>44092</c:v>
                </c:pt>
                <c:pt idx="184">
                  <c:v>44095</c:v>
                </c:pt>
                <c:pt idx="185">
                  <c:v>44096</c:v>
                </c:pt>
                <c:pt idx="186">
                  <c:v>44097</c:v>
                </c:pt>
                <c:pt idx="187">
                  <c:v>44098</c:v>
                </c:pt>
                <c:pt idx="188">
                  <c:v>44099</c:v>
                </c:pt>
                <c:pt idx="189">
                  <c:v>44102</c:v>
                </c:pt>
                <c:pt idx="190">
                  <c:v>44103</c:v>
                </c:pt>
                <c:pt idx="191">
                  <c:v>44104</c:v>
                </c:pt>
                <c:pt idx="192">
                  <c:v>44105</c:v>
                </c:pt>
                <c:pt idx="193">
                  <c:v>44106</c:v>
                </c:pt>
                <c:pt idx="194">
                  <c:v>44109</c:v>
                </c:pt>
                <c:pt idx="195">
                  <c:v>44110</c:v>
                </c:pt>
                <c:pt idx="196">
                  <c:v>44111</c:v>
                </c:pt>
                <c:pt idx="197">
                  <c:v>44112</c:v>
                </c:pt>
                <c:pt idx="198">
                  <c:v>44113</c:v>
                </c:pt>
                <c:pt idx="199">
                  <c:v>44116</c:v>
                </c:pt>
                <c:pt idx="200">
                  <c:v>44117</c:v>
                </c:pt>
                <c:pt idx="201">
                  <c:v>44118</c:v>
                </c:pt>
                <c:pt idx="202">
                  <c:v>44119</c:v>
                </c:pt>
                <c:pt idx="203">
                  <c:v>44120</c:v>
                </c:pt>
                <c:pt idx="204">
                  <c:v>44123</c:v>
                </c:pt>
                <c:pt idx="205">
                  <c:v>44124</c:v>
                </c:pt>
                <c:pt idx="206">
                  <c:v>44125</c:v>
                </c:pt>
                <c:pt idx="207">
                  <c:v>44126</c:v>
                </c:pt>
                <c:pt idx="208">
                  <c:v>44127</c:v>
                </c:pt>
                <c:pt idx="209">
                  <c:v>44130</c:v>
                </c:pt>
                <c:pt idx="210">
                  <c:v>44131</c:v>
                </c:pt>
                <c:pt idx="211">
                  <c:v>44132</c:v>
                </c:pt>
                <c:pt idx="212">
                  <c:v>44133</c:v>
                </c:pt>
                <c:pt idx="213">
                  <c:v>44134</c:v>
                </c:pt>
                <c:pt idx="214">
                  <c:v>44137</c:v>
                </c:pt>
                <c:pt idx="215">
                  <c:v>44138</c:v>
                </c:pt>
                <c:pt idx="216">
                  <c:v>44139</c:v>
                </c:pt>
                <c:pt idx="217">
                  <c:v>44140</c:v>
                </c:pt>
                <c:pt idx="218">
                  <c:v>44141</c:v>
                </c:pt>
                <c:pt idx="219">
                  <c:v>44144</c:v>
                </c:pt>
                <c:pt idx="220">
                  <c:v>44145</c:v>
                </c:pt>
                <c:pt idx="221">
                  <c:v>44146</c:v>
                </c:pt>
                <c:pt idx="222">
                  <c:v>44147</c:v>
                </c:pt>
                <c:pt idx="223">
                  <c:v>44148</c:v>
                </c:pt>
                <c:pt idx="224">
                  <c:v>44151</c:v>
                </c:pt>
                <c:pt idx="225">
                  <c:v>44152</c:v>
                </c:pt>
                <c:pt idx="226">
                  <c:v>44153</c:v>
                </c:pt>
                <c:pt idx="227">
                  <c:v>44154</c:v>
                </c:pt>
                <c:pt idx="228">
                  <c:v>44155</c:v>
                </c:pt>
                <c:pt idx="229">
                  <c:v>44158</c:v>
                </c:pt>
                <c:pt idx="230">
                  <c:v>44159</c:v>
                </c:pt>
                <c:pt idx="231">
                  <c:v>44160</c:v>
                </c:pt>
                <c:pt idx="232">
                  <c:v>44161</c:v>
                </c:pt>
                <c:pt idx="233">
                  <c:v>44162</c:v>
                </c:pt>
                <c:pt idx="234">
                  <c:v>44165</c:v>
                </c:pt>
                <c:pt idx="235">
                  <c:v>44166</c:v>
                </c:pt>
                <c:pt idx="236">
                  <c:v>44167</c:v>
                </c:pt>
                <c:pt idx="237">
                  <c:v>44168</c:v>
                </c:pt>
                <c:pt idx="238">
                  <c:v>44169</c:v>
                </c:pt>
                <c:pt idx="239">
                  <c:v>44172</c:v>
                </c:pt>
                <c:pt idx="240">
                  <c:v>44173</c:v>
                </c:pt>
                <c:pt idx="241">
                  <c:v>44174</c:v>
                </c:pt>
                <c:pt idx="242">
                  <c:v>44175</c:v>
                </c:pt>
                <c:pt idx="243">
                  <c:v>44176</c:v>
                </c:pt>
                <c:pt idx="244">
                  <c:v>44179</c:v>
                </c:pt>
                <c:pt idx="245">
                  <c:v>44180</c:v>
                </c:pt>
                <c:pt idx="246">
                  <c:v>44181</c:v>
                </c:pt>
                <c:pt idx="247">
                  <c:v>44182</c:v>
                </c:pt>
                <c:pt idx="248">
                  <c:v>44183</c:v>
                </c:pt>
                <c:pt idx="249">
                  <c:v>44186</c:v>
                </c:pt>
                <c:pt idx="250">
                  <c:v>44187</c:v>
                </c:pt>
                <c:pt idx="251">
                  <c:v>44188</c:v>
                </c:pt>
                <c:pt idx="252">
                  <c:v>44193</c:v>
                </c:pt>
                <c:pt idx="253">
                  <c:v>44194</c:v>
                </c:pt>
                <c:pt idx="254">
                  <c:v>44195</c:v>
                </c:pt>
                <c:pt idx="255">
                  <c:v>44200</c:v>
                </c:pt>
                <c:pt idx="256">
                  <c:v>44201</c:v>
                </c:pt>
                <c:pt idx="257">
                  <c:v>44202</c:v>
                </c:pt>
                <c:pt idx="258">
                  <c:v>44203</c:v>
                </c:pt>
                <c:pt idx="259">
                  <c:v>44204</c:v>
                </c:pt>
                <c:pt idx="260">
                  <c:v>44207</c:v>
                </c:pt>
                <c:pt idx="261">
                  <c:v>44208</c:v>
                </c:pt>
                <c:pt idx="262">
                  <c:v>44209</c:v>
                </c:pt>
                <c:pt idx="263">
                  <c:v>44210</c:v>
                </c:pt>
                <c:pt idx="264">
                  <c:v>44211</c:v>
                </c:pt>
                <c:pt idx="265">
                  <c:v>44214</c:v>
                </c:pt>
                <c:pt idx="266">
                  <c:v>44215</c:v>
                </c:pt>
                <c:pt idx="267">
                  <c:v>44216</c:v>
                </c:pt>
                <c:pt idx="268">
                  <c:v>44217</c:v>
                </c:pt>
                <c:pt idx="269">
                  <c:v>44218</c:v>
                </c:pt>
                <c:pt idx="270">
                  <c:v>44221</c:v>
                </c:pt>
                <c:pt idx="271">
                  <c:v>44222</c:v>
                </c:pt>
                <c:pt idx="272">
                  <c:v>44223</c:v>
                </c:pt>
                <c:pt idx="273">
                  <c:v>44224</c:v>
                </c:pt>
                <c:pt idx="274">
                  <c:v>44225</c:v>
                </c:pt>
                <c:pt idx="275">
                  <c:v>44228</c:v>
                </c:pt>
                <c:pt idx="276">
                  <c:v>44229</c:v>
                </c:pt>
                <c:pt idx="277">
                  <c:v>44230</c:v>
                </c:pt>
                <c:pt idx="278">
                  <c:v>44231</c:v>
                </c:pt>
                <c:pt idx="279">
                  <c:v>44232</c:v>
                </c:pt>
                <c:pt idx="280">
                  <c:v>44235</c:v>
                </c:pt>
                <c:pt idx="281">
                  <c:v>44236</c:v>
                </c:pt>
                <c:pt idx="282">
                  <c:v>44237</c:v>
                </c:pt>
                <c:pt idx="283">
                  <c:v>44238</c:v>
                </c:pt>
                <c:pt idx="284">
                  <c:v>44239</c:v>
                </c:pt>
                <c:pt idx="285">
                  <c:v>44242</c:v>
                </c:pt>
                <c:pt idx="286">
                  <c:v>44243</c:v>
                </c:pt>
                <c:pt idx="287">
                  <c:v>44244</c:v>
                </c:pt>
                <c:pt idx="288">
                  <c:v>44245</c:v>
                </c:pt>
                <c:pt idx="289">
                  <c:v>44246</c:v>
                </c:pt>
                <c:pt idx="290">
                  <c:v>44249</c:v>
                </c:pt>
                <c:pt idx="291">
                  <c:v>44250</c:v>
                </c:pt>
                <c:pt idx="292">
                  <c:v>44251</c:v>
                </c:pt>
                <c:pt idx="293">
                  <c:v>44252</c:v>
                </c:pt>
                <c:pt idx="294">
                  <c:v>44253</c:v>
                </c:pt>
                <c:pt idx="295">
                  <c:v>44256</c:v>
                </c:pt>
                <c:pt idx="296">
                  <c:v>44257</c:v>
                </c:pt>
                <c:pt idx="297">
                  <c:v>44258</c:v>
                </c:pt>
                <c:pt idx="298">
                  <c:v>44259</c:v>
                </c:pt>
                <c:pt idx="299">
                  <c:v>44260</c:v>
                </c:pt>
                <c:pt idx="300">
                  <c:v>44263</c:v>
                </c:pt>
                <c:pt idx="301">
                  <c:v>44264</c:v>
                </c:pt>
                <c:pt idx="302">
                  <c:v>44265</c:v>
                </c:pt>
                <c:pt idx="303">
                  <c:v>44266</c:v>
                </c:pt>
                <c:pt idx="304">
                  <c:v>44267</c:v>
                </c:pt>
                <c:pt idx="305">
                  <c:v>44270</c:v>
                </c:pt>
                <c:pt idx="306">
                  <c:v>44271</c:v>
                </c:pt>
                <c:pt idx="307">
                  <c:v>44272</c:v>
                </c:pt>
                <c:pt idx="308">
                  <c:v>44273</c:v>
                </c:pt>
                <c:pt idx="309">
                  <c:v>44274</c:v>
                </c:pt>
                <c:pt idx="310">
                  <c:v>44277</c:v>
                </c:pt>
                <c:pt idx="311">
                  <c:v>44278</c:v>
                </c:pt>
                <c:pt idx="312">
                  <c:v>44279</c:v>
                </c:pt>
                <c:pt idx="313">
                  <c:v>44280</c:v>
                </c:pt>
                <c:pt idx="314">
                  <c:v>44281</c:v>
                </c:pt>
                <c:pt idx="315">
                  <c:v>44284</c:v>
                </c:pt>
                <c:pt idx="316">
                  <c:v>44285</c:v>
                </c:pt>
                <c:pt idx="317">
                  <c:v>44286</c:v>
                </c:pt>
                <c:pt idx="318">
                  <c:v>44287</c:v>
                </c:pt>
                <c:pt idx="319">
                  <c:v>44292</c:v>
                </c:pt>
                <c:pt idx="320">
                  <c:v>44293</c:v>
                </c:pt>
                <c:pt idx="321">
                  <c:v>44294</c:v>
                </c:pt>
                <c:pt idx="322">
                  <c:v>44295</c:v>
                </c:pt>
                <c:pt idx="323">
                  <c:v>44298</c:v>
                </c:pt>
                <c:pt idx="324">
                  <c:v>44299</c:v>
                </c:pt>
                <c:pt idx="325">
                  <c:v>44300</c:v>
                </c:pt>
                <c:pt idx="326">
                  <c:v>44301</c:v>
                </c:pt>
                <c:pt idx="327">
                  <c:v>44302</c:v>
                </c:pt>
                <c:pt idx="328">
                  <c:v>44305</c:v>
                </c:pt>
                <c:pt idx="329">
                  <c:v>44306</c:v>
                </c:pt>
                <c:pt idx="330">
                  <c:v>44307</c:v>
                </c:pt>
                <c:pt idx="331">
                  <c:v>44308</c:v>
                </c:pt>
                <c:pt idx="332">
                  <c:v>44309</c:v>
                </c:pt>
                <c:pt idx="333">
                  <c:v>44312</c:v>
                </c:pt>
                <c:pt idx="334">
                  <c:v>44313</c:v>
                </c:pt>
                <c:pt idx="335">
                  <c:v>44314</c:v>
                </c:pt>
                <c:pt idx="336">
                  <c:v>44315</c:v>
                </c:pt>
                <c:pt idx="337">
                  <c:v>44316</c:v>
                </c:pt>
                <c:pt idx="338">
                  <c:v>44319</c:v>
                </c:pt>
                <c:pt idx="339">
                  <c:v>44320</c:v>
                </c:pt>
                <c:pt idx="340">
                  <c:v>44321</c:v>
                </c:pt>
                <c:pt idx="341">
                  <c:v>44322</c:v>
                </c:pt>
                <c:pt idx="342">
                  <c:v>44323</c:v>
                </c:pt>
                <c:pt idx="343">
                  <c:v>44326</c:v>
                </c:pt>
                <c:pt idx="344">
                  <c:v>44327</c:v>
                </c:pt>
                <c:pt idx="345">
                  <c:v>44328</c:v>
                </c:pt>
                <c:pt idx="346">
                  <c:v>44329</c:v>
                </c:pt>
                <c:pt idx="347">
                  <c:v>44330</c:v>
                </c:pt>
                <c:pt idx="348">
                  <c:v>44333</c:v>
                </c:pt>
                <c:pt idx="349">
                  <c:v>44334</c:v>
                </c:pt>
                <c:pt idx="350">
                  <c:v>44335</c:v>
                </c:pt>
                <c:pt idx="351">
                  <c:v>44336</c:v>
                </c:pt>
                <c:pt idx="352">
                  <c:v>44337</c:v>
                </c:pt>
                <c:pt idx="353">
                  <c:v>44340</c:v>
                </c:pt>
                <c:pt idx="354">
                  <c:v>44341</c:v>
                </c:pt>
                <c:pt idx="355">
                  <c:v>44342</c:v>
                </c:pt>
                <c:pt idx="356">
                  <c:v>44343</c:v>
                </c:pt>
                <c:pt idx="357">
                  <c:v>44344</c:v>
                </c:pt>
                <c:pt idx="358">
                  <c:v>44347</c:v>
                </c:pt>
                <c:pt idx="359">
                  <c:v>44348</c:v>
                </c:pt>
                <c:pt idx="360">
                  <c:v>44349</c:v>
                </c:pt>
                <c:pt idx="361">
                  <c:v>44350</c:v>
                </c:pt>
                <c:pt idx="362">
                  <c:v>44351</c:v>
                </c:pt>
                <c:pt idx="363">
                  <c:v>44354</c:v>
                </c:pt>
                <c:pt idx="364">
                  <c:v>44355</c:v>
                </c:pt>
                <c:pt idx="365">
                  <c:v>44356</c:v>
                </c:pt>
                <c:pt idx="366">
                  <c:v>44357</c:v>
                </c:pt>
                <c:pt idx="367">
                  <c:v>44358</c:v>
                </c:pt>
                <c:pt idx="368">
                  <c:v>44361</c:v>
                </c:pt>
                <c:pt idx="369">
                  <c:v>44362</c:v>
                </c:pt>
                <c:pt idx="370">
                  <c:v>44363</c:v>
                </c:pt>
                <c:pt idx="371">
                  <c:v>44364</c:v>
                </c:pt>
                <c:pt idx="372">
                  <c:v>44365</c:v>
                </c:pt>
                <c:pt idx="373">
                  <c:v>44368</c:v>
                </c:pt>
                <c:pt idx="374">
                  <c:v>44369</c:v>
                </c:pt>
                <c:pt idx="375">
                  <c:v>44370</c:v>
                </c:pt>
                <c:pt idx="376">
                  <c:v>44371</c:v>
                </c:pt>
                <c:pt idx="377">
                  <c:v>44372</c:v>
                </c:pt>
                <c:pt idx="378">
                  <c:v>44375</c:v>
                </c:pt>
                <c:pt idx="379">
                  <c:v>44376</c:v>
                </c:pt>
                <c:pt idx="380">
                  <c:v>44377</c:v>
                </c:pt>
                <c:pt idx="381">
                  <c:v>44378</c:v>
                </c:pt>
                <c:pt idx="382">
                  <c:v>44379</c:v>
                </c:pt>
                <c:pt idx="383">
                  <c:v>44382</c:v>
                </c:pt>
                <c:pt idx="384">
                  <c:v>44383</c:v>
                </c:pt>
                <c:pt idx="385">
                  <c:v>44384</c:v>
                </c:pt>
                <c:pt idx="386">
                  <c:v>44385</c:v>
                </c:pt>
                <c:pt idx="387">
                  <c:v>44386</c:v>
                </c:pt>
                <c:pt idx="388">
                  <c:v>44389</c:v>
                </c:pt>
                <c:pt idx="389">
                  <c:v>44390</c:v>
                </c:pt>
                <c:pt idx="390">
                  <c:v>44391</c:v>
                </c:pt>
                <c:pt idx="391">
                  <c:v>44392</c:v>
                </c:pt>
                <c:pt idx="392">
                  <c:v>44393</c:v>
                </c:pt>
                <c:pt idx="393">
                  <c:v>44396</c:v>
                </c:pt>
                <c:pt idx="394">
                  <c:v>44397</c:v>
                </c:pt>
                <c:pt idx="395">
                  <c:v>44398</c:v>
                </c:pt>
                <c:pt idx="396">
                  <c:v>44399</c:v>
                </c:pt>
                <c:pt idx="397">
                  <c:v>44400</c:v>
                </c:pt>
                <c:pt idx="398">
                  <c:v>44403</c:v>
                </c:pt>
                <c:pt idx="399">
                  <c:v>44404</c:v>
                </c:pt>
                <c:pt idx="400">
                  <c:v>44405</c:v>
                </c:pt>
                <c:pt idx="401">
                  <c:v>44406</c:v>
                </c:pt>
                <c:pt idx="402">
                  <c:v>44407</c:v>
                </c:pt>
                <c:pt idx="403">
                  <c:v>44410</c:v>
                </c:pt>
                <c:pt idx="404">
                  <c:v>44411</c:v>
                </c:pt>
                <c:pt idx="405">
                  <c:v>44412</c:v>
                </c:pt>
                <c:pt idx="406">
                  <c:v>44413</c:v>
                </c:pt>
                <c:pt idx="407">
                  <c:v>44414</c:v>
                </c:pt>
                <c:pt idx="408">
                  <c:v>44417</c:v>
                </c:pt>
                <c:pt idx="409">
                  <c:v>44418</c:v>
                </c:pt>
                <c:pt idx="410">
                  <c:v>44419</c:v>
                </c:pt>
                <c:pt idx="411">
                  <c:v>44420</c:v>
                </c:pt>
                <c:pt idx="412">
                  <c:v>44421</c:v>
                </c:pt>
                <c:pt idx="413">
                  <c:v>44424</c:v>
                </c:pt>
                <c:pt idx="414">
                  <c:v>44425</c:v>
                </c:pt>
                <c:pt idx="415">
                  <c:v>44426</c:v>
                </c:pt>
                <c:pt idx="416">
                  <c:v>44427</c:v>
                </c:pt>
                <c:pt idx="417">
                  <c:v>44428</c:v>
                </c:pt>
                <c:pt idx="418">
                  <c:v>44431</c:v>
                </c:pt>
                <c:pt idx="419">
                  <c:v>44432</c:v>
                </c:pt>
                <c:pt idx="420">
                  <c:v>44433</c:v>
                </c:pt>
                <c:pt idx="421">
                  <c:v>44434</c:v>
                </c:pt>
                <c:pt idx="422">
                  <c:v>44435</c:v>
                </c:pt>
                <c:pt idx="423">
                  <c:v>44438</c:v>
                </c:pt>
                <c:pt idx="424">
                  <c:v>44439</c:v>
                </c:pt>
                <c:pt idx="425">
                  <c:v>44440</c:v>
                </c:pt>
                <c:pt idx="426">
                  <c:v>44441</c:v>
                </c:pt>
                <c:pt idx="427">
                  <c:v>44442</c:v>
                </c:pt>
                <c:pt idx="428">
                  <c:v>44445</c:v>
                </c:pt>
                <c:pt idx="429">
                  <c:v>44446</c:v>
                </c:pt>
                <c:pt idx="430">
                  <c:v>44447</c:v>
                </c:pt>
                <c:pt idx="431">
                  <c:v>44448</c:v>
                </c:pt>
                <c:pt idx="432">
                  <c:v>44449</c:v>
                </c:pt>
                <c:pt idx="433">
                  <c:v>44452</c:v>
                </c:pt>
                <c:pt idx="434">
                  <c:v>44453</c:v>
                </c:pt>
                <c:pt idx="435">
                  <c:v>44454</c:v>
                </c:pt>
                <c:pt idx="436">
                  <c:v>44455</c:v>
                </c:pt>
                <c:pt idx="437">
                  <c:v>44456</c:v>
                </c:pt>
                <c:pt idx="438">
                  <c:v>44459</c:v>
                </c:pt>
                <c:pt idx="439">
                  <c:v>44460</c:v>
                </c:pt>
                <c:pt idx="440">
                  <c:v>44461</c:v>
                </c:pt>
                <c:pt idx="441">
                  <c:v>44462</c:v>
                </c:pt>
                <c:pt idx="442">
                  <c:v>44463</c:v>
                </c:pt>
                <c:pt idx="443">
                  <c:v>44466</c:v>
                </c:pt>
                <c:pt idx="444">
                  <c:v>44467</c:v>
                </c:pt>
                <c:pt idx="445">
                  <c:v>44468</c:v>
                </c:pt>
                <c:pt idx="446">
                  <c:v>44469</c:v>
                </c:pt>
                <c:pt idx="447">
                  <c:v>44470</c:v>
                </c:pt>
                <c:pt idx="448">
                  <c:v>44473</c:v>
                </c:pt>
                <c:pt idx="449">
                  <c:v>44474</c:v>
                </c:pt>
                <c:pt idx="450">
                  <c:v>44475</c:v>
                </c:pt>
                <c:pt idx="451">
                  <c:v>44476</c:v>
                </c:pt>
                <c:pt idx="452">
                  <c:v>44477</c:v>
                </c:pt>
                <c:pt idx="453">
                  <c:v>44480</c:v>
                </c:pt>
                <c:pt idx="454">
                  <c:v>44481</c:v>
                </c:pt>
                <c:pt idx="455">
                  <c:v>44482</c:v>
                </c:pt>
                <c:pt idx="456">
                  <c:v>44483</c:v>
                </c:pt>
                <c:pt idx="457">
                  <c:v>44484</c:v>
                </c:pt>
                <c:pt idx="458">
                  <c:v>44487</c:v>
                </c:pt>
                <c:pt idx="459">
                  <c:v>44488</c:v>
                </c:pt>
                <c:pt idx="460">
                  <c:v>44489</c:v>
                </c:pt>
                <c:pt idx="461">
                  <c:v>44490</c:v>
                </c:pt>
                <c:pt idx="462">
                  <c:v>44491</c:v>
                </c:pt>
                <c:pt idx="463">
                  <c:v>44494</c:v>
                </c:pt>
                <c:pt idx="464">
                  <c:v>44495</c:v>
                </c:pt>
                <c:pt idx="465">
                  <c:v>44496</c:v>
                </c:pt>
                <c:pt idx="466">
                  <c:v>44497</c:v>
                </c:pt>
                <c:pt idx="467">
                  <c:v>44498</c:v>
                </c:pt>
                <c:pt idx="468">
                  <c:v>44501</c:v>
                </c:pt>
                <c:pt idx="469">
                  <c:v>44502</c:v>
                </c:pt>
                <c:pt idx="470">
                  <c:v>44503</c:v>
                </c:pt>
                <c:pt idx="471">
                  <c:v>44504</c:v>
                </c:pt>
                <c:pt idx="472">
                  <c:v>44505</c:v>
                </c:pt>
                <c:pt idx="473">
                  <c:v>44508</c:v>
                </c:pt>
                <c:pt idx="474">
                  <c:v>44509</c:v>
                </c:pt>
                <c:pt idx="475">
                  <c:v>44510</c:v>
                </c:pt>
                <c:pt idx="476">
                  <c:v>44511</c:v>
                </c:pt>
                <c:pt idx="477">
                  <c:v>44512</c:v>
                </c:pt>
                <c:pt idx="478">
                  <c:v>44515</c:v>
                </c:pt>
                <c:pt idx="479">
                  <c:v>44516</c:v>
                </c:pt>
                <c:pt idx="480">
                  <c:v>44517</c:v>
                </c:pt>
                <c:pt idx="481">
                  <c:v>44518</c:v>
                </c:pt>
                <c:pt idx="482">
                  <c:v>44519</c:v>
                </c:pt>
                <c:pt idx="483">
                  <c:v>44522</c:v>
                </c:pt>
                <c:pt idx="484">
                  <c:v>44523</c:v>
                </c:pt>
                <c:pt idx="485">
                  <c:v>44524</c:v>
                </c:pt>
                <c:pt idx="486">
                  <c:v>44525</c:v>
                </c:pt>
                <c:pt idx="487">
                  <c:v>44526</c:v>
                </c:pt>
                <c:pt idx="488">
                  <c:v>44529</c:v>
                </c:pt>
                <c:pt idx="489">
                  <c:v>44530</c:v>
                </c:pt>
                <c:pt idx="490">
                  <c:v>44531</c:v>
                </c:pt>
                <c:pt idx="491">
                  <c:v>44532</c:v>
                </c:pt>
                <c:pt idx="492">
                  <c:v>44533</c:v>
                </c:pt>
                <c:pt idx="493">
                  <c:v>44536</c:v>
                </c:pt>
                <c:pt idx="494">
                  <c:v>44537</c:v>
                </c:pt>
                <c:pt idx="495">
                  <c:v>44538</c:v>
                </c:pt>
                <c:pt idx="496">
                  <c:v>44539</c:v>
                </c:pt>
                <c:pt idx="497">
                  <c:v>44540</c:v>
                </c:pt>
                <c:pt idx="498">
                  <c:v>44543</c:v>
                </c:pt>
                <c:pt idx="499">
                  <c:v>44544</c:v>
                </c:pt>
                <c:pt idx="500">
                  <c:v>44545</c:v>
                </c:pt>
                <c:pt idx="501">
                  <c:v>44546</c:v>
                </c:pt>
                <c:pt idx="502">
                  <c:v>44547</c:v>
                </c:pt>
                <c:pt idx="503">
                  <c:v>44550</c:v>
                </c:pt>
                <c:pt idx="504">
                  <c:v>44551</c:v>
                </c:pt>
                <c:pt idx="505">
                  <c:v>44552</c:v>
                </c:pt>
                <c:pt idx="506">
                  <c:v>44553</c:v>
                </c:pt>
                <c:pt idx="507">
                  <c:v>44557</c:v>
                </c:pt>
                <c:pt idx="508">
                  <c:v>44558</c:v>
                </c:pt>
                <c:pt idx="509">
                  <c:v>44559</c:v>
                </c:pt>
                <c:pt idx="510">
                  <c:v>44560</c:v>
                </c:pt>
                <c:pt idx="511">
                  <c:v>44564</c:v>
                </c:pt>
                <c:pt idx="512">
                  <c:v>44565</c:v>
                </c:pt>
                <c:pt idx="513">
                  <c:v>44566</c:v>
                </c:pt>
                <c:pt idx="514">
                  <c:v>44567</c:v>
                </c:pt>
                <c:pt idx="515">
                  <c:v>44568</c:v>
                </c:pt>
                <c:pt idx="516">
                  <c:v>44571</c:v>
                </c:pt>
                <c:pt idx="517">
                  <c:v>44572</c:v>
                </c:pt>
                <c:pt idx="518">
                  <c:v>44573</c:v>
                </c:pt>
                <c:pt idx="519">
                  <c:v>44574</c:v>
                </c:pt>
                <c:pt idx="520">
                  <c:v>44575</c:v>
                </c:pt>
                <c:pt idx="521">
                  <c:v>44578</c:v>
                </c:pt>
                <c:pt idx="522">
                  <c:v>44579</c:v>
                </c:pt>
                <c:pt idx="523">
                  <c:v>44580</c:v>
                </c:pt>
                <c:pt idx="524">
                  <c:v>44581</c:v>
                </c:pt>
                <c:pt idx="525">
                  <c:v>44582</c:v>
                </c:pt>
                <c:pt idx="526">
                  <c:v>44585</c:v>
                </c:pt>
                <c:pt idx="527">
                  <c:v>44586</c:v>
                </c:pt>
                <c:pt idx="528">
                  <c:v>44587</c:v>
                </c:pt>
                <c:pt idx="529">
                  <c:v>44588</c:v>
                </c:pt>
                <c:pt idx="530">
                  <c:v>44589</c:v>
                </c:pt>
                <c:pt idx="531">
                  <c:v>44592</c:v>
                </c:pt>
                <c:pt idx="532">
                  <c:v>44593</c:v>
                </c:pt>
                <c:pt idx="533">
                  <c:v>44594</c:v>
                </c:pt>
                <c:pt idx="534">
                  <c:v>44595</c:v>
                </c:pt>
                <c:pt idx="535">
                  <c:v>44596</c:v>
                </c:pt>
                <c:pt idx="536">
                  <c:v>44599</c:v>
                </c:pt>
                <c:pt idx="537">
                  <c:v>44600</c:v>
                </c:pt>
                <c:pt idx="538">
                  <c:v>44601</c:v>
                </c:pt>
                <c:pt idx="539">
                  <c:v>44602</c:v>
                </c:pt>
                <c:pt idx="540">
                  <c:v>44603</c:v>
                </c:pt>
                <c:pt idx="541">
                  <c:v>44606</c:v>
                </c:pt>
                <c:pt idx="542">
                  <c:v>44607</c:v>
                </c:pt>
                <c:pt idx="543">
                  <c:v>44608</c:v>
                </c:pt>
                <c:pt idx="544">
                  <c:v>44609</c:v>
                </c:pt>
                <c:pt idx="545">
                  <c:v>44610</c:v>
                </c:pt>
                <c:pt idx="546">
                  <c:v>44613</c:v>
                </c:pt>
                <c:pt idx="547">
                  <c:v>44614</c:v>
                </c:pt>
                <c:pt idx="548">
                  <c:v>44615</c:v>
                </c:pt>
                <c:pt idx="549">
                  <c:v>44616</c:v>
                </c:pt>
                <c:pt idx="550">
                  <c:v>44617</c:v>
                </c:pt>
                <c:pt idx="551">
                  <c:v>44620</c:v>
                </c:pt>
                <c:pt idx="552">
                  <c:v>44621</c:v>
                </c:pt>
                <c:pt idx="553">
                  <c:v>44622</c:v>
                </c:pt>
                <c:pt idx="554">
                  <c:v>44623</c:v>
                </c:pt>
                <c:pt idx="555">
                  <c:v>44624</c:v>
                </c:pt>
                <c:pt idx="556">
                  <c:v>44627</c:v>
                </c:pt>
                <c:pt idx="557">
                  <c:v>44628</c:v>
                </c:pt>
                <c:pt idx="558">
                  <c:v>44629</c:v>
                </c:pt>
                <c:pt idx="559">
                  <c:v>44630</c:v>
                </c:pt>
                <c:pt idx="560">
                  <c:v>44631</c:v>
                </c:pt>
                <c:pt idx="561">
                  <c:v>44634</c:v>
                </c:pt>
                <c:pt idx="562">
                  <c:v>44635</c:v>
                </c:pt>
                <c:pt idx="563">
                  <c:v>44636</c:v>
                </c:pt>
                <c:pt idx="564">
                  <c:v>44637</c:v>
                </c:pt>
                <c:pt idx="565">
                  <c:v>44638</c:v>
                </c:pt>
                <c:pt idx="566">
                  <c:v>44641</c:v>
                </c:pt>
                <c:pt idx="567">
                  <c:v>44642</c:v>
                </c:pt>
                <c:pt idx="568">
                  <c:v>44643</c:v>
                </c:pt>
                <c:pt idx="569">
                  <c:v>44644</c:v>
                </c:pt>
                <c:pt idx="570">
                  <c:v>44645</c:v>
                </c:pt>
                <c:pt idx="571">
                  <c:v>44648</c:v>
                </c:pt>
                <c:pt idx="572">
                  <c:v>44649</c:v>
                </c:pt>
                <c:pt idx="573">
                  <c:v>44650</c:v>
                </c:pt>
                <c:pt idx="574">
                  <c:v>44651</c:v>
                </c:pt>
                <c:pt idx="575">
                  <c:v>44652</c:v>
                </c:pt>
                <c:pt idx="576">
                  <c:v>44655</c:v>
                </c:pt>
                <c:pt idx="577">
                  <c:v>44656</c:v>
                </c:pt>
                <c:pt idx="578">
                  <c:v>44657</c:v>
                </c:pt>
                <c:pt idx="579">
                  <c:v>44658</c:v>
                </c:pt>
                <c:pt idx="580">
                  <c:v>44659</c:v>
                </c:pt>
                <c:pt idx="581">
                  <c:v>44662</c:v>
                </c:pt>
                <c:pt idx="582">
                  <c:v>44663</c:v>
                </c:pt>
                <c:pt idx="583">
                  <c:v>44664</c:v>
                </c:pt>
                <c:pt idx="584">
                  <c:v>44665</c:v>
                </c:pt>
                <c:pt idx="585">
                  <c:v>44670</c:v>
                </c:pt>
                <c:pt idx="586">
                  <c:v>44671</c:v>
                </c:pt>
                <c:pt idx="587">
                  <c:v>44672</c:v>
                </c:pt>
                <c:pt idx="588">
                  <c:v>44673</c:v>
                </c:pt>
                <c:pt idx="589">
                  <c:v>44676</c:v>
                </c:pt>
                <c:pt idx="590">
                  <c:v>44677</c:v>
                </c:pt>
                <c:pt idx="591">
                  <c:v>44678</c:v>
                </c:pt>
                <c:pt idx="592">
                  <c:v>44679</c:v>
                </c:pt>
                <c:pt idx="593">
                  <c:v>44680</c:v>
                </c:pt>
                <c:pt idx="594">
                  <c:v>44683</c:v>
                </c:pt>
                <c:pt idx="595">
                  <c:v>44684</c:v>
                </c:pt>
                <c:pt idx="596">
                  <c:v>44685</c:v>
                </c:pt>
                <c:pt idx="597">
                  <c:v>44686</c:v>
                </c:pt>
                <c:pt idx="598">
                  <c:v>44687</c:v>
                </c:pt>
                <c:pt idx="599">
                  <c:v>44690</c:v>
                </c:pt>
                <c:pt idx="600">
                  <c:v>44691</c:v>
                </c:pt>
                <c:pt idx="601">
                  <c:v>44692</c:v>
                </c:pt>
                <c:pt idx="602">
                  <c:v>44693</c:v>
                </c:pt>
                <c:pt idx="603">
                  <c:v>44694</c:v>
                </c:pt>
                <c:pt idx="604">
                  <c:v>44697</c:v>
                </c:pt>
                <c:pt idx="605">
                  <c:v>44698</c:v>
                </c:pt>
                <c:pt idx="606">
                  <c:v>44699</c:v>
                </c:pt>
                <c:pt idx="607">
                  <c:v>44700</c:v>
                </c:pt>
                <c:pt idx="608">
                  <c:v>44701</c:v>
                </c:pt>
                <c:pt idx="609">
                  <c:v>44704</c:v>
                </c:pt>
                <c:pt idx="610">
                  <c:v>44705</c:v>
                </c:pt>
                <c:pt idx="611">
                  <c:v>44706</c:v>
                </c:pt>
                <c:pt idx="612">
                  <c:v>44707</c:v>
                </c:pt>
                <c:pt idx="613">
                  <c:v>44708</c:v>
                </c:pt>
                <c:pt idx="614">
                  <c:v>44711</c:v>
                </c:pt>
                <c:pt idx="615">
                  <c:v>44712</c:v>
                </c:pt>
                <c:pt idx="616">
                  <c:v>44713</c:v>
                </c:pt>
                <c:pt idx="617">
                  <c:v>44714</c:v>
                </c:pt>
                <c:pt idx="618">
                  <c:v>44715</c:v>
                </c:pt>
                <c:pt idx="619">
                  <c:v>44718</c:v>
                </c:pt>
                <c:pt idx="620">
                  <c:v>44719</c:v>
                </c:pt>
                <c:pt idx="621">
                  <c:v>44720</c:v>
                </c:pt>
                <c:pt idx="622">
                  <c:v>44721</c:v>
                </c:pt>
                <c:pt idx="623">
                  <c:v>44722</c:v>
                </c:pt>
                <c:pt idx="624">
                  <c:v>44725</c:v>
                </c:pt>
                <c:pt idx="625">
                  <c:v>44726</c:v>
                </c:pt>
                <c:pt idx="626">
                  <c:v>44727</c:v>
                </c:pt>
                <c:pt idx="627">
                  <c:v>44728</c:v>
                </c:pt>
                <c:pt idx="628">
                  <c:v>44729</c:v>
                </c:pt>
                <c:pt idx="629">
                  <c:v>44732</c:v>
                </c:pt>
                <c:pt idx="630">
                  <c:v>44733</c:v>
                </c:pt>
                <c:pt idx="631">
                  <c:v>44734</c:v>
                </c:pt>
                <c:pt idx="632">
                  <c:v>44735</c:v>
                </c:pt>
                <c:pt idx="633">
                  <c:v>44736</c:v>
                </c:pt>
                <c:pt idx="634">
                  <c:v>44739</c:v>
                </c:pt>
                <c:pt idx="635">
                  <c:v>44740</c:v>
                </c:pt>
                <c:pt idx="636">
                  <c:v>44741</c:v>
                </c:pt>
                <c:pt idx="637">
                  <c:v>44742</c:v>
                </c:pt>
                <c:pt idx="638">
                  <c:v>44743</c:v>
                </c:pt>
                <c:pt idx="639">
                  <c:v>44746</c:v>
                </c:pt>
                <c:pt idx="640">
                  <c:v>44747</c:v>
                </c:pt>
                <c:pt idx="641">
                  <c:v>44748</c:v>
                </c:pt>
                <c:pt idx="642">
                  <c:v>44749</c:v>
                </c:pt>
                <c:pt idx="643">
                  <c:v>44750</c:v>
                </c:pt>
                <c:pt idx="644">
                  <c:v>44753</c:v>
                </c:pt>
                <c:pt idx="645">
                  <c:v>44754</c:v>
                </c:pt>
                <c:pt idx="646">
                  <c:v>44755</c:v>
                </c:pt>
                <c:pt idx="647">
                  <c:v>44756</c:v>
                </c:pt>
                <c:pt idx="648">
                  <c:v>44757</c:v>
                </c:pt>
                <c:pt idx="649">
                  <c:v>44760</c:v>
                </c:pt>
                <c:pt idx="650">
                  <c:v>44761</c:v>
                </c:pt>
                <c:pt idx="651">
                  <c:v>44762</c:v>
                </c:pt>
                <c:pt idx="652">
                  <c:v>44763</c:v>
                </c:pt>
                <c:pt idx="653">
                  <c:v>44764</c:v>
                </c:pt>
                <c:pt idx="654">
                  <c:v>44767</c:v>
                </c:pt>
                <c:pt idx="655">
                  <c:v>44768</c:v>
                </c:pt>
                <c:pt idx="656">
                  <c:v>44769</c:v>
                </c:pt>
                <c:pt idx="657">
                  <c:v>44770</c:v>
                </c:pt>
                <c:pt idx="658">
                  <c:v>44771</c:v>
                </c:pt>
                <c:pt idx="659">
                  <c:v>44774</c:v>
                </c:pt>
                <c:pt idx="660">
                  <c:v>44775</c:v>
                </c:pt>
                <c:pt idx="661">
                  <c:v>44776</c:v>
                </c:pt>
                <c:pt idx="662">
                  <c:v>44777</c:v>
                </c:pt>
                <c:pt idx="663">
                  <c:v>44778</c:v>
                </c:pt>
                <c:pt idx="664">
                  <c:v>44781</c:v>
                </c:pt>
                <c:pt idx="665">
                  <c:v>44782</c:v>
                </c:pt>
                <c:pt idx="666">
                  <c:v>44783</c:v>
                </c:pt>
                <c:pt idx="667">
                  <c:v>44784</c:v>
                </c:pt>
                <c:pt idx="668">
                  <c:v>44785</c:v>
                </c:pt>
                <c:pt idx="669">
                  <c:v>44789</c:v>
                </c:pt>
                <c:pt idx="670">
                  <c:v>44790</c:v>
                </c:pt>
                <c:pt idx="671">
                  <c:v>44791</c:v>
                </c:pt>
                <c:pt idx="672">
                  <c:v>44792</c:v>
                </c:pt>
                <c:pt idx="673">
                  <c:v>44795</c:v>
                </c:pt>
                <c:pt idx="674">
                  <c:v>44796</c:v>
                </c:pt>
                <c:pt idx="675">
                  <c:v>44797</c:v>
                </c:pt>
                <c:pt idx="676">
                  <c:v>44798</c:v>
                </c:pt>
                <c:pt idx="677">
                  <c:v>44799</c:v>
                </c:pt>
                <c:pt idx="678">
                  <c:v>44802</c:v>
                </c:pt>
                <c:pt idx="679">
                  <c:v>44803</c:v>
                </c:pt>
                <c:pt idx="680">
                  <c:v>44804</c:v>
                </c:pt>
                <c:pt idx="681">
                  <c:v>44805</c:v>
                </c:pt>
                <c:pt idx="682">
                  <c:v>44806</c:v>
                </c:pt>
                <c:pt idx="683">
                  <c:v>44809</c:v>
                </c:pt>
                <c:pt idx="684">
                  <c:v>44810</c:v>
                </c:pt>
                <c:pt idx="685">
                  <c:v>44811</c:v>
                </c:pt>
                <c:pt idx="686">
                  <c:v>44812</c:v>
                </c:pt>
                <c:pt idx="687">
                  <c:v>44813</c:v>
                </c:pt>
                <c:pt idx="688">
                  <c:v>44816</c:v>
                </c:pt>
                <c:pt idx="689">
                  <c:v>44817</c:v>
                </c:pt>
                <c:pt idx="690">
                  <c:v>44818</c:v>
                </c:pt>
                <c:pt idx="691">
                  <c:v>44819</c:v>
                </c:pt>
                <c:pt idx="692">
                  <c:v>44820</c:v>
                </c:pt>
                <c:pt idx="693">
                  <c:v>44823</c:v>
                </c:pt>
                <c:pt idx="694">
                  <c:v>44824</c:v>
                </c:pt>
                <c:pt idx="695">
                  <c:v>44825</c:v>
                </c:pt>
                <c:pt idx="696">
                  <c:v>44826</c:v>
                </c:pt>
                <c:pt idx="697">
                  <c:v>44827</c:v>
                </c:pt>
                <c:pt idx="698">
                  <c:v>44830</c:v>
                </c:pt>
                <c:pt idx="699">
                  <c:v>44831</c:v>
                </c:pt>
                <c:pt idx="700">
                  <c:v>44832</c:v>
                </c:pt>
                <c:pt idx="701">
                  <c:v>44833</c:v>
                </c:pt>
                <c:pt idx="702">
                  <c:v>44834</c:v>
                </c:pt>
                <c:pt idx="703">
                  <c:v>44837</c:v>
                </c:pt>
                <c:pt idx="704">
                  <c:v>44838</c:v>
                </c:pt>
                <c:pt idx="705">
                  <c:v>44839</c:v>
                </c:pt>
                <c:pt idx="706">
                  <c:v>44840</c:v>
                </c:pt>
                <c:pt idx="707">
                  <c:v>44841</c:v>
                </c:pt>
                <c:pt idx="708">
                  <c:v>44844</c:v>
                </c:pt>
                <c:pt idx="709">
                  <c:v>44845</c:v>
                </c:pt>
                <c:pt idx="710">
                  <c:v>44846</c:v>
                </c:pt>
                <c:pt idx="711">
                  <c:v>44847</c:v>
                </c:pt>
                <c:pt idx="712">
                  <c:v>44848</c:v>
                </c:pt>
                <c:pt idx="713">
                  <c:v>44851</c:v>
                </c:pt>
                <c:pt idx="714">
                  <c:v>44852</c:v>
                </c:pt>
                <c:pt idx="715">
                  <c:v>44853</c:v>
                </c:pt>
                <c:pt idx="716">
                  <c:v>44854</c:v>
                </c:pt>
                <c:pt idx="717">
                  <c:v>44855</c:v>
                </c:pt>
                <c:pt idx="718">
                  <c:v>44858</c:v>
                </c:pt>
                <c:pt idx="719">
                  <c:v>44859</c:v>
                </c:pt>
                <c:pt idx="720">
                  <c:v>44860</c:v>
                </c:pt>
                <c:pt idx="721">
                  <c:v>44861</c:v>
                </c:pt>
                <c:pt idx="722">
                  <c:v>44862</c:v>
                </c:pt>
                <c:pt idx="723">
                  <c:v>44865</c:v>
                </c:pt>
                <c:pt idx="724">
                  <c:v>44866</c:v>
                </c:pt>
                <c:pt idx="725">
                  <c:v>44867</c:v>
                </c:pt>
                <c:pt idx="726">
                  <c:v>44868</c:v>
                </c:pt>
                <c:pt idx="727">
                  <c:v>44869</c:v>
                </c:pt>
                <c:pt idx="728">
                  <c:v>44872</c:v>
                </c:pt>
                <c:pt idx="729">
                  <c:v>44873</c:v>
                </c:pt>
                <c:pt idx="730">
                  <c:v>44874</c:v>
                </c:pt>
                <c:pt idx="731">
                  <c:v>44875</c:v>
                </c:pt>
                <c:pt idx="732">
                  <c:v>44876</c:v>
                </c:pt>
                <c:pt idx="733">
                  <c:v>44879</c:v>
                </c:pt>
                <c:pt idx="734">
                  <c:v>44880</c:v>
                </c:pt>
                <c:pt idx="735">
                  <c:v>44881</c:v>
                </c:pt>
                <c:pt idx="736">
                  <c:v>44882</c:v>
                </c:pt>
                <c:pt idx="737">
                  <c:v>44883</c:v>
                </c:pt>
                <c:pt idx="738">
                  <c:v>44886</c:v>
                </c:pt>
                <c:pt idx="739">
                  <c:v>44887</c:v>
                </c:pt>
                <c:pt idx="740">
                  <c:v>44888</c:v>
                </c:pt>
                <c:pt idx="741">
                  <c:v>44889</c:v>
                </c:pt>
                <c:pt idx="742">
                  <c:v>44890</c:v>
                </c:pt>
                <c:pt idx="743">
                  <c:v>44893</c:v>
                </c:pt>
                <c:pt idx="744">
                  <c:v>44894</c:v>
                </c:pt>
                <c:pt idx="745">
                  <c:v>44895</c:v>
                </c:pt>
                <c:pt idx="746">
                  <c:v>44896</c:v>
                </c:pt>
                <c:pt idx="747">
                  <c:v>44897</c:v>
                </c:pt>
                <c:pt idx="748">
                  <c:v>44900</c:v>
                </c:pt>
                <c:pt idx="749">
                  <c:v>44901</c:v>
                </c:pt>
                <c:pt idx="750">
                  <c:v>44902</c:v>
                </c:pt>
                <c:pt idx="751">
                  <c:v>44903</c:v>
                </c:pt>
                <c:pt idx="752">
                  <c:v>44904</c:v>
                </c:pt>
                <c:pt idx="753">
                  <c:v>44907</c:v>
                </c:pt>
                <c:pt idx="754">
                  <c:v>44908</c:v>
                </c:pt>
                <c:pt idx="755">
                  <c:v>44909</c:v>
                </c:pt>
                <c:pt idx="756">
                  <c:v>44910</c:v>
                </c:pt>
                <c:pt idx="757">
                  <c:v>44911</c:v>
                </c:pt>
                <c:pt idx="758">
                  <c:v>44914</c:v>
                </c:pt>
                <c:pt idx="759">
                  <c:v>44915</c:v>
                </c:pt>
                <c:pt idx="760">
                  <c:v>44916</c:v>
                </c:pt>
                <c:pt idx="761">
                  <c:v>44917</c:v>
                </c:pt>
                <c:pt idx="762">
                  <c:v>44918</c:v>
                </c:pt>
                <c:pt idx="763">
                  <c:v>44922</c:v>
                </c:pt>
                <c:pt idx="764">
                  <c:v>44923</c:v>
                </c:pt>
                <c:pt idx="765">
                  <c:v>44924</c:v>
                </c:pt>
                <c:pt idx="766">
                  <c:v>44925</c:v>
                </c:pt>
                <c:pt idx="767">
                  <c:v>44928</c:v>
                </c:pt>
                <c:pt idx="768">
                  <c:v>44929</c:v>
                </c:pt>
                <c:pt idx="769">
                  <c:v>44930</c:v>
                </c:pt>
                <c:pt idx="770">
                  <c:v>44931</c:v>
                </c:pt>
                <c:pt idx="771">
                  <c:v>44932</c:v>
                </c:pt>
                <c:pt idx="772">
                  <c:v>44935</c:v>
                </c:pt>
                <c:pt idx="773">
                  <c:v>44936</c:v>
                </c:pt>
                <c:pt idx="774">
                  <c:v>44937</c:v>
                </c:pt>
                <c:pt idx="775">
                  <c:v>44938</c:v>
                </c:pt>
                <c:pt idx="776">
                  <c:v>44939</c:v>
                </c:pt>
                <c:pt idx="777">
                  <c:v>44942</c:v>
                </c:pt>
                <c:pt idx="778">
                  <c:v>44943</c:v>
                </c:pt>
                <c:pt idx="779">
                  <c:v>44944</c:v>
                </c:pt>
                <c:pt idx="780">
                  <c:v>44945</c:v>
                </c:pt>
                <c:pt idx="781">
                  <c:v>44946</c:v>
                </c:pt>
                <c:pt idx="782">
                  <c:v>44949</c:v>
                </c:pt>
                <c:pt idx="783">
                  <c:v>44950</c:v>
                </c:pt>
                <c:pt idx="784">
                  <c:v>44951</c:v>
                </c:pt>
                <c:pt idx="785">
                  <c:v>44952</c:v>
                </c:pt>
                <c:pt idx="786">
                  <c:v>44953</c:v>
                </c:pt>
                <c:pt idx="787">
                  <c:v>44956</c:v>
                </c:pt>
                <c:pt idx="788">
                  <c:v>44957</c:v>
                </c:pt>
                <c:pt idx="789">
                  <c:v>44958</c:v>
                </c:pt>
                <c:pt idx="790">
                  <c:v>44959</c:v>
                </c:pt>
                <c:pt idx="791">
                  <c:v>44960</c:v>
                </c:pt>
                <c:pt idx="792">
                  <c:v>44963</c:v>
                </c:pt>
                <c:pt idx="793">
                  <c:v>44964</c:v>
                </c:pt>
                <c:pt idx="794">
                  <c:v>44965</c:v>
                </c:pt>
                <c:pt idx="795">
                  <c:v>44966</c:v>
                </c:pt>
                <c:pt idx="796">
                  <c:v>44967</c:v>
                </c:pt>
                <c:pt idx="797">
                  <c:v>44970</c:v>
                </c:pt>
                <c:pt idx="798">
                  <c:v>44971</c:v>
                </c:pt>
                <c:pt idx="799">
                  <c:v>44972</c:v>
                </c:pt>
                <c:pt idx="800">
                  <c:v>44973</c:v>
                </c:pt>
                <c:pt idx="801">
                  <c:v>44974</c:v>
                </c:pt>
                <c:pt idx="802">
                  <c:v>44977</c:v>
                </c:pt>
                <c:pt idx="803">
                  <c:v>44978</c:v>
                </c:pt>
                <c:pt idx="804">
                  <c:v>44979</c:v>
                </c:pt>
                <c:pt idx="805">
                  <c:v>44980</c:v>
                </c:pt>
                <c:pt idx="806">
                  <c:v>44981</c:v>
                </c:pt>
                <c:pt idx="807">
                  <c:v>44984</c:v>
                </c:pt>
                <c:pt idx="808">
                  <c:v>44985</c:v>
                </c:pt>
                <c:pt idx="809">
                  <c:v>44986</c:v>
                </c:pt>
                <c:pt idx="810">
                  <c:v>44987</c:v>
                </c:pt>
                <c:pt idx="811">
                  <c:v>44988</c:v>
                </c:pt>
                <c:pt idx="812">
                  <c:v>44991</c:v>
                </c:pt>
                <c:pt idx="813">
                  <c:v>44992</c:v>
                </c:pt>
                <c:pt idx="814">
                  <c:v>44993</c:v>
                </c:pt>
                <c:pt idx="815">
                  <c:v>44994</c:v>
                </c:pt>
                <c:pt idx="816">
                  <c:v>44995</c:v>
                </c:pt>
                <c:pt idx="817">
                  <c:v>44998</c:v>
                </c:pt>
                <c:pt idx="818">
                  <c:v>44999</c:v>
                </c:pt>
                <c:pt idx="819">
                  <c:v>45000</c:v>
                </c:pt>
                <c:pt idx="820">
                  <c:v>45001</c:v>
                </c:pt>
                <c:pt idx="821">
                  <c:v>45002</c:v>
                </c:pt>
                <c:pt idx="822">
                  <c:v>45005</c:v>
                </c:pt>
                <c:pt idx="823">
                  <c:v>45006</c:v>
                </c:pt>
                <c:pt idx="824">
                  <c:v>45007</c:v>
                </c:pt>
                <c:pt idx="825">
                  <c:v>45008</c:v>
                </c:pt>
                <c:pt idx="826">
                  <c:v>45009</c:v>
                </c:pt>
                <c:pt idx="827">
                  <c:v>45012</c:v>
                </c:pt>
                <c:pt idx="828">
                  <c:v>45013</c:v>
                </c:pt>
                <c:pt idx="829">
                  <c:v>45014</c:v>
                </c:pt>
                <c:pt idx="830">
                  <c:v>45015</c:v>
                </c:pt>
                <c:pt idx="831">
                  <c:v>45016</c:v>
                </c:pt>
                <c:pt idx="832">
                  <c:v>45019</c:v>
                </c:pt>
                <c:pt idx="833">
                  <c:v>45020</c:v>
                </c:pt>
                <c:pt idx="834">
                  <c:v>45021</c:v>
                </c:pt>
                <c:pt idx="835">
                  <c:v>45022</c:v>
                </c:pt>
                <c:pt idx="836">
                  <c:v>45027</c:v>
                </c:pt>
                <c:pt idx="837">
                  <c:v>45028</c:v>
                </c:pt>
                <c:pt idx="838">
                  <c:v>45029</c:v>
                </c:pt>
                <c:pt idx="839">
                  <c:v>45030</c:v>
                </c:pt>
                <c:pt idx="840">
                  <c:v>45033</c:v>
                </c:pt>
                <c:pt idx="841">
                  <c:v>45034</c:v>
                </c:pt>
                <c:pt idx="842">
                  <c:v>45035</c:v>
                </c:pt>
                <c:pt idx="843">
                  <c:v>45036</c:v>
                </c:pt>
                <c:pt idx="844">
                  <c:v>45037</c:v>
                </c:pt>
                <c:pt idx="845">
                  <c:v>45040</c:v>
                </c:pt>
                <c:pt idx="846">
                  <c:v>45041</c:v>
                </c:pt>
                <c:pt idx="847">
                  <c:v>45042</c:v>
                </c:pt>
                <c:pt idx="848">
                  <c:v>45043</c:v>
                </c:pt>
                <c:pt idx="849">
                  <c:v>45044</c:v>
                </c:pt>
                <c:pt idx="850">
                  <c:v>45048</c:v>
                </c:pt>
                <c:pt idx="851">
                  <c:v>45049</c:v>
                </c:pt>
                <c:pt idx="852">
                  <c:v>45050</c:v>
                </c:pt>
                <c:pt idx="853">
                  <c:v>45051</c:v>
                </c:pt>
                <c:pt idx="854">
                  <c:v>45054</c:v>
                </c:pt>
                <c:pt idx="855">
                  <c:v>45055</c:v>
                </c:pt>
                <c:pt idx="856">
                  <c:v>45056</c:v>
                </c:pt>
                <c:pt idx="857">
                  <c:v>45057</c:v>
                </c:pt>
                <c:pt idx="858">
                  <c:v>45058</c:v>
                </c:pt>
                <c:pt idx="859">
                  <c:v>45061</c:v>
                </c:pt>
                <c:pt idx="860">
                  <c:v>45062</c:v>
                </c:pt>
                <c:pt idx="861">
                  <c:v>45063</c:v>
                </c:pt>
                <c:pt idx="862">
                  <c:v>45064</c:v>
                </c:pt>
                <c:pt idx="863">
                  <c:v>45065</c:v>
                </c:pt>
                <c:pt idx="864">
                  <c:v>45068</c:v>
                </c:pt>
                <c:pt idx="865">
                  <c:v>45069</c:v>
                </c:pt>
                <c:pt idx="866">
                  <c:v>45070</c:v>
                </c:pt>
                <c:pt idx="867">
                  <c:v>45071</c:v>
                </c:pt>
                <c:pt idx="868">
                  <c:v>45072</c:v>
                </c:pt>
                <c:pt idx="869">
                  <c:v>45075</c:v>
                </c:pt>
                <c:pt idx="870">
                  <c:v>45076</c:v>
                </c:pt>
                <c:pt idx="871">
                  <c:v>45077</c:v>
                </c:pt>
                <c:pt idx="872">
                  <c:v>45078</c:v>
                </c:pt>
                <c:pt idx="873">
                  <c:v>45079</c:v>
                </c:pt>
                <c:pt idx="874">
                  <c:v>45082</c:v>
                </c:pt>
                <c:pt idx="875">
                  <c:v>45083</c:v>
                </c:pt>
                <c:pt idx="876">
                  <c:v>45084</c:v>
                </c:pt>
                <c:pt idx="877">
                  <c:v>45085</c:v>
                </c:pt>
                <c:pt idx="878">
                  <c:v>45086</c:v>
                </c:pt>
                <c:pt idx="879">
                  <c:v>45089</c:v>
                </c:pt>
                <c:pt idx="880">
                  <c:v>45090</c:v>
                </c:pt>
                <c:pt idx="881">
                  <c:v>45091</c:v>
                </c:pt>
                <c:pt idx="882">
                  <c:v>45092</c:v>
                </c:pt>
                <c:pt idx="883">
                  <c:v>45093</c:v>
                </c:pt>
                <c:pt idx="884">
                  <c:v>45096</c:v>
                </c:pt>
                <c:pt idx="885">
                  <c:v>45097</c:v>
                </c:pt>
                <c:pt idx="886">
                  <c:v>45098</c:v>
                </c:pt>
                <c:pt idx="887">
                  <c:v>45099</c:v>
                </c:pt>
                <c:pt idx="888">
                  <c:v>45100</c:v>
                </c:pt>
                <c:pt idx="889">
                  <c:v>45103</c:v>
                </c:pt>
                <c:pt idx="890">
                  <c:v>45104</c:v>
                </c:pt>
                <c:pt idx="891">
                  <c:v>45105</c:v>
                </c:pt>
                <c:pt idx="892">
                  <c:v>45106</c:v>
                </c:pt>
                <c:pt idx="893">
                  <c:v>45107</c:v>
                </c:pt>
                <c:pt idx="894">
                  <c:v>45110</c:v>
                </c:pt>
                <c:pt idx="895">
                  <c:v>45111</c:v>
                </c:pt>
                <c:pt idx="896">
                  <c:v>45112</c:v>
                </c:pt>
                <c:pt idx="897">
                  <c:v>45113</c:v>
                </c:pt>
                <c:pt idx="898">
                  <c:v>45114</c:v>
                </c:pt>
                <c:pt idx="899">
                  <c:v>45117</c:v>
                </c:pt>
                <c:pt idx="900">
                  <c:v>45118</c:v>
                </c:pt>
                <c:pt idx="901">
                  <c:v>45119</c:v>
                </c:pt>
                <c:pt idx="902">
                  <c:v>45120</c:v>
                </c:pt>
                <c:pt idx="903">
                  <c:v>45121</c:v>
                </c:pt>
                <c:pt idx="904">
                  <c:v>45124</c:v>
                </c:pt>
                <c:pt idx="905">
                  <c:v>45125</c:v>
                </c:pt>
                <c:pt idx="906">
                  <c:v>45126</c:v>
                </c:pt>
                <c:pt idx="907">
                  <c:v>45127</c:v>
                </c:pt>
                <c:pt idx="908">
                  <c:v>45128</c:v>
                </c:pt>
                <c:pt idx="909">
                  <c:v>45131</c:v>
                </c:pt>
                <c:pt idx="910">
                  <c:v>45132</c:v>
                </c:pt>
                <c:pt idx="911">
                  <c:v>45133</c:v>
                </c:pt>
                <c:pt idx="912">
                  <c:v>45134</c:v>
                </c:pt>
                <c:pt idx="913">
                  <c:v>45135</c:v>
                </c:pt>
                <c:pt idx="914">
                  <c:v>45138</c:v>
                </c:pt>
                <c:pt idx="915">
                  <c:v>45139</c:v>
                </c:pt>
                <c:pt idx="916">
                  <c:v>45140</c:v>
                </c:pt>
                <c:pt idx="917">
                  <c:v>45141</c:v>
                </c:pt>
                <c:pt idx="918">
                  <c:v>45142</c:v>
                </c:pt>
                <c:pt idx="919">
                  <c:v>45145</c:v>
                </c:pt>
                <c:pt idx="920">
                  <c:v>45146</c:v>
                </c:pt>
                <c:pt idx="921">
                  <c:v>45147</c:v>
                </c:pt>
                <c:pt idx="922">
                  <c:v>45148</c:v>
                </c:pt>
                <c:pt idx="923">
                  <c:v>45149</c:v>
                </c:pt>
                <c:pt idx="924">
                  <c:v>45152</c:v>
                </c:pt>
                <c:pt idx="925">
                  <c:v>45154</c:v>
                </c:pt>
                <c:pt idx="926">
                  <c:v>45155</c:v>
                </c:pt>
                <c:pt idx="927">
                  <c:v>45156</c:v>
                </c:pt>
                <c:pt idx="928">
                  <c:v>45159</c:v>
                </c:pt>
                <c:pt idx="929">
                  <c:v>45160</c:v>
                </c:pt>
                <c:pt idx="930">
                  <c:v>45161</c:v>
                </c:pt>
                <c:pt idx="931">
                  <c:v>45162</c:v>
                </c:pt>
                <c:pt idx="932">
                  <c:v>45163</c:v>
                </c:pt>
                <c:pt idx="933">
                  <c:v>45166</c:v>
                </c:pt>
                <c:pt idx="934">
                  <c:v>45167</c:v>
                </c:pt>
                <c:pt idx="935">
                  <c:v>45168</c:v>
                </c:pt>
                <c:pt idx="936">
                  <c:v>45169</c:v>
                </c:pt>
                <c:pt idx="937">
                  <c:v>45170</c:v>
                </c:pt>
                <c:pt idx="938">
                  <c:v>45173</c:v>
                </c:pt>
                <c:pt idx="939">
                  <c:v>45174</c:v>
                </c:pt>
                <c:pt idx="940">
                  <c:v>45175</c:v>
                </c:pt>
                <c:pt idx="941">
                  <c:v>45176</c:v>
                </c:pt>
                <c:pt idx="942">
                  <c:v>45177</c:v>
                </c:pt>
                <c:pt idx="943">
                  <c:v>45180</c:v>
                </c:pt>
                <c:pt idx="944">
                  <c:v>45181</c:v>
                </c:pt>
                <c:pt idx="945">
                  <c:v>45182</c:v>
                </c:pt>
                <c:pt idx="946">
                  <c:v>45183</c:v>
                </c:pt>
                <c:pt idx="947">
                  <c:v>45184</c:v>
                </c:pt>
                <c:pt idx="948">
                  <c:v>45187</c:v>
                </c:pt>
                <c:pt idx="949">
                  <c:v>45188</c:v>
                </c:pt>
                <c:pt idx="950">
                  <c:v>45189</c:v>
                </c:pt>
                <c:pt idx="951">
                  <c:v>45190</c:v>
                </c:pt>
                <c:pt idx="952">
                  <c:v>45191</c:v>
                </c:pt>
                <c:pt idx="953">
                  <c:v>45194</c:v>
                </c:pt>
                <c:pt idx="954">
                  <c:v>45195</c:v>
                </c:pt>
                <c:pt idx="955">
                  <c:v>45196</c:v>
                </c:pt>
                <c:pt idx="956">
                  <c:v>45197</c:v>
                </c:pt>
                <c:pt idx="957">
                  <c:v>45198</c:v>
                </c:pt>
                <c:pt idx="958">
                  <c:v>45201</c:v>
                </c:pt>
                <c:pt idx="959">
                  <c:v>45202</c:v>
                </c:pt>
                <c:pt idx="960">
                  <c:v>45203</c:v>
                </c:pt>
                <c:pt idx="961">
                  <c:v>45204</c:v>
                </c:pt>
                <c:pt idx="962">
                  <c:v>45205</c:v>
                </c:pt>
                <c:pt idx="963">
                  <c:v>45208</c:v>
                </c:pt>
                <c:pt idx="964">
                  <c:v>45209</c:v>
                </c:pt>
                <c:pt idx="965">
                  <c:v>45210</c:v>
                </c:pt>
                <c:pt idx="966">
                  <c:v>45211</c:v>
                </c:pt>
                <c:pt idx="967">
                  <c:v>45212</c:v>
                </c:pt>
                <c:pt idx="968">
                  <c:v>45215</c:v>
                </c:pt>
                <c:pt idx="969">
                  <c:v>45216</c:v>
                </c:pt>
                <c:pt idx="970">
                  <c:v>45217</c:v>
                </c:pt>
                <c:pt idx="971">
                  <c:v>45218</c:v>
                </c:pt>
                <c:pt idx="972">
                  <c:v>45219</c:v>
                </c:pt>
                <c:pt idx="973">
                  <c:v>45222</c:v>
                </c:pt>
                <c:pt idx="974">
                  <c:v>45223</c:v>
                </c:pt>
                <c:pt idx="975">
                  <c:v>45224</c:v>
                </c:pt>
                <c:pt idx="976">
                  <c:v>45225</c:v>
                </c:pt>
                <c:pt idx="977">
                  <c:v>45226</c:v>
                </c:pt>
                <c:pt idx="978">
                  <c:v>45229</c:v>
                </c:pt>
                <c:pt idx="979">
                  <c:v>45230</c:v>
                </c:pt>
                <c:pt idx="980">
                  <c:v>45231</c:v>
                </c:pt>
                <c:pt idx="981">
                  <c:v>45232</c:v>
                </c:pt>
                <c:pt idx="982">
                  <c:v>45233</c:v>
                </c:pt>
                <c:pt idx="983">
                  <c:v>45236</c:v>
                </c:pt>
                <c:pt idx="984">
                  <c:v>45237</c:v>
                </c:pt>
                <c:pt idx="985">
                  <c:v>45238</c:v>
                </c:pt>
                <c:pt idx="986">
                  <c:v>45239</c:v>
                </c:pt>
                <c:pt idx="987">
                  <c:v>45240</c:v>
                </c:pt>
                <c:pt idx="988">
                  <c:v>45243</c:v>
                </c:pt>
                <c:pt idx="989">
                  <c:v>45244</c:v>
                </c:pt>
                <c:pt idx="990">
                  <c:v>45245</c:v>
                </c:pt>
                <c:pt idx="991">
                  <c:v>45246</c:v>
                </c:pt>
                <c:pt idx="992">
                  <c:v>45247</c:v>
                </c:pt>
                <c:pt idx="993">
                  <c:v>45250</c:v>
                </c:pt>
                <c:pt idx="994">
                  <c:v>45251</c:v>
                </c:pt>
                <c:pt idx="995">
                  <c:v>45252</c:v>
                </c:pt>
                <c:pt idx="996">
                  <c:v>45253</c:v>
                </c:pt>
                <c:pt idx="997">
                  <c:v>45254</c:v>
                </c:pt>
                <c:pt idx="998">
                  <c:v>45257</c:v>
                </c:pt>
                <c:pt idx="999">
                  <c:v>45258</c:v>
                </c:pt>
                <c:pt idx="1000">
                  <c:v>45259</c:v>
                </c:pt>
                <c:pt idx="1001">
                  <c:v>45260</c:v>
                </c:pt>
                <c:pt idx="1002">
                  <c:v>45261</c:v>
                </c:pt>
                <c:pt idx="1003">
                  <c:v>45264</c:v>
                </c:pt>
                <c:pt idx="1004">
                  <c:v>45265</c:v>
                </c:pt>
                <c:pt idx="1005">
                  <c:v>45266</c:v>
                </c:pt>
                <c:pt idx="1006">
                  <c:v>45267</c:v>
                </c:pt>
                <c:pt idx="1007">
                  <c:v>45268</c:v>
                </c:pt>
                <c:pt idx="1008">
                  <c:v>45271</c:v>
                </c:pt>
                <c:pt idx="1009">
                  <c:v>45272</c:v>
                </c:pt>
                <c:pt idx="1010">
                  <c:v>45273</c:v>
                </c:pt>
                <c:pt idx="1011">
                  <c:v>45274</c:v>
                </c:pt>
                <c:pt idx="1012">
                  <c:v>45275</c:v>
                </c:pt>
                <c:pt idx="1013">
                  <c:v>45278</c:v>
                </c:pt>
                <c:pt idx="1014">
                  <c:v>45279</c:v>
                </c:pt>
                <c:pt idx="1015">
                  <c:v>45280</c:v>
                </c:pt>
                <c:pt idx="1016">
                  <c:v>45281</c:v>
                </c:pt>
                <c:pt idx="1017">
                  <c:v>45282</c:v>
                </c:pt>
                <c:pt idx="1018">
                  <c:v>45287</c:v>
                </c:pt>
                <c:pt idx="1019">
                  <c:v>45288</c:v>
                </c:pt>
                <c:pt idx="1020">
                  <c:v>45289</c:v>
                </c:pt>
              </c:numCache>
            </c:numRef>
          </c:cat>
          <c:val>
            <c:numRef>
              <c:f>'FTSE MIB_stock_data'!$E$2:$E$1022</c:f>
              <c:numCache>
                <c:formatCode>0.00%</c:formatCode>
                <c:ptCount val="1021"/>
                <c:pt idx="0">
                  <c:v>0</c:v>
                </c:pt>
                <c:pt idx="1">
                  <c:v>-5.6217486155393853E-3</c:v>
                </c:pt>
                <c:pt idx="2">
                  <c:v>-1.0698103708675912E-2</c:v>
                </c:pt>
                <c:pt idx="3">
                  <c:v>-4.7407283101191288E-3</c:v>
                </c:pt>
                <c:pt idx="4">
                  <c:v>-1.678133915085494E-4</c:v>
                </c:pt>
                <c:pt idx="5">
                  <c:v>7.5935559657661078E-3</c:v>
                </c:pt>
                <c:pt idx="6">
                  <c:v>7.7613693572748067E-3</c:v>
                </c:pt>
                <c:pt idx="7">
                  <c:v>2.5591542205067944E-3</c:v>
                </c:pt>
                <c:pt idx="8">
                  <c:v>3.8597080046988718E-3</c:v>
                </c:pt>
                <c:pt idx="9">
                  <c:v>-3.0206410471555287E-3</c:v>
                </c:pt>
                <c:pt idx="10">
                  <c:v>4.363148179224818E-3</c:v>
                </c:pt>
                <c:pt idx="11">
                  <c:v>1.2795771102533972E-2</c:v>
                </c:pt>
                <c:pt idx="12">
                  <c:v>6.9642557476086754E-3</c:v>
                </c:pt>
                <c:pt idx="13">
                  <c:v>3.7758013089445969E-4</c:v>
                </c:pt>
                <c:pt idx="14">
                  <c:v>-5.4539352240308364E-3</c:v>
                </c:pt>
                <c:pt idx="15">
                  <c:v>-5.4119818761536242E-3</c:v>
                </c:pt>
                <c:pt idx="16">
                  <c:v>5.5797952676624723E-3</c:v>
                </c:pt>
                <c:pt idx="17">
                  <c:v>-1.7620406108407375E-2</c:v>
                </c:pt>
                <c:pt idx="18">
                  <c:v>8.0550427924148422E-3</c:v>
                </c:pt>
                <c:pt idx="19">
                  <c:v>1.3802651451585863E-2</c:v>
                </c:pt>
                <c:pt idx="20">
                  <c:v>-2.3074341332438211E-3</c:v>
                </c:pt>
                <c:pt idx="21">
                  <c:v>-2.5130055378419208E-2</c:v>
                </c:pt>
                <c:pt idx="22">
                  <c:v>-1.5774458801812288E-2</c:v>
                </c:pt>
                <c:pt idx="23">
                  <c:v>3.7758013089445969E-4</c:v>
                </c:pt>
                <c:pt idx="24">
                  <c:v>1.6823292498741392E-2</c:v>
                </c:pt>
                <c:pt idx="25">
                  <c:v>2.743748951166303E-2</c:v>
                </c:pt>
                <c:pt idx="26">
                  <c:v>2.6934049337137233E-2</c:v>
                </c:pt>
                <c:pt idx="27">
                  <c:v>2.8192649773451949E-2</c:v>
                </c:pt>
                <c:pt idx="28">
                  <c:v>3.5786205739218056E-2</c:v>
                </c:pt>
                <c:pt idx="29">
                  <c:v>4.3002181574089707E-2</c:v>
                </c:pt>
                <c:pt idx="30">
                  <c:v>4.4302735358281636E-2</c:v>
                </c:pt>
                <c:pt idx="31">
                  <c:v>4.3253901661352678E-2</c:v>
                </c:pt>
                <c:pt idx="32">
                  <c:v>5.3910052022151378E-2</c:v>
                </c:pt>
                <c:pt idx="33">
                  <c:v>5.823124685349898E-2</c:v>
                </c:pt>
                <c:pt idx="34">
                  <c:v>6.8887397214297832E-2</c:v>
                </c:pt>
                <c:pt idx="35">
                  <c:v>5.2189964759187774E-2</c:v>
                </c:pt>
                <c:pt idx="36">
                  <c:v>3.9310286960899533E-2</c:v>
                </c:pt>
                <c:pt idx="37">
                  <c:v>-1.7158919281758639E-2</c:v>
                </c:pt>
                <c:pt idx="38">
                  <c:v>-3.1297197516361751E-2</c:v>
                </c:pt>
                <c:pt idx="39">
                  <c:v>-1.7326732673267339E-2</c:v>
                </c:pt>
                <c:pt idx="40">
                  <c:v>-4.3505621748615504E-2</c:v>
                </c:pt>
                <c:pt idx="41">
                  <c:v>-7.7697600268501296E-2</c:v>
                </c:pt>
                <c:pt idx="42">
                  <c:v>-9.1500251720087161E-2</c:v>
                </c:pt>
                <c:pt idx="43">
                  <c:v>-8.759859036751122E-2</c:v>
                </c:pt>
                <c:pt idx="44">
                  <c:v>-7.9291827487833408E-2</c:v>
                </c:pt>
                <c:pt idx="45">
                  <c:v>-9.5695586507803285E-2</c:v>
                </c:pt>
                <c:pt idx="46">
                  <c:v>-0.12737036415505948</c:v>
                </c:pt>
                <c:pt idx="47">
                  <c:v>-0.2248699446215808</c:v>
                </c:pt>
                <c:pt idx="48">
                  <c:v>-0.25029367343514003</c:v>
                </c:pt>
                <c:pt idx="49">
                  <c:v>-0.24781842591038766</c:v>
                </c:pt>
                <c:pt idx="50">
                  <c:v>-0.37514683671757004</c:v>
                </c:pt>
                <c:pt idx="51">
                  <c:v>-0.33067628796777976</c:v>
                </c:pt>
                <c:pt idx="52">
                  <c:v>-0.37153884880013421</c:v>
                </c:pt>
                <c:pt idx="53">
                  <c:v>-0.3574844772612854</c:v>
                </c:pt>
                <c:pt idx="54">
                  <c:v>-0.36566538009733174</c:v>
                </c:pt>
                <c:pt idx="55">
                  <c:v>-0.35110756838395696</c:v>
                </c:pt>
                <c:pt idx="56">
                  <c:v>-0.33998993119650944</c:v>
                </c:pt>
                <c:pt idx="57">
                  <c:v>-0.34720590703138104</c:v>
                </c:pt>
                <c:pt idx="58">
                  <c:v>-0.28893270683000494</c:v>
                </c:pt>
                <c:pt idx="59">
                  <c:v>-0.27655646920624261</c:v>
                </c:pt>
                <c:pt idx="60">
                  <c:v>-0.27131230072159757</c:v>
                </c:pt>
                <c:pt idx="61">
                  <c:v>-0.29421882866252719</c:v>
                </c:pt>
                <c:pt idx="62">
                  <c:v>-0.29216311461654637</c:v>
                </c:pt>
                <c:pt idx="63">
                  <c:v>-0.28465346534653468</c:v>
                </c:pt>
                <c:pt idx="64">
                  <c:v>-0.30588185937237777</c:v>
                </c:pt>
                <c:pt idx="65">
                  <c:v>-0.29375734183587848</c:v>
                </c:pt>
                <c:pt idx="66">
                  <c:v>-0.31263634838060073</c:v>
                </c:pt>
                <c:pt idx="67">
                  <c:v>-0.28515690552106049</c:v>
                </c:pt>
                <c:pt idx="68">
                  <c:v>-0.26950830676287968</c:v>
                </c:pt>
                <c:pt idx="69">
                  <c:v>-0.27080886054707159</c:v>
                </c:pt>
                <c:pt idx="70">
                  <c:v>-0.26069810370867591</c:v>
                </c:pt>
                <c:pt idx="71">
                  <c:v>-0.26338311797281422</c:v>
                </c:pt>
                <c:pt idx="72">
                  <c:v>-0.29858197684175186</c:v>
                </c:pt>
                <c:pt idx="73">
                  <c:v>-0.29652626279577105</c:v>
                </c:pt>
                <c:pt idx="74">
                  <c:v>-0.28448565195502595</c:v>
                </c:pt>
                <c:pt idx="75">
                  <c:v>-0.2841080718241315</c:v>
                </c:pt>
                <c:pt idx="76">
                  <c:v>-0.30982547407283095</c:v>
                </c:pt>
                <c:pt idx="77">
                  <c:v>-0.29665212283940251</c:v>
                </c:pt>
                <c:pt idx="78">
                  <c:v>-0.28633159926162105</c:v>
                </c:pt>
                <c:pt idx="79">
                  <c:v>-0.29270850813894939</c:v>
                </c:pt>
                <c:pt idx="80">
                  <c:v>-0.27085081389494881</c:v>
                </c:pt>
                <c:pt idx="81">
                  <c:v>-0.25839066957543211</c:v>
                </c:pt>
                <c:pt idx="82">
                  <c:v>-0.24202886390333944</c:v>
                </c:pt>
                <c:pt idx="83">
                  <c:v>-0.25784527605302893</c:v>
                </c:pt>
                <c:pt idx="84">
                  <c:v>-0.28528276556469195</c:v>
                </c:pt>
                <c:pt idx="85">
                  <c:v>-0.27055714045980861</c:v>
                </c:pt>
                <c:pt idx="86">
                  <c:v>-0.28012250377580133</c:v>
                </c:pt>
                <c:pt idx="87">
                  <c:v>-0.2765145158583654</c:v>
                </c:pt>
                <c:pt idx="88">
                  <c:v>-0.26837556637019627</c:v>
                </c:pt>
                <c:pt idx="89">
                  <c:v>-0.27080886054707159</c:v>
                </c:pt>
                <c:pt idx="90">
                  <c:v>-0.26334116462493701</c:v>
                </c:pt>
                <c:pt idx="91">
                  <c:v>-0.27911562342674939</c:v>
                </c:pt>
                <c:pt idx="92">
                  <c:v>-0.29233092800805505</c:v>
                </c:pt>
                <c:pt idx="93">
                  <c:v>-0.29300218157408958</c:v>
                </c:pt>
                <c:pt idx="94">
                  <c:v>-0.26996979358952838</c:v>
                </c:pt>
                <c:pt idx="95">
                  <c:v>-0.28532471891256916</c:v>
                </c:pt>
                <c:pt idx="96">
                  <c:v>-0.27785702299043458</c:v>
                </c:pt>
                <c:pt idx="97">
                  <c:v>-0.28314314482295683</c:v>
                </c:pt>
                <c:pt idx="98">
                  <c:v>-0.27353582815908711</c:v>
                </c:pt>
                <c:pt idx="99">
                  <c:v>-0.26178889075348205</c:v>
                </c:pt>
                <c:pt idx="100">
                  <c:v>-0.25071320691391169</c:v>
                </c:pt>
                <c:pt idx="101">
                  <c:v>-0.24861553952005364</c:v>
                </c:pt>
                <c:pt idx="102">
                  <c:v>-0.23011411310622587</c:v>
                </c:pt>
                <c:pt idx="103">
                  <c:v>-0.23653297533143139</c:v>
                </c:pt>
                <c:pt idx="104">
                  <c:v>-0.222856183923477</c:v>
                </c:pt>
                <c:pt idx="105">
                  <c:v>-0.20410303742238625</c:v>
                </c:pt>
                <c:pt idx="106">
                  <c:v>-0.17595234099681151</c:v>
                </c:pt>
                <c:pt idx="107">
                  <c:v>-0.17628796777982877</c:v>
                </c:pt>
                <c:pt idx="108">
                  <c:v>-0.15304581305588186</c:v>
                </c:pt>
                <c:pt idx="109">
                  <c:v>-0.15124181909716383</c:v>
                </c:pt>
                <c:pt idx="110">
                  <c:v>-0.16386977680818926</c:v>
                </c:pt>
                <c:pt idx="111">
                  <c:v>-0.17108575264306089</c:v>
                </c:pt>
                <c:pt idx="112">
                  <c:v>-0.21098338647424064</c:v>
                </c:pt>
                <c:pt idx="113">
                  <c:v>-0.2075851652961905</c:v>
                </c:pt>
                <c:pt idx="114">
                  <c:v>-0.20418694411814053</c:v>
                </c:pt>
                <c:pt idx="115">
                  <c:v>-0.17662359456284601</c:v>
                </c:pt>
                <c:pt idx="116">
                  <c:v>-0.17830172847793255</c:v>
                </c:pt>
                <c:pt idx="117">
                  <c:v>-0.18249706326564852</c:v>
                </c:pt>
                <c:pt idx="118">
                  <c:v>-0.17691726799798621</c:v>
                </c:pt>
                <c:pt idx="119">
                  <c:v>-0.18279073670078871</c:v>
                </c:pt>
                <c:pt idx="120">
                  <c:v>-0.16756167142137943</c:v>
                </c:pt>
                <c:pt idx="121">
                  <c:v>-0.19604799462997141</c:v>
                </c:pt>
                <c:pt idx="122">
                  <c:v>-0.19302735358281589</c:v>
                </c:pt>
                <c:pt idx="123">
                  <c:v>-0.19768417519718073</c:v>
                </c:pt>
                <c:pt idx="124">
                  <c:v>-0.18413324383285784</c:v>
                </c:pt>
                <c:pt idx="125">
                  <c:v>-0.18711193153213615</c:v>
                </c:pt>
                <c:pt idx="126">
                  <c:v>-0.18899983218660846</c:v>
                </c:pt>
                <c:pt idx="127">
                  <c:v>-0.16567377076690712</c:v>
                </c:pt>
                <c:pt idx="128">
                  <c:v>-0.17238630642725283</c:v>
                </c:pt>
                <c:pt idx="129">
                  <c:v>-0.15959053532471887</c:v>
                </c:pt>
                <c:pt idx="130">
                  <c:v>-0.16038764893438484</c:v>
                </c:pt>
                <c:pt idx="131">
                  <c:v>-0.16512837724450413</c:v>
                </c:pt>
                <c:pt idx="132">
                  <c:v>-0.18165799630810534</c:v>
                </c:pt>
                <c:pt idx="133">
                  <c:v>-0.17066621916428923</c:v>
                </c:pt>
                <c:pt idx="134">
                  <c:v>-0.1608071824131565</c:v>
                </c:pt>
                <c:pt idx="135">
                  <c:v>-0.16596744420204732</c:v>
                </c:pt>
                <c:pt idx="136">
                  <c:v>-0.14914415170330592</c:v>
                </c:pt>
                <c:pt idx="137">
                  <c:v>-0.14599765061251876</c:v>
                </c:pt>
                <c:pt idx="138">
                  <c:v>-0.14335458969625769</c:v>
                </c:pt>
                <c:pt idx="139">
                  <c:v>-0.13488001342507133</c:v>
                </c:pt>
                <c:pt idx="140">
                  <c:v>-0.13060077194160094</c:v>
                </c:pt>
                <c:pt idx="141">
                  <c:v>-0.1358029870783688</c:v>
                </c:pt>
                <c:pt idx="142">
                  <c:v>-0.14188622252055705</c:v>
                </c:pt>
                <c:pt idx="143">
                  <c:v>-0.15778654136600098</c:v>
                </c:pt>
                <c:pt idx="144">
                  <c:v>-0.16009397549924481</c:v>
                </c:pt>
                <c:pt idx="145">
                  <c:v>-0.16500251720087264</c:v>
                </c:pt>
                <c:pt idx="146">
                  <c:v>-0.1659254908541701</c:v>
                </c:pt>
                <c:pt idx="147">
                  <c:v>-0.19332102701795592</c:v>
                </c:pt>
                <c:pt idx="148">
                  <c:v>-0.19902668232924989</c:v>
                </c:pt>
                <c:pt idx="149">
                  <c:v>-0.18694411814062761</c:v>
                </c:pt>
                <c:pt idx="150">
                  <c:v>-0.17712703473737196</c:v>
                </c:pt>
                <c:pt idx="151">
                  <c:v>-0.17184091290484982</c:v>
                </c:pt>
                <c:pt idx="152">
                  <c:v>-0.18295855009229725</c:v>
                </c:pt>
                <c:pt idx="153">
                  <c:v>-0.18123846282933381</c:v>
                </c:pt>
                <c:pt idx="154">
                  <c:v>-0.17553280751803985</c:v>
                </c:pt>
                <c:pt idx="155">
                  <c:v>-0.15216479275046144</c:v>
                </c:pt>
                <c:pt idx="156">
                  <c:v>-0.14259942943446877</c:v>
                </c:pt>
                <c:pt idx="157">
                  <c:v>-0.15015103205235766</c:v>
                </c:pt>
                <c:pt idx="158">
                  <c:v>-0.15975834871622754</c:v>
                </c:pt>
                <c:pt idx="159">
                  <c:v>-0.16303070985064605</c:v>
                </c:pt>
                <c:pt idx="160">
                  <c:v>-0.16739385802987072</c:v>
                </c:pt>
                <c:pt idx="161">
                  <c:v>-0.15862560832354416</c:v>
                </c:pt>
                <c:pt idx="162">
                  <c:v>-0.17070817251216644</c:v>
                </c:pt>
                <c:pt idx="163">
                  <c:v>-0.17372881355932196</c:v>
                </c:pt>
                <c:pt idx="164">
                  <c:v>-0.15619231414666887</c:v>
                </c:pt>
                <c:pt idx="165">
                  <c:v>-0.15967444202047312</c:v>
                </c:pt>
                <c:pt idx="166">
                  <c:v>-0.15518543379761698</c:v>
                </c:pt>
                <c:pt idx="167">
                  <c:v>-0.16735190468199351</c:v>
                </c:pt>
                <c:pt idx="168">
                  <c:v>-0.1676036247692565</c:v>
                </c:pt>
                <c:pt idx="169">
                  <c:v>-0.17628796777982877</c:v>
                </c:pt>
                <c:pt idx="170">
                  <c:v>-0.1779241483470381</c:v>
                </c:pt>
                <c:pt idx="171">
                  <c:v>-0.16689041785534478</c:v>
                </c:pt>
                <c:pt idx="172">
                  <c:v>-0.17977009565363317</c:v>
                </c:pt>
                <c:pt idx="173">
                  <c:v>-0.18648263131397888</c:v>
                </c:pt>
                <c:pt idx="174">
                  <c:v>-0.1719248196006041</c:v>
                </c:pt>
                <c:pt idx="175">
                  <c:v>-0.18694411814062761</c:v>
                </c:pt>
                <c:pt idx="176">
                  <c:v>-0.17054035912065774</c:v>
                </c:pt>
                <c:pt idx="177">
                  <c:v>-0.16848464507467689</c:v>
                </c:pt>
                <c:pt idx="178">
                  <c:v>-0.16844269172679968</c:v>
                </c:pt>
                <c:pt idx="179">
                  <c:v>-0.16957543211948306</c:v>
                </c:pt>
                <c:pt idx="180">
                  <c:v>-0.16273703641550588</c:v>
                </c:pt>
                <c:pt idx="181">
                  <c:v>-0.16244336298036585</c:v>
                </c:pt>
                <c:pt idx="182">
                  <c:v>-0.17184091290484982</c:v>
                </c:pt>
                <c:pt idx="183">
                  <c:v>-0.18086088269843933</c:v>
                </c:pt>
                <c:pt idx="184">
                  <c:v>-0.21157073334452087</c:v>
                </c:pt>
                <c:pt idx="185">
                  <c:v>-0.20724953851317326</c:v>
                </c:pt>
                <c:pt idx="186">
                  <c:v>-0.20582312468534986</c:v>
                </c:pt>
                <c:pt idx="187">
                  <c:v>-0.20678805168652453</c:v>
                </c:pt>
                <c:pt idx="188">
                  <c:v>-0.21555630139285109</c:v>
                </c:pt>
                <c:pt idx="189">
                  <c:v>-0.1961738546736029</c:v>
                </c:pt>
                <c:pt idx="190">
                  <c:v>-0.2003272361134418</c:v>
                </c:pt>
                <c:pt idx="191">
                  <c:v>-0.20225709011579115</c:v>
                </c:pt>
                <c:pt idx="192">
                  <c:v>-0.20028528276556459</c:v>
                </c:pt>
                <c:pt idx="193">
                  <c:v>-0.20020137606981031</c:v>
                </c:pt>
                <c:pt idx="194">
                  <c:v>-0.19172679979862395</c:v>
                </c:pt>
                <c:pt idx="195">
                  <c:v>-0.18484645074676956</c:v>
                </c:pt>
                <c:pt idx="196">
                  <c:v>-0.18463668400738378</c:v>
                </c:pt>
                <c:pt idx="197">
                  <c:v>-0.17846954186944111</c:v>
                </c:pt>
                <c:pt idx="198">
                  <c:v>-0.1779241483470381</c:v>
                </c:pt>
                <c:pt idx="199">
                  <c:v>-0.17272193321027007</c:v>
                </c:pt>
                <c:pt idx="200">
                  <c:v>-0.17943446887061579</c:v>
                </c:pt>
                <c:pt idx="201">
                  <c:v>-0.17737875482463494</c:v>
                </c:pt>
                <c:pt idx="202">
                  <c:v>-0.2001594227219331</c:v>
                </c:pt>
                <c:pt idx="203">
                  <c:v>-0.18652458466185595</c:v>
                </c:pt>
                <c:pt idx="204">
                  <c:v>-0.1871958382278906</c:v>
                </c:pt>
                <c:pt idx="205">
                  <c:v>-0.18266487665715722</c:v>
                </c:pt>
                <c:pt idx="206">
                  <c:v>-0.19927840241651285</c:v>
                </c:pt>
                <c:pt idx="207">
                  <c:v>-0.19965598254740716</c:v>
                </c:pt>
                <c:pt idx="208">
                  <c:v>-0.19092968618895781</c:v>
                </c:pt>
                <c:pt idx="209">
                  <c:v>-0.20519382446719242</c:v>
                </c:pt>
                <c:pt idx="210">
                  <c:v>-0.21736029535156895</c:v>
                </c:pt>
                <c:pt idx="211">
                  <c:v>-0.24911897969457961</c:v>
                </c:pt>
                <c:pt idx="212">
                  <c:v>-0.25020976673938577</c:v>
                </c:pt>
                <c:pt idx="213">
                  <c:v>-0.2472310790401073</c:v>
                </c:pt>
                <c:pt idx="214">
                  <c:v>-0.22805839906024503</c:v>
                </c:pt>
                <c:pt idx="215">
                  <c:v>-0.20347373720422882</c:v>
                </c:pt>
                <c:pt idx="216">
                  <c:v>-0.18786709179392508</c:v>
                </c:pt>
                <c:pt idx="217">
                  <c:v>-0.17221849303574413</c:v>
                </c:pt>
                <c:pt idx="218">
                  <c:v>-0.17427420708172514</c:v>
                </c:pt>
                <c:pt idx="219">
                  <c:v>-0.12946803154891756</c:v>
                </c:pt>
                <c:pt idx="220">
                  <c:v>-0.12518879006544714</c:v>
                </c:pt>
                <c:pt idx="221">
                  <c:v>-0.11927336801476758</c:v>
                </c:pt>
                <c:pt idx="222">
                  <c:v>-0.12661520389327058</c:v>
                </c:pt>
                <c:pt idx="223">
                  <c:v>-0.12300721597583482</c:v>
                </c:pt>
                <c:pt idx="224">
                  <c:v>-0.10568048330256748</c:v>
                </c:pt>
                <c:pt idx="225">
                  <c:v>-0.10072998825306259</c:v>
                </c:pt>
                <c:pt idx="226">
                  <c:v>-9.2842758852156301E-2</c:v>
                </c:pt>
                <c:pt idx="227">
                  <c:v>-9.6492700117469257E-2</c:v>
                </c:pt>
                <c:pt idx="228">
                  <c:v>-8.9318677630474824E-2</c:v>
                </c:pt>
                <c:pt idx="229">
                  <c:v>-8.9528444369860585E-2</c:v>
                </c:pt>
                <c:pt idx="230">
                  <c:v>-7.0943111260278524E-2</c:v>
                </c:pt>
                <c:pt idx="231">
                  <c:v>-6.4272528947810034E-2</c:v>
                </c:pt>
                <c:pt idx="232">
                  <c:v>-6.8593723779157498E-2</c:v>
                </c:pt>
                <c:pt idx="233">
                  <c:v>-6.2258768249706255E-2</c:v>
                </c:pt>
                <c:pt idx="234">
                  <c:v>-7.4467192481960001E-2</c:v>
                </c:pt>
                <c:pt idx="235">
                  <c:v>-7.2831011914750679E-2</c:v>
                </c:pt>
                <c:pt idx="236">
                  <c:v>-7.8201040443027239E-2</c:v>
                </c:pt>
                <c:pt idx="237">
                  <c:v>-7.673267326732662E-2</c:v>
                </c:pt>
                <c:pt idx="238">
                  <c:v>-6.9516697432455116E-2</c:v>
                </c:pt>
                <c:pt idx="239">
                  <c:v>-7.253733847961065E-2</c:v>
                </c:pt>
                <c:pt idx="240">
                  <c:v>-7.4802819264977255E-2</c:v>
                </c:pt>
                <c:pt idx="241">
                  <c:v>-7.828494713878166E-2</c:v>
                </c:pt>
                <c:pt idx="242">
                  <c:v>-8.055042792414828E-2</c:v>
                </c:pt>
                <c:pt idx="243">
                  <c:v>-8.9528444369860585E-2</c:v>
                </c:pt>
                <c:pt idx="244">
                  <c:v>-8.7095150192985277E-2</c:v>
                </c:pt>
                <c:pt idx="245">
                  <c:v>-7.9753314314482293E-2</c:v>
                </c:pt>
                <c:pt idx="246">
                  <c:v>-7.7571740224869956E-2</c:v>
                </c:pt>
                <c:pt idx="247">
                  <c:v>-7.6522906527940859E-2</c:v>
                </c:pt>
                <c:pt idx="248">
                  <c:v>-7.8033227051518689E-2</c:v>
                </c:pt>
                <c:pt idx="249">
                  <c:v>-0.10173686860211434</c:v>
                </c:pt>
                <c:pt idx="250">
                  <c:v>-8.35710689713038E-2</c:v>
                </c:pt>
                <c:pt idx="251">
                  <c:v>-7.157241147843596E-2</c:v>
                </c:pt>
                <c:pt idx="252">
                  <c:v>-6.4901829165967317E-2</c:v>
                </c:pt>
                <c:pt idx="253">
                  <c:v>-6.6160429602282189E-2</c:v>
                </c:pt>
                <c:pt idx="254">
                  <c:v>-6.7251216647088358E-2</c:v>
                </c:pt>
                <c:pt idx="255">
                  <c:v>-6.3769088773284091E-2</c:v>
                </c:pt>
                <c:pt idx="256">
                  <c:v>-6.8593723779157498E-2</c:v>
                </c:pt>
                <c:pt idx="257">
                  <c:v>-4.6232589360630842E-2</c:v>
                </c:pt>
                <c:pt idx="258">
                  <c:v>-4.5729149186105045E-2</c:v>
                </c:pt>
                <c:pt idx="259">
                  <c:v>-4.3715388488001265E-2</c:v>
                </c:pt>
                <c:pt idx="260">
                  <c:v>-4.6736029535156792E-2</c:v>
                </c:pt>
                <c:pt idx="261">
                  <c:v>-4.9924483973821016E-2</c:v>
                </c:pt>
                <c:pt idx="262">
                  <c:v>-4.581305588185932E-2</c:v>
                </c:pt>
                <c:pt idx="263">
                  <c:v>-5.0260110756838269E-2</c:v>
                </c:pt>
                <c:pt idx="264">
                  <c:v>-6.10421211612686E-2</c:v>
                </c:pt>
                <c:pt idx="265">
                  <c:v>-5.6091626111763715E-2</c:v>
                </c:pt>
                <c:pt idx="266">
                  <c:v>-5.8482966940761806E-2</c:v>
                </c:pt>
                <c:pt idx="267">
                  <c:v>-4.9714717234435254E-2</c:v>
                </c:pt>
                <c:pt idx="268">
                  <c:v>-5.9028360463164967E-2</c:v>
                </c:pt>
                <c:pt idx="269">
                  <c:v>-7.3334452089276622E-2</c:v>
                </c:pt>
                <c:pt idx="270">
                  <c:v>-8.8102030542037177E-2</c:v>
                </c:pt>
                <c:pt idx="271">
                  <c:v>-7.7571740224869956E-2</c:v>
                </c:pt>
                <c:pt idx="272">
                  <c:v>-9.1164624937069907E-2</c:v>
                </c:pt>
                <c:pt idx="273">
                  <c:v>-8.0508474576271069E-2</c:v>
                </c:pt>
                <c:pt idx="274">
                  <c:v>-9.4940426246014356E-2</c:v>
                </c:pt>
                <c:pt idx="275">
                  <c:v>-8.4326229233092728E-2</c:v>
                </c:pt>
                <c:pt idx="276">
                  <c:v>-7.421547239469703E-2</c:v>
                </c:pt>
                <c:pt idx="277">
                  <c:v>-5.4874979023326061E-2</c:v>
                </c:pt>
                <c:pt idx="278">
                  <c:v>-3.9226380265145105E-2</c:v>
                </c:pt>
                <c:pt idx="279">
                  <c:v>-3.159087095150194E-2</c:v>
                </c:pt>
                <c:pt idx="280">
                  <c:v>-1.7200872629635853E-2</c:v>
                </c:pt>
                <c:pt idx="281">
                  <c:v>-2.2486994462157989E-2</c:v>
                </c:pt>
                <c:pt idx="282">
                  <c:v>-2.3955361637858618E-2</c:v>
                </c:pt>
                <c:pt idx="283">
                  <c:v>-2.2193321027017952E-2</c:v>
                </c:pt>
                <c:pt idx="284">
                  <c:v>-1.7830172847793136E-2</c:v>
                </c:pt>
                <c:pt idx="285">
                  <c:v>-9.7331767075012308E-3</c:v>
                </c:pt>
                <c:pt idx="286">
                  <c:v>-1.657157241147842E-2</c:v>
                </c:pt>
                <c:pt idx="287">
                  <c:v>-2.7563349555294516E-2</c:v>
                </c:pt>
                <c:pt idx="288">
                  <c:v>-3.8345359959724698E-2</c:v>
                </c:pt>
                <c:pt idx="289">
                  <c:v>-2.9367343514012389E-2</c:v>
                </c:pt>
                <c:pt idx="290">
                  <c:v>-3.4695418694411742E-2</c:v>
                </c:pt>
                <c:pt idx="291">
                  <c:v>-3.7632153045812994E-2</c:v>
                </c:pt>
                <c:pt idx="292">
                  <c:v>-3.0961570733344504E-2</c:v>
                </c:pt>
                <c:pt idx="293">
                  <c:v>-3.2387984561167919E-2</c:v>
                </c:pt>
                <c:pt idx="294">
                  <c:v>-4.1407954354757442E-2</c:v>
                </c:pt>
                <c:pt idx="295">
                  <c:v>-2.3955361637858618E-2</c:v>
                </c:pt>
                <c:pt idx="296">
                  <c:v>-3.1548917603624722E-2</c:v>
                </c:pt>
                <c:pt idx="297">
                  <c:v>-3.3101191475079624E-2</c:v>
                </c:pt>
                <c:pt idx="298">
                  <c:v>-3.1171337472730265E-2</c:v>
                </c:pt>
                <c:pt idx="299">
                  <c:v>-3.6499412653129615E-2</c:v>
                </c:pt>
                <c:pt idx="300">
                  <c:v>-6.4608155730827288E-3</c:v>
                </c:pt>
                <c:pt idx="301">
                  <c:v>-7.9711360966598221E-4</c:v>
                </c:pt>
                <c:pt idx="302">
                  <c:v>3.7758013089444482E-3</c:v>
                </c:pt>
                <c:pt idx="303">
                  <c:v>1.1956704144990777E-2</c:v>
                </c:pt>
                <c:pt idx="304">
                  <c:v>1.162107736197353E-2</c:v>
                </c:pt>
                <c:pt idx="305">
                  <c:v>1.2711864406779697E-2</c:v>
                </c:pt>
                <c:pt idx="306">
                  <c:v>1.7830172847793285E-2</c:v>
                </c:pt>
                <c:pt idx="307">
                  <c:v>1.8669239805336479E-2</c:v>
                </c:pt>
                <c:pt idx="308">
                  <c:v>2.1983554287632191E-2</c:v>
                </c:pt>
                <c:pt idx="309">
                  <c:v>1.5229065279409428E-2</c:v>
                </c:pt>
                <c:pt idx="310">
                  <c:v>1.791407954354771E-2</c:v>
                </c:pt>
                <c:pt idx="311">
                  <c:v>1.166303070985074E-2</c:v>
                </c:pt>
                <c:pt idx="312">
                  <c:v>1.5648598758180952E-2</c:v>
                </c:pt>
                <c:pt idx="313">
                  <c:v>1.6068132236952623E-2</c:v>
                </c:pt>
                <c:pt idx="314">
                  <c:v>2.3368014767578545E-2</c:v>
                </c:pt>
                <c:pt idx="315">
                  <c:v>2.4542708508138986E-2</c:v>
                </c:pt>
                <c:pt idx="316">
                  <c:v>3.3562678301728509E-2</c:v>
                </c:pt>
                <c:pt idx="317">
                  <c:v>3.4108071824131669E-2</c:v>
                </c:pt>
                <c:pt idx="318">
                  <c:v>3.6667226044638464E-2</c:v>
                </c:pt>
                <c:pt idx="319">
                  <c:v>3.8806846786373583E-2</c:v>
                </c:pt>
                <c:pt idx="320">
                  <c:v>3.7967779828830393E-2</c:v>
                </c:pt>
                <c:pt idx="321">
                  <c:v>3.1087430776976139E-2</c:v>
                </c:pt>
                <c:pt idx="322">
                  <c:v>2.4878335291156236E-2</c:v>
                </c:pt>
                <c:pt idx="323">
                  <c:v>2.6053029031716825E-2</c:v>
                </c:pt>
                <c:pt idx="324">
                  <c:v>3.2052357778150818E-2</c:v>
                </c:pt>
                <c:pt idx="325">
                  <c:v>3.1003524081221714E-2</c:v>
                </c:pt>
                <c:pt idx="326">
                  <c:v>2.9073670078872356E-2</c:v>
                </c:pt>
                <c:pt idx="327">
                  <c:v>3.8093639872461879E-2</c:v>
                </c:pt>
                <c:pt idx="328">
                  <c:v>3.5870112434972332E-2</c:v>
                </c:pt>
                <c:pt idx="329">
                  <c:v>1.0614197012921637E-2</c:v>
                </c:pt>
                <c:pt idx="330">
                  <c:v>1.3634838060077314E-2</c:v>
                </c:pt>
                <c:pt idx="331">
                  <c:v>2.3577781506964306E-2</c:v>
                </c:pt>
                <c:pt idx="332">
                  <c:v>2.307434133243836E-2</c:v>
                </c:pt>
                <c:pt idx="333">
                  <c:v>2.844436986071492E-2</c:v>
                </c:pt>
                <c:pt idx="334">
                  <c:v>2.6724282597751323E-2</c:v>
                </c:pt>
                <c:pt idx="335">
                  <c:v>2.6178889075348311E-2</c:v>
                </c:pt>
                <c:pt idx="336">
                  <c:v>1.8543379761704993E-2</c:v>
                </c:pt>
                <c:pt idx="337">
                  <c:v>1.2795771102533972E-2</c:v>
                </c:pt>
                <c:pt idx="338">
                  <c:v>2.4500755160261924E-2</c:v>
                </c:pt>
                <c:pt idx="339">
                  <c:v>5.9573753985569314E-3</c:v>
                </c:pt>
                <c:pt idx="340">
                  <c:v>2.6346702466856862E-2</c:v>
                </c:pt>
                <c:pt idx="341">
                  <c:v>2.7647256251048941E-2</c:v>
                </c:pt>
                <c:pt idx="342">
                  <c:v>3.2555797952676616E-2</c:v>
                </c:pt>
                <c:pt idx="343">
                  <c:v>4.0568887397214398E-2</c:v>
                </c:pt>
                <c:pt idx="344">
                  <c:v>2.3493874811210031E-2</c:v>
                </c:pt>
                <c:pt idx="345">
                  <c:v>2.5885215640208126E-2</c:v>
                </c:pt>
                <c:pt idx="346">
                  <c:v>2.726967612015448E-2</c:v>
                </c:pt>
                <c:pt idx="347">
                  <c:v>3.9016613525759344E-2</c:v>
                </c:pt>
                <c:pt idx="348">
                  <c:v>4.3086088269843982E-2</c:v>
                </c:pt>
                <c:pt idx="349">
                  <c:v>4.3799295183755686E-2</c:v>
                </c:pt>
                <c:pt idx="350">
                  <c:v>2.7311629468031541E-2</c:v>
                </c:pt>
                <c:pt idx="351">
                  <c:v>3.6331599261621217E-2</c:v>
                </c:pt>
                <c:pt idx="352">
                  <c:v>4.7784863232086042E-2</c:v>
                </c:pt>
                <c:pt idx="353">
                  <c:v>4.4260782010404419E-2</c:v>
                </c:pt>
                <c:pt idx="354">
                  <c:v>4.4344688706158847E-2</c:v>
                </c:pt>
                <c:pt idx="355">
                  <c:v>3.9520053700285294E-2</c:v>
                </c:pt>
                <c:pt idx="356">
                  <c:v>5.1183084410136033E-2</c:v>
                </c:pt>
                <c:pt idx="357">
                  <c:v>5.5923812720255164E-2</c:v>
                </c:pt>
                <c:pt idx="358">
                  <c:v>5.600771941600944E-2</c:v>
                </c:pt>
                <c:pt idx="359">
                  <c:v>6.2342674945460676E-2</c:v>
                </c:pt>
                <c:pt idx="360">
                  <c:v>6.4775969122335991E-2</c:v>
                </c:pt>
                <c:pt idx="361">
                  <c:v>6.7796610169491664E-2</c:v>
                </c:pt>
                <c:pt idx="362">
                  <c:v>7.2747105218996549E-2</c:v>
                </c:pt>
                <c:pt idx="363">
                  <c:v>8.344520892767246E-2</c:v>
                </c:pt>
                <c:pt idx="364">
                  <c:v>8.2773955361637966E-2</c:v>
                </c:pt>
                <c:pt idx="365">
                  <c:v>7.9963081053868207E-2</c:v>
                </c:pt>
                <c:pt idx="366">
                  <c:v>7.5599932874643533E-2</c:v>
                </c:pt>
                <c:pt idx="367">
                  <c:v>7.8914247356939096E-2</c:v>
                </c:pt>
                <c:pt idx="368">
                  <c:v>8.0634334619902701E-2</c:v>
                </c:pt>
                <c:pt idx="369">
                  <c:v>7.9753314314482293E-2</c:v>
                </c:pt>
                <c:pt idx="370">
                  <c:v>8.1053868098674375E-2</c:v>
                </c:pt>
                <c:pt idx="371">
                  <c:v>7.8788387313307617E-2</c:v>
                </c:pt>
                <c:pt idx="372">
                  <c:v>5.7979526766236009E-2</c:v>
                </c:pt>
                <c:pt idx="373">
                  <c:v>6.5531129384124906E-2</c:v>
                </c:pt>
                <c:pt idx="374">
                  <c:v>6.2090954858197704E-2</c:v>
                </c:pt>
                <c:pt idx="375">
                  <c:v>5.206410471555644E-2</c:v>
                </c:pt>
                <c:pt idx="376">
                  <c:v>6.6538009733176792E-2</c:v>
                </c:pt>
                <c:pt idx="377">
                  <c:v>7.027185769424403E-2</c:v>
                </c:pt>
                <c:pt idx="378">
                  <c:v>5.8357106897130473E-2</c:v>
                </c:pt>
                <c:pt idx="379">
                  <c:v>6.3811042121161302E-2</c:v>
                </c:pt>
                <c:pt idx="380">
                  <c:v>5.3112938412485391E-2</c:v>
                </c:pt>
                <c:pt idx="381">
                  <c:v>6.0832354421882992E-2</c:v>
                </c:pt>
                <c:pt idx="382">
                  <c:v>6.0664541030374289E-2</c:v>
                </c:pt>
                <c:pt idx="383">
                  <c:v>6.7335123342842779E-2</c:v>
                </c:pt>
                <c:pt idx="384">
                  <c:v>5.8399060245007683E-2</c:v>
                </c:pt>
                <c:pt idx="385">
                  <c:v>6.0790401074005775E-2</c:v>
                </c:pt>
                <c:pt idx="386">
                  <c:v>3.377244504111427E-2</c:v>
                </c:pt>
                <c:pt idx="387">
                  <c:v>5.1015271018627337E-2</c:v>
                </c:pt>
                <c:pt idx="388">
                  <c:v>6.0706494378251499E-2</c:v>
                </c:pt>
                <c:pt idx="389">
                  <c:v>5.5420372545729214E-2</c:v>
                </c:pt>
                <c:pt idx="390">
                  <c:v>5.6972646417184115E-2</c:v>
                </c:pt>
                <c:pt idx="391">
                  <c:v>4.3631481792247136E-2</c:v>
                </c:pt>
                <c:pt idx="392">
                  <c:v>4.0149353918442723E-2</c:v>
                </c:pt>
                <c:pt idx="393">
                  <c:v>5.4539352240309856E-3</c:v>
                </c:pt>
                <c:pt idx="394">
                  <c:v>1.1369357274710556E-2</c:v>
                </c:pt>
                <c:pt idx="395">
                  <c:v>3.5240812216814896E-2</c:v>
                </c:pt>
                <c:pt idx="396">
                  <c:v>4.0652794092968673E-2</c:v>
                </c:pt>
                <c:pt idx="397">
                  <c:v>5.4077865413660074E-2</c:v>
                </c:pt>
                <c:pt idx="398">
                  <c:v>6.1251887900654514E-2</c:v>
                </c:pt>
                <c:pt idx="399">
                  <c:v>5.2483638194327963E-2</c:v>
                </c:pt>
                <c:pt idx="400">
                  <c:v>5.9825474072831099E-2</c:v>
                </c:pt>
                <c:pt idx="401">
                  <c:v>7.0481624433629791E-2</c:v>
                </c:pt>
                <c:pt idx="402">
                  <c:v>6.4062762208424273E-2</c:v>
                </c:pt>
                <c:pt idx="403">
                  <c:v>6.3601275381775541E-2</c:v>
                </c:pt>
                <c:pt idx="404">
                  <c:v>6.3769088773284244E-2</c:v>
                </c:pt>
                <c:pt idx="405">
                  <c:v>6.9390837388823623E-2</c:v>
                </c:pt>
                <c:pt idx="406">
                  <c:v>7.677462661520397E-2</c:v>
                </c:pt>
                <c:pt idx="407">
                  <c:v>9.0787044806175596E-2</c:v>
                </c:pt>
                <c:pt idx="408">
                  <c:v>9.6618560161100903E-2</c:v>
                </c:pt>
                <c:pt idx="409">
                  <c:v>9.9219667729484901E-2</c:v>
                </c:pt>
                <c:pt idx="410">
                  <c:v>0.10995972478603802</c:v>
                </c:pt>
                <c:pt idx="411">
                  <c:v>0.1141970129216312</c:v>
                </c:pt>
                <c:pt idx="412">
                  <c:v>0.11818258096996141</c:v>
                </c:pt>
                <c:pt idx="413">
                  <c:v>0.10962409800302078</c:v>
                </c:pt>
                <c:pt idx="414">
                  <c:v>0.1002265480785368</c:v>
                </c:pt>
                <c:pt idx="415">
                  <c:v>0.10576438999832191</c:v>
                </c:pt>
                <c:pt idx="416">
                  <c:v>8.7808357106897134E-2</c:v>
                </c:pt>
                <c:pt idx="417">
                  <c:v>8.7346870280248401E-2</c:v>
                </c:pt>
                <c:pt idx="418">
                  <c:v>9.2716898808524961E-2</c:v>
                </c:pt>
                <c:pt idx="419">
                  <c:v>9.1961738546736047E-2</c:v>
                </c:pt>
                <c:pt idx="420">
                  <c:v>9.3304245678805187E-2</c:v>
                </c:pt>
                <c:pt idx="421">
                  <c:v>8.4997482799127361E-2</c:v>
                </c:pt>
                <c:pt idx="422">
                  <c:v>9.1080718241315792E-2</c:v>
                </c:pt>
                <c:pt idx="423">
                  <c:v>9.1793925155227496E-2</c:v>
                </c:pt>
                <c:pt idx="424">
                  <c:v>9.116462493707006E-2</c:v>
                </c:pt>
                <c:pt idx="425">
                  <c:v>9.8422554119818775E-2</c:v>
                </c:pt>
                <c:pt idx="426">
                  <c:v>0.10056217486155404</c:v>
                </c:pt>
                <c:pt idx="427">
                  <c:v>9.3514012418191086E-2</c:v>
                </c:pt>
                <c:pt idx="428">
                  <c:v>0.10182077529786891</c:v>
                </c:pt>
                <c:pt idx="429">
                  <c:v>9.3891592549085551E-2</c:v>
                </c:pt>
                <c:pt idx="430">
                  <c:v>8.5626783017284797E-2</c:v>
                </c:pt>
                <c:pt idx="431">
                  <c:v>8.7011243497231147E-2</c:v>
                </c:pt>
                <c:pt idx="432">
                  <c:v>7.7613693572747167E-2</c:v>
                </c:pt>
                <c:pt idx="433">
                  <c:v>8.7682497063265655E-2</c:v>
                </c:pt>
                <c:pt idx="434">
                  <c:v>9.1919785198858975E-2</c:v>
                </c:pt>
                <c:pt idx="435">
                  <c:v>8.080214801141139E-2</c:v>
                </c:pt>
                <c:pt idx="436">
                  <c:v>8.9276724282597766E-2</c:v>
                </c:pt>
                <c:pt idx="437">
                  <c:v>7.8620573921799067E-2</c:v>
                </c:pt>
                <c:pt idx="438">
                  <c:v>5.0847457627118633E-2</c:v>
                </c:pt>
                <c:pt idx="439">
                  <c:v>6.3643228729652751E-2</c:v>
                </c:pt>
                <c:pt idx="440">
                  <c:v>7.8914247356939096E-2</c:v>
                </c:pt>
                <c:pt idx="441">
                  <c:v>9.4185265984225594E-2</c:v>
                </c:pt>
                <c:pt idx="442">
                  <c:v>8.9486491021983666E-2</c:v>
                </c:pt>
                <c:pt idx="443">
                  <c:v>9.6324886725960859E-2</c:v>
                </c:pt>
                <c:pt idx="444">
                  <c:v>7.2872965262628042E-2</c:v>
                </c:pt>
                <c:pt idx="445">
                  <c:v>7.9753314314482293E-2</c:v>
                </c:pt>
                <c:pt idx="446">
                  <c:v>7.7529786876992898E-2</c:v>
                </c:pt>
                <c:pt idx="447">
                  <c:v>7.4635005873468704E-2</c:v>
                </c:pt>
                <c:pt idx="448">
                  <c:v>6.8174190300385976E-2</c:v>
                </c:pt>
                <c:pt idx="449">
                  <c:v>8.8941097499580513E-2</c:v>
                </c:pt>
                <c:pt idx="450">
                  <c:v>7.4257425742574393E-2</c:v>
                </c:pt>
                <c:pt idx="451">
                  <c:v>9.0451418023158356E-2</c:v>
                </c:pt>
                <c:pt idx="452">
                  <c:v>9.2926665547910722E-2</c:v>
                </c:pt>
                <c:pt idx="453">
                  <c:v>8.7850310454774344E-2</c:v>
                </c:pt>
                <c:pt idx="454">
                  <c:v>9.0367511327403935E-2</c:v>
                </c:pt>
                <c:pt idx="455">
                  <c:v>8.9066957543212005E-2</c:v>
                </c:pt>
                <c:pt idx="456">
                  <c:v>0.1024500755160262</c:v>
                </c:pt>
                <c:pt idx="457">
                  <c:v>0.11130223191810716</c:v>
                </c:pt>
                <c:pt idx="458">
                  <c:v>0.10207249538513173</c:v>
                </c:pt>
                <c:pt idx="459">
                  <c:v>0.10475750964927001</c:v>
                </c:pt>
                <c:pt idx="460">
                  <c:v>0.1152038932706831</c:v>
                </c:pt>
                <c:pt idx="461">
                  <c:v>0.11281255244168485</c:v>
                </c:pt>
                <c:pt idx="462">
                  <c:v>0.11478435979191143</c:v>
                </c:pt>
                <c:pt idx="463">
                  <c:v>0.12502097667393861</c:v>
                </c:pt>
                <c:pt idx="464">
                  <c:v>0.13152374559489854</c:v>
                </c:pt>
                <c:pt idx="465">
                  <c:v>0.12460144319516708</c:v>
                </c:pt>
                <c:pt idx="466">
                  <c:v>0.12812552441684855</c:v>
                </c:pt>
                <c:pt idx="467">
                  <c:v>0.12753817754656835</c:v>
                </c:pt>
                <c:pt idx="468">
                  <c:v>0.14138278234603127</c:v>
                </c:pt>
                <c:pt idx="469">
                  <c:v>0.14071152877999676</c:v>
                </c:pt>
                <c:pt idx="470">
                  <c:v>0.1485987581809029</c:v>
                </c:pt>
                <c:pt idx="471">
                  <c:v>0.15464004027521397</c:v>
                </c:pt>
                <c:pt idx="472">
                  <c:v>0.16613525759355602</c:v>
                </c:pt>
                <c:pt idx="473">
                  <c:v>0.16256922302399732</c:v>
                </c:pt>
                <c:pt idx="474">
                  <c:v>0.15124181909716397</c:v>
                </c:pt>
                <c:pt idx="475">
                  <c:v>0.15627622084242329</c:v>
                </c:pt>
                <c:pt idx="476">
                  <c:v>0.15929686188957881</c:v>
                </c:pt>
                <c:pt idx="477">
                  <c:v>0.16345024332941774</c:v>
                </c:pt>
                <c:pt idx="478">
                  <c:v>0.16915589864071154</c:v>
                </c:pt>
                <c:pt idx="479">
                  <c:v>0.16651283772445047</c:v>
                </c:pt>
                <c:pt idx="480">
                  <c:v>0.16735190468199368</c:v>
                </c:pt>
                <c:pt idx="481">
                  <c:v>0.16051350897801647</c:v>
                </c:pt>
                <c:pt idx="482">
                  <c:v>0.14687867091793932</c:v>
                </c:pt>
                <c:pt idx="483">
                  <c:v>0.14880852492028868</c:v>
                </c:pt>
                <c:pt idx="484">
                  <c:v>0.13018123846282942</c:v>
                </c:pt>
                <c:pt idx="485">
                  <c:v>0.13731330760194679</c:v>
                </c:pt>
                <c:pt idx="486">
                  <c:v>0.1368937741231751</c:v>
                </c:pt>
                <c:pt idx="487">
                  <c:v>8.4619902668233063E-2</c:v>
                </c:pt>
                <c:pt idx="488">
                  <c:v>9.2549085417016411E-2</c:v>
                </c:pt>
                <c:pt idx="489">
                  <c:v>8.2983722101023727E-2</c:v>
                </c:pt>
                <c:pt idx="490">
                  <c:v>0.10639369021647933</c:v>
                </c:pt>
                <c:pt idx="491">
                  <c:v>9.0996811545561357E-2</c:v>
                </c:pt>
                <c:pt idx="492">
                  <c:v>8.8227890585668808E-2</c:v>
                </c:pt>
                <c:pt idx="493">
                  <c:v>0.11167981204900163</c:v>
                </c:pt>
                <c:pt idx="494">
                  <c:v>0.13852995469038443</c:v>
                </c:pt>
                <c:pt idx="495">
                  <c:v>0.12233596240980033</c:v>
                </c:pt>
                <c:pt idx="496">
                  <c:v>0.12506293002181582</c:v>
                </c:pt>
                <c:pt idx="497">
                  <c:v>0.12107736197348561</c:v>
                </c:pt>
                <c:pt idx="498">
                  <c:v>0.11390333948649102</c:v>
                </c:pt>
                <c:pt idx="499">
                  <c:v>0.11415505957375399</c:v>
                </c:pt>
                <c:pt idx="500">
                  <c:v>0.11872797449236458</c:v>
                </c:pt>
                <c:pt idx="501">
                  <c:v>0.1235945628461152</c:v>
                </c:pt>
                <c:pt idx="502">
                  <c:v>0.11642054035912075</c:v>
                </c:pt>
                <c:pt idx="503">
                  <c:v>9.8254740728310225E-2</c:v>
                </c:pt>
                <c:pt idx="504">
                  <c:v>0.11818258096996141</c:v>
                </c:pt>
                <c:pt idx="505">
                  <c:v>0.12552441684846455</c:v>
                </c:pt>
                <c:pt idx="506">
                  <c:v>0.13341164624937069</c:v>
                </c:pt>
                <c:pt idx="507">
                  <c:v>0.14243161604296037</c:v>
                </c:pt>
                <c:pt idx="508">
                  <c:v>0.15140963248867267</c:v>
                </c:pt>
                <c:pt idx="509">
                  <c:v>0.14717234435307949</c:v>
                </c:pt>
                <c:pt idx="510">
                  <c:v>0.14729820439671099</c:v>
                </c:pt>
                <c:pt idx="511">
                  <c:v>0.16336633663366346</c:v>
                </c:pt>
                <c:pt idx="512">
                  <c:v>0.17280583990602449</c:v>
                </c:pt>
                <c:pt idx="513">
                  <c:v>0.18153213626447398</c:v>
                </c:pt>
                <c:pt idx="514">
                  <c:v>0.16026178889075351</c:v>
                </c:pt>
                <c:pt idx="515">
                  <c:v>0.1586675616714214</c:v>
                </c:pt>
                <c:pt idx="516">
                  <c:v>0.14759187783185101</c:v>
                </c:pt>
                <c:pt idx="517">
                  <c:v>0.15518543379761712</c:v>
                </c:pt>
                <c:pt idx="518">
                  <c:v>0.16269508306762881</c:v>
                </c:pt>
                <c:pt idx="519">
                  <c:v>0.16814901829165979</c:v>
                </c:pt>
                <c:pt idx="520">
                  <c:v>0.1555630139285116</c:v>
                </c:pt>
                <c:pt idx="521">
                  <c:v>0.16164624937069985</c:v>
                </c:pt>
                <c:pt idx="522">
                  <c:v>0.15300385970800479</c:v>
                </c:pt>
                <c:pt idx="523">
                  <c:v>0.14830508474576273</c:v>
                </c:pt>
                <c:pt idx="524">
                  <c:v>0.15665380097331774</c:v>
                </c:pt>
                <c:pt idx="525">
                  <c:v>0.13529954690384299</c:v>
                </c:pt>
                <c:pt idx="526">
                  <c:v>8.9654304413492217E-2</c:v>
                </c:pt>
                <c:pt idx="527">
                  <c:v>9.2003691894613257E-2</c:v>
                </c:pt>
                <c:pt idx="528">
                  <c:v>0.116756167142138</c:v>
                </c:pt>
                <c:pt idx="529">
                  <c:v>0.12778989763383131</c:v>
                </c:pt>
                <c:pt idx="530">
                  <c:v>0.1144906863567714</c:v>
                </c:pt>
                <c:pt idx="531">
                  <c:v>0.12493706997818434</c:v>
                </c:pt>
                <c:pt idx="532">
                  <c:v>0.14217989595569738</c:v>
                </c:pt>
                <c:pt idx="533">
                  <c:v>0.14906024500755163</c:v>
                </c:pt>
                <c:pt idx="534">
                  <c:v>0.13647424064440344</c:v>
                </c:pt>
                <c:pt idx="535">
                  <c:v>0.11612686692398057</c:v>
                </c:pt>
                <c:pt idx="536">
                  <c:v>0.10458969625776146</c:v>
                </c:pt>
                <c:pt idx="537">
                  <c:v>0.10807182413156573</c:v>
                </c:pt>
                <c:pt idx="538">
                  <c:v>0.13815237455948998</c:v>
                </c:pt>
                <c:pt idx="539">
                  <c:v>0.14071152877999676</c:v>
                </c:pt>
                <c:pt idx="540">
                  <c:v>0.1313139788555128</c:v>
                </c:pt>
                <c:pt idx="541">
                  <c:v>0.10819768417519722</c:v>
                </c:pt>
                <c:pt idx="542">
                  <c:v>0.13139788555126705</c:v>
                </c:pt>
                <c:pt idx="543">
                  <c:v>0.13143983889914426</c:v>
                </c:pt>
                <c:pt idx="544">
                  <c:v>0.11885383453599606</c:v>
                </c:pt>
                <c:pt idx="545">
                  <c:v>0.11205739217989609</c:v>
                </c:pt>
                <c:pt idx="546">
                  <c:v>9.2884712200033664E-2</c:v>
                </c:pt>
                <c:pt idx="547">
                  <c:v>9.2632992112770693E-2</c:v>
                </c:pt>
                <c:pt idx="548">
                  <c:v>8.8899144151703302E-2</c:v>
                </c:pt>
                <c:pt idx="549">
                  <c:v>4.3715388488001411E-2</c:v>
                </c:pt>
                <c:pt idx="550">
                  <c:v>8.1263634838060136E-2</c:v>
                </c:pt>
                <c:pt idx="551">
                  <c:v>6.6286289645913821E-2</c:v>
                </c:pt>
                <c:pt idx="552">
                  <c:v>2.2151367679140891E-2</c:v>
                </c:pt>
                <c:pt idx="553">
                  <c:v>2.9283436818258117E-2</c:v>
                </c:pt>
                <c:pt idx="554">
                  <c:v>5.1602617888908001E-3</c:v>
                </c:pt>
                <c:pt idx="555">
                  <c:v>-5.7518039939587123E-2</c:v>
                </c:pt>
                <c:pt idx="556">
                  <c:v>-7.0313811042121102E-2</c:v>
                </c:pt>
                <c:pt idx="557">
                  <c:v>-6.2930021815740894E-2</c:v>
                </c:pt>
                <c:pt idx="558">
                  <c:v>2.2235274374895462E-3</c:v>
                </c:pt>
                <c:pt idx="559">
                  <c:v>-3.9813727135425331E-2</c:v>
                </c:pt>
                <c:pt idx="560">
                  <c:v>-3.3352911562342602E-2</c:v>
                </c:pt>
                <c:pt idx="561">
                  <c:v>-1.7158919281758639E-2</c:v>
                </c:pt>
                <c:pt idx="562">
                  <c:v>-1.40963248867259E-2</c:v>
                </c:pt>
                <c:pt idx="563">
                  <c:v>1.8837053196845178E-2</c:v>
                </c:pt>
                <c:pt idx="564">
                  <c:v>1.2082564188622264E-2</c:v>
                </c:pt>
                <c:pt idx="565">
                  <c:v>1.6193992280584109E-2</c:v>
                </c:pt>
                <c:pt idx="566">
                  <c:v>1.925658667561685E-2</c:v>
                </c:pt>
                <c:pt idx="567">
                  <c:v>2.9283436818258117E-2</c:v>
                </c:pt>
                <c:pt idx="568">
                  <c:v>1.9424400067125397E-2</c:v>
                </c:pt>
                <c:pt idx="569">
                  <c:v>2.3703641550595792E-2</c:v>
                </c:pt>
                <c:pt idx="570">
                  <c:v>3.0332270515187221E-2</c:v>
                </c:pt>
                <c:pt idx="571">
                  <c:v>3.679308608826995E-2</c:v>
                </c:pt>
                <c:pt idx="572">
                  <c:v>6.1755328075180457E-2</c:v>
                </c:pt>
                <c:pt idx="573">
                  <c:v>6.141970129216321E-2</c:v>
                </c:pt>
                <c:pt idx="574">
                  <c:v>4.9714717234435407E-2</c:v>
                </c:pt>
                <c:pt idx="575">
                  <c:v>5.5672092632992186E-2</c:v>
                </c:pt>
                <c:pt idx="576">
                  <c:v>5.6217486155395201E-2</c:v>
                </c:pt>
                <c:pt idx="577">
                  <c:v>4.7155563013928613E-2</c:v>
                </c:pt>
                <c:pt idx="578">
                  <c:v>2.5633495552945154E-2</c:v>
                </c:pt>
                <c:pt idx="579">
                  <c:v>1.9592213458634097E-2</c:v>
                </c:pt>
                <c:pt idx="580">
                  <c:v>4.1240140963248892E-2</c:v>
                </c:pt>
                <c:pt idx="581">
                  <c:v>3.830340661184764E-2</c:v>
                </c:pt>
                <c:pt idx="582">
                  <c:v>3.4863232085920584E-2</c:v>
                </c:pt>
                <c:pt idx="583">
                  <c:v>3.7170666219164407E-2</c:v>
                </c:pt>
                <c:pt idx="584">
                  <c:v>4.3044134921966765E-2</c:v>
                </c:pt>
                <c:pt idx="585">
                  <c:v>3.3059238127202566E-2</c:v>
                </c:pt>
                <c:pt idx="586">
                  <c:v>4.3715388488001411E-2</c:v>
                </c:pt>
                <c:pt idx="587">
                  <c:v>4.0694747440845884E-2</c:v>
                </c:pt>
                <c:pt idx="588">
                  <c:v>1.8627286457459417E-2</c:v>
                </c:pt>
                <c:pt idx="589">
                  <c:v>3.0625943950327405E-3</c:v>
                </c:pt>
                <c:pt idx="590">
                  <c:v>-6.4608155730827288E-3</c:v>
                </c:pt>
                <c:pt idx="591">
                  <c:v>-2.5172008726297314E-4</c:v>
                </c:pt>
                <c:pt idx="592">
                  <c:v>9.2297365329754334E-3</c:v>
                </c:pt>
                <c:pt idx="593">
                  <c:v>1.7452592716898824E-2</c:v>
                </c:pt>
                <c:pt idx="594">
                  <c:v>8.8102030542040603E-4</c:v>
                </c:pt>
                <c:pt idx="595">
                  <c:v>1.7033059238127302E-2</c:v>
                </c:pt>
                <c:pt idx="596">
                  <c:v>2.7689209598927046E-3</c:v>
                </c:pt>
                <c:pt idx="597">
                  <c:v>-3.188454438664078E-3</c:v>
                </c:pt>
                <c:pt idx="598">
                  <c:v>-1.5103205235777793E-2</c:v>
                </c:pt>
                <c:pt idx="599">
                  <c:v>-4.2079207920792089E-2</c:v>
                </c:pt>
                <c:pt idx="600">
                  <c:v>-3.2136264473904948E-2</c:v>
                </c:pt>
                <c:pt idx="601">
                  <c:v>-4.6987749622419165E-3</c:v>
                </c:pt>
                <c:pt idx="602">
                  <c:v>-1.1327403926833344E-2</c:v>
                </c:pt>
                <c:pt idx="603">
                  <c:v>8.8941097499580356E-3</c:v>
                </c:pt>
                <c:pt idx="604">
                  <c:v>8.2648095318007524E-3</c:v>
                </c:pt>
                <c:pt idx="605">
                  <c:v>1.9550260110756886E-2</c:v>
                </c:pt>
                <c:pt idx="606">
                  <c:v>1.0488336969290151E-2</c:v>
                </c:pt>
                <c:pt idx="607">
                  <c:v>9.6073166638698925E-3</c:v>
                </c:pt>
                <c:pt idx="608">
                  <c:v>1.086591710018461E-2</c:v>
                </c:pt>
                <c:pt idx="609">
                  <c:v>1.2627957711025421E-2</c:v>
                </c:pt>
                <c:pt idx="610">
                  <c:v>1.6781339150865372E-3</c:v>
                </c:pt>
                <c:pt idx="611">
                  <c:v>1.7368686021144549E-2</c:v>
                </c:pt>
                <c:pt idx="612">
                  <c:v>2.9828830340661274E-2</c:v>
                </c:pt>
                <c:pt idx="613">
                  <c:v>3.3562678301728509E-2</c:v>
                </c:pt>
                <c:pt idx="614">
                  <c:v>4.082060748447737E-2</c:v>
                </c:pt>
                <c:pt idx="615">
                  <c:v>2.8066789729820463E-2</c:v>
                </c:pt>
                <c:pt idx="616">
                  <c:v>1.8795099848967965E-2</c:v>
                </c:pt>
                <c:pt idx="617">
                  <c:v>2.4794428595401961E-2</c:v>
                </c:pt>
                <c:pt idx="618">
                  <c:v>1.3886558147340288E-2</c:v>
                </c:pt>
                <c:pt idx="619">
                  <c:v>3.0625943950327257E-2</c:v>
                </c:pt>
                <c:pt idx="620">
                  <c:v>2.2235274374895166E-2</c:v>
                </c:pt>
                <c:pt idx="621">
                  <c:v>1.6823292498741392E-2</c:v>
                </c:pt>
                <c:pt idx="622">
                  <c:v>-2.4752475247523703E-3</c:v>
                </c:pt>
                <c:pt idx="623">
                  <c:v>-5.4077865413659928E-2</c:v>
                </c:pt>
                <c:pt idx="624">
                  <c:v>-8.0466521228393997E-2</c:v>
                </c:pt>
                <c:pt idx="625">
                  <c:v>-8.3445208927672321E-2</c:v>
                </c:pt>
                <c:pt idx="626">
                  <c:v>-5.7140459808692666E-2</c:v>
                </c:pt>
                <c:pt idx="627">
                  <c:v>-8.8479610672931627E-2</c:v>
                </c:pt>
                <c:pt idx="628">
                  <c:v>-8.5878503104547629E-2</c:v>
                </c:pt>
                <c:pt idx="629">
                  <c:v>-7.6858533310958099E-2</c:v>
                </c:pt>
                <c:pt idx="630">
                  <c:v>-7.3292498741399564E-2</c:v>
                </c:pt>
                <c:pt idx="631">
                  <c:v>-8.5878503104547629E-2</c:v>
                </c:pt>
                <c:pt idx="632">
                  <c:v>-9.3178385635173694E-2</c:v>
                </c:pt>
                <c:pt idx="633">
                  <c:v>-7.2033898305084693E-2</c:v>
                </c:pt>
                <c:pt idx="634">
                  <c:v>-8.0005034401745265E-2</c:v>
                </c:pt>
                <c:pt idx="635">
                  <c:v>-7.2789058566873621E-2</c:v>
                </c:pt>
                <c:pt idx="636">
                  <c:v>-8.3990602450075474E-2</c:v>
                </c:pt>
                <c:pt idx="637">
                  <c:v>-0.10664541030374217</c:v>
                </c:pt>
                <c:pt idx="638">
                  <c:v>-0.10408625608323537</c:v>
                </c:pt>
                <c:pt idx="639">
                  <c:v>-0.1045477429098841</c:v>
                </c:pt>
                <c:pt idx="640">
                  <c:v>-0.13135593220338984</c:v>
                </c:pt>
                <c:pt idx="641">
                  <c:v>-0.12229400906192311</c:v>
                </c:pt>
                <c:pt idx="642">
                  <c:v>-9.5569726464171792E-2</c:v>
                </c:pt>
                <c:pt idx="643">
                  <c:v>-8.6507803322705051E-2</c:v>
                </c:pt>
                <c:pt idx="644">
                  <c:v>-9.5150192985400117E-2</c:v>
                </c:pt>
                <c:pt idx="645">
                  <c:v>-9.8590367511327326E-2</c:v>
                </c:pt>
                <c:pt idx="646">
                  <c:v>-0.10698103708675941</c:v>
                </c:pt>
                <c:pt idx="647">
                  <c:v>-0.13769088773284108</c:v>
                </c:pt>
                <c:pt idx="648">
                  <c:v>-0.12179056888739717</c:v>
                </c:pt>
                <c:pt idx="649">
                  <c:v>-0.11188957878838723</c:v>
                </c:pt>
                <c:pt idx="650">
                  <c:v>-8.9780164457123557E-2</c:v>
                </c:pt>
                <c:pt idx="651">
                  <c:v>-0.10437992951837555</c:v>
                </c:pt>
                <c:pt idx="652">
                  <c:v>-0.1107148850478268</c:v>
                </c:pt>
                <c:pt idx="653">
                  <c:v>-0.11008558482966936</c:v>
                </c:pt>
                <c:pt idx="654">
                  <c:v>-0.10291156234267493</c:v>
                </c:pt>
                <c:pt idx="655">
                  <c:v>-0.1122671589192817</c:v>
                </c:pt>
                <c:pt idx="656">
                  <c:v>-9.8800134250713087E-2</c:v>
                </c:pt>
                <c:pt idx="657">
                  <c:v>-7.9879174358113772E-2</c:v>
                </c:pt>
                <c:pt idx="658">
                  <c:v>-6.0035240812216707E-2</c:v>
                </c:pt>
                <c:pt idx="659">
                  <c:v>-5.9028360463164967E-2</c:v>
                </c:pt>
                <c:pt idx="660">
                  <c:v>-6.2300721597583465E-2</c:v>
                </c:pt>
                <c:pt idx="661">
                  <c:v>-5.2903171673099485E-2</c:v>
                </c:pt>
                <c:pt idx="662">
                  <c:v>-4.9924483973821016E-2</c:v>
                </c:pt>
                <c:pt idx="663">
                  <c:v>-5.2399731498573542E-2</c:v>
                </c:pt>
                <c:pt idx="664">
                  <c:v>-4.6484309447893821E-2</c:v>
                </c:pt>
                <c:pt idx="665">
                  <c:v>-5.6553112938412448E-2</c:v>
                </c:pt>
                <c:pt idx="666">
                  <c:v>-4.7575096492699982E-2</c:v>
                </c:pt>
                <c:pt idx="667">
                  <c:v>-4.1030374223862985E-2</c:v>
                </c:pt>
                <c:pt idx="668">
                  <c:v>-3.6289645913743854E-2</c:v>
                </c:pt>
                <c:pt idx="669">
                  <c:v>-3.5156905521060475E-2</c:v>
                </c:pt>
                <c:pt idx="670">
                  <c:v>-4.5225709011579102E-2</c:v>
                </c:pt>
                <c:pt idx="671">
                  <c:v>-3.5660345695586418E-2</c:v>
                </c:pt>
                <c:pt idx="672">
                  <c:v>-5.4581305588185872E-2</c:v>
                </c:pt>
                <c:pt idx="673">
                  <c:v>-7.0062090954858131E-2</c:v>
                </c:pt>
                <c:pt idx="674">
                  <c:v>-6.1084074509145811E-2</c:v>
                </c:pt>
                <c:pt idx="675">
                  <c:v>-5.8944453767410539E-2</c:v>
                </c:pt>
                <c:pt idx="676">
                  <c:v>-5.7979526766235863E-2</c:v>
                </c:pt>
                <c:pt idx="677">
                  <c:v>-8.1431448229568687E-2</c:v>
                </c:pt>
                <c:pt idx="678">
                  <c:v>-8.3654975667058221E-2</c:v>
                </c:pt>
                <c:pt idx="679">
                  <c:v>-8.4368182580969939E-2</c:v>
                </c:pt>
                <c:pt idx="680">
                  <c:v>-9.5527773116294581E-2</c:v>
                </c:pt>
                <c:pt idx="681">
                  <c:v>-0.10630978352072491</c:v>
                </c:pt>
                <c:pt idx="682">
                  <c:v>-8.0340661184762518E-2</c:v>
                </c:pt>
                <c:pt idx="683">
                  <c:v>-9.8842087598590297E-2</c:v>
                </c:pt>
                <c:pt idx="684">
                  <c:v>-9.8800134250713087E-2</c:v>
                </c:pt>
                <c:pt idx="685">
                  <c:v>-9.8464507467695833E-2</c:v>
                </c:pt>
                <c:pt idx="686">
                  <c:v>-9.0535324718912472E-2</c:v>
                </c:pt>
                <c:pt idx="687">
                  <c:v>-7.3040778654136593E-2</c:v>
                </c:pt>
                <c:pt idx="688">
                  <c:v>-5.1434804497398859E-2</c:v>
                </c:pt>
                <c:pt idx="689">
                  <c:v>-6.4272528947810034E-2</c:v>
                </c:pt>
                <c:pt idx="690">
                  <c:v>-5.969961402919946E-2</c:v>
                </c:pt>
                <c:pt idx="691">
                  <c:v>-6.1671421379426036E-2</c:v>
                </c:pt>
                <c:pt idx="692">
                  <c:v>-7.2369525088101946E-2</c:v>
                </c:pt>
                <c:pt idx="693">
                  <c:v>-7.1110924651787227E-2</c:v>
                </c:pt>
                <c:pt idx="694">
                  <c:v>-8.6507803322705051E-2</c:v>
                </c:pt>
                <c:pt idx="695">
                  <c:v>-7.5516026178888959E-2</c:v>
                </c:pt>
                <c:pt idx="696">
                  <c:v>-8.5458969625776107E-2</c:v>
                </c:pt>
                <c:pt idx="697">
                  <c:v>-0.11616882027185763</c:v>
                </c:pt>
                <c:pt idx="698">
                  <c:v>-0.11029535156905512</c:v>
                </c:pt>
                <c:pt idx="699">
                  <c:v>-0.12061587514683672</c:v>
                </c:pt>
                <c:pt idx="700">
                  <c:v>-0.12514683671756993</c:v>
                </c:pt>
                <c:pt idx="701">
                  <c:v>-0.14612351065615026</c:v>
                </c:pt>
                <c:pt idx="702">
                  <c:v>-0.13370531968451074</c:v>
                </c:pt>
                <c:pt idx="703">
                  <c:v>-0.12011243497231078</c:v>
                </c:pt>
                <c:pt idx="704">
                  <c:v>-8.9989931196509471E-2</c:v>
                </c:pt>
                <c:pt idx="705">
                  <c:v>-0.10383453599597239</c:v>
                </c:pt>
                <c:pt idx="706">
                  <c:v>-0.11306427252894782</c:v>
                </c:pt>
                <c:pt idx="707">
                  <c:v>-0.1230911226715891</c:v>
                </c:pt>
                <c:pt idx="708">
                  <c:v>-0.12262963584494035</c:v>
                </c:pt>
                <c:pt idx="709">
                  <c:v>-0.13026514515858353</c:v>
                </c:pt>
                <c:pt idx="710">
                  <c:v>-0.14134082899815406</c:v>
                </c:pt>
                <c:pt idx="711">
                  <c:v>-0.1279577110253397</c:v>
                </c:pt>
                <c:pt idx="712">
                  <c:v>-0.12187447558315144</c:v>
                </c:pt>
                <c:pt idx="713">
                  <c:v>-0.105554623258936</c:v>
                </c:pt>
                <c:pt idx="714">
                  <c:v>-9.7205907031381114E-2</c:v>
                </c:pt>
                <c:pt idx="715">
                  <c:v>-9.9177714381607537E-2</c:v>
                </c:pt>
                <c:pt idx="716">
                  <c:v>-8.9528444369860585E-2</c:v>
                </c:pt>
                <c:pt idx="717">
                  <c:v>-9.5150192985400117E-2</c:v>
                </c:pt>
                <c:pt idx="718">
                  <c:v>-7.7739553616378507E-2</c:v>
                </c:pt>
                <c:pt idx="719">
                  <c:v>-6.485987581809026E-2</c:v>
                </c:pt>
                <c:pt idx="720">
                  <c:v>-6.0664541030374143E-2</c:v>
                </c:pt>
                <c:pt idx="721">
                  <c:v>-5.2273871454942049E-2</c:v>
                </c:pt>
                <c:pt idx="722">
                  <c:v>-5.4833025675448843E-2</c:v>
                </c:pt>
                <c:pt idx="723">
                  <c:v>-4.9672763886558044E-2</c:v>
                </c:pt>
                <c:pt idx="724">
                  <c:v>-4.363148179224699E-2</c:v>
                </c:pt>
                <c:pt idx="725">
                  <c:v>-4.3337808357106801E-2</c:v>
                </c:pt>
                <c:pt idx="726">
                  <c:v>-4.7407283101191439E-2</c:v>
                </c:pt>
                <c:pt idx="727">
                  <c:v>-2.324215472394691E-2</c:v>
                </c:pt>
                <c:pt idx="728">
                  <c:v>-1.4389998321866085E-2</c:v>
                </c:pt>
                <c:pt idx="729">
                  <c:v>-5.9573753985567822E-3</c:v>
                </c:pt>
                <c:pt idx="730">
                  <c:v>-2.3493874811208841E-3</c:v>
                </c:pt>
                <c:pt idx="731">
                  <c:v>2.3409968115455607E-2</c:v>
                </c:pt>
                <c:pt idx="732">
                  <c:v>2.6011075683839615E-2</c:v>
                </c:pt>
                <c:pt idx="733">
                  <c:v>3.1926497734519332E-2</c:v>
                </c:pt>
                <c:pt idx="734">
                  <c:v>3.6247692565866789E-2</c:v>
                </c:pt>
                <c:pt idx="735">
                  <c:v>2.9157576774626628E-2</c:v>
                </c:pt>
                <c:pt idx="736">
                  <c:v>2.1144487330088998E-2</c:v>
                </c:pt>
                <c:pt idx="737">
                  <c:v>3.5198858868937838E-2</c:v>
                </c:pt>
                <c:pt idx="738">
                  <c:v>2.1815740896123644E-2</c:v>
                </c:pt>
                <c:pt idx="739">
                  <c:v>3.1674777647256361E-2</c:v>
                </c:pt>
                <c:pt idx="740">
                  <c:v>3.1255244168484686E-2</c:v>
                </c:pt>
                <c:pt idx="741">
                  <c:v>3.7548246350058871E-2</c:v>
                </c:pt>
                <c:pt idx="742">
                  <c:v>3.7044806175532921E-2</c:v>
                </c:pt>
                <c:pt idx="743">
                  <c:v>2.5381775465682183E-2</c:v>
                </c:pt>
                <c:pt idx="744">
                  <c:v>2.6430609162611286E-2</c:v>
                </c:pt>
                <c:pt idx="745">
                  <c:v>3.247189125692234E-2</c:v>
                </c:pt>
                <c:pt idx="746">
                  <c:v>3.5660345695586571E-2</c:v>
                </c:pt>
                <c:pt idx="747">
                  <c:v>3.297533143144829E-2</c:v>
                </c:pt>
                <c:pt idx="748">
                  <c:v>2.9870783688538335E-2</c:v>
                </c:pt>
                <c:pt idx="749">
                  <c:v>1.7997986239301982E-2</c:v>
                </c:pt>
                <c:pt idx="750">
                  <c:v>1.6991105890250092E-2</c:v>
                </c:pt>
                <c:pt idx="751">
                  <c:v>1.5564692062426676E-2</c:v>
                </c:pt>
                <c:pt idx="752">
                  <c:v>1.8501426413827928E-2</c:v>
                </c:pt>
                <c:pt idx="753">
                  <c:v>1.9634166806511158E-2</c:v>
                </c:pt>
                <c:pt idx="754">
                  <c:v>3.3604631649605719E-2</c:v>
                </c:pt>
                <c:pt idx="755">
                  <c:v>3.0961570733344653E-2</c:v>
                </c:pt>
                <c:pt idx="756">
                  <c:v>-4.6148682664876421E-3</c:v>
                </c:pt>
                <c:pt idx="757">
                  <c:v>-6.2090954858197555E-3</c:v>
                </c:pt>
                <c:pt idx="758">
                  <c:v>-6.3769088773283052E-3</c:v>
                </c:pt>
                <c:pt idx="759">
                  <c:v>-4.9504950495048898E-3</c:v>
                </c:pt>
                <c:pt idx="760">
                  <c:v>1.1579124014096318E-2</c:v>
                </c:pt>
                <c:pt idx="761">
                  <c:v>-9.6492700117468066E-4</c:v>
                </c:pt>
                <c:pt idx="762">
                  <c:v>1.7620406108408121E-3</c:v>
                </c:pt>
                <c:pt idx="763">
                  <c:v>8.3906695754334319E-4</c:v>
                </c:pt>
                <c:pt idx="764">
                  <c:v>-2.7689209598925554E-3</c:v>
                </c:pt>
                <c:pt idx="765">
                  <c:v>9.2716898808524965E-3</c:v>
                </c:pt>
                <c:pt idx="766">
                  <c:v>-5.4119818761536242E-3</c:v>
                </c:pt>
                <c:pt idx="767">
                  <c:v>1.3508978016445827E-2</c:v>
                </c:pt>
                <c:pt idx="768">
                  <c:v>2.5172008726296418E-2</c:v>
                </c:pt>
                <c:pt idx="769">
                  <c:v>4.3002181574089707E-2</c:v>
                </c:pt>
                <c:pt idx="770">
                  <c:v>4.182748783352911E-2</c:v>
                </c:pt>
                <c:pt idx="771">
                  <c:v>5.6385299546903897E-2</c:v>
                </c:pt>
                <c:pt idx="772">
                  <c:v>6.4985735861721891E-2</c:v>
                </c:pt>
                <c:pt idx="773">
                  <c:v>6.4146668904178555E-2</c:v>
                </c:pt>
                <c:pt idx="774">
                  <c:v>7.1782178217821874E-2</c:v>
                </c:pt>
                <c:pt idx="775">
                  <c:v>7.9627454270850953E-2</c:v>
                </c:pt>
                <c:pt idx="776">
                  <c:v>8.1683168316831797E-2</c:v>
                </c:pt>
                <c:pt idx="777">
                  <c:v>8.6633663366336697E-2</c:v>
                </c:pt>
                <c:pt idx="778">
                  <c:v>8.9989931196509623E-2</c:v>
                </c:pt>
                <c:pt idx="779">
                  <c:v>9.2968618895787933E-2</c:v>
                </c:pt>
                <c:pt idx="780">
                  <c:v>7.3837892263802718E-2</c:v>
                </c:pt>
                <c:pt idx="781">
                  <c:v>8.1389494881691615E-2</c:v>
                </c:pt>
                <c:pt idx="782">
                  <c:v>8.3277395536163923E-2</c:v>
                </c:pt>
                <c:pt idx="783">
                  <c:v>8.5920456452424979E-2</c:v>
                </c:pt>
                <c:pt idx="784">
                  <c:v>8.5542876321530528E-2</c:v>
                </c:pt>
                <c:pt idx="785">
                  <c:v>9.9932874643396605E-2</c:v>
                </c:pt>
                <c:pt idx="786">
                  <c:v>0.10907870448061761</c:v>
                </c:pt>
                <c:pt idx="787">
                  <c:v>0.1048833696929015</c:v>
                </c:pt>
                <c:pt idx="788">
                  <c:v>0.11595905353247202</c:v>
                </c:pt>
                <c:pt idx="789">
                  <c:v>0.12032220171169669</c:v>
                </c:pt>
                <c:pt idx="790">
                  <c:v>0.13697768081892939</c:v>
                </c:pt>
                <c:pt idx="791">
                  <c:v>0.13068467863735536</c:v>
                </c:pt>
                <c:pt idx="792">
                  <c:v>0.13366336633663367</c:v>
                </c:pt>
                <c:pt idx="793">
                  <c:v>0.13773284108071832</c:v>
                </c:pt>
                <c:pt idx="794">
                  <c:v>0.1394948816915591</c:v>
                </c:pt>
                <c:pt idx="795">
                  <c:v>0.15388488001342521</c:v>
                </c:pt>
                <c:pt idx="796">
                  <c:v>0.14398388991441527</c:v>
                </c:pt>
                <c:pt idx="797">
                  <c:v>0.15115791240140972</c:v>
                </c:pt>
                <c:pt idx="798">
                  <c:v>0.15363315992616222</c:v>
                </c:pt>
                <c:pt idx="799">
                  <c:v>0.15514348044973991</c:v>
                </c:pt>
                <c:pt idx="800">
                  <c:v>0.16856855177043131</c:v>
                </c:pt>
                <c:pt idx="801">
                  <c:v>0.16424735693908385</c:v>
                </c:pt>
                <c:pt idx="802">
                  <c:v>0.15778654136600112</c:v>
                </c:pt>
                <c:pt idx="803">
                  <c:v>0.14989931196509484</c:v>
                </c:pt>
                <c:pt idx="804">
                  <c:v>0.1370196341668066</c:v>
                </c:pt>
                <c:pt idx="805">
                  <c:v>0.14440342339318679</c:v>
                </c:pt>
                <c:pt idx="806">
                  <c:v>0.13215304581305598</c:v>
                </c:pt>
                <c:pt idx="807">
                  <c:v>0.15136767914079546</c:v>
                </c:pt>
                <c:pt idx="808">
                  <c:v>0.15279409296861904</c:v>
                </c:pt>
                <c:pt idx="809">
                  <c:v>0.14595569726464183</c:v>
                </c:pt>
                <c:pt idx="810">
                  <c:v>0.14943782513844611</c:v>
                </c:pt>
                <c:pt idx="811">
                  <c:v>0.16735190468199368</c:v>
                </c:pt>
                <c:pt idx="812">
                  <c:v>0.17255411981876168</c:v>
                </c:pt>
                <c:pt idx="813">
                  <c:v>0.16470884376573261</c:v>
                </c:pt>
                <c:pt idx="814">
                  <c:v>0.17100184594730664</c:v>
                </c:pt>
                <c:pt idx="815">
                  <c:v>0.16256922302399732</c:v>
                </c:pt>
                <c:pt idx="816">
                  <c:v>0.14457123678469549</c:v>
                </c:pt>
                <c:pt idx="817">
                  <c:v>9.8506460815573196E-2</c:v>
                </c:pt>
                <c:pt idx="818">
                  <c:v>0.12439167645578117</c:v>
                </c:pt>
                <c:pt idx="819">
                  <c:v>7.257929182748786E-2</c:v>
                </c:pt>
                <c:pt idx="820">
                  <c:v>8.7388823628125611E-2</c:v>
                </c:pt>
                <c:pt idx="821">
                  <c:v>6.9600604128209537E-2</c:v>
                </c:pt>
                <c:pt idx="822">
                  <c:v>8.6591710018459486E-2</c:v>
                </c:pt>
                <c:pt idx="823">
                  <c:v>0.11402919953012251</c:v>
                </c:pt>
                <c:pt idx="824">
                  <c:v>0.11272864574593058</c:v>
                </c:pt>
                <c:pt idx="825">
                  <c:v>0.11100855848296698</c:v>
                </c:pt>
                <c:pt idx="826">
                  <c:v>8.6256083235442232E-2</c:v>
                </c:pt>
                <c:pt idx="827">
                  <c:v>9.9471387816747872E-2</c:v>
                </c:pt>
                <c:pt idx="828">
                  <c:v>0.10458969625776146</c:v>
                </c:pt>
                <c:pt idx="829">
                  <c:v>0.12179056888739731</c:v>
                </c:pt>
                <c:pt idx="830">
                  <c:v>0.1336214129887566</c:v>
                </c:pt>
                <c:pt idx="831">
                  <c:v>0.13752307434133254</c:v>
                </c:pt>
                <c:pt idx="832">
                  <c:v>0.14025004195334789</c:v>
                </c:pt>
                <c:pt idx="833">
                  <c:v>0.13387313307601958</c:v>
                </c:pt>
                <c:pt idx="834">
                  <c:v>0.12716059741567387</c:v>
                </c:pt>
                <c:pt idx="835">
                  <c:v>0.14171840912904851</c:v>
                </c:pt>
                <c:pt idx="836">
                  <c:v>0.15480785366672267</c:v>
                </c:pt>
                <c:pt idx="837">
                  <c:v>0.15912904849807027</c:v>
                </c:pt>
                <c:pt idx="838">
                  <c:v>0.15904514180231585</c:v>
                </c:pt>
                <c:pt idx="839">
                  <c:v>0.16932371203222024</c:v>
                </c:pt>
                <c:pt idx="840">
                  <c:v>0.16210773619734858</c:v>
                </c:pt>
                <c:pt idx="841">
                  <c:v>0.17012082564188621</c:v>
                </c:pt>
                <c:pt idx="842">
                  <c:v>0.17192481960060424</c:v>
                </c:pt>
                <c:pt idx="843">
                  <c:v>0.15904514180231585</c:v>
                </c:pt>
                <c:pt idx="844">
                  <c:v>0.16403759019969796</c:v>
                </c:pt>
                <c:pt idx="845">
                  <c:v>0.1552693404933714</c:v>
                </c:pt>
                <c:pt idx="846">
                  <c:v>0.14335458969625783</c:v>
                </c:pt>
                <c:pt idx="847">
                  <c:v>0.13727135425406956</c:v>
                </c:pt>
                <c:pt idx="848">
                  <c:v>0.13936902164792764</c:v>
                </c:pt>
                <c:pt idx="849">
                  <c:v>0.13597080046987764</c:v>
                </c:pt>
                <c:pt idx="850">
                  <c:v>0.11721765396878674</c:v>
                </c:pt>
                <c:pt idx="851">
                  <c:v>0.12581809028360474</c:v>
                </c:pt>
                <c:pt idx="852">
                  <c:v>0.11889578788387327</c:v>
                </c:pt>
                <c:pt idx="853">
                  <c:v>0.14738211109246527</c:v>
                </c:pt>
                <c:pt idx="854">
                  <c:v>0.15061251887900654</c:v>
                </c:pt>
                <c:pt idx="855">
                  <c:v>0.14885047826816589</c:v>
                </c:pt>
                <c:pt idx="856">
                  <c:v>0.14385802987078378</c:v>
                </c:pt>
                <c:pt idx="857">
                  <c:v>0.1368937741231751</c:v>
                </c:pt>
                <c:pt idx="858">
                  <c:v>0.14729820439671099</c:v>
                </c:pt>
                <c:pt idx="859">
                  <c:v>0.14301896291324059</c:v>
                </c:pt>
                <c:pt idx="860">
                  <c:v>0.14108910891089121</c:v>
                </c:pt>
                <c:pt idx="861">
                  <c:v>0.14096324886725975</c:v>
                </c:pt>
                <c:pt idx="862">
                  <c:v>0.14264138278234614</c:v>
                </c:pt>
                <c:pt idx="863">
                  <c:v>0.15455613357945969</c:v>
                </c:pt>
                <c:pt idx="864">
                  <c:v>0.14578788387313316</c:v>
                </c:pt>
                <c:pt idx="865">
                  <c:v>0.14008222856183933</c:v>
                </c:pt>
                <c:pt idx="866">
                  <c:v>0.11281255244168485</c:v>
                </c:pt>
                <c:pt idx="867">
                  <c:v>0.10790401074005718</c:v>
                </c:pt>
                <c:pt idx="868">
                  <c:v>0.12069978184259116</c:v>
                </c:pt>
                <c:pt idx="869">
                  <c:v>0.11667226044638372</c:v>
                </c:pt>
                <c:pt idx="870">
                  <c:v>0.11495217318342013</c:v>
                </c:pt>
                <c:pt idx="871">
                  <c:v>9.2926665547910722E-2</c:v>
                </c:pt>
                <c:pt idx="872">
                  <c:v>0.11495217318342013</c:v>
                </c:pt>
                <c:pt idx="873">
                  <c:v>0.13559322033898319</c:v>
                </c:pt>
                <c:pt idx="874">
                  <c:v>0.12674106393690221</c:v>
                </c:pt>
                <c:pt idx="875">
                  <c:v>0.13429266655479111</c:v>
                </c:pt>
                <c:pt idx="876">
                  <c:v>0.13508978016445725</c:v>
                </c:pt>
                <c:pt idx="877">
                  <c:v>0.1442775633495553</c:v>
                </c:pt>
                <c:pt idx="878">
                  <c:v>0.13953683503943617</c:v>
                </c:pt>
                <c:pt idx="879">
                  <c:v>0.14994126531297206</c:v>
                </c:pt>
                <c:pt idx="880">
                  <c:v>0.15648598758180907</c:v>
                </c:pt>
                <c:pt idx="881">
                  <c:v>0.16668065111595917</c:v>
                </c:pt>
                <c:pt idx="882">
                  <c:v>0.16345024332941774</c:v>
                </c:pt>
                <c:pt idx="883">
                  <c:v>0.16890417855344858</c:v>
                </c:pt>
                <c:pt idx="884">
                  <c:v>0.16437321698271534</c:v>
                </c:pt>
                <c:pt idx="885">
                  <c:v>0.15690552106058073</c:v>
                </c:pt>
                <c:pt idx="886">
                  <c:v>0.15828998154052709</c:v>
                </c:pt>
                <c:pt idx="887">
                  <c:v>0.14994126531297206</c:v>
                </c:pt>
                <c:pt idx="888">
                  <c:v>0.14155059573753997</c:v>
                </c:pt>
                <c:pt idx="889">
                  <c:v>0.14293505621748617</c:v>
                </c:pt>
                <c:pt idx="890">
                  <c:v>0.1495636851820776</c:v>
                </c:pt>
                <c:pt idx="891">
                  <c:v>0.15946467528108751</c:v>
                </c:pt>
                <c:pt idx="892">
                  <c:v>0.17167309951334128</c:v>
                </c:pt>
                <c:pt idx="893">
                  <c:v>0.18438496392012096</c:v>
                </c:pt>
                <c:pt idx="894">
                  <c:v>0.19344688706158755</c:v>
                </c:pt>
                <c:pt idx="895">
                  <c:v>0.19092968618895798</c:v>
                </c:pt>
                <c:pt idx="896">
                  <c:v>0.18392347709347209</c:v>
                </c:pt>
                <c:pt idx="897">
                  <c:v>0.15401074005705667</c:v>
                </c:pt>
                <c:pt idx="898">
                  <c:v>0.16538009733176709</c:v>
                </c:pt>
                <c:pt idx="899">
                  <c:v>0.16932371203222024</c:v>
                </c:pt>
                <c:pt idx="900">
                  <c:v>0.1772948481288808</c:v>
                </c:pt>
                <c:pt idx="901">
                  <c:v>0.19785198858868944</c:v>
                </c:pt>
                <c:pt idx="902">
                  <c:v>0.20720758516529619</c:v>
                </c:pt>
                <c:pt idx="903">
                  <c:v>0.20250881020305428</c:v>
                </c:pt>
                <c:pt idx="904">
                  <c:v>0.20024332941768769</c:v>
                </c:pt>
                <c:pt idx="905">
                  <c:v>0.20435475750964938</c:v>
                </c:pt>
                <c:pt idx="906">
                  <c:v>0.20456452424903512</c:v>
                </c:pt>
                <c:pt idx="907">
                  <c:v>0.2089276724282598</c:v>
                </c:pt>
                <c:pt idx="908">
                  <c:v>0.21056385299546912</c:v>
                </c:pt>
                <c:pt idx="909">
                  <c:v>0.21278738043295867</c:v>
                </c:pt>
                <c:pt idx="910">
                  <c:v>0.21522067460983399</c:v>
                </c:pt>
                <c:pt idx="911">
                  <c:v>0.21580802148011421</c:v>
                </c:pt>
                <c:pt idx="912">
                  <c:v>0.24173519046819938</c:v>
                </c:pt>
                <c:pt idx="913">
                  <c:v>0.2376237623762377</c:v>
                </c:pt>
                <c:pt idx="914">
                  <c:v>0.24370699781842597</c:v>
                </c:pt>
                <c:pt idx="915">
                  <c:v>0.23158248028192666</c:v>
                </c:pt>
                <c:pt idx="916">
                  <c:v>0.21559825474072844</c:v>
                </c:pt>
                <c:pt idx="917">
                  <c:v>0.20418694411814067</c:v>
                </c:pt>
                <c:pt idx="918">
                  <c:v>0.19927840241651285</c:v>
                </c:pt>
                <c:pt idx="919">
                  <c:v>0.19768417519718073</c:v>
                </c:pt>
                <c:pt idx="920">
                  <c:v>0.17226044638362148</c:v>
                </c:pt>
                <c:pt idx="921">
                  <c:v>0.18761537170666226</c:v>
                </c:pt>
                <c:pt idx="922">
                  <c:v>0.19881691558986411</c:v>
                </c:pt>
                <c:pt idx="923">
                  <c:v>0.1862309112267159</c:v>
                </c:pt>
                <c:pt idx="924">
                  <c:v>0.19294344688706161</c:v>
                </c:pt>
                <c:pt idx="925">
                  <c:v>0.18182580969961418</c:v>
                </c:pt>
                <c:pt idx="926">
                  <c:v>0.16961738546736044</c:v>
                </c:pt>
                <c:pt idx="927">
                  <c:v>0.16470884376573261</c:v>
                </c:pt>
                <c:pt idx="928">
                  <c:v>0.17414834703809365</c:v>
                </c:pt>
                <c:pt idx="929">
                  <c:v>0.18161604296022826</c:v>
                </c:pt>
                <c:pt idx="930">
                  <c:v>0.18451082396375246</c:v>
                </c:pt>
                <c:pt idx="931">
                  <c:v>0.17771438160765232</c:v>
                </c:pt>
                <c:pt idx="932">
                  <c:v>0.18342003691894615</c:v>
                </c:pt>
                <c:pt idx="933">
                  <c:v>0.19755831515354941</c:v>
                </c:pt>
                <c:pt idx="934">
                  <c:v>0.21203222017116977</c:v>
                </c:pt>
                <c:pt idx="935">
                  <c:v>0.21316496056385315</c:v>
                </c:pt>
                <c:pt idx="936">
                  <c:v>0.20959892599429444</c:v>
                </c:pt>
                <c:pt idx="937">
                  <c:v>0.20196341668065113</c:v>
                </c:pt>
                <c:pt idx="938">
                  <c:v>0.20183755663701963</c:v>
                </c:pt>
                <c:pt idx="939">
                  <c:v>0.20204732337640555</c:v>
                </c:pt>
                <c:pt idx="940">
                  <c:v>0.18354589696257761</c:v>
                </c:pt>
                <c:pt idx="941">
                  <c:v>0.18123846282933381</c:v>
                </c:pt>
                <c:pt idx="942">
                  <c:v>0.18446887061587525</c:v>
                </c:pt>
                <c:pt idx="943">
                  <c:v>0.19671924819600606</c:v>
                </c:pt>
                <c:pt idx="944">
                  <c:v>0.19923644906863577</c:v>
                </c:pt>
                <c:pt idx="945">
                  <c:v>0.19491525423728817</c:v>
                </c:pt>
                <c:pt idx="946">
                  <c:v>0.21131901325725805</c:v>
                </c:pt>
                <c:pt idx="947">
                  <c:v>0.21224198691055551</c:v>
                </c:pt>
                <c:pt idx="948">
                  <c:v>0.19927840241651285</c:v>
                </c:pt>
                <c:pt idx="949">
                  <c:v>0.2064943782513845</c:v>
                </c:pt>
                <c:pt idx="950">
                  <c:v>0.22625440510152714</c:v>
                </c:pt>
                <c:pt idx="951">
                  <c:v>0.20443866420540366</c:v>
                </c:pt>
                <c:pt idx="952">
                  <c:v>0.19885886893774132</c:v>
                </c:pt>
                <c:pt idx="953">
                  <c:v>0.1907199194495722</c:v>
                </c:pt>
                <c:pt idx="954">
                  <c:v>0.1788471220003357</c:v>
                </c:pt>
                <c:pt idx="955">
                  <c:v>0.17519718073502275</c:v>
                </c:pt>
                <c:pt idx="956">
                  <c:v>0.18153213626447398</c:v>
                </c:pt>
                <c:pt idx="957">
                  <c:v>0.18488840409464677</c:v>
                </c:pt>
                <c:pt idx="958">
                  <c:v>0.16840073837892278</c:v>
                </c:pt>
                <c:pt idx="959">
                  <c:v>0.15296190636012758</c:v>
                </c:pt>
                <c:pt idx="960">
                  <c:v>0.15103205235777822</c:v>
                </c:pt>
                <c:pt idx="961">
                  <c:v>0.15333948649102205</c:v>
                </c:pt>
                <c:pt idx="962">
                  <c:v>0.16676455781171345</c:v>
                </c:pt>
                <c:pt idx="963">
                  <c:v>0.16135257593555968</c:v>
                </c:pt>
                <c:pt idx="964">
                  <c:v>0.18803490518543392</c:v>
                </c:pt>
                <c:pt idx="965">
                  <c:v>0.1922721933210271</c:v>
                </c:pt>
                <c:pt idx="966">
                  <c:v>0.1953767410639369</c:v>
                </c:pt>
                <c:pt idx="967">
                  <c:v>0.18463668400738378</c:v>
                </c:pt>
                <c:pt idx="968">
                  <c:v>0.19113945292834372</c:v>
                </c:pt>
                <c:pt idx="969">
                  <c:v>0.19009061923141476</c:v>
                </c:pt>
                <c:pt idx="970">
                  <c:v>0.1803993958717906</c:v>
                </c:pt>
                <c:pt idx="971">
                  <c:v>0.16407954354757517</c:v>
                </c:pt>
                <c:pt idx="972">
                  <c:v>0.14771773787548251</c:v>
                </c:pt>
                <c:pt idx="973">
                  <c:v>0.15619231414666901</c:v>
                </c:pt>
                <c:pt idx="974">
                  <c:v>0.15677966101694923</c:v>
                </c:pt>
                <c:pt idx="975">
                  <c:v>0.15073837892263803</c:v>
                </c:pt>
                <c:pt idx="976">
                  <c:v>0.15405269340493374</c:v>
                </c:pt>
                <c:pt idx="977">
                  <c:v>0.14478100352408124</c:v>
                </c:pt>
                <c:pt idx="978">
                  <c:v>0.14700453096157079</c:v>
                </c:pt>
                <c:pt idx="979">
                  <c:v>0.1638697768081894</c:v>
                </c:pt>
                <c:pt idx="980">
                  <c:v>0.17406444034233937</c:v>
                </c:pt>
                <c:pt idx="981">
                  <c:v>0.19478939419365671</c:v>
                </c:pt>
                <c:pt idx="982">
                  <c:v>0.20301225037758022</c:v>
                </c:pt>
                <c:pt idx="983">
                  <c:v>0.19957207585165304</c:v>
                </c:pt>
                <c:pt idx="984">
                  <c:v>0.19130726631985243</c:v>
                </c:pt>
                <c:pt idx="985">
                  <c:v>0.19285954019130733</c:v>
                </c:pt>
                <c:pt idx="986">
                  <c:v>0.20171169659338817</c:v>
                </c:pt>
                <c:pt idx="987">
                  <c:v>0.1958382278905858</c:v>
                </c:pt>
                <c:pt idx="988">
                  <c:v>0.21350058734687039</c:v>
                </c:pt>
                <c:pt idx="989">
                  <c:v>0.23107904010740069</c:v>
                </c:pt>
                <c:pt idx="990">
                  <c:v>0.23623930189629136</c:v>
                </c:pt>
                <c:pt idx="991">
                  <c:v>0.2274710521899648</c:v>
                </c:pt>
                <c:pt idx="992">
                  <c:v>0.23753985568048341</c:v>
                </c:pt>
                <c:pt idx="993">
                  <c:v>0.23938580298707851</c:v>
                </c:pt>
                <c:pt idx="994">
                  <c:v>0.22306595066286292</c:v>
                </c:pt>
                <c:pt idx="995">
                  <c:v>0.22314985735861734</c:v>
                </c:pt>
                <c:pt idx="996">
                  <c:v>0.22654807853666734</c:v>
                </c:pt>
                <c:pt idx="997">
                  <c:v>0.23477093472059071</c:v>
                </c:pt>
                <c:pt idx="998">
                  <c:v>0.23099513341164626</c:v>
                </c:pt>
                <c:pt idx="999">
                  <c:v>0.23246350058734691</c:v>
                </c:pt>
                <c:pt idx="1000">
                  <c:v>0.24551099177714383</c:v>
                </c:pt>
                <c:pt idx="1001">
                  <c:v>0.24756670582312471</c:v>
                </c:pt>
                <c:pt idx="1002">
                  <c:v>0.25557979526766245</c:v>
                </c:pt>
                <c:pt idx="1003">
                  <c:v>0.25499244839738228</c:v>
                </c:pt>
                <c:pt idx="1004">
                  <c:v>0.26208256418862225</c:v>
                </c:pt>
                <c:pt idx="1005">
                  <c:v>0.27227722772277235</c:v>
                </c:pt>
                <c:pt idx="1006">
                  <c:v>0.26371874475583157</c:v>
                </c:pt>
                <c:pt idx="1007">
                  <c:v>0.27554958885719089</c:v>
                </c:pt>
                <c:pt idx="1008">
                  <c:v>0.27651451585836556</c:v>
                </c:pt>
                <c:pt idx="1009">
                  <c:v>0.27294848128880689</c:v>
                </c:pt>
                <c:pt idx="1010">
                  <c:v>0.27101862728645754</c:v>
                </c:pt>
                <c:pt idx="1011">
                  <c:v>0.27366168820271874</c:v>
                </c:pt>
                <c:pt idx="1012">
                  <c:v>0.27429098842087601</c:v>
                </c:pt>
                <c:pt idx="1013">
                  <c:v>0.26871119315321368</c:v>
                </c:pt>
                <c:pt idx="1014">
                  <c:v>0.27387145494210446</c:v>
                </c:pt>
                <c:pt idx="1015">
                  <c:v>0.273745594898473</c:v>
                </c:pt>
                <c:pt idx="1016">
                  <c:v>0.27009565363316002</c:v>
                </c:pt>
                <c:pt idx="1017">
                  <c:v>0.27340996811545576</c:v>
                </c:pt>
                <c:pt idx="1018">
                  <c:v>0.27630474911897979</c:v>
                </c:pt>
                <c:pt idx="1019">
                  <c:v>0.27248699446215813</c:v>
                </c:pt>
                <c:pt idx="1020">
                  <c:v>0.27336801476757855</c:v>
                </c:pt>
              </c:numCache>
            </c:numRef>
          </c:val>
          <c:smooth val="0"/>
          <c:extLst>
            <c:ext xmlns:c16="http://schemas.microsoft.com/office/drawing/2014/chart" uri="{C3380CC4-5D6E-409C-BE32-E72D297353CC}">
              <c16:uniqueId val="{00000000-9654-4A8D-AF54-1A1F1026F50F}"/>
            </c:ext>
          </c:extLst>
        </c:ser>
        <c:dLbls>
          <c:showLegendKey val="0"/>
          <c:showVal val="0"/>
          <c:showCatName val="0"/>
          <c:showSerName val="0"/>
          <c:showPercent val="0"/>
          <c:showBubbleSize val="0"/>
        </c:dLbls>
        <c:smooth val="0"/>
        <c:axId val="1286430639"/>
        <c:axId val="1286429199"/>
      </c:lineChart>
      <c:dateAx>
        <c:axId val="1286430639"/>
        <c:scaling>
          <c:orientation val="minMax"/>
        </c:scaling>
        <c:delete val="0"/>
        <c:axPos val="b"/>
        <c:numFmt formatCode="m/d/yyyy"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6429199"/>
        <c:crosses val="autoZero"/>
        <c:auto val="1"/>
        <c:lblOffset val="100"/>
        <c:baseTimeUnit val="days"/>
      </c:dateAx>
      <c:valAx>
        <c:axId val="12864291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643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Portfolio Weights</a:t>
            </a:r>
          </a:p>
        </c:rich>
      </c:tx>
      <c:layout>
        <c:manualLayout>
          <c:xMode val="edge"/>
          <c:yMode val="edge"/>
          <c:x val="0.24384026937980316"/>
          <c:y val="5.2511409861063906E-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65868611136743E-2"/>
          <c:y val="0.21201235899973692"/>
          <c:w val="0.93465912988598787"/>
          <c:h val="0.77857633711828955"/>
        </c:manualLayout>
      </c:layout>
      <c:pie3DChart>
        <c:varyColors val="1"/>
        <c:ser>
          <c:idx val="0"/>
          <c:order val="0"/>
          <c:tx>
            <c:strRef>
              <c:f>'Efficient Frontier'!$B$7</c:f>
              <c:strCache>
                <c:ptCount val="1"/>
                <c:pt idx="0">
                  <c:v>Wheight</c:v>
                </c:pt>
              </c:strCache>
            </c:strRef>
          </c:tx>
          <c:explosion val="37"/>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A6C-4405-8915-24DA3979AD46}"/>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7A6C-4405-8915-24DA3979AD46}"/>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A6C-4405-8915-24DA3979AD46}"/>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7A6C-4405-8915-24DA3979AD46}"/>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A6C-4405-8915-24DA3979AD46}"/>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7A6C-4405-8915-24DA3979AD46}"/>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A6C-4405-8915-24DA3979AD46}"/>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7A6C-4405-8915-24DA3979AD4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7A6C-4405-8915-24DA3979AD4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7A6C-4405-8915-24DA3979AD4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7A6C-4405-8915-24DA3979AD4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7A6C-4405-8915-24DA3979AD4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7A6C-4405-8915-24DA3979AD46}"/>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7A6C-4405-8915-24DA3979AD46}"/>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7A6C-4405-8915-24DA3979AD46}"/>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8-7A6C-4405-8915-24DA3979AD46}"/>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'Efficient Frontier'!$C$2:$J$2</c:f>
              <c:strCache>
                <c:ptCount val="8"/>
                <c:pt idx="0">
                  <c:v>ERG</c:v>
                </c:pt>
                <c:pt idx="1">
                  <c:v>MONC</c:v>
                </c:pt>
                <c:pt idx="2">
                  <c:v>RACE</c:v>
                </c:pt>
                <c:pt idx="3">
                  <c:v>UCG</c:v>
                </c:pt>
                <c:pt idx="4">
                  <c:v>ISP</c:v>
                </c:pt>
                <c:pt idx="5">
                  <c:v>STLAM</c:v>
                </c:pt>
                <c:pt idx="6">
                  <c:v>SFER</c:v>
                </c:pt>
                <c:pt idx="7">
                  <c:v>FCT</c:v>
                </c:pt>
              </c:strCache>
            </c:strRef>
          </c:cat>
          <c:val>
            <c:numRef>
              <c:f>'Efficient Frontier'!$C$7:$J$7</c:f>
              <c:numCache>
                <c:formatCode>0%</c:formatCode>
                <c:ptCount val="8"/>
                <c:pt idx="0">
                  <c:v>0.17623538981740128</c:v>
                </c:pt>
                <c:pt idx="1">
                  <c:v>0.05</c:v>
                </c:pt>
                <c:pt idx="2">
                  <c:v>0.4</c:v>
                </c:pt>
                <c:pt idx="3">
                  <c:v>0.17376461897906825</c:v>
                </c:pt>
                <c:pt idx="4">
                  <c:v>0.05</c:v>
                </c:pt>
                <c:pt idx="5">
                  <c:v>0.05</c:v>
                </c:pt>
                <c:pt idx="6">
                  <c:v>0.05</c:v>
                </c:pt>
                <c:pt idx="7">
                  <c:v>0.05</c:v>
                </c:pt>
              </c:numCache>
            </c:numRef>
          </c:val>
          <c:extLst>
            <c:ext xmlns:c16="http://schemas.microsoft.com/office/drawing/2014/chart" uri="{C3380CC4-5D6E-409C-BE32-E72D297353CC}">
              <c16:uniqueId val="{00000000-7A6C-4405-8915-24DA3979AD46}"/>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12</xdr:col>
      <xdr:colOff>601980</xdr:colOff>
      <xdr:row>7</xdr:row>
      <xdr:rowOff>171450</xdr:rowOff>
    </xdr:from>
    <xdr:to>
      <xdr:col>20</xdr:col>
      <xdr:colOff>297180</xdr:colOff>
      <xdr:row>22</xdr:row>
      <xdr:rowOff>171450</xdr:rowOff>
    </xdr:to>
    <xdr:graphicFrame macro="">
      <xdr:nvGraphicFramePr>
        <xdr:cNvPr id="4" name="Chart 3">
          <a:extLst>
            <a:ext uri="{FF2B5EF4-FFF2-40B4-BE49-F238E27FC236}">
              <a16:creationId xmlns:a16="http://schemas.microsoft.com/office/drawing/2014/main" id="{638AA396-1F64-74E8-CFF4-095453204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1569720</xdr:colOff>
      <xdr:row>11</xdr:row>
      <xdr:rowOff>171450</xdr:rowOff>
    </xdr:from>
    <xdr:to>
      <xdr:col>10</xdr:col>
      <xdr:colOff>830580</xdr:colOff>
      <xdr:row>26</xdr:row>
      <xdr:rowOff>171450</xdr:rowOff>
    </xdr:to>
    <xdr:graphicFrame macro="">
      <xdr:nvGraphicFramePr>
        <xdr:cNvPr id="2" name="Chart 1">
          <a:extLst>
            <a:ext uri="{FF2B5EF4-FFF2-40B4-BE49-F238E27FC236}">
              <a16:creationId xmlns:a16="http://schemas.microsoft.com/office/drawing/2014/main" id="{49A51D25-14ED-01B4-75A2-83502C19F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259977</xdr:colOff>
      <xdr:row>1</xdr:row>
      <xdr:rowOff>8964</xdr:rowOff>
    </xdr:from>
    <xdr:to>
      <xdr:col>21</xdr:col>
      <xdr:colOff>26894</xdr:colOff>
      <xdr:row>18</xdr:row>
      <xdr:rowOff>17929</xdr:rowOff>
    </xdr:to>
    <xdr:graphicFrame macro="">
      <xdr:nvGraphicFramePr>
        <xdr:cNvPr id="3" name="Chart 2">
          <a:extLst>
            <a:ext uri="{FF2B5EF4-FFF2-40B4-BE49-F238E27FC236}">
              <a16:creationId xmlns:a16="http://schemas.microsoft.com/office/drawing/2014/main" id="{2123C467-51FD-4EC3-8187-638EEEEE6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IOVANNI SANTORU" id="{99F9F4BB-B526-4F32-A018-1803A90FD25D}" userId="S::g.santoru1@studenti.uniss.it::022613b1-c27f-432f-8015-ae82c4b89a72"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3C37B60-B82F-43C5-8A4D-F6A31B1E0047}" autoFormatId="16" applyNumberFormats="0" applyBorderFormats="0" applyFontFormats="0" applyPatternFormats="0" applyAlignmentFormats="0" applyWidthHeightFormats="0">
  <queryTableRefresh nextId="15" unboundColumnsRight="2">
    <queryTableFields count="5">
      <queryTableField id="1" name="Date" tableColumnId="1"/>
      <queryTableField id="6" name="Close" tableColumnId="6"/>
      <queryTableField id="3" name="Volume" tableColumnId="3"/>
      <queryTableField id="13" dataBound="0" tableColumnId="2"/>
      <queryTableField id="14" dataBound="0" tableColumnId="4"/>
    </queryTableFields>
    <queryTableDeletedFields count="1">
      <deletedField name="Open"/>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9">
  <a r="1" c="1020">
    <v t="i">1</v>
    <v t="i">2</v>
    <v t="i">5</v>
    <v t="i">6</v>
    <v t="i">7</v>
    <v t="i">8</v>
    <v t="i">9</v>
    <v t="i">12</v>
    <v t="i">13</v>
    <v t="i">14</v>
    <v t="i">15</v>
    <v t="i">16</v>
    <v t="i">19</v>
    <v t="i">20</v>
    <v t="i">21</v>
    <v t="i">22</v>
    <v t="i">23</v>
    <v t="i">26</v>
    <v t="i">27</v>
    <v t="i">28</v>
    <v t="i">29</v>
    <v t="i">30</v>
    <v t="i">33</v>
    <v t="i">34</v>
    <v t="i">35</v>
    <v t="i">36</v>
    <v t="i">37</v>
    <v t="i">40</v>
    <v t="i">41</v>
    <v t="i">42</v>
    <v t="i">43</v>
    <v t="i">44</v>
    <v t="i">47</v>
    <v t="i">48</v>
    <v t="i">49</v>
    <v t="i">50</v>
    <v t="i">51</v>
    <v t="i">54</v>
    <v t="i">55</v>
    <v t="i">56</v>
    <v t="i">57</v>
    <v t="i">58</v>
    <v t="i">61</v>
    <v t="i">62</v>
    <v t="i">63</v>
    <v t="i">64</v>
    <v t="i">65</v>
    <v t="i">68</v>
    <v t="i">69</v>
    <v t="i">70</v>
    <v t="i">71</v>
    <v t="i">72</v>
    <v t="i">75</v>
    <v t="i">76</v>
    <v t="i">77</v>
    <v t="i">78</v>
    <v t="i">79</v>
    <v t="i">82</v>
    <v t="i">83</v>
    <v t="i">84</v>
    <v t="i">85</v>
    <v t="i">86</v>
    <v t="i">89</v>
    <v t="i">90</v>
    <v t="i">91</v>
    <v t="i">92</v>
    <v t="i">93</v>
    <v t="i">96</v>
    <v t="i">97</v>
    <v t="i">98</v>
    <v t="i">99</v>
    <v t="i">104</v>
    <v t="i">105</v>
    <v t="i">106</v>
    <v t="i">107</v>
    <v t="i">110</v>
    <v t="i">111</v>
    <v t="i">112</v>
    <v t="i">113</v>
    <v t="i">114</v>
    <v t="i">117</v>
    <v t="i">118</v>
    <v t="i">119</v>
    <v t="i">120</v>
    <v t="i">124</v>
    <v t="i">125</v>
    <v t="i">126</v>
    <v t="i">127</v>
    <v t="i">128</v>
    <v t="i">131</v>
    <v t="i">132</v>
    <v t="i">133</v>
    <v t="i">134</v>
    <v t="i">135</v>
    <v t="i">138</v>
    <v t="i">139</v>
    <v t="i">140</v>
    <v t="i">141</v>
    <v t="i">142</v>
    <v t="i">145</v>
    <v t="i">146</v>
    <v t="i">147</v>
    <v t="i">148</v>
    <v t="i">149</v>
    <v t="i">152</v>
    <v t="i">153</v>
    <v t="i">154</v>
    <v t="i">155</v>
    <v t="i">156</v>
    <v t="i">159</v>
    <v t="i">160</v>
    <v t="i">161</v>
    <v t="i">162</v>
    <v t="i">163</v>
    <v t="i">166</v>
    <v t="i">167</v>
    <v t="i">168</v>
    <v t="i">169</v>
    <v t="i">170</v>
    <v t="i">173</v>
    <v t="i">174</v>
    <v t="i">175</v>
    <v t="i">176</v>
    <v t="i">177</v>
    <v t="i">180</v>
    <v t="i">181</v>
    <v t="i">182</v>
    <v t="i">183</v>
    <v t="i">184</v>
    <v t="i">187</v>
    <v t="i">188</v>
    <v t="i">189</v>
    <v t="i">190</v>
    <v t="i">191</v>
    <v t="i">194</v>
    <v t="i">195</v>
    <v t="i">196</v>
    <v t="i">197</v>
    <v t="i">198</v>
    <v t="i">201</v>
    <v t="i">202</v>
    <v t="i">203</v>
    <v t="i">204</v>
    <v t="i">205</v>
    <v t="i">208</v>
    <v t="i">209</v>
    <v t="i">210</v>
    <v t="i">211</v>
    <v t="i">212</v>
    <v t="i">215</v>
    <v t="i">216</v>
    <v t="i">217</v>
    <v t="i">218</v>
    <v t="i">219</v>
    <v t="i">222</v>
    <v t="i">223</v>
    <v t="i">224</v>
    <v t="i">225</v>
    <v t="i">226</v>
    <v t="i">229</v>
    <v t="i">230</v>
    <v t="i">231</v>
    <v t="i">232</v>
    <v t="i">233</v>
    <v t="i">236</v>
    <v t="i">237</v>
    <v t="i">238</v>
    <v t="i">239</v>
    <v t="i">240</v>
    <v t="i">243</v>
    <v t="i">244</v>
    <v t="i">245</v>
    <v t="i">246</v>
    <v t="i">247</v>
    <v t="i">250</v>
    <v t="i">251</v>
    <v t="i">252</v>
    <v t="i">253</v>
    <v t="i">254</v>
    <v t="i">257</v>
    <v t="i">258</v>
    <v t="i">259</v>
    <v t="i">260</v>
    <v t="i">261</v>
    <v t="i">264</v>
    <v t="i">265</v>
    <v t="i">266</v>
    <v t="i">267</v>
    <v t="i">268</v>
    <v t="i">271</v>
    <v t="i">272</v>
    <v t="i">273</v>
    <v t="i">274</v>
    <v t="i">275</v>
    <v t="i">278</v>
    <v t="i">279</v>
    <v t="i">280</v>
    <v t="i">281</v>
    <v t="i">282</v>
    <v t="i">285</v>
    <v t="i">286</v>
    <v t="i">287</v>
    <v t="i">288</v>
    <v t="i">289</v>
    <v t="i">292</v>
    <v t="i">293</v>
    <v t="i">294</v>
    <v t="i">295</v>
    <v t="i">296</v>
    <v t="i">299</v>
    <v t="i">300</v>
    <v t="i">301</v>
    <v t="i">302</v>
    <v t="i">303</v>
    <v t="i">306</v>
    <v t="i">307</v>
    <v t="i">308</v>
    <v t="i">309</v>
    <v t="i">310</v>
    <v t="i">313</v>
    <v t="i">314</v>
    <v t="i">315</v>
    <v t="i">316</v>
    <v t="i">317</v>
    <v t="i">320</v>
    <v t="i">321</v>
    <v t="i">322</v>
    <v t="i">323</v>
    <v t="i">324</v>
    <v t="i">327</v>
    <v t="i">328</v>
    <v t="i">329</v>
    <v t="i">330</v>
    <v t="i">331</v>
    <v t="i">334</v>
    <v t="i">335</v>
    <v t="i">336</v>
    <v t="i">337</v>
    <v t="i">338</v>
    <v t="i">341</v>
    <v t="i">342</v>
    <v t="i">343</v>
    <v t="i">344</v>
    <v t="i">345</v>
    <v t="i">348</v>
    <v t="i">349</v>
    <v t="i">350</v>
    <v t="i">351</v>
    <v t="i">352</v>
    <v t="i">355</v>
    <v t="i">356</v>
    <v t="i">357</v>
    <v t="i">362</v>
    <v t="i">363</v>
    <v t="i">364</v>
    <v t="i">369</v>
    <v t="i">370</v>
    <v t="i">371</v>
    <v t="i">372</v>
    <v t="i">373</v>
    <v t="i">376</v>
    <v t="i">377</v>
    <v t="i">378</v>
    <v t="i">379</v>
    <v t="i">380</v>
    <v t="i">383</v>
    <v t="i">384</v>
    <v t="i">385</v>
    <v t="i">386</v>
    <v t="i">387</v>
    <v t="i">390</v>
    <v t="i">391</v>
    <v t="i">392</v>
    <v t="i">393</v>
    <v t="i">394</v>
    <v t="i">397</v>
    <v t="i">398</v>
    <v t="i">399</v>
    <v t="i">400</v>
    <v t="i">401</v>
    <v t="i">404</v>
    <v t="i">405</v>
    <v t="i">406</v>
    <v t="i">407</v>
    <v t="i">408</v>
    <v t="i">411</v>
    <v t="i">412</v>
    <v t="i">413</v>
    <v t="i">414</v>
    <v t="i">415</v>
    <v t="i">418</v>
    <v t="i">419</v>
    <v t="i">420</v>
    <v t="i">421</v>
    <v t="i">422</v>
    <v t="i">425</v>
    <v t="i">426</v>
    <v t="i">427</v>
    <v t="i">428</v>
    <v t="i">429</v>
    <v t="i">432</v>
    <v t="i">433</v>
    <v t="i">434</v>
    <v t="i">435</v>
    <v t="i">436</v>
    <v t="i">439</v>
    <v t="i">440</v>
    <v t="i">441</v>
    <v t="i">442</v>
    <v t="i">443</v>
    <v t="i">446</v>
    <v t="i">447</v>
    <v t="i">448</v>
    <v t="i">449</v>
    <v t="i">450</v>
    <v t="i">453</v>
    <v t="i">454</v>
    <v t="i">455</v>
    <v t="i">456</v>
    <v t="i">461</v>
    <v t="i">462</v>
    <v t="i">463</v>
    <v t="i">464</v>
    <v t="i">467</v>
    <v t="i">468</v>
    <v t="i">469</v>
    <v t="i">470</v>
    <v t="i">471</v>
    <v t="i">474</v>
    <v t="i">475</v>
    <v t="i">476</v>
    <v t="i">477</v>
    <v t="i">478</v>
    <v t="i">481</v>
    <v t="i">482</v>
    <v t="i">483</v>
    <v t="i">484</v>
    <v t="i">485</v>
    <v t="i">488</v>
    <v t="i">489</v>
    <v t="i">490</v>
    <v t="i">491</v>
    <v t="i">492</v>
    <v t="i">495</v>
    <v t="i">496</v>
    <v t="i">497</v>
    <v t="i">498</v>
    <v t="i">499</v>
    <v t="i">502</v>
    <v t="i">503</v>
    <v t="i">504</v>
    <v t="i">506</v>
    <v t="i">509</v>
    <v t="i">510</v>
    <v t="i">511</v>
    <v t="i">512</v>
    <v t="i">513</v>
    <v t="i">516</v>
    <v t="i">517</v>
    <v t="i">518</v>
    <v t="i">519</v>
    <v t="i">520</v>
    <v t="i">523</v>
    <v t="i">524</v>
    <v t="i">525</v>
    <v t="i">526</v>
    <v t="i">527</v>
    <v t="i">530</v>
    <v t="i">531</v>
    <v t="i">532</v>
    <v t="i">533</v>
    <v t="i">534</v>
    <v t="i">537</v>
    <v t="i">538</v>
    <v t="i">539</v>
    <v t="i">540</v>
    <v t="i">541</v>
    <v t="i">544</v>
    <v t="i">545</v>
    <v t="i">546</v>
    <v t="i">547</v>
    <v t="i">548</v>
    <v t="i">551</v>
    <v t="i">552</v>
    <v t="i">553</v>
    <v t="i">554</v>
    <v t="i">555</v>
    <v t="i">558</v>
    <v t="i">559</v>
    <v t="i">560</v>
    <v t="i">561</v>
    <v t="i">562</v>
    <v t="i">565</v>
    <v t="i">566</v>
    <v t="i">567</v>
    <v t="i">568</v>
    <v t="i">569</v>
    <v t="i">572</v>
    <v t="i">573</v>
    <v t="i">574</v>
    <v t="i">575</v>
    <v t="i">576</v>
    <v t="i">579</v>
    <v t="i">580</v>
    <v t="i">581</v>
    <v t="i">582</v>
    <v t="i">583</v>
    <v t="i">586</v>
    <v t="i">587</v>
    <v t="i">588</v>
    <v t="i">589</v>
    <v t="i">590</v>
    <v t="i">593</v>
    <v t="i">594</v>
    <v t="i">595</v>
    <v t="i">596</v>
    <v t="i">597</v>
    <v t="i">600</v>
    <v t="i">601</v>
    <v t="i">602</v>
    <v t="i">603</v>
    <v t="i">604</v>
    <v t="i">607</v>
    <v t="i">608</v>
    <v t="i">609</v>
    <v t="i">610</v>
    <v t="i">611</v>
    <v t="i">614</v>
    <v t="i">615</v>
    <v t="i">616</v>
    <v t="i">617</v>
    <v t="i">618</v>
    <v t="i">621</v>
    <v t="i">622</v>
    <v t="i">623</v>
    <v t="i">624</v>
    <v t="i">625</v>
    <v t="i">628</v>
    <v t="i">629</v>
    <v t="i">630</v>
    <v t="i">631</v>
    <v t="i">632</v>
    <v t="i">635</v>
    <v t="i">636</v>
    <v t="i">637</v>
    <v t="i">638</v>
    <v t="i">639</v>
    <v t="i">642</v>
    <v t="i">643</v>
    <v t="i">644</v>
    <v t="i">645</v>
    <v t="i">646</v>
    <v t="i">649</v>
    <v t="i">650</v>
    <v t="i">651</v>
    <v t="i">652</v>
    <v t="i">653</v>
    <v t="i">656</v>
    <v t="i">657</v>
    <v t="i">658</v>
    <v t="i">659</v>
    <v t="i">660</v>
    <v t="i">663</v>
    <v t="i">664</v>
    <v t="i">665</v>
    <v t="i">666</v>
    <v t="i">667</v>
    <v t="i">670</v>
    <v t="i">671</v>
    <v t="i">672</v>
    <v t="i">673</v>
    <v t="i">674</v>
    <v t="i">677</v>
    <v t="i">678</v>
    <v t="i">679</v>
    <v t="i">680</v>
    <v t="i">681</v>
    <v t="i">684</v>
    <v t="i">685</v>
    <v t="i">686</v>
    <v t="i">687</v>
    <v t="i">688</v>
    <v t="i">691</v>
    <v t="i">692</v>
    <v t="i">693</v>
    <v t="i">694</v>
    <v t="i">695</v>
    <v t="i">698</v>
    <v t="i">699</v>
    <v t="i">700</v>
    <v t="i">701</v>
    <v t="i">702</v>
    <v t="i">705</v>
    <v t="i">706</v>
    <v t="i">707</v>
    <v t="i">708</v>
    <v t="i">709</v>
    <v t="i">712</v>
    <v t="i">713</v>
    <v t="i">714</v>
    <v t="i">715</v>
    <v t="i">716</v>
    <v t="i">719</v>
    <v t="i">720</v>
    <v t="i">721</v>
    <v t="i">722</v>
    <v t="i">726</v>
    <v t="i">727</v>
    <v t="i">728</v>
    <v t="i">729</v>
    <v t="i">733</v>
    <v t="i">734</v>
    <v t="i">735</v>
    <v t="i">736</v>
    <v t="i">737</v>
    <v t="i">740</v>
    <v t="i">741</v>
    <v t="i">742</v>
    <v t="i">743</v>
    <v t="i">744</v>
    <v t="i">747</v>
    <v t="i">748</v>
    <v t="i">749</v>
    <v t="i">750</v>
    <v t="i">751</v>
    <v t="i">754</v>
    <v t="i">755</v>
    <v t="i">756</v>
    <v t="i">757</v>
    <v t="i">758</v>
    <v t="i">761</v>
    <v t="i">762</v>
    <v t="i">763</v>
    <v t="i">764</v>
    <v t="i">765</v>
    <v t="i">768</v>
    <v t="i">769</v>
    <v t="i">770</v>
    <v t="i">771</v>
    <v t="i">772</v>
    <v t="i">775</v>
    <v t="i">776</v>
    <v t="i">777</v>
    <v t="i">778</v>
    <v t="i">779</v>
    <v t="i">782</v>
    <v t="i">783</v>
    <v t="i">784</v>
    <v t="i">785</v>
    <v t="i">786</v>
    <v t="i">789</v>
    <v t="i">790</v>
    <v t="i">791</v>
    <v t="i">792</v>
    <v t="i">793</v>
    <v t="i">796</v>
    <v t="i">797</v>
    <v t="i">798</v>
    <v t="i">799</v>
    <v t="i">800</v>
    <v t="i">803</v>
    <v t="i">804</v>
    <v t="i">805</v>
    <v t="i">806</v>
    <v t="i">807</v>
    <v t="i">810</v>
    <v t="i">811</v>
    <v t="i">812</v>
    <v t="i">813</v>
    <v t="i">814</v>
    <v t="i">817</v>
    <v t="i">818</v>
    <v t="i">819</v>
    <v t="i">820</v>
    <v t="i">821</v>
    <v t="i">824</v>
    <v t="i">825</v>
    <v t="i">826</v>
    <v t="i">827</v>
    <v t="i">828</v>
    <v t="i">831</v>
    <v t="i">832</v>
    <v t="i">833</v>
    <v t="i">834</v>
    <v t="i">839</v>
    <v t="i">840</v>
    <v t="i">841</v>
    <v t="i">842</v>
    <v t="i">845</v>
    <v t="i">846</v>
    <v t="i">847</v>
    <v t="i">848</v>
    <v t="i">849</v>
    <v t="i">852</v>
    <v t="i">853</v>
    <v t="i">854</v>
    <v t="i">855</v>
    <v t="i">856</v>
    <v t="i">859</v>
    <v t="i">860</v>
    <v t="i">861</v>
    <v t="i">862</v>
    <v t="i">863</v>
    <v t="i">866</v>
    <v t="i">867</v>
    <v t="i">868</v>
    <v t="i">869</v>
    <v t="i">870</v>
    <v t="i">873</v>
    <v t="i">874</v>
    <v t="i">875</v>
    <v t="i">876</v>
    <v t="i">877</v>
    <v t="i">880</v>
    <v t="i">881</v>
    <v t="i">882</v>
    <v t="i">883</v>
    <v t="i">884</v>
    <v t="i">887</v>
    <v t="i">888</v>
    <v t="i">889</v>
    <v t="i">890</v>
    <v t="i">891</v>
    <v t="i">894</v>
    <v t="i">895</v>
    <v t="i">896</v>
    <v t="i">897</v>
    <v t="i">898</v>
    <v t="i">901</v>
    <v t="i">902</v>
    <v t="i">903</v>
    <v t="i">904</v>
    <v t="i">905</v>
    <v t="i">908</v>
    <v t="i">909</v>
    <v t="i">910</v>
    <v t="i">911</v>
    <v t="i">912</v>
    <v t="i">915</v>
    <v t="i">916</v>
    <v t="i">917</v>
    <v t="i">918</v>
    <v t="i">919</v>
    <v t="i">922</v>
    <v t="i">923</v>
    <v t="i">924</v>
    <v t="i">925</v>
    <v t="i">926</v>
    <v t="i">929</v>
    <v t="i">930</v>
    <v t="i">931</v>
    <v t="i">932</v>
    <v t="i">933</v>
    <v t="i">936</v>
    <v t="i">937</v>
    <v t="i">938</v>
    <v t="i">939</v>
    <v t="i">940</v>
    <v t="i">943</v>
    <v t="i">944</v>
    <v t="i">945</v>
    <v t="i">946</v>
    <v t="i">947</v>
    <v t="i">950</v>
    <v t="i">951</v>
    <v t="i">952</v>
    <v t="i">953</v>
    <v t="i">954</v>
    <v t="i">958</v>
    <v t="i">959</v>
    <v t="i">960</v>
    <v t="i">961</v>
    <v t="i">964</v>
    <v t="i">965</v>
    <v t="i">966</v>
    <v t="i">967</v>
    <v t="i">968</v>
    <v t="i">971</v>
    <v t="i">972</v>
    <v t="i">973</v>
    <v t="i">974</v>
    <v t="i">975</v>
    <v t="i">978</v>
    <v t="i">979</v>
    <v t="i">980</v>
    <v t="i">981</v>
    <v t="i">982</v>
    <v t="i">985</v>
    <v t="i">986</v>
    <v t="i">987</v>
    <v t="i">988</v>
    <v t="i">989</v>
    <v t="i">992</v>
    <v t="i">993</v>
    <v t="i">994</v>
    <v t="i">995</v>
    <v t="i">996</v>
    <v t="i">999</v>
    <v t="i">1000</v>
    <v t="i">1001</v>
    <v t="i">1002</v>
    <v t="i">1003</v>
    <v t="i">1006</v>
    <v t="i">1007</v>
    <v t="i">1008</v>
    <v t="i">1009</v>
    <v t="i">1010</v>
    <v t="i">1013</v>
    <v t="i">1014</v>
    <v t="i">1015</v>
    <v t="i">1016</v>
    <v t="i">1017</v>
    <v t="i">1020</v>
    <v t="i">1021</v>
    <v t="i">1022</v>
    <v t="i">1023</v>
    <v t="i">1024</v>
    <v t="i">1027</v>
    <v t="i">1028</v>
    <v t="i">1029</v>
    <v t="i">1030</v>
    <v t="i">1031</v>
    <v t="i">1034</v>
    <v t="i">1035</v>
    <v t="i">1036</v>
    <v t="i">1037</v>
    <v t="i">1038</v>
    <v t="i">1041</v>
    <v t="i">1042</v>
    <v t="i">1043</v>
    <v t="i">1044</v>
    <v t="i">1045</v>
    <v t="i">1048</v>
    <v t="i">1049</v>
    <v t="i">1050</v>
    <v t="i">1051</v>
    <v t="i">1052</v>
    <v t="i">1055</v>
    <v t="i">1056</v>
    <v t="i">1057</v>
    <v t="i">1058</v>
    <v t="i">1059</v>
    <v t="i">1062</v>
    <v t="i">1063</v>
    <v t="i">1064</v>
    <v t="i">1065</v>
    <v t="i">1066</v>
    <v t="i">1069</v>
    <v t="i">1070</v>
    <v t="i">1071</v>
    <v t="i">1072</v>
    <v t="i">1073</v>
    <v t="i">1076</v>
    <v t="i">1077</v>
    <v t="i">1078</v>
    <v t="i">1079</v>
    <v t="i">1080</v>
    <v t="i">1083</v>
    <v t="i">1084</v>
    <v t="i">1085</v>
    <v t="i">1086</v>
    <v t="i">1087</v>
    <v t="i">1091</v>
    <v t="i">1092</v>
    <v t="i">1093</v>
    <v t="i">1094</v>
    <v t="i">1097</v>
    <v t="i">1098</v>
    <v t="i">1099</v>
    <v t="i">1100</v>
    <v t="i">1101</v>
    <v t="i">1104</v>
    <v t="i">1105</v>
    <v t="i">1106</v>
    <v t="i">1107</v>
    <v t="i">1108</v>
    <v t="i">1111</v>
    <v t="i">1112</v>
    <v t="i">1113</v>
    <v t="i">1114</v>
    <v t="i">1115</v>
    <v t="i">1118</v>
    <v t="i">1119</v>
    <v t="i">1120</v>
    <v t="i">1121</v>
    <v t="i">1122</v>
    <v t="i">1125</v>
    <v t="i">1126</v>
    <v t="i">1127</v>
    <v t="i">1128</v>
    <v t="i">1129</v>
    <v t="i">1132</v>
    <v t="i">1133</v>
    <v t="i">1134</v>
    <v t="i">1135</v>
    <v t="i">1136</v>
    <v t="i">1139</v>
    <v t="i">1140</v>
    <v t="i">1141</v>
    <v t="i">1142</v>
    <v t="i">1143</v>
    <v t="i">1146</v>
    <v t="i">1147</v>
    <v t="i">1148</v>
    <v t="i">1149</v>
    <v t="i">1150</v>
    <v t="i">1153</v>
    <v t="i">1154</v>
    <v t="i">1155</v>
    <v t="i">1156</v>
    <v t="i">1157</v>
    <v t="i">1160</v>
    <v t="i">1161</v>
    <v t="i">1162</v>
    <v t="i">1163</v>
    <v t="i">1164</v>
    <v t="i">1167</v>
    <v t="i">1168</v>
    <v t="i">1169</v>
    <v t="i">1170</v>
    <v t="i">1171</v>
    <v t="i">1174</v>
    <v t="i">1175</v>
    <v t="i">1176</v>
    <v t="i">1177</v>
    <v t="i">1178</v>
    <v t="i">1181</v>
    <v t="i">1182</v>
    <v t="i">1183</v>
    <v t="i">1184</v>
    <v t="i">1185</v>
    <v t="i">1188</v>
    <v t="i">1189</v>
    <v t="i">1190</v>
    <v t="i">1191</v>
    <v t="i">1196</v>
    <v t="i">1197</v>
    <v t="i">1198</v>
    <v t="i">1199</v>
    <v t="i">1202</v>
    <v t="i">1203</v>
    <v t="i">1204</v>
    <v t="i">1205</v>
    <v t="i">1206</v>
    <v t="i">1209</v>
    <v t="i">1210</v>
    <v t="i">1211</v>
    <v t="i">1212</v>
    <v t="i">1213</v>
    <v t="i">1217</v>
    <v t="i">1218</v>
    <v t="i">1219</v>
    <v t="i">1220</v>
    <v t="i">1223</v>
    <v t="i">1224</v>
    <v t="i">1225</v>
    <v t="i">1226</v>
    <v t="i">1227</v>
    <v t="i">1230</v>
    <v t="i">1231</v>
    <v t="i">1232</v>
    <v t="i">1233</v>
    <v t="i">1234</v>
    <v t="i">1237</v>
    <v t="i">1238</v>
    <v t="i">1239</v>
    <v t="i">1240</v>
    <v t="i">1241</v>
    <v t="i">1244</v>
    <v t="i">1245</v>
    <v t="i">1246</v>
    <v t="i">1247</v>
    <v t="i">1248</v>
    <v t="i">1251</v>
    <v t="i">1252</v>
    <v t="i">1253</v>
    <v t="i">1254</v>
    <v t="i">1255</v>
    <v t="i">1258</v>
    <v t="i">1259</v>
    <v t="i">1260</v>
    <v t="i">1261</v>
    <v t="i">1262</v>
    <v t="i">1265</v>
    <v t="i">1266</v>
    <v t="i">1267</v>
    <v t="i">1268</v>
    <v t="i">1269</v>
    <v t="i">1272</v>
    <v t="i">1273</v>
    <v t="i">1274</v>
    <v t="i">1275</v>
    <v t="i">1276</v>
    <v t="i">1279</v>
    <v t="i">1280</v>
    <v t="i">1281</v>
    <v t="i">1282</v>
    <v t="i">1283</v>
    <v t="i">1286</v>
    <v t="i">1287</v>
    <v t="i">1288</v>
    <v t="i">1289</v>
    <v t="i">1290</v>
    <v t="i">1293</v>
    <v t="i">1294</v>
    <v t="i">1295</v>
    <v t="i">1296</v>
    <v t="i">1297</v>
    <v t="i">1300</v>
    <v t="i">1301</v>
    <v t="i">1302</v>
    <v t="i">1303</v>
    <v t="i">1304</v>
    <v t="i">1307</v>
    <v t="i">1308</v>
    <v t="i">1309</v>
    <v t="i">1310</v>
    <v t="i">1311</v>
    <v t="i">1314</v>
    <v t="i">1315</v>
    <v t="i">1316</v>
    <v t="i">1317</v>
    <v t="i">1318</v>
    <v t="i">1321</v>
    <v t="i">1323</v>
    <v t="i">1324</v>
    <v t="i">1325</v>
    <v t="i">1328</v>
    <v t="i">1329</v>
    <v t="i">1330</v>
    <v t="i">1331</v>
    <v t="i">1332</v>
    <v t="i">1335</v>
    <v t="i">1336</v>
    <v t="i">1337</v>
    <v t="i">1338</v>
    <v t="i">1339</v>
    <v t="i">1342</v>
    <v t="i">1343</v>
    <v t="i">1344</v>
    <v t="i">1345</v>
    <v t="i">1346</v>
    <v t="i">1349</v>
    <v t="i">1350</v>
    <v t="i">1351</v>
    <v t="i">1352</v>
    <v t="i">1353</v>
    <v t="i">1356</v>
    <v t="i">1357</v>
    <v t="i">1358</v>
    <v t="i">1359</v>
    <v t="i">1360</v>
    <v t="i">1363</v>
    <v t="i">1364</v>
    <v t="i">1365</v>
    <v t="i">1366</v>
    <v t="i">1367</v>
    <v t="i">1370</v>
    <v t="i">1371</v>
    <v t="i">1372</v>
    <v t="i">1373</v>
    <v t="i">1374</v>
    <v t="i">1377</v>
    <v t="i">1378</v>
    <v t="i">1379</v>
    <v t="i">1380</v>
    <v t="i">1381</v>
    <v t="i">1384</v>
    <v t="i">1385</v>
    <v t="i">1386</v>
    <v t="i">1387</v>
    <v t="i">1388</v>
    <v t="i">1391</v>
    <v t="i">1392</v>
    <v t="i">1393</v>
    <v t="i">1394</v>
    <v t="i">1395</v>
    <v t="i">1398</v>
    <v t="i">1399</v>
    <v t="i">1400</v>
    <v t="i">1401</v>
    <v t="i">1402</v>
    <v t="i">1405</v>
    <v t="i">1406</v>
    <v t="i">1407</v>
    <v t="i">1408</v>
    <v t="i">1409</v>
    <v t="i">1412</v>
    <v t="i">1413</v>
    <v t="i">1414</v>
    <v t="i">1415</v>
    <v t="i">1416</v>
    <v t="i">1419</v>
    <v t="i">1420</v>
    <v t="i">1421</v>
    <v t="i">1422</v>
    <v t="i">1423</v>
    <v t="i">1426</v>
    <v t="i">1427</v>
    <v t="i">1428</v>
    <v t="i">1429</v>
    <v t="i">1430</v>
    <v t="i">1433</v>
    <v t="i">1434</v>
    <v t="i">1435</v>
    <v t="i">1436</v>
    <v t="i">1437</v>
    <v t="i">1440</v>
    <v t="i">1441</v>
    <v t="i">1442</v>
    <v t="i">1443</v>
    <v t="i">1444</v>
    <v t="i">1447</v>
    <v t="i">1448</v>
    <v t="i">1449</v>
    <v t="i">1450</v>
    <v t="i">1451</v>
    <v t="i">1456</v>
    <v t="i">1457</v>
    <v t="i">1458</v>
  </a>
  <a r="1" c="1020">
    <v>20.861899999999999</v>
    <v>21.0428</v>
    <v>21.090499999999999</v>
    <v>21.1952</v>
    <v>21.404699999999998</v>
    <v>20.938099999999999</v>
    <v>21.185700000000001</v>
    <v>21.095199999999998</v>
    <v>20.952400000000001</v>
    <v>20.938099999999999</v>
    <v>20.990500000000001</v>
    <v>20.971399999999999</v>
    <v>21.104700000000001</v>
    <v>21.0809</v>
    <v>20.242799999999999</v>
    <v>19.8</v>
    <v>19.523800000000001</v>
    <v>19</v>
    <v>19.047599999999999</v>
    <v>19.057099999999998</v>
    <v>18.476199999999999</v>
    <v>17.8476</v>
    <v>17.557099999999998</v>
    <v>17.8</v>
    <v>18.514299999999999</v>
    <v>18.366599999999998</v>
    <v>17.857099999999999</v>
    <v>17.6143</v>
    <v>18.100000000000001</v>
    <v>18.571400000000001</v>
    <v>18.276199999999999</v>
    <v>18.052399999999999</v>
    <v>18.128599999999999</v>
    <v>17.861899999999999</v>
    <v>18.047599999999999</v>
    <v>18.247599999999998</v>
    <v>17.8809</v>
    <v>16.509499999999999</v>
    <v>16.318999999999999</v>
    <v>17.123799999999999</v>
    <v>16.5</v>
    <v>16.261900000000001</v>
    <v>15.7524</v>
    <v>15.5238</v>
    <v>15.1286</v>
    <v>14.352399999999999</v>
    <v>13.490500000000001</v>
    <v>10.5905</v>
    <v>10.5905</v>
    <v>10.452400000000001</v>
    <v>9.2881</v>
    <v>9.8048000000000002</v>
    <v>9.3904999999999994</v>
    <v>9.7951999999999995</v>
    <v>9.8381000000000007</v>
    <v>10.890499999999999</v>
    <v>10.704800000000001</v>
    <v>10.4619</v>
    <v>11.109500000000001</v>
    <v>11.0524</v>
    <v>11.180899999999999</v>
    <v>10.6286</v>
    <v>10.666700000000001</v>
    <v>10.666700000000001</v>
    <v>10.571400000000001</v>
    <v>11.509499999999999</v>
    <v>11.3048</v>
    <v>11.4238</v>
    <v>11.4476</v>
    <v>11.1952</v>
    <v>11.4762</v>
    <v>11.3238</v>
    <v>10.352399999999999</v>
    <v>10.3857</v>
    <v>10.4238</v>
    <v>10.571400000000001</v>
    <v>10.0238</v>
    <v>10.6</v>
    <v>10.761900000000001</v>
    <v>10.352399999999999</v>
    <v>10.4428</v>
    <v>10.5381</v>
    <v>11.123799999999999</v>
    <v>11.147600000000001</v>
    <v>10.876200000000001</v>
    <v>10.9857</v>
    <v>10.661899999999999</v>
    <v>10.9428</v>
    <v>11.019</v>
    <v>10.9381</v>
    <v>10.742800000000001</v>
    <v>10.533300000000001</v>
    <v>10.6143</v>
    <v>10.5762</v>
    <v>11.333299999999999</v>
    <v>10.7286</v>
    <v>10.6381</v>
    <v>10.218999999999999</v>
    <v>10.0952</v>
    <v>10.4048</v>
    <v>10.3619</v>
    <v>10.071400000000001</v>
    <v>10.571400000000001</v>
    <v>10.166700000000001</v>
    <v>10.4762</v>
    <v>10.619</v>
    <v>11</v>
    <v>11.2095</v>
    <v>12.2714</v>
    <v>12.5047</v>
    <v>12.166700000000001</v>
    <v>11.8619</v>
    <v>10.971399999999999</v>
    <v>11.123799999999999</v>
    <v>11.3667</v>
    <v>11.5809</v>
    <v>11.357100000000001</v>
    <v>11.242800000000001</v>
    <v>11.414300000000001</v>
    <v>11.1714</v>
    <v>11.390499999999999</v>
    <v>10.8286</v>
    <v>10.9476</v>
    <v>10.4476</v>
    <v>10.6524</v>
    <v>10.566700000000001</v>
    <v>10.6</v>
    <v>10.780900000000001</v>
    <v>10.7</v>
    <v>10.7857</v>
    <v>10.566700000000001</v>
    <v>10.4762</v>
    <v>10.009499999999999</v>
    <v>9.9332999999999991</v>
    <v>9.9047999999999998</v>
    <v>10.033300000000001</v>
    <v>10.180899999999999</v>
    <v>10.390499999999999</v>
    <v>10.395200000000001</v>
    <v>10.504799999999999</v>
    <v>10.7095</v>
    <v>10.6762</v>
    <v>10.5571</v>
    <v>10.5571</v>
    <v>10.319000000000001</v>
    <v>10.357100000000001</v>
    <v>9.3356999999999992</v>
    <v>8.7238000000000007</v>
    <v>8.5357000000000003</v>
    <v>8.6761999999999997</v>
    <v>8.9428000000000001</v>
    <v>9.4809000000000001</v>
    <v>9.1808999999999994</v>
    <v>9.1047999999999991</v>
    <v>9.4261999999999997</v>
    <v>9.7619000000000007</v>
    <v>9.5762</v>
    <v>9.4190000000000005</v>
    <v>9.2476000000000003</v>
    <v>9.0952000000000002</v>
    <v>9.0167000000000002</v>
    <v>8.9381000000000004</v>
    <v>8.8381000000000007</v>
    <v>8.5286000000000008</v>
    <v>8.8571000000000009</v>
    <v>8.7927999999999997</v>
    <v>8.7594999999999992</v>
    <v>8.6047999999999991</v>
    <v>8.5952000000000002</v>
    <v>8.5475999999999992</v>
    <v>8.4</v>
    <v>8.3048000000000002</v>
    <v>8.3285999999999998</v>
    <v>8.1427999999999994</v>
    <v>8.0881000000000007</v>
    <v>7.8808999999999996</v>
    <v>7.9547999999999996</v>
    <v>7.9428000000000001</v>
    <v>7.7381000000000002</v>
    <v>7.6189999999999998</v>
    <v>7.6905000000000001</v>
    <v>8.0237999999999996</v>
    <v>8.0143000000000004</v>
    <v>7.9</v>
    <v>7.3118999999999996</v>
    <v>7.2142999999999997</v>
    <v>7.0167000000000002</v>
    <v>6.7070999999999996</v>
    <v>6.4856999999999996</v>
    <v>6.8808999999999996</v>
    <v>6.6595000000000004</v>
    <v>6.9881000000000002</v>
    <v>6.7595000000000001</v>
    <v>7.0071000000000003</v>
    <v>7.3308999999999997</v>
    <v>7.4737999999999998</v>
    <v>7.3333000000000004</v>
    <v>7.5713999999999997</v>
    <v>7.4261999999999997</v>
    <v>7.1976000000000004</v>
    <v>6.9356999999999998</v>
    <v>7.0452000000000004</v>
    <v>6.8143000000000002</v>
    <v>6.9642999999999997</v>
    <v>7.1547999999999998</v>
    <v>7.2</v>
    <v>6.8213999999999997</v>
    <v>6.8785999999999996</v>
    <v>6.9904999999999999</v>
    <v>6.8714000000000004</v>
    <v>6.6570999999999998</v>
    <v>6.7309000000000001</v>
    <v>6.6189999999999998</v>
    <v>7.1786000000000003</v>
    <v>7.7262000000000004</v>
    <v>8.0047999999999995</v>
    <v>7.8952</v>
    <v>7.9832999999999998</v>
    <v>7.9286000000000003</v>
    <v>8.9047999999999998</v>
    <v>9.1071000000000009</v>
    <v>8.8619000000000003</v>
    <v>8.7238000000000007</v>
    <v>8.8238000000000003</v>
    <v>9.2380999999999993</v>
    <v>9.2951999999999995</v>
    <v>9.2857000000000003</v>
    <v>9.25</v>
    <v>9.1095000000000006</v>
    <v>9.5237999999999996</v>
    <v>10.3286</v>
    <v>10.2857</v>
    <v>10.066700000000001</v>
    <v>9.8856999999999999</v>
    <v>9.7380999999999993</v>
    <v>9.7048000000000005</v>
    <v>9.9571000000000005</v>
    <v>9.8523999999999994</v>
    <v>10.161899999999999</v>
    <v>10.2524</v>
    <v>10.199999999999999</v>
    <v>10.1524</v>
    <v>10.4381</v>
    <v>10.3048</v>
    <v>10.2476</v>
    <v>10.3714</v>
    <v>10.3048</v>
    <v>10.352399999999999</v>
    <v>10.2905</v>
    <v>9.8856999999999999</v>
    <v>10.0143</v>
    <v>10.3048</v>
    <v>10.357100000000001</v>
    <v>10.338100000000001</v>
    <v>10.5</v>
    <v>10.609500000000001</v>
    <v>11.047599999999999</v>
    <v>11.6</v>
    <v>11.7095</v>
    <v>11.585699999999999</v>
    <v>11.414300000000001</v>
    <v>11.4762</v>
    <v>11.547599999999999</v>
    <v>11.395200000000001</v>
    <v>11.0809</v>
    <v>11.109500000000001</v>
    <v>11.1143</v>
    <v>11.0143</v>
    <v>10.4857</v>
    <v>10.109500000000001</v>
    <v>9.9381000000000004</v>
    <v>10.1333</v>
    <v>10.604799999999999</v>
    <v>10.6714</v>
    <v>10.3238</v>
    <v>10.338100000000001</v>
    <v>10.718999999999999</v>
    <v>10.919</v>
    <v>11.1714</v>
    <v>11.3476</v>
    <v>11.6905</v>
    <v>11.8048</v>
    <v>11.7524</v>
    <v>11.6714</v>
    <v>11.852399999999999</v>
    <v>12.428599999999999</v>
    <v>12.6286</v>
    <v>12.0381</v>
    <v>12.047599999999999</v>
    <v>12.1571</v>
    <v>12.5809</v>
    <v>12.242800000000001</v>
    <v>12.566700000000001</v>
    <v>11.4</v>
    <v>11.0381</v>
    <v>10.8286</v>
    <v>10.5428</v>
    <v>10.495200000000001</v>
    <v>10.8619</v>
    <v>11.223800000000001</v>
    <v>11.519</v>
    <v>11.5</v>
    <v>11.528600000000001</v>
    <v>11.661899999999999</v>
    <v>11.619</v>
    <v>11.5619</v>
    <v>11.3286</v>
    <v>11.3095</v>
    <v>11.3238</v>
    <v>11.261900000000001</v>
    <v>11.0952</v>
    <v>10.795199999999999</v>
    <v>11.123799999999999</v>
    <v>10.971399999999999</v>
    <v>11.119</v>
    <v>11.0905</v>
    <v>11.071400000000001</v>
    <v>11.066700000000001</v>
    <v>11.1524</v>
    <v>11.0619</v>
    <v>11.004799999999999</v>
    <v>11.204800000000001</v>
    <v>10.8667</v>
    <v>10.852399999999999</v>
    <v>10.857100000000001</v>
    <v>11.0809</v>
    <v>11.0762</v>
    <v>10.9095</v>
    <v>10.990500000000001</v>
    <v>10.6</v>
    <v>10.566700000000001</v>
    <v>10.619</v>
    <v>10.466699999999999</v>
    <v>10.533300000000001</v>
    <v>10.2524</v>
    <v>9.7332999999999998</v>
    <v>9.2547999999999995</v>
    <v>9.15</v>
    <v>9.3285999999999998</v>
    <v>9.4832999999999998</v>
    <v>9.6618999999999993</v>
    <v>9.5524000000000004</v>
    <v>9.6</v>
    <v>9.7619000000000007</v>
    <v>9.7048000000000005</v>
    <v>9.7142999999999997</v>
    <v>9.6333000000000002</v>
    <v>9.7761999999999993</v>
    <v>9.9524000000000008</v>
    <v>9.9905000000000008</v>
    <v>9.8238000000000003</v>
    <v>9.6905000000000001</v>
    <v>9.7286000000000001</v>
    <v>9.6427999999999994</v>
    <v>9.6427999999999994</v>
    <v>9.8048000000000002</v>
    <v>9.7095000000000002</v>
    <v>9.8142999999999994</v>
    <v>10.204800000000001</v>
    <v>10.3048</v>
    <v>10.4476</v>
    <v>10.7333</v>
    <v>10.619</v>
    <v>10.5428</v>
    <v>10.457100000000001</v>
    <v>10.395200000000001</v>
    <v>10.5619</v>
    <v>10.7143</v>
    <v>10.6952</v>
    <v>10.647600000000001</v>
    <v>10.4476</v>
    <v>10.2524</v>
    <v>10.2524</v>
    <v>10.0619</v>
    <v>9.9285999999999994</v>
    <v>10.0619</v>
    <v>10.0524</v>
    <v>9.7857000000000003</v>
    <v>9.7523999999999997</v>
    <v>9.7189999999999994</v>
    <v>9.9190000000000005</v>
    <v>9.9</v>
    <v>9.9047999999999998</v>
    <v>9.6857000000000006</v>
    <v>9.4143000000000008</v>
    <v>9.3071000000000002</v>
    <v>9.4308999999999994</v>
    <v>9.3833000000000002</v>
    <v>9.2667000000000002</v>
    <v>9.4666999999999994</v>
    <v>9.3000000000000007</v>
    <v>9.1524000000000001</v>
    <v>8.7189999999999994</v>
    <v>8.9524000000000008</v>
    <v>9.0237999999999996</v>
    <v>9.1594999999999995</v>
    <v>9.2786000000000008</v>
    <v>9.6237999999999992</v>
    <v>9.6237999999999992</v>
    <v>9.6333000000000002</v>
    <v>9.6476000000000006</v>
    <v>9.2189999999999994</v>
    <v>9.2975999999999992</v>
    <v>9.3167000000000009</v>
    <v>9.2238000000000007</v>
    <v>9.2048000000000005</v>
    <v>9.3428000000000004</v>
    <v>9.4713999999999992</v>
    <v>9.7189999999999994</v>
    <v>9.8000000000000007</v>
    <v>9.7238000000000007</v>
    <v>9.6618999999999993</v>
    <v>9.4332999999999991</v>
    <v>9.4167000000000005</v>
    <v>9.4499999999999993</v>
    <v>9.1905000000000001</v>
    <v>9.1095000000000006</v>
    <v>9.3142999999999994</v>
    <v>9.3927999999999994</v>
    <v>9.5237999999999996</v>
    <v>9.5524000000000004</v>
    <v>9.4928000000000008</v>
    <v>9.6427999999999994</v>
    <v>9.5571000000000002</v>
    <v>9.4619</v>
    <v>9.5618999999999996</v>
    <v>9.4118999999999993</v>
    <v>9.4285999999999994</v>
    <v>9.3405000000000005</v>
    <v>9.2523999999999997</v>
    <v>9.5167000000000002</v>
    <v>9.4809000000000001</v>
    <v>9.8523999999999994</v>
    <v>9.6476000000000006</v>
    <v>9.7142999999999997</v>
    <v>9.5381</v>
    <v>9.4689999999999994</v>
    <v>9.3190000000000008</v>
    <v>9.6189999999999998</v>
    <v>9.7667000000000002</v>
    <v>9.8285999999999998</v>
    <v>9.9238</v>
    <v>10.0905</v>
    <v>10.0762</v>
    <v>10.1905</v>
    <v>10.1381</v>
    <v>10.2333</v>
    <v>10.528600000000001</v>
    <v>10.428599999999999</v>
    <v>9.9905000000000008</v>
    <v>9.8381000000000007</v>
    <v>10.218999999999999</v>
    <v>10.295199999999999</v>
    <v>10.5428</v>
    <v>10.319000000000001</v>
    <v>10.428599999999999</v>
    <v>10.457100000000001</v>
    <v>10.3238</v>
    <v>10.4619</v>
    <v>10.6286</v>
    <v>10.5428</v>
    <v>10.619</v>
    <v>10.7714</v>
    <v>10.533300000000001</v>
    <v>10.3857</v>
    <v>9.2452000000000005</v>
    <v>9.0309000000000008</v>
    <v>9.1714000000000002</v>
    <v>9.1427999999999994</v>
    <v>9.0690000000000008</v>
    <v>9.1286000000000005</v>
    <v>9.2476000000000003</v>
    <v>9.3118999999999996</v>
    <v>9.4047999999999998</v>
    <v>9.4713999999999992</v>
    <v>9.4024000000000001</v>
    <v>9.3547999999999991</v>
    <v>9.3475999999999999</v>
    <v>9.2380999999999993</v>
    <v>9.1667000000000005</v>
    <v>9.0714000000000006</v>
    <v>8.7927999999999997</v>
    <v>9.0524000000000004</v>
    <v>8.9548000000000005</v>
    <v>9.0309000000000008</v>
    <v>8.9167000000000005</v>
    <v>8.4713999999999992</v>
    <v>8.5427999999999997</v>
    <v>8.3880999999999997</v>
    <v>8.5524000000000004</v>
    <v>8.5714000000000006</v>
    <v>8.5047999999999995</v>
    <v>8.7142999999999997</v>
    <v>8.7667000000000002</v>
    <v>8.6643000000000008</v>
    <v>8.4762000000000004</v>
    <v>8.4666999999999994</v>
    <v>8.3666999999999998</v>
    <v>8.4332999999999991</v>
    <v>8.2951999999999995</v>
    <v>8.3643000000000001</v>
    <v>8.3262</v>
    <v>8.2286000000000001</v>
    <v>8.5690000000000008</v>
    <v>8.6143000000000001</v>
    <v>8.6333000000000002</v>
    <v>8.6785999999999994</v>
    <v>8.8809000000000005</v>
    <v>8.8238000000000003</v>
    <v>8.7857000000000003</v>
    <v>9.0738000000000003</v>
    <v>9.1667000000000005</v>
    <v>9.2024000000000008</v>
    <v>9.25</v>
    <v>9.3238000000000003</v>
    <v>9.2095000000000002</v>
    <v>9.4666999999999994</v>
    <v>9.5023999999999997</v>
    <v>9.5047999999999995</v>
    <v>9.5427999999999997</v>
    <v>9.6143000000000001</v>
    <v>9.3547999999999991</v>
    <v>9.7048000000000005</v>
    <v>9.5762</v>
    <v>9.5119000000000007</v>
    <v>9.0524000000000004</v>
    <v>9.3689999999999998</v>
    <v>9.7142999999999997</v>
    <v>9.7048000000000005</v>
    <v>9.2142999999999997</v>
    <v>6.4333</v>
    <v>6.3524000000000003</v>
    <v>6.2737999999999996</v>
    <v>5.8738000000000001</v>
    <v>5.6833</v>
    <v>5.7451999999999996</v>
    <v>5.5213999999999999</v>
    <v>5.3643000000000001</v>
    <v>5.5071000000000003</v>
    <v>5.5237999999999996</v>
    <v>5.4286000000000003</v>
    <v>5.4570999999999996</v>
    <v>5.5167000000000002</v>
    <v>5.3643000000000001</v>
    <v>5.3143000000000002</v>
    <v>5.1452</v>
    <v>5.0308999999999999</v>
    <v>4.7713999999999999</v>
    <v>4.8594999999999997</v>
    <v>4.8213999999999997</v>
    <v>5.0286</v>
    <v>4.7762000000000002</v>
    <v>4.9595000000000002</v>
    <v>4.8714000000000004</v>
    <v>4.5095000000000001</v>
    <v>4.3895</v>
    <v>4.9667000000000003</v>
    <v>4.8952</v>
    <v>4.7504999999999997</v>
    <v>4.6181000000000001</v>
    <v>4.5829000000000004</v>
    <v>4.6752000000000002</v>
    <v>4.7161999999999997</v>
    <v>4.9095000000000004</v>
    <v>5.0048000000000004</v>
    <v>5.0713999999999997</v>
    <v>4.9928999999999997</v>
    <v>5.3524000000000003</v>
    <v>5.2142999999999997</v>
    <v>5.0857000000000001</v>
    <v>5.4309000000000003</v>
    <v>5.4547999999999996</v>
    <v>5.3094999999999999</v>
    <v>5.4570999999999996</v>
    <v>5.5762</v>
    <v>5.4619</v>
    <v>5.3952</v>
    <v>5.2713999999999999</v>
    <v>5.1547999999999998</v>
    <v>5.3167</v>
    <v>5.2332999999999998</v>
    <v>5.3</v>
    <v>5.2309000000000001</v>
    <v>5.1905000000000001</v>
    <v>5.3880999999999997</v>
    <v>5.3666999999999998</v>
    <v>6</v>
    <v>5.5476000000000001</v>
    <v>5.1905000000000001</v>
    <v>5.1119000000000003</v>
    <v>5.3380999999999998</v>
    <v>5.2023999999999999</v>
    <v>5.1524000000000001</v>
    <v>5.1189999999999998</v>
    <v>5.3808999999999996</v>
    <v>5.4214000000000002</v>
    <v>5.3594999999999997</v>
    <v>5.4166999999999996</v>
    <v>5.0476000000000001</v>
    <v>4.7142999999999997</v>
    <v>4.8143000000000002</v>
    <v>4.6666999999999996</v>
    <v>5.0999999999999996</v>
    <v>5.5143000000000004</v>
    <v>5.5213999999999999</v>
    <v>5.2381000000000002</v>
    <v>5.3524000000000003</v>
    <v>5.1380999999999997</v>
    <v>5.41</v>
    <v>5.3609999999999998</v>
    <v>5.1920000000000002</v>
    <v>5.6440000000000001</v>
    <v>5.6159999999999997</v>
    <v>5.73</v>
    <v>5.6239999999999997</v>
    <v>5.3940000000000001</v>
    <v>5.2939999999999996</v>
    <v>5.1680000000000001</v>
    <v>5.1879999999999997</v>
    <v>5.1559999999999997</v>
    <v>5.1020000000000003</v>
    <v>4.8940000000000001</v>
    <v>4.5039999999999996</v>
    <v>38.36</v>
    <v>39.44</v>
    <v>37.305</v>
    <v>38.255000000000003</v>
    <v>42.994999999999997</v>
    <v>42.295000000000002</v>
    <v>42.03</v>
    <v>32.97</v>
    <v>30.31</v>
    <v>23.7</v>
    <v>1.7985</v>
    <v>3.0510000000000002</v>
    <v>3.2639999999999998</v>
    <v>2.5550000000000002</v>
    <v>2.7669999999999999</v>
    <v>2.5750000000000002</v>
    <v>2.5019999999999998</v>
    <v>2.7</v>
    <v>3.3559999999999999</v>
    <v>3.6</v>
    <v>3.7890000000000001</v>
    <v>1.9490000000000001</v>
    <v>1.107</v>
    <v>1.17</v>
    <v>0.82</v>
    <v>0.76200000000000001</v>
    <v>0.78059999999999996</v>
    <v>0.75019999999999998</v>
    <v>0.7208</v>
    <v>0.71340000000000003</v>
    <v>0.74299999999999999</v>
    <v>0.74</v>
    <v>0.77700000000000002</v>
    <v>0.76180000000000003</v>
    <v>0.81</v>
    <v>0.84399999999999997</v>
    <v>0.81020000000000003</v>
    <v>0.83360000000000001</v>
    <v>0.78800000000000003</v>
    <v>0.8</v>
    <v>0.80979999999999996</v>
    <v>0.7984</v>
    <v>0.80500000000000005</v>
    <v>0.82020000000000004</v>
    <v>0.82179999999999997</v>
    <v>0.80020000000000002</v>
    <v>0.76819999999999999</v>
    <v>0.76219999999999999</v>
    <v>0.75460000000000005</v>
    <v>0.70899999999999996</v>
    <v>0.78680000000000005</v>
    <v>0.78120000000000001</v>
    <v>0.745</v>
    <v>0.7218</v>
    <v>0.72499999999999998</v>
    <v>0.71640000000000004</v>
    <v>0.7006</v>
    <v>0.68340000000000001</v>
    <v>0.68720000000000003</v>
    <v>0.67200000000000004</v>
    <v>0.68420000000000003</v>
    <v>0.6714</v>
    <v>0.66679999999999995</v>
    <v>0.67459999999999998</v>
    <v>0.69740000000000002</v>
    <v>0.67900000000000005</v>
    <v>0.68320000000000003</v>
    <v>0.66220000000000001</v>
    <v>0.64300000000000002</v>
    <v>0.60699999999999998</v>
    <v>0.58479999999999999</v>
    <v>0.59279999999999999</v>
    <v>0.61180000000000001</v>
    <v>0.59099999999999997</v>
    <v>0.59719999999999995</v>
    <v>0.62</v>
    <v>0.62280000000000002</v>
    <v>0.60660000000000003</v>
    <v>0.63759999999999994</v>
    <v>0.63480000000000003</v>
    <v>0.6754</v>
    <v>0.73319999999999996</v>
    <v>0.73380000000000001</v>
    <v>0.72760000000000002</v>
    <v>0.69699999999999995</v>
    <v>0.70040000000000002</v>
    <v>0.67200000000000004</v>
    <v>0.65539999999999998</v>
    <v>0.64059999999999995</v>
    <v>0.64659999999999995</v>
    <v>0.64239999999999997</v>
    <v>0.64800000000000002</v>
    <v>0.73199999999999998</v>
    <v>0.73899999999999999</v>
    <v>0.75819999999999999</v>
    <v>0.80479999999999996</v>
    <v>0.8286</v>
    <v>0.95860000000000001</v>
    <v>0.96879999999999999</v>
    <v>0.98399999999999999</v>
    <v>0.98099999999999998</v>
    <v>0.95679999999999998</v>
    <v>0.96899999999999997</v>
    <v>0.93400000000000005</v>
    <v>0.95520000000000005</v>
    <v>0.95620000000000005</v>
    <v>0.99099999999999999</v>
    <v>0.95720000000000005</v>
    <v>1.032</v>
    <v>1.075</v>
    <v>1.1285000000000001</v>
    <v>1.0965</v>
    <v>1.0325</v>
    <v>1.0349999999999999</v>
    <v>0.97599999999999998</v>
    <v>0.98260000000000003</v>
    <v>1.0305</v>
    <v>1.0465</v>
    <v>1.04</v>
    <v>1.0055000000000001</v>
    <v>1.0475000000000001</v>
    <v>1.0249999999999999</v>
    <v>1.0195000000000001</v>
    <v>1.0209999999999999</v>
    <v>1.0445</v>
    <v>1.0165</v>
    <v>0.9788</v>
    <v>0.99919999999999998</v>
    <v>0.99939999999999996</v>
    <v>1.0095000000000001</v>
    <v>1.034</v>
    <v>1.03</v>
    <v>1.024</v>
    <v>1.0065</v>
    <v>1.0509999999999999</v>
    <v>1.0495000000000001</v>
    <v>1.0860000000000001</v>
    <v>1.0934999999999999</v>
    <v>1.1094999999999999</v>
    <v>1.1359999999999999</v>
    <v>1.0980000000000001</v>
    <v>1.149</v>
    <v>1.1274999999999999</v>
    <v>1.1839999999999999</v>
    <v>1.1805000000000001</v>
    <v>1.1445000000000001</v>
    <v>1.149</v>
    <v>1.2204999999999999</v>
    <v>1.2605</v>
    <v>1.2470000000000001</v>
    <v>1.196</v>
    <v>1.196</v>
    <v>1.2044999999999999</v>
    <v>1.2364999999999999</v>
    <v>1.2250000000000001</v>
    <v>1.3115000000000001</v>
    <v>1.268</v>
    <v>1.3765000000000001</v>
    <v>1.3865000000000001</v>
    <v>1.34</v>
    <v>1.3160000000000001</v>
    <v>1.3320000000000001</v>
    <v>1.3919999999999999</v>
    <v>1.4079999999999999</v>
    <v>1.405</v>
    <v>1.389</v>
    <v>1.36</v>
    <v>1.3819999999999999</v>
    <v>1.3680000000000001</v>
    <v>1.4390000000000001</v>
    <v>1.5249999999999999</v>
    <v>1.4995000000000001</v>
    <v>1.5004999999999999</v>
    <v>1.415</v>
    <v>1.4404999999999999</v>
    <v>1.4059999999999999</v>
    <v>1.427</v>
    <v>1.41</v>
    <v>1.4555</v>
    <v>1.4339999999999999</v>
    <v>1.403</v>
    <v>1.458</v>
    <v>1.4864999999999999</v>
    <v>1.476</v>
    <v>1.5169999999999999</v>
    <v>1.5345</v>
    <v>1.5335000000000001</v>
    <v>1.5004999999999999</v>
    <v>1.478</v>
    <v>1.4279999999999999</v>
    <v>1.407</v>
    <v>1.3645</v>
    <v>1.3574999999999999</v>
    <v>1.2585</v>
    <v>1.2655000000000001</v>
    <v>1.1405000000000001</v>
    <v>1.1855</v>
    <v>1.2055</v>
    <v>1.2344999999999999</v>
    <v>1.3280000000000001</v>
    <v>1.3254999999999999</v>
    <v>1.28</v>
    <v>1.2444999999999999</v>
    <v>1.2895000000000001</v>
    <v>1.3085</v>
    <v>1.327</v>
    <v>1.3640000000000001</v>
    <v>1.383</v>
    <v>1.4430000000000001</v>
    <v>1.48</v>
    <v>1.4535</v>
    <v>1.444</v>
    <v>1.492</v>
    <v>1.4895</v>
    <v>1.4990000000000001</v>
    <v>1.4875</v>
    <v>1.4279999999999999</v>
    <v>1.409</v>
    <v>1.3740000000000001</v>
    <v>1.3945000000000001</v>
    <v>1.409</v>
    <v>1.3845000000000001</v>
    <v>1.35</v>
    <v>1.3605</v>
    <v>1.3465</v>
    <v>1.3859999999999999</v>
    <v>1.2845</v>
    <v>1.2504999999999999</v>
    <v>1.248</v>
    <v>1.3240000000000001</v>
    <v>1.32</v>
    <v>1.292</v>
    <v>1.3109999999999999</v>
    <v>1.2605</v>
    <v>1.274</v>
    <v>1.2755000000000001</v>
    <v>1.2589999999999999</v>
    <v>1.258</v>
    <v>1.3</v>
    <v>1.3205</v>
    <v>1.31</v>
    <v>1.357</v>
    <v>1.2955000000000001</v>
    <v>1.2575000000000001</v>
    <v>1.26</v>
    <v>1.2455000000000001</v>
    <v>1.222</v>
    <v>1.1830000000000001</v>
    <v>1.206</v>
    <v>1.274</v>
    <v>1.2625</v>
    <v>1.2689999999999999</v>
    <v>1.3140000000000001</v>
    <v>1.31</v>
    <v>1.284</v>
    <v>1.266</v>
    <v>1.2885</v>
    <v>1.266</v>
    <v>1.2524999999999999</v>
    <v>1.2544999999999999</v>
    <v>1.2384999999999999</v>
    <v>1.22</v>
    <v>1.252</v>
    <v>1.2164999999999999</v>
    <v>1.1625000000000001</v>
    <v>1.1679999999999999</v>
    <v>1.177</v>
    <v>1.21</v>
    <v>1.242</v>
    <v>1.2749999999999999</v>
    <v>1.3145</v>
    <v>1.3759999999999999</v>
    <v>1.3915</v>
    <v>1.3945000000000001</v>
    <v>1.46</v>
    <v>1.472</v>
    <v>1.4850000000000001</v>
    <v>1.468</v>
    <v>1.4644999999999999</v>
    <v>1.4395</v>
    <v>1.4325000000000001</v>
    <v>1.46</v>
    <v>1.4770000000000001</v>
    <v>1.4804999999999999</v>
    <v>1.466</v>
    <v>1.4910000000000001</v>
    <v>1.4864999999999999</v>
    <v>1.4750000000000001</v>
    <v>1.48</v>
    <v>1.48</v>
    <v>1.456</v>
    <v>1.452</v>
    <v>1.425</v>
    <v>1.41</v>
    <v>1.417</v>
    <v>1.3959999999999999</v>
    <v>1.3620000000000001</v>
    <v>1.393</v>
    <v>1.4</v>
    <v>1.492</v>
    <v>1.5195000000000001</v>
    <v>1.4650000000000001</v>
    <v>1.4710000000000001</v>
    <v>1.4355</v>
    <v>1.5069999999999999</v>
    <v>1.5029999999999999</v>
    <v>1.496</v>
    <v>1.4755</v>
    <v>1.4850000000000001</v>
    <v>1.5175000000000001</v>
    <v>1.5435000000000001</v>
    <v>1.5740000000000001</v>
    <v>1.4910000000000001</v>
    <v>1.5009999999999999</v>
    <v>1.4664999999999999</v>
    <v>1.5049999999999999</v>
    <v>1.4710000000000001</v>
    <v>1.4730000000000001</v>
    <v>1.5445</v>
    <v>1.62</v>
    <v>1.6120000000000001</v>
    <v>1.5940000000000001</v>
    <v>1.6034999999999999</v>
    <v>1.607</v>
    <v>1.6094999999999999</v>
    <v>1.62</v>
    <v>1.573</v>
    <v>1.51</v>
    <v>1.4844999999999999</v>
    <v>1.4624999999999999</v>
    <v>1.4335</v>
    <v>1.456</v>
    <v>1.4670000000000001</v>
    <v>1.4450000000000001</v>
    <v>1.3919999999999999</v>
    <v>1.387</v>
    <v>1.3694999999999999</v>
    <v>1.4259999999999999</v>
    <v>1.4185000000000001</v>
    <v>1.444</v>
    <v>1.4730000000000001</v>
    <v>1.496</v>
    <v>1.5049999999999999</v>
    <v>1.5325</v>
    <v>1.5109999999999999</v>
    <v>1.5275000000000001</v>
    <v>1.5834999999999999</v>
    <v>1.5445</v>
    <v>1.4484999999999999</v>
    <v>1.4279999999999999</v>
    <v>1.4145000000000001</v>
    <v>1.4105000000000001</v>
    <v>1.3354999999999999</v>
    <v>1.3879999999999999</v>
    <v>1.4319999999999999</v>
    <v>1.4365000000000001</v>
    <v>1.4495</v>
    <v>1.4864999999999999</v>
    <v>1.4750000000000001</v>
    <v>1.466</v>
    <v>1.4355</v>
    <v>1.4015</v>
    <v>1.415</v>
    <v>1.39</v>
    <v>1.4590000000000001</v>
    <v>1.4470000000000001</v>
    <v>1.4795</v>
    <v>1.415</v>
    <v>1.4584999999999999</v>
    <v>1.4935</v>
    <v>1.4424999999999999</v>
    <v>1.4319999999999999</v>
    <v>1.4475</v>
    <v>1.4550000000000001</v>
    <v>1.4404999999999999</v>
    <v>1.421</v>
    <v>1.4225000000000001</v>
    <v>1.4710000000000001</v>
    <v>1.5069999999999999</v>
    <v>1.4744999999999999</v>
    <v>1.4950000000000001</v>
    <v>1.4615</v>
    <v>1.401</v>
    <v>1.401</v>
    <v>1.4059999999999999</v>
    <v>1.371</v>
    <v>1.377</v>
    <v>1.4165000000000001</v>
    <v>1.413</v>
    <v>1.4205000000000001</v>
    <v>1.4345000000000001</v>
    <v>1.4484999999999999</v>
    <v>1.4444999999999999</v>
    <v>1.4464999999999999</v>
    <v>1.4875</v>
    <v>1.4830000000000001</v>
    <v>1.47</v>
  </a>
  <a r="1" c="1020">
    <v>4604923</v>
    <v>9480642</v>
    <v>7127358</v>
    <v>8387913</v>
    <v>11239275</v>
    <v>14318495</v>
    <v>7266481</v>
    <v>5057774</v>
    <v>4472907</v>
    <v>7605847</v>
    <v>5873201</v>
    <v>5581649</v>
    <v>4055591</v>
    <v>4919449</v>
    <v>19092560</v>
    <v>9193555</v>
    <v>7160047</v>
    <v>11290427</v>
    <v>10579910</v>
    <v>10171565</v>
    <v>14305568</v>
    <v>11334415</v>
    <v>11201712</v>
    <v>12085472</v>
    <v>19158689</v>
    <v>11815735</v>
    <v>15517945</v>
    <v>9104687</v>
    <v>12449027</v>
    <v>14474989</v>
    <v>12557952</v>
    <v>9770611</v>
    <v>5841965</v>
    <v>11089080</v>
    <v>10476086</v>
    <v>12037063</v>
    <v>11541754</v>
    <v>18319086</v>
    <v>13407884</v>
    <v>26470892</v>
    <v>16956101</v>
    <v>16624514</v>
    <v>15101524</v>
    <v>15926069</v>
    <v>12747848</v>
    <v>14727177</v>
    <v>22125819</v>
    <v>39671897</v>
    <v>37851457</v>
    <v>16913004</v>
    <v>26190296</v>
    <v>24827898</v>
    <v>19876912</v>
    <v>22070446</v>
    <v>8925805</v>
    <v>17549864</v>
    <v>17388638</v>
    <v>9853870</v>
    <v>15432065</v>
    <v>17913879</v>
    <v>10624262</v>
    <v>8520979</v>
    <v>6239766</v>
    <v>12079117</v>
    <v>7752970</v>
    <v>21630608</v>
    <v>17540872</v>
    <v>10263359</v>
    <v>13410973</v>
    <v>8948415</v>
    <v>14049008</v>
    <v>8822711</v>
    <v>13397041</v>
    <v>8891527</v>
    <v>8353214</v>
    <v>7499111</v>
    <v>11693016</v>
    <v>9253162</v>
    <v>8214128</v>
    <v>8727432</v>
    <v>5703306</v>
    <v>9479724</v>
    <v>12006568</v>
    <v>12226368</v>
    <v>5813902</v>
    <v>9036502</v>
    <v>6457546</v>
    <v>6567897</v>
    <v>5971351</v>
    <v>5150231</v>
    <v>5148974</v>
    <v>4700001</v>
    <v>9313874</v>
    <v>5135859</v>
    <v>8553084</v>
    <v>12595994</v>
    <v>13022544</v>
    <v>8411167</v>
    <v>9615272</v>
    <v>6361950</v>
    <v>9612478</v>
    <v>19329423</v>
    <v>18146204</v>
    <v>15322365</v>
    <v>15690365</v>
    <v>19558367</v>
    <v>31356275</v>
    <v>22256225</v>
    <v>28285154</v>
    <v>26552009</v>
    <v>16292795</v>
    <v>15409788</v>
    <v>19143718</v>
    <v>15600896</v>
    <v>12715136</v>
    <v>16028809</v>
    <v>12917212</v>
    <v>10596982</v>
    <v>18296830</v>
    <v>9125210</v>
    <v>9740680</v>
    <v>9868484</v>
    <v>8274025</v>
    <v>16535269</v>
    <v>10723876</v>
    <v>6855396</v>
    <v>8503627</v>
    <v>8534569</v>
    <v>4934627</v>
    <v>9261996</v>
    <v>9148642</v>
    <v>9194369</v>
    <v>14018791</v>
    <v>13406987</v>
    <v>12606875</v>
    <v>15992455</v>
    <v>15109901</v>
    <v>9673960</v>
    <v>6113212</v>
    <v>8728698</v>
    <v>13396860</v>
    <v>14100441</v>
    <v>7795833</v>
    <v>6654484</v>
    <v>6573357</v>
    <v>6050542</v>
    <v>61905037</v>
    <v>30474663</v>
    <v>21055694</v>
    <v>18672436</v>
    <v>18997905</v>
    <v>18930394</v>
    <v>12288449</v>
    <v>7261610</v>
    <v>8664189</v>
    <v>16239214</v>
    <v>11596803</v>
    <v>8384147</v>
    <v>11786466</v>
    <v>6374242</v>
    <v>6982442</v>
    <v>12345141</v>
    <v>11314102</v>
    <v>22370263</v>
    <v>16460601</v>
    <v>11298906</v>
    <v>7669375</v>
    <v>9007440</v>
    <v>8825914</v>
    <v>10430089</v>
    <v>17298109</v>
    <v>9885622</v>
    <v>10689501</v>
    <v>20117848</v>
    <v>14722857</v>
    <v>18727489</v>
    <v>12165144</v>
    <v>16336367</v>
    <v>20784436</v>
    <v>14692600</v>
    <v>14729202</v>
    <v>16265909</v>
    <v>14030497</v>
    <v>19544855</v>
    <v>16850891</v>
    <v>17998994</v>
    <v>11763945</v>
    <v>21075044</v>
    <v>15964992</v>
    <v>15215040</v>
    <v>15121211</v>
    <v>19932822</v>
    <v>16226228</v>
    <v>15918397</v>
    <v>17731662</v>
    <v>13318915</v>
    <v>9101513</v>
    <v>9833710</v>
    <v>11662098</v>
    <v>9813623</v>
    <v>10248453</v>
    <v>9626452</v>
    <v>13431151</v>
    <v>10689132</v>
    <v>6281043</v>
    <v>9065855</v>
    <v>13420095</v>
    <v>8044396</v>
    <v>10390635</v>
    <v>7830793</v>
    <v>9474675</v>
    <v>26109048</v>
    <v>14786061</v>
    <v>21632888</v>
    <v>20654928</v>
    <v>25201673</v>
    <v>19542460</v>
    <v>8346041</v>
    <v>9809962</v>
    <v>39975585</v>
    <v>29307925</v>
    <v>17926298</v>
    <v>16648622</v>
    <v>10981300</v>
    <v>17353236</v>
    <v>14231797</v>
    <v>15261890</v>
    <v>9069069</v>
    <v>11761558</v>
    <v>19428656</v>
    <v>29652159</v>
    <v>20927062</v>
    <v>16216954</v>
    <v>16782020</v>
    <v>12827101</v>
    <v>9206509</v>
    <v>9909934</v>
    <v>7096960</v>
    <v>14948434</v>
    <v>12238321</v>
    <v>4620026</v>
    <v>11310585</v>
    <v>10047694</v>
    <v>10195840</v>
    <v>10247642</v>
    <v>5182041</v>
    <v>13576513</v>
    <v>8815250</v>
    <v>12025094</v>
    <v>17550933</v>
    <v>6580042</v>
    <v>8526597</v>
    <v>9828549</v>
    <v>6112913</v>
    <v>17635555</v>
    <v>20941194</v>
    <v>17835543</v>
    <v>26431843</v>
    <v>18292210</v>
    <v>15485976</v>
    <v>7910972</v>
    <v>7406526</v>
    <v>10213283</v>
    <v>7591911</v>
    <v>10355709</v>
    <v>8429424</v>
    <v>7679784</v>
    <v>8130256</v>
    <v>14758133</v>
    <v>17446784</v>
    <v>12231048</v>
    <v>10156978</v>
    <v>19263459</v>
    <v>16000562</v>
    <v>9897950</v>
    <v>7166989</v>
    <v>10280831</v>
    <v>11092095</v>
    <v>10917866</v>
    <v>13764985</v>
    <v>13171669</v>
    <v>12250880</v>
    <v>13329763</v>
    <v>7999845</v>
    <v>15343235</v>
    <v>23559460</v>
    <v>27614749</v>
    <v>15564751</v>
    <v>14422261</v>
    <v>8936397</v>
    <v>19766239</v>
    <v>17715109</v>
    <v>10645168</v>
    <v>60818614</v>
    <v>30639875</v>
    <v>22507262</v>
    <v>24287693</v>
    <v>22124501</v>
    <v>18395185</v>
    <v>33479647</v>
    <v>24053248</v>
    <v>19031477</v>
    <v>12021662</v>
    <v>11750845</v>
    <v>6738774</v>
    <v>11698693</v>
    <v>12982169</v>
    <v>9991382</v>
    <v>10110818</v>
    <v>13513706</v>
    <v>14116510</v>
    <v>18473001</v>
    <v>12503061</v>
    <v>9737730</v>
    <v>10534243</v>
    <v>7882966</v>
    <v>6975507</v>
    <v>8793764</v>
    <v>7942337</v>
    <v>9977946</v>
    <v>6951167</v>
    <v>27901556</v>
    <v>14724251</v>
    <v>7505862</v>
    <v>11191444</v>
    <v>11608672</v>
    <v>11261752</v>
    <v>11787190</v>
    <v>7304492</v>
    <v>12611796</v>
    <v>13423822</v>
    <v>6580154</v>
    <v>7117905</v>
    <v>11600332</v>
    <v>15104512</v>
    <v>71114622</v>
    <v>37323694</v>
    <v>27604620</v>
    <v>12593673</v>
    <v>22433031</v>
    <v>15519304</v>
    <v>15243782</v>
    <v>8324616</v>
    <v>13527224</v>
    <v>12954204</v>
    <v>12144658</v>
    <v>11123334</v>
    <v>10667674</v>
    <v>12647383</v>
    <v>22710156</v>
    <v>13883482</v>
    <v>9954965</v>
    <v>6539511</v>
    <v>8127645</v>
    <v>5542328</v>
    <v>12124781</v>
    <v>10375485</v>
    <v>6572190</v>
    <v>25551067</v>
    <v>13277516</v>
    <v>21281902</v>
    <v>34505187</v>
    <v>20901486</v>
    <v>17211451</v>
    <v>11526336</v>
    <v>9213645</v>
    <v>10751605</v>
    <v>19001723</v>
    <v>13897047</v>
    <v>6244230</v>
    <v>8665792</v>
    <v>13688346</v>
    <v>11087360</v>
    <v>9299070</v>
    <v>12423940</v>
    <v>6650641</v>
    <v>5291811</v>
    <v>10483311</v>
    <v>8858539</v>
    <v>8311803</v>
    <v>8951066</v>
    <v>6096437</v>
    <v>5014287</v>
    <v>15294975</v>
    <v>18447936</v>
    <v>13325344</v>
    <v>8050085</v>
    <v>7523377</v>
    <v>8555659</v>
    <v>13675246</v>
    <v>8894675</v>
    <v>11029573</v>
    <v>16938523</v>
    <v>10672404</v>
    <v>11988193</v>
    <v>11203810</v>
    <v>6932424</v>
    <v>10127688</v>
    <v>9129669</v>
    <v>7275157</v>
    <v>9411675</v>
    <v>22674987</v>
    <v>13220224</v>
    <v>11144851</v>
    <v>6395829</v>
    <v>7634005</v>
    <v>9795404</v>
    <v>9041512</v>
    <v>13317807</v>
    <v>9004158</v>
    <v>8560650</v>
    <v>5818160</v>
    <v>12623431</v>
    <v>10233286</v>
    <v>4664281</v>
    <v>10158622</v>
    <v>8537450</v>
    <v>7114545</v>
    <v>7758548</v>
    <v>9748180</v>
    <v>7033508</v>
    <v>8243411</v>
    <v>8198603</v>
    <v>8574301</v>
    <v>10547850</v>
    <v>9007934</v>
    <v>7729844</v>
    <v>11775991</v>
    <v>7369030</v>
    <v>7408988</v>
    <v>14422775</v>
    <v>13235230</v>
    <v>17728028</v>
    <v>16396378</v>
    <v>8009077</v>
    <v>7353965</v>
    <v>6962441</v>
    <v>9083219</v>
    <v>13224077</v>
    <v>8381291</v>
    <v>11233502</v>
    <v>8531246</v>
    <v>14957248</v>
    <v>16126009</v>
    <v>9843057</v>
    <v>11088053</v>
    <v>10810729</v>
    <v>17363972</v>
    <v>13854773</v>
    <v>19469144</v>
    <v>28681122</v>
    <v>20444281</v>
    <v>10664446</v>
    <v>17611795</v>
    <v>11218141</v>
    <v>11203046</v>
    <v>9077422</v>
    <v>5698584</v>
    <v>7519494</v>
    <v>12798561</v>
    <v>10245653</v>
    <v>6959720</v>
    <v>11011622</v>
    <v>12724049</v>
    <v>10761745</v>
    <v>72955515</v>
    <v>31269970</v>
    <v>13566649</v>
    <v>9766711</v>
    <v>8819296</v>
    <v>13509312</v>
    <v>13859280</v>
    <v>14318094</v>
    <v>8169196</v>
    <v>16620372</v>
    <v>8300751</v>
    <v>5450455</v>
    <v>8070007</v>
    <v>8314204</v>
    <v>6828202</v>
    <v>7007204</v>
    <v>18635423</v>
    <v>12783622</v>
    <v>10233199</v>
    <v>8751278</v>
    <v>6664915</v>
    <v>18284557</v>
    <v>11577430</v>
    <v>9066263</v>
    <v>7678936</v>
    <v>8101578</v>
    <v>6080808</v>
    <v>10920559</v>
    <v>8625132</v>
    <v>11035105</v>
    <v>8886278</v>
    <v>9303364</v>
    <v>7986137</v>
    <v>5863449</v>
    <v>7542420</v>
    <v>8756620</v>
    <v>7958966</v>
    <v>10608544</v>
    <v>9862594</v>
    <v>8473695</v>
    <v>3771638</v>
    <v>3564933</v>
    <v>10473495</v>
    <v>4611567</v>
    <v>3711941</v>
    <v>7455320</v>
    <v>11211149</v>
    <v>11262923</v>
    <v>9061261</v>
    <v>7029714</v>
    <v>6321326</v>
    <v>12198087</v>
    <v>9616811</v>
    <v>7245650</v>
    <v>6348097</v>
    <v>10522411</v>
    <v>10038215</v>
    <v>16456646</v>
    <v>7713483</v>
    <v>6230085</v>
    <v>10657805</v>
    <v>9440182</v>
    <v>16172366</v>
    <v>8973350</v>
    <v>17537108</v>
    <v>106214792</v>
    <v>114909794</v>
    <v>50419251</v>
    <v>38930621</v>
    <v>42855278</v>
    <v>42243104</v>
    <v>55574209</v>
    <v>45535498</v>
    <v>29548992</v>
    <v>39533676</v>
    <v>31628497</v>
    <v>23390866</v>
    <v>32785684</v>
    <v>16626315</v>
    <v>11111980</v>
    <v>15569850</v>
    <v>18875750</v>
    <v>16898976</v>
    <v>42115785</v>
    <v>15829253</v>
    <v>15684275</v>
    <v>15590830</v>
    <v>10239218</v>
    <v>13553996</v>
    <v>15238526</v>
    <v>17597557</v>
    <v>23721140</v>
    <v>23194592</v>
    <v>11171235</v>
    <v>17820773</v>
    <v>12226759</v>
    <v>12103988</v>
    <v>9953083</v>
    <v>15714115</v>
    <v>15795723</v>
    <v>9819283</v>
    <v>10362925</v>
    <v>28214051</v>
    <v>13227923</v>
    <v>32319855</v>
    <v>34508723</v>
    <v>20041618</v>
    <v>17936197</v>
    <v>27011925</v>
    <v>17729643</v>
    <v>26001203</v>
    <v>14768086</v>
    <v>18754949</v>
    <v>12456859</v>
    <v>7731127</v>
    <v>16393579</v>
    <v>7311380</v>
    <v>9129768</v>
    <v>5643183</v>
    <v>10943727</v>
    <v>7394860</v>
    <v>57748629</v>
    <v>25421800</v>
    <v>21719627</v>
    <v>17865663</v>
    <v>10442325</v>
    <v>15004450</v>
    <v>12244514</v>
    <v>10787488</v>
    <v>13535762</v>
    <v>9468752</v>
    <v>7066450</v>
    <v>13105721</v>
    <v>19279563</v>
    <v>28891964</v>
    <v>34225369</v>
    <v>20868965</v>
    <v>16744195</v>
    <v>28545115</v>
    <v>25539568</v>
    <v>10312762</v>
    <v>10159330</v>
    <v>11291834</v>
    <v>2903780</v>
    <v>3281251</v>
    <v>2620276</v>
    <v>5158683</v>
    <v>2881874</v>
    <v>2892678</v>
    <v>2081387</v>
    <v>3095860</v>
    <v>1662888</v>
    <v>1698905</v>
    <v>1074910</v>
    <v>1850680</v>
    <v>1140365</v>
    <v>2025485</v>
    <v>2982733</v>
    <v>456821</v>
    <v>535450</v>
    <v>666261</v>
    <v>1337996</v>
    <v>1284416</v>
    <v>651762</v>
    <v>444591</v>
    <v>1398240</v>
    <v>2568239</v>
    <v>3000181</v>
    <v>460673</v>
    <v>3058635</v>
    <v>6516761</v>
    <v>4805984</v>
    <v>2420788</v>
    <v>1900207</v>
    <v>2752533</v>
    <v>5581594</v>
    <v>6899464</v>
    <v>8417137</v>
    <v>4837946</v>
    <v>7745580</v>
    <v>25986719</v>
    <v>15517197</v>
    <v>50412931</v>
    <v>48085660</v>
    <v>51854325</v>
    <v>34526133</v>
    <v>34165287</v>
    <v>28781555</v>
    <v>28411128</v>
    <v>27445946</v>
    <v>35674340</v>
    <v>28447576</v>
    <v>36444413</v>
    <v>37326895</v>
    <v>26770619</v>
    <v>19689110</v>
    <v>23002706</v>
    <v>16025661</v>
    <v>13492123</v>
    <v>10780289</v>
    <v>9612724</v>
    <v>12750085</v>
    <v>16957436</v>
    <v>16542280</v>
    <v>18294277</v>
    <v>13487789</v>
    <v>11907182</v>
    <v>23913360</v>
    <v>55806811</v>
    <v>32881714</v>
    <v>36594743</v>
    <v>14630911</v>
    <v>16638750</v>
    <v>20717644</v>
    <v>31388815</v>
    <v>11158173</v>
    <v>15563696</v>
    <v>13347842</v>
    <v>10282461</v>
    <v>20262030</v>
    <v>9801900</v>
    <v>12648147</v>
    <v>26443104</v>
    <v>13764837</v>
    <v>10001660</v>
    <v>13712596</v>
    <v>58766149</v>
    <v>28764901</v>
    <v>20980769</v>
    <v>21540866</v>
    <v>25045291</v>
    <v>13364508</v>
    <v>19250857</v>
    <v>23534588</v>
    <v>20092532</v>
    <v>11670177</v>
    <v>20245060</v>
    <v>18869324</v>
    <v>17418833</v>
    <v>57789987</v>
    <v>25434457</v>
    <v>11884557</v>
    <v>15320781</v>
    <v>11599297</v>
    <v>13558812</v>
    <v>15568506</v>
    <v>15957536</v>
    <v>13417278</v>
    <v>21221952</v>
    <v>14579301</v>
    <v>67775888</v>
    <v>21488740</v>
    <v>33917790</v>
    <v>31859951</v>
    <v>35628898</v>
    <v>99646498</v>
    <v>69441917</v>
    <v>39414006</v>
    <v>36774205</v>
    <v>35002121</v>
    <v>30092994</v>
    <v>25866907</v>
    <v>21789721</v>
    <v>16794342</v>
    <v>44222060</v>
    <v>35876301</v>
    <v>60743048</v>
    <v>38369686</v>
    <v>44684883</v>
    <v>33789817</v>
    <v>95803812</v>
    <v>44395351</v>
    <v>49987815</v>
    <v>37186285</v>
    <v>58808249</v>
    <v>32064633</v>
    <v>21110965</v>
    <v>32839838</v>
    <v>40631058</v>
    <v>26582079</v>
    <v>27481158</v>
    <v>16558138</v>
    <v>52512389</v>
    <v>72066211</v>
    <v>29246913</v>
    <v>29363271</v>
    <v>15843058</v>
    <v>23814650</v>
    <v>34941743</v>
    <v>34449938</v>
    <v>32223445</v>
    <v>22532469</v>
    <v>31227553</v>
    <v>27222601</v>
    <v>44187773</v>
    <v>46242258</v>
    <v>33156068</v>
    <v>32706423</v>
    <v>82522322</v>
    <v>53758107</v>
    <v>38953976</v>
    <v>44539150</v>
    <v>50051813</v>
    <v>46980321</v>
    <v>22759127</v>
    <v>61536494</v>
    <v>52501524</v>
    <v>33975107</v>
    <v>122507025</v>
    <v>44953081</v>
    <v>33788381</v>
    <v>40410500</v>
    <v>44173022</v>
    <v>88039189</v>
    <v>43615030</v>
    <v>78393385</v>
    <v>47484825</v>
    <v>64527287</v>
    <v>50865269</v>
    <v>40603472</v>
    <v>56980689</v>
    <v>55530827</v>
    <v>50505371</v>
    <v>26250926</v>
    <v>45078261</v>
    <v>27498297</v>
    <v>27228579</v>
    <v>81711423</v>
    <v>91866412</v>
    <v>69309406</v>
    <v>40649435</v>
    <v>201277103</v>
    <v>38552045</v>
    <v>26460169</v>
    <v>35785889</v>
    <v>26785082</v>
    <v>30933496</v>
    <v>38613650</v>
    <v>28478257</v>
    <v>61138938</v>
    <v>55768086</v>
    <v>73649010</v>
    <v>173226691</v>
    <v>147696002</v>
    <v>47713114</v>
    <v>53796921</v>
    <v>36445476</v>
    <v>40090642</v>
    <v>42096826</v>
    <v>57070358</v>
    <v>30266079</v>
    <v>67931205</v>
    <v>56083977</v>
    <v>70991471</v>
    <v>61632218</v>
    <v>100880160</v>
    <v>44048652</v>
    <v>56160377</v>
    <v>26361553</v>
    <v>30477091</v>
    <v>30666937</v>
    <v>19651753</v>
    <v>16638328</v>
    <v>27046301</v>
    <v>27862051</v>
    <v>23160786</v>
    <v>56006509</v>
    <v>61303523</v>
    <v>26146149</v>
    <v>18187939</v>
    <v>26941774</v>
    <v>23165135</v>
    <v>17535880</v>
    <v>19705582</v>
    <v>31888638</v>
    <v>44366136</v>
    <v>47243224</v>
    <v>53326650</v>
    <v>42469352</v>
    <v>28150717</v>
    <v>24867801</v>
    <v>22053221</v>
    <v>23330622</v>
    <v>24024390</v>
    <v>30299678</v>
    <v>30080800</v>
    <v>19928603</v>
    <v>32453515</v>
    <v>18188628</v>
    <v>24313190</v>
    <v>24036638</v>
    <v>21143177</v>
    <v>17632468</v>
    <v>11234312</v>
    <v>13132542</v>
    <v>12144067</v>
    <v>28606803</v>
    <v>29028229</v>
    <v>19259572</v>
    <v>22574398</v>
    <v>31445326</v>
    <v>22657079</v>
    <v>17046265</v>
    <v>9591099</v>
    <v>14339944</v>
    <v>28839110</v>
    <v>25051867</v>
    <v>28793517</v>
    <v>21258022</v>
    <v>19529702</v>
    <v>33725795</v>
    <v>33082220</v>
    <v>18649777</v>
    <v>15854915</v>
    <v>14709973</v>
    <v>26803292</v>
    <v>21903632</v>
    <v>19379185</v>
    <v>18741041</v>
    <v>20926564</v>
    <v>27086125</v>
    <v>27158062</v>
    <v>44264066</v>
    <v>28299057</v>
    <v>29040859</v>
    <v>35754602</v>
    <v>50163775</v>
    <v>52055458</v>
    <v>38051872</v>
    <v>65862521</v>
    <v>88963084</v>
    <v>47076040</v>
    <v>60137225</v>
    <v>40402535</v>
    <v>40030022</v>
    <v>44723827</v>
    <v>35414391</v>
    <v>27592628</v>
    <v>21395530</v>
    <v>18806426</v>
    <v>25706752</v>
    <v>38430728</v>
    <v>21305021</v>
    <v>26562115</v>
    <v>28395631</v>
    <v>29520850</v>
    <v>65561642</v>
    <v>29757990</v>
    <v>46308940</v>
    <v>26931723</v>
    <v>23379369</v>
    <v>26197753</v>
    <v>23185779</v>
    <v>23656707</v>
    <v>23959606</v>
    <v>16306718</v>
    <v>25533831</v>
    <v>64324264</v>
    <v>37998214</v>
    <v>36097664</v>
    <v>21886700</v>
    <v>26150269</v>
    <v>54059362</v>
    <v>21109505</v>
    <v>30129033</v>
    <v>20423761</v>
    <v>24397332</v>
    <v>38732507</v>
    <v>44394078</v>
    <v>45002851</v>
    <v>124985920</v>
    <v>35909859</v>
    <v>41545794</v>
    <v>38664712</v>
    <v>39334965</v>
    <v>15466093</v>
    <v>66425360</v>
    <v>80861381</v>
    <v>49253359</v>
    <v>31281838</v>
    <v>27721906</v>
    <v>38696290</v>
    <v>26138694</v>
    <v>26236717</v>
    <v>153129411</v>
    <v>72093739</v>
    <v>37278152</v>
    <v>26919423</v>
    <v>26802260</v>
    <v>25191162</v>
    <v>22338134</v>
    <v>22179883</v>
    <v>29490471</v>
    <v>22944862</v>
    <v>27454473</v>
    <v>54095794</v>
    <v>88712511</v>
    <v>23906204</v>
    <v>36574925</v>
    <v>37204751</v>
    <v>33466662</v>
    <v>41756537</v>
    <v>31032428</v>
    <v>16749025</v>
    <v>127836780</v>
    <v>51105926</v>
    <v>67066172</v>
    <v>61655345</v>
    <v>29949971</v>
    <v>39945456</v>
    <v>115892021</v>
    <v>49894794</v>
    <v>34460610</v>
    <v>30113831</v>
    <v>31138207</v>
    <v>46556049</v>
    <v>42525234</v>
    <v>24203539</v>
    <v>24958755</v>
    <v>33817231</v>
    <v>21379601</v>
    <v>18744870</v>
    <v>33983219</v>
    <v>29313661</v>
    <v>32125108</v>
    <v>40689470</v>
    <v>32627845</v>
    <v>39803850</v>
    <v>29949150</v>
    <v>27425851</v>
    <v>13752928</v>
    <v>22001517</v>
    <v>15943415</v>
    <v>29736294</v>
    <v>49013509</v>
    <v>79262449</v>
    <v>46859001</v>
    <v>46218095</v>
    <v>27839980</v>
    <v>32246011</v>
    <v>61474648</v>
    <v>34906238</v>
    <v>23270010</v>
    <v>37757243</v>
    <v>31335128</v>
    <v>34661892</v>
    <v>32095176</v>
    <v>35969343</v>
    <v>31820933</v>
    <v>21961584</v>
    <v>27423653</v>
    <v>15340362</v>
    <v>54039143</v>
    <v>16248522</v>
    <v>16596498</v>
  </a>
  <a r="1" c="1020">
    <v>9.1999999999999993</v>
    <v>9.08</v>
    <v>8.9550000000000001</v>
    <v>9.0500000000000007</v>
    <v>9.0250000000000004</v>
    <v>9.0649999999999995</v>
    <v>9.06</v>
    <v>8.9700000000000006</v>
    <v>9.1300000000000008</v>
    <v>9.0350000000000001</v>
    <v>9.0150000000000006</v>
    <v>9.01</v>
    <v>9.0649999999999995</v>
    <v>9.0150000000000006</v>
    <v>8.81</v>
    <v>8.6999999999999993</v>
    <v>8.75</v>
    <v>8.56</v>
    <v>8.64</v>
    <v>8.6950000000000003</v>
    <v>8.52</v>
    <v>8.2050000000000001</v>
    <v>8.0950000000000006</v>
    <v>8.25</v>
    <v>8.3550000000000004</v>
    <v>8.43</v>
    <v>8.35</v>
    <v>8.17</v>
    <v>8.1</v>
    <v>8.2550000000000008</v>
    <v>8.3650000000000002</v>
    <v>8.34</v>
    <v>8.43</v>
    <v>8.5</v>
    <v>8.5299999999999994</v>
    <v>8.33</v>
    <v>8.1050000000000004</v>
    <v>7.59</v>
    <v>7.6950000000000003</v>
    <v>7.7549999999999999</v>
    <v>7.41</v>
    <v>7.17</v>
    <v>6.73</v>
    <v>6.7649999999999997</v>
    <v>6.66</v>
    <v>6.2</v>
    <v>5.7050000000000001</v>
    <v>4.9240000000000004</v>
    <v>5.0250000000000004</v>
    <v>5.25</v>
    <v>4.5380000000000003</v>
    <v>4.774</v>
    <v>4.33</v>
    <v>4.2240000000000002</v>
    <v>4.242</v>
    <v>4.4740000000000002</v>
    <v>5.3449999999999998</v>
    <v>5.59</v>
    <v>5.59</v>
    <v>5.84</v>
    <v>6</v>
    <v>5.46</v>
    <v>5.46</v>
    <v>5.5949999999999998</v>
    <v>5.32</v>
    <v>5.2750000000000004</v>
    <v>5.21</v>
    <v>5.2</v>
    <v>5.2249999999999996</v>
    <v>5.28</v>
    <v>5.4450000000000003</v>
    <v>5.56</v>
    <v>5.39</v>
    <v>5.47</v>
    <v>5.69</v>
    <v>5.95</v>
    <v>6.085</v>
    <v>6.2149999999999999</v>
    <v>6.3</v>
    <v>6.39</v>
    <v>6.7</v>
    <v>7</v>
    <v>7.39</v>
    <v>7.06</v>
    <v>7.87</v>
    <v>7.6150000000000002</v>
    <v>7.18</v>
    <v>6.9</v>
    <v>6.93</v>
    <v>6.89</v>
    <v>6.84</v>
    <v>7.02</v>
    <v>6.82</v>
    <v>6.9349999999999996</v>
    <v>6.95</v>
    <v>6.52</v>
    <v>6.32</v>
    <v>6.24</v>
    <v>6.3250000000000002</v>
    <v>6.23</v>
    <v>6.26</v>
    <v>6.18</v>
    <v>6.23</v>
    <v>6.06</v>
    <v>6.1150000000000002</v>
    <v>6.1449999999999996</v>
    <v>6.69</v>
    <v>7.02</v>
    <v>7.01</v>
    <v>7</v>
    <v>6.8849999999999998</v>
    <v>6.7249999999999996</v>
    <v>6.25</v>
    <v>6.15</v>
    <v>6.27</v>
    <v>6.45</v>
    <v>6.47</v>
    <v>6.41</v>
    <v>6.43</v>
    <v>6.31</v>
    <v>6.35</v>
    <v>6.15</v>
    <v>6.16</v>
    <v>6.0449999999999999</v>
    <v>6.15</v>
    <v>6.12</v>
    <v>6.15</v>
    <v>6.29</v>
    <v>6.1749999999999998</v>
    <v>6.2149999999999999</v>
    <v>6.1550000000000002</v>
    <v>6.1749999999999998</v>
    <v>6.1550000000000002</v>
    <v>6.2050000000000001</v>
    <v>6.3250000000000002</v>
    <v>6.2</v>
    <v>6.2450000000000001</v>
    <v>6.415</v>
    <v>6.36</v>
    <v>6.28</v>
    <v>6.3650000000000002</v>
    <v>6.26</v>
    <v>6.2050000000000001</v>
    <v>6.12</v>
    <v>6.12</v>
    <v>6.18</v>
    <v>6</v>
    <v>5.7549999999999999</v>
    <v>5.7549999999999999</v>
    <v>5.87</v>
    <v>5.9950000000000001</v>
    <v>6.02</v>
    <v>5.9349999999999996</v>
    <v>5.9649999999999999</v>
    <v>6.09</v>
    <v>6.125</v>
    <v>6.125</v>
    <v>6.0750000000000002</v>
    <v>6.0750000000000002</v>
    <v>6.04</v>
    <v>6.0250000000000004</v>
    <v>6.0449999999999999</v>
    <v>5.96</v>
    <v>6</v>
    <v>6.02</v>
    <v>6.02</v>
    <v>5.9349999999999996</v>
    <v>5.88</v>
    <v>5.92</v>
    <v>5.9249999999999998</v>
    <v>5.82</v>
    <v>5.7750000000000004</v>
    <v>5.7149999999999999</v>
    <v>5.74</v>
    <v>5.87</v>
    <v>5.7549999999999999</v>
    <v>5.7750000000000004</v>
    <v>5.7549999999999999</v>
    <v>5.7649999999999997</v>
    <v>5.7350000000000003</v>
    <v>5.7050000000000001</v>
    <v>5.665</v>
    <v>5.71</v>
    <v>5.665</v>
    <v>5.5250000000000004</v>
    <v>5.5650000000000004</v>
    <v>5.5650000000000004</v>
    <v>5.47</v>
    <v>5.3849999999999998</v>
    <v>5.5049999999999999</v>
    <v>5.45</v>
    <v>5.4950000000000001</v>
    <v>5.415</v>
    <v>5.34</v>
    <v>5.41</v>
    <v>5.4950000000000001</v>
    <v>5.38</v>
    <v>5.5049999999999999</v>
    <v>5.62</v>
    <v>5.63</v>
    <v>5.45</v>
    <v>5.54</v>
    <v>5.3550000000000004</v>
    <v>5.41</v>
    <v>5.43</v>
    <v>5.45</v>
    <v>5.31</v>
    <v>5.22</v>
    <v>5.23</v>
    <v>5.0250000000000004</v>
    <v>4.9420000000000002</v>
    <v>4.6879999999999997</v>
    <v>4.76</v>
    <v>4.8079999999999998</v>
    <v>4.9880000000000004</v>
    <v>5.0650000000000004</v>
    <v>5.2</v>
    <v>5.3049999999999997</v>
    <v>5.19</v>
    <v>5.57</v>
    <v>5.68</v>
    <v>5.9</v>
    <v>5.8</v>
    <v>5.8250000000000002</v>
    <v>6.02</v>
    <v>5.9950000000000001</v>
    <v>6.18</v>
    <v>6.2350000000000003</v>
    <v>6.21</v>
    <v>6.3449999999999998</v>
    <v>6.5350000000000001</v>
    <v>6.585</v>
    <v>6.5049999999999999</v>
    <v>6.44</v>
    <v>6.4950000000000001</v>
    <v>6.4349999999999996</v>
    <v>6.27</v>
    <v>6.3650000000000002</v>
    <v>6.3</v>
    <v>6.22</v>
    <v>6.23</v>
    <v>6.3849999999999998</v>
    <v>6.31</v>
    <v>6.23</v>
    <v>6.165</v>
    <v>6.2</v>
    <v>5.8849999999999998</v>
    <v>5.52</v>
    <v>5.4550000000000001</v>
    <v>5.3150000000000004</v>
    <v>5.33</v>
    <v>5.335</v>
    <v>5.4649999999999999</v>
    <v>5.43</v>
    <v>5.4850000000000003</v>
    <v>5.5449999999999999</v>
    <v>5.6150000000000002</v>
    <v>5.69</v>
    <v>5.68</v>
    <v>5.7249999999999996</v>
    <v>5.53</v>
    <v>5.665</v>
    <v>5.6349999999999998</v>
    <v>5.64</v>
    <v>5.5250000000000004</v>
    <v>5.53</v>
    <v>5.5149999999999997</v>
    <v>5.49</v>
    <v>5.37</v>
    <v>5.31</v>
    <v>5.12</v>
    <v>5.125</v>
    <v>5.2949999999999999</v>
    <v>5.1950000000000003</v>
    <v>5.17</v>
    <v>5.35</v>
    <v>5.54</v>
    <v>5.5149999999999997</v>
    <v>5.5949999999999998</v>
    <v>5.6</v>
    <v>5.67</v>
    <v>5.9</v>
    <v>6.47</v>
    <v>6.95</v>
    <v>6.91</v>
    <v>7.22</v>
    <v>6.875</v>
    <v>6.73</v>
    <v>6.665</v>
    <v>6.72</v>
    <v>6.9249999999999998</v>
    <v>6.88</v>
    <v>7.05</v>
    <v>6.9349999999999996</v>
    <v>6.8650000000000002</v>
    <v>7.085</v>
    <v>6.93</v>
    <v>7</v>
    <v>6.9450000000000003</v>
    <v>6.9649999999999999</v>
    <v>7.1</v>
    <v>7.25</v>
    <v>7.2</v>
    <v>7.1550000000000002</v>
    <v>7.1449999999999996</v>
    <v>7.0049999999999999</v>
    <v>7.1</v>
    <v>7.18</v>
    <v>7.125</v>
    <v>6.9850000000000003</v>
    <v>6.95</v>
    <v>6.8250000000000002</v>
    <v>6.89</v>
    <v>6.74</v>
    <v>6.9</v>
    <v>6.9</v>
    <v>6.9749999999999996</v>
    <v>6.9850000000000003</v>
    <v>7.08</v>
    <v>7.085</v>
    <v>7.0750000000000002</v>
    <v>6.95</v>
    <v>6.8650000000000002</v>
    <v>6.85</v>
    <v>6.835</v>
    <v>6.835</v>
    <v>6.8250000000000002</v>
    <v>6.81</v>
    <v>6.7949999999999999</v>
    <v>6.6</v>
    <v>6.625</v>
    <v>6.585</v>
    <v>6.585</v>
    <v>6.6050000000000004</v>
    <v>6.52</v>
    <v>6.46</v>
    <v>6.45</v>
    <v>6.42</v>
    <v>6.46</v>
    <v>6.35</v>
    <v>6.4950000000000001</v>
    <v>6.5449999999999999</v>
    <v>6.61</v>
    <v>7.02</v>
    <v>6.8650000000000002</v>
    <v>6.96</v>
    <v>6.9</v>
    <v>6.93</v>
    <v>6.9</v>
    <v>6.8550000000000004</v>
    <v>6.8</v>
    <v>6.9050000000000002</v>
    <v>7.1</v>
    <v>7.05</v>
    <v>7.06</v>
    <v>7.15</v>
    <v>7.22</v>
    <v>7.5549999999999997</v>
    <v>7.835</v>
    <v>8.2349999999999994</v>
    <v>8.0150000000000006</v>
    <v>7.9</v>
    <v>8.0150000000000006</v>
    <v>7.9950000000000001</v>
    <v>7.915</v>
    <v>8.32</v>
    <v>8.14</v>
    <v>8.1</v>
    <v>8.125</v>
    <v>8.06</v>
    <v>7.9450000000000003</v>
    <v>7.84</v>
    <v>7.96</v>
    <v>7.85</v>
    <v>7.8250000000000002</v>
    <v>7.91</v>
    <v>7.91</v>
    <v>7.76</v>
    <v>7.72</v>
    <v>7.6</v>
    <v>7.53</v>
    <v>7.54</v>
    <v>7.76</v>
    <v>7.6150000000000002</v>
    <v>7.62</v>
    <v>7.4349999999999996</v>
    <v>7.62</v>
    <v>7.5449999999999999</v>
    <v>7.55</v>
    <v>7.57</v>
    <v>7.4649999999999999</v>
    <v>7.3</v>
    <v>6.9850000000000003</v>
    <v>7.04</v>
    <v>7.2750000000000004</v>
    <v>7.15</v>
    <v>7.19</v>
    <v>7.37</v>
    <v>7.335</v>
    <v>7.3550000000000004</v>
    <v>7.375</v>
    <v>7.2050000000000001</v>
    <v>7.5149999999999997</v>
    <v>7.4550000000000001</v>
    <v>7.36</v>
    <v>7.42</v>
    <v>7.4349999999999996</v>
    <v>7.4450000000000003</v>
    <v>7.46</v>
    <v>7.72</v>
    <v>7.61</v>
    <v>7.6050000000000004</v>
    <v>7.46</v>
    <v>7.3650000000000002</v>
    <v>7.4850000000000003</v>
    <v>7.35</v>
    <v>7.25</v>
    <v>7.32</v>
    <v>7.3</v>
    <v>7.48</v>
    <v>7.46</v>
    <v>7.4749999999999996</v>
    <v>7.48</v>
    <v>7.3949999999999996</v>
    <v>7.4249999999999998</v>
    <v>7.4649999999999999</v>
    <v>7.3849999999999998</v>
    <v>7.45</v>
    <v>7.38</v>
    <v>7.37</v>
    <v>7.37</v>
    <v>7.2850000000000001</v>
    <v>7.38</v>
    <v>7.335</v>
    <v>7.2750000000000004</v>
    <v>7.27</v>
    <v>7.1050000000000004</v>
    <v>7.0149999999999997</v>
    <v>7</v>
    <v>7.1349999999999998</v>
    <v>7.2249999999999996</v>
    <v>7.2549999999999999</v>
    <v>7.43</v>
    <v>7.23</v>
    <v>7.15</v>
    <v>7.1550000000000002</v>
    <v>7.09</v>
    <v>7.07</v>
    <v>7.2050000000000001</v>
    <v>6.98</v>
    <v>6.9950000000000001</v>
    <v>6.97</v>
    <v>7</v>
    <v>6.95</v>
    <v>6.93</v>
    <v>6.95</v>
    <v>6.93</v>
    <v>6.9</v>
    <v>7.0650000000000004</v>
    <v>7.0049999999999999</v>
    <v>6.95</v>
    <v>6.9050000000000002</v>
    <v>6.82</v>
    <v>6.915</v>
    <v>6.915</v>
    <v>6.86</v>
    <v>6.82</v>
    <v>6.93</v>
    <v>6.9050000000000002</v>
    <v>6.9</v>
    <v>6.86</v>
    <v>6.87</v>
    <v>6.93</v>
    <v>6.85</v>
    <v>6.92</v>
    <v>6.82</v>
    <v>7.05</v>
    <v>6.86</v>
    <v>6.835</v>
    <v>6.7850000000000001</v>
    <v>6.63</v>
    <v>6.4349999999999996</v>
    <v>6.46</v>
    <v>6.3650000000000002</v>
    <v>6.07</v>
    <v>5.9749999999999996</v>
    <v>5.8150000000000004</v>
    <v>5.8250000000000002</v>
    <v>5.8949999999999996</v>
    <v>6.0650000000000004</v>
    <v>5.99</v>
    <v>5.99</v>
    <v>6.125</v>
    <v>6.1550000000000002</v>
    <v>6.0350000000000001</v>
    <v>5.96</v>
    <v>5.9850000000000003</v>
    <v>5.9450000000000003</v>
    <v>5.8150000000000004</v>
    <v>6.0149999999999997</v>
    <v>5.94</v>
    <v>5.7549999999999999</v>
    <v>5.7</v>
    <v>5.835</v>
    <v>5.88</v>
    <v>5.92</v>
    <v>5.95</v>
    <v>5.9550000000000001</v>
    <v>5.99</v>
    <v>6.0350000000000001</v>
    <v>6.0549999999999997</v>
    <v>6.16</v>
    <v>6.1849999999999996</v>
    <v>6.09</v>
    <v>6.08</v>
    <v>5.94</v>
    <v>5.99</v>
    <v>6.06</v>
    <v>6.0449999999999999</v>
    <v>6.0449999999999999</v>
    <v>5.96</v>
    <v>5.98</v>
    <v>5.98</v>
    <v>6.0149999999999997</v>
    <v>5.94</v>
    <v>5.72</v>
    <v>5.7350000000000003</v>
    <v>5.8550000000000004</v>
    <v>5.88</v>
    <v>5.7750000000000004</v>
    <v>5.65</v>
    <v>5.8049999999999997</v>
    <v>5.7</v>
    <v>5.6449999999999996</v>
    <v>5.55</v>
    <v>5.53</v>
    <v>5.5</v>
    <v>5.5549999999999997</v>
    <v>5.625</v>
    <v>5.66</v>
    <v>5.52</v>
    <v>5.68</v>
    <v>5.77</v>
    <v>5.5949999999999998</v>
    <v>5.53</v>
    <v>5.43</v>
    <v>5.335</v>
    <v>5.29</v>
    <v>5.1100000000000003</v>
    <v>5.2350000000000003</v>
    <v>6.3250000000000002</v>
    <v>5.99</v>
    <v>5.7249999999999996</v>
    <v>5.3650000000000002</v>
    <v>4.992</v>
    <v>5.375</v>
    <v>5.75</v>
    <v>5.71</v>
    <v>5.58</v>
    <v>5.8</v>
    <v>5.91</v>
    <v>5.97</v>
    <v>6.03</v>
    <v>5.9649999999999999</v>
    <v>5.82</v>
    <v>5.91</v>
    <v>6.0949999999999998</v>
    <v>6.0750000000000002</v>
    <v>6.17</v>
    <v>6.2549999999999999</v>
    <v>6.31</v>
    <v>6.1449999999999996</v>
    <v>6.2850000000000001</v>
    <v>6.2350000000000003</v>
    <v>6.26</v>
    <v>6.2549999999999999</v>
    <v>6.0350000000000001</v>
    <v>5.9349999999999996</v>
    <v>5.9</v>
    <v>5.99</v>
    <v>6.09</v>
    <v>6.01</v>
    <v>6.0750000000000002</v>
    <v>6.07</v>
    <v>6.12</v>
    <v>6.085</v>
    <v>6.22</v>
    <v>6.1749999999999998</v>
    <v>6.0049999999999999</v>
    <v>5.94</v>
    <v>5.8949999999999996</v>
    <v>5.87</v>
    <v>5.8250000000000002</v>
    <v>5.7850000000000001</v>
    <v>5.82</v>
    <v>5.7949999999999999</v>
    <v>5.7450000000000001</v>
    <v>5.7649999999999997</v>
    <v>5.5549999999999997</v>
    <v>5.4249999999999998</v>
    <v>5.5549999999999997</v>
    <v>5.5</v>
    <v>5.65</v>
    <v>5.7050000000000001</v>
    <v>5.9</v>
    <v>5.85</v>
    <v>5.8449999999999998</v>
    <v>5.7249999999999996</v>
    <v>5.79</v>
    <v>5.71</v>
    <v>5.69</v>
    <v>5.84</v>
    <v>5.8150000000000004</v>
    <v>5.9550000000000001</v>
    <v>5.8049999999999997</v>
    <v>5.7350000000000003</v>
    <v>5.74</v>
    <v>5.7050000000000001</v>
    <v>5.8</v>
    <v>5.74</v>
    <v>5.6550000000000002</v>
    <v>5.5049999999999999</v>
    <v>5.34</v>
    <v>5.04</v>
    <v>5.1349999999999998</v>
    <v>5.45</v>
    <v>5.42</v>
    <v>5.5350000000000001</v>
    <v>5.7149999999999999</v>
    <v>5.84</v>
    <v>5.8849999999999998</v>
    <v>5.69</v>
    <v>5.65</v>
    <v>5.52</v>
    <v>5.53</v>
    <v>5.45</v>
    <v>5.3</v>
    <v>5.28</v>
    <v>5.14</v>
    <v>5.0199999999999996</v>
    <v>5.03</v>
    <v>5.1950000000000003</v>
    <v>5.3150000000000004</v>
    <v>5.77</v>
    <v>5.8949999999999996</v>
    <v>5.8550000000000004</v>
    <v>5.54</v>
    <v>5.625</v>
    <v>5.6749999999999998</v>
    <v>5.8</v>
    <v>5.74</v>
    <v>5.7949999999999999</v>
    <v>5.7050000000000001</v>
    <v>5.66</v>
    <v>5.6449999999999996</v>
    <v>5.25</v>
    <v>5.1050000000000004</v>
    <v>5.125</v>
    <v>5.085</v>
    <v>5.0599999999999996</v>
    <v>5.09</v>
    <v>5.08</v>
    <v>5.1150000000000002</v>
    <v>5.0750000000000002</v>
    <v>5.0599999999999996</v>
    <v>5.085</v>
    <v>5.125</v>
    <v>5.12</v>
    <v>5.0750000000000002</v>
    <v>5.07</v>
    <v>5.07</v>
    <v>5.12</v>
    <v>5.04</v>
    <v>5.085</v>
    <v>5.0999999999999996</v>
    <v>5.07</v>
    <v>5.0149999999999997</v>
    <v>5.05</v>
    <v>5.03</v>
    <v>5.0049999999999999</v>
    <v>5.0049999999999999</v>
    <v>5.0199999999999996</v>
    <v>4.9000000000000004</v>
    <v>4.7619999999999996</v>
    <v>4.59</v>
    <v>4.6859999999999999</v>
    <v>4.8659999999999997</v>
    <v>4.9740000000000002</v>
    <v>4.9859999999999998</v>
    <v>5</v>
    <v>5.0149999999999997</v>
    <v>4.91</v>
    <v>4.8819999999999997</v>
    <v>4.8159999999999998</v>
    <v>4.798</v>
    <v>4.8620000000000001</v>
    <v>4.7039999999999997</v>
    <v>4.7460000000000004</v>
    <v>4.6980000000000004</v>
    <v>4.7539999999999996</v>
    <v>4.62</v>
    <v>4.6500000000000004</v>
    <v>4.766</v>
    <v>4.76</v>
    <v>4.7279999999999998</v>
    <v>4.7380000000000004</v>
    <v>4.7320000000000002</v>
    <v>4.7560000000000002</v>
    <v>4.7560000000000002</v>
    <v>4.782</v>
    <v>4.9000000000000004</v>
    <v>4.8899999999999997</v>
    <v>4.9480000000000004</v>
    <v>4.9459999999999997</v>
    <v>5</v>
    <v>4.9960000000000004</v>
    <v>5</v>
    <v>4.9800000000000004</v>
    <v>5.0999999999999996</v>
    <v>5.1550000000000002</v>
    <v>5.25</v>
    <v>5.15</v>
    <v>5.1449999999999996</v>
    <v>5.2350000000000003</v>
    <v>5.2050000000000001</v>
    <v>5.09</v>
    <v>5.24</v>
    <v>5.39</v>
    <v>5.34</v>
    <v>5.22</v>
    <v>5.3049999999999997</v>
    <v>5.3650000000000002</v>
    <v>5.3849999999999998</v>
    <v>5.5750000000000002</v>
    <v>5.4749999999999996</v>
    <v>5.42</v>
    <v>5.4050000000000002</v>
    <v>5.47</v>
    <v>5.625</v>
    <v>5.58</v>
    <v>5.5350000000000001</v>
    <v>5.49</v>
    <v>5.56</v>
    <v>5.56</v>
    <v>5.53</v>
    <v>5.5149999999999997</v>
    <v>5.48</v>
    <v>5.55</v>
    <v>5.45</v>
    <v>5.415</v>
    <v>5.41</v>
    <v>5.44</v>
    <v>5.41</v>
    <v>5.4749999999999996</v>
    <v>5.36</v>
    <v>5.24</v>
    <v>5.32</v>
    <v>5.2549999999999999</v>
    <v>5.25</v>
    <v>5.31</v>
    <v>5.3449999999999998</v>
    <v>5.35</v>
    <v>5.27</v>
    <v>5.2850000000000001</v>
    <v>5.3</v>
    <v>5.3049999999999997</v>
    <v>5.415</v>
    <v>5.415</v>
    <v>5.48</v>
    <v>5.55</v>
    <v>5.68</v>
    <v>5.73</v>
    <v>5.77</v>
    <v>5.79</v>
    <v>5.86</v>
    <v>5.87</v>
    <v>5.88</v>
    <v>5.8849999999999998</v>
    <v>5.9649999999999999</v>
    <v>5.915</v>
    <v>6.0149999999999997</v>
    <v>6.0149999999999997</v>
    <v>6.08</v>
    <v>6.16</v>
    <v>6.23</v>
    <v>6.2149999999999999</v>
    <v>6.1849999999999996</v>
    <v>6.05</v>
    <v>6.12</v>
    <v>6.2149999999999999</v>
    <v>6.2050000000000001</v>
    <v>6.17</v>
    <v>6.24</v>
    <v>6.2850000000000001</v>
    <v>6.2850000000000001</v>
    <v>6.15</v>
    <v>6.5350000000000001</v>
    <v>6.5</v>
    <v>6.36</v>
    <v>6.3250000000000002</v>
    <v>6.2549999999999999</v>
    <v>6.25</v>
    <v>6.0049999999999999</v>
    <v>5.8449999999999998</v>
    <v>5.9349999999999996</v>
    <v>5.875</v>
    <v>5.9550000000000001</v>
    <v>5.9950000000000001</v>
    <v>6.0650000000000004</v>
    <v>6.09</v>
    <v>6.125</v>
    <v>6.0750000000000002</v>
    <v>5.92</v>
    <v>5.665</v>
    <v>5.33</v>
    <v>5.28</v>
    <v>5.2850000000000001</v>
    <v>5.4</v>
    <v>5.25</v>
    <v>5.3150000000000004</v>
    <v>5.21</v>
    <v>5.4349999999999996</v>
    <v>5.5549999999999997</v>
    <v>5.55</v>
    <v>5.6150000000000002</v>
    <v>5.63</v>
    <v>5.6950000000000003</v>
    <v>5.74</v>
    <v>5.8550000000000004</v>
    <v>5.86</v>
    <v>5.92</v>
    <v>5.91</v>
    <v>5.72</v>
    <v>5.64</v>
    <v>5.72</v>
    <v>5.68</v>
    <v>5.8</v>
    <v>5.81</v>
    <v>5.86</v>
    <v>5.8</v>
    <v>5.72</v>
    <v>5.65</v>
    <v>5.58</v>
    <v>5.58</v>
    <v>5.6</v>
    <v>5.59</v>
    <v>5.45</v>
    <v>5.49</v>
    <v>5.53</v>
    <v>5.43</v>
    <v>5.46</v>
    <v>5.43</v>
    <v>5.57</v>
    <v>5.52</v>
    <v>5.55</v>
    <v>5.77</v>
    <v>5.54</v>
    <v>5.63</v>
    <v>5.64</v>
    <v>5.62</v>
    <v>5.64</v>
    <v>5.66</v>
    <v>5.76</v>
    <v>5.7</v>
    <v>5.58</v>
    <v>5.45</v>
    <v>5.39</v>
    <v>5.44</v>
    <v>5.42</v>
    <v>5.36</v>
    <v>5.2</v>
    <v>5.2</v>
    <v>5.29</v>
    <v>5.25</v>
    <v>5.28</v>
    <v>5.3</v>
    <v>5.26</v>
    <v>5.23</v>
    <v>5.3</v>
    <v>5.28</v>
    <v>5.26</v>
    <v>5.26</v>
    <v>5.22</v>
    <v>5.24</v>
    <v>5.22</v>
    <v>5.2</v>
    <v>5.17</v>
    <v>5.13</v>
    <v>5.07</v>
    <v>5.0599999999999996</v>
    <v>5.03</v>
    <v>5.05</v>
    <v>5.09</v>
    <v>5.1100000000000003</v>
    <v>5.15</v>
    <v>5.08</v>
    <v>5.0199999999999996</v>
    <v>5.0199999999999996</v>
    <v>4.9850000000000003</v>
    <v>4.9749999999999996</v>
    <v>4.9950000000000001</v>
    <v>4.9850000000000003</v>
    <v>4.9450000000000003</v>
    <v>4.8899999999999997</v>
    <v>4.9000000000000004</v>
    <v>4.91</v>
    <v>5.08</v>
    <v>4.99</v>
    <v>4.9950000000000001</v>
    <v>4.9249999999999998</v>
    <v>4.9349999999999996</v>
    <v>4.9850000000000003</v>
    <v>5.13</v>
    <v>5.22</v>
    <v>5.21</v>
    <v>5.33</v>
    <v>5.18</v>
    <v>5.15</v>
    <v>5.0999999999999996</v>
    <v>5.05</v>
    <v>5.08</v>
    <v>5.07</v>
    <v>5.03</v>
    <v>4.9850000000000003</v>
    <v>5</v>
    <v>4.9400000000000004</v>
    <v>4.92</v>
    <v>4.915</v>
    <v>4.9400000000000004</v>
    <v>4.96</v>
    <v>4.91</v>
    <v>4.93</v>
    <v>5</v>
    <v>5.04</v>
    <v>5.0599999999999996</v>
    <v>5.12</v>
    <v>5.17</v>
    <v>5.0599999999999996</v>
    <v>5.14</v>
    <v>5.03</v>
    <v>5</v>
    <v>4.9850000000000003</v>
    <v>5.0199999999999996</v>
    <v>4.9950000000000001</v>
    <v>4.9850000000000003</v>
    <v>5.03</v>
    <v>4.9850000000000003</v>
    <v>4.95</v>
    <v>4.92</v>
    <v>4.93</v>
    <v>4.87</v>
    <v>4.8849999999999998</v>
    <v>4.8499999999999996</v>
    <v>4.83</v>
    <v>4.7350000000000003</v>
    <v>4.72</v>
    <v>4.71</v>
    <v>4.665</v>
    <v>4.6050000000000004</v>
    <v>4.6900000000000004</v>
    <v>4.6349999999999998</v>
    <v>4.6849999999999996</v>
    <v>4.6449999999999996</v>
    <v>4.6950000000000003</v>
    <v>4.75</v>
    <v>4.7050000000000001</v>
    <v>4.6349999999999998</v>
    <v>4.6849999999999996</v>
    <v>4.7050000000000001</v>
    <v>4.6399999999999997</v>
    <v>4.6100000000000003</v>
    <v>4.6150000000000002</v>
    <v>4.6399999999999997</v>
    <v>4.585</v>
    <v>4.58</v>
    <v>4.74</v>
    <v>4.7750000000000004</v>
    <v>5.05</v>
    <v>5.04</v>
    <v>5.08</v>
    <v>5.25</v>
    <v>5.41</v>
    <v>5.21</v>
    <v>5.19</v>
    <v>5.19</v>
    <v>5.29</v>
    <v>5.15</v>
    <v>5.24</v>
    <v>5.36</v>
    <v>5.31</v>
    <v>5.31</v>
    <v>5.3</v>
    <v>5.33</v>
    <v>5.3</v>
    <v>5.3</v>
    <v>5.25</v>
    <v>5.32</v>
    <v>5.3</v>
    <v>5.34</v>
    <v>5.28</v>
    <v>5.33</v>
    <v>5.35</v>
    <v>5.41</v>
    <v>5.45</v>
    <v>5.48</v>
    <v>5.46</v>
    <v>5.56</v>
    <v>5.49</v>
    <v>5.45</v>
    <v>5.45</v>
    <v>5.45</v>
    <v>5.41</v>
    <v>5.34</v>
    <v>5.38</v>
    <v>5.39</v>
    <v>5.44</v>
    <v>5.42</v>
    <v>5.52</v>
    <v>5.56</v>
    <v>5.58</v>
  </a>
  <a r="1" c="1020">
    <v>270807</v>
    <v>284060</v>
    <v>316064</v>
    <v>242261</v>
    <v>259668</v>
    <v>329640</v>
    <v>212737</v>
    <v>264808</v>
    <v>491805</v>
    <v>284523</v>
    <v>142417</v>
    <v>210608</v>
    <v>226701</v>
    <v>185804</v>
    <v>1025629</v>
    <v>387981</v>
    <v>279319</v>
    <v>361854</v>
    <v>270665</v>
    <v>167660</v>
    <v>205148</v>
    <v>614237</v>
    <v>482970</v>
    <v>257945</v>
    <v>260606</v>
    <v>286129</v>
    <v>375421</v>
    <v>421442</v>
    <v>541065</v>
    <v>555058</v>
    <v>252851</v>
    <v>387180</v>
    <v>278717</v>
    <v>309037</v>
    <v>309898</v>
    <v>295256</v>
    <v>393777</v>
    <v>1077068</v>
    <v>449202</v>
    <v>272457</v>
    <v>511618</v>
    <v>663465</v>
    <v>721773</v>
    <v>479917</v>
    <v>471928</v>
    <v>597383</v>
    <v>1396174</v>
    <v>913266</v>
    <v>756540</v>
    <v>789921</v>
    <v>837331</v>
    <v>849731</v>
    <v>757620</v>
    <v>910060</v>
    <v>292637</v>
    <v>389014</v>
    <v>913442</v>
    <v>629374</v>
    <v>845529</v>
    <v>645575</v>
    <v>375449</v>
    <v>630284</v>
    <v>252023</v>
    <v>279979</v>
    <v>284995</v>
    <v>593797</v>
    <v>241252</v>
    <v>456034</v>
    <v>655009</v>
    <v>570296</v>
    <v>366065</v>
    <v>224915</v>
    <v>218179</v>
    <v>190028</v>
    <v>419340</v>
    <v>404376</v>
    <v>416120</v>
    <v>223389</v>
    <v>247032</v>
    <v>319174</v>
    <v>486636</v>
    <v>481745</v>
    <v>679513</v>
    <v>1071650</v>
    <v>2921184</v>
    <v>804917</v>
    <v>668632</v>
    <v>497960</v>
    <v>277051</v>
    <v>235069</v>
    <v>289077</v>
    <v>476814</v>
    <v>631848</v>
    <v>224073</v>
    <v>204226</v>
    <v>653661</v>
    <v>803262</v>
    <v>317751</v>
    <v>634312</v>
    <v>590091</v>
    <v>689131</v>
    <v>717501</v>
    <v>476832</v>
    <v>978110</v>
    <v>650828</v>
    <v>579656</v>
    <v>1530910</v>
    <v>1536114</v>
    <v>1530320</v>
    <v>557578</v>
    <v>810389</v>
    <v>584148</v>
    <v>1015828</v>
    <v>671138</v>
    <v>483861</v>
    <v>455166</v>
    <v>443441</v>
    <v>194303</v>
    <v>280026</v>
    <v>211413</v>
    <v>151434</v>
    <v>209859</v>
    <v>355235</v>
    <v>250818</v>
    <v>143297</v>
    <v>188224</v>
    <v>184769</v>
    <v>383481</v>
    <v>247446</v>
    <v>150344</v>
    <v>225301</v>
    <v>96153</v>
    <v>122771</v>
    <v>267435</v>
    <v>274818</v>
    <v>286948</v>
    <v>225239</v>
    <v>383477</v>
    <v>187186</v>
    <v>241133</v>
    <v>442938</v>
    <v>227191</v>
    <v>162200</v>
    <v>184285</v>
    <v>97129</v>
    <v>133963</v>
    <v>188267</v>
    <v>500749</v>
    <v>250140</v>
    <v>119105</v>
    <v>209144</v>
    <v>175739</v>
    <v>186178</v>
    <v>89177</v>
    <v>129572</v>
    <v>194828</v>
    <v>148584</v>
    <v>118676</v>
    <v>87158</v>
    <v>70736</v>
    <v>87946</v>
    <v>70918</v>
    <v>117716</v>
    <v>156351</v>
    <v>112086</v>
    <v>152541</v>
    <v>182296</v>
    <v>145294</v>
    <v>98954</v>
    <v>156706</v>
    <v>170072</v>
    <v>112590</v>
    <v>172430</v>
    <v>136391</v>
    <v>120136</v>
    <v>109520</v>
    <v>89461</v>
    <v>80249</v>
    <v>50873</v>
    <v>125033</v>
    <v>74324</v>
    <v>92913</v>
    <v>140000</v>
    <v>143069</v>
    <v>216900</v>
    <v>175678</v>
    <v>88303</v>
    <v>143591</v>
    <v>88927</v>
    <v>137494</v>
    <v>73794</v>
    <v>121268</v>
    <v>134059</v>
    <v>156606</v>
    <v>74998</v>
    <v>150648</v>
    <v>144832</v>
    <v>147830</v>
    <v>133127</v>
    <v>120474</v>
    <v>105027</v>
    <v>95825</v>
    <v>151849</v>
    <v>97488</v>
    <v>104356</v>
    <v>102399</v>
    <v>143773</v>
    <v>155438</v>
    <v>157803</v>
    <v>356400</v>
    <v>107013</v>
    <v>258509</v>
    <v>182550</v>
    <v>93699</v>
    <v>142162</v>
    <v>139756</v>
    <v>162465</v>
    <v>119478</v>
    <v>89414</v>
    <v>423442</v>
    <v>440009</v>
    <v>410304</v>
    <v>521054</v>
    <v>229015</v>
    <v>320185</v>
    <v>216518</v>
    <v>314710</v>
    <v>279740</v>
    <v>162683</v>
    <v>303265</v>
    <v>468031</v>
    <v>551163</v>
    <v>268657</v>
    <v>180321</v>
    <v>314481</v>
    <v>429407</v>
    <v>568101</v>
    <v>149681</v>
    <v>344496</v>
    <v>229428</v>
    <v>113610</v>
    <v>356722</v>
    <v>293928</v>
    <v>208871</v>
    <v>244345</v>
    <v>196797</v>
    <v>985761</v>
    <v>2106671</v>
    <v>754290</v>
    <v>578075</v>
    <v>471607</v>
    <v>282238</v>
    <v>460754</v>
    <v>320124</v>
    <v>345034</v>
    <v>247021</v>
    <v>412576</v>
    <v>371668</v>
    <v>318295</v>
    <v>182711</v>
    <v>415608</v>
    <v>261024</v>
    <v>214095</v>
    <v>116618</v>
    <v>223277</v>
    <v>97186</v>
    <v>54695</v>
    <v>190677</v>
    <v>247104</v>
    <v>269386</v>
    <v>377688</v>
    <v>308297</v>
    <v>510886</v>
    <v>214636</v>
    <v>248598</v>
    <v>576248</v>
    <v>621581</v>
    <v>349628</v>
    <v>201344</v>
    <v>271893</v>
    <v>463199</v>
    <v>665659</v>
    <v>3658915</v>
    <v>4316585</v>
    <v>1864746</v>
    <v>1508073</v>
    <v>1065426</v>
    <v>721329</v>
    <v>492829</v>
    <v>355892</v>
    <v>420523</v>
    <v>752968</v>
    <v>502427</v>
    <v>387997</v>
    <v>943479</v>
    <v>593803</v>
    <v>636278</v>
    <v>643702</v>
    <v>205709</v>
    <v>400060</v>
    <v>634227</v>
    <v>737190</v>
    <v>397590</v>
    <v>291563</v>
    <v>286337</v>
    <v>482669</v>
    <v>255676</v>
    <v>704403</v>
    <v>260443</v>
    <v>390382</v>
    <v>180029</v>
    <v>365552</v>
    <v>229664</v>
    <v>283821</v>
    <v>377200</v>
    <v>89797</v>
    <v>150486</v>
    <v>362454</v>
    <v>154744</v>
    <v>288468</v>
    <v>256448</v>
    <v>237610</v>
    <v>344353</v>
    <v>203773</v>
    <v>155053</v>
    <v>153437</v>
    <v>132426</v>
    <v>117430</v>
    <v>167400</v>
    <v>349767</v>
    <v>258961</v>
    <v>278529</v>
    <v>100412</v>
    <v>228860</v>
    <v>231720</v>
    <v>181373</v>
    <v>198794</v>
    <v>202326</v>
    <v>184168</v>
    <v>251576</v>
    <v>338186</v>
    <v>240138</v>
    <v>176431</v>
    <v>1028999</v>
    <v>379868</v>
    <v>370386</v>
    <v>207992</v>
    <v>438000</v>
    <v>210784</v>
    <v>152542</v>
    <v>253617</v>
    <v>513679</v>
    <v>531793</v>
    <v>537493</v>
    <v>175268</v>
    <v>389619</v>
    <v>373197</v>
    <v>1485995</v>
    <v>892126</v>
    <v>1203323</v>
    <v>1032332</v>
    <v>567044</v>
    <v>504809</v>
    <v>564007</v>
    <v>362444</v>
    <v>1995887</v>
    <v>874635</v>
    <v>645983</v>
    <v>427559</v>
    <v>253659</v>
    <v>244093</v>
    <v>432646</v>
    <v>206098</v>
    <v>176350</v>
    <v>337443</v>
    <v>205350</v>
    <v>176932</v>
    <v>284288</v>
    <v>177097</v>
    <v>343239</v>
    <v>270738</v>
    <v>139667</v>
    <v>284489</v>
    <v>190261</v>
    <v>148243</v>
    <v>344260</v>
    <v>136673</v>
    <v>142615</v>
    <v>154483</v>
    <v>104289</v>
    <v>109284</v>
    <v>301593</v>
    <v>626894</v>
    <v>194831</v>
    <v>294542</v>
    <v>119236</v>
    <v>86409</v>
    <v>194996</v>
    <v>151722</v>
    <v>94599</v>
    <v>201847</v>
    <v>345648</v>
    <v>691448</v>
    <v>341002</v>
    <v>147903</v>
    <v>51721</v>
    <v>185849</v>
    <v>132771</v>
    <v>248753</v>
    <v>442178</v>
    <v>315906</v>
    <v>198517</v>
    <v>283942</v>
    <v>195041</v>
    <v>127881</v>
    <v>202235</v>
    <v>236545</v>
    <v>175977</v>
    <v>211284</v>
    <v>194283</v>
    <v>129387</v>
    <v>91276</v>
    <v>74051</v>
    <v>114031</v>
    <v>120776</v>
    <v>148397</v>
    <v>81500</v>
    <v>192543</v>
    <v>113661</v>
    <v>213485</v>
    <v>119578</v>
    <v>167961</v>
    <v>102577</v>
    <v>159825</v>
    <v>159721</v>
    <v>123189</v>
    <v>418397</v>
    <v>404806</v>
    <v>197489</v>
    <v>119497</v>
    <v>254886</v>
    <v>154484</v>
    <v>291747</v>
    <v>283418</v>
    <v>292352</v>
    <v>250386</v>
    <v>216084</v>
    <v>222918</v>
    <v>205119</v>
    <v>664212</v>
    <v>361315</v>
    <v>171649</v>
    <v>175184</v>
    <v>414002</v>
    <v>188552</v>
    <v>296157</v>
    <v>218498</v>
    <v>183392</v>
    <v>470114</v>
    <v>460693</v>
    <v>114787</v>
    <v>132109</v>
    <v>558446</v>
    <v>365669</v>
    <v>163848</v>
    <v>181585</v>
    <v>206271</v>
    <v>205521</v>
    <v>134895</v>
    <v>155616</v>
    <v>475945</v>
    <v>348897</v>
    <v>233394</v>
    <v>206824</v>
    <v>145152</v>
    <v>158580</v>
    <v>1114207</v>
    <v>775557</v>
    <v>183847</v>
    <v>227534</v>
    <v>357014</v>
    <v>618314</v>
    <v>410135</v>
    <v>318238</v>
    <v>1213879</v>
    <v>662889</v>
    <v>806187</v>
    <v>305016</v>
    <v>198272</v>
    <v>299699</v>
    <v>202441</v>
    <v>177447</v>
    <v>157225</v>
    <v>242226</v>
    <v>208131</v>
    <v>262775</v>
    <v>220316</v>
    <v>105699</v>
    <v>223670</v>
    <v>213820</v>
    <v>154088</v>
    <v>368725</v>
    <v>193504</v>
    <v>80071</v>
    <v>93126</v>
    <v>88199</v>
    <v>120670</v>
    <v>86440</v>
    <v>159809</v>
    <v>86735</v>
    <v>131887</v>
    <v>310208</v>
    <v>86987</v>
    <v>99887</v>
    <v>119437</v>
    <v>185342</v>
    <v>106900</v>
    <v>132800</v>
    <v>99627</v>
    <v>237890</v>
    <v>130654</v>
    <v>85426</v>
    <v>124802</v>
    <v>84166</v>
    <v>137972</v>
    <v>354500</v>
    <v>293493</v>
    <v>243567</v>
    <v>152818</v>
    <v>130685</v>
    <v>279528</v>
    <v>204603</v>
    <v>239752</v>
    <v>230430</v>
    <v>379762</v>
    <v>398524</v>
    <v>252657</v>
    <v>247589</v>
    <v>190205</v>
    <v>152354</v>
    <v>272834</v>
    <v>237636</v>
    <v>169194</v>
    <v>137887</v>
    <v>134779</v>
    <v>178920</v>
    <v>297292</v>
    <v>182169</v>
    <v>623198</v>
    <v>230737</v>
    <v>2917715</v>
    <v>1640810</v>
    <v>885202</v>
    <v>947972</v>
    <v>887762</v>
    <v>1098582</v>
    <v>1353763</v>
    <v>398795</v>
    <v>368810</v>
    <v>949041</v>
    <v>511224</v>
    <v>260559</v>
    <v>276037</v>
    <v>127735</v>
    <v>269313</v>
    <v>145472</v>
    <v>264057</v>
    <v>195902</v>
    <v>965060</v>
    <v>379749</v>
    <v>406875</v>
    <v>470085</v>
    <v>377713</v>
    <v>248171</v>
    <v>226444</v>
    <v>174679</v>
    <v>204142</v>
    <v>235193</v>
    <v>107702</v>
    <v>104440</v>
    <v>87913</v>
    <v>141960</v>
    <v>94527</v>
    <v>105202</v>
    <v>88914</v>
    <v>114291</v>
    <v>328289</v>
    <v>142961</v>
    <v>376146</v>
    <v>85335</v>
    <v>149167</v>
    <v>68681</v>
    <v>105157</v>
    <v>255299</v>
    <v>116108</v>
    <v>67993</v>
    <v>166391</v>
    <v>103787</v>
    <v>120013</v>
    <v>151576</v>
    <v>129736</v>
    <v>135972</v>
    <v>111536</v>
    <v>91538</v>
    <v>109226</v>
    <v>72768</v>
    <v>83476</v>
    <v>87829</v>
    <v>51120</v>
    <v>60490</v>
    <v>92121</v>
    <v>206447</v>
    <v>83158</v>
    <v>154351</v>
    <v>155617</v>
    <v>101238</v>
    <v>47484</v>
    <v>68410</v>
    <v>59285</v>
    <v>72367</v>
    <v>134609</v>
    <v>168773</v>
    <v>233811</v>
    <v>270700</v>
    <v>107276</v>
    <v>167874</v>
    <v>127804</v>
    <v>289595</v>
    <v>142248</v>
    <v>251267</v>
    <v>388910</v>
    <v>148635</v>
    <v>73813</v>
    <v>70098</v>
    <v>69852</v>
    <v>85408</v>
    <v>136447</v>
    <v>320126</v>
    <v>231171</v>
    <v>203499</v>
    <v>133551</v>
    <v>152810</v>
    <v>135406</v>
    <v>678958</v>
    <v>404805</v>
    <v>187061</v>
    <v>201441</v>
    <v>107616</v>
    <v>161788</v>
    <v>86825</v>
    <v>127863</v>
    <v>228014</v>
    <v>66579</v>
    <v>101552</v>
    <v>77426</v>
    <v>707372</v>
    <v>1112721</v>
    <v>449296</v>
    <v>261103</v>
    <v>67505</v>
    <v>83055</v>
    <v>76212</v>
    <v>59158</v>
    <v>159214</v>
    <v>51598</v>
    <v>71812</v>
    <v>63496</v>
    <v>88373</v>
    <v>118756</v>
    <v>31317</v>
    <v>27578</v>
    <v>65915</v>
    <v>85057</v>
    <v>36418</v>
    <v>54210</v>
    <v>133224</v>
    <v>32730</v>
    <v>72153</v>
    <v>58977</v>
    <v>51152</v>
    <v>75178</v>
    <v>64979</v>
    <v>111791</v>
    <v>100603</v>
    <v>143864</v>
    <v>113944</v>
    <v>201564</v>
    <v>97224</v>
    <v>131140</v>
    <v>80564</v>
    <v>43671</v>
    <v>54660</v>
    <v>77852</v>
    <v>44701</v>
    <v>178129</v>
    <v>113660</v>
    <v>72330</v>
    <v>63807</v>
    <v>48573</v>
    <v>71236</v>
    <v>110812</v>
    <v>54751</v>
    <v>55673</v>
    <v>63956</v>
    <v>53260</v>
    <v>30588</v>
    <v>50840</v>
    <v>46894</v>
    <v>19573</v>
    <v>63852</v>
    <v>73218</v>
    <v>61323</v>
    <v>93018</v>
    <v>51462</v>
    <v>83840</v>
    <v>37065</v>
    <v>38476</v>
    <v>64414</v>
    <v>99015</v>
    <v>182921</v>
    <v>346925</v>
    <v>63355</v>
    <v>34139</v>
    <v>79381</v>
    <v>46002</v>
    <v>54886</v>
    <v>127922</v>
    <v>159148</v>
    <v>168127</v>
    <v>214217</v>
    <v>137241</v>
    <v>101766</v>
    <v>105304</v>
    <v>267356</v>
    <v>65846</v>
    <v>45092</v>
    <v>36118</v>
    <v>59699</v>
    <v>274775</v>
    <v>95835</v>
    <v>74525</v>
    <v>59477</v>
    <v>65531</v>
    <v>48846</v>
    <v>64295</v>
    <v>77332</v>
    <v>94653</v>
    <v>70081</v>
    <v>84604</v>
    <v>79390</v>
    <v>31271</v>
    <v>61653</v>
    <v>42922</v>
    <v>81668</v>
    <v>107941</v>
    <v>96781</v>
    <v>217405</v>
    <v>53403</v>
    <v>72583</v>
    <v>77238</v>
    <v>39694</v>
    <v>49461</v>
    <v>67364</v>
    <v>26106</v>
    <v>31566</v>
    <v>37482</v>
    <v>66260</v>
    <v>94529</v>
    <v>96306</v>
    <v>172643</v>
    <v>114609</v>
    <v>247762</v>
    <v>115746</v>
    <v>141177</v>
    <v>166923</v>
    <v>143311</v>
    <v>102198</v>
    <v>116046</v>
    <v>263354</v>
    <v>128119</v>
    <v>138504</v>
    <v>129643</v>
    <v>149441</v>
    <v>237188</v>
    <v>366209</v>
    <v>163536</v>
    <v>169452</v>
    <v>247421</v>
    <v>178520</v>
    <v>232911</v>
    <v>174862</v>
    <v>67430</v>
    <v>165069</v>
    <v>249226</v>
    <v>273795</v>
    <v>132811</v>
    <v>1206934</v>
    <v>632030</v>
    <v>294751</v>
    <v>234677</v>
    <v>134299</v>
    <v>88020</v>
    <v>458100</v>
    <v>544066</v>
    <v>326695</v>
    <v>154062</v>
    <v>87365</v>
    <v>160224</v>
    <v>175545</v>
    <v>332684</v>
    <v>794929</v>
    <v>253747</v>
    <v>306328</v>
    <v>1259386</v>
    <v>1002540</v>
    <v>370800</v>
    <v>424947</v>
    <v>319928</v>
    <v>234965</v>
    <v>194811</v>
    <v>255095</v>
    <v>747354</v>
    <v>318977</v>
    <v>208016</v>
    <v>272186</v>
    <v>299366</v>
    <v>178913</v>
    <v>198877</v>
    <v>245581</v>
    <v>197579</v>
    <v>225863</v>
    <v>270638</v>
    <v>224242</v>
    <v>176042</v>
    <v>86929</v>
    <v>135654</v>
    <v>359555</v>
    <v>165016</v>
    <v>269906</v>
    <v>135402</v>
    <v>124657</v>
    <v>217374</v>
    <v>99345</v>
    <v>602845</v>
    <v>91111</v>
    <v>43214</v>
    <v>307278</v>
    <v>87871</v>
    <v>91770</v>
    <v>64664</v>
    <v>75534</v>
    <v>77151</v>
    <v>98301</v>
    <v>125739</v>
    <v>95561</v>
    <v>315142</v>
    <v>181867</v>
    <v>188764</v>
    <v>343421</v>
    <v>277893</v>
    <v>226781</v>
    <v>225481</v>
    <v>498270</v>
    <v>550061</v>
    <v>601453</v>
    <v>334896</v>
    <v>277933</v>
    <v>475202</v>
    <v>145901</v>
    <v>199905</v>
    <v>358758</v>
    <v>200998</v>
    <v>53645</v>
    <v>134976</v>
    <v>351574</v>
    <v>204823</v>
    <v>98983</v>
    <v>103052</v>
    <v>171547</v>
    <v>105315</v>
    <v>234671</v>
    <v>204634</v>
    <v>286195</v>
    <v>82696</v>
    <v>76646</v>
    <v>111511</v>
    <v>96211</v>
    <v>70026</v>
    <v>173601</v>
    <v>97275</v>
    <v>191783</v>
    <v>89762</v>
    <v>103922</v>
    <v>106163</v>
    <v>351716</v>
    <v>148845</v>
    <v>160490</v>
    <v>174146</v>
    <v>104712</v>
    <v>126164</v>
    <v>135757</v>
    <v>187846</v>
    <v>313332</v>
    <v>264575</v>
    <v>251011</v>
    <v>155681</v>
    <v>255501</v>
    <v>272072</v>
    <v>133751</v>
    <v>268069</v>
    <v>330001</v>
    <v>292086</v>
    <v>561795</v>
    <v>561429</v>
    <v>793997</v>
    <v>336112</v>
    <v>180645</v>
    <v>101223</v>
    <v>135218</v>
    <v>163273</v>
    <v>88536</v>
    <v>97289</v>
    <v>66768</v>
    <v>125878</v>
    <v>84317</v>
    <v>92828</v>
    <v>95493</v>
    <v>89164</v>
    <v>61329</v>
    <v>49137</v>
    <v>53427</v>
    <v>99840</v>
    <v>79117</v>
    <v>80659</v>
    <v>65131</v>
    <v>108199</v>
    <v>165920</v>
    <v>110543</v>
    <v>144079</v>
    <v>121898</v>
    <v>93109</v>
    <v>91076</v>
    <v>81712</v>
    <v>86538</v>
    <v>87211</v>
    <v>120293</v>
    <v>102189</v>
    <v>73992</v>
    <v>91519</v>
    <v>113279</v>
    <v>247746</v>
    <v>115445</v>
    <v>137009</v>
    <v>142537</v>
    <v>266118</v>
    <v>176813</v>
    <v>134514</v>
    <v>161648</v>
    <v>276500</v>
    <v>249385</v>
    <v>97675</v>
    <v>104103</v>
    <v>96982</v>
    <v>133528</v>
    <v>133291</v>
    <v>109344</v>
    <v>126817</v>
    <v>140438</v>
    <v>89805</v>
    <v>75476</v>
    <v>61498</v>
    <v>92122</v>
    <v>109790</v>
    <v>125650</v>
    <v>63342</v>
    <v>155998</v>
    <v>189367</v>
    <v>1272873</v>
    <v>584824</v>
    <v>130961</v>
    <v>466949</v>
    <v>607344</v>
    <v>452811</v>
    <v>220474</v>
    <v>268974</v>
    <v>229157</v>
    <v>177256</v>
    <v>304770</v>
    <v>776041</v>
    <v>493561</v>
    <v>229954</v>
    <v>312842</v>
    <v>110791</v>
    <v>191785</v>
    <v>191396</v>
    <v>414285</v>
    <v>284303</v>
    <v>97054</v>
    <v>177533</v>
    <v>88708</v>
    <v>132635</v>
    <v>101164</v>
    <v>444283</v>
    <v>183199</v>
    <v>223258</v>
    <v>409322</v>
    <v>240235</v>
    <v>165115</v>
    <v>104578</v>
    <v>261170</v>
    <v>203921</v>
    <v>371752</v>
    <v>155739</v>
    <v>263683</v>
    <v>120200</v>
    <v>134712</v>
    <v>144109</v>
    <v>242358</v>
    <v>211946</v>
    <v>326831</v>
  </a>
  <a r="1" c="1020">
    <v>19.260000000000002</v>
    <v>19.32</v>
    <v>19.170000000000002</v>
    <v>19.36</v>
    <v>19.47</v>
    <v>19.579999999999998</v>
    <v>19.75</v>
    <v>19.940000000000001</v>
    <v>20.5</v>
    <v>20.88</v>
    <v>20.6</v>
    <v>20.94</v>
    <v>21.54</v>
    <v>21.4</v>
    <v>21.6</v>
    <v>21.56</v>
    <v>21.44</v>
    <v>20.88</v>
    <v>21.1</v>
    <v>21.36</v>
    <v>21.74</v>
    <v>21.34</v>
    <v>21.78</v>
    <v>21.78</v>
    <v>21.94</v>
    <v>22.06</v>
    <v>22.26</v>
    <v>22</v>
    <v>22.04</v>
    <v>22.16</v>
    <v>22.6</v>
    <v>22.98</v>
    <v>22.92</v>
    <v>23.08</v>
    <v>23.22</v>
    <v>23.12</v>
    <v>23.02</v>
    <v>21.96</v>
    <v>22.1</v>
    <v>22.38</v>
    <v>21.9</v>
    <v>21.1</v>
    <v>20.86</v>
    <v>21.56</v>
    <v>22.12</v>
    <v>21.68</v>
    <v>20.86</v>
    <v>18.95</v>
    <v>17.82</v>
    <v>17.47</v>
    <v>14.12</v>
    <v>16.46</v>
    <v>14.95</v>
    <v>14.69</v>
    <v>14.7</v>
    <v>14.36</v>
    <v>13.89</v>
    <v>14.47</v>
    <v>15.2</v>
    <v>15.25</v>
    <v>16.260000000000002</v>
    <v>15.7</v>
    <v>15.39</v>
    <v>16.309999999999999</v>
    <v>16.05</v>
    <v>16.71</v>
    <v>17.03</v>
    <v>16.829999999999998</v>
    <v>16.73</v>
    <v>16.59</v>
    <v>16.95</v>
    <v>17.010000000000002</v>
    <v>16.559999999999999</v>
    <v>16.46</v>
    <v>16.55</v>
    <v>16.75</v>
    <v>16.52</v>
    <v>16.89</v>
    <v>16.899999999999999</v>
    <v>16.98</v>
    <v>17.07</v>
    <v>17.579999999999998</v>
    <v>16.829999999999998</v>
    <v>16.399999999999999</v>
    <v>16.350000000000001</v>
    <v>16.46</v>
    <v>16.48</v>
    <v>16.66</v>
    <v>17</v>
    <v>16.7</v>
    <v>17.12</v>
    <v>17.22</v>
    <v>17.190000000000001</v>
    <v>17.329999999999998</v>
    <v>17.18</v>
    <v>16.739999999999998</v>
    <v>17.12</v>
    <v>17.29</v>
    <v>17.28</v>
    <v>18.2</v>
    <v>18.440000000000001</v>
    <v>18.5</v>
    <v>19.5</v>
    <v>19.850000000000001</v>
    <v>19.96</v>
    <v>19.52</v>
    <v>19.46</v>
    <v>19.579999999999998</v>
    <v>19.5</v>
    <v>19.5</v>
    <v>18.850000000000001</v>
    <v>18.78</v>
    <v>18.559999999999999</v>
    <v>18.399999999999999</v>
    <v>18.48</v>
    <v>19.149999999999999</v>
    <v>18.93</v>
    <v>18.95</v>
    <v>18.84</v>
    <v>19.100000000000001</v>
    <v>19.18</v>
    <v>18.579999999999998</v>
    <v>18.66</v>
    <v>18.82</v>
    <v>19.18</v>
    <v>19.190000000000001</v>
    <v>19.75</v>
    <v>20.62</v>
    <v>20.88</v>
    <v>20.399999999999999</v>
    <v>20.5</v>
    <v>20.7</v>
    <v>20.96</v>
    <v>21.18</v>
    <v>21.5</v>
    <v>20.92</v>
    <v>20.92</v>
    <v>20.9</v>
    <v>20.94</v>
    <v>20.88</v>
    <v>21.08</v>
    <v>21</v>
    <v>21.02</v>
    <v>20.54</v>
    <v>20.34</v>
    <v>20.440000000000001</v>
    <v>20.38</v>
    <v>20.260000000000002</v>
    <v>20.58</v>
    <v>21.12</v>
    <v>21.28</v>
    <v>21.14</v>
    <v>21</v>
    <v>21.58</v>
    <v>21.68</v>
    <v>21.76</v>
    <v>21.88</v>
    <v>22.28</v>
    <v>22.34</v>
    <v>21.96</v>
    <v>21.8</v>
    <v>21.86</v>
    <v>21.8</v>
    <v>21.88</v>
    <v>22.38</v>
    <v>22.24</v>
    <v>22.34</v>
    <v>22.1</v>
    <v>22.16</v>
    <v>22.16</v>
    <v>22.24</v>
    <v>22.18</v>
    <v>22</v>
    <v>21.5</v>
    <v>21.84</v>
    <v>21.66</v>
    <v>22.06</v>
    <v>21.96</v>
    <v>22.14</v>
    <v>21.5</v>
    <v>21.36</v>
    <v>21.52</v>
    <v>21.42</v>
    <v>21.26</v>
    <v>21.08</v>
    <v>20.7</v>
    <v>20.98</v>
    <v>21.16</v>
    <v>20.98</v>
    <v>21.04</v>
    <v>21</v>
    <v>21.46</v>
    <v>21.96</v>
    <v>22.28</v>
    <v>22.5</v>
    <v>22.7</v>
    <v>22.22</v>
    <v>22.56</v>
    <v>22.68</v>
    <v>22.26</v>
    <v>21.94</v>
    <v>22.38</v>
    <v>21.88</v>
    <v>21.96</v>
    <v>21.7</v>
    <v>21.9</v>
    <v>21.44</v>
    <v>21.72</v>
    <v>20.8</v>
    <v>20.12</v>
    <v>19.7</v>
    <v>19.29</v>
    <v>19.399999999999999</v>
    <v>19.46</v>
    <v>20</v>
    <v>19.96</v>
    <v>20.66</v>
    <v>21.24</v>
    <v>21.04</v>
    <v>20.64</v>
    <v>20.7</v>
    <v>20.38</v>
    <v>20.62</v>
    <v>21.16</v>
    <v>21</v>
    <v>20.82</v>
    <v>20.76</v>
    <v>20.56</v>
    <v>20.64</v>
    <v>20.46</v>
    <v>20.2</v>
    <v>20.66</v>
    <v>20.420000000000002</v>
    <v>20.7</v>
    <v>20.2</v>
    <v>20.3</v>
    <v>20.100000000000001</v>
    <v>19.93</v>
    <v>20.56</v>
    <v>20.6</v>
    <v>20.46</v>
    <v>20.64</v>
    <v>20.5</v>
    <v>20.5</v>
    <v>20.72</v>
    <v>20.7</v>
    <v>20.78</v>
    <v>21.22</v>
    <v>21</v>
    <v>21.98</v>
    <v>21.86</v>
    <v>22.24</v>
    <v>22.82</v>
    <v>23.18</v>
    <v>23.4</v>
    <v>24.26</v>
    <v>24.14</v>
    <v>24.8</v>
    <v>25.02</v>
    <v>25.04</v>
    <v>25</v>
    <v>25</v>
    <v>25.18</v>
    <v>25.1</v>
    <v>25.32</v>
    <v>25.06</v>
    <v>25.4</v>
    <v>25.62</v>
    <v>26.22</v>
    <v>26.82</v>
    <v>26.6</v>
    <v>27.28</v>
    <v>25.66</v>
    <v>25.4</v>
    <v>25.18</v>
    <v>25.28</v>
    <v>25.34</v>
    <v>25.76</v>
    <v>26.12</v>
    <v>25.9</v>
    <v>26.48</v>
    <v>26.02</v>
    <v>26.42</v>
    <v>26.8</v>
    <v>26.04</v>
    <v>25.84</v>
    <v>25.66</v>
    <v>25.08</v>
    <v>24.88</v>
    <v>25.7</v>
    <v>25.14</v>
    <v>25.14</v>
    <v>24.88</v>
    <v>24.5</v>
    <v>23.72</v>
    <v>24.42</v>
    <v>24.26</v>
    <v>23.4</v>
    <v>23.38</v>
    <v>22.9</v>
    <v>23.18</v>
    <v>24.52</v>
    <v>25.64</v>
    <v>25.9</v>
    <v>25.38</v>
    <v>25.96</v>
    <v>25.02</v>
    <v>24.2</v>
    <v>23.76</v>
    <v>23.76</v>
    <v>24.46</v>
    <v>24.6</v>
    <v>24.86</v>
    <v>24.96</v>
    <v>25.44</v>
    <v>25.82</v>
    <v>25.5</v>
    <v>25.34</v>
    <v>25.42</v>
    <v>25.24</v>
    <v>25.24</v>
    <v>25.52</v>
    <v>25.14</v>
    <v>25.26</v>
    <v>25.08</v>
    <v>25.08</v>
    <v>24.8</v>
    <v>24.82</v>
    <v>24.92</v>
    <v>24.22</v>
    <v>24.32</v>
    <v>25.58</v>
    <v>25.62</v>
    <v>26.22</v>
    <v>25.7</v>
    <v>25.24</v>
    <v>25.1</v>
    <v>24.86</v>
    <v>24.94</v>
    <v>24.56</v>
    <v>24.68</v>
    <v>24.16</v>
    <v>24.8</v>
    <v>24.66</v>
    <v>24.34</v>
    <v>24.28</v>
    <v>24.54</v>
    <v>23.3</v>
    <v>23.9</v>
    <v>23.76</v>
    <v>24.04</v>
    <v>24.88</v>
    <v>25.04</v>
    <v>25.02</v>
    <v>24.72</v>
    <v>24.92</v>
    <v>25.04</v>
    <v>24.9</v>
    <v>25.02</v>
    <v>24.84</v>
    <v>25.04</v>
    <v>25.14</v>
    <v>25.2</v>
    <v>25.34</v>
    <v>25.36</v>
    <v>25</v>
    <v>25.3</v>
    <v>26.26</v>
    <v>25.78</v>
    <v>25.88</v>
    <v>25.84</v>
    <v>25.48</v>
    <v>25.4</v>
    <v>25.5</v>
    <v>25.04</v>
    <v>25.2</v>
    <v>25.14</v>
    <v>25</v>
    <v>25.06</v>
    <v>25</v>
    <v>25</v>
    <v>25.16</v>
    <v>25.36</v>
    <v>25.42</v>
    <v>25.92</v>
    <v>25.5</v>
    <v>25.56</v>
    <v>25.48</v>
    <v>25.8</v>
    <v>25.5</v>
    <v>25.06</v>
    <v>25.08</v>
    <v>24.44</v>
    <v>24.48</v>
    <v>24.5</v>
    <v>25.46</v>
    <v>25.78</v>
    <v>25.84</v>
    <v>25.76</v>
    <v>25.96</v>
    <v>26.08</v>
    <v>26.36</v>
    <v>26.12</v>
    <v>25.5</v>
    <v>25.02</v>
    <v>24.32</v>
    <v>24.1</v>
    <v>24.5</v>
    <v>24.94</v>
    <v>24.76</v>
    <v>25.06</v>
    <v>24.82</v>
    <v>24.84</v>
    <v>24.84</v>
    <v>25.28</v>
    <v>25.4</v>
    <v>25.54</v>
    <v>24.92</v>
    <v>24.98</v>
    <v>24.9</v>
    <v>24.74</v>
    <v>24.46</v>
    <v>24.64</v>
    <v>24.96</v>
    <v>25.3</v>
    <v>25.72</v>
    <v>25.64</v>
    <v>25.58</v>
    <v>25.4</v>
    <v>25.68</v>
    <v>26.08</v>
    <v>25.5</v>
    <v>25.28</v>
    <v>25.52</v>
    <v>25.06</v>
    <v>24.9</v>
    <v>25.36</v>
    <v>24.96</v>
    <v>25.1</v>
    <v>25.7</v>
    <v>26.4</v>
    <v>26</v>
    <v>25.9</v>
    <v>25.82</v>
    <v>25.96</v>
    <v>25.7</v>
    <v>25.88</v>
    <v>26.38</v>
    <v>26.3</v>
    <v>26.1</v>
    <v>26.48</v>
    <v>26.48</v>
    <v>26.58</v>
    <v>26.66</v>
    <v>27.18</v>
    <v>27.88</v>
    <v>27.52</v>
    <v>27.42</v>
    <v>28.06</v>
    <v>29.58</v>
    <v>29.88</v>
    <v>30.3</v>
    <v>30.24</v>
    <v>30.7</v>
    <v>30.88</v>
    <v>31.2</v>
    <v>31.22</v>
    <v>31.4</v>
    <v>31.3</v>
    <v>30.46</v>
    <v>31.34</v>
    <v>30.7</v>
    <v>30.92</v>
    <v>30.86</v>
    <v>31.3</v>
    <v>31.14</v>
    <v>30.76</v>
    <v>29.96</v>
    <v>29.36</v>
    <v>29.12</v>
    <v>29.34</v>
    <v>29.52</v>
    <v>29.46</v>
    <v>29.1</v>
    <v>29.14</v>
    <v>29.48</v>
    <v>29</v>
    <v>29.34</v>
    <v>29.04</v>
    <v>29.78</v>
    <v>28.6</v>
    <v>28.36</v>
    <v>28.54</v>
    <v>28.88</v>
    <v>28.38</v>
    <v>28.56</v>
    <v>28.38</v>
    <v>28.08</v>
    <v>28.32</v>
    <v>28.36</v>
    <v>28.36</v>
    <v>28.28</v>
    <v>27.92</v>
    <v>28.64</v>
    <v>28.68</v>
    <v>28.4</v>
    <v>28.58</v>
    <v>28.68</v>
    <v>28.64</v>
    <v>28.44</v>
    <v>28.48</v>
    <v>29.38</v>
    <v>28.66</v>
    <v>27.62</v>
    <v>27.56</v>
    <v>26.9</v>
    <v>26.74</v>
    <v>26.56</v>
    <v>26.16</v>
    <v>25.66</v>
    <v>25.24</v>
    <v>25.62</v>
    <v>25.7</v>
    <v>26.02</v>
    <v>25.48</v>
    <v>24.76</v>
    <v>24.86</v>
    <v>25.38</v>
    <v>25.3</v>
    <v>25.06</v>
    <v>25.82</v>
    <v>25.68</v>
    <v>26.12</v>
    <v>25.28</v>
    <v>24.88</v>
    <v>24.52</v>
    <v>24.24</v>
    <v>25.18</v>
    <v>24.66</v>
    <v>24.48</v>
    <v>24.12</v>
    <v>24.54</v>
    <v>24.44</v>
    <v>24.44</v>
    <v>24.06</v>
    <v>23.8</v>
    <v>23.62</v>
    <v>23.62</v>
    <v>25.3</v>
    <v>26.54</v>
    <v>28.26</v>
    <v>27.42</v>
    <v>27.7</v>
    <v>26.7</v>
    <v>26.76</v>
    <v>26.52</v>
    <v>28.34</v>
    <v>29.98</v>
    <v>29.24</v>
    <v>29.2</v>
    <v>28.52</v>
    <v>29.66</v>
    <v>28.68</v>
    <v>30.16</v>
    <v>30.16</v>
    <v>29.46</v>
    <v>29.48</v>
    <v>28.88</v>
    <v>28.92</v>
    <v>29.38</v>
    <v>29.54</v>
    <v>29.3</v>
    <v>30.1</v>
    <v>30.16</v>
    <v>30.94</v>
    <v>30.84</v>
    <v>31.3</v>
    <v>31.44</v>
    <v>31.38</v>
    <v>31.6</v>
    <v>31.72</v>
    <v>31.78</v>
    <v>31.46</v>
    <v>31.66</v>
    <v>31.84</v>
    <v>32.5</v>
    <v>32.26</v>
    <v>32.22</v>
    <v>32.479999999999997</v>
    <v>32.6</v>
    <v>32.6</v>
    <v>32.68</v>
    <v>32.9</v>
    <v>32.36</v>
    <v>31.88</v>
    <v>32</v>
    <v>31.5</v>
    <v>31.26</v>
    <v>29.74</v>
    <v>29.7</v>
    <v>30.48</v>
    <v>29.72</v>
    <v>31.54</v>
    <v>32.56</v>
    <v>33.4</v>
    <v>33.44</v>
    <v>33.659999999999997</v>
    <v>34</v>
    <v>33.64</v>
    <v>33.68</v>
    <v>34.32</v>
    <v>33.76</v>
    <v>32.799999999999997</v>
    <v>32.68</v>
    <v>32.36</v>
    <v>32.200000000000003</v>
    <v>32.32</v>
    <v>32.68</v>
    <v>33.06</v>
    <v>32.979999999999997</v>
    <v>33.18</v>
    <v>33.28</v>
    <v>30.88</v>
    <v>30.4</v>
    <v>30.08</v>
    <v>30.68</v>
    <v>30.4</v>
    <v>29.7</v>
    <v>29.68</v>
    <v>29.64</v>
    <v>29.24</v>
    <v>29.64</v>
    <v>30.28</v>
    <v>29.98</v>
    <v>30.38</v>
    <v>29.56</v>
    <v>29.64</v>
    <v>30.4</v>
    <v>30.22</v>
    <v>30.06</v>
    <v>29.88</v>
    <v>30.76</v>
    <v>30.8</v>
    <v>30.98</v>
    <v>31.32</v>
    <v>31.22</v>
    <v>30.54</v>
    <v>30.82</v>
    <v>31.58</v>
    <v>31.48</v>
    <v>30.52</v>
    <v>29.44</v>
    <v>30.1</v>
    <v>30.48</v>
    <v>30.36</v>
    <v>31.04</v>
    <v>31.46</v>
    <v>31.84</v>
    <v>32.14</v>
    <v>32.479999999999997</v>
    <v>32.36</v>
    <v>33</v>
    <v>33.159999999999997</v>
    <v>33.880000000000003</v>
    <v>34</v>
    <v>33.64</v>
    <v>33.86</v>
    <v>33.380000000000003</v>
    <v>34.72</v>
    <v>34.4</v>
    <v>34.619999999999997</v>
    <v>34.1</v>
    <v>34</v>
    <v>34.200000000000003</v>
    <v>34.76</v>
    <v>35.58</v>
    <v>34.64</v>
    <v>34.46</v>
    <v>33.96</v>
    <v>31.64</v>
    <v>31.4</v>
    <v>30.86</v>
    <v>29.9</v>
    <v>30.2</v>
    <v>31.7</v>
    <v>31.8</v>
    <v>32.28</v>
    <v>32.159999999999997</v>
    <v>32.799999999999997</v>
    <v>33</v>
    <v>32.74</v>
    <v>33.020000000000003</v>
    <v>33.22</v>
    <v>32.840000000000003</v>
    <v>33.32</v>
    <v>31.82</v>
    <v>30.88</v>
    <v>30.08</v>
    <v>28.74</v>
    <v>28.62</v>
    <v>28.08</v>
    <v>28.26</v>
    <v>30</v>
    <v>31.02</v>
    <v>29.9</v>
    <v>28.64</v>
    <v>28.48</v>
    <v>27.9</v>
    <v>27.6</v>
    <v>27.38</v>
    <v>27.22</v>
    <v>28.44</v>
    <v>29.18</v>
    <v>29.4</v>
    <v>29.34</v>
    <v>29.58</v>
    <v>29.32</v>
    <v>30.1</v>
    <v>30.92</v>
    <v>30.58</v>
    <v>31.6</v>
    <v>31.22</v>
    <v>31.74</v>
    <v>32.159999999999997</v>
    <v>31.32</v>
    <v>31.12</v>
    <v>31.38</v>
    <v>31.9</v>
    <v>31.84</v>
    <v>31.82</v>
    <v>32.96</v>
    <v>32.28</v>
    <v>30.56</v>
    <v>31.02</v>
    <v>31.04</v>
    <v>30.2</v>
    <v>30.72</v>
    <v>29.72</v>
    <v>30.14</v>
    <v>30.64</v>
    <v>30.04</v>
    <v>29.6</v>
    <v>29.56</v>
    <v>30.12</v>
    <v>30.26</v>
    <v>30.52</v>
    <v>29.9</v>
    <v>29.84</v>
    <v>30</v>
    <v>29.7</v>
    <v>29.68</v>
    <v>29.8</v>
    <v>30.2</v>
    <v>30.3</v>
    <v>30.7</v>
    <v>29.96</v>
    <v>29.42</v>
    <v>29.68</v>
    <v>29.5</v>
    <v>29.94</v>
    <v>29.56</v>
    <v>29.68</v>
    <v>29.02</v>
    <v>29.08</v>
    <v>29.66</v>
    <v>28.96</v>
    <v>29.22</v>
    <v>29.22</v>
    <v>28.4</v>
    <v>27.94</v>
    <v>28.06</v>
    <v>27.6</v>
    <v>27.54</v>
    <v>27.68</v>
    <v>27.78</v>
    <v>28.48</v>
    <v>28.4</v>
    <v>28.3</v>
    <v>28.38</v>
    <v>27.94</v>
    <v>27.76</v>
    <v>27.66</v>
    <v>27.8</v>
    <v>28.3</v>
    <v>27.88</v>
    <v>27.86</v>
    <v>27.6</v>
    <v>27.66</v>
    <v>27.9</v>
    <v>28.18</v>
    <v>28.06</v>
    <v>28.44</v>
    <v>28.5</v>
    <v>28.6</v>
    <v>28.48</v>
    <v>28.22</v>
    <v>27.98</v>
    <v>28.16</v>
    <v>27.72</v>
    <v>27.68</v>
    <v>27.68</v>
    <v>27.64</v>
    <v>27.62</v>
    <v>27.1</v>
    <v>26.94</v>
    <v>27.4</v>
    <v>27.44</v>
    <v>27.26</v>
    <v>26.66</v>
    <v>27.08</v>
    <v>27.44</v>
    <v>27.14</v>
    <v>26.8</v>
    <v>26.84</v>
    <v>26.8</v>
    <v>26.32</v>
    <v>26.12</v>
    <v>26.48</v>
    <v>26.54</v>
    <v>27.06</v>
    <v>26.9</v>
    <v>27.32</v>
    <v>27.12</v>
    <v>26.9</v>
    <v>26.76</v>
    <v>26.36</v>
    <v>26.94</v>
    <v>26.7</v>
    <v>26.86</v>
    <v>27.36</v>
    <v>27.96</v>
    <v>27.7</v>
    <v>28.68</v>
    <v>28.74</v>
    <v>28.8</v>
    <v>28.78</v>
    <v>28.7</v>
    <v>28.48</v>
    <v>28.12</v>
    <v>28.06</v>
    <v>27.6</v>
    <v>27.82</v>
    <v>27.16</v>
    <v>27.6</v>
    <v>27.06</v>
    <v>26.94</v>
    <v>26.84</v>
    <v>27.08</v>
    <v>27.4</v>
    <v>26.52</v>
    <v>26.24</v>
    <v>26.58</v>
    <v>26.94</v>
    <v>26.6</v>
    <v>26.6</v>
    <v>27.6</v>
    <v>27.48</v>
    <v>27.36</v>
    <v>27.82</v>
    <v>28.26</v>
    <v>28.28</v>
    <v>27.78</v>
    <v>28.24</v>
    <v>27.38</v>
    <v>27.2</v>
    <v>26.74</v>
    <v>26.04</v>
    <v>25.88</v>
    <v>25.48</v>
    <v>25.92</v>
    <v>25.66</v>
    <v>25.76</v>
    <v>26.12</v>
    <v>25.96</v>
    <v>26.4</v>
    <v>26.3</v>
    <v>26.28</v>
    <v>26.76</v>
    <v>27.06</v>
    <v>26.96</v>
    <v>27</v>
    <v>26.8</v>
    <v>26.74</v>
    <v>26.42</v>
    <v>26.3</v>
    <v>25.94</v>
    <v>25.78</v>
    <v>25.52</v>
    <v>25.78</v>
    <v>25.84</v>
    <v>26.24</v>
    <v>26.02</v>
    <v>26.98</v>
    <v>27.02</v>
    <v>27.34</v>
    <v>26.98</v>
    <v>26.48</v>
    <v>26.86</v>
    <v>26.58</v>
    <v>26.94</v>
    <v>27.18</v>
    <v>27.1</v>
    <v>27.04</v>
    <v>27.3</v>
    <v>27.34</v>
    <v>27.8</v>
    <v>27.32</v>
    <v>27.38</v>
    <v>27.5</v>
    <v>27.74</v>
    <v>27.76</v>
    <v>27.46</v>
    <v>25.66</v>
    <v>26.14</v>
    <v>25.72</v>
    <v>25.2</v>
    <v>24.84</v>
    <v>24.76</v>
    <v>24.26</v>
    <v>24.52</v>
    <v>24.56</v>
    <v>24.66</v>
    <v>24.44</v>
    <v>24.46</v>
    <v>24.3</v>
    <v>23.88</v>
    <v>23.82</v>
    <v>23.88</v>
    <v>23.82</v>
    <v>24.66</v>
    <v>24.94</v>
    <v>24.98</v>
    <v>24.88</v>
    <v>25.5</v>
    <v>25.2</v>
    <v>25.3</v>
    <v>25.08</v>
    <v>24.88</v>
    <v>24.72</v>
    <v>24.58</v>
    <v>24.92</v>
    <v>25.36</v>
    <v>25.24</v>
    <v>25.18</v>
    <v>25.5</v>
    <v>25.84</v>
    <v>25.56</v>
    <v>24.84</v>
    <v>24.72</v>
    <v>24.82</v>
    <v>24.16</v>
    <v>24.06</v>
    <v>23.42</v>
    <v>23.02</v>
    <v>22.56</v>
    <v>22.54</v>
    <v>22.84</v>
    <v>22.14</v>
    <v>21.68</v>
    <v>21.74</v>
    <v>22.04</v>
    <v>21.84</v>
    <v>21.96</v>
    <v>22.46</v>
    <v>22.7</v>
    <v>23.08</v>
    <v>22.78</v>
    <v>23.3</v>
    <v>23.24</v>
    <v>23.32</v>
    <v>23.2</v>
    <v>22.54</v>
    <v>22.46</v>
    <v>22.92</v>
    <v>22.92</v>
    <v>23.32</v>
    <v>23.14</v>
    <v>23.46</v>
    <v>23.2</v>
    <v>23.16</v>
    <v>23.8</v>
    <v>23.98</v>
    <v>23.64</v>
    <v>23.24</v>
    <v>23.2</v>
    <v>23.46</v>
    <v>23.04</v>
    <v>23.4</v>
    <v>24.96</v>
    <v>25.1</v>
    <v>25.44</v>
    <v>25.48</v>
    <v>25.62</v>
    <v>25.3</v>
    <v>25.44</v>
    <v>25.4</v>
    <v>25.46</v>
    <v>25.74</v>
    <v>26.14</v>
    <v>26.28</v>
    <v>26.32</v>
    <v>26.52</v>
    <v>26.48</v>
    <v>26.66</v>
    <v>26.84</v>
    <v>26.84</v>
    <v>27</v>
    <v>26.48</v>
    <v>26.18</v>
    <v>26.92</v>
    <v>27.78</v>
    <v>28.08</v>
    <v>27.72</v>
    <v>27.78</v>
    <v>28</v>
    <v>28.64</v>
    <v>28.6</v>
    <v>28.62</v>
    <v>28.74</v>
    <v>28.86</v>
  </a>
  <a r="1" c="1020">
    <v>18.954999999999998</v>
    <v>18.605</v>
    <v>18.555</v>
    <v>18.614999999999998</v>
    <v>18.940000000000001</v>
    <v>19.395</v>
    <v>19.05</v>
    <v>18.850000000000001</v>
    <v>18.795000000000002</v>
    <v>18.350000000000001</v>
    <v>18.254999999999999</v>
    <v>18.175000000000001</v>
    <v>18.14</v>
    <v>18</v>
    <v>17.78</v>
    <v>17.495000000000001</v>
    <v>17.47</v>
    <v>16.7</v>
    <v>17.13</v>
    <v>17.16</v>
    <v>16.97</v>
    <v>16.684999999999999</v>
    <v>16.72</v>
    <v>17.184999999999999</v>
    <v>17.085000000000001</v>
    <v>16.934999999999999</v>
    <v>16.614999999999998</v>
    <v>16.55</v>
    <v>16.155000000000001</v>
    <v>16.829999999999998</v>
    <v>16.579999999999998</v>
    <v>16.43</v>
    <v>16.7</v>
    <v>16.535</v>
    <v>16.725000000000001</v>
    <v>16.364999999999998</v>
    <v>15.96</v>
    <v>14.54</v>
    <v>14.6</v>
    <v>14.89</v>
    <v>14.324999999999999</v>
    <v>14.29</v>
    <v>13.765000000000001</v>
    <v>13.74</v>
    <v>13.66</v>
    <v>12.97</v>
    <v>12.685</v>
    <v>11.875</v>
    <v>11.22</v>
    <v>11.355</v>
    <v>9.5619999999999994</v>
    <v>10.164999999999999</v>
    <v>10.535</v>
    <v>10.5</v>
    <v>10</v>
    <v>11.18</v>
    <v>12.49</v>
    <v>12.81</v>
    <v>13.78</v>
    <v>14.105</v>
    <v>13.654999999999999</v>
    <v>12.9</v>
    <v>12.55</v>
    <v>12.1</v>
    <v>11.8</v>
    <v>11.75</v>
    <v>11.78</v>
    <v>12.18</v>
    <v>12.17</v>
    <v>12.24</v>
    <v>12.49</v>
    <v>12.61</v>
    <v>12.06</v>
    <v>11.89</v>
    <v>12.15</v>
    <v>12.1</v>
    <v>11.39</v>
    <v>10.95</v>
    <v>11</v>
    <v>10.93</v>
    <v>11.18</v>
    <v>11.3</v>
    <v>11.49</v>
    <v>11.29</v>
    <v>10.85</v>
    <v>10.9</v>
    <v>10.86</v>
    <v>10.89</v>
    <v>10.96</v>
    <v>10.8</v>
    <v>10.8</v>
    <v>10.8</v>
    <v>10.56</v>
    <v>10.43</v>
    <v>10.96</v>
    <v>10.95</v>
    <v>10.43</v>
    <v>10.42</v>
    <v>10.16</v>
    <v>10.3</v>
    <v>11.05</v>
    <v>11.18</v>
    <v>13</v>
    <v>12.53</v>
    <v>12.49</v>
    <v>12.91</v>
    <v>13.64</v>
    <v>13.28</v>
    <v>14.38</v>
    <v>13.99</v>
    <v>13.85</v>
    <v>13.5</v>
    <v>12.51</v>
    <v>12.4</v>
    <v>12.7</v>
    <v>12.76</v>
    <v>12.94</v>
    <v>12.96</v>
    <v>13.38</v>
    <v>13.24</v>
    <v>13.25</v>
    <v>12.63</v>
    <v>12.43</v>
    <v>12.12</v>
    <v>12.35</v>
    <v>12.05</v>
    <v>12.13</v>
    <v>12.38</v>
    <v>12.06</v>
    <v>12.2</v>
    <v>12.09</v>
    <v>11.94</v>
    <v>11.75</v>
    <v>11.57</v>
    <v>11.77</v>
    <v>11.57</v>
    <v>11.78</v>
    <v>11.82</v>
    <v>11.82</v>
    <v>11.84</v>
    <v>11.89</v>
    <v>11.69</v>
    <v>11.72</v>
    <v>11.61</v>
    <v>11.67</v>
    <v>11.41</v>
    <v>11.64</v>
    <v>11.81</v>
    <v>11.39</v>
    <v>11.18</v>
    <v>11.13</v>
    <v>11.41</v>
    <v>11.14</v>
    <v>10.99</v>
    <v>10.91</v>
    <v>11.75</v>
    <v>12.24</v>
    <v>12.26</v>
    <v>11.93</v>
    <v>11.68</v>
    <v>11.69</v>
    <v>11.54</v>
    <v>11.33</v>
    <v>11.22</v>
    <v>11.35</v>
    <v>11.24</v>
    <v>12.23</v>
    <v>12.24</v>
    <v>12.24</v>
    <v>12.07</v>
    <v>12</v>
    <v>12.11</v>
    <v>12.42</v>
    <v>12.1</v>
    <v>12.08</v>
    <v>12.03</v>
    <v>11.89</v>
    <v>12.06</v>
    <v>12.11</v>
    <v>12.03</v>
    <v>12.2</v>
    <v>13.18</v>
    <v>13.23</v>
    <v>12.72</v>
    <v>12.1</v>
    <v>12.18</v>
    <v>12.3</v>
    <v>12.07</v>
    <v>12.22</v>
    <v>12.75</v>
    <v>12.65</v>
    <v>12.57</v>
    <v>12.59</v>
    <v>12.62</v>
    <v>12.77</v>
    <v>12.91</v>
    <v>12.93</v>
    <v>13.35</v>
    <v>13.28</v>
    <v>13.25</v>
    <v>13.27</v>
    <v>13.21</v>
    <v>12.85</v>
    <v>13.06</v>
    <v>12.65</v>
    <v>12.49</v>
    <v>13.58</v>
    <v>12.84</v>
    <v>12.52</v>
    <v>12.29</v>
    <v>11.91</v>
    <v>11.26</v>
    <v>10.9</v>
    <v>11.07</v>
    <v>11.37</v>
    <v>11.64</v>
    <v>11.65</v>
    <v>11.91</v>
    <v>11.96</v>
    <v>13.02</v>
    <v>13.47</v>
    <v>14.06</v>
    <v>13.58</v>
    <v>14.51</v>
    <v>14.44</v>
    <v>14.66</v>
    <v>14.67</v>
    <v>14.99</v>
    <v>15.1</v>
    <v>14.79</v>
    <v>15.4</v>
    <v>15.4</v>
    <v>15.07</v>
    <v>14.9</v>
    <v>15</v>
    <v>15.19</v>
    <v>15.23</v>
    <v>15.7</v>
    <v>15.19</v>
    <v>14.99</v>
    <v>15</v>
    <v>15.26</v>
    <v>15.11</v>
    <v>15.37</v>
    <v>15.53</v>
    <v>15.95</v>
    <v>15.67</v>
    <v>15.64</v>
    <v>15.54</v>
    <v>15.14</v>
    <v>15.34</v>
    <v>15.42</v>
    <v>15.38</v>
    <v>15.91</v>
    <v>15.86</v>
    <v>15.74</v>
    <v>15.55</v>
    <v>15.49</v>
    <v>15.34</v>
    <v>15.36</v>
    <v>15.35</v>
    <v>15.17</v>
    <v>15.32</v>
    <v>15.3</v>
    <v>14.7</v>
    <v>14.96</v>
    <v>15.14</v>
    <v>15.21</v>
    <v>16.13</v>
    <v>16.100000000000001</v>
    <v>15.46</v>
    <v>15.85</v>
    <v>16.64</v>
    <v>16.5</v>
    <v>16.07</v>
    <v>15.75</v>
    <v>15.84</v>
    <v>15.5</v>
    <v>15.55</v>
    <v>15.41</v>
    <v>15.4</v>
    <v>15.2</v>
    <v>15.35</v>
    <v>15.52</v>
    <v>15.75</v>
    <v>15.8</v>
    <v>15.88</v>
    <v>15.77</v>
    <v>15.47</v>
    <v>15.56</v>
    <v>15.61</v>
    <v>15.55</v>
    <v>16.010000000000002</v>
    <v>16.09</v>
    <v>15.92</v>
    <v>15.89</v>
    <v>16.07</v>
    <v>15.98</v>
    <v>15.9</v>
    <v>15.63</v>
    <v>15.78</v>
    <v>15.8</v>
    <v>16.71</v>
    <v>16.87</v>
    <v>16.88</v>
    <v>16.66</v>
    <v>16.78</v>
    <v>16.72</v>
    <v>16.57</v>
    <v>16.29</v>
    <v>16.309999999999999</v>
    <v>16.54</v>
    <v>16.309999999999999</v>
    <v>16.12</v>
    <v>16.18</v>
    <v>16.149999999999999</v>
    <v>16.53</v>
    <v>16.36</v>
    <v>16.515000000000001</v>
    <v>16.805</v>
    <v>16.445</v>
    <v>16.245000000000001</v>
    <v>16.465</v>
    <v>16.684999999999999</v>
    <v>17.145</v>
    <v>17.579999999999998</v>
    <v>17.625</v>
    <v>17.760000000000002</v>
    <v>17.765000000000001</v>
    <v>17.350000000000001</v>
    <v>17.934999999999999</v>
    <v>18.440000000000001</v>
    <v>18.38</v>
    <v>18.305</v>
    <v>17.940000000000001</v>
    <v>18.204999999999998</v>
    <v>17.984999999999999</v>
    <v>17.82</v>
    <v>17.925000000000001</v>
    <v>17.875</v>
    <v>18.47</v>
    <v>18.170000000000002</v>
    <v>18.385000000000002</v>
    <v>18.745000000000001</v>
    <v>18.34</v>
    <v>19.175000000000001</v>
    <v>19.329999999999998</v>
    <v>19.16</v>
    <v>19.11</v>
    <v>19.195</v>
    <v>18.88</v>
    <v>18.86</v>
    <v>18.905000000000001</v>
    <v>18.62</v>
    <v>18.86</v>
    <v>18.995000000000001</v>
    <v>19.3</v>
    <v>19.3</v>
    <v>19.29</v>
    <v>19.34</v>
    <v>19.27</v>
    <v>19.324999999999999</v>
    <v>19.37</v>
    <v>19.510000000000002</v>
    <v>19.37</v>
    <v>19.324999999999999</v>
    <v>19.265000000000001</v>
    <v>19.29</v>
    <v>19.13</v>
    <v>19.13</v>
    <v>19.13</v>
    <v>19.145</v>
    <v>19.420000000000002</v>
    <v>19.895</v>
    <v>19.684999999999999</v>
    <v>19.54</v>
    <v>19.305</v>
    <v>18.79</v>
    <v>18.3</v>
    <v>18.045000000000002</v>
    <v>18.059999999999999</v>
    <v>18.14</v>
    <v>18.09</v>
    <v>17.97</v>
    <v>18.065000000000001</v>
    <v>17.489999999999998</v>
    <v>17.375</v>
    <v>17.579999999999998</v>
    <v>17.61</v>
    <v>17.77</v>
    <v>17.29</v>
    <v>16.934999999999999</v>
    <v>16.445</v>
    <v>16.824999999999999</v>
    <v>16.95</v>
    <v>16.855</v>
    <v>17.11</v>
    <v>17.344999999999999</v>
    <v>17.024999999999999</v>
    <v>16.895</v>
    <v>16.885000000000002</v>
    <v>16.844999999999999</v>
    <v>17.12</v>
    <v>17.024999999999999</v>
    <v>16.87</v>
    <v>16.914999999999999</v>
    <v>16.899999999999999</v>
    <v>18.015000000000001</v>
    <v>18.315000000000001</v>
    <v>19.47</v>
    <v>18.52</v>
    <v>18.594999999999999</v>
    <v>17.899999999999999</v>
    <v>17.555</v>
    <v>17.39</v>
    <v>16.565000000000001</v>
    <v>16.574999999999999</v>
    <v>17</v>
    <v>16.77</v>
    <v>16.64</v>
    <v>16.815000000000001</v>
    <v>17.184999999999999</v>
    <v>17.535</v>
    <v>17.29</v>
    <v>17.45</v>
    <v>17.57</v>
    <v>17.184999999999999</v>
    <v>17.645</v>
    <v>17.934999999999999</v>
    <v>18.965</v>
    <v>18.815000000000001</v>
    <v>19.024999999999999</v>
    <v>18.75</v>
    <v>18.149999999999999</v>
    <v>17.745000000000001</v>
    <v>17.579999999999998</v>
    <v>17.715</v>
    <v>17.605</v>
    <v>17.7</v>
    <v>17.86</v>
    <v>18.149999999999999</v>
    <v>17.925000000000001</v>
    <v>17.84</v>
    <v>17.72</v>
    <v>17.89</v>
    <v>17.7</v>
    <v>17.984999999999999</v>
    <v>17.725000000000001</v>
    <v>17.925000000000001</v>
    <v>17.555</v>
    <v>17.945</v>
    <v>17.690000000000001</v>
    <v>17.594999999999999</v>
    <v>17.715</v>
    <v>17.899999999999999</v>
    <v>18.11</v>
    <v>18.14</v>
    <v>17.84</v>
    <v>17.940000000000001</v>
    <v>18</v>
    <v>18.355</v>
    <v>18.125</v>
    <v>18.364999999999998</v>
    <v>18.2</v>
    <v>18.09</v>
    <v>18.260000000000002</v>
    <v>18.39</v>
    <v>18.655000000000001</v>
    <v>18.715</v>
    <v>18.635000000000002</v>
    <v>19.100000000000001</v>
    <v>19.690000000000001</v>
    <v>19.785</v>
    <v>19.975000000000001</v>
    <v>19.13</v>
    <v>18.895</v>
    <v>19.405000000000001</v>
    <v>19.535</v>
    <v>19.754999999999999</v>
    <v>20.100000000000001</v>
    <v>20.399999999999999</v>
    <v>19.925000000000001</v>
    <v>20.18</v>
    <v>20.18</v>
    <v>20.43</v>
    <v>21.64</v>
    <v>20.3</v>
    <v>20.66</v>
    <v>20.149999999999999</v>
    <v>20.67</v>
    <v>20.49</v>
    <v>20.92</v>
    <v>20.79</v>
    <v>21.54</v>
    <v>21.72</v>
    <v>22.15</v>
    <v>22.58</v>
    <v>22.1</v>
    <v>21.85</v>
    <v>21.73</v>
    <v>21.23</v>
    <v>21.16</v>
    <v>21.89</v>
    <v>21.81</v>
    <v>22.14</v>
    <v>22.15</v>
    <v>22.13</v>
    <v>22.21</v>
    <v>22.55</v>
    <v>22.53</v>
    <v>22.85</v>
    <v>22.71</v>
    <v>23.25</v>
    <v>22.74</v>
    <v>22.77</v>
    <v>20.76</v>
    <v>20.51</v>
    <v>20.11</v>
    <v>20.57</v>
    <v>20.27</v>
    <v>20.66</v>
    <v>20.3</v>
    <v>20.11</v>
    <v>19.7</v>
    <v>19.010000000000002</v>
    <v>18.420000000000002</v>
    <v>18.47</v>
    <v>19.05</v>
    <v>19.184999999999999</v>
    <v>18.364999999999998</v>
    <v>18.925000000000001</v>
    <v>19.574999999999999</v>
    <v>19.52</v>
    <v>19.055</v>
    <v>18.895</v>
    <v>18.995000000000001</v>
    <v>19.004999999999999</v>
    <v>19.184999999999999</v>
    <v>19.25</v>
    <v>19.155000000000001</v>
    <v>19.105</v>
    <v>19.55</v>
    <v>19.670000000000002</v>
    <v>19.765000000000001</v>
    <v>19.795000000000002</v>
    <v>19.579999999999998</v>
    <v>19.77</v>
    <v>19.55</v>
    <v>18.87</v>
    <v>19.645</v>
    <v>19.425000000000001</v>
    <v>18.565000000000001</v>
    <v>18.675000000000001</v>
    <v>18.03</v>
    <v>15.99</v>
    <v>15.615</v>
    <v>15.275</v>
    <v>16.754999999999999</v>
    <v>16.079999999999998</v>
    <v>16.164999999999999</v>
    <v>16.274999999999999</v>
    <v>15.66</v>
    <v>16.41</v>
    <v>16.535</v>
    <v>16.7</v>
    <v>16.649999999999999</v>
    <v>16.355</v>
    <v>16.045000000000002</v>
    <v>16.059999999999999</v>
    <v>16.34</v>
    <v>16.664999999999999</v>
    <v>17.655000000000001</v>
    <v>17.760000000000002</v>
    <v>17.18</v>
    <v>17.18</v>
    <v>16.82</v>
    <v>16.07</v>
    <v>15.82</v>
    <v>15.36</v>
    <v>15.74</v>
    <v>15.84</v>
    <v>16.149999999999999</v>
    <v>16.3</v>
    <v>16.46</v>
    <v>16.48</v>
    <v>16.53</v>
    <v>16.73</v>
    <v>16.329999999999998</v>
    <v>15.51</v>
    <v>15.52</v>
    <v>15.65</v>
    <v>15.94</v>
    <v>16.62</v>
    <v>16.5</v>
    <v>15.83</v>
    <v>15.06</v>
    <v>15.51</v>
    <v>15.08</v>
    <v>14.56</v>
    <v>13.49</v>
    <v>14.85</v>
    <v>14.95</v>
    <v>15.74</v>
    <v>15.81</v>
    <v>16.170000000000002</v>
    <v>16.18</v>
    <v>15.7</v>
    <v>15.29</v>
    <v>15.27</v>
    <v>15.21</v>
    <v>15.12</v>
    <v>15.52</v>
    <v>15.95</v>
    <v>16.39</v>
    <v>16.260000000000002</v>
    <v>16.36</v>
    <v>16.46</v>
    <v>16.3</v>
    <v>16.440000000000001</v>
    <v>16.420000000000002</v>
    <v>16.27</v>
    <v>16.05</v>
    <v>14.92</v>
    <v>14.16</v>
    <v>13.74</v>
    <v>14.29</v>
    <v>13.76</v>
    <v>14.13</v>
    <v>14.35</v>
    <v>14.59</v>
    <v>14.58</v>
    <v>14.86</v>
    <v>15.3</v>
    <v>15.11</v>
    <v>15.13</v>
    <v>15.06</v>
    <v>14.7</v>
    <v>14.59</v>
    <v>14.67</v>
    <v>14.21</v>
    <v>14.64</v>
    <v>14.94</v>
    <v>15.04</v>
    <v>14.9</v>
    <v>15.06</v>
    <v>15.04</v>
    <v>15.23</v>
    <v>15.49</v>
    <v>15.81</v>
    <v>16.29</v>
    <v>16.16</v>
    <v>16.489999999999998</v>
    <v>16.71</v>
    <v>16.75</v>
    <v>16.100000000000001</v>
    <v>16.34</v>
    <v>17.170000000000002</v>
    <v>17.27</v>
    <v>17.440000000000001</v>
    <v>16.95</v>
    <v>17.48</v>
    <v>17.7</v>
    <v>17.649999999999999</v>
    <v>17.64</v>
    <v>17.36</v>
    <v>17.75</v>
    <v>17.87</v>
    <v>17.73</v>
    <v>17.600000000000001</v>
    <v>17.45</v>
    <v>17.54</v>
    <v>17.29</v>
    <v>16.760000000000002</v>
    <v>16.850000000000001</v>
    <v>16.96</v>
    <v>17.11</v>
    <v>16.54</v>
    <v>16.27</v>
    <v>16.11</v>
    <v>16.059999999999999</v>
    <v>15.75</v>
    <v>15.85</v>
    <v>15.6</v>
    <v>15.3</v>
    <v>15.3</v>
    <v>15.35</v>
    <v>15.73</v>
    <v>15.62</v>
    <v>15.13</v>
    <v>14.91</v>
    <v>14.73</v>
    <v>14.3</v>
    <v>14.75</v>
    <v>14.7</v>
    <v>14.89</v>
    <v>14.39</v>
    <v>13.62</v>
    <v>14.12</v>
    <v>13.94</v>
    <v>14.35</v>
    <v>14.31</v>
    <v>14.46</v>
    <v>14.45</v>
    <v>15.15</v>
    <v>14.93</v>
    <v>14.89</v>
    <v>14.66</v>
    <v>14.59</v>
    <v>14.8</v>
    <v>14.93</v>
    <v>15.03</v>
    <v>15.03</v>
    <v>15.23</v>
    <v>15.16</v>
    <v>15.23</v>
    <v>15.42</v>
    <v>14.93</v>
    <v>14.85</v>
    <v>15.35</v>
    <v>15.31</v>
    <v>15.07</v>
    <v>14.79</v>
    <v>14.88</v>
    <v>15.08</v>
    <v>15.03</v>
    <v>14.73</v>
    <v>15.33</v>
    <v>15.26</v>
    <v>15.57</v>
    <v>15.54</v>
    <v>15.94</v>
    <v>16.97</v>
    <v>16.71</v>
    <v>16.760000000000002</v>
    <v>16.27</v>
    <v>16.399999999999999</v>
    <v>16.579999999999998</v>
    <v>16.45</v>
    <v>16.29</v>
    <v>16.489999999999998</v>
    <v>16.32</v>
    <v>16.100000000000001</v>
    <v>16.23</v>
    <v>16.3</v>
    <v>17.010000000000002</v>
    <v>17.3</v>
    <v>17.350000000000001</v>
    <v>17.34</v>
    <v>17.05</v>
    <v>17</v>
    <v>16.98</v>
    <v>17.12</v>
    <v>17.11</v>
    <v>17.440000000000001</v>
    <v>17.68</v>
    <v>17.22</v>
    <v>17.03</v>
    <v>16.79</v>
    <v>16.48</v>
    <v>16.670000000000002</v>
    <v>16.45</v>
    <v>16.47</v>
    <v>16.690000000000001</v>
    <v>16.45</v>
    <v>16.64</v>
    <v>16.489999999999998</v>
    <v>16.78</v>
    <v>16.760000000000002</v>
    <v>16.940000000000001</v>
    <v>17.02</v>
    <v>17.23</v>
    <v>17.38</v>
    <v>17.149999999999999</v>
    <v>17.420000000000002</v>
    <v>17.440000000000001</v>
    <v>17.670000000000002</v>
    <v>17.87</v>
    <v>18.059999999999999</v>
    <v>18.25</v>
    <v>17.850000000000001</v>
    <v>18.329999999999998</v>
    <v>18.32</v>
    <v>18.440000000000001</v>
    <v>18.57</v>
    <v>18.48</v>
    <v>18.829999999999998</v>
    <v>18.260000000000002</v>
    <v>18.190000000000001</v>
    <v>18.43</v>
    <v>18.16</v>
    <v>18.39</v>
    <v>18.18</v>
    <v>18.100000000000001</v>
    <v>17.89</v>
    <v>17.89</v>
    <v>17.53</v>
    <v>17.72</v>
    <v>17.73</v>
    <v>17.940000000000001</v>
    <v>17.899999999999999</v>
    <v>17.66</v>
    <v>17.649999999999999</v>
    <v>17.559999999999999</v>
    <v>17.739999999999998</v>
    <v>17.7</v>
    <v>17.579999999999998</v>
    <v>17.96</v>
    <v>18</v>
    <v>18.41</v>
    <v>18.45</v>
    <v>18.41</v>
    <v>18.46</v>
    <v>18.57</v>
    <v>18.21</v>
    <v>17.559999999999999</v>
    <v>17.399999999999999</v>
    <v>17.010000000000002</v>
    <v>17.29</v>
    <v>16.8</v>
    <v>17.07</v>
    <v>16.75</v>
    <v>16.87</v>
    <v>17.3</v>
    <v>17.100000000000001</v>
    <v>17.11</v>
    <v>16.829999999999998</v>
    <v>16.53</v>
    <v>16.329999999999998</v>
    <v>16.55</v>
    <v>16.690000000000001</v>
    <v>16.850000000000001</v>
    <v>16.87</v>
    <v>16.829999999999998</v>
    <v>16.72</v>
    <v>16.54</v>
    <v>16.59</v>
    <v>16.489999999999998</v>
    <v>16.760000000000002</v>
    <v>17.170000000000002</v>
    <v>16.84</v>
    <v>16.989999999999998</v>
    <v>17.13</v>
    <v>17.38</v>
    <v>16.350000000000001</v>
    <v>16.2</v>
    <v>16.02</v>
    <v>15.82</v>
    <v>15.7</v>
    <v>15.93</v>
    <v>15.9</v>
    <v>16.14</v>
    <v>15.73</v>
    <v>15.93</v>
    <v>15.85</v>
    <v>15.81</v>
    <v>15.52</v>
    <v>15.53</v>
    <v>15.63</v>
    <v>15.55</v>
    <v>15.59</v>
    <v>15.54</v>
    <v>15.33</v>
    <v>15.14</v>
    <v>15.1</v>
    <v>14.8</v>
    <v>14.73</v>
    <v>14.83</v>
    <v>14.97</v>
    <v>14.95</v>
    <v>15.13</v>
    <v>15.1</v>
    <v>14.82</v>
    <v>14.96</v>
    <v>14.97</v>
    <v>15.09</v>
    <v>15.01</v>
    <v>15.03</v>
    <v>15.15</v>
    <v>15.48</v>
    <v>15.5</v>
    <v>15.59</v>
    <v>15.44</v>
    <v>15.53</v>
    <v>15.39</v>
    <v>15.2</v>
    <v>15.01</v>
    <v>14.9</v>
    <v>14.86</v>
    <v>14.8</v>
    <v>14.76</v>
    <v>14.88</v>
    <v>14.71</v>
    <v>15.08</v>
    <v>14.97</v>
    <v>15.14</v>
    <v>15.1</v>
    <v>14.54</v>
    <v>14.58</v>
    <v>14.72</v>
    <v>14.72</v>
    <v>14.92</v>
    <v>14.67</v>
    <v>14.8</v>
    <v>14.65</v>
    <v>14.56</v>
    <v>14.74</v>
    <v>14.41</v>
    <v>14.4</v>
    <v>14.37</v>
    <v>14.29</v>
    <v>14.2</v>
    <v>14.7</v>
    <v>14.63</v>
    <v>14.81</v>
    <v>14.61</v>
    <v>14.43</v>
    <v>14.44</v>
    <v>14.64</v>
    <v>14.58</v>
    <v>14.41</v>
    <v>14.27</v>
    <v>14.54</v>
    <v>14.42</v>
    <v>14.36</v>
    <v>14.21</v>
    <v>14.28</v>
    <v>14.32</v>
    <v>14.44</v>
    <v>14.47</v>
    <v>14.48</v>
    <v>14.27</v>
    <v>14.17</v>
    <v>14.3</v>
    <v>14.48</v>
    <v>14.63</v>
    <v>14.68</v>
    <v>14.57</v>
    <v>14.57</v>
    <v>14.44</v>
    <v>14.31</v>
    <v>14.03</v>
    <v>14.44</v>
    <v>14.3</v>
    <v>14.25</v>
    <v>14.23</v>
    <v>14.22</v>
    <v>14.15</v>
    <v>14.2</v>
    <v>14.18</v>
    <v>14</v>
    <v>13.62</v>
    <v>13.29</v>
    <v>13.05</v>
    <v>12.61</v>
    <v>12.35</v>
    <v>12.35</v>
    <v>12.54</v>
    <v>12.33</v>
    <v>12.08</v>
    <v>12.2</v>
    <v>12.21</v>
    <v>12.1</v>
    <v>11.88</v>
    <v>12.09</v>
    <v>12.03</v>
    <v>12</v>
    <v>11.83</v>
    <v>11.92</v>
    <v>11.96</v>
    <v>12.02</v>
    <v>11.92</v>
    <v>11.7</v>
    <v>11.65</v>
    <v>11.71</v>
    <v>11.69</v>
    <v>11.33</v>
    <v>11.26</v>
    <v>11.35</v>
    <v>11.54</v>
    <v>11.48</v>
    <v>11.79</v>
    <v>12.07</v>
    <v>11.95</v>
    <v>11.92</v>
    <v>12.12</v>
    <v>12.31</v>
    <v>12.19</v>
    <v>12.22</v>
    <v>12.42</v>
    <v>12.44</v>
    <v>12.11</v>
    <v>12.25</v>
    <v>12.33</v>
    <v>11.92</v>
    <v>11.91</v>
    <v>11.87</v>
    <v>11.87</v>
    <v>11.75</v>
    <v>11.74</v>
    <v>11.7</v>
    <v>11.6</v>
    <v>11.7</v>
    <v>11.75</v>
    <v>11.7</v>
    <v>11.81</v>
    <v>11.8</v>
    <v>12.08</v>
    <v>12.12</v>
    <v>12.15</v>
    <v>12.18</v>
    <v>12.71</v>
    <v>12.64</v>
    <v>12.4</v>
    <v>12.26</v>
    <v>12.32</v>
    <v>12.36</v>
    <v>12.27</v>
    <v>12.28</v>
    <v>12.2</v>
    <v>12.21</v>
  </a>
  <a r="1" c="1020">
    <v>252759</v>
    <v>346444</v>
    <v>319106</v>
    <v>233888</v>
    <v>340355</v>
    <v>507849</v>
    <v>323583</v>
    <v>285927</v>
    <v>286349</v>
    <v>1085151</v>
    <v>671311</v>
    <v>398992</v>
    <v>252655</v>
    <v>1142937</v>
    <v>399146</v>
    <v>515298</v>
    <v>390989</v>
    <v>1030344</v>
    <v>539194</v>
    <v>782661</v>
    <v>622615</v>
    <v>727617</v>
    <v>491933</v>
    <v>601850</v>
    <v>595369</v>
    <v>395215</v>
    <v>516532</v>
    <v>350977</v>
    <v>964969</v>
    <v>961466</v>
    <v>537095</v>
    <v>418169</v>
    <v>540001</v>
    <v>541528</v>
    <v>924015</v>
    <v>743369</v>
    <v>915757</v>
    <v>1675770</v>
    <v>930962</v>
    <v>1133123</v>
    <v>1087824</v>
    <v>1252381</v>
    <v>1433846</v>
    <v>702958</v>
    <v>555518</v>
    <v>889977</v>
    <v>1366846</v>
    <v>1486890</v>
    <v>1136339</v>
    <v>1935625</v>
    <v>2013703</v>
    <v>1509663</v>
    <v>2105801</v>
    <v>1675832</v>
    <v>709124</v>
    <v>779388</v>
    <v>1406683</v>
    <v>740515</v>
    <v>1054229</v>
    <v>1046205</v>
    <v>932291</v>
    <v>641116</v>
    <v>410178</v>
    <v>486918</v>
    <v>455495</v>
    <v>279618</v>
    <v>446851</v>
    <v>348740</v>
    <v>685534</v>
    <v>279217</v>
    <v>379202</v>
    <v>403453</v>
    <v>536555</v>
    <v>285689</v>
    <v>351112</v>
    <v>107426</v>
    <v>475581</v>
    <v>1163920</v>
    <v>374895</v>
    <v>266536</v>
    <v>264194</v>
    <v>436691</v>
    <v>336811</v>
    <v>461067</v>
    <v>318771</v>
    <v>262537</v>
    <v>184447</v>
    <v>388685</v>
    <v>459706</v>
    <v>431190</v>
    <v>542953</v>
    <v>2225485</v>
    <v>329466</v>
    <v>289022</v>
    <v>778843</v>
    <v>2429677</v>
    <v>1399359</v>
    <v>673326</v>
    <v>646937</v>
    <v>398851</v>
    <v>1449396</v>
    <v>1033270</v>
    <v>3283790</v>
    <v>2231034</v>
    <v>850954</v>
    <v>1761586</v>
    <v>1410650</v>
    <v>1277680</v>
    <v>2583584</v>
    <v>1130172</v>
    <v>1935626</v>
    <v>765623</v>
    <v>1152534</v>
    <v>743992</v>
    <v>882931</v>
    <v>1079378</v>
    <v>995212</v>
    <v>1027799</v>
    <v>2924343</v>
    <v>672115</v>
    <v>819274</v>
    <v>879351</v>
    <v>823577</v>
    <v>692062</v>
    <v>688432</v>
    <v>935428</v>
    <v>546985</v>
    <v>523414</v>
    <v>491409</v>
    <v>444536</v>
    <v>547082</v>
    <v>442064</v>
    <v>392868</v>
    <v>424868</v>
    <v>464530</v>
    <v>535403</v>
    <v>476563</v>
    <v>1341026</v>
    <v>532994</v>
    <v>321721</v>
    <v>418979</v>
    <v>512420</v>
    <v>308990</v>
    <v>350758</v>
    <v>305696</v>
    <v>402699</v>
    <v>584717</v>
    <v>779097</v>
    <v>675002</v>
    <v>454483</v>
    <v>361104</v>
    <v>457270</v>
    <v>338728</v>
    <v>564974</v>
    <v>512127</v>
    <v>1028230</v>
    <v>966980</v>
    <v>606272</v>
    <v>653648</v>
    <v>379164</v>
    <v>234567</v>
    <v>198677</v>
    <v>232544</v>
    <v>345130</v>
    <v>321971</v>
    <v>349616</v>
    <v>1276301</v>
    <v>469131</v>
    <v>366008</v>
    <v>306240</v>
    <v>396498</v>
    <v>342638</v>
    <v>437652</v>
    <v>408504</v>
    <v>328406</v>
    <v>405455</v>
    <v>375431</v>
    <v>306311</v>
    <v>256693</v>
    <v>331971</v>
    <v>508547</v>
    <v>2080557</v>
    <v>654531</v>
    <v>1709385</v>
    <v>695337</v>
    <v>458047</v>
    <v>647116</v>
    <v>441998</v>
    <v>1410532</v>
    <v>796074</v>
    <v>316853</v>
    <v>356217</v>
    <v>405076</v>
    <v>375319</v>
    <v>425924</v>
    <v>566469</v>
    <v>495584</v>
    <v>730832</v>
    <v>397271</v>
    <v>280270</v>
    <v>286146</v>
    <v>251308</v>
    <v>348352</v>
    <v>345293</v>
    <v>230560</v>
    <v>387702</v>
    <v>2171962</v>
    <v>1001856</v>
    <v>529369</v>
    <v>244312</v>
    <v>356411</v>
    <v>682274</v>
    <v>407408</v>
    <v>356718</v>
    <v>307755</v>
    <v>319792</v>
    <v>309563</v>
    <v>195575</v>
    <v>289953</v>
    <v>1082381</v>
    <v>813432</v>
    <v>1722289</v>
    <v>905136</v>
    <v>1165918</v>
    <v>584415</v>
    <v>633097</v>
    <v>268344</v>
    <v>869962</v>
    <v>573097</v>
    <v>603300</v>
    <v>823200</v>
    <v>353223</v>
    <v>692581</v>
    <v>195884</v>
    <v>463570</v>
    <v>257275</v>
    <v>207534</v>
    <v>539715</v>
    <v>513139</v>
    <v>325201</v>
    <v>190883</v>
    <v>484047</v>
    <v>201120</v>
    <v>255893</v>
    <v>248358</v>
    <v>507258</v>
    <v>373492</v>
    <v>350866</v>
    <v>278873</v>
    <v>370216</v>
    <v>283816</v>
    <v>136178</v>
    <v>152481</v>
    <v>607990</v>
    <v>170903</v>
    <v>336506</v>
    <v>366392</v>
    <v>166580</v>
    <v>239953</v>
    <v>203927</v>
    <v>144339</v>
    <v>195856</v>
    <v>214728</v>
    <v>147746</v>
    <v>628356</v>
    <v>248442</v>
    <v>310366</v>
    <v>253238</v>
    <v>1360458</v>
    <v>324871</v>
    <v>261350</v>
    <v>418867</v>
    <v>1040389</v>
    <v>398306</v>
    <v>357033</v>
    <v>382767</v>
    <v>236691</v>
    <v>407141</v>
    <v>377443</v>
    <v>532047</v>
    <v>395492</v>
    <v>842933</v>
    <v>303012</v>
    <v>231976</v>
    <v>308806</v>
    <v>212854</v>
    <v>305294</v>
    <v>278299</v>
    <v>429827</v>
    <v>340210</v>
    <v>104373</v>
    <v>131458</v>
    <v>672679</v>
    <v>240475</v>
    <v>195802</v>
    <v>374378</v>
    <v>448450</v>
    <v>294193</v>
    <v>137574</v>
    <v>535702</v>
    <v>248817</v>
    <v>172378</v>
    <v>1706914</v>
    <v>760321</v>
    <v>326028</v>
    <v>282425</v>
    <v>436612</v>
    <v>189508</v>
    <v>266463</v>
    <v>896345</v>
    <v>186383</v>
    <v>255834</v>
    <v>275312</v>
    <v>734487</v>
    <v>273867</v>
    <v>147455</v>
    <v>267931</v>
    <v>297213</v>
    <v>173736</v>
    <v>327422</v>
    <v>353065</v>
    <v>389353</v>
    <v>344519</v>
    <v>183071</v>
    <v>635746</v>
    <v>594110</v>
    <v>365703</v>
    <v>319643</v>
    <v>279966</v>
    <v>458097</v>
    <v>476173</v>
    <v>624304</v>
    <v>598052</v>
    <v>274320</v>
    <v>312332</v>
    <v>262686</v>
    <v>171996</v>
    <v>308089</v>
    <v>120508</v>
    <v>269751</v>
    <v>453013</v>
    <v>289598</v>
    <v>245410</v>
    <v>417030</v>
    <v>267875</v>
    <v>993112</v>
    <v>270630</v>
    <v>262496</v>
    <v>98181</v>
    <v>224548</v>
    <v>224016</v>
    <v>247586</v>
    <v>202418</v>
    <v>245859</v>
    <v>198173</v>
    <v>393300</v>
    <v>314066</v>
    <v>368589</v>
    <v>342018</v>
    <v>316442</v>
    <v>239311</v>
    <v>205617</v>
    <v>310977</v>
    <v>479306</v>
    <v>206770</v>
    <v>357408</v>
    <v>283276</v>
    <v>156305</v>
    <v>242704</v>
    <v>248014</v>
    <v>176562</v>
    <v>688035</v>
    <v>665707</v>
    <v>1050707</v>
    <v>305607</v>
    <v>213666</v>
    <v>153343</v>
    <v>862640</v>
    <v>666427</v>
    <v>475135</v>
    <v>250408</v>
    <v>182994</v>
    <v>154193</v>
    <v>141330</v>
    <v>174536</v>
    <v>426760</v>
    <v>356043</v>
    <v>234197</v>
    <v>130393</v>
    <v>163249</v>
    <v>263095</v>
    <v>428166</v>
    <v>440372</v>
    <v>241066</v>
    <v>459504</v>
    <v>258302</v>
    <v>208206</v>
    <v>297580</v>
    <v>183526</v>
    <v>326082</v>
    <v>142336</v>
    <v>242595</v>
    <v>270330</v>
    <v>206352</v>
    <v>240370</v>
    <v>166301</v>
    <v>323181</v>
    <v>818896</v>
    <v>1075982</v>
    <v>1826790</v>
    <v>987355</v>
    <v>941863</v>
    <v>840987</v>
    <v>445450</v>
    <v>524215</v>
    <v>1559641</v>
    <v>815667</v>
    <v>1076069</v>
    <v>543084</v>
    <v>400962</v>
    <v>483930</v>
    <v>607471</v>
    <v>644766</v>
    <v>720452</v>
    <v>368475</v>
    <v>356867</v>
    <v>522267</v>
    <v>472461</v>
    <v>595270</v>
    <v>2578321</v>
    <v>642735</v>
    <v>650127</v>
    <v>442103</v>
    <v>633511</v>
    <v>443331</v>
    <v>351956</v>
    <v>297963</v>
    <v>387285</v>
    <v>201771</v>
    <v>491556</v>
    <v>401434</v>
    <v>239360</v>
    <v>263034</v>
    <v>312654</v>
    <v>226160</v>
    <v>183643</v>
    <v>311870</v>
    <v>286493</v>
    <v>241898</v>
    <v>269535</v>
    <v>320448</v>
    <v>189050</v>
    <v>239518</v>
    <v>303721</v>
    <v>313135</v>
    <v>308255</v>
    <v>227595</v>
    <v>322749</v>
    <v>189745</v>
    <v>256695</v>
    <v>394524</v>
    <v>311147</v>
    <v>218910</v>
    <v>256636</v>
    <v>127358</v>
    <v>165368</v>
    <v>159192</v>
    <v>211173</v>
    <v>223857</v>
    <v>162250</v>
    <v>584055</v>
    <v>1069648</v>
    <v>580958</v>
    <v>761058</v>
    <v>2246386</v>
    <v>698032</v>
    <v>677943</v>
    <v>493405</v>
    <v>366254</v>
    <v>655949</v>
    <v>697296</v>
    <v>732772</v>
    <v>634595</v>
    <v>447223</v>
    <v>755547</v>
    <v>1082854</v>
    <v>1568368</v>
    <v>689686</v>
    <v>902196</v>
    <v>471055</v>
    <v>540800</v>
    <v>579277</v>
    <v>296413</v>
    <v>712388</v>
    <v>585810</v>
    <v>923182</v>
    <v>931147</v>
    <v>586118</v>
    <v>480934</v>
    <v>670811</v>
    <v>382455</v>
    <v>566918</v>
    <v>598346</v>
    <v>646519</v>
    <v>354406</v>
    <v>216817</v>
    <v>163933</v>
    <v>261487</v>
    <v>646406</v>
    <v>218266</v>
    <v>259384</v>
    <v>290973</v>
    <v>424763</v>
    <v>280104</v>
    <v>357088</v>
    <v>1886560</v>
    <v>819499</v>
    <v>1535324</v>
    <v>819341</v>
    <v>1918264</v>
    <v>525307</v>
    <v>527148</v>
    <v>475707</v>
    <v>950903</v>
    <v>675640</v>
    <v>979307</v>
    <v>591992</v>
    <v>465157</v>
    <v>935536</v>
    <v>1070172</v>
    <v>412726</v>
    <v>502931</v>
    <v>396132</v>
    <v>168469</v>
    <v>261232</v>
    <v>178538</v>
    <v>183351</v>
    <v>184924</v>
    <v>246876</v>
    <v>148030</v>
    <v>307669</v>
    <v>254793</v>
    <v>326731</v>
    <v>613272</v>
    <v>277175</v>
    <v>209980</v>
    <v>334413</v>
    <v>229085</v>
    <v>422325</v>
    <v>358435</v>
    <v>352955</v>
    <v>299563</v>
    <v>339103</v>
    <v>243617</v>
    <v>1215929</v>
    <v>1596684</v>
    <v>715699</v>
    <v>1255843</v>
    <v>874638</v>
    <v>678599</v>
    <v>667193</v>
    <v>505703</v>
    <v>678989</v>
    <v>591449</v>
    <v>285487</v>
    <v>267348</v>
    <v>308470</v>
    <v>311924</v>
    <v>213121</v>
    <v>176934</v>
    <v>216176</v>
    <v>512982</v>
    <v>278806</v>
    <v>424369</v>
    <v>226748</v>
    <v>499755</v>
    <v>528848</v>
    <v>596865</v>
    <v>515664</v>
    <v>290863</v>
    <v>339465</v>
    <v>634313</v>
    <v>368053</v>
    <v>220814</v>
    <v>164090</v>
    <v>249471</v>
    <v>184509</v>
    <v>267467</v>
    <v>322820</v>
    <v>229082</v>
    <v>195665</v>
    <v>257315</v>
    <v>431470</v>
    <v>196339</v>
    <v>1097109</v>
    <v>405210</v>
    <v>1106180</v>
    <v>449472</v>
    <v>1055241</v>
    <v>1090137</v>
    <v>1433728</v>
    <v>610192</v>
    <v>514443</v>
    <v>321594</v>
    <v>329059</v>
    <v>545962</v>
    <v>359301</v>
    <v>441829</v>
    <v>250206</v>
    <v>436219</v>
    <v>521547</v>
    <v>290165</v>
    <v>277829</v>
    <v>512116</v>
    <v>295925</v>
    <v>186049</v>
    <v>198905</v>
    <v>211883</v>
    <v>243201</v>
    <v>145424</v>
    <v>94136</v>
    <v>215198</v>
    <v>570437</v>
    <v>584757</v>
    <v>604440</v>
    <v>421908</v>
    <v>326261</v>
    <v>339680</v>
    <v>191237</v>
    <v>585450</v>
    <v>178522</v>
    <v>425157</v>
    <v>191730</v>
    <v>195151</v>
    <v>187245</v>
    <v>299485</v>
    <v>369798</v>
    <v>335557</v>
    <v>201498</v>
    <v>236682</v>
    <v>178715</v>
    <v>121383</v>
    <v>129903</v>
    <v>86670</v>
    <v>157018</v>
    <v>100799</v>
    <v>216740</v>
    <v>181394</v>
    <v>164045</v>
    <v>271243</v>
    <v>171087</v>
    <v>190081</v>
    <v>146832</v>
    <v>172291</v>
    <v>264871</v>
    <v>91189</v>
    <v>250474</v>
    <v>178259</v>
    <v>119176</v>
    <v>218918</v>
    <v>196499</v>
    <v>119322</v>
    <v>142572</v>
    <v>91934</v>
    <v>81971</v>
    <v>128371</v>
    <v>212573</v>
    <v>164917</v>
    <v>53651</v>
    <v>96411</v>
    <v>101004</v>
    <v>87293</v>
    <v>98036</v>
    <v>65085</v>
    <v>49534</v>
    <v>61712</v>
    <v>64523</v>
    <v>163582</v>
    <v>138647</v>
    <v>107360</v>
    <v>129800</v>
    <v>200258</v>
    <v>243847</v>
    <v>280672</v>
    <v>412623</v>
    <v>217682</v>
    <v>101725</v>
    <v>117993</v>
    <v>235235</v>
    <v>291266</v>
    <v>234309</v>
    <v>369262</v>
    <v>175419</v>
    <v>122700</v>
    <v>128803</v>
    <v>214867</v>
    <v>311825</v>
    <v>490293</v>
    <v>135726</v>
    <v>235008</v>
    <v>146059</v>
    <v>140535</v>
    <v>136754</v>
    <v>242937</v>
    <v>128848</v>
    <v>126830</v>
    <v>105216</v>
    <v>83525</v>
    <v>129293</v>
    <v>132308</v>
    <v>121166</v>
    <v>132288</v>
    <v>129830</v>
    <v>180114</v>
    <v>86548</v>
    <v>438012</v>
    <v>174046</v>
    <v>160246</v>
    <v>157858</v>
    <v>96422</v>
    <v>159259</v>
    <v>221583</v>
    <v>137448</v>
    <v>191112</v>
    <v>207142</v>
    <v>125530</v>
    <v>289913</v>
    <v>123488</v>
    <v>142582</v>
    <v>362746</v>
    <v>302132</v>
    <v>893841</v>
    <v>179584</v>
    <v>216748</v>
    <v>184736</v>
    <v>214610</v>
    <v>104830</v>
    <v>133040</v>
    <v>89534</v>
    <v>132957</v>
    <v>82306</v>
    <v>144981</v>
    <v>90519</v>
    <v>141992</v>
    <v>347709</v>
    <v>303461</v>
    <v>261024</v>
    <v>142892</v>
    <v>145242</v>
    <v>72748</v>
    <v>77589</v>
    <v>103180</v>
    <v>75233</v>
    <v>185959</v>
    <v>147799</v>
    <v>229856</v>
    <v>202914</v>
    <v>117322</v>
    <v>140819</v>
    <v>111419</v>
    <v>90096</v>
    <v>71614</v>
    <v>59843</v>
    <v>112128</v>
    <v>112327</v>
    <v>86268</v>
    <v>57231</v>
    <v>157801</v>
    <v>115736</v>
    <v>103601</v>
    <v>73555</v>
    <v>131568</v>
    <v>135860</v>
    <v>169078</v>
    <v>147086</v>
    <v>254692</v>
    <v>229420</v>
    <v>189553</v>
    <v>219361</v>
    <v>139732</v>
    <v>167933</v>
    <v>64188</v>
    <v>160816</v>
    <v>151033</v>
    <v>180764</v>
    <v>405240</v>
    <v>335023</v>
    <v>220268</v>
    <v>201610</v>
    <v>238569</v>
    <v>188850</v>
    <v>220139</v>
    <v>116211</v>
    <v>168224</v>
    <v>141025</v>
    <v>197076</v>
    <v>166775</v>
    <v>129559</v>
    <v>105295</v>
    <v>100629</v>
    <v>133830</v>
    <v>44451</v>
    <v>115413</v>
    <v>122233</v>
    <v>120084</v>
    <v>123737</v>
    <v>139822</v>
    <v>113655</v>
    <v>640112</v>
    <v>145462</v>
    <v>502349</v>
    <v>195156</v>
    <v>179876</v>
    <v>173578</v>
    <v>356991</v>
    <v>125992</v>
    <v>268544</v>
    <v>134926</v>
    <v>157907</v>
    <v>146650</v>
    <v>137762</v>
    <v>124116</v>
    <v>133227</v>
    <v>86366</v>
    <v>59067</v>
    <v>89521</v>
    <v>136468</v>
    <v>182473</v>
    <v>111434</v>
    <v>158148</v>
    <v>166205</v>
    <v>186589</v>
    <v>112481</v>
    <v>150068</v>
    <v>106743</v>
    <v>130564</v>
    <v>86553</v>
    <v>236544</v>
    <v>276242</v>
    <v>146085</v>
    <v>134519</v>
    <v>139503</v>
    <v>258679</v>
    <v>965592</v>
    <v>192578</v>
    <v>150354</v>
    <v>199697</v>
    <v>170798</v>
    <v>217621</v>
    <v>92136</v>
    <v>166702</v>
    <v>169560</v>
    <v>161205</v>
    <v>86319</v>
    <v>110200</v>
    <v>141839</v>
    <v>197921</v>
    <v>138652</v>
    <v>104588</v>
    <v>79073</v>
    <v>123887</v>
    <v>141449</v>
    <v>100521</v>
    <v>134564</v>
    <v>194943</v>
    <v>140375</v>
    <v>216441</v>
    <v>107028</v>
    <v>97483</v>
    <v>103266</v>
    <v>628009</v>
    <v>297279</v>
    <v>122478</v>
    <v>73891</v>
    <v>116378</v>
    <v>98931</v>
    <v>102056</v>
    <v>84428</v>
    <v>175986</v>
    <v>121216</v>
    <v>110484</v>
    <v>104617</v>
    <v>332625</v>
    <v>93250</v>
    <v>121949</v>
    <v>248203</v>
    <v>126905</v>
    <v>62923</v>
    <v>88934</v>
    <v>162721</v>
    <v>147815</v>
    <v>158253</v>
    <v>267093</v>
    <v>135059</v>
    <v>130271</v>
    <v>56896</v>
    <v>432933</v>
    <v>155772</v>
    <v>91932</v>
    <v>148639</v>
    <v>309360</v>
    <v>248715</v>
    <v>210670</v>
    <v>203254</v>
    <v>243266</v>
    <v>153370</v>
    <v>309140</v>
    <v>180633</v>
    <v>151370</v>
    <v>134134</v>
    <v>327408</v>
    <v>376410</v>
    <v>251444</v>
    <v>207255</v>
    <v>118613</v>
    <v>149878</v>
    <v>100314</v>
    <v>448225</v>
    <v>96593</v>
    <v>108631</v>
    <v>117740</v>
    <v>119150</v>
    <v>80461</v>
    <v>83857</v>
    <v>136960</v>
    <v>134432</v>
    <v>142258</v>
    <v>253883</v>
    <v>130095</v>
    <v>110731</v>
    <v>166305</v>
    <v>137180</v>
    <v>87933</v>
    <v>124283</v>
    <v>177003</v>
    <v>172477</v>
    <v>118427</v>
    <v>95922</v>
    <v>65524</v>
    <v>163677</v>
    <v>260336</v>
    <v>160089</v>
    <v>100324</v>
    <v>106647</v>
    <v>117344</v>
    <v>154864</v>
    <v>278545</v>
    <v>187949</v>
    <v>156021</v>
    <v>495933</v>
    <v>311743</v>
    <v>326771</v>
    <v>296320</v>
    <v>581812</v>
    <v>260000</v>
    <v>162805</v>
    <v>273301</v>
    <v>136225</v>
    <v>223262</v>
    <v>162900</v>
    <v>92369</v>
    <v>151404</v>
    <v>290175</v>
    <v>306527</v>
    <v>476459</v>
    <v>198904</v>
    <v>159352</v>
    <v>222250</v>
    <v>119283</v>
    <v>133221</v>
    <v>132087</v>
    <v>372898</v>
    <v>130079</v>
    <v>183413</v>
    <v>263512</v>
    <v>159086</v>
    <v>309580</v>
    <v>164997</v>
    <v>163245</v>
    <v>133298</v>
    <v>284079</v>
    <v>314425</v>
    <v>94907</v>
    <v>82674</v>
    <v>481553</v>
    <v>179222</v>
    <v>148542</v>
    <v>127540</v>
    <v>264996</v>
    <v>152247</v>
    <v>284518</v>
    <v>141768</v>
    <v>142470</v>
    <v>264046</v>
    <v>176912</v>
    <v>127399</v>
    <v>155457</v>
    <v>116809</v>
    <v>149779</v>
    <v>154650</v>
    <v>298012</v>
    <v>250538</v>
    <v>106320</v>
    <v>112666</v>
    <v>153857</v>
    <v>207868</v>
    <v>388252</v>
    <v>139407</v>
    <v>233279</v>
    <v>191234</v>
    <v>616261</v>
    <v>278589</v>
    <v>176930</v>
    <v>220461</v>
    <v>226268</v>
    <v>101212</v>
    <v>153538</v>
    <v>99011</v>
    <v>163811</v>
    <v>96923</v>
  </a>
  <a r="1" c="1020">
    <v>13.356</v>
    <v>13.077999999999999</v>
    <v>12.9</v>
    <v>12.96</v>
    <v>12.795999999999999</v>
    <v>12.832000000000001</v>
    <v>12.83</v>
    <v>12.75</v>
    <v>12.712</v>
    <v>12.472</v>
    <v>12.454000000000001</v>
    <v>12.432</v>
    <v>12.458</v>
    <v>12.33</v>
    <v>12.22</v>
    <v>12.045999999999999</v>
    <v>12.141999999999999</v>
    <v>11.856</v>
    <v>12.013999999999999</v>
    <v>12.13</v>
    <v>11.926</v>
    <v>11.731999999999999</v>
    <v>11.821999999999999</v>
    <v>12.01</v>
    <v>12.31</v>
    <v>12.41</v>
    <v>12.208</v>
    <v>11.984</v>
    <v>12.132</v>
    <v>12.584</v>
    <v>12.432</v>
    <v>12.262</v>
    <v>12.32</v>
    <v>12.206</v>
    <v>12.268000000000001</v>
    <v>12.276</v>
    <v>12.08</v>
    <v>11.34</v>
    <v>11.257999999999999</v>
    <v>11.776</v>
    <v>11.561999999999999</v>
    <v>11.242000000000001</v>
    <v>10.827999999999999</v>
    <v>10.94</v>
    <v>10.992000000000001</v>
    <v>10.842000000000001</v>
    <v>10.518000000000001</v>
    <v>9.3819999999999997</v>
    <v>9.3279999999999994</v>
    <v>9.5220000000000002</v>
    <v>7.8209999999999997</v>
    <v>8.3810000000000002</v>
    <v>7.1689999999999996</v>
    <v>6.8650000000000002</v>
    <v>6.12</v>
    <v>5.806</v>
    <v>6.1440000000000001</v>
    <v>5.883</v>
    <v>6.64</v>
    <v>6.8339999999999996</v>
    <v>6.891</v>
    <v>6.4779999999999998</v>
    <v>6.31</v>
    <v>6.5720000000000001</v>
    <v>6.3230000000000004</v>
    <v>6.2850000000000001</v>
    <v>6.2</v>
    <v>6.6159999999999997</v>
    <v>7.0439999999999996</v>
    <v>7.1189999999999998</v>
    <v>7.4790000000000001</v>
    <v>7.46</v>
    <v>7.0810000000000004</v>
    <v>7.109</v>
    <v>7.3220000000000001</v>
    <v>7.43</v>
    <v>7.0979999999999999</v>
    <v>7.25</v>
    <v>7.5049999999999999</v>
    <v>7.35</v>
    <v>7.6980000000000004</v>
    <v>7.891</v>
    <v>8.18</v>
    <v>8.016</v>
    <v>7.5640000000000001</v>
    <v>7.6749999999999998</v>
    <v>7.6280000000000001</v>
    <v>7.6</v>
    <v>7.77</v>
    <v>7.633</v>
    <v>7.5919999999999996</v>
    <v>7.375</v>
    <v>7.1680000000000001</v>
    <v>7.2030000000000003</v>
    <v>7.7930000000000001</v>
    <v>7.44</v>
    <v>7.3220000000000001</v>
    <v>7.3390000000000004</v>
    <v>7.4160000000000004</v>
    <v>7.6749999999999998</v>
    <v>7.9349999999999996</v>
    <v>8.1579999999999995</v>
    <v>8.25</v>
    <v>7.9420000000000002</v>
    <v>8.2210000000000001</v>
    <v>8.3379999999999992</v>
    <v>8.7680000000000007</v>
    <v>8.7029999999999994</v>
    <v>9.3119999999999994</v>
    <v>9.407</v>
    <v>8.9939999999999998</v>
    <v>8.7509999999999994</v>
    <v>8.077</v>
    <v>8.1929999999999996</v>
    <v>8.1959999999999997</v>
    <v>8.43</v>
    <v>8.3979999999999997</v>
    <v>8.3719999999999999</v>
    <v>8.4529999999999994</v>
    <v>8.5679999999999996</v>
    <v>9.0640000000000001</v>
    <v>8.6649999999999991</v>
    <v>8.7910000000000004</v>
    <v>8.6349999999999998</v>
    <v>8.8279999999999994</v>
    <v>8.9440000000000008</v>
    <v>8.7859999999999996</v>
    <v>8.9990000000000006</v>
    <v>8.9</v>
    <v>9.0039999999999996</v>
    <v>8.9830000000000005</v>
    <v>8.7959999999999994</v>
    <v>8.6310000000000002</v>
    <v>8.8330000000000002</v>
    <v>9.0559999999999992</v>
    <v>8.9789999999999992</v>
    <v>9.07</v>
    <v>9.173</v>
    <v>9.1620000000000008</v>
    <v>9.2159999999999993</v>
    <v>9.2370000000000001</v>
    <v>9.1579999999999995</v>
    <v>9.2149999999999999</v>
    <v>9.0760000000000005</v>
    <v>9.0730000000000004</v>
    <v>9.2729999999999997</v>
    <v>9.157</v>
    <v>8.7959999999999994</v>
    <v>8.6199999999999992</v>
    <v>9.0350000000000001</v>
    <v>9.39</v>
    <v>9.3979999999999997</v>
    <v>9.298</v>
    <v>9.2850000000000001</v>
    <v>9.4450000000000003</v>
    <v>9.9429999999999996</v>
    <v>9.9060000000000006</v>
    <v>9.76</v>
    <v>9.69</v>
    <v>9.65</v>
    <v>9.6069999999999993</v>
    <v>9.6280000000000001</v>
    <v>9.4480000000000004</v>
    <v>9.327</v>
    <v>9.6270000000000007</v>
    <v>9.5169999999999995</v>
    <v>9.57</v>
    <v>9.4499999999999993</v>
    <v>9.4149999999999991</v>
    <v>9.2309999999999999</v>
    <v>9.1219999999999999</v>
    <v>9.1739999999999995</v>
    <v>9.2789999999999999</v>
    <v>9.4309999999999992</v>
    <v>9.6349999999999998</v>
    <v>9.6110000000000007</v>
    <v>9.6120000000000001</v>
    <v>9.8859999999999992</v>
    <v>9.9139999999999997</v>
    <v>9.9830000000000005</v>
    <v>10.882</v>
    <v>10.811999999999999</v>
    <v>10.763999999999999</v>
    <v>10.378</v>
    <v>9.9369999999999994</v>
    <v>10.218</v>
    <v>10.39</v>
    <v>10.372</v>
    <v>10.23</v>
    <v>10.635999999999999</v>
    <v>10.388</v>
    <v>10.468</v>
    <v>10.378</v>
    <v>10.35</v>
    <v>10.484</v>
    <v>10.672000000000001</v>
    <v>10.702</v>
    <v>10.68</v>
    <v>10.532</v>
    <v>10.634</v>
    <v>10.456</v>
    <v>10.57</v>
    <v>10.343999999999999</v>
    <v>10.782</v>
    <v>10.746</v>
    <v>10.778</v>
    <v>10.706</v>
    <v>10.968</v>
    <v>11.1</v>
    <v>11.18</v>
    <v>10.994</v>
    <v>10.568</v>
    <v>10.564</v>
    <v>10.542</v>
    <v>10.82</v>
    <v>11.006</v>
    <v>11.17</v>
    <v>11.423999999999999</v>
    <v>11.236000000000001</v>
    <v>11.922000000000001</v>
    <v>12.22</v>
    <v>12.321999999999999</v>
    <v>12.061999999999999</v>
    <v>12.212</v>
    <v>12.59</v>
    <v>12.625999999999999</v>
    <v>12.678000000000001</v>
    <v>12.94</v>
    <v>12.88</v>
    <v>12.848000000000001</v>
    <v>13.093999999999999</v>
    <v>13.183999999999999</v>
    <v>13.087999999999999</v>
    <v>13.226000000000001</v>
    <v>13.066000000000001</v>
    <v>13.228</v>
    <v>13.18</v>
    <v>13.23</v>
    <v>13.55</v>
    <v>13.462</v>
    <v>13.406000000000001</v>
    <v>13.776</v>
    <v>13.83</v>
    <v>13.64</v>
    <v>13.82</v>
    <v>14.125999999999999</v>
    <v>14.314</v>
    <v>14.404</v>
    <v>14.528</v>
    <v>14.25</v>
    <v>14.598000000000001</v>
    <v>14.692</v>
    <v>14.786</v>
    <v>14.688000000000001</v>
    <v>14.66</v>
    <v>14.88</v>
    <v>14.84</v>
    <v>14.528</v>
    <v>14.788</v>
    <v>14.513999999999999</v>
    <v>14.38</v>
    <v>14.673999999999999</v>
    <v>14.612</v>
    <v>13.141999999999999</v>
    <v>12.57</v>
    <v>13.522</v>
    <v>13.874000000000001</v>
    <v>13.948</v>
    <v>13.646000000000001</v>
    <v>13.24</v>
    <v>12.624000000000001</v>
    <v>12.872</v>
    <v>12.428000000000001</v>
    <v>12.718</v>
    <v>12.53</v>
    <v>12.606</v>
    <v>12.99</v>
    <v>13.013999999999999</v>
    <v>13.11</v>
    <v>13.364000000000001</v>
    <v>13.6</v>
    <v>13.494</v>
    <v>13.231999999999999</v>
    <v>13.16</v>
    <v>13.266</v>
    <v>13.404</v>
    <v>13.5</v>
    <v>13.21</v>
    <v>13.284000000000001</v>
    <v>13.38</v>
    <v>13.204000000000001</v>
    <v>13.272</v>
    <v>13.58</v>
    <v>13.558</v>
    <v>13.433999999999999</v>
    <v>13.923999999999999</v>
    <v>13.894</v>
    <v>13.868</v>
    <v>13.842000000000001</v>
    <v>13.682</v>
    <v>14.484</v>
    <v>14.747999999999999</v>
    <v>15.05</v>
    <v>15.226000000000001</v>
    <v>15.436</v>
    <v>14.858000000000001</v>
    <v>14.77</v>
    <v>14.946</v>
    <v>15.391999999999999</v>
    <v>14.85</v>
    <v>14.683999999999999</v>
    <v>14.194000000000001</v>
    <v>14.206</v>
    <v>14.406000000000001</v>
    <v>14.638</v>
    <v>14.662000000000001</v>
    <v>15.1</v>
    <v>15.084</v>
    <v>15.135999999999999</v>
    <v>15.292</v>
    <v>15.29</v>
    <v>14.928000000000001</v>
    <v>14.8</v>
    <v>14.938000000000001</v>
    <v>15.146000000000001</v>
    <v>15.05</v>
    <v>15.042</v>
    <v>15.262</v>
    <v>14.792</v>
    <v>14.194000000000001</v>
    <v>14.343999999999999</v>
    <v>14.38</v>
    <v>14.39</v>
    <v>14.36</v>
    <v>14.308</v>
    <v>14.391999999999999</v>
    <v>13.843999999999999</v>
    <v>13.824</v>
    <v>14.022</v>
    <v>13.888</v>
    <v>14.86</v>
    <v>14.914</v>
    <v>14.942</v>
    <v>15.1</v>
    <v>14.662000000000001</v>
    <v>14.722</v>
    <v>14.65</v>
    <v>14.856</v>
    <v>15.098000000000001</v>
    <v>15.092000000000001</v>
    <v>14.73</v>
    <v>15.316000000000001</v>
    <v>15.388</v>
    <v>15.474</v>
    <v>15.446</v>
    <v>16.077999999999999</v>
    <v>16.106000000000002</v>
    <v>16.257999999999999</v>
    <v>16.346</v>
    <v>16.510000000000002</v>
    <v>16.698</v>
    <v>17.166</v>
    <v>17.454000000000001</v>
    <v>17.475999999999999</v>
    <v>17.231999999999999</v>
    <v>17</v>
    <v>17.149999999999999</v>
    <v>16.968</v>
    <v>16.898</v>
    <v>16.899999999999999</v>
    <v>16.957999999999998</v>
    <v>16.463999999999999</v>
    <v>17.02</v>
    <v>16.986000000000001</v>
    <v>16.952000000000002</v>
    <v>16.992000000000001</v>
    <v>17.062000000000001</v>
    <v>16.841999999999999</v>
    <v>16.821999999999999</v>
    <v>16.553999999999998</v>
    <v>16.702000000000002</v>
    <v>16.698</v>
    <v>16.931999999999999</v>
    <v>16.73</v>
    <v>16.591999999999999</v>
    <v>16.036000000000001</v>
    <v>16.486000000000001</v>
    <v>16.486000000000001</v>
    <v>16.248000000000001</v>
    <v>16.239999999999998</v>
    <v>16.007999999999999</v>
    <v>15.686</v>
    <v>15.122</v>
    <v>15.16</v>
    <v>15.68</v>
    <v>15.59</v>
    <v>15.752000000000001</v>
    <v>15.885999999999999</v>
    <v>15.688000000000001</v>
    <v>15.821999999999999</v>
    <v>16.353999999999999</v>
    <v>16.190000000000001</v>
    <v>16.37</v>
    <v>17.062000000000001</v>
    <v>17.448</v>
    <v>17.443999999999999</v>
    <v>17.873999999999999</v>
    <v>17.995999999999999</v>
    <v>17.95</v>
    <v>18.018000000000001</v>
    <v>18.498000000000001</v>
    <v>18.61</v>
    <v>18.341999999999999</v>
    <v>17.844000000000001</v>
    <v>17.98</v>
    <v>17.34</v>
    <v>17.14</v>
    <v>17.206</v>
    <v>17.25</v>
    <v>17.29</v>
    <v>17.13</v>
    <v>17.164000000000001</v>
    <v>17.018000000000001</v>
    <v>16.931999999999999</v>
    <v>16.84</v>
    <v>17.123999999999999</v>
    <v>17.13</v>
    <v>17.242000000000001</v>
    <v>17.085999999999999</v>
    <v>16.597999999999999</v>
    <v>16.687999999999999</v>
    <v>16.704000000000001</v>
    <v>16.827999999999999</v>
    <v>16.952000000000002</v>
    <v>17.34</v>
    <v>17.41</v>
    <v>16.809999999999999</v>
    <v>16.058</v>
    <v>16.032</v>
    <v>16.552</v>
    <v>16.768000000000001</v>
    <v>16.788</v>
    <v>16.936</v>
    <v>16.431999999999999</v>
    <v>16.66</v>
    <v>16.521999999999998</v>
    <v>16.268000000000001</v>
    <v>16.138000000000002</v>
    <v>16.556000000000001</v>
    <v>15.965999999999999</v>
    <v>16.571999999999999</v>
    <v>16.673999999999999</v>
    <v>16.826000000000001</v>
    <v>16.856000000000002</v>
    <v>16.829999999999998</v>
    <v>17.027999999999999</v>
    <v>17.206</v>
    <v>16.891999999999999</v>
    <v>16.777999999999999</v>
    <v>16.82</v>
    <v>16.853999999999999</v>
    <v>16.850000000000001</v>
    <v>17.513999999999999</v>
    <v>17.571999999999999</v>
    <v>17.559999999999999</v>
    <v>17.286000000000001</v>
    <v>17.25</v>
    <v>17.45</v>
    <v>17.468</v>
    <v>17.547999999999998</v>
    <v>17.64</v>
    <v>17.718</v>
    <v>17.536000000000001</v>
    <v>17.440000000000001</v>
    <v>17.882000000000001</v>
    <v>17.885999999999999</v>
    <v>17.876000000000001</v>
    <v>17.95</v>
    <v>18.09</v>
    <v>17.956</v>
    <v>17.963999999999999</v>
    <v>17.513999999999999</v>
    <v>17.457999999999998</v>
    <v>17.010000000000002</v>
    <v>16.808</v>
    <v>16.707999999999998</v>
    <v>15.566000000000001</v>
    <v>15.568</v>
    <v>15.14</v>
    <v>16</v>
    <v>15.928000000000001</v>
    <v>15.744</v>
    <v>16.292000000000002</v>
    <v>16.872</v>
    <v>16.681999999999999</v>
    <v>16.448</v>
    <v>16.489999999999998</v>
    <v>16.366</v>
    <v>16.27</v>
    <v>16.315999999999999</v>
    <v>16.853999999999999</v>
    <v>16.414000000000001</v>
    <v>15.82</v>
    <v>16.308</v>
    <v>16.452000000000002</v>
    <v>16.597999999999999</v>
    <v>16.832000000000001</v>
    <v>16.853999999999999</v>
    <v>16.702000000000002</v>
    <v>16.686</v>
    <v>17.327999999999999</v>
    <v>17.713999999999999</v>
    <v>18.428000000000001</v>
    <v>18.245999999999999</v>
    <v>18.001999999999999</v>
    <v>17.864000000000001</v>
    <v>18.04</v>
    <v>18.38</v>
    <v>19.010000000000002</v>
    <v>18.974</v>
    <v>19.14</v>
    <v>19.094000000000001</v>
    <v>18.989999999999998</v>
    <v>18.794</v>
    <v>18.128</v>
    <v>16.788</v>
    <v>16.602</v>
    <v>17.404</v>
    <v>17.542000000000002</v>
    <v>17.068000000000001</v>
    <v>16.97</v>
    <v>17.344000000000001</v>
    <v>17.475999999999999</v>
    <v>17.373999999999999</v>
    <v>16.462</v>
    <v>16.302</v>
    <v>16.437999999999999</v>
    <v>17.106000000000002</v>
    <v>16.96</v>
    <v>16.77</v>
    <v>16.34</v>
    <v>17.012</v>
    <v>17.170000000000002</v>
    <v>16.850000000000001</v>
    <v>16.692</v>
    <v>16.303999999999998</v>
    <v>16.346</v>
    <v>17.065999999999999</v>
    <v>16.033999999999999</v>
    <v>16.884</v>
    <v>16.37</v>
    <v>15.236000000000001</v>
    <v>15.391999999999999</v>
    <v>14.96</v>
    <v>13.821999999999999</v>
    <v>12.938000000000001</v>
    <v>12.932</v>
    <v>14.52</v>
    <v>13.47</v>
    <v>13.496</v>
    <v>14</v>
    <v>14.156000000000001</v>
    <v>15.06</v>
    <v>14.715999999999999</v>
    <v>14.664</v>
    <v>14.608000000000001</v>
    <v>14.821999999999999</v>
    <v>14.593999999999999</v>
    <v>14.412000000000001</v>
    <v>14.433999999999999</v>
    <v>14.45</v>
    <v>15.41</v>
    <v>15.166</v>
    <v>14.8</v>
    <v>14.79</v>
    <v>14.888</v>
    <v>14.34</v>
    <v>13.702</v>
    <v>13.54</v>
    <v>13.766</v>
    <v>13.922000000000001</v>
    <v>13.906000000000001</v>
    <v>13.974</v>
    <v>14.074</v>
    <v>13.348000000000001</v>
    <v>13.42</v>
    <v>13.55</v>
    <v>13.112</v>
    <v>12.8</v>
    <v>12.391999999999999</v>
    <v>12.64</v>
    <v>12.795999999999999</v>
    <v>12.981999999999999</v>
    <v>12.59</v>
    <v>12.99</v>
    <v>12.821999999999999</v>
    <v>12.73</v>
    <v>13.144</v>
    <v>12.7</v>
    <v>12.848000000000001</v>
    <v>13.23</v>
    <v>13.254</v>
    <v>13.77</v>
    <v>13.682</v>
    <v>13.728</v>
    <v>13.507999999999999</v>
    <v>13.472</v>
    <v>13.54</v>
    <v>13.571999999999999</v>
    <v>13.135999999999999</v>
    <v>13.38</v>
    <v>13.71</v>
    <v>13.747999999999999</v>
    <v>14</v>
    <v>13.933999999999999</v>
    <v>14.176</v>
    <v>14.263999999999999</v>
    <v>13.792</v>
    <v>14.058</v>
    <v>13.888</v>
    <v>14.007999999999999</v>
    <v>13.712</v>
    <v>12.992000000000001</v>
    <v>12.481999999999999</v>
    <v>12.478</v>
    <v>12.83</v>
    <v>12.151999999999999</v>
    <v>12.236000000000001</v>
    <v>12.388</v>
    <v>12.698</v>
    <v>12.48</v>
    <v>12.214</v>
    <v>12.428000000000001</v>
    <v>12.42</v>
    <v>12.54</v>
    <v>12.19</v>
    <v>11.792</v>
    <v>11.72</v>
    <v>11.596</v>
    <v>11.24</v>
    <v>11.204000000000001</v>
    <v>11.997999999999999</v>
    <v>12.458</v>
    <v>12.2</v>
    <v>12.298</v>
    <v>12</v>
    <v>11.692</v>
    <v>11.956</v>
    <v>12.254</v>
    <v>12.724</v>
    <v>12.641999999999999</v>
    <v>12.568</v>
    <v>12.648</v>
    <v>12.852</v>
    <v>12.75</v>
    <v>12.93</v>
    <v>13.566000000000001</v>
    <v>13.922000000000001</v>
    <v>14.045999999999999</v>
    <v>14.282</v>
    <v>14.423999999999999</v>
    <v>14.324</v>
    <v>14.332000000000001</v>
    <v>14.782</v>
    <v>14.406000000000001</v>
    <v>14.608000000000001</v>
    <v>14.686</v>
    <v>14.832000000000001</v>
    <v>14.9</v>
    <v>14.64</v>
    <v>14.872</v>
    <v>14.444000000000001</v>
    <v>13.852</v>
    <v>14.04</v>
    <v>14.19</v>
    <v>14.09</v>
    <v>13.74</v>
    <v>13.756</v>
    <v>13.62</v>
    <v>13.353999999999999</v>
    <v>13.13</v>
    <v>13.474</v>
    <v>12.827999999999999</v>
    <v>13</v>
    <v>13.138</v>
    <v>13.128</v>
    <v>13.292</v>
    <v>13.738</v>
    <v>13.544</v>
    <v>13.666</v>
    <v>13.683999999999999</v>
    <v>13.4</v>
    <v>13.51</v>
    <v>13.22</v>
    <v>13.33</v>
    <v>13.007999999999999</v>
    <v>12.481999999999999</v>
    <v>12.72</v>
    <v>12.834</v>
    <v>12.826000000000001</v>
    <v>12.214</v>
    <v>12.272</v>
    <v>12.513999999999999</v>
    <v>12.93</v>
    <v>12.624000000000001</v>
    <v>12.534000000000001</v>
    <v>12.3</v>
    <v>12.183999999999999</v>
    <v>12.32</v>
    <v>12.194000000000001</v>
    <v>12.486000000000001</v>
    <v>12.497999999999999</v>
    <v>12.814</v>
    <v>13.022</v>
    <v>12.968</v>
    <v>13.173999999999999</v>
    <v>13.074</v>
    <v>13.474</v>
    <v>13.53</v>
    <v>13.651999999999999</v>
    <v>13.634</v>
    <v>13.564</v>
    <v>13.66</v>
    <v>13.792</v>
    <v>13.734</v>
    <v>13.286</v>
    <v>13.564</v>
    <v>13.76</v>
    <v>13.71</v>
    <v>13.706</v>
    <v>14.157999999999999</v>
    <v>14.228</v>
    <v>14.407999999999999</v>
    <v>14.516</v>
    <v>14.25</v>
    <v>14.108000000000001</v>
    <v>14.41</v>
    <v>14.542</v>
    <v>14.682</v>
    <v>14.464</v>
    <v>14.654</v>
    <v>14.65</v>
    <v>14.554</v>
    <v>14.71</v>
    <v>14.891999999999999</v>
    <v>14.907999999999999</v>
    <v>14.602</v>
    <v>14.657999999999999</v>
    <v>14.448</v>
    <v>14.481999999999999</v>
    <v>14.082000000000001</v>
    <v>13.724</v>
    <v>13.784000000000001</v>
    <v>13.8</v>
    <v>13.891999999999999</v>
    <v>13.554</v>
    <v>13.353999999999999</v>
    <v>13.474</v>
    <v>13.254</v>
    <v>13.54</v>
    <v>13.124000000000001</v>
    <v>13.19</v>
    <v>13.157999999999999</v>
    <v>13.118</v>
    <v>13.378</v>
    <v>13.263999999999999</v>
    <v>13.648</v>
    <v>13.826000000000001</v>
    <v>14.192</v>
    <v>14.34</v>
    <v>14.446</v>
    <v>14.554</v>
    <v>14.666</v>
    <v>14.648</v>
    <v>14.77</v>
    <v>14.23</v>
    <v>14.316000000000001</v>
    <v>14.362</v>
    <v>14.268000000000001</v>
    <v>13.91</v>
    <v>14.023999999999999</v>
    <v>14.016</v>
    <v>14.02</v>
    <v>13.916</v>
    <v>14.054</v>
    <v>14.196</v>
    <v>14.023999999999999</v>
    <v>14.375999999999999</v>
    <v>14.488</v>
    <v>15.208</v>
    <v>15.2</v>
    <v>15.08</v>
    <v>15.087999999999999</v>
    <v>15.122</v>
    <v>15.678000000000001</v>
    <v>15.412000000000001</v>
    <v>15.507999999999999</v>
    <v>15.576000000000001</v>
    <v>15.87</v>
    <v>15.904</v>
    <v>15.95</v>
    <v>16.138000000000002</v>
    <v>15.868</v>
    <v>16.218</v>
    <v>16.803999999999998</v>
    <v>16.45</v>
    <v>16.632000000000001</v>
    <v>16.553999999999998</v>
    <v>17.056000000000001</v>
    <v>17.172000000000001</v>
    <v>17.667999999999999</v>
    <v>17.576000000000001</v>
    <v>17.53</v>
    <v>17.489999999999998</v>
    <v>17.202000000000002</v>
    <v>16.888000000000002</v>
    <v>16.204000000000001</v>
    <v>16.393999999999998</v>
    <v>15.794</v>
    <v>15.916</v>
    <v>15.715999999999999</v>
    <v>15.846</v>
    <v>16.186</v>
    <v>16.196000000000002</v>
    <v>16.18</v>
    <v>15.901999999999999</v>
    <v>16.23</v>
    <v>16.251999999999999</v>
    <v>16.41</v>
    <v>16.582000000000001</v>
    <v>16.736000000000001</v>
    <v>16.670000000000002</v>
    <v>16.440000000000001</v>
    <v>16.114000000000001</v>
    <v>16.248000000000001</v>
    <v>16.75</v>
    <v>16.795999999999999</v>
    <v>16.827999999999999</v>
    <v>17.164000000000001</v>
    <v>16.978000000000002</v>
    <v>17.032</v>
    <v>16.968</v>
    <v>16.05</v>
    <v>15.944000000000001</v>
    <v>14.938000000000001</v>
    <v>14.754</v>
    <v>14.67</v>
    <v>14.754</v>
    <v>15</v>
    <v>14.738</v>
    <v>14.462</v>
    <v>14.36</v>
    <v>14.726000000000001</v>
    <v>14.82</v>
    <v>14.942</v>
    <v>14.97</v>
    <v>14.91</v>
    <v>14.946</v>
    <v>14.862</v>
    <v>14.692</v>
    <v>14.84</v>
    <v>15.146000000000001</v>
    <v>15.432</v>
    <v>15.321999999999999</v>
    <v>15.238</v>
    <v>14.62</v>
    <v>14.47</v>
    <v>14.772</v>
    <v>14.75</v>
    <v>14.7</v>
    <v>14.182</v>
    <v>14.384</v>
    <v>14.786</v>
    <v>14.816000000000001</v>
    <v>14.75</v>
    <v>14.964</v>
    <v>15.18</v>
    <v>15.052</v>
    <v>15.295999999999999</v>
    <v>15.561999999999999</v>
    <v>15.766</v>
    <v>15.731999999999999</v>
    <v>15.858000000000001</v>
    <v>15.74</v>
    <v>15.38</v>
    <v>15.366</v>
    <v>15.224</v>
    <v>15.116</v>
    <v>15.183999999999999</v>
    <v>15.314</v>
    <v>15.47</v>
    <v>16.02</v>
    <v>16.09</v>
    <v>16.292000000000002</v>
    <v>16.256</v>
    <v>16.16</v>
    <v>15.878</v>
    <v>16.207999999999998</v>
    <v>16.265999999999998</v>
    <v>16.344000000000001</v>
    <v>16.728000000000002</v>
    <v>16.812000000000001</v>
    <v>16.706</v>
    <v>16.603999999999999</v>
    <v>16.603999999999999</v>
    <v>16.59</v>
    <v>16.66</v>
    <v>16.510000000000002</v>
    <v>16.776</v>
    <v>16.786000000000001</v>
    <v>17.23</v>
    <v>18.148</v>
    <v>18.579999999999998</v>
    <v>18.643999999999998</v>
    <v>18.294</v>
    <v>18.056000000000001</v>
    <v>17.891999999999999</v>
    <v>17.858000000000001</v>
    <v>17.803999999999998</v>
    <v>17.553999999999998</v>
    <v>17.396000000000001</v>
    <v>17.45</v>
    <v>16.850000000000001</v>
    <v>16.898</v>
    <v>16.667999999999999</v>
    <v>16.475999999999999</v>
    <v>16.353999999999999</v>
    <v>16.643999999999998</v>
    <v>16.716000000000001</v>
    <v>16.734000000000002</v>
    <v>16.545999999999999</v>
    <v>16.72</v>
    <v>16.931999999999999</v>
    <v>17.22</v>
    <v>17.166</v>
    <v>17.175999999999998</v>
    <v>16.8</v>
    <v>16.815999999999999</v>
    <v>16.905999999999999</v>
    <v>16.920000000000002</v>
    <v>16.952000000000002</v>
    <v>17</v>
    <v>17.376000000000001</v>
    <v>17.826000000000001</v>
    <v>17.768000000000001</v>
    <v>17.574000000000002</v>
    <v>17.905999999999999</v>
    <v>17.786000000000001</v>
    <v>18.052</v>
    <v>18.616</v>
    <v>18.161999999999999</v>
    <v>18.286000000000001</v>
    <v>18.068000000000001</v>
    <v>17.981999999999999</v>
    <v>17.858000000000001</v>
    <v>18.164000000000001</v>
    <v>18.21</v>
    <v>18.100000000000001</v>
    <v>17.806000000000001</v>
    <v>17.725999999999999</v>
    <v>17.821999999999999</v>
    <v>17.998000000000001</v>
    <v>17.998000000000001</v>
    <v>18.556000000000001</v>
    <v>18.937999999999999</v>
    <v>18.908000000000001</v>
    <v>18.829999999999998</v>
    <v>18.7</v>
    <v>18.893999999999998</v>
    <v>18.771999999999998</v>
    <v>18.085999999999999</v>
    <v>17.648</v>
    <v>18.021999999999998</v>
    <v>17.725999999999999</v>
    <v>17.777999999999999</v>
    <v>17.672000000000001</v>
    <v>17.318000000000001</v>
    <v>17.04</v>
    <v>17.600000000000001</v>
    <v>17.942</v>
    <v>18.335999999999999</v>
    <v>18.696000000000002</v>
    <v>18.326000000000001</v>
    <v>18.085999999999999</v>
    <v>18.312000000000001</v>
    <v>18.126000000000001</v>
    <v>17.981999999999999</v>
    <v>18.314</v>
    <v>18.672000000000001</v>
    <v>18.878</v>
    <v>18.498000000000001</v>
    <v>18.47</v>
    <v>18.893999999999998</v>
    <v>18.556000000000001</v>
    <v>18.564</v>
    <v>18.672000000000001</v>
    <v>18.797999999999998</v>
    <v>18.748000000000001</v>
    <v>18.73</v>
    <v>19.713999999999999</v>
    <v>19.902000000000001</v>
    <v>20.105</v>
    <v>20.305</v>
    <v>20.465</v>
    <v>21.06</v>
    <v>20.914999999999999</v>
    <v>21.024999999999999</v>
    <v>21.01</v>
    <v>20.97</v>
    <v>20.91</v>
    <v>21.26</v>
    <v>21.545000000000002</v>
    <v>21.515000000000001</v>
    <v>21.285</v>
    <v>21.24</v>
    <v>21.245000000000001</v>
    <v>21.225000000000001</v>
    <v>21.23</v>
    <v>21.184999999999999</v>
    <v>21.15</v>
  </a>
  <a r="1" c="1020">
    <v>5848256</v>
    <v>10503508</v>
    <v>8971254</v>
    <v>7180209</v>
    <v>11108659</v>
    <v>8276990</v>
    <v>8152815</v>
    <v>8462318</v>
    <v>8220763</v>
    <v>9924180</v>
    <v>8447383</v>
    <v>6263703</v>
    <v>4377697</v>
    <v>6864936</v>
    <v>8895130</v>
    <v>8715840</v>
    <v>8615493</v>
    <v>13494905</v>
    <v>8217719</v>
    <v>7561161</v>
    <v>10594455</v>
    <v>11477267</v>
    <v>7933719</v>
    <v>10265182</v>
    <v>13022787</v>
    <v>16533950</v>
    <v>10921794</v>
    <v>9523641</v>
    <v>10405505</v>
    <v>12687651</v>
    <v>7361977</v>
    <v>7445246</v>
    <v>6335550</v>
    <v>6935357</v>
    <v>5932324</v>
    <v>8464046</v>
    <v>10725871</v>
    <v>24554971</v>
    <v>15395637</v>
    <v>23074387</v>
    <v>17578798</v>
    <v>22158872</v>
    <v>21207089</v>
    <v>13774009</v>
    <v>11226106</v>
    <v>10930524</v>
    <v>17054483</v>
    <v>28702678</v>
    <v>21248695</v>
    <v>14350195</v>
    <v>32178400</v>
    <v>24409114</v>
    <v>27692852</v>
    <v>27136035</v>
    <v>18047490</v>
    <v>25971133</v>
    <v>29777617</v>
    <v>17015424</v>
    <v>19434330</v>
    <v>27520793</v>
    <v>12888103</v>
    <v>11428922</v>
    <v>10918060</v>
    <v>12961206</v>
    <v>9546564</v>
    <v>10280827</v>
    <v>6684561</v>
    <v>11729365</v>
    <v>17394671</v>
    <v>7709983</v>
    <v>15123916</v>
    <v>12850733</v>
    <v>9629268</v>
    <v>7861000</v>
    <v>8291624</v>
    <v>6563461</v>
    <v>6453042</v>
    <v>5794709</v>
    <v>5850288</v>
    <v>5541673</v>
    <v>7348995</v>
    <v>9901080</v>
    <v>9664602</v>
    <v>12059537</v>
    <v>11271981</v>
    <v>7413288</v>
    <v>5080070</v>
    <v>4156537</v>
    <v>4562678</v>
    <v>5638840</v>
    <v>5888949</v>
    <v>9730400</v>
    <v>10646785</v>
    <v>7457425</v>
    <v>11655750</v>
    <v>17735178</v>
    <v>18307027</v>
    <v>13885979</v>
    <v>12746150</v>
    <v>7120947</v>
    <v>13391854</v>
    <v>19180948</v>
    <v>11197501</v>
    <v>14124624</v>
    <v>8487604</v>
    <v>10580549</v>
    <v>15232555</v>
    <v>18108713</v>
    <v>21996341</v>
    <v>16370933</v>
    <v>17219349</v>
    <v>12281899</v>
    <v>23361261</v>
    <v>15153504</v>
    <v>10387990</v>
    <v>12642713</v>
    <v>12599243</v>
    <v>10393943</v>
    <v>14940941</v>
    <v>10554092</v>
    <v>18904840</v>
    <v>14015249</v>
    <v>10644450</v>
    <v>8108226</v>
    <v>7528040</v>
    <v>9751670</v>
    <v>9313190</v>
    <v>10149324</v>
    <v>5210312</v>
    <v>13908211</v>
    <v>7341594</v>
    <v>7091820</v>
    <v>6519971</v>
    <v>8460971</v>
    <v>9327586</v>
    <v>8664182</v>
    <v>9480459</v>
    <v>7955033</v>
    <v>7907990</v>
    <v>5695131</v>
    <v>8335929</v>
    <v>10655603</v>
    <v>9361896</v>
    <v>6776232</v>
    <v>6931829</v>
    <v>11704309</v>
    <v>7413516</v>
    <v>11788467</v>
    <v>12759155</v>
    <v>12195853</v>
    <v>15775787</v>
    <v>9160412</v>
    <v>10789563</v>
    <v>7923526</v>
    <v>4810061</v>
    <v>15338051</v>
    <v>10879194</v>
    <v>5580489</v>
    <v>5488458</v>
    <v>3806604</v>
    <v>6153845</v>
    <v>4821543</v>
    <v>6674598</v>
    <v>6871683</v>
    <v>6832426</v>
    <v>5765679</v>
    <v>5150046</v>
    <v>5961100</v>
    <v>6573557</v>
    <v>6464001</v>
    <v>7945004</v>
    <v>7472208</v>
    <v>13475736</v>
    <v>9789060</v>
    <v>8089964</v>
    <v>5900994</v>
    <v>6401568</v>
    <v>18744755</v>
    <v>7153384</v>
    <v>9346204</v>
    <v>41016323</v>
    <v>15059374</v>
    <v>8351510</v>
    <v>12743799</v>
    <v>13063799</v>
    <v>10737285</v>
    <v>14067010</v>
    <v>9912951</v>
    <v>8996798</v>
    <v>14059790</v>
    <v>7796651</v>
    <v>9560833</v>
    <v>10095975</v>
    <v>5350536</v>
    <v>6484505</v>
    <v>11536591</v>
    <v>9806979</v>
    <v>7635854</v>
    <v>12101347</v>
    <v>7146986</v>
    <v>5295539</v>
    <v>6612383</v>
    <v>9340375</v>
    <v>15405248</v>
    <v>7504599</v>
    <v>8588515</v>
    <v>6326343</v>
    <v>10421216</v>
    <v>10367093</v>
    <v>21850820</v>
    <v>11342153</v>
    <v>17433076</v>
    <v>11164463</v>
    <v>8131072</v>
    <v>9972227</v>
    <v>11496946</v>
    <v>12451902</v>
    <v>17214378</v>
    <v>13983292</v>
    <v>24860501</v>
    <v>15919232</v>
    <v>12138548</v>
    <v>11548028</v>
    <v>7790119</v>
    <v>14909602</v>
    <v>11183429</v>
    <v>10721147</v>
    <v>14046062</v>
    <v>8968145</v>
    <v>8108301</v>
    <v>10959037</v>
    <v>11991318</v>
    <v>5285893</v>
    <v>7825719</v>
    <v>9048687</v>
    <v>8456519</v>
    <v>6831146</v>
    <v>7935116</v>
    <v>12851757</v>
    <v>8365803</v>
    <v>5141398</v>
    <v>13647219</v>
    <v>15797924</v>
    <v>8359195</v>
    <v>13069500</v>
    <v>9552237</v>
    <v>12801286</v>
    <v>9840713</v>
    <v>13362936</v>
    <v>18310497</v>
    <v>9392609</v>
    <v>8303220</v>
    <v>7387439</v>
    <v>9523278</v>
    <v>5930586</v>
    <v>18881719</v>
    <v>15995546</v>
    <v>14633938</v>
    <v>12261986</v>
    <v>19023272</v>
    <v>11819087</v>
    <v>12080346</v>
    <v>14291744</v>
    <v>21543986</v>
    <v>43057170</v>
    <v>23727258</v>
    <v>33199064</v>
    <v>20495273</v>
    <v>18587798</v>
    <v>21945243</v>
    <v>20224869</v>
    <v>14870052</v>
    <v>20408226</v>
    <v>19597170</v>
    <v>13253617</v>
    <v>9945306</v>
    <v>15442646</v>
    <v>16530141</v>
    <v>13190594</v>
    <v>16670337</v>
    <v>12294005</v>
    <v>9008257</v>
    <v>11060331</v>
    <v>7067313</v>
    <v>7396996</v>
    <v>6907782</v>
    <v>7968860</v>
    <v>10346019</v>
    <v>12135695</v>
    <v>11368414</v>
    <v>10740837</v>
    <v>12090616</v>
    <v>12076803</v>
    <v>9325323</v>
    <v>15659349</v>
    <v>14476644</v>
    <v>14072367</v>
    <v>23255074</v>
    <v>17428143</v>
    <v>15732068</v>
    <v>23395953</v>
    <v>17900262</v>
    <v>18344269</v>
    <v>21480113</v>
    <v>18186240</v>
    <v>18918059</v>
    <v>12580069</v>
    <v>12742978</v>
    <v>18390607</v>
    <v>28312935</v>
    <v>10672981</v>
    <v>15213729</v>
    <v>11127332</v>
    <v>12888807</v>
    <v>9504998</v>
    <v>8470881</v>
    <v>11252012</v>
    <v>12679895</v>
    <v>8053121</v>
    <v>17012730</v>
    <v>10302029</v>
    <v>13073820</v>
    <v>9367420</v>
    <v>7134497</v>
    <v>10689036</v>
    <v>9515966</v>
    <v>9488625</v>
    <v>14462123</v>
    <v>12982562</v>
    <v>12526806</v>
    <v>10648764</v>
    <v>9328518</v>
    <v>5991456</v>
    <v>6149041</v>
    <v>6044060</v>
    <v>5660495</v>
    <v>16997183</v>
    <v>9599854</v>
    <v>7464291</v>
    <v>9462710</v>
    <v>19667797</v>
    <v>14377159</v>
    <v>9832332</v>
    <v>11010985</v>
    <v>13435729</v>
    <v>8502674</v>
    <v>11428453</v>
    <v>8563582</v>
    <v>12737338</v>
    <v>13356472</v>
    <v>13506446</v>
    <v>18987807</v>
    <v>7466788</v>
    <v>10835902</v>
    <v>8003636</v>
    <v>30850963</v>
    <v>14181999</v>
    <v>7263521</v>
    <v>11428474</v>
    <v>8914372</v>
    <v>13263317</v>
    <v>17360041</v>
    <v>15018269</v>
    <v>15651503</v>
    <v>10798919</v>
    <v>14546986</v>
    <v>6936828</v>
    <v>9417505</v>
    <v>7079670</v>
    <v>12774845</v>
    <v>10594182</v>
    <v>20400844</v>
    <v>10953444</v>
    <v>7763880</v>
    <v>11153513</v>
    <v>9194651</v>
    <v>7418861</v>
    <v>8999536</v>
    <v>6675606</v>
    <v>13410444</v>
    <v>7156812</v>
    <v>5844084</v>
    <v>7265429</v>
    <v>13250876</v>
    <v>11675802</v>
    <v>19449780</v>
    <v>10521852</v>
    <v>6757011</v>
    <v>6940595</v>
    <v>6701436</v>
    <v>7160967</v>
    <v>8208110</v>
    <v>16465937</v>
    <v>9410038</v>
    <v>9344985</v>
    <v>8563532</v>
    <v>6264208</v>
    <v>6112803</v>
    <v>5664081</v>
    <v>5270309</v>
    <v>9278495</v>
    <v>6346687</v>
    <v>8753099</v>
    <v>22405856</v>
    <v>18766608</v>
    <v>12456524</v>
    <v>17494961</v>
    <v>9939849</v>
    <v>8332771</v>
    <v>7811984</v>
    <v>12663159</v>
    <v>12054796</v>
    <v>8903417</v>
    <v>12431001</v>
    <v>7926726</v>
    <v>12598031</v>
    <v>10398814</v>
    <v>8803474</v>
    <v>7060115</v>
    <v>7699450</v>
    <v>9701645</v>
    <v>6030360</v>
    <v>6510591</v>
    <v>16905435</v>
    <v>10558539</v>
    <v>8804850</v>
    <v>10030569</v>
    <v>4751573</v>
    <v>8819249</v>
    <v>17256321</v>
    <v>11077305</v>
    <v>12970873</v>
    <v>8683091</v>
    <v>15597039</v>
    <v>15114846</v>
    <v>16312643</v>
    <v>84812362</v>
    <v>34867940</v>
    <v>15650324</v>
    <v>12764272</v>
    <v>13352525</v>
    <v>10203207</v>
    <v>10091146</v>
    <v>15610407</v>
    <v>9792135</v>
    <v>11725145</v>
    <v>14487641</v>
    <v>8780049</v>
    <v>9905853</v>
    <v>18339511</v>
    <v>12523784</v>
    <v>10636453</v>
    <v>7698508</v>
    <v>8107263</v>
    <v>13012325</v>
    <v>8299683</v>
    <v>9447270</v>
    <v>7555229</v>
    <v>7839926</v>
    <v>9582041</v>
    <v>7992189</v>
    <v>7754700</v>
    <v>16063750</v>
    <v>11257101</v>
    <v>11364537</v>
    <v>15007968</v>
    <v>11788354</v>
    <v>8723707</v>
    <v>8006195</v>
    <v>9275298</v>
    <v>12214275</v>
    <v>9771215</v>
    <v>8625694</v>
    <v>10037790</v>
    <v>11535536</v>
    <v>9426772</v>
    <v>9648515</v>
    <v>8750371</v>
    <v>11678397</v>
    <v>8662100</v>
    <v>8453047</v>
    <v>19178615</v>
    <v>8076210</v>
    <v>9963606</v>
    <v>11565997</v>
    <v>8940028</v>
    <v>20609738</v>
    <v>15626233</v>
    <v>37210994</v>
    <v>15387595</v>
    <v>12111703</v>
    <v>11152574</v>
    <v>10395787</v>
    <v>15259763</v>
    <v>10359876</v>
    <v>8517545</v>
    <v>9186720</v>
    <v>7042622</v>
    <v>7600790</v>
    <v>7393498</v>
    <v>13599206</v>
    <v>18522358</v>
    <v>12830243</v>
    <v>6902880</v>
    <v>6756495</v>
    <v>5978418</v>
    <v>4877417</v>
    <v>5335070</v>
    <v>4705186</v>
    <v>5186391</v>
    <v>13228121</v>
    <v>12358013</v>
    <v>19973672</v>
    <v>14031676</v>
    <v>12548587</v>
    <v>9401890</v>
    <v>6320828</v>
    <v>11479688</v>
    <v>17003950</v>
    <v>12967813</v>
    <v>8814355</v>
    <v>10193686</v>
    <v>11812408</v>
    <v>18778847</v>
    <v>20030186</v>
    <v>25070602</v>
    <v>19743404</v>
    <v>20488344</v>
    <v>14988604</v>
    <v>14015746</v>
    <v>13546323</v>
    <v>10512973</v>
    <v>11088446</v>
    <v>11443273</v>
    <v>20977707</v>
    <v>12505001</v>
    <v>10198211</v>
    <v>12414926</v>
    <v>11428071</v>
    <v>11021695</v>
    <v>16418173</v>
    <v>12740892</v>
    <v>8776802</v>
    <v>10002753</v>
    <v>8611460</v>
    <v>10441662</v>
    <v>15745316</v>
    <v>25063894</v>
    <v>27661075</v>
    <v>19995543</v>
    <v>22574128</v>
    <v>23131549</v>
    <v>19761560</v>
    <v>17317291</v>
    <v>27864584</v>
    <v>31710379</v>
    <v>23439300</v>
    <v>24744404</v>
    <v>19828226</v>
    <v>17840917</v>
    <v>16297996</v>
    <v>14591983</v>
    <v>23763910</v>
    <v>14617954</v>
    <v>18834516</v>
    <v>10727585</v>
    <v>12015856</v>
    <v>12834850</v>
    <v>11778651</v>
    <v>8201329</v>
    <v>11190405</v>
    <v>21597912</v>
    <v>12706972</v>
    <v>11919513</v>
    <v>11448264</v>
    <v>10698097</v>
    <v>15997790</v>
    <v>24669291</v>
    <v>11846949</v>
    <v>11644663</v>
    <v>9999354</v>
    <v>10551107</v>
    <v>15693607</v>
    <v>16219191</v>
    <v>15206061</v>
    <v>11110836</v>
    <v>11630517</v>
    <v>12733816</v>
    <v>11797885</v>
    <v>13941827</v>
    <v>13576015</v>
    <v>12494797</v>
    <v>14469407</v>
    <v>14107680</v>
    <v>14744944</v>
    <v>8840908</v>
    <v>19205981</v>
    <v>20259397</v>
    <v>11725915</v>
    <v>12445007</v>
    <v>12927545</v>
    <v>14249318</v>
    <v>15173714</v>
    <v>9695769</v>
    <v>10240007</v>
    <v>8960300</v>
    <v>12962051</v>
    <v>18384165</v>
    <v>12594588</v>
    <v>16671957</v>
    <v>12973796</v>
    <v>10918350</v>
    <v>9327762</v>
    <v>7221482</v>
    <v>37176304</v>
    <v>15541300</v>
    <v>6171646</v>
    <v>11428730</v>
    <v>7563365</v>
    <v>7108409</v>
    <v>9634086</v>
    <v>10113779</v>
    <v>15037945</v>
    <v>14372229</v>
    <v>10537828</v>
    <v>11359007</v>
    <v>14611301</v>
    <v>18533131</v>
    <v>7581801</v>
    <v>7844175</v>
    <v>11677589</v>
    <v>10255053</v>
    <v>12351902</v>
    <v>9393955</v>
    <v>7639261</v>
    <v>12427900</v>
    <v>14513329</v>
    <v>10328930</v>
    <v>6107231</v>
    <v>11642021</v>
    <v>9293802</v>
    <v>14385809</v>
    <v>13180717</v>
    <v>8626651</v>
    <v>11261520</v>
    <v>10239521</v>
    <v>10415134</v>
    <v>11583126</v>
    <v>9922342</v>
    <v>12547341</v>
    <v>12205304</v>
    <v>12481446</v>
    <v>10359729</v>
    <v>14579737</v>
    <v>7574614</v>
    <v>10498094</v>
    <v>17843373</v>
    <v>13107465</v>
    <v>11197564</v>
    <v>14546655</v>
    <v>15285395</v>
    <v>13562461</v>
    <v>9001478</v>
    <v>14175564</v>
    <v>11966080</v>
    <v>9001158</v>
    <v>7311994</v>
    <v>13634166</v>
    <v>10995275</v>
    <v>10556642</v>
    <v>7441245</v>
    <v>10311180</v>
    <v>11980241</v>
    <v>12286103</v>
    <v>10843809</v>
    <v>10161956</v>
    <v>13733398</v>
    <v>6505989</v>
    <v>10307319</v>
    <v>10781798</v>
    <v>13103884</v>
    <v>12036670</v>
    <v>15987748</v>
    <v>12766603</v>
    <v>9752998</v>
    <v>12143622</v>
    <v>10817476</v>
    <v>11457955</v>
    <v>10912849</v>
    <v>11368252</v>
    <v>8404248</v>
    <v>19048773</v>
    <v>6886234</v>
    <v>13546841</v>
    <v>6910648</v>
    <v>8544502</v>
    <v>13543361</v>
    <v>10150594</v>
    <v>10252304</v>
    <v>11203237</v>
    <v>16977425</v>
    <v>10175703</v>
    <v>9471228</v>
    <v>11699644</v>
    <v>12463118</v>
    <v>8128712</v>
    <v>9175837</v>
    <v>9045643</v>
    <v>9623999</v>
    <v>11106985</v>
    <v>10839528</v>
    <v>9679671</v>
    <v>8222013</v>
    <v>12297217</v>
    <v>6824383</v>
    <v>9210441</v>
    <v>9054649</v>
    <v>13799416</v>
    <v>9098592</v>
    <v>7782097</v>
    <v>8560541</v>
    <v>8075630</v>
    <v>7809232</v>
    <v>10722898</v>
    <v>15068075</v>
    <v>15660165</v>
    <v>13582104</v>
    <v>6917921</v>
    <v>6347157</v>
    <v>5584503</v>
    <v>11647808</v>
    <v>10016185</v>
    <v>8631613</v>
    <v>8795173</v>
    <v>10218861</v>
    <v>8112234</v>
    <v>9935411</v>
    <v>6841134</v>
    <v>8719566</v>
    <v>6889669</v>
    <v>4996884</v>
    <v>4629453</v>
    <v>5572080</v>
    <v>8943265</v>
    <v>15723912</v>
    <v>14291795</v>
    <v>10869461</v>
    <v>7750958</v>
    <v>7935913</v>
    <v>8123715</v>
    <v>12257326</v>
    <v>17653946</v>
    <v>6973217</v>
    <v>11046928</v>
    <v>8090966</v>
    <v>14317406</v>
    <v>18077490</v>
    <v>7028870</v>
    <v>8853439</v>
    <v>7446576</v>
    <v>10143472</v>
    <v>5234734</v>
    <v>3239781</v>
    <v>6572127</v>
    <v>6912019</v>
    <v>5485642</v>
    <v>5995743</v>
    <v>10635484</v>
    <v>11205279</v>
    <v>8709363</v>
    <v>10476856</v>
    <v>10394010</v>
    <v>10380755</v>
    <v>8356208</v>
    <v>12310217</v>
    <v>19979779</v>
    <v>7749051</v>
    <v>10429807</v>
    <v>8387240</v>
    <v>11640060</v>
    <v>11167514</v>
    <v>7212139</v>
    <v>7526207</v>
    <v>12105232</v>
    <v>8296420</v>
    <v>9375416</v>
    <v>10925629</v>
    <v>14827578</v>
    <v>13507907</v>
    <v>21413544</v>
    <v>16183901</v>
    <v>9224277</v>
    <v>8866682</v>
    <v>9250490</v>
    <v>14231457</v>
    <v>11119452</v>
    <v>7457570</v>
    <v>10154145</v>
    <v>11385709</v>
    <v>12236184</v>
    <v>14123351</v>
    <v>10697835</v>
    <v>11435162</v>
    <v>24367740</v>
    <v>36181727</v>
    <v>19389710</v>
    <v>12036930</v>
    <v>14088988</v>
    <v>19398003</v>
    <v>11420680</v>
    <v>15723357</v>
    <v>9883487</v>
    <v>6385858</v>
    <v>9111642</v>
    <v>11084623</v>
    <v>15021327</v>
    <v>15039282</v>
    <v>11328851</v>
    <v>17797747</v>
    <v>12900149</v>
    <v>23908153</v>
    <v>11999902</v>
    <v>9709910</v>
    <v>5353501</v>
    <v>7236962</v>
    <v>10262336</v>
    <v>5646418</v>
    <v>5909643</v>
    <v>8448399</v>
    <v>7292278</v>
    <v>7644233</v>
    <v>6629722</v>
    <v>8633294</v>
    <v>9491339</v>
    <v>7050270</v>
    <v>12791218</v>
    <v>10373694</v>
    <v>8015666</v>
    <v>12119073</v>
    <v>10577376</v>
    <v>8183518</v>
    <v>9815276</v>
    <v>30007381</v>
    <v>18709660</v>
    <v>15865724</v>
    <v>12802557</v>
    <v>11871441</v>
    <v>7695151</v>
    <v>11434592</v>
    <v>10895285</v>
    <v>13843566</v>
    <v>10894852</v>
    <v>15362260</v>
    <v>10852588</v>
    <v>12384031</v>
    <v>14532664</v>
    <v>14787155</v>
    <v>12722355</v>
    <v>6979058</v>
    <v>11057876</v>
    <v>9278619</v>
    <v>11632468</v>
    <v>12014295</v>
    <v>8532535</v>
    <v>5871114</v>
    <v>15676039</v>
    <v>7678675</v>
    <v>8300145</v>
    <v>4343170</v>
    <v>5979606</v>
    <v>21256643</v>
    <v>7226441</v>
    <v>10278458</v>
    <v>8266949</v>
    <v>8650014</v>
    <v>9291294</v>
    <v>12157137</v>
    <v>7418767</v>
    <v>8610526</v>
    <v>13145347</v>
    <v>11847228</v>
    <v>8520618</v>
    <v>19094118</v>
    <v>6017902</v>
    <v>11502535</v>
    <v>6916847</v>
    <v>10444077</v>
    <v>7172203</v>
    <v>6793852</v>
    <v>6603752</v>
    <v>6375105</v>
    <v>17456515</v>
    <v>10384734</v>
    <v>9375062</v>
    <v>5279413</v>
    <v>8260448</v>
    <v>11240630</v>
    <v>9476409</v>
    <v>7228050</v>
    <v>6467031</v>
    <v>14162649</v>
    <v>8435263</v>
    <v>5899088</v>
    <v>6404556</v>
    <v>5678477</v>
    <v>6011138</v>
    <v>6122923</v>
    <v>6936458</v>
    <v>7109803</v>
    <v>8897952</v>
    <v>22417006</v>
    <v>26166721</v>
    <v>20082108</v>
    <v>15437667</v>
    <v>15425954</v>
    <v>11604493</v>
    <v>10532614</v>
    <v>8928725</v>
    <v>6801416</v>
    <v>9271492</v>
    <v>8177678</v>
    <v>8216296</v>
    <v>16122254</v>
    <v>7733995</v>
    <v>8389896</v>
    <v>7981840</v>
    <v>9934391</v>
    <v>9118417</v>
    <v>8069077</v>
    <v>6291950</v>
    <v>7091036</v>
    <v>7526567</v>
    <v>6607847</v>
    <v>8358873</v>
    <v>7113130</v>
    <v>11569859</v>
    <v>11666523</v>
    <v>4504238</v>
    <v>9174981</v>
    <v>8703043</v>
    <v>7200222</v>
    <v>7100852</v>
    <v>10739743</v>
    <v>13811222</v>
    <v>11288726</v>
    <v>16709197</v>
    <v>36133559</v>
    <v>9089277</v>
    <v>9785322</v>
    <v>15667041</v>
    <v>11981684</v>
    <v>10861132</v>
    <v>8996455</v>
    <v>8040008</v>
    <v>7850062</v>
    <v>9633268</v>
    <v>8286197</v>
    <v>6654355</v>
    <v>6605190</v>
    <v>10282272</v>
    <v>5527172</v>
    <v>6402353</v>
    <v>7627362</v>
    <v>11675755</v>
    <v>18706463</v>
    <v>10633081</v>
    <v>19599981</v>
    <v>9251387</v>
    <v>6399295</v>
    <v>10750727</v>
    <v>15280650</v>
    <v>12942091</v>
    <v>9709691</v>
    <v>8865600</v>
    <v>7189477</v>
    <v>10665707</v>
    <v>12450326</v>
    <v>14323388</v>
    <v>14182437</v>
    <v>9681075</v>
    <v>11841806</v>
    <v>9445207</v>
    <v>7920896</v>
    <v>5939653</v>
    <v>5793756</v>
    <v>5976783</v>
    <v>6944719</v>
    <v>7206261</v>
    <v>10515963</v>
    <v>8814700</v>
    <v>7964023</v>
    <v>7599546</v>
    <v>6718490</v>
    <v>6250886</v>
    <v>4843671</v>
    <v>3943433</v>
    <v>4672931</v>
    <v>5605580</v>
    <v>5832941</v>
    <v>20868840</v>
    <v>17250168</v>
    <v>8606427</v>
    <v>6866528</v>
    <v>8992854</v>
    <v>17690685</v>
    <v>9131440</v>
    <v>7284531</v>
    <v>6413676</v>
    <v>7923808</v>
    <v>9328850</v>
    <v>11600139</v>
    <v>19511083</v>
    <v>6076076</v>
    <v>7293863</v>
    <v>4630510</v>
    <v>4775381</v>
    <v>3446702</v>
    <v>3307983</v>
    <v>2852288</v>
    <v>3003256</v>
  </a>
  <a r="1" c="1020">
    <v>149.55000000000001</v>
    <v>149.5</v>
    <v>148.19999999999999</v>
    <v>148.80000000000001</v>
    <v>151.6</v>
    <v>152.75</v>
    <v>156</v>
    <v>155.65</v>
    <v>156.25</v>
    <v>155.19999999999999</v>
    <v>154.25</v>
    <v>157.1</v>
    <v>157.25</v>
    <v>155.1</v>
    <v>156.55000000000001</v>
    <v>155.30000000000001</v>
    <v>157</v>
    <v>151.19999999999999</v>
    <v>156.35</v>
    <v>156.6</v>
    <v>154.4</v>
    <v>152.5</v>
    <v>154.25</v>
    <v>150.69999999999999</v>
    <v>153.30000000000001</v>
    <v>153.4</v>
    <v>153.15</v>
    <v>153.25</v>
    <v>156.6</v>
    <v>159.55000000000001</v>
    <v>158.65</v>
    <v>159.75</v>
    <v>163.25</v>
    <v>164.95</v>
    <v>167.2</v>
    <v>164.15</v>
    <v>159.80000000000001</v>
    <v>151.30000000000001</v>
    <v>151</v>
    <v>150.15</v>
    <v>144.5</v>
    <v>141.55000000000001</v>
    <v>141.15</v>
    <v>143.30000000000001</v>
    <v>142</v>
    <v>139.94999999999999</v>
    <v>135</v>
    <v>124.7</v>
    <v>125.5</v>
    <v>129.15</v>
    <v>115.9</v>
    <v>123.2</v>
    <v>122</v>
    <v>126.15</v>
    <v>127.5</v>
    <v>130.4</v>
    <v>131</v>
    <v>125.2</v>
    <v>138.6</v>
    <v>139.9</v>
    <v>141.19999999999999</v>
    <v>137.6</v>
    <v>139.15</v>
    <v>141.55000000000001</v>
    <v>136.65</v>
    <v>135.35</v>
    <v>126.4</v>
    <v>132.5</v>
    <v>136.35</v>
    <v>141.25</v>
    <v>140.6</v>
    <v>141.44999999999999</v>
    <v>137.6</v>
    <v>142.94999999999999</v>
    <v>148.6</v>
    <v>145.6</v>
    <v>142.6</v>
    <v>145.30000000000001</v>
    <v>146.55000000000001</v>
    <v>144.05000000000001</v>
    <v>147</v>
    <v>145.9</v>
    <v>146.35</v>
    <v>143.4</v>
    <v>145.5</v>
    <v>144.6</v>
    <v>146.5</v>
    <v>145.65</v>
    <v>146.44999999999999</v>
    <v>147.65</v>
    <v>146.15</v>
    <v>144</v>
    <v>142.19999999999999</v>
    <v>144.9</v>
    <v>150.15</v>
    <v>146.1</v>
    <v>145.25</v>
    <v>144.6</v>
    <v>146.80000000000001</v>
    <v>149.4</v>
    <v>149.4</v>
    <v>147.65</v>
    <v>151.80000000000001</v>
    <v>151.9</v>
    <v>152.15</v>
    <v>152.5</v>
    <v>157.05000000000001</v>
    <v>155.19999999999999</v>
    <v>153.9</v>
    <v>151.6</v>
    <v>153.35</v>
    <v>154.5</v>
    <v>148.94999999999999</v>
    <v>148.65</v>
    <v>148.19999999999999</v>
    <v>152.19999999999999</v>
    <v>150.9</v>
    <v>150.69999999999999</v>
    <v>151.69999999999999</v>
    <v>152.1</v>
    <v>154.6</v>
    <v>149.55000000000001</v>
    <v>149.9</v>
    <v>151.4</v>
    <v>151.9</v>
    <v>151.85</v>
    <v>151.44999999999999</v>
    <v>154.9</v>
    <v>153.6</v>
    <v>156.6</v>
    <v>155.55000000000001</v>
    <v>154.5</v>
    <v>154.69999999999999</v>
    <v>157</v>
    <v>158.55000000000001</v>
    <v>155.30000000000001</v>
    <v>157.25</v>
    <v>154.9</v>
    <v>154.1</v>
    <v>157</v>
    <v>159</v>
    <v>158.25</v>
    <v>159.30000000000001</v>
    <v>154.5</v>
    <v>155.05000000000001</v>
    <v>153.15</v>
    <v>153.75</v>
    <v>152.85</v>
    <v>151.35</v>
    <v>157.19999999999999</v>
    <v>157.75</v>
    <v>157.69999999999999</v>
    <v>156.69999999999999</v>
    <v>158.19999999999999</v>
    <v>156.15</v>
    <v>159</v>
    <v>163.25</v>
    <v>165</v>
    <v>164.1</v>
    <v>166.85</v>
    <v>165.1</v>
    <v>163.80000000000001</v>
    <v>163.95</v>
    <v>164</v>
    <v>165.9</v>
    <v>166.2</v>
    <v>167.6</v>
    <v>165.35</v>
    <v>164.4</v>
    <v>163.19999999999999</v>
    <v>163.05000000000001</v>
    <v>165.1</v>
    <v>162.05000000000001</v>
    <v>160.69999999999999</v>
    <v>162.85</v>
    <v>160.94999999999999</v>
    <v>160.9</v>
    <v>160.19999999999999</v>
    <v>162</v>
    <v>161.4</v>
    <v>162.19999999999999</v>
    <v>160.85</v>
    <v>160.5</v>
    <v>159.1</v>
    <v>154.44999999999999</v>
    <v>156.05000000000001</v>
    <v>156.30000000000001</v>
    <v>157.05000000000001</v>
    <v>155.05000000000001</v>
    <v>157.35</v>
    <v>156.15</v>
    <v>156.65</v>
    <v>156.9</v>
    <v>155.4</v>
    <v>153.80000000000001</v>
    <v>152.4</v>
    <v>156.75</v>
    <v>154.55000000000001</v>
    <v>154.85</v>
    <v>156.85</v>
    <v>157.35</v>
    <v>157.6</v>
    <v>158.44999999999999</v>
    <v>163.85</v>
    <v>162.85</v>
    <v>162.80000000000001</v>
    <v>159.80000000000001</v>
    <v>161</v>
    <v>160.5</v>
    <v>156.35</v>
    <v>156.94999999999999</v>
    <v>151.85</v>
    <v>152.85</v>
    <v>153.15</v>
    <v>157.19999999999999</v>
    <v>168.3</v>
    <v>172.15</v>
    <v>174.55</v>
    <v>174.8</v>
    <v>178.55</v>
    <v>173.1</v>
    <v>177.45</v>
    <v>176.35</v>
    <v>174.5</v>
    <v>175</v>
    <v>177.2</v>
    <v>179.75</v>
    <v>179.95</v>
    <v>178.5</v>
    <v>176.5</v>
    <v>177.85</v>
    <v>177.4</v>
    <v>176.8</v>
    <v>178.55</v>
    <v>176.8</v>
    <v>177.15</v>
    <v>177.4</v>
    <v>177.8</v>
    <v>174.2</v>
    <v>174.05</v>
    <v>174.65</v>
    <v>179.55</v>
    <v>176.2</v>
    <v>176.75</v>
    <v>178.9</v>
    <v>181.6</v>
    <v>182.45</v>
    <v>183.5</v>
    <v>184.15</v>
    <v>181.55</v>
    <v>186.25</v>
    <v>186.65</v>
    <v>187.05</v>
    <v>189.05</v>
    <v>188.65</v>
    <v>187.6</v>
    <v>183.8</v>
    <v>181.25</v>
    <v>179.7</v>
    <v>180.25</v>
    <v>179.75</v>
    <v>179.5</v>
    <v>180.7</v>
    <v>180.65</v>
    <v>176.05</v>
    <v>176.3</v>
    <v>172.9</v>
    <v>175.6</v>
    <v>177.05</v>
    <v>174.85</v>
    <v>173.75</v>
    <v>172.8</v>
    <v>171.55</v>
    <v>171.1</v>
    <v>172.25</v>
    <v>176.4</v>
    <v>171.15</v>
    <v>164.9</v>
    <v>169.35</v>
    <v>168.1</v>
    <v>172</v>
    <v>172.3</v>
    <v>171.4</v>
    <v>168.8</v>
    <v>168.75</v>
    <v>168.3</v>
    <v>167.15</v>
    <v>166</v>
    <v>163.85</v>
    <v>163.75</v>
    <v>162.25</v>
    <v>161.19999999999999</v>
    <v>161.05000000000001</v>
    <v>159.65</v>
    <v>161.5</v>
    <v>164.15</v>
    <v>162.05000000000001</v>
    <v>160.75</v>
    <v>157.4</v>
    <v>154.69999999999999</v>
    <v>161.19999999999999</v>
    <v>162.9</v>
    <v>162.19999999999999</v>
    <v>164.25</v>
    <v>162.30000000000001</v>
    <v>163.6</v>
    <v>165.1</v>
    <v>163.69999999999999</v>
    <v>163.25</v>
    <v>164.1</v>
    <v>172.1</v>
    <v>172.5</v>
    <v>169.55</v>
    <v>169.75</v>
    <v>173.4</v>
    <v>172.9</v>
    <v>175.2</v>
    <v>178.35</v>
    <v>178.05</v>
    <v>176.3</v>
    <v>175.4</v>
    <v>175.2</v>
    <v>174</v>
    <v>176.1</v>
    <v>176.35</v>
    <v>174.15</v>
    <v>175.8</v>
    <v>176.9</v>
    <v>175.15</v>
    <v>172.85</v>
    <v>177.05</v>
    <v>177.9</v>
    <v>178</v>
    <v>179.35</v>
    <v>180.7</v>
    <v>179.8</v>
    <v>178.6</v>
    <v>178.15</v>
    <v>182.7</v>
    <v>168.05</v>
    <v>170.65</v>
    <v>165.85</v>
    <v>165.5</v>
    <v>165.25</v>
    <v>162.5</v>
    <v>163.69999999999999</v>
    <v>162.75</v>
    <v>163.25</v>
    <v>165.25</v>
    <v>167.7</v>
    <v>166</v>
    <v>173.15</v>
    <v>174.05</v>
    <v>174.2</v>
    <v>174.15</v>
    <v>173.2</v>
    <v>173.1</v>
    <v>172.95</v>
    <v>173.4</v>
    <v>174.35</v>
    <v>177.9</v>
    <v>178.95</v>
    <v>180.3</v>
    <v>179.55</v>
    <v>174.8</v>
    <v>173.9</v>
    <v>174</v>
    <v>168.25</v>
    <v>167.85</v>
    <v>166.4</v>
    <v>169.6</v>
    <v>169.1</v>
    <v>170.55</v>
    <v>168.7</v>
    <v>167.3</v>
    <v>169.75</v>
    <v>170.45</v>
    <v>171.6</v>
    <v>173.5</v>
    <v>174</v>
    <v>171.7</v>
    <v>173.95</v>
    <v>173.1</v>
    <v>174.4</v>
    <v>174.85</v>
    <v>173.7</v>
    <v>176</v>
    <v>177.3</v>
    <v>177.25</v>
    <v>177.9</v>
    <v>173.7</v>
    <v>175.85</v>
    <v>173.5</v>
    <v>172.45</v>
    <v>174.65</v>
    <v>174.9</v>
    <v>179.2</v>
    <v>179.5</v>
    <v>178.05</v>
    <v>179.4</v>
    <v>180.95</v>
    <v>183.85</v>
    <v>180.4</v>
    <v>175.65</v>
    <v>178.3</v>
    <v>184.25</v>
    <v>187.55</v>
    <v>188.7</v>
    <v>188.7</v>
    <v>190.5</v>
    <v>190.7</v>
    <v>192.1</v>
    <v>190.9</v>
    <v>189.3</v>
    <v>187.45</v>
    <v>182.2</v>
    <v>181.5</v>
    <v>183.65</v>
    <v>183.3</v>
    <v>184.25</v>
    <v>182.9</v>
    <v>183.1</v>
    <v>184.15</v>
    <v>183.7</v>
    <v>184.75</v>
    <v>185.3</v>
    <v>184.3</v>
    <v>186.45</v>
    <v>186.05</v>
    <v>186.35</v>
    <v>187.25</v>
    <v>186</v>
    <v>184.4</v>
    <v>187.8</v>
    <v>187.2</v>
    <v>187.6</v>
    <v>184.4</v>
    <v>181.65</v>
    <v>183.6</v>
    <v>183.7</v>
    <v>184.3</v>
    <v>184.75</v>
    <v>184.45</v>
    <v>180.85</v>
    <v>180.4</v>
    <v>180.95</v>
    <v>179.75</v>
    <v>177.6</v>
    <v>180.65</v>
    <v>179.15</v>
    <v>183.05</v>
    <v>184.5</v>
    <v>187</v>
    <v>187.45</v>
    <v>185.1</v>
    <v>189.3</v>
    <v>192.15</v>
    <v>191.25</v>
    <v>193.4</v>
    <v>192.05</v>
    <v>193</v>
    <v>191.65</v>
    <v>199.5</v>
    <v>200.3</v>
    <v>199</v>
    <v>203.5</v>
    <v>205</v>
    <v>210.6</v>
    <v>213.1</v>
    <v>221.6</v>
    <v>223.7</v>
    <v>228.8</v>
    <v>226.5</v>
    <v>221.7</v>
    <v>222.1</v>
    <v>223.4</v>
    <v>228</v>
    <v>227.2</v>
    <v>228.7</v>
    <v>236.1</v>
    <v>234.5</v>
    <v>239.7</v>
    <v>246.3</v>
    <v>237</v>
    <v>237.3</v>
    <v>238.8</v>
    <v>231.4</v>
    <v>235.8</v>
    <v>231.7</v>
    <v>232.5</v>
    <v>230.5</v>
    <v>229.3</v>
    <v>230.5</v>
    <v>237.5</v>
    <v>234.8</v>
    <v>232.8</v>
    <v>229.2</v>
    <v>229.3</v>
    <v>225</v>
    <v>229.1</v>
    <v>228.9</v>
    <v>227.3</v>
    <v>220</v>
    <v>220.4</v>
    <v>221.4</v>
    <v>223.7</v>
    <v>226.4</v>
    <v>227.6</v>
    <v>225.8</v>
    <v>227.5</v>
    <v>228.2</v>
    <v>235.1</v>
    <v>236.9</v>
    <v>229.2</v>
    <v>225.1</v>
    <v>221</v>
    <v>223.9</v>
    <v>226.4</v>
    <v>222</v>
    <v>213.4</v>
    <v>213.5</v>
    <v>209</v>
    <v>210.8</v>
    <v>214.1</v>
    <v>207.6</v>
    <v>197.95</v>
    <v>200.5</v>
    <v>203.5</v>
    <v>200.4</v>
    <v>200.5</v>
    <v>202.9</v>
    <v>207.1</v>
    <v>210.4</v>
    <v>202.6</v>
    <v>200</v>
    <v>197.25</v>
    <v>197.3</v>
    <v>203.5</v>
    <v>198.65</v>
    <v>194.95</v>
    <v>193.8</v>
    <v>198.6</v>
    <v>195.65</v>
    <v>196.75</v>
    <v>194.5</v>
    <v>191.15</v>
    <v>191.7</v>
    <v>192.25</v>
    <v>188.25</v>
    <v>190.45</v>
    <v>192.75</v>
    <v>189.3</v>
    <v>188.45</v>
    <v>185.4</v>
    <v>180.6</v>
    <v>170.35</v>
    <v>165</v>
    <v>179.7</v>
    <v>173</v>
    <v>175.5</v>
    <v>177.95</v>
    <v>177.9</v>
    <v>187.1</v>
    <v>188.3</v>
    <v>189.05</v>
    <v>188.4</v>
    <v>193.2</v>
    <v>190.35</v>
    <v>193.5</v>
    <v>192.1</v>
    <v>195.75</v>
    <v>200.1</v>
    <v>200.9</v>
    <v>198.7</v>
    <v>199.55</v>
    <v>209.5</v>
    <v>207.7</v>
    <v>201.4</v>
    <v>200.1</v>
    <v>203.2</v>
    <v>201.6</v>
    <v>206.6</v>
    <v>205.2</v>
    <v>206.8</v>
    <v>205.6</v>
    <v>205.1</v>
    <v>204.2</v>
    <v>197.05</v>
    <v>195.6</v>
    <v>192.55</v>
    <v>197.75</v>
    <v>201.4</v>
    <v>203</v>
    <v>198.55</v>
    <v>203.9</v>
    <v>192.55</v>
    <v>191.9</v>
    <v>188.1</v>
    <v>182</v>
    <v>179.45</v>
    <v>184.1</v>
    <v>182.2</v>
    <v>186.9</v>
    <v>180.4</v>
    <v>182.8</v>
    <v>177.05</v>
    <v>177.1</v>
    <v>179.4</v>
    <v>177.8</v>
    <v>176.5</v>
    <v>178.35</v>
    <v>183.8</v>
    <v>187.2</v>
    <v>189.55</v>
    <v>181.4</v>
    <v>177.65</v>
    <v>181.25</v>
    <v>177.7</v>
    <v>180.55</v>
    <v>177.05</v>
    <v>180.9</v>
    <v>176.5</v>
    <v>173.65</v>
    <v>166.2</v>
    <v>162.65</v>
    <v>168</v>
    <v>166.8</v>
    <v>167.3</v>
    <v>172</v>
    <v>174.95</v>
    <v>174</v>
    <v>176.1</v>
    <v>179.7</v>
    <v>177.7</v>
    <v>178.85</v>
    <v>175.4</v>
    <v>175.2</v>
    <v>177.65</v>
    <v>181.9</v>
    <v>182.2</v>
    <v>184.15</v>
    <v>189</v>
    <v>190.7</v>
    <v>191</v>
    <v>189.75</v>
    <v>189.35</v>
    <v>188.45</v>
    <v>193.05</v>
    <v>195.45</v>
    <v>196.3</v>
    <v>193.4</v>
    <v>197.2</v>
    <v>197.45</v>
    <v>198.25</v>
    <v>194.5</v>
    <v>196.55</v>
    <v>204.2</v>
    <v>206.2</v>
    <v>206.9</v>
    <v>209.1</v>
    <v>212.2</v>
    <v>210.4</v>
    <v>208.1</v>
    <v>210.7</v>
    <v>206.9</v>
    <v>208.4</v>
    <v>209.4</v>
    <v>209</v>
    <v>208.1</v>
    <v>206.3</v>
    <v>208.8</v>
    <v>205.3</v>
    <v>203</v>
    <v>203.2</v>
    <v>205.5</v>
    <v>205.8</v>
    <v>199.85</v>
    <v>198.55</v>
    <v>196</v>
    <v>193.2</v>
    <v>191.85</v>
    <v>196.65</v>
    <v>190.65</v>
    <v>191.8</v>
    <v>194.15</v>
    <v>194.3</v>
    <v>195.55</v>
    <v>199.7</v>
    <v>195.55</v>
    <v>200.5</v>
    <v>199.4</v>
    <v>196.55</v>
    <v>196.5</v>
    <v>193.6</v>
    <v>196.25</v>
    <v>191.8</v>
    <v>190.15</v>
    <v>194.5</v>
    <v>196.55</v>
    <v>195.2</v>
    <v>190.05</v>
    <v>191.7</v>
    <v>189.75</v>
    <v>196.4</v>
    <v>193.2</v>
    <v>194.4</v>
    <v>189.65</v>
    <v>187.75</v>
    <v>190.05</v>
    <v>188.95</v>
    <v>186.7</v>
    <v>187.3</v>
    <v>191.4</v>
    <v>193.5</v>
    <v>191.85</v>
    <v>192.3</v>
    <v>190.2</v>
    <v>194.05</v>
    <v>199.05</v>
    <v>197.95</v>
    <v>197.25</v>
    <v>198.9</v>
    <v>199.5</v>
    <v>199.1</v>
    <v>195.95</v>
    <v>196.65</v>
    <v>201.4</v>
    <v>200.5</v>
    <v>204.3</v>
    <v>203</v>
    <v>209.2</v>
    <v>209.8</v>
    <v>207.9</v>
    <v>208.2</v>
    <v>205.9</v>
    <v>205.9</v>
    <v>208.2</v>
    <v>210</v>
    <v>210.4</v>
    <v>210.5</v>
    <v>210.5</v>
    <v>210</v>
    <v>210.3</v>
    <v>208.5</v>
    <v>211.9</v>
    <v>216.1</v>
    <v>214.5</v>
    <v>215.6</v>
    <v>210.1</v>
    <v>209.9</v>
    <v>209.1</v>
    <v>209.4</v>
    <v>210.4</v>
    <v>212.1</v>
    <v>212</v>
    <v>209.2</v>
    <v>206.5</v>
    <v>204.9</v>
    <v>201.4</v>
    <v>202.6</v>
    <v>200.2</v>
    <v>198.7</v>
    <v>199.05</v>
    <v>199.15</v>
    <v>203</v>
    <v>200.2</v>
    <v>202.5</v>
    <v>203.8</v>
    <v>206.1</v>
    <v>205.9</v>
    <v>208.9</v>
    <v>216</v>
    <v>213.5</v>
    <v>216.9</v>
    <v>216.7</v>
    <v>217.6</v>
    <v>217.3</v>
    <v>221.3</v>
    <v>222.7</v>
    <v>219.4</v>
    <v>222.6</v>
    <v>224.1</v>
    <v>223.4</v>
    <v>224.6</v>
    <v>227.5</v>
    <v>232.7</v>
    <v>232.4</v>
    <v>228.9</v>
    <v>230</v>
    <v>246.8</v>
    <v>242</v>
    <v>243.8</v>
    <v>245.8</v>
    <v>247.3</v>
    <v>250.2</v>
    <v>242.6</v>
    <v>246.1</v>
    <v>245.7</v>
    <v>248.9</v>
    <v>250.6</v>
    <v>249</v>
    <v>247</v>
    <v>246.1</v>
    <v>245.5</v>
    <v>247</v>
    <v>244.8</v>
    <v>246.9</v>
    <v>245.3</v>
    <v>246.1</v>
    <v>248.5</v>
    <v>256.39999999999998</v>
    <v>255.7</v>
    <v>255</v>
    <v>254.9</v>
    <v>252.9</v>
    <v>248.4</v>
    <v>242.3</v>
    <v>245</v>
    <v>240.8</v>
    <v>248</v>
    <v>242</v>
    <v>243.9</v>
    <v>246.9</v>
    <v>248</v>
    <v>247.7</v>
    <v>243.9</v>
    <v>247</v>
    <v>246</v>
    <v>247.7</v>
    <v>246.4</v>
    <v>249.3</v>
    <v>247.8</v>
    <v>248.3</v>
    <v>248.9</v>
    <v>248.9</v>
    <v>251.8</v>
    <v>252.1</v>
    <v>255.2</v>
    <v>259.60000000000002</v>
    <v>255.5</v>
    <v>255.3</v>
    <v>254.5</v>
    <v>251.7</v>
    <v>252.1</v>
    <v>254.5</v>
    <v>254.3</v>
    <v>251.6</v>
    <v>251.3</v>
    <v>252.3</v>
    <v>249.3</v>
    <v>253.1</v>
    <v>265</v>
    <v>269.5</v>
    <v>268.89999999999998</v>
    <v>269.89999999999998</v>
    <v>268</v>
    <v>269.39999999999998</v>
    <v>272.39999999999998</v>
    <v>270.3</v>
    <v>270.8</v>
    <v>270.3</v>
    <v>273.60000000000002</v>
    <v>275.89999999999998</v>
    <v>278.8</v>
    <v>269.5</v>
    <v>265.5</v>
    <v>266.8</v>
    <v>271.7</v>
    <v>270</v>
    <v>270.3</v>
    <v>266.60000000000002</v>
    <v>271.3</v>
    <v>279.10000000000002</v>
    <v>278.2</v>
    <v>278.2</v>
    <v>276.2</v>
    <v>276.60000000000002</v>
    <v>276.39999999999998</v>
    <v>280</v>
    <v>279.5</v>
    <v>281.3</v>
    <v>280.60000000000002</v>
    <v>281.3</v>
    <v>281.2</v>
    <v>280.3</v>
    <v>281</v>
    <v>280.10000000000002</v>
    <v>282.60000000000002</v>
    <v>281.60000000000002</v>
    <v>283.89999999999998</v>
    <v>291.3</v>
    <v>296</v>
    <v>299.5</v>
    <v>296.3</v>
    <v>294.60000000000002</v>
    <v>295.8</v>
    <v>287.5</v>
    <v>288.2</v>
    <v>289.5</v>
    <v>290.10000000000002</v>
    <v>289.60000000000002</v>
    <v>288.8</v>
    <v>292.89999999999998</v>
    <v>292.10000000000002</v>
    <v>289</v>
    <v>288.2</v>
    <v>286</v>
    <v>286.7</v>
    <v>287</v>
    <v>287.10000000000002</v>
    <v>286.10000000000002</v>
    <v>291.8</v>
    <v>292.2</v>
    <v>291.39999999999998</v>
    <v>289.89999999999998</v>
    <v>289</v>
    <v>288.10000000000002</v>
    <v>285.39999999999998</v>
    <v>281.89999999999998</v>
    <v>282.60000000000002</v>
    <v>282.7</v>
    <v>288.5</v>
    <v>285.2</v>
    <v>288.10000000000002</v>
    <v>289.3</v>
    <v>284.2</v>
    <v>279.60000000000002</v>
    <v>285.89999999999998</v>
    <v>287.3</v>
    <v>287.2</v>
    <v>285.7</v>
    <v>286.8</v>
    <v>289</v>
    <v>293.10000000000002</v>
    <v>294.2</v>
    <v>293</v>
    <v>284.2</v>
    <v>283.5</v>
    <v>285.2</v>
    <v>280.8</v>
    <v>278.8</v>
    <v>279.3</v>
    <v>280.39999999999998</v>
    <v>279.3</v>
    <v>278.2</v>
    <v>282</v>
    <v>284</v>
    <v>279.8</v>
    <v>281.5</v>
    <v>287.2</v>
    <v>273.8</v>
    <v>273</v>
    <v>272.7</v>
    <v>271.10000000000002</v>
    <v>272.7</v>
    <v>278.3</v>
    <v>279.7</v>
    <v>282.8</v>
    <v>281.2</v>
    <v>283.2</v>
    <v>282.8</v>
    <v>286.2</v>
    <v>283</v>
    <v>291.3</v>
    <v>291.60000000000002</v>
    <v>295</v>
    <v>297.2</v>
    <v>298.39999999999998</v>
    <v>293.60000000000002</v>
    <v>288.7</v>
    <v>285.10000000000002</v>
    <v>284.39999999999998</v>
    <v>286.10000000000002</v>
    <v>284.89999999999998</v>
    <v>284.5</v>
    <v>283</v>
    <v>282.60000000000002</v>
    <v>281.8</v>
    <v>285.5</v>
    <v>287.2</v>
    <v>303.3</v>
    <v>308.7</v>
    <v>311.89999999999998</v>
    <v>310.89999999999998</v>
    <v>314.3</v>
    <v>316</v>
    <v>314.7</v>
    <v>321</v>
    <v>324</v>
    <v>325.39999999999998</v>
    <v>325.3</v>
    <v>329.6</v>
    <v>332</v>
    <v>330.1</v>
    <v>335.3</v>
    <v>332.1</v>
    <v>336</v>
    <v>337.1</v>
    <v>336.4</v>
    <v>335.4</v>
    <v>330.6</v>
    <v>328.8</v>
    <v>326.89999999999998</v>
    <v>335.3</v>
    <v>337.1</v>
    <v>337</v>
    <v>340.7</v>
    <v>343.8</v>
    <v>342.5</v>
    <v>339</v>
    <v>331.2</v>
    <v>327.5</v>
    <v>316.3</v>
    <v>317</v>
    <v>314.3</v>
    <v>306.60000000000002</v>
    <v>304.89999999999998</v>
    <v>304.39999999999998</v>
    <v>304.39999999999998</v>
    <v>305.2</v>
  </a>
  <a r="1" c="1020">
    <v>254932</v>
    <v>308120</v>
    <v>264605</v>
    <v>285810</v>
    <v>507537</v>
    <v>538748</v>
    <v>719140</v>
    <v>491949</v>
    <v>340888</v>
    <v>476539</v>
    <v>389116</v>
    <v>527148</v>
    <v>216833</v>
    <v>383652</v>
    <v>470864</v>
    <v>473127</v>
    <v>358411</v>
    <v>706205</v>
    <v>591144</v>
    <v>492268</v>
    <v>492671</v>
    <v>687870</v>
    <v>546625</v>
    <v>1265174</v>
    <v>789280</v>
    <v>518072</v>
    <v>433020</v>
    <v>328187</v>
    <v>735277</v>
    <v>628575</v>
    <v>550042</v>
    <v>411902</v>
    <v>470813</v>
    <v>621274</v>
    <v>656335</v>
    <v>493051</v>
    <v>764731</v>
    <v>1318805</v>
    <v>826503</v>
    <v>1030275</v>
    <v>1166231</v>
    <v>1416939</v>
    <v>1076211</v>
    <v>814640</v>
    <v>827355</v>
    <v>650837</v>
    <v>885041</v>
    <v>1644473</v>
    <v>1471097</v>
    <v>1275069</v>
    <v>1953088</v>
    <v>1640763</v>
    <v>1825765</v>
    <v>1263560</v>
    <v>895845</v>
    <v>1191019</v>
    <v>1397093</v>
    <v>1220518</v>
    <v>1173562</v>
    <v>939138</v>
    <v>714851</v>
    <v>831255</v>
    <v>537706</v>
    <v>644595</v>
    <v>539656</v>
    <v>778021</v>
    <v>913203</v>
    <v>477826</v>
    <v>757183</v>
    <v>381513</v>
    <v>542103</v>
    <v>423616</v>
    <v>485913</v>
    <v>536219</v>
    <v>782746</v>
    <v>369362</v>
    <v>542200</v>
    <v>404346</v>
    <v>275812</v>
    <v>285278</v>
    <v>308663</v>
    <v>520811</v>
    <v>389395</v>
    <v>676157</v>
    <v>1036258</v>
    <v>447404</v>
    <v>430970</v>
    <v>334728</v>
    <v>209300</v>
    <v>304745</v>
    <v>299356</v>
    <v>341163</v>
    <v>402363</v>
    <v>368876</v>
    <v>521054</v>
    <v>782515</v>
    <v>698725</v>
    <v>366386</v>
    <v>449932</v>
    <v>216429</v>
    <v>355035</v>
    <v>693063</v>
    <v>516670</v>
    <v>1004870</v>
    <v>257608</v>
    <v>593302</v>
    <v>668509</v>
    <v>632188</v>
    <v>711658</v>
    <v>568846</v>
    <v>566410</v>
    <v>450750</v>
    <v>656567</v>
    <v>384116</v>
    <v>311312</v>
    <v>494779</v>
    <v>495135</v>
    <v>312476</v>
    <v>748116</v>
    <v>347381</v>
    <v>409887</v>
    <v>344973</v>
    <v>421854</v>
    <v>366997</v>
    <v>332116</v>
    <v>336372</v>
    <v>271879</v>
    <v>379262</v>
    <v>167997</v>
    <v>382101</v>
    <v>247864</v>
    <v>289555</v>
    <v>289865</v>
    <v>336049</v>
    <v>252776</v>
    <v>365722</v>
    <v>343678</v>
    <v>355254</v>
    <v>334397</v>
    <v>319926</v>
    <v>435719</v>
    <v>286756</v>
    <v>365444</v>
    <v>476475</v>
    <v>184580</v>
    <v>274175</v>
    <v>152598</v>
    <v>382000</v>
    <v>294621</v>
    <v>557412</v>
    <v>499777</v>
    <v>346924</v>
    <v>392707</v>
    <v>240762</v>
    <v>265629</v>
    <v>455699</v>
    <v>444837</v>
    <v>335306</v>
    <v>332641</v>
    <v>244295</v>
    <v>338824</v>
    <v>292271</v>
    <v>245913</v>
    <v>269429</v>
    <v>286981</v>
    <v>275391</v>
    <v>230641</v>
    <v>340131</v>
    <v>182623</v>
    <v>236495</v>
    <v>239721</v>
    <v>434450</v>
    <v>367194</v>
    <v>526978</v>
    <v>205103</v>
    <v>334763</v>
    <v>349756</v>
    <v>290522</v>
    <v>287290</v>
    <v>188306</v>
    <v>294920</v>
    <v>311942</v>
    <v>237631</v>
    <v>508964</v>
    <v>360455</v>
    <v>253985</v>
    <v>342880</v>
    <v>335952</v>
    <v>354799</v>
    <v>300704</v>
    <v>243916</v>
    <v>301358</v>
    <v>313946</v>
    <v>236111</v>
    <v>296937</v>
    <v>323477</v>
    <v>474528</v>
    <v>388630</v>
    <v>386542</v>
    <v>313644</v>
    <v>328943</v>
    <v>257598</v>
    <v>546289</v>
    <v>547213</v>
    <v>247348</v>
    <v>190763</v>
    <v>376808</v>
    <v>312142</v>
    <v>343237</v>
    <v>312242</v>
    <v>319615</v>
    <v>624461</v>
    <v>334536</v>
    <v>425033</v>
    <v>374951</v>
    <v>992067</v>
    <v>917603</v>
    <v>774662</v>
    <v>427773</v>
    <v>815678</v>
    <v>862279</v>
    <v>561411</v>
    <v>345725</v>
    <v>388258</v>
    <v>484552</v>
    <v>419544</v>
    <v>436450</v>
    <v>401047</v>
    <v>302174</v>
    <v>305111</v>
    <v>394791</v>
    <v>384470</v>
    <v>211471</v>
    <v>272527</v>
    <v>426787</v>
    <v>296936</v>
    <v>327689</v>
    <v>310070</v>
    <v>598805</v>
    <v>291719</v>
    <v>208963</v>
    <v>540716</v>
    <v>383031</v>
    <v>320796</v>
    <v>324145</v>
    <v>514602</v>
    <v>445682</v>
    <v>345975</v>
    <v>541231</v>
    <v>404101</v>
    <v>328980</v>
    <v>282137</v>
    <v>204884</v>
    <v>366465</v>
    <v>244071</v>
    <v>408979</v>
    <v>453109</v>
    <v>579397</v>
    <v>486384</v>
    <v>408143</v>
    <v>335561</v>
    <v>332880</v>
    <v>316834</v>
    <v>372712</v>
    <v>460107</v>
    <v>246779</v>
    <v>585997</v>
    <v>359157</v>
    <v>326409</v>
    <v>351162</v>
    <v>338017</v>
    <v>386921</v>
    <v>490083</v>
    <v>382070</v>
    <v>559079</v>
    <v>506338</v>
    <v>1137115</v>
    <v>1173585</v>
    <v>775962</v>
    <v>546223</v>
    <v>499548</v>
    <v>383914</v>
    <v>332487</v>
    <v>318946</v>
    <v>237332</v>
    <v>246060</v>
    <v>264255</v>
    <v>393676</v>
    <v>363652</v>
    <v>347402</v>
    <v>349695</v>
    <v>448284</v>
    <v>329059</v>
    <v>309953</v>
    <v>434244</v>
    <v>430263</v>
    <v>318672</v>
    <v>495454</v>
    <v>470674</v>
    <v>469785</v>
    <v>567897</v>
    <v>447839</v>
    <v>293007</v>
    <v>396461</v>
    <v>425264</v>
    <v>425986</v>
    <v>384690</v>
    <v>300920</v>
    <v>466126</v>
    <v>902235</v>
    <v>802216</v>
    <v>743881</v>
    <v>509729</v>
    <v>342230</v>
    <v>404624</v>
    <v>304854</v>
    <v>426221</v>
    <v>603700</v>
    <v>413703</v>
    <v>540401</v>
    <v>440836</v>
    <v>441120</v>
    <v>258561</v>
    <v>331615</v>
    <v>381577</v>
    <v>372690</v>
    <v>429420</v>
    <v>369323</v>
    <v>293679</v>
    <v>365468</v>
    <v>372606</v>
    <v>325534</v>
    <v>231211</v>
    <v>262428</v>
    <v>361672</v>
    <v>276822</v>
    <v>442578</v>
    <v>307803</v>
    <v>606233</v>
    <v>1549772</v>
    <v>992754</v>
    <v>658512</v>
    <v>545377</v>
    <v>424488</v>
    <v>710571</v>
    <v>290049</v>
    <v>370678</v>
    <v>308655</v>
    <v>280533</v>
    <v>402537</v>
    <v>441756</v>
    <v>646021</v>
    <v>211131</v>
    <v>334408</v>
    <v>284875</v>
    <v>546957</v>
    <v>321731</v>
    <v>128286</v>
    <v>284121</v>
    <v>228989</v>
    <v>439715</v>
    <v>300671</v>
    <v>381995</v>
    <v>321380</v>
    <v>535851</v>
    <v>350395</v>
    <v>229614</v>
    <v>783638</v>
    <v>494779</v>
    <v>422391</v>
    <v>617266</v>
    <v>879266</v>
    <v>322917</v>
    <v>282851</v>
    <v>318562</v>
    <v>396744</v>
    <v>240439</v>
    <v>258249</v>
    <v>328713</v>
    <v>481781</v>
    <v>317715</v>
    <v>184668</v>
    <v>116734</v>
    <v>237089</v>
    <v>295534</v>
    <v>421878</v>
    <v>345475</v>
    <v>190294</v>
    <v>217057</v>
    <v>176141</v>
    <v>355090</v>
    <v>272805</v>
    <v>344578</v>
    <v>225426</v>
    <v>223284</v>
    <v>154357</v>
    <v>364948</v>
    <v>296597</v>
    <v>243681</v>
    <v>313617</v>
    <v>305287</v>
    <v>467398</v>
    <v>682931</v>
    <v>439790</v>
    <v>339241</v>
    <v>501959</v>
    <v>480346</v>
    <v>269650</v>
    <v>290372</v>
    <v>238013</v>
    <v>209614</v>
    <v>323343</v>
    <v>267872</v>
    <v>268840</v>
    <v>295527</v>
    <v>485489</v>
    <v>218787</v>
    <v>265581</v>
    <v>239090</v>
    <v>182870</v>
    <v>219942</v>
    <v>160718</v>
    <v>117651</v>
    <v>253995</v>
    <v>227785</v>
    <v>150712</v>
    <v>174576</v>
    <v>159848</v>
    <v>316794</v>
    <v>258192</v>
    <v>412634</v>
    <v>322655</v>
    <v>354383</v>
    <v>368007</v>
    <v>310310</v>
    <v>435010</v>
    <v>907867</v>
    <v>320244</v>
    <v>233802</v>
    <v>311729</v>
    <v>241337</v>
    <v>228552</v>
    <v>284021</v>
    <v>411566</v>
    <v>264950</v>
    <v>359349</v>
    <v>257551</v>
    <v>288103</v>
    <v>315299</v>
    <v>384850</v>
    <v>253104</v>
    <v>277940</v>
    <v>305154</v>
    <v>316784</v>
    <v>321092</v>
    <v>396495</v>
    <v>459973</v>
    <v>279095</v>
    <v>290960</v>
    <v>272756</v>
    <v>233584</v>
    <v>232669</v>
    <v>643424</v>
    <v>777643</v>
    <v>317691</v>
    <v>286544</v>
    <v>432304</v>
    <v>429545</v>
    <v>650092</v>
    <v>1179020</v>
    <v>548121</v>
    <v>684507</v>
    <v>382527</v>
    <v>460016</v>
    <v>414910</v>
    <v>246241</v>
    <v>290892</v>
    <v>232888</v>
    <v>367750</v>
    <v>515711</v>
    <v>459839</v>
    <v>500496</v>
    <v>583255</v>
    <v>507574</v>
    <v>379184</v>
    <v>230494</v>
    <v>597147</v>
    <v>413800</v>
    <v>1067833</v>
    <v>429512</v>
    <v>454653</v>
    <v>410150</v>
    <v>322712</v>
    <v>392118</v>
    <v>257526</v>
    <v>260316</v>
    <v>287456</v>
    <v>270022</v>
    <v>299502</v>
    <v>327145</v>
    <v>346313</v>
    <v>673792</v>
    <v>424956</v>
    <v>281730</v>
    <v>247880</v>
    <v>209147</v>
    <v>141352</v>
    <v>148359</v>
    <v>126938</v>
    <v>135265</v>
    <v>184184</v>
    <v>371993</v>
    <v>359433</v>
    <v>366461</v>
    <v>353305</v>
    <v>328516</v>
    <v>319007</v>
    <v>236015</v>
    <v>351461</v>
    <v>528007</v>
    <v>237961</v>
    <v>323192</v>
    <v>309540</v>
    <v>335311</v>
    <v>384084</v>
    <v>504063</v>
    <v>381565</v>
    <v>355779</v>
    <v>385315</v>
    <v>321443</v>
    <v>393655</v>
    <v>441006</v>
    <v>894807</v>
    <v>482349</v>
    <v>360428</v>
    <v>404276</v>
    <v>383251</v>
    <v>344444</v>
    <v>539379</v>
    <v>404639</v>
    <v>525951</v>
    <v>364298</v>
    <v>282027</v>
    <v>266511</v>
    <v>262115</v>
    <v>215734</v>
    <v>278606</v>
    <v>285773</v>
    <v>720637</v>
    <v>511133</v>
    <v>603115</v>
    <v>420037</v>
    <v>513259</v>
    <v>349438</v>
    <v>735363</v>
    <v>906848</v>
    <v>674643</v>
    <v>692319</v>
    <v>495629</v>
    <v>946674</v>
    <v>389935</v>
    <v>370192</v>
    <v>749604</v>
    <v>542940</v>
    <v>587013</v>
    <v>306513</v>
    <v>315187</v>
    <v>307142</v>
    <v>328759</v>
    <v>247080</v>
    <v>292791</v>
    <v>575859</v>
    <v>317404</v>
    <v>476002</v>
    <v>290078</v>
    <v>650501</v>
    <v>435269</v>
    <v>357439</v>
    <v>342103</v>
    <v>238356</v>
    <v>274514</v>
    <v>365970</v>
    <v>281316</v>
    <v>381595</v>
    <v>251517</v>
    <v>258909</v>
    <v>284227</v>
    <v>472100</v>
    <v>266911</v>
    <v>303424</v>
    <v>376610</v>
    <v>381820</v>
    <v>331657</v>
    <v>366459</v>
    <v>259462</v>
    <v>611047</v>
    <v>357086</v>
    <v>531385</v>
    <v>417725</v>
    <v>329375</v>
    <v>367276</v>
    <v>432934</v>
    <v>366958</v>
    <v>246378</v>
    <v>227197</v>
    <v>233028</v>
    <v>327275</v>
    <v>416993</v>
    <v>311330</v>
    <v>333018</v>
    <v>251905</v>
    <v>240509</v>
    <v>279680</v>
    <v>158444</v>
    <v>654552</v>
    <v>475109</v>
    <v>208985</v>
    <v>259420</v>
    <v>172847</v>
    <v>260645</v>
    <v>310541</v>
    <v>294398</v>
    <v>365068</v>
    <v>422367</v>
    <v>404807</v>
    <v>391140</v>
    <v>628450</v>
    <v>904162</v>
    <v>316099</v>
    <v>341994</v>
    <v>294757</v>
    <v>321495</v>
    <v>350961</v>
    <v>296706</v>
    <v>220096</v>
    <v>317315</v>
    <v>354502</v>
    <v>252250</v>
    <v>245061</v>
    <v>340186</v>
    <v>320621</v>
    <v>373980</v>
    <v>332496</v>
    <v>280075</v>
    <v>317744</v>
    <v>269963</v>
    <v>289094</v>
    <v>357139</v>
    <v>343871</v>
    <v>299920</v>
    <v>319507</v>
    <v>385651</v>
    <v>235146</v>
    <v>257001</v>
    <v>185260</v>
    <v>206869</v>
    <v>451783</v>
    <v>372077</v>
    <v>314719</v>
    <v>427990</v>
    <v>392380</v>
    <v>347325</v>
    <v>246844</v>
    <v>242019</v>
    <v>149985</v>
    <v>196464</v>
    <v>186480</v>
    <v>192777</v>
    <v>311461</v>
    <v>220923</v>
    <v>141814</v>
    <v>231335</v>
    <v>230009</v>
    <v>227449</v>
    <v>204841</v>
    <v>159668</v>
    <v>276929</v>
    <v>160673</v>
    <v>259829</v>
    <v>358615</v>
    <v>254622</v>
    <v>312680</v>
    <v>350655</v>
    <v>297412</v>
    <v>230737</v>
    <v>213629</v>
    <v>286961</v>
    <v>310734</v>
    <v>387987</v>
    <v>475649</v>
    <v>280297</v>
    <v>769417</v>
    <v>148880</v>
    <v>325669</v>
    <v>252567</v>
    <v>285360</v>
    <v>373698</v>
    <v>421015</v>
    <v>407741</v>
    <v>399116</v>
    <v>440930</v>
    <v>347830</v>
    <v>400676</v>
    <v>342812</v>
    <v>369712</v>
    <v>345809</v>
    <v>246521</v>
    <v>234724</v>
    <v>272373</v>
    <v>257763</v>
    <v>326076</v>
    <v>304347</v>
    <v>247516</v>
    <v>204808</v>
    <v>173793</v>
    <v>299673</v>
    <v>272730</v>
    <v>455908</v>
    <v>268268</v>
    <v>231720</v>
    <v>285993</v>
    <v>202220</v>
    <v>274200</v>
    <v>217061</v>
    <v>449853</v>
    <v>380976</v>
    <v>529602</v>
    <v>263272</v>
    <v>239809</v>
    <v>244935</v>
    <v>451727</v>
    <v>289031</v>
    <v>231330</v>
    <v>276887</v>
    <v>291354</v>
    <v>230971</v>
    <v>273671</v>
    <v>226624</v>
    <v>234882</v>
    <v>194892</v>
    <v>137386</v>
    <v>161891</v>
    <v>198982</v>
    <v>239943</v>
    <v>569628</v>
    <v>342695</v>
    <v>274206</v>
    <v>277969</v>
    <v>350162</v>
    <v>235957</v>
    <v>268653</v>
    <v>259940</v>
    <v>215365</v>
    <v>392629</v>
    <v>313172</v>
    <v>375542</v>
    <v>466678</v>
    <v>207001</v>
    <v>275479</v>
    <v>258106</v>
    <v>217557</v>
    <v>155320</v>
    <v>132396</v>
    <v>185028</v>
    <v>181291</v>
    <v>152782</v>
    <v>103437</v>
    <v>273295</v>
    <v>299920</v>
    <v>220283</v>
    <v>213367</v>
    <v>401865</v>
    <v>221108</v>
    <v>323336</v>
    <v>305581</v>
    <v>221065</v>
    <v>131109</v>
    <v>307700</v>
    <v>324318</v>
    <v>267878</v>
    <v>273532</v>
    <v>239427</v>
    <v>317970</v>
    <v>231953</v>
    <v>308234</v>
    <v>473570</v>
    <v>406746</v>
    <v>651925</v>
    <v>414119</v>
    <v>1052774</v>
    <v>562250</v>
    <v>324600</v>
    <v>327856</v>
    <v>352139</v>
    <v>304800</v>
    <v>429514</v>
    <v>229571</v>
    <v>247548</v>
    <v>285609</v>
    <v>263756</v>
    <v>346499</v>
    <v>133137</v>
    <v>177233</v>
    <v>274005</v>
    <v>259459</v>
    <v>278445</v>
    <v>201598</v>
    <v>335009</v>
    <v>297877</v>
    <v>188165</v>
    <v>460111</v>
    <v>327187</v>
    <v>277308</v>
    <v>155947</v>
    <v>222065</v>
    <v>381923</v>
    <v>381507</v>
    <v>321301</v>
    <v>451093</v>
    <v>460707</v>
    <v>700867</v>
    <v>367837</v>
    <v>284004</v>
    <v>192246</v>
    <v>197837</v>
    <v>236040</v>
    <v>218879</v>
    <v>175538</v>
    <v>229413</v>
    <v>200062</v>
    <v>254131</v>
    <v>165097</v>
    <v>179441</v>
    <v>361473</v>
    <v>199372</v>
    <v>248788</v>
    <v>246191</v>
    <v>389541</v>
    <v>268363</v>
    <v>240201</v>
    <v>240106</v>
    <v>164542</v>
    <v>316405</v>
    <v>252324</v>
    <v>242294</v>
    <v>193567</v>
    <v>291269</v>
    <v>160069</v>
    <v>294057</v>
    <v>241800</v>
    <v>262713</v>
    <v>821791</v>
    <v>395823</v>
    <v>241429</v>
    <v>283559</v>
    <v>277594</v>
    <v>353889</v>
    <v>278886</v>
    <v>203442</v>
    <v>248284</v>
    <v>227339</v>
    <v>338148</v>
    <v>302903</v>
    <v>279672</v>
    <v>439527</v>
    <v>380017</v>
    <v>281714</v>
    <v>312353</v>
    <v>111504</v>
    <v>193260</v>
    <v>603235</v>
    <v>307946</v>
    <v>359104</v>
    <v>283637</v>
    <v>259821</v>
    <v>268292</v>
    <v>305177</v>
    <v>186813</v>
    <v>305192</v>
    <v>368527</v>
    <v>302485</v>
    <v>350254</v>
    <v>702170</v>
    <v>126985</v>
    <v>193278</v>
    <v>313363</v>
    <v>317053</v>
    <v>315773</v>
    <v>256394</v>
    <v>225143</v>
    <v>275879</v>
    <v>318429</v>
    <v>409728</v>
    <v>379935</v>
    <v>265376</v>
    <v>256026</v>
    <v>406532</v>
    <v>220078</v>
    <v>234356</v>
    <v>222481</v>
    <v>374190</v>
    <v>223977</v>
    <v>201693</v>
    <v>189343</v>
    <v>220914</v>
    <v>184622</v>
    <v>299278</v>
    <v>216606</v>
    <v>210927</v>
    <v>214696</v>
    <v>211904</v>
    <v>269323</v>
    <v>282360</v>
    <v>214974</v>
    <v>282702</v>
    <v>723533</v>
    <v>369681</v>
    <v>221169</v>
    <v>244749</v>
    <v>288335</v>
    <v>201540</v>
    <v>240223</v>
    <v>160669</v>
    <v>159982</v>
    <v>234101</v>
    <v>241937</v>
    <v>355413</v>
    <v>248113</v>
    <v>184498</v>
    <v>167540</v>
    <v>203855</v>
    <v>156909</v>
    <v>150004</v>
    <v>224455</v>
    <v>261267</v>
    <v>443926</v>
    <v>572877</v>
    <v>166120</v>
    <v>304007</v>
    <v>305614</v>
    <v>327652</v>
    <v>246547</v>
    <v>252927</v>
    <v>261992</v>
    <v>336945</v>
    <v>387507</v>
    <v>3346662</v>
    <v>311625</v>
    <v>218738</v>
    <v>281699</v>
    <v>554786</v>
    <v>277042</v>
    <v>328852</v>
    <v>405242</v>
    <v>363416</v>
    <v>302549</v>
    <v>416344</v>
    <v>255168</v>
    <v>312864</v>
    <v>292481</v>
    <v>229246</v>
    <v>265047</v>
    <v>215326</v>
    <v>436281</v>
    <v>426747</v>
    <v>416582</v>
    <v>375594</v>
    <v>342538</v>
    <v>348701</v>
    <v>274802</v>
    <v>233641</v>
    <v>301740</v>
    <v>191601</v>
    <v>151668</v>
    <v>178728</v>
    <v>277032</v>
    <v>267089</v>
    <v>246705</v>
    <v>240640</v>
    <v>271347</v>
    <v>945996</v>
    <v>477959</v>
    <v>331603</v>
    <v>208232</v>
    <v>372557</v>
    <v>274582</v>
    <v>236377</v>
    <v>269096</v>
    <v>392447</v>
    <v>305038</v>
    <v>218983</v>
    <v>288248</v>
    <v>229682</v>
    <v>262975</v>
    <v>229250</v>
    <v>180696</v>
    <v>194809</v>
    <v>204186</v>
    <v>251142</v>
    <v>345764</v>
    <v>536778</v>
    <v>283138</v>
    <v>270975</v>
    <v>326944</v>
    <v>292066</v>
    <v>249112</v>
    <v>272535</v>
    <v>265564</v>
    <v>341213</v>
    <v>327622</v>
    <v>500724</v>
    <v>877995</v>
    <v>677627</v>
    <v>365105</v>
    <v>306687</v>
    <v>376047</v>
    <v>247406</v>
    <v>234157</v>
    <v>140284</v>
    <v>172419</v>
  </a>
  <a r="1" c="1020">
    <v>40.590000000000003</v>
    <v>40.090000000000003</v>
    <v>40.07</v>
    <v>40.270000000000003</v>
    <v>41.16</v>
    <v>41.14</v>
    <v>40.71</v>
    <v>40.799999999999997</v>
    <v>41.59</v>
    <v>42.72</v>
    <v>42.68</v>
    <v>42.7</v>
    <v>41.35</v>
    <v>40.43</v>
    <v>41.49</v>
    <v>40.340000000000003</v>
    <v>40.549999999999997</v>
    <v>38.86</v>
    <v>40.07</v>
    <v>40.369999999999997</v>
    <v>39.56</v>
    <v>39</v>
    <v>39.43</v>
    <v>39.96</v>
    <v>40.409999999999997</v>
    <v>39.590000000000003</v>
    <v>38.71</v>
    <v>39.729999999999997</v>
    <v>38.65</v>
    <v>39.31</v>
    <v>38.65</v>
    <v>38.1</v>
    <v>38.26</v>
    <v>37.64</v>
    <v>39.04</v>
    <v>38.25</v>
    <v>37.15</v>
    <v>35.159999999999997</v>
    <v>35.130000000000003</v>
    <v>35.700000000000003</v>
    <v>35.26</v>
    <v>35.22</v>
    <v>34.43</v>
    <v>34.5</v>
    <v>35</v>
    <v>34.25</v>
    <v>33.72</v>
    <v>30.52</v>
    <v>30.14</v>
    <v>29.36</v>
    <v>26</v>
    <v>29.7</v>
    <v>27.39</v>
    <v>27</v>
    <v>27.5</v>
    <v>27.02</v>
    <v>29.27</v>
    <v>28.6</v>
    <v>32.450000000000003</v>
    <v>34.1</v>
    <v>34.4</v>
    <v>33.130000000000003</v>
    <v>34</v>
    <v>33.29</v>
    <v>32.39</v>
    <v>32</v>
    <v>31.1</v>
    <v>33.25</v>
    <v>33</v>
    <v>32.64</v>
    <v>32.85</v>
    <v>33.700000000000003</v>
    <v>33.21</v>
    <v>32.85</v>
    <v>34.520000000000003</v>
    <v>35.25</v>
    <v>34</v>
    <v>33.49</v>
    <v>33.15</v>
    <v>32.58</v>
    <v>34.159999999999997</v>
    <v>34.450000000000003</v>
    <v>34.68</v>
    <v>34.299999999999997</v>
    <v>32.82</v>
    <v>33.36</v>
    <v>32.43</v>
    <v>33.29</v>
    <v>32.78</v>
    <v>32.29</v>
    <v>32.770000000000003</v>
    <v>31.89</v>
    <v>31.12</v>
    <v>31.03</v>
    <v>32.700000000000003</v>
    <v>32.24</v>
    <v>32.380000000000003</v>
    <v>31.89</v>
    <v>31.23</v>
    <v>31.84</v>
    <v>33.39</v>
    <v>32.950000000000003</v>
    <v>34.869999999999997</v>
    <v>33.450000000000003</v>
    <v>33.69</v>
    <v>34.68</v>
    <v>34.97</v>
    <v>34.58</v>
    <v>35.700000000000003</v>
    <v>34.729999999999997</v>
    <v>34.159999999999997</v>
    <v>35.4</v>
    <v>33.65</v>
    <v>34.020000000000003</v>
    <v>33.869999999999997</v>
    <v>34.659999999999997</v>
    <v>35.1</v>
    <v>35.14</v>
    <v>35.229999999999997</v>
    <v>35.520000000000003</v>
    <v>35.840000000000003</v>
    <v>34.79</v>
    <v>34.39</v>
    <v>34.299999999999997</v>
    <v>34.83</v>
    <v>34.04</v>
    <v>34.26</v>
    <v>34.64</v>
    <v>33.89</v>
    <v>34.159999999999997</v>
    <v>34.82</v>
    <v>34.51</v>
    <v>34.159999999999997</v>
    <v>34.159999999999997</v>
    <v>34.65</v>
    <v>34.14</v>
    <v>34.58</v>
    <v>33.99</v>
    <v>33.229999999999997</v>
    <v>33.68</v>
    <v>34.5</v>
    <v>33.590000000000003</v>
    <v>34.14</v>
    <v>33.619999999999997</v>
    <v>34.4</v>
    <v>32.89</v>
    <v>33.200000000000003</v>
    <v>33.17</v>
    <v>32.6</v>
    <v>32.630000000000003</v>
    <v>31.9</v>
    <v>32.380000000000003</v>
    <v>32.07</v>
    <v>32.28</v>
    <v>31.97</v>
    <v>32.700000000000003</v>
    <v>33.89</v>
    <v>33.479999999999997</v>
    <v>32.880000000000003</v>
    <v>32.950000000000003</v>
    <v>32.61</v>
    <v>32.229999999999997</v>
    <v>32.020000000000003</v>
    <v>32.04</v>
    <v>32.369999999999997</v>
    <v>32.53</v>
    <v>33.159999999999997</v>
    <v>32.619999999999997</v>
    <v>32.4</v>
    <v>32.450000000000003</v>
    <v>32.479999999999997</v>
    <v>33.479999999999997</v>
    <v>33.39</v>
    <v>33.770000000000003</v>
    <v>34.47</v>
    <v>34.200000000000003</v>
    <v>34.47</v>
    <v>34.31</v>
    <v>34.89</v>
    <v>35.21</v>
    <v>36.74</v>
    <v>37.93</v>
    <v>37.22</v>
    <v>36.5</v>
    <v>35.07</v>
    <v>34.520000000000003</v>
    <v>35.200000000000003</v>
    <v>35.200000000000003</v>
    <v>34.74</v>
    <v>35.18</v>
    <v>35.049999999999997</v>
    <v>34.979999999999997</v>
    <v>35.61</v>
    <v>35.47</v>
    <v>36.17</v>
    <v>36.43</v>
    <v>36.700000000000003</v>
    <v>36.020000000000003</v>
    <v>36.39</v>
    <v>36.96</v>
    <v>36.79</v>
    <v>36.9</v>
    <v>35.35</v>
    <v>36.799999999999997</v>
    <v>36.74</v>
    <v>37.89</v>
    <v>37.43</v>
    <v>37.299999999999997</v>
    <v>38.94</v>
    <v>36.9</v>
    <v>37</v>
    <v>34.9</v>
    <v>34.130000000000003</v>
    <v>34.36</v>
    <v>35.119999999999997</v>
    <v>36</v>
    <v>36.369999999999997</v>
    <v>37.82</v>
    <v>37.549999999999997</v>
    <v>39.68</v>
    <v>39.71</v>
    <v>40.49</v>
    <v>39.69</v>
    <v>39.81</v>
    <v>41.08</v>
    <v>41.06</v>
    <v>40.78</v>
    <v>40.6</v>
    <v>41.16</v>
    <v>41.69</v>
    <v>41.97</v>
    <v>41.9</v>
    <v>41.46</v>
    <v>41.01</v>
    <v>41.16</v>
    <v>41.09</v>
    <v>41.71</v>
    <v>42.59</v>
    <v>43.2</v>
    <v>44</v>
    <v>44.9</v>
    <v>46.61</v>
    <v>46.46</v>
    <v>47.58</v>
    <v>47.88</v>
    <v>48.8</v>
    <v>48.71</v>
    <v>49</v>
    <v>48.5</v>
    <v>47.56</v>
    <v>48.38</v>
    <v>48.21</v>
    <v>49.73</v>
    <v>50.3</v>
    <v>50.14</v>
    <v>50</v>
    <v>48.62</v>
    <v>48.64</v>
    <v>47.82</v>
    <v>48.06</v>
    <v>48</v>
    <v>47.04</v>
    <v>48.15</v>
    <v>47.78</v>
    <v>47.35</v>
    <v>48.43</v>
    <v>47.65</v>
    <v>48.67</v>
    <v>49.59</v>
    <v>48.67</v>
    <v>47.34</v>
    <v>48.15</v>
    <v>47.26</v>
    <v>48.09</v>
    <v>46.61</v>
    <v>47.46</v>
    <v>47.92</v>
    <v>47.93</v>
    <v>50.02</v>
    <v>50.84</v>
    <v>51.58</v>
    <v>52.12</v>
    <v>51.66</v>
    <v>51.98</v>
    <v>51.24</v>
    <v>52.2</v>
    <v>51.82</v>
    <v>50.64</v>
    <v>50.58</v>
    <v>53.32</v>
    <v>51.9</v>
    <v>51.22</v>
    <v>51</v>
    <v>51.14</v>
    <v>51.3</v>
    <v>52.16</v>
    <v>52.54</v>
    <v>51.7</v>
    <v>50.54</v>
    <v>49.55</v>
    <v>49.72</v>
    <v>50.32</v>
    <v>49.61</v>
    <v>51.82</v>
    <v>52.04</v>
    <v>51.32</v>
    <v>51.44</v>
    <v>50.78</v>
    <v>50.1</v>
    <v>49.44</v>
    <v>49.2</v>
    <v>47.95</v>
    <v>48.18</v>
    <v>48.23</v>
    <v>47.95</v>
    <v>47.82</v>
    <v>49.21</v>
    <v>48.87</v>
    <v>49.7</v>
    <v>50.84</v>
    <v>49.5</v>
    <v>50.36</v>
    <v>50.36</v>
    <v>50.1</v>
    <v>50.14</v>
    <v>50.52</v>
    <v>50.44</v>
    <v>51.5</v>
    <v>51.34</v>
    <v>50.22</v>
    <v>52.36</v>
    <v>53.5</v>
    <v>51.34</v>
    <v>51.5</v>
    <v>51</v>
    <v>50.92</v>
    <v>50.96</v>
    <v>51.02</v>
    <v>51.48</v>
    <v>50.28</v>
    <v>51</v>
    <v>51.42</v>
    <v>51.26</v>
    <v>51.74</v>
    <v>50.54</v>
    <v>50.94</v>
    <v>51.58</v>
    <v>51.6</v>
    <v>51.96</v>
    <v>52.76</v>
    <v>52.5</v>
    <v>53.58</v>
    <v>54.28</v>
    <v>54.96</v>
    <v>55.5</v>
    <v>57</v>
    <v>58.04</v>
    <v>58.12</v>
    <v>57.46</v>
    <v>57.66</v>
    <v>58.18</v>
    <v>58.3</v>
    <v>59.24</v>
    <v>58.92</v>
    <v>57.6</v>
    <v>56.8</v>
    <v>56.84</v>
    <v>57.12</v>
    <v>57.94</v>
    <v>58.32</v>
    <v>58.6</v>
    <v>58.1</v>
    <v>58.24</v>
    <v>58.28</v>
    <v>57.22</v>
    <v>57.46</v>
    <v>57.72</v>
    <v>57.22</v>
    <v>57.62</v>
    <v>57.06</v>
    <v>57.48</v>
    <v>57.32</v>
    <v>56.78</v>
    <v>57.02</v>
    <v>57.34</v>
    <v>55.34</v>
    <v>56.36</v>
    <v>57.28</v>
    <v>57.76</v>
    <v>58.44</v>
    <v>57.76</v>
    <v>56.74</v>
    <v>56.06</v>
    <v>57.18</v>
    <v>57.78</v>
    <v>58.72</v>
    <v>59.6</v>
    <v>59.94</v>
    <v>59.66</v>
    <v>58.12</v>
    <v>57.92</v>
    <v>58</v>
    <v>58.28</v>
    <v>58.74</v>
    <v>58.8</v>
    <v>58.74</v>
    <v>58.62</v>
    <v>59.76</v>
    <v>61.2</v>
    <v>61.6</v>
    <v>62.06</v>
    <v>61.88</v>
    <v>60.66</v>
    <v>60.06</v>
    <v>58.48</v>
    <v>54.9</v>
    <v>53.92</v>
    <v>55.5</v>
    <v>54.66</v>
    <v>54.58</v>
    <v>54.18</v>
    <v>54.34</v>
    <v>54.62</v>
    <v>54.2</v>
    <v>54.86</v>
    <v>54.82</v>
    <v>54.02</v>
    <v>54.94</v>
    <v>55.6</v>
    <v>55.26</v>
    <v>55.18</v>
    <v>55.18</v>
    <v>54.64</v>
    <v>54.6</v>
    <v>51.78</v>
    <v>51.7</v>
    <v>53.02</v>
    <v>51.66</v>
    <v>52.68</v>
    <v>54.36</v>
    <v>55.24</v>
    <v>55</v>
    <v>53.82</v>
    <v>52.26</v>
    <v>52.94</v>
    <v>53.02</v>
    <v>54.2</v>
    <v>54.82</v>
    <v>55.64</v>
    <v>55.88</v>
    <v>56.96</v>
    <v>56.44</v>
    <v>57.02</v>
    <v>56.4</v>
    <v>57.94</v>
    <v>58.82</v>
    <v>58.8</v>
    <v>58.28</v>
    <v>58.56</v>
    <v>59.74</v>
    <v>60.24</v>
    <v>61.02</v>
    <v>61.1</v>
    <v>60.62</v>
    <v>60.18</v>
    <v>61.22</v>
    <v>62.12</v>
    <v>63.9</v>
    <v>62.9</v>
    <v>63.68</v>
    <v>66.28</v>
    <v>67.599999999999994</v>
    <v>68.16</v>
    <v>66.02</v>
    <v>65.3</v>
    <v>66.459999999999994</v>
    <v>67.66</v>
    <v>68.540000000000006</v>
    <v>69.16</v>
    <v>69.040000000000006</v>
    <v>68.34</v>
    <v>67.8</v>
    <v>68.760000000000005</v>
    <v>66.16</v>
    <v>66.56</v>
    <v>67</v>
    <v>62.72</v>
    <v>64.599999999999994</v>
    <v>64.08</v>
    <v>65.62</v>
    <v>65.52</v>
    <v>65.14</v>
    <v>66.319999999999993</v>
    <v>69.28</v>
    <v>67.16</v>
    <v>66.819999999999993</v>
    <v>66.06</v>
    <v>65.180000000000007</v>
    <v>63.08</v>
    <v>64.7</v>
    <v>63.16</v>
    <v>63.22</v>
    <v>62.6</v>
    <v>62.2</v>
    <v>62.7</v>
    <v>62.96</v>
    <v>64.08</v>
    <v>64.239999999999995</v>
    <v>64.58</v>
    <v>64.02</v>
    <v>64.3</v>
    <v>65</v>
    <v>65.5</v>
    <v>62.8</v>
    <v>61.24</v>
    <v>60.62</v>
    <v>60.38</v>
    <v>59.98</v>
    <v>59</v>
    <v>56.86</v>
    <v>57.74</v>
    <v>56.56</v>
    <v>58.38</v>
    <v>58.42</v>
    <v>57.94</v>
    <v>55.58</v>
    <v>55.12</v>
    <v>56.24</v>
    <v>56.48</v>
    <v>55.44</v>
    <v>56.34</v>
    <v>59.02</v>
    <v>59.42</v>
    <v>57.88</v>
    <v>58</v>
    <v>57.62</v>
    <v>56.84</v>
    <v>58.16</v>
    <v>57.18</v>
    <v>55.52</v>
    <v>54.44</v>
    <v>56.04</v>
    <v>55.88</v>
    <v>55.64</v>
    <v>55.08</v>
    <v>54.8</v>
    <v>54.74</v>
    <v>54.7</v>
    <v>52.1</v>
    <v>54.7</v>
    <v>54.18</v>
    <v>49.24</v>
    <v>50.66</v>
    <v>48.32</v>
    <v>45.02</v>
    <v>45.31</v>
    <v>44.61</v>
    <v>48.35</v>
    <v>47.3</v>
    <v>47.97</v>
    <v>48</v>
    <v>46.49</v>
    <v>49.14</v>
    <v>50.3</v>
    <v>51.1</v>
    <v>50.64</v>
    <v>50.66</v>
    <v>49.77</v>
    <v>49.26</v>
    <v>49.67</v>
    <v>49.75</v>
    <v>52.54</v>
    <v>52.1</v>
    <v>50.74</v>
    <v>50.72</v>
    <v>52.6</v>
    <v>52.98</v>
    <v>50.48</v>
    <v>49.44</v>
    <v>51</v>
    <v>48.55</v>
    <v>49.48</v>
    <v>49.94</v>
    <v>50.56</v>
    <v>49.65</v>
    <v>50.72</v>
    <v>51.16</v>
    <v>50.02</v>
    <v>47.68</v>
    <v>47.12</v>
    <v>48.84</v>
    <v>49.74</v>
    <v>50.28</v>
    <v>48.99</v>
    <v>47.96</v>
    <v>47.26</v>
    <v>44.6</v>
    <v>42.72</v>
    <v>41.83</v>
    <v>42.86</v>
    <v>44.74</v>
    <v>43.87</v>
    <v>45.36</v>
    <v>44.38</v>
    <v>45.27</v>
    <v>43.7</v>
    <v>43.1</v>
    <v>42.26</v>
    <v>42.28</v>
    <v>40.869999999999997</v>
    <v>40.909999999999997</v>
    <v>42.2</v>
    <v>43.09</v>
    <v>44.89</v>
    <v>44.7</v>
    <v>44.89</v>
    <v>46.26</v>
    <v>45.89</v>
    <v>46.08</v>
    <v>45.82</v>
    <v>44.63</v>
    <v>43.68</v>
    <v>40.96</v>
    <v>39.44</v>
    <v>38.380000000000003</v>
    <v>39.76</v>
    <v>37.49</v>
    <v>37.19</v>
    <v>37.06</v>
    <v>37.090000000000003</v>
    <v>37.020000000000003</v>
    <v>37.81</v>
    <v>39.700000000000003</v>
    <v>39.96</v>
    <v>40.69</v>
    <v>40.799999999999997</v>
    <v>40.93</v>
    <v>40.340000000000003</v>
    <v>40.340000000000003</v>
    <v>39.61</v>
    <v>41.22</v>
    <v>41.39</v>
    <v>41.48</v>
    <v>40.83</v>
    <v>41.32</v>
    <v>40.98</v>
    <v>40.22</v>
    <v>40.090000000000003</v>
    <v>40.880000000000003</v>
    <v>42.56</v>
    <v>42.76</v>
    <v>43.19</v>
    <v>43.61</v>
    <v>44.04</v>
    <v>42.03</v>
    <v>43.16</v>
    <v>46.63</v>
    <v>48.67</v>
    <v>48.73</v>
    <v>47.74</v>
    <v>48.05</v>
    <v>49.31</v>
    <v>49.3</v>
    <v>49.28</v>
    <v>48.6</v>
    <v>49.51</v>
    <v>49.76</v>
    <v>49.38</v>
    <v>49.23</v>
    <v>48.76</v>
    <v>49.55</v>
    <v>48.89</v>
    <v>46.66</v>
    <v>47.52</v>
    <v>47.92</v>
    <v>47.98</v>
    <v>45.62</v>
    <v>44.67</v>
    <v>44.84</v>
    <v>44.64</v>
    <v>43.5</v>
    <v>44.75</v>
    <v>43.6</v>
    <v>43.64</v>
    <v>43.87</v>
    <v>44.19</v>
    <v>45.01</v>
    <v>45.57</v>
    <v>44.53</v>
    <v>45.27</v>
    <v>44.05</v>
    <v>43.37</v>
    <v>43.97</v>
    <v>44.3</v>
    <v>45</v>
    <v>42.34</v>
    <v>41.61</v>
    <v>43.05</v>
    <v>42.99</v>
    <v>43.52</v>
    <v>42.19</v>
    <v>42.39</v>
    <v>42.37</v>
    <v>45.79</v>
    <v>45.4</v>
    <v>45.62</v>
    <v>44.48</v>
    <v>44</v>
    <v>44.37</v>
    <v>45.6</v>
    <v>45.2</v>
    <v>45.28</v>
    <v>46.42</v>
    <v>46.69</v>
    <v>46.33</v>
    <v>47.34</v>
    <v>45.95</v>
    <v>46.03</v>
    <v>48.93</v>
    <v>48.4</v>
    <v>46.36</v>
    <v>45.29</v>
    <v>43.69</v>
    <v>44.18</v>
    <v>43.47</v>
    <v>42.26</v>
    <v>45.39</v>
    <v>45.51</v>
    <v>46.45</v>
    <v>46.72</v>
    <v>49.57</v>
    <v>51.52</v>
    <v>50.46</v>
    <v>50.62</v>
    <v>50.02</v>
    <v>49.88</v>
    <v>49.83</v>
    <v>48.36</v>
    <v>48.33</v>
    <v>48.29</v>
    <v>48.13</v>
    <v>48</v>
    <v>47.5</v>
    <v>48</v>
    <v>49.05</v>
    <v>49.88</v>
    <v>48.27</v>
    <v>48.32</v>
    <v>47.43</v>
    <v>47.34</v>
    <v>48.48</v>
    <v>49.37</v>
    <v>50.08</v>
    <v>51.66</v>
    <v>51.52</v>
    <v>49.42</v>
    <v>49.19</v>
    <v>48.53</v>
    <v>47.59</v>
    <v>48.91</v>
    <v>48.4</v>
    <v>48.1</v>
    <v>49.55</v>
    <v>49.47</v>
    <v>50.14</v>
    <v>49.5</v>
    <v>50.66</v>
    <v>50.4</v>
    <v>51.46</v>
    <v>51.66</v>
    <v>52.34</v>
    <v>52.68</v>
    <v>51.9</v>
    <v>53.14</v>
    <v>53.5</v>
    <v>54.98</v>
    <v>55.48</v>
    <v>56.04</v>
    <v>56.26</v>
    <v>55.02</v>
    <v>56.04</v>
    <v>56.22</v>
    <v>56.52</v>
    <v>56.28</v>
    <v>56.44</v>
    <v>57.78</v>
    <v>57.32</v>
    <v>57.2</v>
    <v>57.06</v>
    <v>58.52</v>
    <v>58.76</v>
    <v>57.44</v>
    <v>57.26</v>
    <v>56.62</v>
    <v>56.26</v>
    <v>55.32</v>
    <v>56.2</v>
    <v>56.7</v>
    <v>57.16</v>
    <v>58.16</v>
    <v>57.66</v>
    <v>57.7</v>
    <v>58.66</v>
    <v>58.62</v>
    <v>58.26</v>
    <v>57.72</v>
    <v>58.3</v>
    <v>57.8</v>
    <v>59.7</v>
    <v>60.36</v>
    <v>60.78</v>
    <v>60.56</v>
    <v>61.2</v>
    <v>60.6</v>
    <v>59.78</v>
    <v>60.28</v>
    <v>58.18</v>
    <v>60.48</v>
    <v>58.58</v>
    <v>61.1</v>
    <v>59.58</v>
    <v>59.66</v>
    <v>60.94</v>
    <v>61.42</v>
    <v>61.62</v>
    <v>60.64</v>
    <v>60.7</v>
    <v>60.56</v>
    <v>62.44</v>
    <v>62.42</v>
    <v>63.54</v>
    <v>63.7</v>
    <v>63.6</v>
    <v>64.239999999999995</v>
    <v>63.26</v>
    <v>63.42</v>
    <v>62.98</v>
    <v>65.78</v>
    <v>65.94</v>
    <v>64.64</v>
    <v>65.5</v>
    <v>65.92</v>
    <v>66.92</v>
    <v>67.2</v>
    <v>67.680000000000007</v>
    <v>67.540000000000006</v>
    <v>66.92</v>
    <v>67.819999999999993</v>
    <v>67.16</v>
    <v>67.180000000000007</v>
    <v>68.56</v>
    <v>67.3</v>
    <v>67.180000000000007</v>
    <v>66.760000000000005</v>
    <v>66.2</v>
    <v>65.599999999999994</v>
    <v>66.78</v>
    <v>66.680000000000007</v>
    <v>65.599999999999994</v>
    <v>65.180000000000007</v>
    <v>65.28</v>
    <v>64.5</v>
    <v>64.36</v>
    <v>64.7</v>
    <v>61.2</v>
    <v>61.22</v>
    <v>61.98</v>
    <v>63.38</v>
    <v>62.72</v>
    <v>63.5</v>
    <v>63.32</v>
    <v>61.88</v>
    <v>64.36</v>
    <v>63.42</v>
    <v>63.8</v>
    <v>63</v>
    <v>63.5</v>
    <v>63.32</v>
    <v>64.56</v>
    <v>65.72</v>
    <v>65.680000000000007</v>
    <v>65.5</v>
    <v>67.180000000000007</v>
    <v>66.599999999999994</v>
    <v>65.459999999999994</v>
    <v>64.14</v>
    <v>63.52</v>
    <v>62.44</v>
    <v>62.28</v>
    <v>62.06</v>
    <v>62.7</v>
    <v>62.86</v>
    <v>63.34</v>
    <v>62.92</v>
    <v>63.28</v>
    <v>62.9</v>
    <v>61.3</v>
    <v>61.6</v>
    <v>62.66</v>
    <v>64.48</v>
    <v>65.48</v>
    <v>66</v>
    <v>65.900000000000006</v>
    <v>63.98</v>
    <v>63.08</v>
    <v>62</v>
    <v>61.84</v>
    <v>62.22</v>
    <v>62.38</v>
    <v>62.82</v>
    <v>61.74</v>
    <v>65.92</v>
    <v>65.38</v>
    <v>65.72</v>
    <v>63.9</v>
    <v>63.12</v>
    <v>62.38</v>
    <v>62.38</v>
    <v>62.06</v>
    <v>61.64</v>
    <v>61.82</v>
    <v>64.040000000000006</v>
    <v>63.5</v>
    <v>64.06</v>
    <v>64.34</v>
    <v>62.66</v>
    <v>62.46</v>
    <v>63.36</v>
    <v>63.06</v>
    <v>62.04</v>
    <v>62.02</v>
    <v>62.36</v>
    <v>63.1</v>
    <v>63.86</v>
    <v>63.88</v>
    <v>62.64</v>
    <v>62.62</v>
    <v>62.64</v>
    <v>61.58</v>
    <v>58.52</v>
    <v>58.4</v>
    <v>58.5</v>
    <v>59.22</v>
    <v>58.5</v>
    <v>58.54</v>
    <v>59.14</v>
    <v>59.78</v>
    <v>57.9</v>
    <v>57.7</v>
    <v>57.74</v>
    <v>56.54</v>
    <v>57.48</v>
    <v>56.28</v>
    <v>54.3</v>
    <v>53.34</v>
    <v>54.54</v>
    <v>55.08</v>
    <v>54.32</v>
    <v>53.88</v>
    <v>54.62</v>
    <v>54.82</v>
    <v>56.02</v>
    <v>54.34</v>
    <v>55.26</v>
    <v>53.9</v>
    <v>52.84</v>
    <v>53.18</v>
    <v>52.94</v>
    <v>52.98</v>
    <v>53.04</v>
    <v>53.12</v>
    <v>52.58</v>
    <v>52.74</v>
    <v>53.84</v>
    <v>53.28</v>
    <v>51.86</v>
    <v>48.51</v>
    <v>48.76</v>
    <v>48.94</v>
    <v>49.55</v>
    <v>51.2</v>
    <v>51</v>
    <v>50.8</v>
    <v>49.95</v>
    <v>50.9</v>
    <v>51.04</v>
    <v>49.46</v>
    <v>49.73</v>
    <v>51.46</v>
    <v>51.86</v>
    <v>50.5</v>
    <v>50.44</v>
    <v>51.62</v>
    <v>50.96</v>
    <v>51.8</v>
    <v>52.1</v>
    <v>51.56</v>
    <v>51.3</v>
    <v>50.72</v>
    <v>51.02</v>
    <v>50.88</v>
    <v>50.68</v>
    <v>51.04</v>
    <v>51.5</v>
    <v>51.94</v>
    <v>52.38</v>
    <v>53.66</v>
    <v>54.3</v>
    <v>54.6</v>
    <v>54.04</v>
    <v>56.46</v>
    <v>55.92</v>
    <v>54.64</v>
    <v>55.16</v>
    <v>55.74</v>
    <v>56.26</v>
    <v>56</v>
    <v>55.96</v>
    <v>55.56</v>
    <v>55.7</v>
  </a>
  <a r="1" c="1020">
    <v>472094</v>
    <v>616623</v>
    <v>918334</v>
    <v>732903</v>
    <v>1155846</v>
    <v>948024</v>
    <v>616889</v>
    <v>594054</v>
    <v>840732</v>
    <v>1447893</v>
    <v>911034</v>
    <v>904274</v>
    <v>998529</v>
    <v>1517804</v>
    <v>1079239</v>
    <v>1076358</v>
    <v>790258</v>
    <v>2288535</v>
    <v>1420601</v>
    <v>943157</v>
    <v>1123480</v>
    <v>1456013</v>
    <v>920021</v>
    <v>929629</v>
    <v>1078644</v>
    <v>1270598</v>
    <v>1595382</v>
    <v>1403089</v>
    <v>3964575</v>
    <v>1912884</v>
    <v>1452267</v>
    <v>988718</v>
    <v>730314</v>
    <v>1050164</v>
    <v>1650553</v>
    <v>1244763</v>
    <v>1299166</v>
    <v>2417591</v>
    <v>2122333</v>
    <v>2057464</v>
    <v>1878949</v>
    <v>2652814</v>
    <v>1924854</v>
    <v>1633063</v>
    <v>1453014</v>
    <v>1306067</v>
    <v>1845589</v>
    <v>3544764</v>
    <v>2621450</v>
    <v>2920462</v>
    <v>3757944</v>
    <v>4251255</v>
    <v>2837340</v>
    <v>2451771</v>
    <v>1526267</v>
    <v>1337389</v>
    <v>3015776</v>
    <v>1307772</v>
    <v>1783984</v>
    <v>1666454</v>
    <v>1321686</v>
    <v>901516</v>
    <v>964218</v>
    <v>1159294</v>
    <v>802534</v>
    <v>680782</v>
    <v>752004</v>
    <v>814010</v>
    <v>1199533</v>
    <v>638911</v>
    <v>604539</v>
    <v>830697</v>
    <v>1565453</v>
    <v>854571</v>
    <v>943023</v>
    <v>660267</v>
    <v>795448</v>
    <v>522195</v>
    <v>731600</v>
    <v>548993</v>
    <v>676509</v>
    <v>596149</v>
    <v>578868</v>
    <v>886071</v>
    <v>691332</v>
    <v>328634</v>
    <v>561855</v>
    <v>1190569</v>
    <v>516266</v>
    <v>939635</v>
    <v>804603</v>
    <v>621457</v>
    <v>567764</v>
    <v>527888</v>
    <v>656885</v>
    <v>1221561</v>
    <v>712773</v>
    <v>769259</v>
    <v>1010680</v>
    <v>781900</v>
    <v>1107671</v>
    <v>791926</v>
    <v>1316171</v>
    <v>2062579</v>
    <v>713925</v>
    <v>1028412</v>
    <v>1026638</v>
    <v>863955</v>
    <v>1251038</v>
    <v>1136308</v>
    <v>889828</v>
    <v>1456634</v>
    <v>1147152</v>
    <v>766745</v>
    <v>1036556</v>
    <v>895976</v>
    <v>764863</v>
    <v>698680</v>
    <v>1177999</v>
    <v>629000</v>
    <v>1106671</v>
    <v>1094459</v>
    <v>1051485</v>
    <v>852356</v>
    <v>576778</v>
    <v>840353</v>
    <v>897900</v>
    <v>671159</v>
    <v>688704</v>
    <v>455854</v>
    <v>726482</v>
    <v>523660</v>
    <v>594488</v>
    <v>475182</v>
    <v>494968</v>
    <v>801600</v>
    <v>836843</v>
    <v>921541</v>
    <v>1032463</v>
    <v>795795</v>
    <v>1491641</v>
    <v>787043</v>
    <v>841996</v>
    <v>632853</v>
    <v>996975</v>
    <v>1732469</v>
    <v>686920</v>
    <v>951695</v>
    <v>521076</v>
    <v>711512</v>
    <v>856225</v>
    <v>768051</v>
    <v>1018271</v>
    <v>483869</v>
    <v>376907</v>
    <v>960546</v>
    <v>814774</v>
    <v>506274</v>
    <v>689163</v>
    <v>432772</v>
    <v>547554</v>
    <v>558791</v>
    <v>507381</v>
    <v>514051</v>
    <v>425103</v>
    <v>431009</v>
    <v>424634</v>
    <v>685213</v>
    <v>604336</v>
    <v>726215</v>
    <v>560790</v>
    <v>1548768</v>
    <v>940982</v>
    <v>809772</v>
    <v>689525</v>
    <v>796561</v>
    <v>988286</v>
    <v>612049</v>
    <v>816452</v>
    <v>701870</v>
    <v>1499655</v>
    <v>1409488</v>
    <v>648602</v>
    <v>1511426</v>
    <v>872003</v>
    <v>665853</v>
    <v>785429</v>
    <v>694255</v>
    <v>608760</v>
    <v>518246</v>
    <v>439769</v>
    <v>650235</v>
    <v>604471</v>
    <v>510994</v>
    <v>839946</v>
    <v>635833</v>
    <v>699032</v>
    <v>835340</v>
    <v>695087</v>
    <v>641074</v>
    <v>513014</v>
    <v>602201</v>
    <v>1078936</v>
    <v>1280510</v>
    <v>487502</v>
    <v>956555</v>
    <v>941124</v>
    <v>742979</v>
    <v>1643016</v>
    <v>1320002</v>
    <v>895873</v>
    <v>1375549</v>
    <v>980556</v>
    <v>684958</v>
    <v>708133</v>
    <v>837191</v>
    <v>1092932</v>
    <v>1181186</v>
    <v>568472</v>
    <v>1948062</v>
    <v>1206949</v>
    <v>882600</v>
    <v>712135</v>
    <v>525261</v>
    <v>944829</v>
    <v>651551</v>
    <v>793611</v>
    <v>559053</v>
    <v>591395</v>
    <v>790759</v>
    <v>1327910</v>
    <v>873250</v>
    <v>617185</v>
    <v>659023</v>
    <v>1151207</v>
    <v>363163</v>
    <v>707344</v>
    <v>934680</v>
    <v>930793</v>
    <v>2134898</v>
    <v>1092806</v>
    <v>1623869</v>
    <v>1084525</v>
    <v>1094182</v>
    <v>793172</v>
    <v>843510</v>
    <v>968756</v>
    <v>948149</v>
    <v>1163548</v>
    <v>882279</v>
    <v>796385</v>
    <v>405890</v>
    <v>601188</v>
    <v>658618</v>
    <v>353603</v>
    <v>623046</v>
    <v>1116915</v>
    <v>679623</v>
    <v>920640</v>
    <v>971009</v>
    <v>779555</v>
    <v>598721</v>
    <v>859462</v>
    <v>657222</v>
    <v>485197</v>
    <v>523491</v>
    <v>536282</v>
    <v>695817</v>
    <v>737426</v>
    <v>592520</v>
    <v>547777</v>
    <v>571676</v>
    <v>907015</v>
    <v>554180</v>
    <v>648767</v>
    <v>654892</v>
    <v>815447</v>
    <v>606640</v>
    <v>1070314</v>
    <v>937268</v>
    <v>755439</v>
    <v>657479</v>
    <v>625629</v>
    <v>356607</v>
    <v>566259</v>
    <v>493298</v>
    <v>488659</v>
    <v>875559</v>
    <v>646850</v>
    <v>2189364</v>
    <v>806125</v>
    <v>685238</v>
    <v>727053</v>
    <v>496130</v>
    <v>842759</v>
    <v>708286</v>
    <v>604331</v>
    <v>648002</v>
    <v>592138</v>
    <v>590263</v>
    <v>794264</v>
    <v>710615</v>
    <v>1648188</v>
    <v>1168888</v>
    <v>503062</v>
    <v>672676</v>
    <v>633519</v>
    <v>516919</v>
    <v>827275</v>
    <v>1270735</v>
    <v>421369</v>
    <v>1034091</v>
    <v>718228</v>
    <v>974190</v>
    <v>610263</v>
    <v>443332</v>
    <v>824033</v>
    <v>664214</v>
    <v>574721</v>
    <v>732321</v>
    <v>774621</v>
    <v>749848</v>
    <v>694097</v>
    <v>439395</v>
    <v>515025</v>
    <v>722176</v>
    <v>501711</v>
    <v>771133</v>
    <v>626703</v>
    <v>641825</v>
    <v>919141</v>
    <v>756343</v>
    <v>2807404</v>
    <v>955263</v>
    <v>584309</v>
    <v>488954</v>
    <v>748447</v>
    <v>558678</v>
    <v>428571</v>
    <v>601232</v>
    <v>578319</v>
    <v>557261</v>
    <v>450919</v>
    <v>421221</v>
    <v>805042</v>
    <v>556132</v>
    <v>590820</v>
    <v>508631</v>
    <v>378481</v>
    <v>746402</v>
    <v>630868</v>
    <v>863105</v>
    <v>595360</v>
    <v>687075</v>
    <v>616936</v>
    <v>1252222</v>
    <v>625541</v>
    <v>370107</v>
    <v>833040</v>
    <v>459845</v>
    <v>526769</v>
    <v>509502</v>
    <v>696599</v>
    <v>537621</v>
    <v>660401</v>
    <v>706915</v>
    <v>486048</v>
    <v>357621</v>
    <v>575880</v>
    <v>428132</v>
    <v>501397</v>
    <v>1760978</v>
    <v>470301</v>
    <v>403749</v>
    <v>487411</v>
    <v>697252</v>
    <v>350259</v>
    <v>381749</v>
    <v>250741</v>
    <v>394776</v>
    <v>354507</v>
    <v>168655</v>
    <v>256552</v>
    <v>265319</v>
    <v>355129</v>
    <v>775942</v>
    <v>545876</v>
    <v>318811</v>
    <v>332441</v>
    <v>359329</v>
    <v>393072</v>
    <v>689465</v>
    <v>549555</v>
    <v>408634</v>
    <v>362395</v>
    <v>257836</v>
    <v>398263</v>
    <v>449464</v>
    <v>683542</v>
    <v>1903636</v>
    <v>637069</v>
    <v>652656</v>
    <v>481348</v>
    <v>471682</v>
    <v>363897</v>
    <v>495820</v>
    <v>687625</v>
    <v>465437</v>
    <v>677512</v>
    <v>574570</v>
    <v>490872</v>
    <v>392477</v>
    <v>455792</v>
    <v>352315</v>
    <v>830898</v>
    <v>1879316</v>
    <v>1195283</v>
    <v>787263</v>
    <v>672592</v>
    <v>415180</v>
    <v>505496</v>
    <v>324986</v>
    <v>293784</v>
    <v>1707798</v>
    <v>648609</v>
    <v>359198</v>
    <v>593546</v>
    <v>534288</v>
    <v>651839</v>
    <v>373703</v>
    <v>559363</v>
    <v>628807</v>
    <v>564630</v>
    <v>625018</v>
    <v>1251394</v>
    <v>917962</v>
    <v>1500409</v>
    <v>707349</v>
    <v>546659</v>
    <v>836264</v>
    <v>805917</v>
    <v>616359</v>
    <v>479228</v>
    <v>641018</v>
    <v>373977</v>
    <v>679905</v>
    <v>867152</v>
    <v>885413</v>
    <v>617386</v>
    <v>1031432</v>
    <v>752052</v>
    <v>341129</v>
    <v>420662</v>
    <v>412140</v>
    <v>660032</v>
    <v>459582</v>
    <v>468161</v>
    <v>634098</v>
    <v>349196</v>
    <v>649675</v>
    <v>524420</v>
    <v>606164</v>
    <v>724079</v>
    <v>579896</v>
    <v>624918</v>
    <v>643371</v>
    <v>1117525</v>
    <v>729172</v>
    <v>757292</v>
    <v>725952</v>
    <v>1248855</v>
    <v>844985</v>
    <v>747874</v>
    <v>1115829</v>
    <v>946409</v>
    <v>723413</v>
    <v>610871</v>
    <v>548265</v>
    <v>744877</v>
    <v>755535</v>
    <v>1103944</v>
    <v>902390</v>
    <v>643571</v>
    <v>1066656</v>
    <v>554523</v>
    <v>286229</v>
    <v>1205164</v>
    <v>921992</v>
    <v>1096506</v>
    <v>807057</v>
    <v>651890</v>
    <v>473323</v>
    <v>470818</v>
    <v>756633</v>
    <v>587782</v>
    <v>463060</v>
    <v>578289</v>
    <v>464845</v>
    <v>866133</v>
    <v>666887</v>
    <v>758566</v>
    <v>1137152</v>
    <v>448103</v>
    <v>382699</v>
    <v>312156</v>
    <v>329539</v>
    <v>233565</v>
    <v>265608</v>
    <v>263494</v>
    <v>254580</v>
    <v>336947</v>
    <v>522653</v>
    <v>373035</v>
    <v>692957</v>
    <v>679693</v>
    <v>730596</v>
    <v>658253</v>
    <v>559441</v>
    <v>791920</v>
    <v>1073431</v>
    <v>615447</v>
    <v>826729</v>
    <v>1116668</v>
    <v>802132</v>
    <v>686643</v>
    <v>910897</v>
    <v>867468</v>
    <v>687085</v>
    <v>739661</v>
    <v>935858</v>
    <v>621142</v>
    <v>1181627</v>
    <v>770651</v>
    <v>707003</v>
    <v>784948</v>
    <v>468353</v>
    <v>399743</v>
    <v>399952</v>
    <v>878106</v>
    <v>639440</v>
    <v>1123324</v>
    <v>439669</v>
    <v>390477</v>
    <v>890748</v>
    <v>869915</v>
    <v>379795</v>
    <v>625013</v>
    <v>679546</v>
    <v>925054</v>
    <v>1509389</v>
    <v>1226260</v>
    <v>1499119</v>
    <v>1330154</v>
    <v>906670</v>
    <v>1444933</v>
    <v>1434836</v>
    <v>1189242</v>
    <v>1337173</v>
    <v>1242871</v>
    <v>991505</v>
    <v>713950</v>
    <v>1242572</v>
    <v>1113482</v>
    <v>877906</v>
    <v>1208938</v>
    <v>538124</v>
    <v>526817</v>
    <v>533956</v>
    <v>945449</v>
    <v>445786</v>
    <v>459724</v>
    <v>847458</v>
    <v>780278</v>
    <v>602730</v>
    <v>443357</v>
    <v>651612</v>
    <v>610423</v>
    <v>737895</v>
    <v>563805</v>
    <v>616704</v>
    <v>1102782</v>
    <v>622174</v>
    <v>977874</v>
    <v>660425</v>
    <v>510605</v>
    <v>388604</v>
    <v>625029</v>
    <v>1027627</v>
    <v>771174</v>
    <v>680527</v>
    <v>732399</v>
    <v>772788</v>
    <v>582414</v>
    <v>721793</v>
    <v>641246</v>
    <v>991991</v>
    <v>1511817</v>
    <v>1302530</v>
    <v>778010</v>
    <v>876822</v>
    <v>1032613</v>
    <v>735193</v>
    <v>610193</v>
    <v>480713</v>
    <v>524847</v>
    <v>391949</v>
    <v>934998</v>
    <v>806053</v>
    <v>657342</v>
    <v>674825</v>
    <v>1247883</v>
    <v>1055847</v>
    <v>907088</v>
    <v>961465</v>
    <v>1574338</v>
    <v>743616</v>
    <v>472472</v>
    <v>572132</v>
    <v>447591</v>
    <v>374819</v>
    <v>548854</v>
    <v>779387</v>
    <v>944920</v>
    <v>658135</v>
    <v>999936</v>
    <v>663648</v>
    <v>826231</v>
    <v>1414667</v>
    <v>542187</v>
    <v>560768</v>
    <v>627128</v>
    <v>1108193</v>
    <v>902653</v>
    <v>885566</v>
    <v>715407</v>
    <v>538912</v>
    <v>681199</v>
    <v>427728</v>
    <v>374990</v>
    <v>692807</v>
    <v>526824</v>
    <v>457097</v>
    <v>424091</v>
    <v>307116</v>
    <v>317653</v>
    <v>533084</v>
    <v>466045</v>
    <v>604033</v>
    <v>344026</v>
    <v>474044</v>
    <v>484007</v>
    <v>573705</v>
    <v>476741</v>
    <v>402516</v>
    <v>675725</v>
    <v>652068</v>
    <v>1402971</v>
    <v>1448455</v>
    <v>1048187</v>
    <v>1024710</v>
    <v>385128</v>
    <v>637001</v>
    <v>819559</v>
    <v>339827</v>
    <v>443063</v>
    <v>375934</v>
    <v>400898</v>
    <v>318762</v>
    <v>320925</v>
    <v>411955</v>
    <v>442134</v>
    <v>446852</v>
    <v>563509</v>
    <v>507895</v>
    <v>243165</v>
    <v>304849</v>
    <v>623786</v>
    <v>512613</v>
    <v>420782</v>
    <v>744948</v>
    <v>510210</v>
    <v>441045</v>
    <v>341442</v>
    <v>373850</v>
    <v>362220</v>
    <v>566966</v>
    <v>558865</v>
    <v>473241</v>
    <v>596099</v>
    <v>583640</v>
    <v>808011</v>
    <v>1570404</v>
    <v>525538</v>
    <v>557779</v>
    <v>375606</v>
    <v>830424</v>
    <v>811954</v>
    <v>805678</v>
    <v>543518</v>
    <v>719593</v>
    <v>779188</v>
    <v>689416</v>
    <v>569513</v>
    <v>1090865</v>
    <v>485662</v>
    <v>533369</v>
    <v>607719</v>
    <v>480973</v>
    <v>650692</v>
    <v>959182</v>
    <v>1009964</v>
    <v>832732</v>
    <v>747030</v>
    <v>673135</v>
    <v>614357</v>
    <v>1120928</v>
    <v>915604</v>
    <v>881810</v>
    <v>1183803</v>
    <v>779016</v>
    <v>1776432</v>
    <v>878616</v>
    <v>929757</v>
    <v>758077</v>
    <v>1146494</v>
    <v>775953</v>
    <v>1690841</v>
    <v>532195</v>
    <v>649635</v>
    <v>503971</v>
    <v>1170063</v>
    <v>1655800</v>
    <v>658487</v>
    <v>615104</v>
    <v>733751</v>
    <v>615979</v>
    <v>815382</v>
    <v>684195</v>
    <v>478140</v>
    <v>557018</v>
    <v>482235</v>
    <v>416514</v>
    <v>564456</v>
    <v>591874</v>
    <v>1342195</v>
    <v>803165</v>
    <v>995957</v>
    <v>554627</v>
    <v>791018</v>
    <v>494388</v>
    <v>573354</v>
    <v>779194</v>
    <v>618971</v>
    <v>1144836</v>
    <v>519106</v>
    <v>1043622</v>
    <v>1243481</v>
    <v>538935</v>
    <v>552077</v>
    <v>548697</v>
    <v>443168</v>
    <v>332804</v>
    <v>546789</v>
    <v>353563</v>
    <v>304821</v>
    <v>307135</v>
    <v>434995</v>
    <v>646629</v>
    <v>556271</v>
    <v>497373</v>
    <v>468584</v>
    <v>695389</v>
    <v>654537</v>
    <v>711108</v>
    <v>703327</v>
    <v>944728</v>
    <v>416752</v>
    <v>626436</v>
    <v>703814</v>
    <v>748242</v>
    <v>460398</v>
    <v>415843</v>
    <v>434162</v>
    <v>373569</v>
    <v>448669</v>
    <v>1014541</v>
    <v>646842</v>
    <v>584322</v>
    <v>580522</v>
    <v>940594</v>
    <v>1037162</v>
    <v>1071004</v>
    <v>454977</v>
    <v>654307</v>
    <v>600735</v>
    <v>909638</v>
    <v>342664</v>
    <v>543033</v>
    <v>780943</v>
    <v>674759</v>
    <v>591017</v>
    <v>246305</v>
    <v>721037</v>
    <v>619799</v>
    <v>598781</v>
    <v>1020334</v>
    <v>513225</v>
    <v>1011884</v>
    <v>2838361</v>
    <v>1362141</v>
    <v>590944</v>
    <v>510846</v>
    <v>577451</v>
    <v>557220</v>
    <v>622117</v>
    <v>858915</v>
    <v>690414</v>
    <v>690822</v>
    <v>874520</v>
    <v>799350</v>
    <v>1530627</v>
    <v>699448</v>
    <v>608015</v>
    <v>440222</v>
    <v>384125</v>
    <v>537257</v>
    <v>355507</v>
    <v>268343</v>
    <v>961724</v>
    <v>484438</v>
    <v>697418</v>
    <v>982460</v>
    <v>485886</v>
    <v>663295</v>
    <v>522060</v>
    <v>637243</v>
    <v>415409</v>
    <v>1108560</v>
    <v>606943</v>
    <v>446302</v>
    <v>470065</v>
    <v>404022</v>
    <v>691068</v>
    <v>592611</v>
    <v>425527</v>
    <v>359564</v>
    <v>649507</v>
    <v>687705</v>
    <v>467718</v>
    <v>536988</v>
    <v>750394</v>
    <v>685438</v>
    <v>1122045</v>
    <v>431390</v>
    <v>483579</v>
    <v>486393</v>
    <v>545710</v>
    <v>520552</v>
    <v>473951</v>
    <v>637496</v>
    <v>683510</v>
    <v>555303</v>
    <v>600866</v>
    <v>573854</v>
    <v>1213391</v>
    <v>986423</v>
    <v>944004</v>
    <v>717207</v>
    <v>297271</v>
    <v>618545</v>
    <v>4330729</v>
    <v>817706</v>
    <v>769183</v>
    <v>695644</v>
    <v>466955</v>
    <v>496717</v>
    <v>363257</v>
    <v>381794</v>
    <v>473659</v>
    <v>690539</v>
    <v>649445</v>
    <v>432613</v>
    <v>1221572</v>
    <v>519071</v>
    <v>568503</v>
    <v>553654</v>
    <v>949330</v>
    <v>488817</v>
    <v>475791</v>
    <v>622861</v>
    <v>483896</v>
    <v>489869</v>
    <v>1024921</v>
    <v>626142</v>
    <v>576169</v>
    <v>539514</v>
    <v>816301</v>
    <v>489592</v>
    <v>428677</v>
    <v>684006</v>
    <v>692465</v>
    <v>527664</v>
    <v>321963</v>
    <v>900506</v>
    <v>721097</v>
    <v>887714</v>
    <v>631282</v>
    <v>445482</v>
    <v>458828</v>
    <v>466534</v>
    <v>886473</v>
    <v>1893027</v>
    <v>774317</v>
    <v>590726</v>
    <v>510775</v>
    <v>570277</v>
    <v>496354</v>
    <v>399737</v>
    <v>379228</v>
    <v>404716</v>
    <v>250971</v>
    <v>530266</v>
    <v>377480</v>
    <v>470470</v>
    <v>532462</v>
    <v>426653</v>
    <v>427887</v>
    <v>330657</v>
    <v>280249</v>
    <v>534968</v>
    <v>331489</v>
    <v>287199</v>
    <v>238202</v>
    <v>309393</v>
    <v>357718</v>
    <v>782205</v>
    <v>431451</v>
    <v>248613</v>
    <v>602374</v>
    <v>1667100</v>
    <v>686366</v>
    <v>560520</v>
    <v>460171</v>
    <v>425303</v>
    <v>434311</v>
    <v>815525</v>
    <v>1472332</v>
    <v>907311</v>
    <v>798122</v>
    <v>709217</v>
    <v>844045</v>
    <v>599246</v>
    <v>638209</v>
    <v>1250928</v>
    <v>1178462</v>
    <v>908839</v>
    <v>1038116</v>
    <v>876516</v>
    <v>595378</v>
    <v>754937</v>
    <v>487833</v>
    <v>819423</v>
    <v>680037</v>
    <v>994026</v>
    <v>1330243</v>
    <v>832682</v>
    <v>670695</v>
    <v>635739</v>
    <v>383562</v>
    <v>590374</v>
    <v>706155</v>
    <v>494120</v>
    <v>656674</v>
    <v>456574</v>
    <v>702009</v>
    <v>663488</v>
    <v>2513413</v>
    <v>890037</v>
    <v>733629</v>
    <v>625988</v>
    <v>815338</v>
    <v>570129</v>
    <v>535300</v>
    <v>772947</v>
    <v>1305738</v>
    <v>597381</v>
    <v>941009</v>
    <v>629508</v>
    <v>1047479</v>
    <v>871791</v>
    <v>843106</v>
    <v>574860</v>
    <v>556993</v>
    <v>475548</v>
    <v>591038</v>
    <v>425809</v>
    <v>455901</v>
    <v>501410</v>
    <v>774858</v>
    <v>458165</v>
    <v>1473388</v>
    <v>960194</v>
    <v>443019</v>
    <v>383431</v>
    <v>660351</v>
    <v>480248</v>
    <v>980643</v>
    <v>556087</v>
    <v>795592</v>
    <v>668145</v>
    <v>1210025</v>
    <v>1206954</v>
    <v>758844</v>
    <v>533991</v>
    <v>683472</v>
    <v>772547</v>
    <v>784671</v>
    <v>423982</v>
    <v>422436</v>
    <v>405362</v>
  </a>
  <a r="1" c="1020">
    <v>13.488</v>
    <v>13.327999999999999</v>
    <v>13.082000000000001</v>
    <v>13.16</v>
    <v>13.327999999999999</v>
    <v>13.518000000000001</v>
    <v>13.4</v>
    <v>13.29</v>
    <v>13.398</v>
    <v>13.05</v>
    <v>13.116</v>
    <v>13.15</v>
    <v>12.92</v>
    <v>12.994</v>
    <v>12.57</v>
    <v>12.555999999999999</v>
    <v>12.444000000000001</v>
    <v>12.336</v>
    <v>12.641999999999999</v>
    <v>12.64</v>
    <v>12.384</v>
    <v>12.082000000000001</v>
    <v>12.206</v>
    <v>12.58</v>
    <v>12.832000000000001</v>
    <v>13.878</v>
    <v>13.906000000000001</v>
    <v>13.964</v>
    <v>14.173999999999999</v>
    <v>14.122</v>
    <v>14.028</v>
    <v>13.885999999999999</v>
    <v>14.15</v>
    <v>14.06</v>
    <v>14.132</v>
    <v>13.718</v>
    <v>13.183999999999999</v>
    <v>12.64</v>
    <v>12.412000000000001</v>
    <v>12.552</v>
    <v>12.002000000000001</v>
    <v>11.538</v>
    <v>11.03</v>
    <v>10.561999999999999</v>
    <v>10.294</v>
    <v>10.134</v>
    <v>9.952</v>
    <v>8.6140000000000008</v>
    <v>8.3140000000000001</v>
    <v>8.5399999999999991</v>
    <v>7.0659999999999998</v>
    <v>7.7130000000000001</v>
    <v>6.7430000000000003</v>
    <v>7.01</v>
    <v>7</v>
    <v>7.37</v>
    <v>7.9340000000000002</v>
    <v>7.6050000000000004</v>
    <v>8.3650000000000002</v>
    <v>8.4329999999999998</v>
    <v>8.3030000000000008</v>
    <v>7.86</v>
    <v>7.274</v>
    <v>7.1470000000000002</v>
    <v>6.86</v>
    <v>6.7789999999999999</v>
    <v>6.54</v>
    <v>7.1070000000000002</v>
    <v>7.35</v>
    <v>7.3140000000000001</v>
    <v>7.4370000000000003</v>
    <v>7.1</v>
    <v>6.6219999999999999</v>
    <v>6.6660000000000004</v>
    <v>6.8630000000000004</v>
    <v>6.8970000000000002</v>
    <v>6.59</v>
    <v>6.718</v>
    <v>6.9</v>
    <v>6.6879999999999997</v>
    <v>6.9690000000000003</v>
    <v>7.2279999999999998</v>
    <v>7.3760000000000003</v>
    <v>7.0289999999999999</v>
    <v>6.6340000000000003</v>
    <v>6.6550000000000002</v>
    <v>6.6</v>
    <v>6.4960000000000004</v>
    <v>6.58</v>
    <v>6.6150000000000002</v>
    <v>6.6559999999999997</v>
    <v>6.4</v>
    <v>6.2839999999999998</v>
    <v>6.2130000000000001</v>
    <v>6.58</v>
    <v>6.4909999999999997</v>
    <v>6.53</v>
    <v>6.45</v>
    <v>6.73</v>
    <v>6.7720000000000002</v>
    <v>7.0730000000000004</v>
    <v>7.4039999999999999</v>
    <v>7.665</v>
    <v>7.6660000000000004</v>
    <v>7.9059999999999997</v>
    <v>8.0350000000000001</v>
    <v>8.4499999999999993</v>
    <v>8.5150000000000006</v>
    <v>8.9190000000000005</v>
    <v>9.2690000000000001</v>
    <v>8.9250000000000007</v>
    <v>8.6300000000000008</v>
    <v>7.9509999999999996</v>
    <v>7.9420000000000002</v>
    <v>7.8949999999999996</v>
    <v>8.4179999999999993</v>
    <v>8.3979999999999997</v>
    <v>8.24</v>
    <v>8.2550000000000008</v>
    <v>8.2409999999999997</v>
    <v>8.4269999999999996</v>
    <v>8.0690000000000008</v>
    <v>8.0530000000000008</v>
    <v>7.9089999999999998</v>
    <v>8.2590000000000003</v>
    <v>8.1880000000000006</v>
    <v>8.1120000000000001</v>
    <v>8.5679999999999996</v>
    <v>8.4220000000000006</v>
    <v>8.7379999999999995</v>
    <v>8.673</v>
    <v>8.5939999999999994</v>
    <v>8.298</v>
    <v>8.52</v>
    <v>8.702</v>
    <v>8.6649999999999991</v>
    <v>8.77</v>
    <v>8.8070000000000004</v>
    <v>8.81</v>
    <v>8.8379999999999992</v>
    <v>8.9640000000000004</v>
    <v>8.9730000000000008</v>
    <v>8.7509999999999994</v>
    <v>8.6809999999999992</v>
    <v>8.5619999999999994</v>
    <v>8.4649999999999999</v>
    <v>8.2249999999999996</v>
    <v>7.819</v>
    <v>7.7210000000000001</v>
    <v>7.7519999999999998</v>
    <v>8.0060000000000002</v>
    <v>8.0790000000000006</v>
    <v>7.766</v>
    <v>7.7309999999999999</v>
    <v>7.8680000000000003</v>
    <v>8.2509999999999994</v>
    <v>8.36</v>
    <v>8.2260000000000009</v>
    <v>8.26</v>
    <v>8.1349999999999998</v>
    <v>8.16</v>
    <v>8.3279999999999994</v>
    <v>8.1769999999999996</v>
    <v>8.1240000000000006</v>
    <v>8.2970000000000006</v>
    <v>8.2479999999999993</v>
    <v>8.32</v>
    <v>8.1649999999999991</v>
    <v>8.4469999999999992</v>
    <v>8.25</v>
    <v>8.1509999999999998</v>
    <v>8.07</v>
    <v>8.02</v>
    <v>8.1219999999999999</v>
    <v>8.17</v>
    <v>7.8659999999999997</v>
    <v>8.1199999999999992</v>
    <v>8.2219999999999995</v>
    <v>8.0559999999999992</v>
    <v>8.0869999999999997</v>
    <v>7.95</v>
    <v>7.92</v>
    <v>7.8079999999999998</v>
    <v>7.5640000000000001</v>
    <v>7.0970000000000004</v>
    <v>6.9640000000000004</v>
    <v>6.7450000000000001</v>
    <v>6.899</v>
    <v>6.74</v>
    <v>7.1070000000000002</v>
    <v>7.0229999999999997</v>
    <v>7.0449999999999999</v>
    <v>6.9580000000000002</v>
    <v>6.9489999999999998</v>
    <v>7.0620000000000003</v>
    <v>7.45</v>
    <v>7.367</v>
    <v>7.5449999999999999</v>
    <v>7.4180000000000001</v>
    <v>7.3460000000000001</v>
    <v>7.077</v>
    <v>7.0529999999999999</v>
    <v>6.8220000000000001</v>
    <v>6.8659999999999997</v>
    <v>6.8959999999999999</v>
    <v>7.056</v>
    <v>6.79</v>
    <v>6.8150000000000004</v>
    <v>6.9470000000000001</v>
    <v>6.85</v>
    <v>6.58</v>
    <v>6.3179999999999996</v>
    <v>6.2619999999999996</v>
    <v>6.4009999999999998</v>
    <v>6.6059999999999999</v>
    <v>6.8639999999999999</v>
    <v>7.01</v>
    <v>7.0220000000000002</v>
    <v>6.806</v>
    <v>7.74</v>
    <v>8.14</v>
    <v>8.0980000000000008</v>
    <v>7.9880000000000004</v>
    <v>8.1120000000000001</v>
    <v>8.2949999999999999</v>
    <v>8.43</v>
    <v>8.5050000000000008</v>
    <v>8.4009999999999998</v>
    <v>8.4700000000000006</v>
    <v>8.7569999999999997</v>
    <v>9.1999999999999993</v>
    <v>9.2989999999999995</v>
    <v>9.07</v>
    <v>9.0939999999999994</v>
    <v>8.6430000000000007</v>
    <v>7.95</v>
    <v>7.9829999999999997</v>
    <v>8.0220000000000002</v>
    <v>8.1300000000000008</v>
    <v>8.0340000000000007</v>
    <v>7.92</v>
    <v>8.0289999999999999</v>
    <v>7.9</v>
    <v>7.8239999999999998</v>
    <v>7.694</v>
    <v>7.89</v>
    <v>7.8010000000000002</v>
    <v>7.7859999999999996</v>
    <v>7.7210000000000001</v>
    <v>7.4189999999999996</v>
    <v>7.524</v>
    <v>7.6920000000000002</v>
    <v>7.6989999999999998</v>
    <v>7.6959999999999997</v>
    <v>7.6479999999999997</v>
    <v>7.5830000000000002</v>
    <v>7.5</v>
    <v>7.9569999999999999</v>
    <v>8.032</v>
    <v>8.1780000000000008</v>
    <v>8.0359999999999996</v>
    <v>8.0269999999999992</v>
    <v>7.9560000000000004</v>
    <v>7.8440000000000003</v>
    <v>7.7009999999999996</v>
    <v>7.7709999999999999</v>
    <v>7.7830000000000004</v>
    <v>8.109</v>
    <v>8.0050000000000008</v>
    <v>7.7489999999999997</v>
    <v>7.42</v>
    <v>7.75</v>
    <v>7.69</v>
    <v>7.7270000000000003</v>
    <v>7.5570000000000004</v>
    <v>7.6680000000000001</v>
    <v>7.7439999999999998</v>
    <v>8.0679999999999996</v>
    <v>8.2789999999999999</v>
    <v>8.4589999999999996</v>
    <v>8.6829999999999998</v>
    <v>8.6370000000000005</v>
    <v>8.7080000000000002</v>
    <v>8.4329999999999998</v>
    <v>8.3960000000000008</v>
    <v>8.4879999999999995</v>
    <v>8.4670000000000005</v>
    <v>8.3000000000000007</v>
    <v>8.1370000000000005</v>
    <v>8.3460000000000001</v>
    <v>8.3309999999999995</v>
    <v>8.51</v>
    <v>8.7430000000000003</v>
    <v>8.734</v>
    <v>8.5399999999999991</v>
    <v>8.8460000000000001</v>
    <v>8.8149999999999995</v>
    <v>9.0370000000000008</v>
    <v>8.9019999999999992</v>
    <v>8.9250000000000007</v>
    <v>9.3480000000000008</v>
    <v>9.1780000000000008</v>
    <v>9.1560000000000006</v>
    <v>9.0410000000000004</v>
    <v>9.16</v>
    <v>9.1189999999999998</v>
    <v>9.3059999999999992</v>
    <v>9.4719999999999995</v>
    <v>9.5090000000000003</v>
    <v>9.1839999999999993</v>
    <v>9.0760000000000005</v>
    <v>9.01</v>
    <v>9.0869999999999997</v>
    <v>9.0739999999999998</v>
    <v>9.0830000000000002</v>
    <v>8.9610000000000003</v>
    <v>9.141</v>
    <v>9.0129999999999999</v>
    <v>9.0150000000000006</v>
    <v>9.0090000000000003</v>
    <v>8.9619999999999997</v>
    <v>8.6609999999999996</v>
    <v>8.5570000000000004</v>
    <v>8.6379999999999999</v>
    <v>8.6210000000000004</v>
    <v>8.5259999999999998</v>
    <v>8.4290000000000003</v>
    <v>8.5190000000000001</v>
    <v>8.625</v>
    <v>8.18</v>
    <v>8.1159999999999997</v>
    <v>8.0579999999999998</v>
    <v>8.0850000000000009</v>
    <v>8.2629999999999999</v>
    <v>8.41</v>
    <v>8.5250000000000004</v>
    <v>8.5980000000000008</v>
    <v>8.5619999999999994</v>
    <v>8.7200000000000006</v>
    <v>8.625</v>
    <v>8.8460000000000001</v>
    <v>9.2880000000000003</v>
    <v>9.35</v>
    <v>9.8539999999999992</v>
    <v>9.91</v>
    <v>10.199999999999999</v>
    <v>10.007999999999999</v>
    <v>10.208</v>
    <v>10.24</v>
    <v>10.332000000000001</v>
    <v>10.202</v>
    <v>10.234</v>
    <v>10.257999999999999</v>
    <v>10.353999999999999</v>
    <v>10.144</v>
    <v>10.353999999999999</v>
    <v>10.494</v>
    <v>10.5</v>
    <v>10.576000000000001</v>
    <v>10.54</v>
    <v>10.576000000000001</v>
    <v>10.494</v>
    <v>10.858000000000001</v>
    <v>10.742000000000001</v>
    <v>10.766</v>
    <v>10.8</v>
    <v>10.78</v>
    <v>10.74</v>
    <v>10.66</v>
    <v>10.444000000000001</v>
    <v>10.472</v>
    <v>10.022</v>
    <v>10.208</v>
    <v>10.103999999999999</v>
    <v>10.087999999999999</v>
    <v>10.366</v>
    <v>10.422000000000001</v>
    <v>10.1</v>
    <v>10.1</v>
    <v>9.9499999999999993</v>
    <v>10.199999999999999</v>
    <v>10.01</v>
    <v>10.183999999999999</v>
    <v>9.9009999999999998</v>
    <v>9.7460000000000004</v>
    <v>9.4369999999999994</v>
    <v>9.7449999999999992</v>
    <v>9.7159999999999993</v>
    <v>9.5510000000000002</v>
    <v>9.6270000000000007</v>
    <v>9.5289999999999999</v>
    <v>9.4</v>
    <v>9.0630000000000006</v>
    <v>9.1859999999999999</v>
    <v>9.4670000000000005</v>
    <v>9.4860000000000007</v>
    <v>9.6549999999999994</v>
    <v>9.8179999999999996</v>
    <v>9.6199999999999992</v>
    <v>9.6329999999999991</v>
    <v>9.8330000000000002</v>
    <v>10.108000000000001</v>
    <v>9.91</v>
    <v>9.8800000000000008</v>
    <v>9.9079999999999995</v>
    <v>10.16</v>
    <v>10.407999999999999</v>
    <v>10.46</v>
    <v>10.492000000000001</v>
    <v>10.744</v>
    <v>10.65</v>
    <v>10.648</v>
    <v>10.51</v>
    <v>10.324</v>
    <v>10.41</v>
    <v>10.128</v>
    <v>10.167999999999999</v>
    <v>10.366</v>
    <v>10.452</v>
    <v>10.78</v>
    <v>10.67</v>
    <v>10.676</v>
    <v>10.5</v>
    <v>10.568</v>
    <v>10.738</v>
    <v>10.786</v>
    <v>10.856</v>
    <v>10.988</v>
    <v>10.91</v>
    <v>10.832000000000001</v>
    <v>10.885999999999999</v>
    <v>10.754</v>
    <v>10.894</v>
    <v>10.76</v>
    <v>10.598000000000001</v>
    <v>10.752000000000001</v>
    <v>10.694000000000001</v>
    <v>10.19</v>
    <v>10.276</v>
    <v>10.638</v>
    <v>10.992000000000001</v>
    <v>10.984</v>
    <v>11.544</v>
    <v>11.086</v>
    <v>11.5</v>
    <v>11.5</v>
    <v>11.476000000000001</v>
    <v>11.343999999999999</v>
    <v>11.836</v>
    <v>11.805999999999999</v>
    <v>11.862</v>
    <v>11.994</v>
    <v>11.904</v>
    <v>11.926</v>
    <v>11.656000000000001</v>
    <v>11.714</v>
    <v>11.804</v>
    <v>11.69</v>
    <v>11.62</v>
    <v>11.654</v>
    <v>11.58</v>
    <v>11.532</v>
    <v>11.334</v>
    <v>11.5</v>
    <v>11.426</v>
    <v>11.492000000000001</v>
    <v>11.423999999999999</v>
    <v>11.368</v>
    <v>11.278</v>
    <v>11.468</v>
    <v>11.444000000000001</v>
    <v>11.518000000000001</v>
    <v>11.481999999999999</v>
    <v>11.385999999999999</v>
    <v>11.534000000000001</v>
    <v>11.616</v>
    <v>11.526</v>
    <v>11.65</v>
    <v>11.506</v>
    <v>11.566000000000001</v>
    <v>11.442</v>
    <v>10.968</v>
    <v>11.052</v>
    <v>11.12</v>
    <v>11.45</v>
    <v>11.272</v>
    <v>10.494</v>
    <v>10.57</v>
    <v>10.69</v>
    <v>11.118</v>
    <v>11.01</v>
    <v>11.13</v>
    <v>11.43</v>
    <v>11.706</v>
    <v>11.55</v>
    <v>12.8</v>
    <v>12.875999999999999</v>
    <v>12.792</v>
    <v>13.378</v>
    <v>13.138</v>
    <v>13.068</v>
    <v>13.122</v>
    <v>12.996</v>
    <v>13.45</v>
    <v>13.44</v>
    <v>13.507999999999999</v>
    <v>13.528</v>
    <v>13.576000000000001</v>
    <v>13.536</v>
    <v>13.544</v>
    <v>13.752000000000001</v>
    <v>14.276</v>
    <v>14.394</v>
    <v>14.15</v>
    <v>14.247999999999999</v>
    <v>14.222</v>
    <v>14.064</v>
    <v>13.61</v>
    <v>13.651999999999999</v>
    <v>13.54</v>
    <v>13.632</v>
    <v>13.704000000000001</v>
    <v>13.571999999999999</v>
    <v>13.57</v>
    <v>13.18</v>
    <v>12.848000000000001</v>
    <v>13.176</v>
    <v>13.651999999999999</v>
    <v>13.772</v>
    <v>13.746</v>
    <v>13.99</v>
    <v>14.25</v>
    <v>14.71</v>
    <v>15.05</v>
    <v>14.97</v>
    <v>14.784000000000001</v>
    <v>15.128</v>
    <v>15.36</v>
    <v>15.85</v>
    <v>15.69</v>
    <v>15.026</v>
    <v>15.346</v>
    <v>15.092000000000001</v>
    <v>14.68</v>
    <v>14.632</v>
    <v>14.375999999999999</v>
    <v>14.07</v>
    <v>14.007999999999999</v>
    <v>12.118</v>
    <v>12.58</v>
    <v>11.388</v>
    <v>10.596</v>
    <v>10.82</v>
    <v>10.538</v>
    <v>9</v>
    <v>8.4969999999999999</v>
    <v>9.0169999999999995</v>
    <v>10.07</v>
    <v>9.3480000000000008</v>
    <v>9.2460000000000004</v>
    <v>9.5530000000000008</v>
    <v>9.6300000000000008</v>
    <v>10.228</v>
    <v>9.77</v>
    <v>9.6929999999999996</v>
    <v>9.6679999999999993</v>
    <v>9.8309999999999995</v>
    <v>9.5399999999999991</v>
    <v>9.4890000000000008</v>
    <v>9.5050000000000008</v>
    <v>9.57</v>
    <v>10.29</v>
    <v>10.14</v>
    <v>9.8550000000000004</v>
    <v>10.002000000000001</v>
    <v>9.9260000000000002</v>
    <v>9.6440000000000001</v>
    <v>9.4269999999999996</v>
    <v>9.3740000000000006</v>
    <v>9.6579999999999995</v>
    <v>9.7140000000000004</v>
    <v>9.3390000000000004</v>
    <v>9.4740000000000002</v>
    <v>9.6050000000000004</v>
    <v>9.2880000000000003</v>
    <v>9.4320000000000004</v>
    <v>9.4610000000000003</v>
    <v>9.2490000000000006</v>
    <v>9.1389999999999993</v>
    <v>8.8450000000000006</v>
    <v>8.8309999999999995</v>
    <v>8.7360000000000007</v>
    <v>8.9049999999999994</v>
    <v>8.66</v>
    <v>8.6489999999999991</v>
    <v>8.4049999999999994</v>
    <v>8.58</v>
    <v>8.23</v>
    <v>8.0210000000000008</v>
    <v>8.4589999999999996</v>
    <v>9.3719999999999999</v>
    <v>9.6460000000000008</v>
    <v>9.6959999999999997</v>
    <v>9.6679999999999993</v>
    <v>9.7650000000000006</v>
    <v>9.9649999999999999</v>
    <v>10.1</v>
    <v>9.94</v>
    <v>10.36</v>
    <v>10.406000000000001</v>
    <v>10.664</v>
    <v>10.77</v>
    <v>10.818</v>
    <v>10.916</v>
    <v>10.9</v>
    <v>10.714</v>
    <v>10.682</v>
    <v>10.596</v>
    <v>10.875999999999999</v>
    <v>10.757999999999999</v>
    <v>10.598000000000001</v>
    <v>10.568</v>
    <v>9.6059999999999999</v>
    <v>9.4860000000000007</v>
    <v>9.7149999999999999</v>
    <v>10.077999999999999</v>
    <v>9.7530000000000001</v>
    <v>9.8030000000000008</v>
    <v>10.236000000000001</v>
    <v>10.327999999999999</v>
    <v>10.215999999999999</v>
    <v>9.8119999999999994</v>
    <v>9.8239999999999998</v>
    <v>9.7100000000000009</v>
    <v>9.8000000000000007</v>
    <v>9.5679999999999996</v>
    <v>9.0649999999999995</v>
    <v>9.08</v>
    <v>9.0860000000000003</v>
    <v>8.8279999999999994</v>
    <v>8.8339999999999996</v>
    <v>9.4160000000000004</v>
    <v>9.4920000000000009</v>
    <v>9.2780000000000005</v>
    <v>9.0950000000000006</v>
    <v>9.0519999999999996</v>
    <v>8.4990000000000006</v>
    <v>8.5749999999999993</v>
    <v>8.7170000000000005</v>
    <v>9.266</v>
    <v>9.0090000000000003</v>
    <v>8.7050000000000001</v>
    <v>8.5</v>
    <v>8.6679999999999993</v>
    <v>8.6419999999999995</v>
    <v>9.3889999999999993</v>
    <v>9.298</v>
    <v>9.58</v>
    <v>9.4600000000000009</v>
    <v>9.4329999999999998</v>
    <v>9.6280000000000001</v>
    <v>9.7159999999999993</v>
    <v>9.8879999999999999</v>
    <v>9.8460000000000001</v>
    <v>9.7910000000000004</v>
    <v>9.9220000000000006</v>
    <v>9.9079999999999995</v>
    <v>10.172000000000001</v>
    <v>10.029999999999999</v>
    <v>10.034000000000001</v>
    <v>10.026</v>
    <v>9.6449999999999996</v>
    <v>9.3239999999999998</v>
    <v>9.4740000000000002</v>
    <v>9.4789999999999992</v>
    <v>9.3279999999999994</v>
    <v>9.1</v>
    <v>9.2639999999999993</v>
    <v>9.3780000000000001</v>
    <v>9.798</v>
    <v>9.6910000000000007</v>
    <v>9.9960000000000004</v>
    <v>9.7230000000000008</v>
    <v>9.77</v>
    <v>9.6129999999999995</v>
    <v>10.192</v>
    <v>10.372</v>
    <v>10.612</v>
    <v>10.603999999999999</v>
    <v>10.866</v>
    <v>10.964</v>
    <v>10.712</v>
    <v>10.664</v>
    <v>10.504</v>
    <v>10.682</v>
    <v>11.25</v>
    <v>10.798</v>
    <v>10.875999999999999</v>
    <v>10.648</v>
    <v>10.474</v>
    <v>10.19</v>
    <v>10.458</v>
    <v>10.708</v>
    <v>11.064</v>
    <v>10.808</v>
    <v>10.666</v>
    <v>10.708</v>
    <v>10.896000000000001</v>
    <v>10.714</v>
    <v>10.688000000000001</v>
    <v>10.93</v>
    <v>11.052</v>
    <v>11.194000000000001</v>
    <v>11.353999999999999</v>
    <v>11.204000000000001</v>
    <v>11.288</v>
    <v>11.446</v>
    <v>11.507999999999999</v>
    <v>11.52</v>
    <v>12.016</v>
    <v>12.311999999999999</v>
    <v>12.257999999999999</v>
    <v>12.548</v>
    <v>12.646000000000001</v>
    <v>12.9</v>
    <v>12.818</v>
    <v>13.042</v>
    <v>12.8</v>
    <v>12.87</v>
    <v>12.858000000000001</v>
    <v>13.034000000000001</v>
    <v>12.8</v>
    <v>12.87</v>
    <v>13.054</v>
    <v>12.99</v>
    <v>13.016</v>
    <v>13.102</v>
    <v>13.263999999999999</v>
    <v>13.43</v>
    <v>13.218</v>
    <v>13.34</v>
    <v>13.124000000000001</v>
    <v>13.1</v>
    <v>12.96</v>
    <v>13.023999999999999</v>
    <v>12.55</v>
    <v>12.536</v>
    <v>12.423999999999999</v>
    <v>12.51</v>
    <v>12.586</v>
    <v>12.55</v>
    <v>12.53</v>
    <v>12.702</v>
    <v>12.868</v>
    <v>12.773999999999999</v>
    <v>12.566000000000001</v>
    <v>12.788</v>
    <v>12.686</v>
    <v>13.196</v>
    <v>13.4</v>
    <v>13.238</v>
    <v>13.284000000000001</v>
    <v>13.262</v>
    <v>13.324</v>
    <v>13.316000000000001</v>
    <v>13.272</v>
    <v>13.446</v>
    <v>13.91</v>
    <v>14.43</v>
    <v>14.534000000000001</v>
    <v>14.712</v>
    <v>14.612</v>
    <v>14.598000000000001</v>
    <v>14.38</v>
    <v>14.587999999999999</v>
    <v>14.754</v>
    <v>14.788</v>
    <v>14.657999999999999</v>
    <v>14.618</v>
    <v>14.62</v>
    <v>14.958</v>
    <v>15.03</v>
    <v>15.256</v>
    <v>15.31</v>
    <v>15.736000000000001</v>
    <v>15.888</v>
    <v>15.926</v>
    <v>17.884</v>
    <v>18.079999999999998</v>
    <v>18.138000000000002</v>
    <v>18.018000000000001</v>
    <v>18.302</v>
    <v>18.262</v>
    <v>18.222000000000001</v>
    <v>18.974</v>
    <v>18.742000000000001</v>
    <v>18.68</v>
    <v>18.925999999999998</v>
    <v>18.632000000000001</v>
    <v>19.425999999999998</v>
    <v>19.558</v>
    <v>19</v>
    <v>18.600000000000001</v>
    <v>18.103999999999999</v>
    <v>18.452000000000002</v>
    <v>18.236000000000001</v>
    <v>19.077999999999999</v>
    <v>19.347999999999999</v>
    <v>18.872</v>
    <v>18.635999999999999</v>
    <v>18.937999999999999</v>
    <v>19.277999999999999</v>
    <v>19.084</v>
    <v>19.402000000000001</v>
    <v>19.22</v>
    <v>18.62</v>
    <v>16.942</v>
    <v>17.654</v>
    <v>16.053999999999998</v>
    <v>16.489999999999998</v>
    <v>15.898</v>
    <v>16.286000000000001</v>
    <v>17.420000000000002</v>
    <v>17.2</v>
    <v>16.916</v>
    <v>16.23</v>
    <v>16.43</v>
    <v>17.149999999999999</v>
    <v>17.25</v>
    <v>17.46</v>
    <v>17.41</v>
    <v>17.93</v>
    <v>17.948</v>
    <v>17.739999999999998</v>
    <v>18.238</v>
    <v>18.36</v>
    <v>18.84</v>
    <v>18.82</v>
    <v>19.37</v>
    <v>19.027999999999999</v>
    <v>19.45</v>
    <v>19.783999999999999</v>
    <v>19.434000000000001</v>
    <v>19.527999999999999</v>
    <v>18.864000000000001</v>
    <v>18.353999999999999</v>
    <v>18</v>
    <v>18.638000000000002</v>
    <v>17.940000000000001</v>
    <v>17.626000000000001</v>
    <v>18.288</v>
    <v>18.058</v>
    <v>18.940000000000001</v>
    <v>18.98</v>
    <v>19.062000000000001</v>
    <v>18.802</v>
    <v>18.866</v>
    <v>18.872</v>
    <v>18.77</v>
    <v>18.866</v>
    <v>18.936</v>
    <v>19.047999999999998</v>
    <v>19.010000000000002</v>
    <v>19.102</v>
    <v>19.126000000000001</v>
    <v>18.324000000000002</v>
    <v>18.686</v>
    <v>18.707999999999998</v>
    <v>18.664000000000001</v>
    <v>18.574000000000002</v>
    <v>17.914000000000001</v>
    <v>18.731999999999999</v>
    <v>18.858000000000001</v>
    <v>18.417999999999999</v>
    <v>18.7</v>
    <v>18.481999999999999</v>
    <v>18.658000000000001</v>
    <v>18.350000000000001</v>
    <v>18.510000000000002</v>
    <v>18.515999999999998</v>
    <v>19.122</v>
    <v>18.846</v>
    <v>19.257999999999999</v>
    <v>19.696000000000002</v>
    <v>19.899999999999999</v>
    <v>20.55</v>
    <v>20.254999999999999</v>
    <v>20.145</v>
    <v>20.29</v>
    <v>20.58</v>
    <v>20.57</v>
    <v>21.12</v>
    <v>21.265000000000001</v>
    <v>21.49</v>
    <v>21.13</v>
    <v>21.35</v>
    <v>20.844999999999999</v>
    <v>21.28</v>
    <v>21.295000000000002</v>
    <v>21.28</v>
    <v>21.68</v>
    <v>21.95</v>
    <v>21.79</v>
    <v>22.02</v>
    <v>22.07</v>
    <v>21.975000000000001</v>
    <v>22.204999999999998</v>
    <v>22.204999999999998</v>
    <v>22.38</v>
    <v>22.49</v>
    <v>22.555</v>
    <v>22.59</v>
    <v>22.434999999999999</v>
    <v>23</v>
    <v>22.62</v>
    <v>22.285</v>
    <v>22.24</v>
    <v>22.33</v>
    <v>22.625</v>
    <v>21.28</v>
    <v>22.21</v>
    <v>22.35</v>
    <v>22.15</v>
    <v>22.32</v>
    <v>21.875</v>
    <v>21.78</v>
    <v>21.58</v>
    <v>21.89</v>
    <v>22.02</v>
    <v>21.92</v>
    <v>21.454999999999998</v>
    <v>21.75</v>
    <v>22.17</v>
    <v>22.6</v>
    <v>22.7</v>
    <v>22.565000000000001</v>
    <v>22.344999999999999</v>
    <v>22.43</v>
    <v>22.035</v>
    <v>20.934999999999999</v>
    <v>20.71</v>
    <v>20.745000000000001</v>
    <v>21.1</v>
    <v>21.17</v>
    <v>21.2</v>
    <v>21.704999999999998</v>
    <v>21.684999999999999</v>
    <v>21.645</v>
    <v>22.055</v>
    <v>23.1</v>
    <v>23.664999999999999</v>
    <v>23.344999999999999</v>
    <v>23.114999999999998</v>
    <v>22.56</v>
    <v>22.594999999999999</v>
    <v>22.5</v>
    <v>22.73</v>
    <v>22.055</v>
    <v>21.675000000000001</v>
    <v>21.545000000000002</v>
    <v>21.835000000000001</v>
    <v>22.46</v>
    <v>22.14</v>
    <v>22.815000000000001</v>
    <v>22.95</v>
    <v>22.925000000000001</v>
    <v>22.425000000000001</v>
    <v>23.004999999999999</v>
    <v>23.02</v>
    <v>22.79</v>
    <v>22.504999999999999</v>
    <v>22.125</v>
    <v>22.69</v>
    <v>22.995000000000001</v>
    <v>22.495000000000001</v>
    <v>22.824999999999999</v>
    <v>23.08</v>
    <v>23.49</v>
    <v>23.625</v>
    <v>23.914999999999999</v>
    <v>23.5</v>
    <v>23.43</v>
    <v>23.434999999999999</v>
    <v>23.56</v>
    <v>23.76</v>
    <v>23.94</v>
    <v>23.864999999999998</v>
    <v>24.645</v>
    <v>24.695</v>
    <v>24.684999999999999</v>
    <v>24.76</v>
    <v>25.035</v>
    <v>25.21</v>
    <v>24.815000000000001</v>
    <v>24.725000000000001</v>
    <v>25.07</v>
    <v>25.12</v>
    <v>24.795000000000002</v>
    <v>24.754999999999999</v>
    <v>25.324999999999999</v>
    <v>24.984999999999999</v>
    <v>25.18</v>
    <v>25.31</v>
    <v>25.265000000000001</v>
    <v>25.565000000000001</v>
    <v>25.03</v>
    <v>25.3</v>
    <v>25.3</v>
    <v>25.04</v>
    <v>24.98</v>
    <v>23.85</v>
    <v>23.684999999999999</v>
    <v>24.12</v>
    <v>24.33</v>
    <v>24.33</v>
    <v>24.34</v>
    <v>24.42</v>
    <v>24.45</v>
    <v>24.39</v>
    <v>24.565000000000001</v>
  </a>
  <a r="1" c="1020">
    <v>18330796</v>
    <v>15758051</v>
    <v>20131839</v>
    <v>12356368</v>
    <v>19362527</v>
    <v>16411325</v>
    <v>11201399</v>
    <v>10915600</v>
    <v>9655586</v>
    <v>14340440</v>
    <v>14486481</v>
    <v>11128819</v>
    <v>11932930</v>
    <v>14506795</v>
    <v>23318511</v>
    <v>17156650</v>
    <v>14420110</v>
    <v>20780699</v>
    <v>16399044</v>
    <v>11921192</v>
    <v>12681036</v>
    <v>19235498</v>
    <v>10924142</v>
    <v>18014167</v>
    <v>19262450</v>
    <v>50109527</v>
    <v>19663253</v>
    <v>16728385</v>
    <v>21083621</v>
    <v>23355492</v>
    <v>20418251</v>
    <v>12305778</v>
    <v>11236673</v>
    <v>16265654</v>
    <v>13306588</v>
    <v>20573139</v>
    <v>38008489</v>
    <v>34707440</v>
    <v>21176929</v>
    <v>23274145</v>
    <v>31416210</v>
    <v>38294326</v>
    <v>45363722</v>
    <v>38523340</v>
    <v>35220089</v>
    <v>37536052</v>
    <v>37658630</v>
    <v>57255311</v>
    <v>43384761</v>
    <v>31703665</v>
    <v>55096060</v>
    <v>54088655</v>
    <v>54133151</v>
    <v>42182077</v>
    <v>28095211</v>
    <v>38915614</v>
    <v>41657769</v>
    <v>31728351</v>
    <v>28211440</v>
    <v>44991026</v>
    <v>26595899</v>
    <v>24262111</v>
    <v>33231746</v>
    <v>37468628</v>
    <v>23939923</v>
    <v>27906340</v>
    <v>21855300</v>
    <v>30286049</v>
    <v>32103420</v>
    <v>17707813</v>
    <v>19484589</v>
    <v>26044128</v>
    <v>28144542</v>
    <v>21985725</v>
    <v>22857056</v>
    <v>14801670</v>
    <v>15294227</v>
    <v>13363834</v>
    <v>18150457</v>
    <v>17628561</v>
    <v>13685510</v>
    <v>25403950</v>
    <v>26563244</v>
    <v>31813731</v>
    <v>24742703</v>
    <v>26157411</v>
    <v>19289908</v>
    <v>22595925</v>
    <v>12202917</v>
    <v>18125631</v>
    <v>13688988</v>
    <v>21015194</v>
    <v>35096131</v>
    <v>16551215</v>
    <v>20270959</v>
    <v>31406946</v>
    <v>20787712</v>
    <v>16319623</v>
    <v>37894149</v>
    <v>11299180</v>
    <v>27158967</v>
    <v>50715902</v>
    <v>44282145</v>
    <v>42226875</v>
    <v>23304732</v>
    <v>29979226</v>
    <v>38072858</v>
    <v>45221046</v>
    <v>41594587</v>
    <v>40992777</v>
    <v>42503592</v>
    <v>34093119</v>
    <v>41917934</v>
    <v>27681174</v>
    <v>21971553</v>
    <v>36545570</v>
    <v>25613755</v>
    <v>27886843</v>
    <v>35336485</v>
    <v>14475217</v>
    <v>21553582</v>
    <v>26898554</v>
    <v>26222538</v>
    <v>14708601</v>
    <v>19848336</v>
    <v>17751901</v>
    <v>16017894</v>
    <v>29242291</v>
    <v>15321901</v>
    <v>22701231</v>
    <v>17203027</v>
    <v>14217988</v>
    <v>16040284</v>
    <v>13976468</v>
    <v>15324468</v>
    <v>18124874</v>
    <v>21944279</v>
    <v>16759836</v>
    <v>18224046</v>
    <v>18317742</v>
    <v>37042909</v>
    <v>16710062</v>
    <v>18097823</v>
    <v>13848620</v>
    <v>10390059</v>
    <v>11810103</v>
    <v>15725130</v>
    <v>24749753</v>
    <v>16328274</v>
    <v>14602637</v>
    <v>16990371</v>
    <v>15937066</v>
    <v>27631121</v>
    <v>13675798</v>
    <v>13701512</v>
    <v>23991473</v>
    <v>19913755</v>
    <v>12020784</v>
    <v>13511673</v>
    <v>9801054</v>
    <v>12028349</v>
    <v>9566974</v>
    <v>11665692</v>
    <v>12612648</v>
    <v>12582194</v>
    <v>16404432</v>
    <v>8200804</v>
    <v>14160047</v>
    <v>21825431</v>
    <v>12947709</v>
    <v>18648076</v>
    <v>15762039</v>
    <v>16550778</v>
    <v>19480115</v>
    <v>11851524</v>
    <v>19579304</v>
    <v>23505872</v>
    <v>26133540</v>
    <v>17882551</v>
    <v>10504379</v>
    <v>15911548</v>
    <v>16899514</v>
    <v>14312200</v>
    <v>30822398</v>
    <v>26915628</v>
    <v>24404693</v>
    <v>20876425</v>
    <v>23903978</v>
    <v>17807615</v>
    <v>17754942</v>
    <v>14510941</v>
    <v>13738444</v>
    <v>12573139</v>
    <v>14525154</v>
    <v>14616531</v>
    <v>21858965</v>
    <v>12386122</v>
    <v>15315352</v>
    <v>13276016</v>
    <v>11582480</v>
    <v>18699735</v>
    <v>13367051</v>
    <v>20016385</v>
    <v>20549831</v>
    <v>13712054</v>
    <v>14475919</v>
    <v>16439293</v>
    <v>11962724</v>
    <v>15660608</v>
    <v>19670229</v>
    <v>21549087</v>
    <v>27060739</v>
    <v>22179466</v>
    <v>19469154</v>
    <v>19024622</v>
    <v>22026425</v>
    <v>24217802</v>
    <v>20162891</v>
    <v>24053562</v>
    <v>58978105</v>
    <v>46954712</v>
    <v>23104630</v>
    <v>21046886</v>
    <v>22235978</v>
    <v>29832308</v>
    <v>21425944</v>
    <v>22586430</v>
    <v>17458141</v>
    <v>15291939</v>
    <v>24645085</v>
    <v>30530170</v>
    <v>30134063</v>
    <v>18334307</v>
    <v>14952093</v>
    <v>33832459</v>
    <v>97310968</v>
    <v>48796838</v>
    <v>32617624</v>
    <v>37931426</v>
    <v>24445199</v>
    <v>22810971</v>
    <v>25522947</v>
    <v>21513197</v>
    <v>21864735</v>
    <v>19848942</v>
    <v>17855452</v>
    <v>23510153</v>
    <v>22229531</v>
    <v>33416320</v>
    <v>34520250</v>
    <v>13198820</v>
    <v>17184353</v>
    <v>11894653</v>
    <v>8178280</v>
    <v>8334329</v>
    <v>18498611</v>
    <v>18038985</v>
    <v>43471259</v>
    <v>27878499</v>
    <v>32139831</v>
    <v>19509172</v>
    <v>14996669</v>
    <v>14781147</v>
    <v>18739947</v>
    <v>24346042</v>
    <v>13128797</v>
    <v>16551732</v>
    <v>27360625</v>
    <v>24716988</v>
    <v>20752589</v>
    <v>24435614</v>
    <v>30969470</v>
    <v>23722844</v>
    <v>20738364</v>
    <v>18512686</v>
    <v>15484360</v>
    <v>19440909</v>
    <v>44587907</v>
    <v>33527557</v>
    <v>41033119</v>
    <v>36389264</v>
    <v>21230277</v>
    <v>22618930</v>
    <v>33863005</v>
    <v>23091799</v>
    <v>20322695</v>
    <v>15187038</v>
    <v>26058995</v>
    <v>23437426</v>
    <v>25355112</v>
    <v>14729295</v>
    <v>36082413</v>
    <v>30493756</v>
    <v>33134282</v>
    <v>26376709</v>
    <v>29503426</v>
    <v>19319557</v>
    <v>31025958</v>
    <v>29837395</v>
    <v>32357998</v>
    <v>39042456</v>
    <v>30062288</v>
    <v>21333066</v>
    <v>35432536</v>
    <v>20335541</v>
    <v>23729619</v>
    <v>31768021</v>
    <v>32070400</v>
    <v>29912594</v>
    <v>39503523</v>
    <v>21088244</v>
    <v>15960482</v>
    <v>19071838</v>
    <v>14409410</v>
    <v>16323473</v>
    <v>16360943</v>
    <v>21960604</v>
    <v>16938722</v>
    <v>13971243</v>
    <v>18247295</v>
    <v>16849153</v>
    <v>35013312</v>
    <v>21345449</v>
    <v>14063885</v>
    <v>15306328</v>
    <v>19445091</v>
    <v>19373032</v>
    <v>15433165</v>
    <v>22619284</v>
    <v>35936301</v>
    <v>24558059</v>
    <v>23754679</v>
    <v>18797312</v>
    <v>20905797</v>
    <v>18362242</v>
    <v>23076248</v>
    <v>25261799</v>
    <v>12698492</v>
    <v>17967066</v>
    <v>25643093</v>
    <v>19431241</v>
    <v>63053536</v>
    <v>29292836</v>
    <v>46106517</v>
    <v>34001532</v>
    <v>34784622</v>
    <v>24165202</v>
    <v>19999532</v>
    <v>19367383</v>
    <v>20019743</v>
    <v>22047569</v>
    <v>24003647</v>
    <v>10998172</v>
    <v>16504658</v>
    <v>22246089</v>
    <v>23954195</v>
    <v>13609820</v>
    <v>7296741</v>
    <v>16901463</v>
    <v>11141632</v>
    <v>9733187</v>
    <v>11104259</v>
    <v>22876020</v>
    <v>21699810</v>
    <v>12324285</v>
    <v>15141527</v>
    <v>11083174</v>
    <v>10612250</v>
    <v>11064427</v>
    <v>17867945</v>
    <v>22833858</v>
    <v>41847283</v>
    <v>19226106</v>
    <v>11917630</v>
    <v>12683699</v>
    <v>13938725</v>
    <v>10531574</v>
    <v>12843371</v>
    <v>12550812</v>
    <v>17944617</v>
    <v>14772515</v>
    <v>13630602</v>
    <v>9245997</v>
    <v>15630919</v>
    <v>17984826</v>
    <v>25935608</v>
    <v>17349982</v>
    <v>11709383</v>
    <v>13062565</v>
    <v>10271532</v>
    <v>11769650</v>
    <v>11516918</v>
    <v>21427209</v>
    <v>14086078</v>
    <v>18487611</v>
    <v>15980948</v>
    <v>12123754</v>
    <v>15962211</v>
    <v>20185967</v>
    <v>12133171</v>
    <v>14307890</v>
    <v>34751575</v>
    <v>17446920</v>
    <v>13102513</v>
    <v>10740829</v>
    <v>14070707</v>
    <v>19394623</v>
    <v>10871805</v>
    <v>10691942</v>
    <v>17200321</v>
    <v>11167875</v>
    <v>8803092</v>
    <v>11481027</v>
    <v>17247601</v>
    <v>9759589</v>
    <v>14097711</v>
    <v>11380927</v>
    <v>12011217</v>
    <v>9501483</v>
    <v>16555836</v>
    <v>13147647</v>
    <v>9541133</v>
    <v>9998430</v>
    <v>13725481</v>
    <v>17293516</v>
    <v>10579550</v>
    <v>21124651</v>
    <v>12847319</v>
    <v>12302525</v>
    <v>14618722</v>
    <v>12726025</v>
    <v>16871296</v>
    <v>14101282</v>
    <v>15976667</v>
    <v>21270635</v>
    <v>16528514</v>
    <v>24459047</v>
    <v>25214030</v>
    <v>15814685</v>
    <v>15939570</v>
    <v>20209944</v>
    <v>20635764</v>
    <v>29953451</v>
    <v>28790462</v>
    <v>21398780</v>
    <v>20117347</v>
    <v>15092225</v>
    <v>11023257</v>
    <v>35228966</v>
    <v>26548497</v>
    <v>26298572</v>
    <v>16084066</v>
    <v>14401415</v>
    <v>12561390</v>
    <v>17012175</v>
    <v>13760278</v>
    <v>13977335</v>
    <v>13622778</v>
    <v>11924999</v>
    <v>10166702</v>
    <v>14545715</v>
    <v>8668752</v>
    <v>23404479</v>
    <v>11242706</v>
    <v>12391767</v>
    <v>16399149</v>
    <v>15015208</v>
    <v>19075673</v>
    <v>15911934</v>
    <v>14012717</v>
    <v>18444254</v>
    <v>15274480</v>
    <v>9893236</v>
    <v>13924392</v>
    <v>12171534</v>
    <v>12163656</v>
    <v>12098800</v>
    <v>9752528</v>
    <v>14479126</v>
    <v>10383564</v>
    <v>14760445</v>
    <v>36833156</v>
    <v>14821112</v>
    <v>13242711</v>
    <v>18075276</v>
    <v>8685692</v>
    <v>40356773</v>
    <v>17710911</v>
    <v>21555583</v>
    <v>20680785</v>
    <v>15632743</v>
    <v>16665619</v>
    <v>15977592</v>
    <v>22144725</v>
    <v>17422186</v>
    <v>82881371</v>
    <v>33991073</v>
    <v>23128290</v>
    <v>34989686</v>
    <v>25547006</v>
    <v>29276706</v>
    <v>26701585</v>
    <v>23105160</v>
    <v>20263408</v>
    <v>11843571</v>
    <v>13619743</v>
    <v>8891053</v>
    <v>12745264</v>
    <v>10969768</v>
    <v>7474926</v>
    <v>16925408</v>
    <v>29967773</v>
    <v>20234100</v>
    <v>26488383</v>
    <v>17177723</v>
    <v>16766756</v>
    <v>20421221</v>
    <v>40362327</v>
    <v>13771034</v>
    <v>15552158</v>
    <v>8972998</v>
    <v>14172501</v>
    <v>15400537</v>
    <v>18292620</v>
    <v>28092653</v>
    <v>28860614</v>
    <v>16769106</v>
    <v>18342371</v>
    <v>20274676</v>
    <v>23468675</v>
    <v>22965099</v>
    <v>19041344</v>
    <v>30098288</v>
    <v>28385585</v>
    <v>23630415</v>
    <v>19354956</v>
    <v>22171184</v>
    <v>18517897</v>
    <v>27959608</v>
    <v>19682307</v>
    <v>27259922</v>
    <v>18226086</v>
    <v>18437944</v>
    <v>15876284</v>
    <v>12873239</v>
    <v>13796465</v>
    <v>27423537</v>
    <v>20276113</v>
    <v>58774992</v>
    <v>44888887</v>
    <v>56146769</v>
    <v>54116295</v>
    <v>38412982</v>
    <v>26897662</v>
    <v>69820712</v>
    <v>59686692</v>
    <v>52420016</v>
    <v>62254812</v>
    <v>49872576</v>
    <v>40287150</v>
    <v>30007144</v>
    <v>27518181</v>
    <v>41678238</v>
    <v>39231591</v>
    <v>29144398</v>
    <v>27342197</v>
    <v>23069299</v>
    <v>21947533</v>
    <v>16219897</v>
    <v>22438988</v>
    <v>23394177</v>
    <v>38896813</v>
    <v>23576057</v>
    <v>21827418</v>
    <v>19070166</v>
    <v>18099692</v>
    <v>21720505</v>
    <v>24650276</v>
    <v>19993853</v>
    <v>18064473</v>
    <v>22292288</v>
    <v>28559645</v>
    <v>16789824</v>
    <v>19335803</v>
    <v>17839774</v>
    <v>16842457</v>
    <v>13510624</v>
    <v>18431354</v>
    <v>13560143</v>
    <v>20370526</v>
    <v>22097691</v>
    <v>20151473</v>
    <v>18517580</v>
    <v>19705921</v>
    <v>33961766</v>
    <v>28428769</v>
    <v>38204787</v>
    <v>29066747</v>
    <v>35211587</v>
    <v>28595195</v>
    <v>51993035</v>
    <v>38645555</v>
    <v>23418448</v>
    <v>18580533</v>
    <v>17721875</v>
    <v>23240762</v>
    <v>23423742</v>
    <v>22349097</v>
    <v>19033852</v>
    <v>26443669</v>
    <v>16136991</v>
    <v>14195570</v>
    <v>18609983</v>
    <v>15391771</v>
    <v>23631708</v>
    <v>15034168</v>
    <v>10420558</v>
    <v>13258886</v>
    <v>11213952</v>
    <v>14322694</v>
    <v>17991078</v>
    <v>22488736</v>
    <v>40043787</v>
    <v>26125879</v>
    <v>23548002</v>
    <v>26839040</v>
    <v>27117308</v>
    <v>26444585</v>
    <v>13454800</v>
    <v>14640731</v>
    <v>17116222</v>
    <v>25259372</v>
    <v>23857940</v>
    <v>12641324</v>
    <v>20613140</v>
    <v>18516896</v>
    <v>35203534</v>
    <v>18377865</v>
    <v>17261711</v>
    <v>21519844</v>
    <v>20765961</v>
    <v>24475520</v>
    <v>18251326</v>
    <v>16602185</v>
    <v>23867346</v>
    <v>20707852</v>
    <v>31075596</v>
    <v>22613384</v>
    <v>13397936</v>
    <v>23872861</v>
    <v>29040649</v>
    <v>53500088</v>
    <v>29146889</v>
    <v>18455791</v>
    <v>13365281</v>
    <v>35791509</v>
    <v>17145620</v>
    <v>19446821</v>
    <v>12642058</v>
    <v>12815709</v>
    <v>8842294</v>
    <v>11891220</v>
    <v>11920934</v>
    <v>10525038</v>
    <v>8512627</v>
    <v>9286441</v>
    <v>8661768</v>
    <v>11809537</v>
    <v>11449607</v>
    <v>10766942</v>
    <v>6687703</v>
    <v>13485946</v>
    <v>19633771</v>
    <v>16717893</v>
    <v>15283018</v>
    <v>16485483</v>
    <v>15571984</v>
    <v>9992738</v>
    <v>16622766</v>
    <v>24614550</v>
    <v>10514434</v>
    <v>10759365</v>
    <v>12871323</v>
    <v>12730732</v>
    <v>11247290</v>
    <v>24551703</v>
    <v>24855391</v>
    <v>16271642</v>
    <v>18839108</v>
    <v>17977678</v>
    <v>20580941</v>
    <v>35164081</v>
    <v>10210664</v>
    <v>28765842</v>
    <v>19118107</v>
    <v>34431647</v>
    <v>24957544</v>
    <v>19862687</v>
    <v>27148704</v>
    <v>25156532</v>
    <v>21660122</v>
    <v>20370296</v>
    <v>16439514</v>
    <v>19276472</v>
    <v>14428149</v>
    <v>12613089</v>
    <v>12274239</v>
    <v>14311731</v>
    <v>17067550</v>
    <v>17016034</v>
    <v>17018041</v>
    <v>21910300</v>
    <v>14853891</v>
    <v>15500822</v>
    <v>13028752</v>
    <v>13079274</v>
    <v>15688311</v>
    <v>20732864</v>
    <v>18360441</v>
    <v>33167118</v>
    <v>35233693</v>
    <v>16350204</v>
    <v>22721769</v>
    <v>28256033</v>
    <v>26898952</v>
    <v>16791208</v>
    <v>18787372</v>
    <v>24952315</v>
    <v>12895025</v>
    <v>11507643</v>
    <v>20071060</v>
    <v>15212850</v>
    <v>12114960</v>
    <v>14966488</v>
    <v>11230546</v>
    <v>11122602</v>
    <v>25139762</v>
    <v>11991668</v>
    <v>11890306</v>
    <v>15235791</v>
    <v>9229183</v>
    <v>12194033</v>
    <v>12973428</v>
    <v>19243767</v>
    <v>31615254</v>
    <v>27922640</v>
    <v>14486619</v>
    <v>7906957</v>
    <v>11700792</v>
    <v>18979293</v>
    <v>13496433</v>
    <v>21264146</v>
    <v>11578964</v>
    <v>17900746</v>
    <v>8740096</v>
    <v>19382218</v>
    <v>20371935</v>
    <v>6115053</v>
    <v>16444316</v>
    <v>12039752</v>
    <v>8092238</v>
    <v>6667322</v>
    <v>5744899</v>
    <v>9813900</v>
    <v>7779096</v>
    <v>4298313</v>
    <v>6174250</v>
    <v>15383157</v>
    <v>18746171</v>
    <v>12702738</v>
    <v>12362761</v>
    <v>11145486</v>
    <v>8943055</v>
    <v>14162687</v>
    <v>10062642</v>
    <v>10519110</v>
    <v>9082243</v>
    <v>10103363</v>
    <v>9299675</v>
    <v>12325535</v>
    <v>16131533</v>
    <v>8082668</v>
    <v>9396119</v>
    <v>10185616</v>
    <v>15204359</v>
    <v>14132409</v>
    <v>18725395</v>
    <v>66473396</v>
    <v>26452576</v>
    <v>25147422</v>
    <v>20572444</v>
    <v>14298994</v>
    <v>11227771</v>
    <v>12308205</v>
    <v>18708884</v>
    <v>12964987</v>
    <v>12991050</v>
    <v>14466731</v>
    <v>13411419</v>
    <v>17604188</v>
    <v>16753455</v>
    <v>31220041</v>
    <v>20709316</v>
    <v>32031680</v>
    <v>11309563</v>
    <v>65718759</v>
    <v>18226751</v>
    <v>20497812</v>
    <v>14482837</v>
    <v>9469868</v>
    <v>9876000</v>
    <v>10649251</v>
    <v>8077349</v>
    <v>12804072</v>
    <v>13406096</v>
    <v>28694120</v>
    <v>44021331</v>
    <v>28638089</v>
    <v>40690609</v>
    <v>29365463</v>
    <v>37526509</v>
    <v>32013618</v>
    <v>31057030</v>
    <v>16652245</v>
    <v>13513566</v>
    <v>24309502</v>
    <v>12860168</v>
    <v>19826308</v>
    <v>14694494</v>
    <v>12501583</v>
    <v>12133700</v>
    <v>17995335</v>
    <v>16684748</v>
    <v>13455930</v>
    <v>14717824</v>
    <v>12790563</v>
    <v>17955573</v>
    <v>12462553</v>
    <v>19158123</v>
    <v>16516406</v>
    <v>15045432</v>
    <v>15134593</v>
    <v>19861230</v>
    <v>14981055</v>
    <v>12822881</v>
    <v>17075012</v>
    <v>19934179</v>
    <v>16159751</v>
    <v>21289063</v>
    <v>18705826</v>
    <v>27192487</v>
    <v>19287755</v>
    <v>16525648</v>
    <v>8033163</v>
    <v>11846027</v>
    <v>15694320</v>
    <v>17022847</v>
    <v>11538627</v>
    <v>11008733</v>
    <v>9342794</v>
    <v>10182422</v>
    <v>12783288</v>
    <v>15238887</v>
    <v>13244740</v>
    <v>8587007</v>
    <v>26992970</v>
    <v>20487995</v>
    <v>15967589</v>
    <v>8879456</v>
    <v>12170460</v>
    <v>29441622</v>
    <v>14652568</v>
    <v>9804133</v>
    <v>14881852</v>
    <v>12072909</v>
    <v>13217305</v>
    <v>13630485</v>
    <v>10539740</v>
    <v>11125446</v>
    <v>10940059</v>
    <v>18129372</v>
    <v>14090954</v>
    <v>22997395</v>
    <v>19746547</v>
    <v>17976373</v>
    <v>18073612</v>
    <v>14514285</v>
    <v>17791192</v>
    <v>16287111</v>
    <v>15533845</v>
    <v>13436383</v>
    <v>18644112</v>
    <v>15805760</v>
    <v>11835563</v>
    <v>9805016</v>
    <v>10543288</v>
    <v>13656307</v>
    <v>12521196</v>
    <v>9808213</v>
    <v>10288279</v>
    <v>14783649</v>
    <v>12538770</v>
    <v>10130907</v>
    <v>9955944</v>
    <v>10405687</v>
    <v>16811361</v>
    <v>10907340</v>
    <v>10031525</v>
    <v>9921721</v>
    <v>11781748</v>
    <v>24299481</v>
    <v>14901682</v>
    <v>12690185</v>
    <v>14344659</v>
    <v>18765345</v>
    <v>11834970</v>
    <v>10839362</v>
    <v>9684144</v>
    <v>8687951</v>
    <v>26180326</v>
    <v>16243662</v>
    <v>11509361</v>
    <v>8475328</v>
    <v>8358835</v>
    <v>10213716</v>
    <v>11060745</v>
    <v>11258139</v>
    <v>8905636</v>
    <v>8402008</v>
    <v>12348490</v>
    <v>26523241</v>
    <v>13129273</v>
    <v>8294515</v>
    <v>9545139</v>
    <v>8432429</v>
    <v>12365742</v>
    <v>7605300</v>
    <v>6684137</v>
    <v>8422411</v>
    <v>17833612</v>
    <v>11206088</v>
    <v>10065890</v>
    <v>11108707</v>
    <v>8625847</v>
    <v>7620675</v>
    <v>13376662</v>
    <v>28453285</v>
    <v>10326689</v>
    <v>9149547</v>
    <v>29065894</v>
    <v>22131312</v>
    <v>17302951</v>
    <v>13463640</v>
    <v>17275077</v>
    <v>11421581</v>
    <v>14545520</v>
    <v>12024436</v>
    <v>12622282</v>
    <v>11480255</v>
    <v>12848030</v>
    <v>6339376</v>
    <v>9609708</v>
    <v>9592686</v>
    <v>9119481</v>
    <v>8606300</v>
    <v>18791117</v>
    <v>9298698</v>
    <v>16106848</v>
    <v>10566357</v>
    <v>8247162</v>
    <v>7116401</v>
    <v>9925323</v>
    <v>21229542</v>
    <v>30305933</v>
    <v>14127218</v>
    <v>13149271</v>
    <v>13295315</v>
    <v>14168750</v>
    <v>16343188</v>
    <v>13258867</v>
    <v>14158254</v>
    <v>11712080</v>
    <v>8453398</v>
    <v>10797461</v>
    <v>11312556</v>
    <v>8724106</v>
    <v>11175890</v>
    <v>12416788</v>
    <v>13632766</v>
    <v>8166136</v>
    <v>11001886</v>
    <v>11169909</v>
    <v>7826729</v>
    <v>8500484</v>
    <v>7624782</v>
    <v>6211123</v>
    <v>7282491</v>
    <v>8343261</v>
    <v>7918859</v>
    <v>10479001</v>
    <v>40134998</v>
    <v>6948161</v>
    <v>7211207</v>
    <v>8131028</v>
    <v>13498697</v>
    <v>16614000</v>
    <v>9063991</v>
    <v>5705804</v>
    <v>8513078</v>
    <v>8201145</v>
    <v>23889111</v>
    <v>20522233</v>
    <v>8759690</v>
    <v>11260027</v>
    <v>7174984</v>
    <v>5255517</v>
    <v>4560033</v>
    <v>4121000</v>
    <v>3680323</v>
    <v>4870344</v>
  </a>
  <a r="1" c="1020">
    <v>2.3809999999999998</v>
    <v>2.3494999999999999</v>
    <v>2.34</v>
    <v>2.3450000000000002</v>
    <v>2.3380000000000001</v>
    <v>2.3740000000000001</v>
    <v>2.3570000000000002</v>
    <v>2.3410000000000002</v>
    <v>2.347</v>
    <v>2.3199999999999998</v>
    <v>2.3224999999999998</v>
    <v>2.3365</v>
    <v>2.3184999999999998</v>
    <v>2.3039999999999998</v>
    <v>2.2799999999999998</v>
    <v>2.2679999999999998</v>
    <v>2.278</v>
    <v>2.2549999999999999</v>
    <v>2.3054999999999999</v>
    <v>2.3199999999999998</v>
    <v>2.2915000000000001</v>
    <v>2.2454999999999998</v>
    <v>2.2850000000000001</v>
    <v>2.3515000000000001</v>
    <v>2.4495</v>
    <v>2.4714999999999998</v>
    <v>2.476</v>
    <v>2.4590000000000001</v>
    <v>2.4824999999999999</v>
    <v>2.5074999999999998</v>
    <v>2.5099999999999998</v>
    <v>2.5074999999999998</v>
    <v>2.54</v>
    <v>2.6</v>
    <v>2.6034999999999999</v>
    <v>2.5499999999999998</v>
    <v>2.5215000000000001</v>
    <v>2.3765000000000001</v>
    <v>2.33</v>
    <v>2.3809999999999998</v>
    <v>2.2885</v>
    <v>2.1985000000000001</v>
    <v>2.1364999999999998</v>
    <v>2.1190000000000002</v>
    <v>2.1274999999999999</v>
    <v>2.0465</v>
    <v>1.9772000000000001</v>
    <v>1.75</v>
    <v>1.7088000000000001</v>
    <v>1.7791999999999999</v>
    <v>1.4628000000000001</v>
    <v>1.5544</v>
    <v>1.4028</v>
    <v>1.4514</v>
    <v>1.4086000000000001</v>
    <v>1.4252</v>
    <v>1.4654</v>
    <v>1.4488000000000001</v>
    <v>1.5835999999999999</v>
    <v>1.6162000000000001</v>
    <v>1.631</v>
    <v>1.5666</v>
    <v>1.4708000000000001</v>
    <v>1.4883999999999999</v>
    <v>1.4348000000000001</v>
    <v>1.4378</v>
    <v>1.3291999999999999</v>
    <v>1.4581999999999999</v>
    <v>1.4690000000000001</v>
    <v>1.4492</v>
    <v>1.4450000000000001</v>
    <v>1.4061999999999999</v>
    <v>1.3484</v>
    <v>1.3602000000000001</v>
    <v>1.3762000000000001</v>
    <v>1.383</v>
    <v>1.32</v>
    <v>1.3382000000000001</v>
    <v>1.3844000000000001</v>
    <v>1.3438000000000001</v>
    <v>1.3952</v>
    <v>1.4472</v>
    <v>1.4803999999999999</v>
    <v>1.423</v>
    <v>1.3759999999999999</v>
    <v>1.4510000000000001</v>
    <v>1.4201999999999999</v>
    <v>1.4044000000000001</v>
    <v>1.4139999999999999</v>
    <v>1.4094</v>
    <v>1.4208000000000001</v>
    <v>1.3935999999999999</v>
    <v>1.3835999999999999</v>
    <v>1.3837999999999999</v>
    <v>1.4521999999999999</v>
    <v>1.4308000000000001</v>
    <v>1.4390000000000001</v>
    <v>1.4219999999999999</v>
    <v>1.4446000000000001</v>
    <v>1.4576</v>
    <v>1.5012000000000001</v>
    <v>1.5384</v>
    <v>1.5586</v>
    <v>1.5524</v>
    <v>1.58</v>
    <v>1.625</v>
    <v>1.6732</v>
    <v>1.6938</v>
    <v>1.7727999999999999</v>
    <v>1.8033999999999999</v>
    <v>1.72</v>
    <v>1.7025999999999999</v>
    <v>1.6177999999999999</v>
    <v>1.6220000000000001</v>
    <v>1.6266</v>
    <v>1.6992</v>
    <v>1.7038</v>
    <v>1.6858</v>
    <v>1.6848000000000001</v>
    <v>1.6823999999999999</v>
    <v>1.7114</v>
    <v>1.6668000000000001</v>
    <v>1.6848000000000001</v>
    <v>1.66</v>
    <v>1.702</v>
    <v>1.7036</v>
    <v>1.6906000000000001</v>
    <v>1.7527999999999999</v>
    <v>1.7467999999999999</v>
    <v>1.7922</v>
    <v>1.7866</v>
    <v>1.7629999999999999</v>
    <v>1.7312000000000001</v>
    <v>1.7654000000000001</v>
    <v>1.7814000000000001</v>
    <v>1.7809999999999999</v>
    <v>1.8144</v>
    <v>1.8393999999999999</v>
    <v>1.8318000000000001</v>
    <v>1.8544</v>
    <v>1.8848</v>
    <v>1.8762000000000001</v>
    <v>1.8492</v>
    <v>1.8153999999999999</v>
    <v>1.8013999999999999</v>
    <v>1.7862</v>
    <v>1.7894000000000001</v>
    <v>1.7350000000000001</v>
    <v>1.7072000000000001</v>
    <v>1.7081999999999999</v>
    <v>1.7936000000000001</v>
    <v>1.8344</v>
    <v>1.8138000000000001</v>
    <v>1.8053999999999999</v>
    <v>1.8140000000000001</v>
    <v>1.8612</v>
    <v>1.8828</v>
    <v>1.8655999999999999</v>
    <v>1.8515999999999999</v>
    <v>1.8244</v>
    <v>1.8148</v>
    <v>1.845</v>
    <v>1.8162</v>
    <v>1.8116000000000001</v>
    <v>1.8391999999999999</v>
    <v>1.8340000000000001</v>
    <v>1.8426</v>
    <v>1.8038000000000001</v>
    <v>1.825</v>
    <v>1.8051999999999999</v>
    <v>1.8018000000000001</v>
    <v>1.7936000000000001</v>
    <v>1.7787999999999999</v>
    <v>1.7786</v>
    <v>1.7938000000000001</v>
    <v>1.762</v>
    <v>1.7902</v>
    <v>1.8011999999999999</v>
    <v>1.7791999999999999</v>
    <v>1.7789999999999999</v>
    <v>1.7687999999999999</v>
    <v>1.7602</v>
    <v>1.7434000000000001</v>
    <v>1.7148000000000001</v>
    <v>1.6355999999999999</v>
    <v>1.6417999999999999</v>
    <v>1.6122000000000001</v>
    <v>1.6080000000000001</v>
    <v>1.579</v>
    <v>1.6246</v>
    <v>1.6068</v>
    <v>1.603</v>
    <v>1.5864</v>
    <v>1.5924</v>
    <v>1.6332</v>
    <v>1.6684000000000001</v>
    <v>1.6488</v>
    <v>1.6754</v>
    <v>1.679</v>
    <v>1.6706000000000001</v>
    <v>1.6332</v>
    <v>1.6173999999999999</v>
    <v>1.5376000000000001</v>
    <v>1.5558000000000001</v>
    <v>1.5598000000000001</v>
    <v>1.58</v>
    <v>1.5358000000000001</v>
    <v>1.5367999999999999</v>
    <v>1.5611999999999999</v>
    <v>1.5269999999999999</v>
    <v>1.4905999999999999</v>
    <v>1.4179999999999999</v>
    <v>1.3992</v>
    <v>1.4196</v>
    <v>1.4823999999999999</v>
    <v>1.5406</v>
    <v>1.5978000000000001</v>
    <v>1.6372</v>
    <v>1.6168</v>
    <v>1.7658</v>
    <v>1.8442000000000001</v>
    <v>1.8248</v>
    <v>1.802</v>
    <v>1.8178000000000001</v>
    <v>1.84</v>
    <v>1.8492</v>
    <v>1.8734</v>
    <v>1.8542000000000001</v>
    <v>1.8704000000000001</v>
    <v>1.8633999999999999</v>
    <v>1.9159999999999999</v>
    <v>1.9421999999999999</v>
    <v>1.9292</v>
    <v>1.9446000000000001</v>
    <v>1.9254</v>
    <v>1.9770000000000001</v>
    <v>1.9710000000000001</v>
    <v>1.9862</v>
    <v>1.9905999999999999</v>
    <v>1.9712000000000001</v>
    <v>1.9690000000000001</v>
    <v>1.976</v>
    <v>1.9608000000000001</v>
    <v>1.9358</v>
    <v>1.9392</v>
    <v>1.9750000000000001</v>
    <v>1.9430000000000001</v>
    <v>1.9443999999999999</v>
    <v>1.9352</v>
    <v>1.8675999999999999</v>
    <v>1.8812</v>
    <v>1.913</v>
    <v>1.9224000000000001</v>
    <v>1.9198</v>
    <v>1.9126000000000001</v>
    <v>1.9052</v>
    <v>1.8844000000000001</v>
    <v>1.9481999999999999</v>
    <v>1.968</v>
    <v>1.9550000000000001</v>
    <v>1.9428000000000001</v>
    <v>1.9381999999999999</v>
    <v>1.9292</v>
    <v>1.915</v>
    <v>1.9019999999999999</v>
    <v>1.9172</v>
    <v>1.9104000000000001</v>
    <v>1.9263999999999999</v>
    <v>1.9172</v>
    <v>1.8842000000000001</v>
    <v>1.8231999999999999</v>
    <v>1.8395999999999999</v>
    <v>1.8076000000000001</v>
    <v>1.8335999999999999</v>
    <v>1.8051999999999999</v>
    <v>1.8220000000000001</v>
    <v>1.871</v>
    <v>1.9512</v>
    <v>2.0085000000000002</v>
    <v>2.0609999999999999</v>
    <v>2.09</v>
    <v>2.0870000000000002</v>
    <v>2.08</v>
    <v>2.0865</v>
    <v>2.0960000000000001</v>
    <v>2.1175000000000002</v>
    <v>2.1124999999999998</v>
    <v>2.0960000000000001</v>
    <v>2.08</v>
    <v>2.1084999999999998</v>
    <v>2.1</v>
    <v>2.1120000000000001</v>
    <v>2.1274999999999999</v>
    <v>2.1520000000000001</v>
    <v>2.1339999999999999</v>
    <v>2.16</v>
    <v>2.1545000000000001</v>
    <v>2.2029999999999998</v>
    <v>2.1920000000000002</v>
    <v>2.1945000000000001</v>
    <v>2.2679999999999998</v>
    <v>2.2694999999999999</v>
    <v>2.274</v>
    <v>2.2665000000000002</v>
    <v>2.2805</v>
    <v>2.2650000000000001</v>
    <v>2.294</v>
    <v>2.3149999999999999</v>
    <v>2.3490000000000002</v>
    <v>2.3140000000000001</v>
    <v>2.2985000000000002</v>
    <v>2.2890000000000001</v>
    <v>2.2955000000000001</v>
    <v>2.2945000000000002</v>
    <v>2.2974999999999999</v>
    <v>2.286</v>
    <v>2.3235000000000001</v>
    <v>2.3105000000000002</v>
    <v>2.3180000000000001</v>
    <v>2.3029999999999999</v>
    <v>2.3005</v>
    <v>2.2629999999999999</v>
    <v>2.2534999999999998</v>
    <v>2.2605</v>
    <v>2.274</v>
    <v>2.2810000000000001</v>
    <v>2.2749999999999999</v>
    <v>2.2955000000000001</v>
    <v>2.31</v>
    <v>2.2450000000000001</v>
    <v>2.2200000000000002</v>
    <v>2.226</v>
    <v>2.2210000000000001</v>
    <v>2.2725</v>
    <v>2.2850000000000001</v>
    <v>2.2965</v>
    <v>2.3174999999999999</v>
    <v>2.3210000000000002</v>
    <v>2.3340000000000001</v>
    <v>2.3079999999999998</v>
    <v>2.3410000000000002</v>
    <v>2.359</v>
    <v>2.3620000000000001</v>
    <v>2.3895</v>
    <v>2.3805000000000001</v>
    <v>2.3824999999999998</v>
    <v>2.3725000000000001</v>
    <v>2.3875000000000002</v>
    <v>2.41</v>
    <v>2.4024999999999999</v>
    <v>2.3515000000000001</v>
    <v>2.3740000000000001</v>
    <v>2.363</v>
    <v>2.3610000000000002</v>
    <v>2.3460000000000001</v>
    <v>2.3940000000000001</v>
    <v>2.4089999999999998</v>
    <v>2.4165000000000001</v>
    <v>2.4455</v>
    <v>2.4725000000000001</v>
    <v>2.476</v>
    <v>2.4805000000000001</v>
    <v>2.4855</v>
    <v>2.46</v>
    <v>2.4535</v>
    <v>2.4390000000000001</v>
    <v>2.4249999999999998</v>
    <v>2.4500000000000002</v>
    <v>2.4510000000000001</v>
    <v>2.415</v>
    <v>2.4165000000000001</v>
    <v>2.3439999999999999</v>
    <v>2.3664999999999998</v>
    <v>2.3420000000000001</v>
    <v>2.3159999999999998</v>
    <v>2.3639999999999999</v>
    <v>2.3855</v>
    <v>2.3294999999999999</v>
    <v>2.3565</v>
    <v>2.3294999999999999</v>
    <v>2.3555000000000001</v>
    <v>2.3359999999999999</v>
    <v>2.3690000000000002</v>
    <v>2.3205</v>
    <v>2.3035000000000001</v>
    <v>2.2360000000000002</v>
    <v>2.2839999999999998</v>
    <v>2.3054999999999999</v>
    <v>2.27</v>
    <v>2.2845</v>
    <v>2.2559999999999998</v>
    <v>2.2320000000000002</v>
    <v>2.1375000000000002</v>
    <v>2.1789999999999998</v>
    <v>2.2364999999999999</v>
    <v>2.2505000000000002</v>
    <v>2.2850000000000001</v>
    <v>2.3374999999999999</v>
    <v>2.3134999999999999</v>
    <v>2.3199999999999998</v>
    <v>2.347</v>
    <v>2.3315000000000001</v>
    <v>2.3144999999999998</v>
    <v>2.3264999999999998</v>
    <v>2.34</v>
    <v>2.3450000000000002</v>
    <v>2.3984999999999999</v>
    <v>2.4045000000000001</v>
    <v>2.4079999999999999</v>
    <v>2.4489999999999998</v>
    <v>2.4390000000000001</v>
    <v>2.448</v>
    <v>2.4215</v>
    <v>2.3885000000000001</v>
    <v>2.4075000000000002</v>
    <v>2.3565</v>
    <v>2.3690000000000002</v>
    <v>2.3860000000000001</v>
    <v>2.38</v>
    <v>2.39</v>
    <v>2.3639999999999999</v>
    <v>2.3780000000000001</v>
    <v>2.3690000000000002</v>
    <v>2.3975</v>
    <v>2.4215</v>
    <v>2.4095</v>
    <v>2.3875000000000002</v>
    <v>2.403</v>
    <v>2.3835000000000002</v>
    <v>2.359</v>
    <v>2.3715000000000002</v>
    <v>2.3464999999999998</v>
    <v>2.3940000000000001</v>
    <v>2.3864999999999998</v>
    <v>2.3769999999999998</v>
    <v>2.4075000000000002</v>
    <v>2.3740000000000001</v>
    <v>2.302</v>
    <v>2.3220000000000001</v>
    <v>2.3730000000000002</v>
    <v>2.4275000000000002</v>
    <v>2.4245000000000001</v>
    <v>2.472</v>
    <v>2.4295</v>
    <v>2.4590000000000001</v>
    <v>2.4535</v>
    <v>2.4489999999999998</v>
    <v>2.4215</v>
    <v>2.5030000000000001</v>
    <v>2.4750000000000001</v>
    <v>2.5099999999999998</v>
    <v>2.5175000000000001</v>
    <v>2.5034999999999998</v>
    <v>2.5125000000000002</v>
    <v>2.4950000000000001</v>
    <v>2.5234999999999999</v>
    <v>2.5750000000000002</v>
    <v>2.4914999999999998</v>
    <v>2.4510000000000001</v>
    <v>2.4670000000000001</v>
    <v>2.4449999999999998</v>
    <v>2.4514999999999998</v>
    <v>2.4630000000000001</v>
    <v>2.4815</v>
    <v>2.4529999999999998</v>
    <v>2.4380000000000002</v>
    <v>2.4575</v>
    <v>2.4950000000000001</v>
    <v>2.512</v>
    <v>2.5019999999999998</v>
    <v>2.4565000000000001</v>
    <v>2.4834999999999998</v>
    <v>2.4925000000000002</v>
    <v>2.4704999999999999</v>
    <v>2.4769999999999999</v>
    <v>2.472</v>
    <v>2.4714999999999998</v>
    <v>2.4900000000000002</v>
    <v>2.4824999999999999</v>
    <v>2.4820000000000002</v>
    <v>2.4670000000000001</v>
    <v>2.3839999999999999</v>
    <v>2.327</v>
    <v>2.302</v>
    <v>2.3025000000000002</v>
    <v>2.2879999999999998</v>
    <v>2.1564999999999999</v>
    <v>2.1429999999999998</v>
    <v>2.1154999999999999</v>
    <v>2.1684999999999999</v>
    <v>2.1475</v>
    <v>2.1465000000000001</v>
    <v>2.2130000000000001</v>
    <v>2.258</v>
    <v>2.2309999999999999</v>
    <v>2.2250000000000001</v>
    <v>2.2155</v>
    <v>2.2050000000000001</v>
    <v>2.2244999999999999</v>
    <v>2.2014999999999998</v>
    <v>2.2425000000000002</v>
    <v>2.2054999999999998</v>
    <v>2.1819999999999999</v>
    <v>2.2324999999999999</v>
    <v>2.2305000000000001</v>
    <v>2.2509999999999999</v>
    <v>2.2625000000000002</v>
    <v>2.2835000000000001</v>
    <v>2.2770000000000001</v>
    <v>2.274</v>
    <v>2.3450000000000002</v>
    <v>2.3940000000000001</v>
    <v>2.4180000000000001</v>
    <v>2.4329999999999998</v>
    <v>2.4514999999999998</v>
    <v>2.4630000000000001</v>
    <v>2.4820000000000002</v>
    <v>2.5455000000000001</v>
    <v>2.5605000000000002</v>
    <v>2.5619999999999998</v>
    <v>2.5775000000000001</v>
    <v>2.5750000000000002</v>
    <v>2.5339999999999998</v>
    <v>2.5514999999999999</v>
    <v>2.552</v>
    <v>2.4664999999999999</v>
    <v>2.4889999999999999</v>
    <v>2.5644999999999998</v>
    <v>2.6124999999999998</v>
    <v>2.597</v>
    <v>2.6194999999999999</v>
    <v>2.67</v>
    <v>2.6970000000000001</v>
    <v>2.7280000000000002</v>
    <v>2.6669999999999998</v>
    <v>2.7149999999999999</v>
    <v>2.7694999999999999</v>
    <v>2.8534999999999999</v>
    <v>2.92</v>
    <v>2.8534999999999999</v>
    <v>2.7675000000000001</v>
    <v>2.8530000000000002</v>
    <v>2.7909999999999999</v>
    <v>2.7389999999999999</v>
    <v>2.722</v>
    <v>2.6739999999999999</v>
    <v>2.66</v>
    <v>2.6204999999999998</v>
    <v>2.4119999999999999</v>
    <v>2.4775</v>
    <v>2.2934999999999999</v>
    <v>2.1164999999999998</v>
    <v>2.1459999999999999</v>
    <v>2.0840000000000001</v>
    <v>1.8962000000000001</v>
    <v>1.8431999999999999</v>
    <v>1.8655999999999999</v>
    <v>2.0724999999999998</v>
    <v>1.9148000000000001</v>
    <v>1.9194</v>
    <v>1.99</v>
    <v>2.008</v>
    <v>2.1480000000000001</v>
    <v>2.0720000000000001</v>
    <v>2.0859999999999999</v>
    <v>2.0665</v>
    <v>2.1</v>
    <v>2.048</v>
    <v>2.0310000000000001</v>
    <v>2.0329999999999999</v>
    <v>2.0445000000000002</v>
    <v>2.161</v>
    <v>2.1339999999999999</v>
    <v>2.0834999999999999</v>
    <v>2.105</v>
    <v>2.0950000000000002</v>
    <v>2.0419999999999998</v>
    <v>1.9822</v>
    <v>1.9516</v>
    <v>1.982</v>
    <v>1.9807999999999999</v>
    <v>1.9412</v>
    <v>1.9441999999999999</v>
    <v>1.9710000000000001</v>
    <v>1.9730000000000001</v>
    <v>2.0205000000000002</v>
    <v>2.0249999999999999</v>
    <v>1.9827999999999999</v>
    <v>1.9486000000000001</v>
    <v>1.9179999999999999</v>
    <v>1.9208000000000001</v>
    <v>1.9259999999999999</v>
    <v>1.9548000000000001</v>
    <v>1.9224000000000001</v>
    <v>1.9601999999999999</v>
    <v>1.9252</v>
    <v>1.9246000000000001</v>
    <v>1.88</v>
    <v>1.83</v>
    <v>1.8615999999999999</v>
    <v>1.94</v>
    <v>1.9621999999999999</v>
    <v>1.9723999999999999</v>
    <v>1.9543999999999999</v>
    <v>1.99</v>
    <v>1.9903999999999999</v>
    <v>1.988</v>
    <v>1.9830000000000001</v>
    <v>1.9752000000000001</v>
    <v>1.9792000000000001</v>
    <v>2.0329999999999999</v>
    <v>2.0514999999999999</v>
    <v>2.0470000000000002</v>
    <v>2.0594999999999999</v>
    <v>2.0305</v>
    <v>2</v>
    <v>2</v>
    <v>1.9730000000000001</v>
    <v>2.0375000000000001</v>
    <v>2.0024999999999999</v>
    <v>1.99</v>
    <v>1.9668000000000001</v>
    <v>1.8216000000000001</v>
    <v>1.7589999999999999</v>
    <v>1.77</v>
    <v>1.8513999999999999</v>
    <v>1.7929999999999999</v>
    <v>1.8036000000000001</v>
    <v>1.8726</v>
    <v>1.8859999999999999</v>
    <v>1.8806</v>
    <v>1.84</v>
    <v>1.8822000000000001</v>
    <v>1.8934</v>
    <v>1.8986000000000001</v>
    <v>1.8759999999999999</v>
    <v>1.78</v>
    <v>1.7676000000000001</v>
    <v>1.7252000000000001</v>
    <v>1.6714</v>
    <v>1.6781999999999999</v>
    <v>1.7452000000000001</v>
    <v>1.7625999999999999</v>
    <v>1.732</v>
    <v>1.7076</v>
    <v>1.7008000000000001</v>
    <v>1.6066</v>
    <v>1.6319999999999999</v>
    <v>1.6739999999999999</v>
    <v>1.7726</v>
    <v>1.7103999999999999</v>
    <v>1.663</v>
    <v>1.66</v>
    <v>1.6879999999999999</v>
    <v>1.6568000000000001</v>
    <v>1.6772</v>
    <v>1.7058</v>
    <v>1.7285999999999999</v>
    <v>1.7492000000000001</v>
    <v>1.7470000000000001</v>
    <v>1.7738</v>
    <v>1.7829999999999999</v>
    <v>1.8140000000000001</v>
    <v>1.8171999999999999</v>
    <v>1.8160000000000001</v>
    <v>1.8326</v>
    <v>1.84</v>
    <v>1.8537999999999999</v>
    <v>1.8548</v>
    <v>1.8286</v>
    <v>1.827</v>
    <v>1.7732000000000001</v>
    <v>1.7183999999999999</v>
    <v>1.7496</v>
    <v>1.7636000000000001</v>
    <v>1.7383999999999999</v>
    <v>1.6850000000000001</v>
    <v>1.7014</v>
    <v>1.7294</v>
    <v>1.7230000000000001</v>
    <v>1.6938</v>
    <v>1.7382</v>
    <v>1.6970000000000001</v>
    <v>1.7038</v>
    <v>1.7</v>
    <v>1.7403999999999999</v>
    <v>1.8331999999999999</v>
    <v>1.8959999999999999</v>
    <v>1.8812</v>
    <v>1.9001999999999999</v>
    <v>1.92</v>
    <v>1.915</v>
    <v>1.9154</v>
    <v>1.8492</v>
    <v>1.8366</v>
    <v>1.8520000000000001</v>
    <v>1.764</v>
    <v>1.7684</v>
    <v>1.7272000000000001</v>
    <v>1.6986000000000001</v>
    <v>1.655</v>
    <v>1.7028000000000001</v>
    <v>1.734</v>
    <v>1.788</v>
    <v>1.7412000000000001</v>
    <v>1.7121999999999999</v>
    <v>1.7056</v>
    <v>1.7076</v>
    <v>1.6954</v>
    <v>1.6754</v>
    <v>1.7063999999999999</v>
    <v>1.7123999999999999</v>
    <v>1.7430000000000001</v>
    <v>1.8028</v>
    <v>1.7916000000000001</v>
    <v>1.829</v>
    <v>1.8275999999999999</v>
    <v>1.8557999999999999</v>
    <v>1.8646</v>
    <v>1.8657999999999999</v>
    <v>1.9057999999999999</v>
    <v>1.9052</v>
    <v>1.929</v>
    <v>1.9452</v>
    <v>1.9448000000000001</v>
    <v>1.9696</v>
    <v>2.0649999999999999</v>
    <v>2.129</v>
    <v>2.1480000000000001</v>
    <v>2.1539999999999999</v>
    <v>2.177</v>
    <v>2.1604999999999999</v>
    <v>2.1865000000000001</v>
    <v>2.19</v>
    <v>2.1905000000000001</v>
    <v>2.1779999999999999</v>
    <v>2.2164999999999999</v>
    <v>2.141</v>
    <v>2.1604999999999999</v>
    <v>2.1444999999999999</v>
    <v>2.16</v>
    <v>2.1585000000000001</v>
    <v>2.1160000000000001</v>
    <v>2.1345000000000001</v>
    <v>2.1219999999999999</v>
    <v>2.0844999999999998</v>
    <v>2.0964999999999998</v>
    <v>2.0785</v>
    <v>2.0665</v>
    <v>2.0615000000000001</v>
    <v>2.0575000000000001</v>
    <v>2.0670000000000002</v>
    <v>2.0684999999999998</v>
    <v>2.101</v>
    <v>2.0874999999999999</v>
    <v>1.9944</v>
    <v>2.0579999999999998</v>
    <v>2.0345</v>
    <v>2.0754999999999999</v>
    <v>2.1004999999999998</v>
    <v>2.0840000000000001</v>
    <v>2.0924999999999998</v>
    <v>2.0819999999999999</v>
    <v>2.0804999999999998</v>
    <v>2.1070000000000002</v>
    <v>2.0779999999999998</v>
    <v>2.1230000000000002</v>
    <v>2.1724999999999999</v>
    <v>2.2284999999999999</v>
    <v>2.2149999999999999</v>
    <v>2.2334999999999998</v>
    <v>2.2284999999999999</v>
    <v>2.25</v>
    <v>2.2595000000000001</v>
    <v>2.2839999999999998</v>
    <v>2.2879999999999998</v>
    <v>2.2850000000000001</v>
    <v>2.2610000000000001</v>
    <v>2.25</v>
    <v>2.2229999999999999</v>
    <v>2.1804999999999999</v>
    <v>2.2395</v>
    <v>2.2854999999999999</v>
    <v>2.2949999999999999</v>
    <v>2.3424999999999998</v>
    <v>2.351</v>
    <v>2.3439999999999999</v>
    <v>2.41</v>
    <v>2.4529999999999998</v>
    <v>2.4550000000000001</v>
    <v>2.383</v>
    <v>2.4470000000000001</v>
    <v>2.4685000000000001</v>
    <v>2.4689999999999999</v>
    <v>2.504</v>
    <v>2.4769999999999999</v>
    <v>2.4990000000000001</v>
    <v>2.5024999999999999</v>
    <v>2.4950000000000001</v>
    <v>2.5510000000000002</v>
    <v>2.5644999999999998</v>
    <v>2.5539999999999998</v>
    <v>2.5529999999999999</v>
    <v>2.4765000000000001</v>
    <v>2.5139999999999998</v>
    <v>2.4950000000000001</v>
    <v>2.5329999999999999</v>
    <v>2.5615000000000001</v>
    <v>2.5369999999999999</v>
    <v>2.5419999999999998</v>
    <v>2.5745</v>
    <v>2.5924999999999998</v>
    <v>2.5649999999999999</v>
    <v>2.5724999999999998</v>
    <v>2.5314999999999999</v>
    <v>2.4820000000000002</v>
    <v>2.3304999999999998</v>
    <v>2.4085000000000001</v>
    <v>2.2435</v>
    <v>2.2480000000000002</v>
    <v>2.1930000000000001</v>
    <v>2.2749999999999999</v>
    <v>2.355</v>
    <v>2.343</v>
    <v>2.319</v>
    <v>2.2629999999999999</v>
    <v>2.2715000000000001</v>
    <v>2.2934999999999999</v>
    <v>2.3279999999999998</v>
    <v>2.3650000000000002</v>
    <v>2.3675000000000002</v>
    <v>2.3650000000000002</v>
    <v>2.3279999999999998</v>
    <v>2.3090000000000002</v>
    <v>2.3580000000000001</v>
    <v>2.3769999999999998</v>
    <v>2.3955000000000002</v>
    <v>2.3879999999999999</v>
    <v>2.4685000000000001</v>
    <v>2.4415</v>
    <v>2.4780000000000002</v>
    <v>2.4984999999999999</v>
    <v>2.4895</v>
    <v>2.4845000000000002</v>
    <v>2.5070000000000001</v>
    <v>2.4609999999999999</v>
    <v>2.4340000000000002</v>
    <v>2.4580000000000002</v>
    <v>2.3845000000000001</v>
    <v>2.3285</v>
    <v>2.3690000000000002</v>
    <v>2.3454999999999999</v>
    <v>2.4319999999999999</v>
    <v>2.4630000000000001</v>
    <v>2.4565000000000001</v>
    <v>2.4155000000000002</v>
    <v>2.4015</v>
    <v>2.4279999999999999</v>
    <v>2.4205000000000001</v>
    <v>2.41</v>
    <v>2.403</v>
    <v>2.3895</v>
    <v>2.4165000000000001</v>
    <v>2.3410000000000002</v>
    <v>2.3420000000000001</v>
    <v>2.2519999999999998</v>
    <v>2.2509999999999999</v>
    <v>2.2450000000000001</v>
    <v>2.2254999999999998</v>
    <v>2.21</v>
    <v>2.1555</v>
    <v>2.23</v>
    <v>2.2715000000000001</v>
    <v>2.2589999999999999</v>
    <v>2.2854999999999999</v>
    <v>2.3029999999999999</v>
    <v>2.3239999999999998</v>
    <v>2.3094999999999999</v>
    <v>2.306</v>
    <v>2.3119999999999998</v>
    <v>2.35</v>
    <v>2.3580000000000001</v>
    <v>2.3730000000000002</v>
    <v>2.3944999999999999</v>
    <v>2.3864999999999998</v>
    <v>2.4060000000000001</v>
    <v>2.379</v>
    <v>2.335</v>
    <v>2.3319999999999999</v>
    <v>2.3614999999999999</v>
    <v>2.3635000000000002</v>
    <v>2.3860000000000001</v>
    <v>2.4</v>
    <v>2.4369999999999998</v>
    <v>2.4205000000000001</v>
    <v>2.4089999999999998</v>
    <v>2.3405</v>
    <v>2.3490000000000002</v>
    <v>2.3570000000000002</v>
    <v>2.3805000000000001</v>
    <v>2.4079999999999999</v>
    <v>2.444</v>
    <v>2.4304999999999999</v>
    <v>2.4350000000000001</v>
    <v>2.4660000000000002</v>
    <v>2.492</v>
    <v>2.5219999999999998</v>
    <v>2.5310000000000001</v>
    <v>2.536</v>
    <v>2.5390000000000001</v>
    <v>2.5390000000000001</v>
    <v>2.573</v>
    <v>2.6095000000000002</v>
    <v>2.629</v>
    <v>2.609</v>
    <v>2.5630000000000002</v>
    <v>2.5455000000000001</v>
    <v>2.5434999999999999</v>
    <v>2.56</v>
    <v>2.3380000000000001</v>
    <v>2.3925000000000001</v>
    <v>2.4380000000000002</v>
    <v>2.4394999999999998</v>
    <v>2.4449999999999998</v>
    <v>2.4289999999999998</v>
    <v>2.4195000000000002</v>
    <v>2.411</v>
    <v>2.4390000000000001</v>
    <v>2.4594999999999998</v>
    <v>2.4550000000000001</v>
    <v>2.448</v>
    <v>2.4495</v>
    <v>2.4769999999999999</v>
    <v>2.4925000000000002</v>
    <v>2.5019999999999998</v>
    <v>2.472</v>
    <v>2.4594999999999998</v>
    <v>2.4544999999999999</v>
    <v>2.4464999999999999</v>
    <v>2.3915000000000002</v>
    <v>2.3849999999999998</v>
    <v>2.4135</v>
    <v>2.48</v>
    <v>2.4754999999999998</v>
    <v>2.4624999999999999</v>
    <v>2.4750000000000001</v>
    <v>2.4689999999999999</v>
    <v>2.4300000000000002</v>
    <v>2.4415</v>
    <v>2.5135000000000001</v>
    <v>2.4929999999999999</v>
    <v>2.4609999999999999</v>
    <v>2.4594999999999998</v>
    <v>2.4260000000000002</v>
    <v>2.423</v>
    <v>2.4495</v>
    <v>2.44</v>
    <v>2.411</v>
    <v>2.3860000000000001</v>
    <v>2.3624999999999998</v>
    <v>2.3639999999999999</v>
    <v>2.4015</v>
    <v>2.3765000000000001</v>
    <v>2.4249999999999998</v>
    <v>2.4430000000000001</v>
    <v>2.4474999999999998</v>
    <v>2.4060000000000001</v>
    <v>2.4165000000000001</v>
    <v>2.4279999999999999</v>
    <v>2.4</v>
    <v>2.375</v>
    <v>2.3439999999999999</v>
    <v>2.3734999999999999</v>
    <v>2.3614999999999999</v>
    <v>2.3559999999999999</v>
    <v>2.37</v>
    <v>2.3774999999999999</v>
    <v>2.4015</v>
    <v>2.4565000000000001</v>
    <v>2.4910000000000001</v>
    <v>2.524</v>
    <v>2.5634999999999999</v>
    <v>2.5659999999999998</v>
    <v>2.5640000000000001</v>
    <v>2.5684999999999998</v>
    <v>2.5779999999999998</v>
    <v>2.5659999999999998</v>
    <v>2.6025</v>
    <v>2.6295000000000002</v>
    <v>2.6455000000000002</v>
    <v>2.6465000000000001</v>
    <v>2.6844999999999999</v>
    <v>2.5625</v>
    <v>2.5255000000000001</v>
    <v>2.5409999999999999</v>
    <v>2.5594999999999999</v>
    <v>2.5994999999999999</v>
    <v>2.6</v>
    <v>2.6244999999999998</v>
    <v>2.6465000000000001</v>
    <v>2.6415000000000002</v>
    <v>2.6659999999999999</v>
    <v>2.6949999999999998</v>
    <v>2.6835</v>
    <v>2.7054999999999998</v>
    <v>2.6775000000000002</v>
    <v>2.7</v>
    <v>2.6909999999999998</v>
    <v>2.6819999999999999</v>
    <v>2.6804999999999999</v>
    <v>2.6215000000000002</v>
    <v>2.6349999999999998</v>
    <v>2.625</v>
    <v>2.6520000000000001</v>
    <v>2.637</v>
    <v>2.63</v>
    <v>2.6469999999999998</v>
    <v>2.6564999999999999</v>
    <v>2.6425000000000001</v>
    <v>2.6435</v>
  </a>
  <a r="1" c="1020">
    <v>2.3675000000000002</v>
    <v>2.3719999999999999</v>
    <v>2.3264999999999998</v>
    <v>2.35</v>
    <v>2.3224999999999998</v>
    <v>2.3650000000000002</v>
    <v>2.3759999999999999</v>
    <v>2.3635000000000002</v>
    <v>2.34</v>
    <v>2.3450000000000002</v>
    <v>2.3250000000000002</v>
    <v>2.331</v>
    <v>2.3285</v>
    <v>2.3079999999999998</v>
    <v>2.2989999999999999</v>
    <v>2.2709999999999999</v>
    <v>2.2789999999999999</v>
    <v>2.2694999999999999</v>
    <v>2.2650000000000001</v>
    <v>2.3029999999999999</v>
    <v>2.2959999999999998</v>
    <v>2.2999999999999998</v>
    <v>2.2505000000000002</v>
    <v>2.319</v>
    <v>2.36</v>
    <v>2.4765000000000001</v>
    <v>2.4649999999999999</v>
    <v>2.4664999999999999</v>
    <v>2.4740000000000002</v>
    <v>2.4820000000000002</v>
    <v>2.5</v>
    <v>2.5110000000000001</v>
    <v>2.5114999999999998</v>
    <v>2.5499999999999998</v>
    <v>2.62</v>
    <v>2.605</v>
    <v>2.5394999999999999</v>
    <v>2.3955000000000002</v>
    <v>2.3929999999999998</v>
    <v>2.3239999999999998</v>
    <v>2.3410000000000002</v>
    <v>2.2214999999999998</v>
    <v>2.2389999999999999</v>
    <v>2.1835</v>
    <v>2.125</v>
    <v>2.1435</v>
    <v>1.998</v>
    <v>1.76</v>
    <v>1.78</v>
    <v>1.7302</v>
    <v>1.68</v>
    <v>1.5702</v>
    <v>1.48</v>
    <v>1.4441999999999999</v>
    <v>1.39</v>
    <v>1.4625999999999999</v>
    <v>1.45</v>
    <v>1.3954</v>
    <v>1.5122</v>
    <v>1.6277999999999999</v>
    <v>1.5918000000000001</v>
    <v>1.5911999999999999</v>
    <v>1.526</v>
    <v>1.4945999999999999</v>
    <v>1.4350000000000001</v>
    <v>1.4330000000000001</v>
    <v>1.4239999999999999</v>
    <v>1.41</v>
    <v>1.51</v>
    <v>1.4419999999999999</v>
    <v>1.4730000000000001</v>
    <v>1.4550000000000001</v>
    <v>1.395</v>
    <v>1.3655999999999999</v>
    <v>1.4066000000000001</v>
    <v>1.3824000000000001</v>
    <v>1.359</v>
    <v>1.3378000000000001</v>
    <v>1.3520000000000001</v>
    <v>1.36</v>
    <v>1.4052</v>
    <v>1.3954</v>
    <v>1.44</v>
    <v>1.4872000000000001</v>
    <v>1.3775999999999999</v>
    <v>1.4</v>
    <v>1.45</v>
    <v>1.4244000000000001</v>
    <v>1.417</v>
    <v>1.4363999999999999</v>
    <v>1.4066000000000001</v>
    <v>1.4057999999999999</v>
    <v>1.385</v>
    <v>1.4</v>
    <v>1.4</v>
    <v>1.4850000000000001</v>
    <v>1.4263999999999999</v>
    <v>1.4259999999999999</v>
    <v>1.407</v>
    <v>1.4650000000000001</v>
    <v>1.4750000000000001</v>
    <v>1.5092000000000001</v>
    <v>1.5688</v>
    <v>1.5449999999999999</v>
    <v>1.585</v>
    <v>1.5902000000000001</v>
    <v>1.65</v>
    <v>1.665</v>
    <v>1.74</v>
    <v>1.79</v>
    <v>1.7669999999999999</v>
    <v>1.74</v>
    <v>1.6379999999999999</v>
    <v>1.6</v>
    <v>1.5569999999999999</v>
    <v>1.6894</v>
    <v>1.7</v>
    <v>1.7036</v>
    <v>1.704</v>
    <v>1.6692</v>
    <v>1.6996</v>
    <v>1.7088000000000001</v>
    <v>1.6539999999999999</v>
    <v>1.6948000000000001</v>
    <v>1.6594</v>
    <v>1.704</v>
    <v>1.7148000000000001</v>
    <v>1.714</v>
    <v>1.764</v>
    <v>1.79</v>
    <v>1.7798</v>
    <v>1.78</v>
    <v>1.7706</v>
    <v>1.7054</v>
    <v>1.7949999999999999</v>
    <v>1.7747999999999999</v>
    <v>1.798</v>
    <v>1.8098000000000001</v>
    <v>1.8360000000000001</v>
    <v>1.8111999999999999</v>
    <v>1.89</v>
    <v>1.8892</v>
    <v>1.887</v>
    <v>1.8346</v>
    <v>1.8151999999999999</v>
    <v>1.8009999999999999</v>
    <v>1.8140000000000001</v>
    <v>1.79</v>
    <v>1.7352000000000001</v>
    <v>1.7058</v>
    <v>1.7190000000000001</v>
    <v>1.83</v>
    <v>1.8353999999999999</v>
    <v>1.7949999999999999</v>
    <v>1.8240000000000001</v>
    <v>1.83</v>
    <v>1.8620000000000001</v>
    <v>1.8884000000000001</v>
    <v>1.8535999999999999</v>
    <v>1.85</v>
    <v>1.8118000000000001</v>
    <v>1.8113999999999999</v>
    <v>1.825</v>
    <v>1.8211999999999999</v>
    <v>1.8208</v>
    <v>1.8573999999999999</v>
    <v>1.83</v>
    <v>1.84</v>
    <v>1.8171999999999999</v>
    <v>1.83</v>
    <v>1.8149999999999999</v>
    <v>1.8109999999999999</v>
    <v>1.8066</v>
    <v>1.7789999999999999</v>
    <v>1.7889999999999999</v>
    <v>1.7968</v>
    <v>1.7609999999999999</v>
    <v>1.7909999999999999</v>
    <v>1.8011999999999999</v>
    <v>1.792</v>
    <v>1.772</v>
    <v>1.7726</v>
    <v>1.73</v>
    <v>1.7330000000000001</v>
    <v>1.702</v>
    <v>1.6548</v>
    <v>1.6459999999999999</v>
    <v>1.5862000000000001</v>
    <v>1.61</v>
    <v>1.6033999999999999</v>
    <v>1.6180000000000001</v>
    <v>1.5940000000000001</v>
    <v>1.62</v>
    <v>1.5628</v>
    <v>1.6064000000000001</v>
    <v>1.6339999999999999</v>
    <v>1.6679999999999999</v>
    <v>1.66</v>
    <v>1.68</v>
    <v>1.6846000000000001</v>
    <v>1.67</v>
    <v>1.6357999999999999</v>
    <v>1.6</v>
    <v>1.5518000000000001</v>
    <v>1.5582</v>
    <v>1.5511999999999999</v>
    <v>1.5933999999999999</v>
    <v>1.5262</v>
    <v>1.5451999999999999</v>
    <v>1.5264</v>
    <v>1.5391999999999999</v>
    <v>1.462</v>
    <v>1.4258</v>
    <v>1.38</v>
    <v>1.4272</v>
    <v>1.502</v>
    <v>1.5084</v>
    <v>1.62</v>
    <v>1.6255999999999999</v>
    <v>1.65</v>
    <v>1.7869999999999999</v>
    <v>1.863</v>
    <v>1.8</v>
    <v>1.7854000000000001</v>
    <v>1.8573999999999999</v>
    <v>1.8488</v>
    <v>1.8555999999999999</v>
    <v>1.8597999999999999</v>
    <v>1.851</v>
    <v>1.8859999999999999</v>
    <v>1.891</v>
    <v>1.954</v>
    <v>1.9498</v>
    <v>1.9212</v>
    <v>1.9350000000000001</v>
    <v>1.9550000000000001</v>
    <v>1.9698</v>
    <v>1.9601999999999999</v>
    <v>1.988</v>
    <v>1.982</v>
    <v>1.9590000000000001</v>
    <v>1.9874000000000001</v>
    <v>1.984</v>
    <v>1.9608000000000001</v>
    <v>1.9601999999999999</v>
    <v>1.9336</v>
    <v>1.952</v>
    <v>1.9461999999999999</v>
    <v>1.9312</v>
    <v>1.8939999999999999</v>
    <v>1.88</v>
    <v>1.8892</v>
    <v>1.94</v>
    <v>1.9350000000000001</v>
    <v>1.93</v>
    <v>1.92</v>
    <v>1.883</v>
    <v>1.91</v>
    <v>1.9794</v>
    <v>1.98</v>
    <v>1.9436</v>
    <v>1.95</v>
    <v>1.9286000000000001</v>
    <v>1.9201999999999999</v>
    <v>1.913</v>
    <v>1.8935999999999999</v>
    <v>1.9244000000000001</v>
    <v>1.9179999999999999</v>
    <v>1.9339999999999999</v>
    <v>1.8915999999999999</v>
    <v>1.8944000000000001</v>
    <v>1.82</v>
    <v>1.8340000000000001</v>
    <v>1.7871999999999999</v>
    <v>1.804</v>
    <v>1.8220000000000001</v>
    <v>1.83</v>
    <v>2</v>
    <v>1.9643999999999999</v>
    <v>2.0350000000000001</v>
    <v>2.1</v>
    <v>2.1</v>
    <v>2.0994999999999999</v>
    <v>2.08</v>
    <v>2.085</v>
    <v>2.129</v>
    <v>2.12</v>
    <v>2.1055000000000001</v>
    <v>2.0870000000000002</v>
    <v>2.0884999999999998</v>
    <v>2.1</v>
    <v>2.1070000000000002</v>
    <v>2.1055000000000001</v>
    <v>2.1419999999999999</v>
    <v>2.1105</v>
    <v>2.1564999999999999</v>
    <v>2.153</v>
    <v>2.1665000000000001</v>
    <v>2.1909999999999998</v>
    <v>2.181</v>
    <v>2.2155</v>
    <v>2.2730000000000001</v>
    <v>2.262</v>
    <v>2.2785000000000002</v>
    <v>2.274</v>
    <v>2.2805</v>
    <v>2.2730000000000001</v>
    <v>2.2989999999999999</v>
    <v>2.3420000000000001</v>
    <v>2.3025000000000002</v>
    <v>2.2955000000000001</v>
    <v>2.286</v>
    <v>2.2669999999999999</v>
    <v>2.2949999999999999</v>
    <v>2.3050000000000002</v>
    <v>2.2905000000000002</v>
    <v>2.2959999999999998</v>
    <v>2.3260000000000001</v>
    <v>2.3199999999999998</v>
    <v>2.3239999999999998</v>
    <v>2.2989999999999999</v>
    <v>2.3069999999999999</v>
    <v>2.2675000000000001</v>
    <v>2.2494999999999998</v>
    <v>2.2669999999999999</v>
    <v>2.27</v>
    <v>2.2829999999999999</v>
    <v>2.2774999999999999</v>
    <v>2.2909999999999999</v>
    <v>2.3050000000000002</v>
    <v>2.25</v>
    <v>2.2210000000000001</v>
    <v>2.2170000000000001</v>
    <v>2.2275</v>
    <v>2.27</v>
    <v>2.2955000000000001</v>
    <v>2.3065000000000002</v>
    <v>2.3199999999999998</v>
    <v>2.3210000000000002</v>
    <v>2.339</v>
    <v>2.3199999999999998</v>
    <v>2.3580000000000001</v>
    <v>2.3780000000000001</v>
    <v>2.379</v>
    <v>2.371</v>
    <v>2.38</v>
    <v>2.3635000000000002</v>
    <v>2.3845000000000001</v>
    <v>2.3919999999999999</v>
    <v>2.4209999999999998</v>
    <v>2.38</v>
    <v>2.3559999999999999</v>
    <v>2.3559999999999999</v>
    <v>2.37</v>
    <v>2.3610000000000002</v>
    <v>2.34</v>
    <v>2.395</v>
    <v>2.4089999999999998</v>
    <v>2.4260000000000002</v>
    <v>2.4409999999999998</v>
    <v>2.4700000000000002</v>
    <v>2.472</v>
    <v>2.4780000000000002</v>
    <v>2.48</v>
    <v>2.4565000000000001</v>
    <v>2.4460000000000002</v>
    <v>2.4329999999999998</v>
    <v>2.4239999999999999</v>
    <v>2.4580000000000002</v>
    <v>2.4529999999999998</v>
    <v>2.4209999999999998</v>
    <v>2.4085000000000001</v>
    <v>2.3149999999999999</v>
    <v>2.3675000000000002</v>
    <v>2.3439999999999999</v>
    <v>2.3285</v>
    <v>2.3685</v>
    <v>2.387</v>
    <v>2.3344999999999998</v>
    <v>2.3439999999999999</v>
    <v>2.335</v>
    <v>2.3580000000000001</v>
    <v>2.3359999999999999</v>
    <v>2.3740000000000001</v>
    <v>2.3254999999999999</v>
    <v>2.2799999999999998</v>
    <v>2.25</v>
    <v>2.2915000000000001</v>
    <v>2.3140000000000001</v>
    <v>2.2625000000000002</v>
    <v>2.274</v>
    <v>2.2570000000000001</v>
    <v>2.2084999999999999</v>
    <v>2.16</v>
    <v>2.19</v>
    <v>2.25</v>
    <v>2.2625000000000002</v>
    <v>2.2845</v>
    <v>2.335</v>
    <v>2.3210000000000002</v>
    <v>2.3334999999999999</v>
    <v>2.3340000000000001</v>
    <v>2.3450000000000002</v>
    <v>2.3155000000000001</v>
    <v>2.3420000000000001</v>
    <v>2.3494999999999999</v>
    <v>2.3485</v>
    <v>2.4</v>
    <v>2.4</v>
    <v>2.4165000000000001</v>
    <v>2.4495</v>
    <v>2.4355000000000002</v>
    <v>2.4369999999999998</v>
    <v>2.4060000000000001</v>
    <v>2.391</v>
    <v>2.371</v>
    <v>2.3544999999999998</v>
    <v>2.3879999999999999</v>
    <v>2.3980000000000001</v>
    <v>2.38</v>
    <v>2.3780000000000001</v>
    <v>2.36</v>
    <v>2.3824999999999998</v>
    <v>2.3719999999999999</v>
    <v>2.41</v>
    <v>2.4285000000000001</v>
    <v>2.4039999999999999</v>
    <v>2.3940000000000001</v>
    <v>2.4020000000000001</v>
    <v>2.3704999999999998</v>
    <v>2.3460000000000001</v>
    <v>2.3759999999999999</v>
    <v>2.3559999999999999</v>
    <v>2.3940000000000001</v>
    <v>2.3809999999999998</v>
    <v>2.3875000000000002</v>
    <v>2.42</v>
    <v>2.34</v>
    <v>2.3134999999999999</v>
    <v>2.34</v>
    <v>2.3879999999999999</v>
    <v>2.4175</v>
    <v>2.44</v>
    <v>2.484</v>
    <v>2.4510000000000001</v>
    <v>2.4744999999999999</v>
    <v>2.42</v>
    <v>2.4405000000000001</v>
    <v>2.4340000000000002</v>
    <v>2.4910000000000001</v>
    <v>2.496</v>
    <v>2.512</v>
    <v>2.5230000000000001</v>
    <v>2.4729999999999999</v>
    <v>2.5105</v>
    <v>2.5019999999999998</v>
    <v>2.54</v>
    <v>2.52</v>
    <v>2.4889999999999999</v>
    <v>2.4500000000000002</v>
    <v>2.4550000000000001</v>
    <v>2.4495</v>
    <v>2.4615</v>
    <v>2.4700000000000002</v>
    <v>2.476</v>
    <v>2.4474999999999998</v>
    <v>2.4380000000000002</v>
    <v>2.46</v>
    <v>2.4950000000000001</v>
    <v>2.5169999999999999</v>
    <v>2.5165000000000002</v>
    <v>2.4655</v>
    <v>2.4834999999999998</v>
    <v>2.4864999999999999</v>
    <v>2.4794999999999998</v>
    <v>2.4769999999999999</v>
    <v>2.4700000000000002</v>
    <v>2.4620000000000002</v>
    <v>2.4900000000000002</v>
    <v>2.48</v>
    <v>2.4815</v>
    <v>2.4750000000000001</v>
    <v>2.3395000000000001</v>
    <v>2.3184999999999998</v>
    <v>2.3050000000000002</v>
    <v>2.3109999999999999</v>
    <v>2.2000000000000002</v>
    <v>2.1930000000000001</v>
    <v>2.105</v>
    <v>2.1320000000000001</v>
    <v>2.145</v>
    <v>2.1695000000000002</v>
    <v>2.1615000000000002</v>
    <v>2.2305000000000001</v>
    <v>2.25</v>
    <v>2.238</v>
    <v>2.2214999999999998</v>
    <v>2.218</v>
    <v>2.2134999999999998</v>
    <v>2.2265000000000001</v>
    <v>2.23</v>
    <v>2.2280000000000002</v>
    <v>2.16</v>
    <v>2.2035</v>
    <v>2.2294999999999998</v>
    <v>2.2400000000000002</v>
    <v>2.25</v>
    <v>2.2635000000000001</v>
    <v>2.2879999999999998</v>
    <v>2.2785000000000002</v>
    <v>2.2875000000000001</v>
    <v>2.355</v>
    <v>2.3995000000000002</v>
    <v>2.3935</v>
    <v>2.4430000000000001</v>
    <v>2.4689999999999999</v>
    <v>2.4750000000000001</v>
    <v>2.4994999999999998</v>
    <v>2.5350000000000001</v>
    <v>2.5419999999999998</v>
    <v>2.58</v>
    <v>2.5655000000000001</v>
    <v>2.5644999999999998</v>
    <v>2.5249999999999999</v>
    <v>2.5529999999999999</v>
    <v>2.54</v>
    <v>2.4900000000000002</v>
    <v>2.5034999999999998</v>
    <v>2.54</v>
    <v>2.6080000000000001</v>
    <v>2.67</v>
    <v>2.6360000000000001</v>
    <v>2.6859999999999999</v>
    <v>2.7080000000000002</v>
    <v>2.7789999999999999</v>
    <v>2.6949999999999998</v>
    <v>2.72</v>
    <v>2.78</v>
    <v>2.8490000000000002</v>
    <v>2.8765000000000001</v>
    <v>2.76</v>
    <v>2.7654999999999998</v>
    <v>2.859</v>
    <v>2.78</v>
    <v>2.7334999999999998</v>
    <v>2.7410000000000001</v>
    <v>2.6</v>
    <v>2.6724999999999999</v>
    <v>2.4900000000000002</v>
    <v>2.4260000000000002</v>
    <v>2.3540000000000001</v>
    <v>2.29</v>
    <v>2.0699999999999998</v>
    <v>2.15</v>
    <v>2.06</v>
    <v>1.7864</v>
    <v>1.8122</v>
    <v>1.9830000000000001</v>
    <v>2.1</v>
    <v>1.9212</v>
    <v>1.972</v>
    <v>1.9650000000000001</v>
    <v>2.08</v>
    <v>2.1604999999999999</v>
    <v>2.0779999999999998</v>
    <v>2.077</v>
    <v>2.0815000000000001</v>
    <v>2.1135000000000002</v>
    <v>2.0499999999999998</v>
    <v>2.0299999999999998</v>
    <v>2.0350000000000001</v>
    <v>2.0840000000000001</v>
    <v>2.15</v>
    <v>2.1320000000000001</v>
    <v>2.0939999999999999</v>
    <v>2.1015000000000001</v>
    <v>2.081</v>
    <v>2.0369999999999999</v>
    <v>1.9890000000000001</v>
    <v>1.99</v>
    <v>1.9907999999999999</v>
    <v>1.9428000000000001</v>
    <v>1.94</v>
    <v>2.008</v>
    <v>1.97</v>
    <v>1.972</v>
    <v>2.0285000000000002</v>
    <v>1.9985999999999999</v>
    <v>1.9490000000000001</v>
    <v>1.96</v>
    <v>1.92</v>
    <v>1.94</v>
    <v>1.9412</v>
    <v>1.9361999999999999</v>
    <v>1.9398</v>
    <v>1.9654</v>
    <v>1.97</v>
    <v>1.92</v>
    <v>1.8724000000000001</v>
    <v>1.8555999999999999</v>
    <v>1.88</v>
    <v>1.9019999999999999</v>
    <v>1.9750000000000001</v>
    <v>1.964</v>
    <v>1.97</v>
    <v>1.998</v>
    <v>1.966</v>
    <v>2</v>
    <v>1.9350000000000001</v>
    <v>1.954</v>
    <v>1.9990000000000001</v>
    <v>2.0329999999999999</v>
    <v>2.0529999999999999</v>
    <v>2.0550000000000002</v>
    <v>2.0465</v>
    <v>2.048</v>
    <v>2.016</v>
    <v>2.0099999999999998</v>
    <v>1.9887999999999999</v>
    <v>2.0270000000000001</v>
    <v>2.0009999999999999</v>
    <v>1.98</v>
    <v>1.95</v>
    <v>1.7669999999999999</v>
    <v>1.7838000000000001</v>
    <v>1.89</v>
    <v>1.847</v>
    <v>1.8009999999999999</v>
    <v>1.8082</v>
    <v>1.89</v>
    <v>1.8532</v>
    <v>1.8837999999999999</v>
    <v>1.857</v>
    <v>1.925</v>
    <v>1.9048</v>
    <v>1.8779999999999999</v>
    <v>1.8420000000000001</v>
    <v>1.7598</v>
    <v>1.766</v>
    <v>1.7358</v>
    <v>1.6986000000000001</v>
    <v>1.7032</v>
    <v>1.7456</v>
    <v>1.7267999999999999</v>
    <v>1.71</v>
    <v>1.7005999999999999</v>
    <v>1.6668000000000001</v>
    <v>1.601</v>
    <v>1.6434</v>
    <v>1.6698</v>
    <v>1.7854000000000001</v>
    <v>1.6319999999999999</v>
    <v>1.6566000000000001</v>
    <v>1.659</v>
    <v>1.6761999999999999</v>
    <v>1.6698</v>
    <v>1.6950000000000001</v>
    <v>1.73</v>
    <v>1.7363999999999999</v>
    <v>1.75</v>
    <v>1.7565999999999999</v>
    <v>1.7802</v>
    <v>1.7834000000000001</v>
    <v>1.8216000000000001</v>
    <v>1.8102</v>
    <v>1.8131999999999999</v>
    <v>1.84</v>
    <v>1.841</v>
    <v>1.853</v>
    <v>1.8584000000000001</v>
    <v>1.8231999999999999</v>
    <v>1.8224</v>
    <v>1.7512000000000001</v>
    <v>1.7061999999999999</v>
    <v>1.7370000000000001</v>
    <v>1.7769999999999999</v>
    <v>1.7444</v>
    <v>1.67</v>
    <v>1.7065999999999999</v>
    <v>1.742</v>
    <v>1.7114</v>
    <v>1.7088000000000001</v>
    <v>1.6919999999999999</v>
    <v>1.6970000000000001</v>
    <v>1.6806000000000001</v>
    <v>1.7190000000000001</v>
    <v>1.7549999999999999</v>
    <v>1.8520000000000001</v>
    <v>1.9059999999999999</v>
    <v>1.869</v>
    <v>1.9048</v>
    <v>1.8977999999999999</v>
    <v>1.9072</v>
    <v>1.93</v>
    <v>1.8246</v>
    <v>1.8049999999999999</v>
    <v>1.85</v>
    <v>1.7607999999999999</v>
    <v>1.7904</v>
    <v>1.7070000000000001</v>
    <v>1.7014</v>
    <v>1.6779999999999999</v>
    <v>1.6768000000000001</v>
    <v>1.76</v>
    <v>1.7778</v>
    <v>1.75</v>
    <v>1.7012</v>
    <v>1.694</v>
    <v>1.6898</v>
    <v>1.696</v>
    <v>1.6601999999999999</v>
    <v>1.74</v>
    <v>1.722</v>
    <v>1.7649999999999999</v>
    <v>1.8073999999999999</v>
    <v>1.784</v>
    <v>1.8064</v>
    <v>1.84</v>
    <v>1.8684000000000001</v>
    <v>1.87</v>
    <v>1.8624000000000001</v>
    <v>1.89</v>
    <v>1.9108000000000001</v>
    <v>1.94</v>
    <v>1.9568000000000001</v>
    <v>1.9296</v>
    <v>1.9870000000000001</v>
    <v>2.06</v>
    <v>2.1280000000000001</v>
    <v>2.16</v>
    <v>2.1419999999999999</v>
    <v>2.1819999999999999</v>
    <v>2.17</v>
    <v>2.194</v>
    <v>2.181</v>
    <v>2.1989999999999998</v>
    <v>2.1850000000000001</v>
    <v>2.1905000000000001</v>
    <v>2.1459999999999999</v>
    <v>2.1619999999999999</v>
    <v>2.1524999999999999</v>
    <v>2.1585000000000001</v>
    <v>2.149</v>
    <v>2.1269999999999998</v>
    <v>2.1459999999999999</v>
    <v>2.1345000000000001</v>
    <v>2.0939999999999999</v>
    <v>2.0960000000000001</v>
    <v>2.0735000000000001</v>
    <v>2.0609999999999999</v>
    <v>2.0724999999999998</v>
    <v>2.069</v>
    <v>2.0655000000000001</v>
    <v>2.0710000000000002</v>
    <v>2.1</v>
    <v>2.0745</v>
    <v>1.998</v>
    <v>2.0550000000000002</v>
    <v>2.0179999999999998</v>
    <v>2.0874999999999999</v>
    <v>2.1074999999999999</v>
    <v>2.09</v>
    <v>2.11</v>
    <v>2.0914999999999999</v>
    <v>2.0779999999999998</v>
    <v>2.0950000000000002</v>
    <v>2.0910000000000002</v>
    <v>2.1150000000000002</v>
    <v>2.1800000000000002</v>
    <v>2.2210000000000001</v>
    <v>2.2254999999999998</v>
    <v>2.2400000000000002</v>
    <v>2.2294999999999998</v>
    <v>2.2509999999999999</v>
    <v>2.2645</v>
    <v>2.2839999999999998</v>
    <v>2.2989999999999999</v>
    <v>2.2894999999999999</v>
    <v>2.266</v>
    <v>2.2389999999999999</v>
    <v>2.2414999999999998</v>
    <v>2.2440000000000002</v>
    <v>2.2440000000000002</v>
    <v>2.2925</v>
    <v>2.31</v>
    <v>2.3475000000000001</v>
    <v>2.3445</v>
    <v>2.3780000000000001</v>
    <v>2.4420000000000002</v>
    <v>2.4704999999999999</v>
    <v>2.46</v>
    <v>2.395</v>
    <v>2.46</v>
    <v>2.4874999999999998</v>
    <v>2.4874999999999998</v>
    <v>2.5</v>
    <v>2.4780000000000002</v>
    <v>2.5099999999999998</v>
    <v>2.5005000000000002</v>
    <v>2.5</v>
    <v>2.5545</v>
    <v>2.573</v>
    <v>2.5459999999999998</v>
    <v>2.54</v>
    <v>2.4809999999999999</v>
    <v>2.5190000000000001</v>
    <v>2.5</v>
    <v>2.52</v>
    <v>2.5785</v>
    <v>2.5209999999999999</v>
    <v>2.5569999999999999</v>
    <v>2.58</v>
    <v>2.597</v>
    <v>2.5539999999999998</v>
    <v>2.5760000000000001</v>
    <v>2.4500000000000002</v>
    <v>2.4704999999999999</v>
    <v>2.3319999999999999</v>
    <v>2.4</v>
    <v>2.31</v>
    <v>2.27</v>
    <v>2.15</v>
    <v>2.3165</v>
    <v>2.35</v>
    <v>2.3199999999999998</v>
    <v>2.3014999999999999</v>
    <v>2.3050000000000002</v>
    <v>2.302</v>
    <v>2.2999999999999998</v>
    <v>2.3439999999999999</v>
    <v>2.3744999999999998</v>
    <v>2.3675000000000002</v>
    <v>2.3679999999999999</v>
    <v>2.3180000000000001</v>
    <v>2.3134999999999999</v>
    <v>2.37</v>
    <v>2.38</v>
    <v>2.395</v>
    <v>2.4015</v>
    <v>2.488</v>
    <v>2.4584999999999999</v>
    <v>2.4780000000000002</v>
    <v>2.5190000000000001</v>
    <v>2.472</v>
    <v>2.4685000000000001</v>
    <v>2.4754999999999998</v>
    <v>2.4449999999999998</v>
    <v>2.4359999999999999</v>
    <v>2.4485000000000001</v>
    <v>2.3995000000000002</v>
    <v>2.37</v>
    <v>2.3639999999999999</v>
    <v>2.375</v>
    <v>2.4304999999999999</v>
    <v>2.4729999999999999</v>
    <v>2.4700000000000002</v>
    <v>2.4224999999999999</v>
    <v>2.4140000000000001</v>
    <v>2.4424999999999999</v>
    <v>2.4049999999999998</v>
    <v>2.3904999999999998</v>
    <v>2.4205000000000001</v>
    <v>2.395</v>
    <v>2.3439999999999999</v>
    <v>2.34</v>
    <v>2.3199999999999998</v>
    <v>2.2509999999999999</v>
    <v>2.2599999999999998</v>
    <v>2.2639999999999998</v>
    <v>2.2200000000000002</v>
    <v>2.1924999999999999</v>
    <v>2.1829999999999998</v>
    <v>2.2355</v>
    <v>2.2765</v>
    <v>2.2519999999999998</v>
    <v>2.294</v>
    <v>2.3005</v>
    <v>2.3260000000000001</v>
    <v>2.3149999999999999</v>
    <v>2.3155000000000001</v>
    <v>2.3144999999999998</v>
    <v>2.3439999999999999</v>
    <v>2.3574999999999999</v>
    <v>2.37</v>
    <v>2.3940000000000001</v>
    <v>2.3904999999999998</v>
    <v>2.39</v>
    <v>2.3504999999999998</v>
    <v>2.3279999999999998</v>
    <v>2.3460000000000001</v>
    <v>2.37</v>
    <v>2.3584999999999998</v>
    <v>2.4055</v>
    <v>2.41</v>
    <v>2.4390000000000001</v>
    <v>2.4060000000000001</v>
    <v>2.3904999999999998</v>
    <v>2.3420000000000001</v>
    <v>2.3420000000000001</v>
    <v>2.3744999999999998</v>
    <v>2.3919999999999999</v>
    <v>2.41</v>
    <v>2.4489999999999998</v>
    <v>2.4249999999999998</v>
    <v>2.4350000000000001</v>
    <v>2.4744999999999999</v>
    <v>2.4990000000000001</v>
    <v>2.5289999999999999</v>
    <v>2.5234999999999999</v>
    <v>2.5449999999999999</v>
    <v>2.5640000000000001</v>
    <v>2.5550000000000002</v>
    <v>2.58</v>
    <v>2.6114999999999999</v>
    <v>2.6349999999999998</v>
    <v>2.5745</v>
    <v>2.5529999999999999</v>
    <v>2.552</v>
    <v>2.5375000000000001</v>
    <v>2.4</v>
    <v>2.4</v>
    <v>2.4024999999999999</v>
    <v>2.4285000000000001</v>
    <v>2.4325000000000001</v>
    <v>2.4079999999999999</v>
    <v>2.411</v>
    <v>2.3969999999999998</v>
    <v>2.4140000000000001</v>
    <v>2.4569999999999999</v>
    <v>2.4664999999999999</v>
    <v>2.4725000000000001</v>
    <v>2.44</v>
    <v>2.4700000000000002</v>
    <v>2.4805000000000001</v>
    <v>2.5074999999999998</v>
    <v>2.5059999999999998</v>
    <v>2.472</v>
    <v>2.4605000000000001</v>
    <v>2.4434999999999998</v>
    <v>2.4365000000000001</v>
    <v>2.395</v>
    <v>2.4035000000000002</v>
    <v>2.444</v>
    <v>2.48</v>
    <v>2.4700000000000002</v>
    <v>2.4445000000000001</v>
    <v>2.4965000000000002</v>
    <v>2.4714999999999998</v>
    <v>2.42</v>
    <v>2.448</v>
    <v>2.4950000000000001</v>
    <v>2.4790000000000001</v>
    <v>2.4695</v>
    <v>2.4510000000000001</v>
    <v>2.4264999999999999</v>
    <v>2.423</v>
    <v>2.4624999999999999</v>
    <v>2.4474999999999998</v>
    <v>2.4075000000000002</v>
    <v>2.3690000000000002</v>
    <v>2.38</v>
    <v>2.3730000000000002</v>
    <v>2.3715000000000002</v>
    <v>2.3995000000000002</v>
    <v>2.4180000000000001</v>
    <v>2.4569999999999999</v>
    <v>2.4350000000000001</v>
    <v>2.4209999999999998</v>
    <v>2.4195000000000002</v>
    <v>2.4304999999999999</v>
    <v>2.3980000000000001</v>
    <v>2.351</v>
    <v>2.36</v>
    <v>2.3824999999999998</v>
    <v>2.36</v>
    <v>2.33</v>
    <v>2.3879999999999999</v>
    <v>2.3875000000000002</v>
    <v>2.4075000000000002</v>
    <v>2.4630000000000001</v>
    <v>2.5</v>
    <v>2.5474999999999999</v>
    <v>2.597</v>
    <v>2.56</v>
    <v>2.5659999999999998</v>
    <v>2.5750000000000002</v>
    <v>2.573</v>
    <v>2.5754999999999999</v>
    <v>2.6164999999999998</v>
    <v>2.6364999999999998</v>
    <v>2.6524999999999999</v>
    <v>2.6475</v>
    <v>2.5840000000000001</v>
    <v>2.5590000000000002</v>
    <v>2.5345</v>
    <v>2.5485000000000002</v>
    <v>2.5569999999999999</v>
    <v>2.6019999999999999</v>
    <v>2.6019999999999999</v>
    <v>2.63</v>
    <v>2.6549999999999998</v>
    <v>2.6520000000000001</v>
    <v>2.67</v>
    <v>2.6945000000000001</v>
    <v>2.6960000000000002</v>
    <v>2.6949999999999998</v>
    <v>2.6804999999999999</v>
    <v>2.7</v>
    <v>2.7</v>
    <v>2.6964999999999999</v>
    <v>2.7050000000000001</v>
    <v>2.6265000000000001</v>
    <v>2.6419999999999999</v>
    <v>2.63</v>
    <v>2.6564999999999999</v>
    <v>2.6335000000000002</v>
    <v>2.6269999999999998</v>
    <v>2.6589999999999998</v>
    <v>2.6619999999999999</v>
    <v>2.6469999999999998</v>
  </a>
  <a r="1" c="1020">
    <v>71760019</v>
    <v>86843397</v>
    <v>86463465</v>
    <v>62636093</v>
    <v>97959940</v>
    <v>90032175</v>
    <v>65528049</v>
    <v>71253513</v>
    <v>90239786</v>
    <v>96739311</v>
    <v>90772913</v>
    <v>66933164</v>
    <v>49611652</v>
    <v>80837022</v>
    <v>102424188</v>
    <v>77265142</v>
    <v>70448280</v>
    <v>147349796</v>
    <v>112862806</v>
    <v>69010236</v>
    <v>109055386</v>
    <v>132728701</v>
    <v>92498038</v>
    <v>184520579</v>
    <v>242461981</v>
    <v>179797081</v>
    <v>87235205</v>
    <v>73083061</v>
    <v>103714466</v>
    <v>121747624</v>
    <v>103493811</v>
    <v>86112424</v>
    <v>77849473</v>
    <v>281893047</v>
    <v>129303928</v>
    <v>120096111</v>
    <v>153187374</v>
    <v>299631317</v>
    <v>194458747</v>
    <v>214432429</v>
    <v>258536103</v>
    <v>345693420</v>
    <v>304862724</v>
    <v>233650131</v>
    <v>200308587</v>
    <v>241983804</v>
    <v>278424416</v>
    <v>395694797</v>
    <v>364929582</v>
    <v>247748918</v>
    <v>456569603</v>
    <v>377228898</v>
    <v>370810829</v>
    <v>301013331</v>
    <v>254407605</v>
    <v>316680020</v>
    <v>376659613</v>
    <v>227293680</v>
    <v>264310315</v>
    <v>278462019</v>
    <v>178227536</v>
    <v>179037412</v>
    <v>215074452</v>
    <v>218397233</v>
    <v>143552849</v>
    <v>199640211</v>
    <v>262955606</v>
    <v>202326407</v>
    <v>242662247</v>
    <v>182965178</v>
    <v>208140147</v>
    <v>131457273</v>
    <v>175870841</v>
    <v>142549890</v>
    <v>158362300</v>
    <v>110025074</v>
    <v>150440268</v>
    <v>110627074</v>
    <v>133348849</v>
    <v>118161733</v>
    <v>107918673</v>
    <v>189203015</v>
    <v>138170429</v>
    <v>211954391</v>
    <v>145102162</v>
    <v>164031679</v>
    <v>132177884</v>
    <v>123293649</v>
    <v>82768667</v>
    <v>95640755</v>
    <v>82324684</v>
    <v>98680076</v>
    <v>130668548</v>
    <v>97665720</v>
    <v>127928045</v>
    <v>187102087</v>
    <v>150520818</v>
    <v>105857401</v>
    <v>135940470</v>
    <v>75260084</v>
    <v>173502752</v>
    <v>256405188</v>
    <v>174141556</v>
    <v>175482363</v>
    <v>108370965</v>
    <v>177941891</v>
    <v>218128390</v>
    <v>240920046</v>
    <v>296117466</v>
    <v>233912546</v>
    <v>264743879</v>
    <v>166853775</v>
    <v>226242734</v>
    <v>152502652</v>
    <v>142558754</v>
    <v>214748084</v>
    <v>143984022</v>
    <v>153661653</v>
    <v>269685700</v>
    <v>95640120</v>
    <v>135915766</v>
    <v>160943897</v>
    <v>123186866</v>
    <v>102581414</v>
    <v>110018394</v>
    <v>111657567</v>
    <v>98513384</v>
    <v>176355143</v>
    <v>91429484</v>
    <v>143329151</v>
    <v>89300618</v>
    <v>88582311</v>
    <v>76171288</v>
    <v>77483420</v>
    <v>108503588</v>
    <v>108648168</v>
    <v>137514596</v>
    <v>119847779</v>
    <v>117930603</v>
    <v>108464272</v>
    <v>197556694</v>
    <v>125285070</v>
    <v>112593688</v>
    <v>109836342</v>
    <v>66507298</v>
    <v>103878255</v>
    <v>96529926</v>
    <v>146308486</v>
    <v>128429624</v>
    <v>128397929</v>
    <v>190588902</v>
    <v>167060427</v>
    <v>373355516</v>
    <v>135207231</v>
    <v>75727210</v>
    <v>140499318</v>
    <v>133847221</v>
    <v>84260497</v>
    <v>88927105</v>
    <v>79692132</v>
    <v>78819802</v>
    <v>58788991</v>
    <v>80668988</v>
    <v>106953840</v>
    <v>90530814</v>
    <v>99564956</v>
    <v>70646008</v>
    <v>124410217</v>
    <v>108545631</v>
    <v>98310423</v>
    <v>119210233</v>
    <v>111812142</v>
    <v>118440833</v>
    <v>149577033</v>
    <v>82477553</v>
    <v>110688366</v>
    <v>110094048</v>
    <v>124584492</v>
    <v>108164503</v>
    <v>64880606</v>
    <v>80928281</v>
    <v>109613437</v>
    <v>95589124</v>
    <v>207838368</v>
    <v>180491201</v>
    <v>94910480</v>
    <v>99590996</v>
    <v>107212603</v>
    <v>105136110</v>
    <v>95432083</v>
    <v>76585025</v>
    <v>77750417</v>
    <v>87296782</v>
    <v>76269480</v>
    <v>93311289</v>
    <v>110406496</v>
    <v>81994791</v>
    <v>96169137</v>
    <v>77198886</v>
    <v>67156093</v>
    <v>84595184</v>
    <v>69796550</v>
    <v>156074761</v>
    <v>124618921</v>
    <v>62306184</v>
    <v>83275039</v>
    <v>86002609</v>
    <v>67584614</v>
    <v>82438494</v>
    <v>78169010</v>
    <v>103296987</v>
    <v>180017236</v>
    <v>126331783</v>
    <v>119203735</v>
    <v>126197482</v>
    <v>144194448</v>
    <v>203803920</v>
    <v>148729237</v>
    <v>128221808</v>
    <v>351783598</v>
    <v>372697750</v>
    <v>164347113</v>
    <v>137226115</v>
    <v>120909519</v>
    <v>182450445</v>
    <v>133645925</v>
    <v>168494137</v>
    <v>130608010</v>
    <v>124032958</v>
    <v>134749213</v>
    <v>194365001</v>
    <v>187349775</v>
    <v>90618411</v>
    <v>122489030</v>
    <v>149149925</v>
    <v>181361467</v>
    <v>139952774</v>
    <v>133461005</v>
    <v>172492636</v>
    <v>111289747</v>
    <v>63430700</v>
    <v>115470755</v>
    <v>135112365</v>
    <v>109870005</v>
    <v>115933387</v>
    <v>106282966</v>
    <v>152874195</v>
    <v>105481938</v>
    <v>209180263</v>
    <v>167516691</v>
    <v>72374137</v>
    <v>83841658</v>
    <v>64994533</v>
    <v>54797247</v>
    <v>44767538</v>
    <v>97808522</v>
    <v>107403114</v>
    <v>180777662</v>
    <v>111016785</v>
    <v>99293459</v>
    <v>79564989</v>
    <v>86415439</v>
    <v>73053957</v>
    <v>100024989</v>
    <v>109717434</v>
    <v>58589324</v>
    <v>70624807</v>
    <v>70031580</v>
    <v>82073015</v>
    <v>108164424</v>
    <v>107676051</v>
    <v>97547299</v>
    <v>119848198</v>
    <v>112536328</v>
    <v>114455964</v>
    <v>85626417</v>
    <v>111577562</v>
    <v>284805919</v>
    <v>208148447</v>
    <v>271392257</v>
    <v>207752994</v>
    <v>111885967</v>
    <v>111021738</v>
    <v>109116541</v>
    <v>93475043</v>
    <v>121949112</v>
    <v>90023354</v>
    <v>113683693</v>
    <v>91104219</v>
    <v>127889187</v>
    <v>77500902</v>
    <v>115233197</v>
    <v>117259201</v>
    <v>173565516</v>
    <v>132002681</v>
    <v>107611868</v>
    <v>91368424</v>
    <v>165994317</v>
    <v>102726023</v>
    <v>161553145</v>
    <v>188171200</v>
    <v>129428561</v>
    <v>101739793</v>
    <v>130987871</v>
    <v>87060796</v>
    <v>97473419</v>
    <v>133215619</v>
    <v>125777219</v>
    <v>127305992</v>
    <v>185529194</v>
    <v>80282586</v>
    <v>85291202</v>
    <v>83143926</v>
    <v>75978273</v>
    <v>66753359</v>
    <v>62197968</v>
    <v>93292845</v>
    <v>74090748</v>
    <v>45900385</v>
    <v>93212545</v>
    <v>68544001</v>
    <v>97993978</v>
    <v>64674105</v>
    <v>53202736</v>
    <v>72902211</v>
    <v>62902420</v>
    <v>67549197</v>
    <v>88404974</v>
    <v>69375128</v>
    <v>114504829</v>
    <v>86693360</v>
    <v>55724627</v>
    <v>47894610</v>
    <v>94471904</v>
    <v>76304447</v>
    <v>77477398</v>
    <v>124749996</v>
    <v>69856581</v>
    <v>76047467</v>
    <v>119389571</v>
    <v>110708385</v>
    <v>146510696</v>
    <v>86752026</v>
    <v>116646738</v>
    <v>111110701</v>
    <v>130566798</v>
    <v>128218509</v>
    <v>101869130</v>
    <v>98364035</v>
    <v>99201555</v>
    <v>102108529</v>
    <v>109141186</v>
    <v>55638454</v>
    <v>77645937</v>
    <v>102208340</v>
    <v>126462387</v>
    <v>80054302</v>
    <v>71176865</v>
    <v>93212903</v>
    <v>82528023</v>
    <v>83258337</v>
    <v>93165555</v>
    <v>89552755</v>
    <v>84800583</v>
    <v>49579243</v>
    <v>90802329</v>
    <v>72790288</v>
    <v>61388649</v>
    <v>70737185</v>
    <v>79232828</v>
    <v>99712583</v>
    <v>215886888</v>
    <v>79358387</v>
    <v>65829888</v>
    <v>58973225</v>
    <v>74554826</v>
    <v>72087580</v>
    <v>58119540</v>
    <v>73193637</v>
    <v>85992538</v>
    <v>65307958</v>
    <v>59282775</v>
    <v>55738707</v>
    <v>73104309</v>
    <v>71127477</v>
    <v>131745049</v>
    <v>82989254</v>
    <v>51993367</v>
    <v>79677730</v>
    <v>46123388</v>
    <v>69222510</v>
    <v>67090386</v>
    <v>110449309</v>
    <v>90100071</v>
    <v>94887783</v>
    <v>72651582</v>
    <v>71928434</v>
    <v>111425444</v>
    <v>78274760</v>
    <v>67355154</v>
    <v>66219481</v>
    <v>81504699</v>
    <v>60263018</v>
    <v>57428809</v>
    <v>95115481</v>
    <v>77190062</v>
    <v>115222438</v>
    <v>69889019</v>
    <v>50802287</v>
    <v>95957648</v>
    <v>66301800</v>
    <v>53655175</v>
    <v>64942966</v>
    <v>79466374</v>
    <v>57298855</v>
    <v>88643384</v>
    <v>70585466</v>
    <v>63949625</v>
    <v>54087389</v>
    <v>48412897</v>
    <v>74486840</v>
    <v>44260554</v>
    <v>31114337</v>
    <v>92779886</v>
    <v>98323520</v>
    <v>49141178</v>
    <v>64168572</v>
    <v>44203753</v>
    <v>54748935</v>
    <v>72103588</v>
    <v>68480883</v>
    <v>61101012</v>
    <v>88061714</v>
    <v>91838108</v>
    <v>70318421</v>
    <v>79636579</v>
    <v>161007913</v>
    <v>147461477</v>
    <v>81996658</v>
    <v>86147220</v>
    <v>118612543</v>
    <v>81063036</v>
    <v>152780451</v>
    <v>130775485</v>
    <v>68547663</v>
    <v>103390716</v>
    <v>108699546</v>
    <v>70257674</v>
    <v>188390293</v>
    <v>167926828</v>
    <v>148421821</v>
    <v>88376723</v>
    <v>85990708</v>
    <v>76023653</v>
    <v>88819754</v>
    <v>137335165</v>
    <v>205793030</v>
    <v>149014619</v>
    <v>108026506</v>
    <v>68392186</v>
    <v>62479285</v>
    <v>61661010</v>
    <v>71629596</v>
    <v>67588756</v>
    <v>67909415</v>
    <v>72544122</v>
    <v>75078265</v>
    <v>89961464</v>
    <v>75552706</v>
    <v>92573942</v>
    <v>140629170</v>
    <v>96429148</v>
    <v>79553517</v>
    <v>60576968</v>
    <v>60517861</v>
    <v>48895103</v>
    <v>47158916</v>
    <v>50364935</v>
    <v>53249383</v>
    <v>50544640</v>
    <v>69180454</v>
    <v>154313698</v>
    <v>115318338</v>
    <v>74379898</v>
    <v>77788007</v>
    <v>46513961</v>
    <v>188767072</v>
    <v>119278936</v>
    <v>162009369</v>
    <v>94644956</v>
    <v>83918494</v>
    <v>72908571</v>
    <v>71379187</v>
    <v>89002541</v>
    <v>66485113</v>
    <v>67842869</v>
    <v>55867892</v>
    <v>60141186</v>
    <v>86010672</v>
    <v>71768908</v>
    <v>87685008</v>
    <v>125855277</v>
    <v>75573044</v>
    <v>55429107</v>
    <v>53159232</v>
    <v>46808722</v>
    <v>38903377</v>
    <v>51805910</v>
    <v>47138572</v>
    <v>46996417</v>
    <v>100071576</v>
    <v>109773020</v>
    <v>100246749</v>
    <v>104854046</v>
    <v>107979411</v>
    <v>101944198</v>
    <v>78349854</v>
    <v>160408679</v>
    <v>101999465</v>
    <v>110346772</v>
    <v>72427932</v>
    <v>93912776</v>
    <v>99172359</v>
    <v>89595147</v>
    <v>149725411</v>
    <v>120497405</v>
    <v>85976905</v>
    <v>117968078</v>
    <v>148783983</v>
    <v>110275501</v>
    <v>141955805</v>
    <v>126513539</v>
    <v>173050195</v>
    <v>159875762</v>
    <v>179274593</v>
    <v>127227231</v>
    <v>145016799</v>
    <v>206623550</v>
    <v>221256820</v>
    <v>158380102</v>
    <v>212949321</v>
    <v>159155445</v>
    <v>117092289</v>
    <v>111674644</v>
    <v>102222425</v>
    <v>91928126</v>
    <v>152285081</v>
    <v>92284663</v>
    <v>276738423</v>
    <v>214078265</v>
    <v>267017330</v>
    <v>265223138</v>
    <v>245002158</v>
    <v>146984826</v>
    <v>263854287</v>
    <v>286679922</v>
    <v>250249097</v>
    <v>284563353</v>
    <v>242911653</v>
    <v>197210478</v>
    <v>138012223</v>
    <v>146946606</v>
    <v>249828064</v>
    <v>184683126</v>
    <v>166844591</v>
    <v>101038503</v>
    <v>95960950</v>
    <v>116587190</v>
    <v>86299508</v>
    <v>87563653</v>
    <v>110977502</v>
    <v>189164495</v>
    <v>113029606</v>
    <v>94608133</v>
    <v>86491264</v>
    <v>82479152</v>
    <v>93829143</v>
    <v>148549215</v>
    <v>87496975</v>
    <v>100604126</v>
    <v>78429599</v>
    <v>109265046</v>
    <v>73561429</v>
    <v>97532496</v>
    <v>71444615</v>
    <v>100571602</v>
    <v>66884456</v>
    <v>97479819</v>
    <v>85554123</v>
    <v>87513757</v>
    <v>134017617</v>
    <v>79244260</v>
    <v>99110634</v>
    <v>80377626</v>
    <v>89245697</v>
    <v>70175915</v>
    <v>116750113</v>
    <v>171259083</v>
    <v>116306775</v>
    <v>132537709</v>
    <v>138541460</v>
    <v>123853719</v>
    <v>87597811</v>
    <v>78594805</v>
    <v>110168925</v>
    <v>95392138</v>
    <v>115222027</v>
    <v>123804849</v>
    <v>129740997</v>
    <v>118434792</v>
    <v>118694156</v>
    <v>85012361</v>
    <v>84982308</v>
    <v>84372383</v>
    <v>127421864</v>
    <v>85115326</v>
    <v>50245570</v>
    <v>76855312</v>
    <v>84050321</v>
    <v>78735205</v>
    <v>74428268</v>
    <v>97060920</v>
    <v>228037211</v>
    <v>171971979</v>
    <v>124577741</v>
    <v>168430297</v>
    <v>148971742</v>
    <v>222626497</v>
    <v>116079461</v>
    <v>119462093</v>
    <v>103197172</v>
    <v>164285824</v>
    <v>121426914</v>
    <v>147678067</v>
    <v>114640001</v>
    <v>92133124</v>
    <v>193992471</v>
    <v>149502743</v>
    <v>149919583</v>
    <v>154084169</v>
    <v>136773354</v>
    <v>126063037</v>
    <v>111679647</v>
    <v>105799711</v>
    <v>157261239</v>
    <v>110683557</v>
    <v>179537785</v>
    <v>176272941</v>
    <v>156621774</v>
    <v>161406979</v>
    <v>186329350</v>
    <v>259407424</v>
    <v>169481257</v>
    <v>103186374</v>
    <v>102787399</v>
    <v>117272482</v>
    <v>150997246</v>
    <v>178060526</v>
    <v>113674111</v>
    <v>111573069</v>
    <v>94723322</v>
    <v>114143403</v>
    <v>106798358</v>
    <v>85229500</v>
    <v>70940368</v>
    <v>92842885</v>
    <v>82985477</v>
    <v>94750701</v>
    <v>83286392</v>
    <v>110163210</v>
    <v>89083505</v>
    <v>131113327</v>
    <v>130542383</v>
    <v>129050328</v>
    <v>98125529</v>
    <v>154508368</v>
    <v>143707021</v>
    <v>94775418</v>
    <v>127021780</v>
    <v>118369114</v>
    <v>107081783</v>
    <v>117755860</v>
    <v>95787643</v>
    <v>95749983</v>
    <v>102451510</v>
    <v>147592381</v>
    <v>164062120</v>
    <v>147161560</v>
    <v>142792288</v>
    <v>102990648</v>
    <v>173508257</v>
    <v>173065302</v>
    <v>70231300</v>
    <v>133225342</v>
    <v>100959495</v>
    <v>112666451</v>
    <v>121505511</v>
    <v>102969433</v>
    <v>135347804</v>
    <v>164926830</v>
    <v>145907693</v>
    <v>138364893</v>
    <v>105094816</v>
    <v>101897547</v>
    <v>98458233</v>
    <v>91107216</v>
    <v>94278325</v>
    <v>65328858</v>
    <v>102353887</v>
    <v>72636175</v>
    <v>100175203</v>
    <v>112832505</v>
    <v>77303862</v>
    <v>123182091</v>
    <v>71670451</v>
    <v>69463594</v>
    <v>77546049</v>
    <v>81163074</v>
    <v>86459969</v>
    <v>82374382</v>
    <v>138276464</v>
    <v>82677358</v>
    <v>105445312</v>
    <v>98268491</v>
    <v>88958984</v>
    <v>78538491</v>
    <v>219296454</v>
    <v>157498582</v>
    <v>100214488</v>
    <v>96235146</v>
    <v>131918597</v>
    <v>106813879</v>
    <v>76484948</v>
    <v>98330604</v>
    <v>83941488</v>
    <v>125057831</v>
    <v>144857617</v>
    <v>121819037</v>
    <v>71148305</v>
    <v>77655565</v>
    <v>53336451</v>
    <v>51843429</v>
    <v>72652035</v>
    <v>75789759</v>
    <v>109846067</v>
    <v>115091167</v>
    <v>72507970</v>
    <v>52775172</v>
    <v>80031246</v>
    <v>68039781</v>
    <v>36678066</v>
    <v>80145546</v>
    <v>53844332</v>
    <v>91518771</v>
    <v>55349996</v>
    <v>170520010</v>
    <v>226813113</v>
    <v>62883257</v>
    <v>79765159</v>
    <v>75415157</v>
    <v>48170856</v>
    <v>42830245</v>
    <v>32080866</v>
    <v>31436499</v>
    <v>56048058</v>
    <v>38312976</v>
    <v>71014244</v>
    <v>121075081</v>
    <v>129229984</v>
    <v>77081530</v>
    <v>90070647</v>
    <v>88257359</v>
    <v>85970959</v>
    <v>96255257</v>
    <v>103697648</v>
    <v>93836524</v>
    <v>71298973</v>
    <v>114692137</v>
    <v>84271279</v>
    <v>92000057</v>
    <v>133344756</v>
    <v>106881130</v>
    <v>91605533</v>
    <v>94735821</v>
    <v>119608376</v>
    <v>92809857</v>
    <v>96291593</v>
    <v>202992610</v>
    <v>164610747</v>
    <v>143424755</v>
    <v>244629399</v>
    <v>147706295</v>
    <v>162594550</v>
    <v>106287691</v>
    <v>129582434</v>
    <v>124437439</v>
    <v>120404174</v>
    <v>101713173</v>
    <v>111838338</v>
    <v>158258662</v>
    <v>134831879</v>
    <v>104400451</v>
    <v>120667583</v>
    <v>156482959</v>
    <v>92983714</v>
    <v>112231610</v>
    <v>95909748</v>
    <v>226324212</v>
    <v>118176910</v>
    <v>90394060</v>
    <v>88738444</v>
    <v>87485453</v>
    <v>106233571</v>
    <v>92680272</v>
    <v>106752588</v>
    <v>162776675</v>
    <v>311904880</v>
    <v>191163322</v>
    <v>282185531</v>
    <v>222595733</v>
    <v>271403865</v>
    <v>260032289</v>
    <v>175412167</v>
    <v>138055590</v>
    <v>130696051</v>
    <v>208662465</v>
    <v>118530064</v>
    <v>99581417</v>
    <v>127111365</v>
    <v>85313025</v>
    <v>121342088</v>
    <v>94347728</v>
    <v>100305024</v>
    <v>96649986</v>
    <v>68237848</v>
    <v>63773376</v>
    <v>87665249</v>
    <v>66213228</v>
    <v>131478431</v>
    <v>69223869</v>
    <v>74584410</v>
    <v>67694983</v>
    <v>84032731</v>
    <v>88540596</v>
    <v>57001923</v>
    <v>70689820</v>
    <v>100629547</v>
    <v>68528830</v>
    <v>123616239</v>
    <v>87408825</v>
    <v>76218578</v>
    <v>89134529</v>
    <v>115050175</v>
    <v>67941189</v>
    <v>62604834</v>
    <v>98257521</v>
    <v>86726003</v>
    <v>62366293</v>
    <v>51589183</v>
    <v>52122450</v>
    <v>67984524</v>
    <v>87412467</v>
    <v>93975553</v>
    <v>84599176</v>
    <v>45111624</v>
    <v>126204845</v>
    <v>79764577</v>
    <v>87296495</v>
    <v>48664355</v>
    <v>77211489</v>
    <v>317362978</v>
    <v>96885081</v>
    <v>65158505</v>
    <v>63524977</v>
    <v>65297578</v>
    <v>70849250</v>
    <v>79772566</v>
    <v>51736386</v>
    <v>57074807</v>
    <v>58164303</v>
    <v>85862035</v>
    <v>61846601</v>
    <v>174316231</v>
    <v>73065538</v>
    <v>77453122</v>
    <v>79728641</v>
    <v>78081805</v>
    <v>85369553</v>
    <v>61002773</v>
    <v>61630934</v>
    <v>47995594</v>
    <v>70460916</v>
    <v>104789036</v>
    <v>72952019</v>
    <v>43594293</v>
    <v>59646672</v>
    <v>117411052</v>
    <v>64623104</v>
    <v>40350375</v>
    <v>45690555</v>
    <v>65696267</v>
    <v>84904228</v>
    <v>74333181</v>
    <v>46013511</v>
    <v>63065981</v>
    <v>89023557</v>
    <v>91321234</v>
    <v>78418514</v>
    <v>47933837</v>
    <v>51139136</v>
    <v>84492524</v>
    <v>111632020</v>
    <v>180704296</v>
    <v>102843151</v>
    <v>105088762</v>
    <v>96099527</v>
    <v>71360586</v>
    <v>68966724</v>
    <v>50878749</v>
    <v>376391539</v>
    <v>171093404</v>
    <v>97461241</v>
    <v>63187894</v>
    <v>53558032</v>
    <v>60222416</v>
    <v>70761187</v>
    <v>67741394</v>
    <v>76490159</v>
    <v>63902901</v>
    <v>56396384</v>
    <v>64455239</v>
    <v>48457136</v>
    <v>51946382</v>
    <v>60450339</v>
    <v>69926488</v>
    <v>132207841</v>
    <v>69175092</v>
    <v>41866697</v>
    <v>45937162</v>
    <v>101743264</v>
    <v>75119703</v>
    <v>71315860</v>
    <v>107615016</v>
    <v>75992981</v>
    <v>63126199</v>
    <v>142548544</v>
    <v>165744147</v>
    <v>78545603</v>
    <v>49347013</v>
    <v>140880304</v>
    <v>79959155</v>
    <v>81333404</v>
    <v>64747205</v>
    <v>78129148</v>
    <v>49700855</v>
    <v>65514040</v>
    <v>66109553</v>
    <v>52741184</v>
    <v>80741752</v>
    <v>89073630</v>
    <v>58667951</v>
    <v>67437877</v>
    <v>79910219</v>
    <v>68382848</v>
    <v>63334725</v>
    <v>104045869</v>
    <v>80764039</v>
    <v>54686272</v>
    <v>47142628</v>
    <v>52527977</v>
    <v>72850216</v>
    <v>87490590</v>
    <v>71955076</v>
    <v>57982111</v>
    <v>51597791</v>
    <v>78439300</v>
    <v>59211169</v>
    <v>72879002</v>
    <v>96261149</v>
    <v>95991108</v>
    <v>115800067</v>
    <v>138895879</v>
    <v>97627653</v>
    <v>54844748</v>
    <v>78117196</v>
    <v>79654008</v>
    <v>71215843</v>
    <v>102846902</v>
    <v>138702574</v>
    <v>100692471</v>
    <v>131935256</v>
    <v>142913549</v>
    <v>126841081</v>
    <v>86178640</v>
    <v>55691837</v>
    <v>53576921</v>
    <v>83487496</v>
    <v>67955030</v>
    <v>69442181</v>
    <v>109531295</v>
    <v>100661433</v>
    <v>67138420</v>
    <v>74316555</v>
    <v>86941285</v>
    <v>78914545</v>
    <v>85845008</v>
    <v>68094976</v>
    <v>63958268</v>
    <v>61247461</v>
    <v>70294513</v>
    <v>169874396</v>
    <v>140606001</v>
    <v>58058215</v>
    <v>68333202</v>
    <v>55147883</v>
    <v>42639094</v>
    <v>40491328</v>
    <v>38552297</v>
    <v>37066810</v>
    <v>30319218</v>
  </a>
</arrayData>
</file>

<file path=xl/richData/rdrichvalue.xml><?xml version="1.0" encoding="utf-8"?>
<rvData xmlns="http://schemas.microsoft.com/office/spreadsheetml/2017/richdata" count="17221">
  <rv s="0">
    <fb>43832</fb>
    <v>0</v>
  </rv>
  <rv s="0">
    <fb>19.260000000000002</fb>
    <v>1</v>
  </rv>
  <rv s="0">
    <fb>114934</fb>
    <v>2</v>
  </rv>
  <rv s="0">
    <fb>40.590000000000003</fb>
    <v>1</v>
  </rv>
  <rv s="0">
    <fb>472094</fb>
    <v>2</v>
  </rv>
  <rv s="0">
    <fb>149.55000000000001</fb>
    <v>1</v>
  </rv>
  <rv s="0">
    <fb>254932</fb>
    <v>2</v>
  </rv>
  <rv s="0">
    <fb>13.488</fb>
    <v>1</v>
  </rv>
  <rv s="0">
    <fb>18330796</fb>
    <v>2</v>
  </rv>
  <rv s="0">
    <fb>2.3675000000000002</fb>
    <v>1</v>
  </rv>
  <rv s="0">
    <fb>2.3809999999999998</fb>
    <v>1</v>
  </rv>
  <rv s="0">
    <fb>71760019</fb>
    <v>2</v>
  </rv>
  <rv s="0">
    <fb>13.356</fb>
    <v>1</v>
  </rv>
  <rv s="0">
    <fb>5848256</fb>
    <v>2</v>
  </rv>
  <rv s="0">
    <fb>18.954999999999998</fb>
    <v>1</v>
  </rv>
  <rv s="0">
    <fb>252759</fb>
    <v>2</v>
  </rv>
  <rv s="0">
    <fb>9.1999999999999993</fb>
    <v>1</v>
  </rv>
  <rv s="0">
    <fb>270807</fb>
    <v>2</v>
  </rv>
  <rv s="0">
    <fb>20.861899999999999</fb>
    <v>1</v>
  </rv>
  <rv s="0">
    <fb>4604923</fb>
    <v>2</v>
  </rv>
  <rv s="0">
    <fb>43833</fb>
    <v>0</v>
  </rv>
  <rv s="0">
    <fb>19.32</fb>
    <v>1</v>
  </rv>
  <rv s="0">
    <fb>135290</fb>
    <v>2</v>
  </rv>
  <rv s="0">
    <fb>40.090000000000003</fb>
    <v>1</v>
  </rv>
  <rv s="0">
    <fb>616623</fb>
    <v>2</v>
  </rv>
  <rv s="0">
    <fb>149.5</fb>
    <v>1</v>
  </rv>
  <rv s="0">
    <fb>308120</fb>
    <v>2</v>
  </rv>
  <rv s="0">
    <fb>13.327999999999999</fb>
    <v>1</v>
  </rv>
  <rv s="0">
    <fb>15758051</fb>
    <v>2</v>
  </rv>
  <rv s="0">
    <fb>2.3719999999999999</fb>
    <v>1</v>
  </rv>
  <rv s="0">
    <fb>2.3494999999999999</fb>
    <v>1</v>
  </rv>
  <rv s="0">
    <fb>86843397</fb>
    <v>2</v>
  </rv>
  <rv s="0">
    <fb>13.077999999999999</fb>
    <v>1</v>
  </rv>
  <rv s="0">
    <fb>10503508</fb>
    <v>2</v>
  </rv>
  <rv s="0">
    <fb>18.605</fb>
    <v>1</v>
  </rv>
  <rv s="0">
    <fb>346444</fb>
    <v>2</v>
  </rv>
  <rv s="0">
    <fb>9.08</fb>
    <v>1</v>
  </rv>
  <rv s="0">
    <fb>284060</fb>
    <v>2</v>
  </rv>
  <rv s="0">
    <fb>21.0428</fb>
    <v>1</v>
  </rv>
  <rv s="0">
    <fb>9480642</fb>
    <v>2</v>
  </rv>
  <rv s="0">
    <fb>43836</fb>
    <v>0</v>
  </rv>
  <rv s="0">
    <fb>19.170000000000002</fb>
    <v>1</v>
  </rv>
  <rv s="0">
    <fb>73509</fb>
    <v>2</v>
  </rv>
  <rv s="0">
    <fb>40.07</fb>
    <v>1</v>
  </rv>
  <rv s="0">
    <fb>918334</fb>
    <v>2</v>
  </rv>
  <rv s="0">
    <fb>148.19999999999999</fb>
    <v>1</v>
  </rv>
  <rv s="0">
    <fb>264605</fb>
    <v>2</v>
  </rv>
  <rv s="0">
    <fb>13.082000000000001</fb>
    <v>1</v>
  </rv>
  <rv s="0">
    <fb>20131839</fb>
    <v>2</v>
  </rv>
  <rv s="0">
    <fb>2.3264999999999998</fb>
    <v>1</v>
  </rv>
  <rv s="0">
    <fb>2.34</fb>
    <v>1</v>
  </rv>
  <rv s="0">
    <fb>86463465</fb>
    <v>2</v>
  </rv>
  <rv s="0">
    <fb>12.9</fb>
    <v>1</v>
  </rv>
  <rv s="0">
    <fb>8971254</fb>
    <v>2</v>
  </rv>
  <rv s="0">
    <fb>18.555</fb>
    <v>1</v>
  </rv>
  <rv s="0">
    <fb>319106</fb>
    <v>2</v>
  </rv>
  <rv s="0">
    <fb>8.9550000000000001</fb>
    <v>1</v>
  </rv>
  <rv s="0">
    <fb>316064</fb>
    <v>2</v>
  </rv>
  <rv s="0">
    <fb>21.090499999999999</fb>
    <v>1</v>
  </rv>
  <rv s="0">
    <fb>7127358</fb>
    <v>2</v>
  </rv>
  <rv s="0">
    <fb>43837</fb>
    <v>0</v>
  </rv>
  <rv s="0">
    <fb>19.36</fb>
    <v>1</v>
  </rv>
  <rv s="0">
    <fb>98289</fb>
    <v>2</v>
  </rv>
  <rv s="0">
    <fb>40.270000000000003</fb>
    <v>1</v>
  </rv>
  <rv s="0">
    <fb>732903</fb>
    <v>2</v>
  </rv>
  <rv s="0">
    <fb>148.80000000000001</fb>
    <v>1</v>
  </rv>
  <rv s="0">
    <fb>285810</fb>
    <v>2</v>
  </rv>
  <rv s="0">
    <fb>13.16</fb>
    <v>1</v>
  </rv>
  <rv s="0">
    <fb>12356368</fb>
    <v>2</v>
  </rv>
  <rv s="0">
    <fb>2.35</fb>
    <v>1</v>
  </rv>
  <rv s="0">
    <fb>2.3450000000000002</fb>
    <v>1</v>
  </rv>
  <rv s="0">
    <fb>62636093</fb>
    <v>2</v>
  </rv>
  <rv s="0">
    <fb>12.96</fb>
    <v>1</v>
  </rv>
  <rv s="0">
    <fb>7180209</fb>
    <v>2</v>
  </rv>
  <rv s="0">
    <fb>18.614999999999998</fb>
    <v>1</v>
  </rv>
  <rv s="0">
    <fb>233888</fb>
    <v>2</v>
  </rv>
  <rv s="0">
    <fb>9.0500000000000007</fb>
    <v>1</v>
  </rv>
  <rv s="0">
    <fb>242261</fb>
    <v>2</v>
  </rv>
  <rv s="0">
    <fb>21.1952</fb>
    <v>1</v>
  </rv>
  <rv s="0">
    <fb>8387913</fb>
    <v>2</v>
  </rv>
  <rv s="0">
    <fb>43838</fb>
    <v>0</v>
  </rv>
  <rv s="0">
    <fb>19.47</fb>
    <v>1</v>
  </rv>
  <rv s="0">
    <fb>157457</fb>
    <v>2</v>
  </rv>
  <rv s="0">
    <fb>41.16</fb>
    <v>1</v>
  </rv>
  <rv s="0">
    <fb>1155846</fb>
    <v>2</v>
  </rv>
  <rv s="0">
    <fb>151.6</fb>
    <v>1</v>
  </rv>
  <rv s="0">
    <fb>507537</fb>
    <v>2</v>
  </rv>
  <rv s="0">
    <fb>19362527</fb>
    <v>2</v>
  </rv>
  <rv s="0">
    <fb>2.3224999999999998</fb>
    <v>1</v>
  </rv>
  <rv s="0">
    <fb>2.3380000000000001</fb>
    <v>1</v>
  </rv>
  <rv s="0">
    <fb>97959940</fb>
    <v>2</v>
  </rv>
  <rv s="0">
    <fb>12.795999999999999</fb>
    <v>1</v>
  </rv>
  <rv s="0">
    <fb>11108659</fb>
    <v>2</v>
  </rv>
  <rv s="0">
    <fb>18.940000000000001</fb>
    <v>1</v>
  </rv>
  <rv s="0">
    <fb>340355</fb>
    <v>2</v>
  </rv>
  <rv s="0">
    <fb>9.0250000000000004</fb>
    <v>1</v>
  </rv>
  <rv s="0">
    <fb>259668</fb>
    <v>2</v>
  </rv>
  <rv s="0">
    <fb>21.404699999999998</fb>
    <v>1</v>
  </rv>
  <rv s="0">
    <fb>11239275</fb>
    <v>2</v>
  </rv>
  <rv s="0">
    <fb>43839</fb>
    <v>0</v>
  </rv>
  <rv s="0">
    <fb>19.579999999999998</fb>
    <v>1</v>
  </rv>
  <rv s="0">
    <fb>109670</fb>
    <v>2</v>
  </rv>
  <rv s="0">
    <fb>41.14</fb>
    <v>1</v>
  </rv>
  <rv s="0">
    <fb>948024</fb>
    <v>2</v>
  </rv>
  <rv s="0">
    <fb>152.75</fb>
    <v>1</v>
  </rv>
  <rv s="0">
    <fb>538748</fb>
    <v>2</v>
  </rv>
  <rv s="0">
    <fb>13.518000000000001</fb>
    <v>1</v>
  </rv>
  <rv s="0">
    <fb>16411325</fb>
    <v>2</v>
  </rv>
  <rv s="0">
    <fb>2.3650000000000002</fb>
    <v>1</v>
  </rv>
  <rv s="0">
    <fb>2.3740000000000001</fb>
    <v>1</v>
  </rv>
  <rv s="0">
    <fb>90032175</fb>
    <v>2</v>
  </rv>
  <rv s="0">
    <fb>12.832000000000001</fb>
    <v>1</v>
  </rv>
  <rv s="0">
    <fb>8276990</fb>
    <v>2</v>
  </rv>
  <rv s="0">
    <fb>19.395</fb>
    <v>1</v>
  </rv>
  <rv s="0">
    <fb>507849</fb>
    <v>2</v>
  </rv>
  <rv s="0">
    <fb>9.0649999999999995</fb>
    <v>1</v>
  </rv>
  <rv s="0">
    <fb>329640</fb>
    <v>2</v>
  </rv>
  <rv s="0">
    <fb>20.938099999999999</fb>
    <v>1</v>
  </rv>
  <rv s="0">
    <fb>14318495</fb>
    <v>2</v>
  </rv>
  <rv s="0">
    <fb>43840</fb>
    <v>0</v>
  </rv>
  <rv s="0">
    <fb>19.75</fb>
    <v>1</v>
  </rv>
  <rv s="0">
    <fb>84371</fb>
    <v>2</v>
  </rv>
  <rv s="0">
    <fb>40.71</fb>
    <v>1</v>
  </rv>
  <rv s="0">
    <fb>616889</fb>
    <v>2</v>
  </rv>
  <rv s="0">
    <fb>156</fb>
    <v>1</v>
  </rv>
  <rv s="0">
    <fb>719140</fb>
    <v>2</v>
  </rv>
  <rv s="0">
    <fb>13.4</fb>
    <v>1</v>
  </rv>
  <rv s="0">
    <fb>11201399</fb>
    <v>2</v>
  </rv>
  <rv s="0">
    <fb>2.3759999999999999</fb>
    <v>1</v>
  </rv>
  <rv s="0">
    <fb>2.3570000000000002</fb>
    <v>1</v>
  </rv>
  <rv s="0">
    <fb>65528049</fb>
    <v>2</v>
  </rv>
  <rv s="0">
    <fb>12.83</fb>
    <v>1</v>
  </rv>
  <rv s="0">
    <fb>8152815</fb>
    <v>2</v>
  </rv>
  <rv s="0">
    <fb>19.05</fb>
    <v>1</v>
  </rv>
  <rv s="0">
    <fb>323583</fb>
    <v>2</v>
  </rv>
  <rv s="0">
    <fb>9.06</fb>
    <v>1</v>
  </rv>
  <rv s="0">
    <fb>212737</fb>
    <v>2</v>
  </rv>
  <rv s="0">
    <fb>21.185700000000001</fb>
    <v>1</v>
  </rv>
  <rv s="0">
    <fb>7266481</fb>
    <v>2</v>
  </rv>
  <rv s="0">
    <fb>43843</fb>
    <v>0</v>
  </rv>
  <rv s="0">
    <fb>19.940000000000001</fb>
    <v>1</v>
  </rv>
  <rv s="0">
    <fb>146051</fb>
    <v>2</v>
  </rv>
  <rv s="0">
    <fb>40.799999999999997</fb>
    <v>1</v>
  </rv>
  <rv s="0">
    <fb>594054</fb>
    <v>2</v>
  </rv>
  <rv s="0">
    <fb>155.65</fb>
    <v>1</v>
  </rv>
  <rv s="0">
    <fb>491949</fb>
    <v>2</v>
  </rv>
  <rv s="0">
    <fb>13.29</fb>
    <v>1</v>
  </rv>
  <rv s="0">
    <fb>10915600</fb>
    <v>2</v>
  </rv>
  <rv s="0">
    <fb>2.3635000000000002</fb>
    <v>1</v>
  </rv>
  <rv s="0">
    <fb>2.3410000000000002</fb>
    <v>1</v>
  </rv>
  <rv s="0">
    <fb>71253513</fb>
    <v>2</v>
  </rv>
  <rv s="0">
    <fb>12.75</fb>
    <v>1</v>
  </rv>
  <rv s="0">
    <fb>8462318</fb>
    <v>2</v>
  </rv>
  <rv s="0">
    <fb>18.850000000000001</fb>
    <v>1</v>
  </rv>
  <rv s="0">
    <fb>285927</fb>
    <v>2</v>
  </rv>
  <rv s="0">
    <fb>8.9700000000000006</fb>
    <v>1</v>
  </rv>
  <rv s="0">
    <fb>264808</fb>
    <v>2</v>
  </rv>
  <rv s="0">
    <fb>21.095199999999998</fb>
    <v>1</v>
  </rv>
  <rv s="0">
    <fb>5057774</fb>
    <v>2</v>
  </rv>
  <rv s="0">
    <fb>43844</fb>
    <v>0</v>
  </rv>
  <rv s="0">
    <fb>20.5</fb>
    <v>1</v>
  </rv>
  <rv s="0">
    <fb>374426</fb>
    <v>2</v>
  </rv>
  <rv s="0">
    <fb>41.59</fb>
    <v>1</v>
  </rv>
  <rv s="0">
    <fb>840732</fb>
    <v>2</v>
  </rv>
  <rv s="0">
    <fb>156.25</fb>
    <v>1</v>
  </rv>
  <rv s="0">
    <fb>340888</fb>
    <v>2</v>
  </rv>
  <rv s="0">
    <fb>13.398</fb>
    <v>1</v>
  </rv>
  <rv s="0">
    <fb>9655586</fb>
    <v>2</v>
  </rv>
  <rv s="0">
    <fb>2.347</fb>
    <v>1</v>
  </rv>
  <rv s="0">
    <fb>90239786</fb>
    <v>2</v>
  </rv>
  <rv s="0">
    <fb>12.712</fb>
    <v>1</v>
  </rv>
  <rv s="0">
    <fb>8220763</fb>
    <v>2</v>
  </rv>
  <rv s="0">
    <fb>18.795000000000002</fb>
    <v>1</v>
  </rv>
  <rv s="0">
    <fb>286349</fb>
    <v>2</v>
  </rv>
  <rv s="0">
    <fb>9.1300000000000008</fb>
    <v>1</v>
  </rv>
  <rv s="0">
    <fb>491805</fb>
    <v>2</v>
  </rv>
  <rv s="0">
    <fb>20.952400000000001</fb>
    <v>1</v>
  </rv>
  <rv s="0">
    <fb>4472907</fb>
    <v>2</v>
  </rv>
  <rv s="0">
    <fb>43845</fb>
    <v>0</v>
  </rv>
  <rv s="0">
    <fb>20.88</fb>
    <v>1</v>
  </rv>
  <rv s="0">
    <fb>336824</fb>
    <v>2</v>
  </rv>
  <rv s="0">
    <fb>42.72</fb>
    <v>1</v>
  </rv>
  <rv s="0">
    <fb>1447893</fb>
    <v>2</v>
  </rv>
  <rv s="0">
    <fb>155.19999999999999</fb>
    <v>1</v>
  </rv>
  <rv s="0">
    <fb>476539</fb>
    <v>2</v>
  </rv>
  <rv s="0">
    <fb>13.05</fb>
    <v>1</v>
  </rv>
  <rv s="0">
    <fb>14340440</fb>
    <v>2</v>
  </rv>
  <rv s="0">
    <fb>2.3199999999999998</fb>
    <v>1</v>
  </rv>
  <rv s="0">
    <fb>96739311</fb>
    <v>2</v>
  </rv>
  <rv s="0">
    <fb>12.472</fb>
    <v>1</v>
  </rv>
  <rv s="0">
    <fb>9924180</fb>
    <v>2</v>
  </rv>
  <rv s="0">
    <fb>18.350000000000001</fb>
    <v>1</v>
  </rv>
  <rv s="0">
    <fb>1085151</fb>
    <v>2</v>
  </rv>
  <rv s="0">
    <fb>9.0350000000000001</fb>
    <v>1</v>
  </rv>
  <rv s="0">
    <fb>284523</fb>
    <v>2</v>
  </rv>
  <rv s="0">
    <fb>7605847</fb>
    <v>2</v>
  </rv>
  <rv s="0">
    <fb>43846</fb>
    <v>0</v>
  </rv>
  <rv s="0">
    <fb>20.6</fb>
    <v>1</v>
  </rv>
  <rv s="0">
    <fb>483030</fb>
    <v>2</v>
  </rv>
  <rv s="0">
    <fb>42.68</fb>
    <v>1</v>
  </rv>
  <rv s="0">
    <fb>911034</fb>
    <v>2</v>
  </rv>
  <rv s="0">
    <fb>154.25</fb>
    <v>1</v>
  </rv>
  <rv s="0">
    <fb>389116</fb>
    <v>2</v>
  </rv>
  <rv s="0">
    <fb>13.116</fb>
    <v>1</v>
  </rv>
  <rv s="0">
    <fb>14486481</fb>
    <v>2</v>
  </rv>
  <rv s="0">
    <fb>2.3250000000000002</fb>
    <v>1</v>
  </rv>
  <rv s="0">
    <fb>90772913</fb>
    <v>2</v>
  </rv>
  <rv s="0">
    <fb>12.454000000000001</fb>
    <v>1</v>
  </rv>
  <rv s="0">
    <fb>8447383</fb>
    <v>2</v>
  </rv>
  <rv s="0">
    <fb>18.254999999999999</fb>
    <v>1</v>
  </rv>
  <rv s="0">
    <fb>671311</fb>
    <v>2</v>
  </rv>
  <rv s="0">
    <fb>9.0150000000000006</fb>
    <v>1</v>
  </rv>
  <rv s="0">
    <fb>142417</fb>
    <v>2</v>
  </rv>
  <rv s="0">
    <fb>20.990500000000001</fb>
    <v>1</v>
  </rv>
  <rv s="0">
    <fb>5873201</fb>
    <v>2</v>
  </rv>
  <rv s="0">
    <fb>43847</fb>
    <v>0</v>
  </rv>
  <rv s="0">
    <fb>20.94</fb>
    <v>1</v>
  </rv>
  <rv s="0">
    <fb>170889</fb>
    <v>2</v>
  </rv>
  <rv s="0">
    <fb>42.7</fb>
    <v>1</v>
  </rv>
  <rv s="0">
    <fb>904274</fb>
    <v>2</v>
  </rv>
  <rv s="0">
    <fb>157.1</fb>
    <v>1</v>
  </rv>
  <rv s="0">
    <fb>527148</fb>
    <v>2</v>
  </rv>
  <rv s="0">
    <fb>13.15</fb>
    <v>1</v>
  </rv>
  <rv s="0">
    <fb>11128819</fb>
    <v>2</v>
  </rv>
  <rv s="0">
    <fb>2.331</fb>
    <v>1</v>
  </rv>
  <rv s="0">
    <fb>2.3365</fb>
    <v>1</v>
  </rv>
  <rv s="0">
    <fb>66933164</fb>
    <v>2</v>
  </rv>
  <rv s="0">
    <fb>12.432</fb>
    <v>1</v>
  </rv>
  <rv s="0">
    <fb>6263703</fb>
    <v>2</v>
  </rv>
  <rv s="0">
    <fb>18.175000000000001</fb>
    <v>1</v>
  </rv>
  <rv s="0">
    <fb>398992</fb>
    <v>2</v>
  </rv>
  <rv s="0">
    <fb>9.01</fb>
    <v>1</v>
  </rv>
  <rv s="0">
    <fb>210608</fb>
    <v>2</v>
  </rv>
  <rv s="0">
    <fb>20.971399999999999</fb>
    <v>1</v>
  </rv>
  <rv s="0">
    <fb>5581649</fb>
    <v>2</v>
  </rv>
  <rv s="0">
    <fb>43850</fb>
    <v>0</v>
  </rv>
  <rv s="0">
    <fb>21.54</fb>
    <v>1</v>
  </rv>
  <rv s="0">
    <fb>306566</fb>
    <v>2</v>
  </rv>
  <rv s="0">
    <fb>41.35</fb>
    <v>1</v>
  </rv>
  <rv s="0">
    <fb>998529</fb>
    <v>2</v>
  </rv>
  <rv s="0">
    <fb>157.25</fb>
    <v>1</v>
  </rv>
  <rv s="0">
    <fb>216833</fb>
    <v>2</v>
  </rv>
  <rv s="0">
    <fb>12.92</fb>
    <v>1</v>
  </rv>
  <rv s="0">
    <fb>11932930</fb>
    <v>2</v>
  </rv>
  <rv s="0">
    <fb>2.3285</fb>
    <v>1</v>
  </rv>
  <rv s="0">
    <fb>2.3184999999999998</fb>
    <v>1</v>
  </rv>
  <rv s="0">
    <fb>49611652</fb>
    <v>2</v>
  </rv>
  <rv s="0">
    <fb>12.458</fb>
    <v>1</v>
  </rv>
  <rv s="0">
    <fb>4377697</fb>
    <v>2</v>
  </rv>
  <rv s="0">
    <fb>18.14</fb>
    <v>1</v>
  </rv>
  <rv s="0">
    <fb>252655</fb>
    <v>2</v>
  </rv>
  <rv s="0">
    <fb>226701</fb>
    <v>2</v>
  </rv>
  <rv s="0">
    <fb>21.104700000000001</fb>
    <v>1</v>
  </rv>
  <rv s="0">
    <fb>4055591</fb>
    <v>2</v>
  </rv>
  <rv s="0">
    <fb>43851</fb>
    <v>0</v>
  </rv>
  <rv s="0">
    <fb>21.4</fb>
    <v>1</v>
  </rv>
  <rv s="0">
    <fb>393300</fb>
    <v>2</v>
  </rv>
  <rv s="0">
    <fb>40.43</fb>
    <v>1</v>
  </rv>
  <rv s="0">
    <fb>1517804</fb>
    <v>2</v>
  </rv>
  <rv s="0">
    <fb>155.1</fb>
    <v>1</v>
  </rv>
  <rv s="0">
    <fb>383652</fb>
    <v>2</v>
  </rv>
  <rv s="0">
    <fb>12.994</fb>
    <v>1</v>
  </rv>
  <rv s="0">
    <fb>14506795</fb>
    <v>2</v>
  </rv>
  <rv s="0">
    <fb>2.3079999999999998</fb>
    <v>1</v>
  </rv>
  <rv s="0">
    <fb>2.3039999999999998</fb>
    <v>1</v>
  </rv>
  <rv s="0">
    <fb>80837022</fb>
    <v>2</v>
  </rv>
  <rv s="0">
    <fb>12.33</fb>
    <v>1</v>
  </rv>
  <rv s="0">
    <fb>6864936</fb>
    <v>2</v>
  </rv>
  <rv s="0">
    <fb>18</fb>
    <v>1</v>
  </rv>
  <rv s="0">
    <fb>1142937</fb>
    <v>2</v>
  </rv>
  <rv s="0">
    <fb>185804</fb>
    <v>2</v>
  </rv>
  <rv s="0">
    <fb>21.0809</fb>
    <v>1</v>
  </rv>
  <rv s="0">
    <fb>4919449</fb>
    <v>2</v>
  </rv>
  <rv s="0">
    <fb>43852</fb>
    <v>0</v>
  </rv>
  <rv s="0">
    <fb>21.6</fb>
    <v>1</v>
  </rv>
  <rv s="0">
    <fb>241027</fb>
    <v>2</v>
  </rv>
  <rv s="0">
    <fb>41.49</fb>
    <v>1</v>
  </rv>
  <rv s="0">
    <fb>1079239</fb>
    <v>2</v>
  </rv>
  <rv s="0">
    <fb>156.55000000000001</fb>
    <v>1</v>
  </rv>
  <rv s="0">
    <fb>470864</fb>
    <v>2</v>
  </rv>
  <rv s="0">
    <fb>12.57</fb>
    <v>1</v>
  </rv>
  <rv s="0">
    <fb>23318511</fb>
    <v>2</v>
  </rv>
  <rv s="0">
    <fb>2.2989999999999999</fb>
    <v>1</v>
  </rv>
  <rv s="0">
    <fb>2.2799999999999998</fb>
    <v>1</v>
  </rv>
  <rv s="0">
    <fb>102424188</fb>
    <v>2</v>
  </rv>
  <rv s="0">
    <fb>12.22</fb>
    <v>1</v>
  </rv>
  <rv s="0">
    <fb>8895130</fb>
    <v>2</v>
  </rv>
  <rv s="0">
    <fb>17.78</fb>
    <v>1</v>
  </rv>
  <rv s="0">
    <fb>399146</fb>
    <v>2</v>
  </rv>
  <rv s="0">
    <fb>8.81</fb>
    <v>1</v>
  </rv>
  <rv s="0">
    <fb>1025629</fb>
    <v>2</v>
  </rv>
  <rv s="0">
    <fb>20.242799999999999</fb>
    <v>1</v>
  </rv>
  <rv s="0">
    <fb>19092560</fb>
    <v>2</v>
  </rv>
  <rv s="0">
    <fb>43853</fb>
    <v>0</v>
  </rv>
  <rv s="0">
    <fb>21.56</fb>
    <v>1</v>
  </rv>
  <rv s="0">
    <fb>306653</fb>
    <v>2</v>
  </rv>
  <rv s="0">
    <fb>40.340000000000003</fb>
    <v>1</v>
  </rv>
  <rv s="0">
    <fb>1076358</fb>
    <v>2</v>
  </rv>
  <rv s="0">
    <fb>155.30000000000001</fb>
    <v>1</v>
  </rv>
  <rv s="0">
    <fb>473127</fb>
    <v>2</v>
  </rv>
  <rv s="0">
    <fb>12.555999999999999</fb>
    <v>1</v>
  </rv>
  <rv s="0">
    <fb>17156650</fb>
    <v>2</v>
  </rv>
  <rv s="0">
    <fb>2.2709999999999999</fb>
    <v>1</v>
  </rv>
  <rv s="0">
    <fb>2.2679999999999998</fb>
    <v>1</v>
  </rv>
  <rv s="0">
    <fb>77265142</fb>
    <v>2</v>
  </rv>
  <rv s="0">
    <fb>12.045999999999999</fb>
    <v>1</v>
  </rv>
  <rv s="0">
    <fb>8715840</fb>
    <v>2</v>
  </rv>
  <rv s="0">
    <fb>17.495000000000001</fb>
    <v>1</v>
  </rv>
  <rv s="0">
    <fb>515298</fb>
    <v>2</v>
  </rv>
  <rv s="0">
    <fb>8.6999999999999993</fb>
    <v>1</v>
  </rv>
  <rv s="0">
    <fb>387981</fb>
    <v>2</v>
  </rv>
  <rv s="0">
    <fb>19.8</fb>
    <v>1</v>
  </rv>
  <rv s="0">
    <fb>9193555</fb>
    <v>2</v>
  </rv>
  <rv s="0">
    <fb>43854</fb>
    <v>0</v>
  </rv>
  <rv s="0">
    <fb>21.44</fb>
    <v>1</v>
  </rv>
  <rv s="0">
    <fb>232582</fb>
    <v>2</v>
  </rv>
  <rv s="0">
    <fb>40.549999999999997</fb>
    <v>1</v>
  </rv>
  <rv s="0">
    <fb>790258</fb>
    <v>2</v>
  </rv>
  <rv s="0">
    <fb>157</fb>
    <v>1</v>
  </rv>
  <rv s="0">
    <fb>358411</fb>
    <v>2</v>
  </rv>
  <rv s="0">
    <fb>12.444000000000001</fb>
    <v>1</v>
  </rv>
  <rv s="0">
    <fb>14420110</fb>
    <v>2</v>
  </rv>
  <rv s="0">
    <fb>2.2789999999999999</fb>
    <v>1</v>
  </rv>
  <rv s="0">
    <fb>2.278</fb>
    <v>1</v>
  </rv>
  <rv s="0">
    <fb>70448280</fb>
    <v>2</v>
  </rv>
  <rv s="0">
    <fb>12.141999999999999</fb>
    <v>1</v>
  </rv>
  <rv s="0">
    <fb>8615493</fb>
    <v>2</v>
  </rv>
  <rv s="0">
    <fb>17.47</fb>
    <v>1</v>
  </rv>
  <rv s="0">
    <fb>390989</fb>
    <v>2</v>
  </rv>
  <rv s="0">
    <fb>8.75</fb>
    <v>1</v>
  </rv>
  <rv s="0">
    <fb>279319</fb>
    <v>2</v>
  </rv>
  <rv s="0">
    <fb>19.523800000000001</fb>
    <v>1</v>
  </rv>
  <rv s="0">
    <fb>7160047</fb>
    <v>2</v>
  </rv>
  <rv s="0">
    <fb>43857</fb>
    <v>0</v>
  </rv>
  <rv s="0">
    <fb>329047</fb>
    <v>2</v>
  </rv>
  <rv s="0">
    <fb>38.86</fb>
    <v>1</v>
  </rv>
  <rv s="0">
    <fb>2288535</fb>
    <v>2</v>
  </rv>
  <rv s="0">
    <fb>151.19999999999999</fb>
    <v>1</v>
  </rv>
  <rv s="0">
    <fb>706205</fb>
    <v>2</v>
  </rv>
  <rv s="0">
    <fb>12.336</fb>
    <v>1</v>
  </rv>
  <rv s="0">
    <fb>20780699</fb>
    <v>2</v>
  </rv>
  <rv s="0">
    <fb>2.2694999999999999</fb>
    <v>1</v>
  </rv>
  <rv s="0">
    <fb>2.2549999999999999</fb>
    <v>1</v>
  </rv>
  <rv s="0">
    <fb>147349796</fb>
    <v>2</v>
  </rv>
  <rv s="0">
    <fb>11.856</fb>
    <v>1</v>
  </rv>
  <rv s="0">
    <fb>13494905</fb>
    <v>2</v>
  </rv>
  <rv s="0">
    <fb>16.7</fb>
    <v>1</v>
  </rv>
  <rv s="0">
    <fb>1030344</fb>
    <v>2</v>
  </rv>
  <rv s="0">
    <fb>8.56</fb>
    <v>1</v>
  </rv>
  <rv s="0">
    <fb>361854</fb>
    <v>2</v>
  </rv>
  <rv s="0">
    <fb>19</fb>
    <v>1</v>
  </rv>
  <rv s="0">
    <fb>11290427</fb>
    <v>2</v>
  </rv>
  <rv s="0">
    <fb>43858</fb>
    <v>0</v>
  </rv>
  <rv s="0">
    <fb>21.1</fb>
    <v>1</v>
  </rv>
  <rv s="0">
    <fb>153854</fb>
    <v>2</v>
  </rv>
  <rv s="0">
    <fb>1420601</fb>
    <v>2</v>
  </rv>
  <rv s="0">
    <fb>156.35</fb>
    <v>1</v>
  </rv>
  <rv s="0">
    <fb>591144</fb>
    <v>2</v>
  </rv>
  <rv s="0">
    <fb>12.641999999999999</fb>
    <v>1</v>
  </rv>
  <rv s="0">
    <fb>16399044</fb>
    <v>2</v>
  </rv>
  <rv s="0">
    <fb>2.2650000000000001</fb>
    <v>1</v>
  </rv>
  <rv s="0">
    <fb>2.3054999999999999</fb>
    <v>1</v>
  </rv>
  <rv s="0">
    <fb>112862806</fb>
    <v>2</v>
  </rv>
  <rv s="0">
    <fb>12.013999999999999</fb>
    <v>1</v>
  </rv>
  <rv s="0">
    <fb>8217719</fb>
    <v>2</v>
  </rv>
  <rv s="0">
    <fb>17.13</fb>
    <v>1</v>
  </rv>
  <rv s="0">
    <fb>539194</fb>
    <v>2</v>
  </rv>
  <rv s="0">
    <fb>8.64</fb>
    <v>1</v>
  </rv>
  <rv s="0">
    <fb>270665</fb>
    <v>2</v>
  </rv>
  <rv s="0">
    <fb>19.047599999999999</fb>
    <v>1</v>
  </rv>
  <rv s="0">
    <fb>10579910</fb>
    <v>2</v>
  </rv>
  <rv s="0">
    <fb>43859</fb>
    <v>0</v>
  </rv>
  <rv s="0">
    <fb>21.36</fb>
    <v>1</v>
  </rv>
  <rv s="0">
    <fb>231103</fb>
    <v>2</v>
  </rv>
  <rv s="0">
    <fb>40.369999999999997</fb>
    <v>1</v>
  </rv>
  <rv s="0">
    <fb>943157</fb>
    <v>2</v>
  </rv>
  <rv s="0">
    <fb>156.6</fb>
    <v>1</v>
  </rv>
  <rv s="0">
    <fb>492268</fb>
    <v>2</v>
  </rv>
  <rv s="0">
    <fb>12.64</fb>
    <v>1</v>
  </rv>
  <rv s="0">
    <fb>11921192</fb>
    <v>2</v>
  </rv>
  <rv s="0">
    <fb>2.3029999999999999</fb>
    <v>1</v>
  </rv>
  <rv s="0">
    <fb>69010236</fb>
    <v>2</v>
  </rv>
  <rv s="0">
    <fb>12.13</fb>
    <v>1</v>
  </rv>
  <rv s="0">
    <fb>7561161</fb>
    <v>2</v>
  </rv>
  <rv s="0">
    <fb>17.16</fb>
    <v>1</v>
  </rv>
  <rv s="0">
    <fb>782661</fb>
    <v>2</v>
  </rv>
  <rv s="0">
    <fb>8.6950000000000003</fb>
    <v>1</v>
  </rv>
  <rv s="0">
    <fb>167660</fb>
    <v>2</v>
  </rv>
  <rv s="0">
    <fb>19.057099999999998</fb>
    <v>1</v>
  </rv>
  <rv s="0">
    <fb>10171565</fb>
    <v>2</v>
  </rv>
  <rv s="0">
    <fb>43860</fb>
    <v>0</v>
  </rv>
  <rv s="0">
    <fb>21.74</fb>
    <v>1</v>
  </rv>
  <rv s="0">
    <fb>455651</fb>
    <v>2</v>
  </rv>
  <rv s="0">
    <fb>39.56</fb>
    <v>1</v>
  </rv>
  <rv s="0">
    <fb>1123480</fb>
    <v>2</v>
  </rv>
  <rv s="0">
    <fb>154.4</fb>
    <v>1</v>
  </rv>
  <rv s="0">
    <fb>492671</fb>
    <v>2</v>
  </rv>
  <rv s="0">
    <fb>12.384</fb>
    <v>1</v>
  </rv>
  <rv s="0">
    <fb>12681036</fb>
    <v>2</v>
  </rv>
  <rv s="0">
    <fb>2.2959999999999998</fb>
    <v>1</v>
  </rv>
  <rv s="0">
    <fb>2.2915000000000001</fb>
    <v>1</v>
  </rv>
  <rv s="0">
    <fb>109055386</fb>
    <v>2</v>
  </rv>
  <rv s="0">
    <fb>11.926</fb>
    <v>1</v>
  </rv>
  <rv s="0">
    <fb>10594455</fb>
    <v>2</v>
  </rv>
  <rv s="0">
    <fb>16.97</fb>
    <v>1</v>
  </rv>
  <rv s="0">
    <fb>622615</fb>
    <v>2</v>
  </rv>
  <rv s="0">
    <fb>8.52</fb>
    <v>1</v>
  </rv>
  <rv s="0">
    <fb>205148</fb>
    <v>2</v>
  </rv>
  <rv s="0">
    <fb>18.476199999999999</fb>
    <v>1</v>
  </rv>
  <rv s="0">
    <fb>14305568</fb>
    <v>2</v>
  </rv>
  <rv s="0">
    <fb>43861</fb>
    <v>0</v>
  </rv>
  <rv s="0">
    <fb>21.34</fb>
    <v>1</v>
  </rv>
  <rv s="0">
    <fb>388862</fb>
    <v>2</v>
  </rv>
  <rv s="0">
    <fb>39</fb>
    <v>1</v>
  </rv>
  <rv s="0">
    <fb>1456013</fb>
    <v>2</v>
  </rv>
  <rv s="0">
    <fb>152.5</fb>
    <v>1</v>
  </rv>
  <rv s="0">
    <fb>687870</fb>
    <v>2</v>
  </rv>
  <rv s="0">
    <fb>12.082000000000001</fb>
    <v>1</v>
  </rv>
  <rv s="0">
    <fb>19235498</fb>
    <v>2</v>
  </rv>
  <rv s="0">
    <fb>2.2999999999999998</fb>
    <v>1</v>
  </rv>
  <rv s="0">
    <fb>2.2454999999999998</fb>
    <v>1</v>
  </rv>
  <rv s="0">
    <fb>132728701</fb>
    <v>2</v>
  </rv>
  <rv s="0">
    <fb>11.731999999999999</fb>
    <v>1</v>
  </rv>
  <rv s="0">
    <fb>11477267</fb>
    <v>2</v>
  </rv>
  <rv s="0">
    <fb>16.684999999999999</fb>
    <v>1</v>
  </rv>
  <rv s="0">
    <fb>727617</fb>
    <v>2</v>
  </rv>
  <rv s="0">
    <fb>8.2050000000000001</fb>
    <v>1</v>
  </rv>
  <rv s="0">
    <fb>614237</fb>
    <v>2</v>
  </rv>
  <rv s="0">
    <fb>17.8476</fb>
    <v>1</v>
  </rv>
  <rv s="0">
    <fb>11334415</fb>
    <v>2</v>
  </rv>
  <rv s="0">
    <fb>43864</fb>
    <v>0</v>
  </rv>
  <rv s="0">
    <fb>21.78</fb>
    <v>1</v>
  </rv>
  <rv s="0">
    <fb>318312</fb>
    <v>2</v>
  </rv>
  <rv s="0">
    <fb>39.43</fb>
    <v>1</v>
  </rv>
  <rv s="0">
    <fb>920021</fb>
    <v>2</v>
  </rv>
  <rv s="0">
    <fb>546625</fb>
    <v>2</v>
  </rv>
  <rv s="0">
    <fb>12.206</fb>
    <v>1</v>
  </rv>
  <rv s="0">
    <fb>10924142</fb>
    <v>2</v>
  </rv>
  <rv s="0">
    <fb>2.2505000000000002</fb>
    <v>1</v>
  </rv>
  <rv s="0">
    <fb>2.2850000000000001</fb>
    <v>1</v>
  </rv>
  <rv s="0">
    <fb>92498038</fb>
    <v>2</v>
  </rv>
  <rv s="0">
    <fb>11.821999999999999</fb>
    <v>1</v>
  </rv>
  <rv s="0">
    <fb>7933719</fb>
    <v>2</v>
  </rv>
  <rv s="0">
    <fb>16.72</fb>
    <v>1</v>
  </rv>
  <rv s="0">
    <fb>491933</fb>
    <v>2</v>
  </rv>
  <rv s="0">
    <fb>8.0950000000000006</fb>
    <v>1</v>
  </rv>
  <rv s="0">
    <fb>482970</fb>
    <v>2</v>
  </rv>
  <rv s="0">
    <fb>17.557099999999998</fb>
    <v>1</v>
  </rv>
  <rv s="0">
    <fb>11201712</fb>
    <v>2</v>
  </rv>
  <rv s="0">
    <fb>43865</fb>
    <v>0</v>
  </rv>
  <rv s="0">
    <fb>229027</fb>
    <v>2</v>
  </rv>
  <rv s="0">
    <fb>39.96</fb>
    <v>1</v>
  </rv>
  <rv s="0">
    <fb>929629</fb>
    <v>2</v>
  </rv>
  <rv s="0">
    <fb>150.69999999999999</fb>
    <v>1</v>
  </rv>
  <rv s="0">
    <fb>1265174</fb>
    <v>2</v>
  </rv>
  <rv s="0">
    <fb>12.58</fb>
    <v>1</v>
  </rv>
  <rv s="0">
    <fb>18014167</fb>
    <v>2</v>
  </rv>
  <rv s="0">
    <fb>2.319</fb>
    <v>1</v>
  </rv>
  <rv s="0">
    <fb>2.3515000000000001</fb>
    <v>1</v>
  </rv>
  <rv s="0">
    <fb>184520579</fb>
    <v>2</v>
  </rv>
  <rv s="0">
    <fb>12.01</fb>
    <v>1</v>
  </rv>
  <rv s="0">
    <fb>10265182</fb>
    <v>2</v>
  </rv>
  <rv s="0">
    <fb>17.184999999999999</fb>
    <v>1</v>
  </rv>
  <rv s="0">
    <fb>601850</fb>
    <v>2</v>
  </rv>
  <rv s="0">
    <fb>8.25</fb>
    <v>1</v>
  </rv>
  <rv s="0">
    <fb>257945</fb>
    <v>2</v>
  </rv>
  <rv s="0">
    <fb>17.8</fb>
    <v>1</v>
  </rv>
  <rv s="0">
    <fb>12085472</fb>
    <v>2</v>
  </rv>
  <rv s="0">
    <fb>43866</fb>
    <v>0</v>
  </rv>
  <rv s="0">
    <fb>21.94</fb>
    <v>1</v>
  </rv>
  <rv s="0">
    <fb>226627</fb>
    <v>2</v>
  </rv>
  <rv s="0">
    <fb>40.409999999999997</fb>
    <v>1</v>
  </rv>
  <rv s="0">
    <fb>1078644</fb>
    <v>2</v>
  </rv>
  <rv s="0">
    <fb>153.30000000000001</fb>
    <v>1</v>
  </rv>
  <rv s="0">
    <fb>789280</fb>
    <v>2</v>
  </rv>
  <rv s="0">
    <fb>19262450</fb>
    <v>2</v>
  </rv>
  <rv s="0">
    <fb>2.36</fb>
    <v>1</v>
  </rv>
  <rv s="0">
    <fb>2.4495</fb>
    <v>1</v>
  </rv>
  <rv s="0">
    <fb>242461981</fb>
    <v>2</v>
  </rv>
  <rv s="0">
    <fb>12.31</fb>
    <v>1</v>
  </rv>
  <rv s="0">
    <fb>13022787</fb>
    <v>2</v>
  </rv>
  <rv s="0">
    <fb>17.085000000000001</fb>
    <v>1</v>
  </rv>
  <rv s="0">
    <fb>595369</fb>
    <v>2</v>
  </rv>
  <rv s="0">
    <fb>8.3550000000000004</fb>
    <v>1</v>
  </rv>
  <rv s="0">
    <fb>260606</fb>
    <v>2</v>
  </rv>
  <rv s="0">
    <fb>18.514299999999999</fb>
    <v>1</v>
  </rv>
  <rv s="0">
    <fb>19158689</fb>
    <v>2</v>
  </rv>
  <rv s="0">
    <fb>43867</fb>
    <v>0</v>
  </rv>
  <rv s="0">
    <fb>22.06</fb>
    <v>1</v>
  </rv>
  <rv s="0">
    <fb>187224</fb>
    <v>2</v>
  </rv>
  <rv s="0">
    <fb>39.590000000000003</fb>
    <v>1</v>
  </rv>
  <rv s="0">
    <fb>1270598</fb>
    <v>2</v>
  </rv>
  <rv s="0">
    <fb>153.4</fb>
    <v>1</v>
  </rv>
  <rv s="0">
    <fb>518072</fb>
    <v>2</v>
  </rv>
  <rv s="0">
    <fb>13.878</fb>
    <v>1</v>
  </rv>
  <rv s="0">
    <fb>50109527</fb>
    <v>2</v>
  </rv>
  <rv s="0">
    <fb>2.4765000000000001</fb>
    <v>1</v>
  </rv>
  <rv s="0">
    <fb>2.4714999999999998</fb>
    <v>1</v>
  </rv>
  <rv s="0">
    <fb>179797081</fb>
    <v>2</v>
  </rv>
  <rv s="0">
    <fb>12.41</fb>
    <v>1</v>
  </rv>
  <rv s="0">
    <fb>16533950</fb>
    <v>2</v>
  </rv>
  <rv s="0">
    <fb>16.934999999999999</fb>
    <v>1</v>
  </rv>
  <rv s="0">
    <fb>395215</fb>
    <v>2</v>
  </rv>
  <rv s="0">
    <fb>8.43</fb>
    <v>1</v>
  </rv>
  <rv s="0">
    <fb>286129</fb>
    <v>2</v>
  </rv>
  <rv s="0">
    <fb>18.366599999999998</fb>
    <v>1</v>
  </rv>
  <rv s="0">
    <fb>11815735</fb>
    <v>2</v>
  </rv>
  <rv s="0">
    <fb>43868</fb>
    <v>0</v>
  </rv>
  <rv s="0">
    <fb>22.26</fb>
    <v>1</v>
  </rv>
  <rv s="0">
    <fb>280151</fb>
    <v>2</v>
  </rv>
  <rv s="0">
    <fb>38.71</fb>
    <v>1</v>
  </rv>
  <rv s="0">
    <fb>1595382</fb>
    <v>2</v>
  </rv>
  <rv s="0">
    <fb>153.15</fb>
    <v>1</v>
  </rv>
  <rv s="0">
    <fb>433020</fb>
    <v>2</v>
  </rv>
  <rv s="0">
    <fb>13.906000000000001</fb>
    <v>1</v>
  </rv>
  <rv s="0">
    <fb>19663253</fb>
    <v>2</v>
  </rv>
  <rv s="0">
    <fb>2.4649999999999999</fb>
    <v>1</v>
  </rv>
  <rv s="0">
    <fb>2.476</fb>
    <v>1</v>
  </rv>
  <rv s="0">
    <fb>87235205</fb>
    <v>2</v>
  </rv>
  <rv s="0">
    <fb>12.208</fb>
    <v>1</v>
  </rv>
  <rv s="0">
    <fb>10921794</fb>
    <v>2</v>
  </rv>
  <rv s="0">
    <fb>16.614999999999998</fb>
    <v>1</v>
  </rv>
  <rv s="0">
    <fb>516532</fb>
    <v>2</v>
  </rv>
  <rv s="0">
    <fb>8.35</fb>
    <v>1</v>
  </rv>
  <rv s="0">
    <fb>375421</fb>
    <v>2</v>
  </rv>
  <rv s="0">
    <fb>17.857099999999999</fb>
    <v>1</v>
  </rv>
  <rv s="0">
    <fb>15517945</fb>
    <v>2</v>
  </rv>
  <rv s="0">
    <fb>43871</fb>
    <v>0</v>
  </rv>
  <rv s="0">
    <fb>22</fb>
    <v>1</v>
  </rv>
  <rv s="0">
    <fb>150224</fb>
    <v>2</v>
  </rv>
  <rv s="0">
    <fb>39.729999999999997</fb>
    <v>1</v>
  </rv>
  <rv s="0">
    <fb>1403089</fb>
    <v>2</v>
  </rv>
  <rv s="0">
    <fb>153.25</fb>
    <v>1</v>
  </rv>
  <rv s="0">
    <fb>328187</fb>
    <v>2</v>
  </rv>
  <rv s="0">
    <fb>13.964</fb>
    <v>1</v>
  </rv>
  <rv s="0">
    <fb>16728385</fb>
    <v>2</v>
  </rv>
  <rv s="0">
    <fb>2.4664999999999999</fb>
    <v>1</v>
  </rv>
  <rv s="0">
    <fb>2.4590000000000001</fb>
    <v>1</v>
  </rv>
  <rv s="0">
    <fb>73083061</fb>
    <v>2</v>
  </rv>
  <rv s="0">
    <fb>11.984</fb>
    <v>1</v>
  </rv>
  <rv s="0">
    <fb>9523641</fb>
    <v>2</v>
  </rv>
  <rv s="0">
    <fb>16.55</fb>
    <v>1</v>
  </rv>
  <rv s="0">
    <fb>350977</fb>
    <v>2</v>
  </rv>
  <rv s="0">
    <fb>8.17</fb>
    <v>1</v>
  </rv>
  <rv s="0">
    <fb>421442</fb>
    <v>2</v>
  </rv>
  <rv s="0">
    <fb>17.6143</fb>
    <v>1</v>
  </rv>
  <rv s="0">
    <fb>9104687</fb>
    <v>2</v>
  </rv>
  <rv s="0">
    <fb>43872</fb>
    <v>0</v>
  </rv>
  <rv s="0">
    <fb>22.04</fb>
    <v>1</v>
  </rv>
  <rv s="0">
    <fb>147046</fb>
    <v>2</v>
  </rv>
  <rv s="0">
    <fb>38.65</fb>
    <v>1</v>
  </rv>
  <rv s="0">
    <fb>3964575</fb>
    <v>2</v>
  </rv>
  <rv s="0">
    <fb>735277</fb>
    <v>2</v>
  </rv>
  <rv s="0">
    <fb>14.173999999999999</fb>
    <v>1</v>
  </rv>
  <rv s="0">
    <fb>21083621</fb>
    <v>2</v>
  </rv>
  <rv s="0">
    <fb>2.4740000000000002</fb>
    <v>1</v>
  </rv>
  <rv s="0">
    <fb>2.4824999999999999</fb>
    <v>1</v>
  </rv>
  <rv s="0">
    <fb>103714466</fb>
    <v>2</v>
  </rv>
  <rv s="0">
    <fb>12.132</fb>
    <v>1</v>
  </rv>
  <rv s="0">
    <fb>10405505</fb>
    <v>2</v>
  </rv>
  <rv s="0">
    <fb>16.155000000000001</fb>
    <v>1</v>
  </rv>
  <rv s="0">
    <fb>964969</fb>
    <v>2</v>
  </rv>
  <rv s="0">
    <fb>8.1</fb>
    <v>1</v>
  </rv>
  <rv s="0">
    <fb>541065</fb>
    <v>2</v>
  </rv>
  <rv s="0">
    <fb>18.100000000000001</fb>
    <v>1</v>
  </rv>
  <rv s="0">
    <fb>12449027</fb>
    <v>2</v>
  </rv>
  <rv s="0">
    <fb>43873</fb>
    <v>0</v>
  </rv>
  <rv s="0">
    <fb>22.16</fb>
    <v>1</v>
  </rv>
  <rv s="0">
    <fb>194700</fb>
    <v>2</v>
  </rv>
  <rv s="0">
    <fb>39.31</fb>
    <v>1</v>
  </rv>
  <rv s="0">
    <fb>1912884</fb>
    <v>2</v>
  </rv>
  <rv s="0">
    <fb>159.55000000000001</fb>
    <v>1</v>
  </rv>
  <rv s="0">
    <fb>628575</fb>
    <v>2</v>
  </rv>
  <rv s="0">
    <fb>14.122</fb>
    <v>1</v>
  </rv>
  <rv s="0">
    <fb>23355492</fb>
    <v>2</v>
  </rv>
  <rv s="0">
    <fb>2.4820000000000002</fb>
    <v>1</v>
  </rv>
  <rv s="0">
    <fb>2.5074999999999998</fb>
    <v>1</v>
  </rv>
  <rv s="0">
    <fb>121747624</fb>
    <v>2</v>
  </rv>
  <rv s="0">
    <fb>12.584</fb>
    <v>1</v>
  </rv>
  <rv s="0">
    <fb>12687651</fb>
    <v>2</v>
  </rv>
  <rv s="0">
    <fb>16.829999999999998</fb>
    <v>1</v>
  </rv>
  <rv s="0">
    <fb>961466</fb>
    <v>2</v>
  </rv>
  <rv s="0">
    <fb>8.2550000000000008</fb>
    <v>1</v>
  </rv>
  <rv s="0">
    <fb>555058</fb>
    <v>2</v>
  </rv>
  <rv s="0">
    <fb>18.571400000000001</fb>
    <v>1</v>
  </rv>
  <rv s="0">
    <fb>14474989</fb>
    <v>2</v>
  </rv>
  <rv s="0">
    <fb>43874</fb>
    <v>0</v>
  </rv>
  <rv s="0">
    <fb>22.6</fb>
    <v>1</v>
  </rv>
  <rv s="0">
    <fb>552201</fb>
    <v>2</v>
  </rv>
  <rv s="0">
    <fb>1452267</fb>
    <v>2</v>
  </rv>
  <rv s="0">
    <fb>158.65</fb>
    <v>1</v>
  </rv>
  <rv s="0">
    <fb>550042</fb>
    <v>2</v>
  </rv>
  <rv s="0">
    <fb>14.028</fb>
    <v>1</v>
  </rv>
  <rv s="0">
    <fb>20418251</fb>
    <v>2</v>
  </rv>
  <rv s="0">
    <fb>2.5</fb>
    <v>1</v>
  </rv>
  <rv s="0">
    <fb>2.5099999999999998</fb>
    <v>1</v>
  </rv>
  <rv s="0">
    <fb>103493811</fb>
    <v>2</v>
  </rv>
  <rv s="0">
    <fb>7361977</fb>
    <v>2</v>
  </rv>
  <rv s="0">
    <fb>16.579999999999998</fb>
    <v>1</v>
  </rv>
  <rv s="0">
    <fb>537095</fb>
    <v>2</v>
  </rv>
  <rv s="0">
    <fb>8.3650000000000002</fb>
    <v>1</v>
  </rv>
  <rv s="0">
    <fb>252851</fb>
    <v>2</v>
  </rv>
  <rv s="0">
    <fb>18.276199999999999</fb>
    <v>1</v>
  </rv>
  <rv s="0">
    <fb>12557952</fb>
    <v>2</v>
  </rv>
  <rv s="0">
    <fb>43875</fb>
    <v>0</v>
  </rv>
  <rv s="0">
    <fb>22.98</fb>
    <v>1</v>
  </rv>
  <rv s="0">
    <fb>382796</fb>
    <v>2</v>
  </rv>
  <rv s="0">
    <fb>38.1</fb>
    <v>1</v>
  </rv>
  <rv s="0">
    <fb>988718</fb>
    <v>2</v>
  </rv>
  <rv s="0">
    <fb>159.75</fb>
    <v>1</v>
  </rv>
  <rv s="0">
    <fb>411902</fb>
    <v>2</v>
  </rv>
  <rv s="0">
    <fb>13.885999999999999</fb>
    <v>1</v>
  </rv>
  <rv s="0">
    <fb>12305778</fb>
    <v>2</v>
  </rv>
  <rv s="0">
    <fb>2.5110000000000001</fb>
    <v>1</v>
  </rv>
  <rv s="0">
    <fb>86112424</fb>
    <v>2</v>
  </rv>
  <rv s="0">
    <fb>12.262</fb>
    <v>1</v>
  </rv>
  <rv s="0">
    <fb>7445246</fb>
    <v>2</v>
  </rv>
  <rv s="0">
    <fb>16.43</fb>
    <v>1</v>
  </rv>
  <rv s="0">
    <fb>418169</fb>
    <v>2</v>
  </rv>
  <rv s="0">
    <fb>8.34</fb>
    <v>1</v>
  </rv>
  <rv s="0">
    <fb>387180</fb>
    <v>2</v>
  </rv>
  <rv s="0">
    <fb>18.052399999999999</fb>
    <v>1</v>
  </rv>
  <rv s="0">
    <fb>9770611</fb>
    <v>2</v>
  </rv>
  <rv s="0">
    <fb>43878</fb>
    <v>0</v>
  </rv>
  <rv s="0">
    <fb>22.92</fb>
    <v>1</v>
  </rv>
  <rv s="0">
    <fb>276792</fb>
    <v>2</v>
  </rv>
  <rv s="0">
    <fb>38.26</fb>
    <v>1</v>
  </rv>
  <rv s="0">
    <fb>730314</fb>
    <v>2</v>
  </rv>
  <rv s="0">
    <fb>163.25</fb>
    <v>1</v>
  </rv>
  <rv s="0">
    <fb>470813</fb>
    <v>2</v>
  </rv>
  <rv s="0">
    <fb>14.15</fb>
    <v>1</v>
  </rv>
  <rv s="0">
    <fb>11236673</fb>
    <v>2</v>
  </rv>
  <rv s="0">
    <fb>2.5114999999999998</fb>
    <v>1</v>
  </rv>
  <rv s="0">
    <fb>2.54</fb>
    <v>1</v>
  </rv>
  <rv s="0">
    <fb>77849473</fb>
    <v>2</v>
  </rv>
  <rv s="0">
    <fb>12.32</fb>
    <v>1</v>
  </rv>
  <rv s="0">
    <fb>6335550</fb>
    <v>2</v>
  </rv>
  <rv s="0">
    <fb>540001</fb>
    <v>2</v>
  </rv>
  <rv s="0">
    <fb>278717</fb>
    <v>2</v>
  </rv>
  <rv s="0">
    <fb>18.128599999999999</fb>
    <v>1</v>
  </rv>
  <rv s="0">
    <fb>5841965</fb>
    <v>2</v>
  </rv>
  <rv s="0">
    <fb>43879</fb>
    <v>0</v>
  </rv>
  <rv s="0">
    <fb>23.08</fb>
    <v>1</v>
  </rv>
  <rv s="0">
    <fb>390581</fb>
    <v>2</v>
  </rv>
  <rv s="0">
    <fb>37.64</fb>
    <v>1</v>
  </rv>
  <rv s="0">
    <fb>1050164</fb>
    <v>2</v>
  </rv>
  <rv s="0">
    <fb>164.95</fb>
    <v>1</v>
  </rv>
  <rv s="0">
    <fb>621274</fb>
    <v>2</v>
  </rv>
  <rv s="0">
    <fb>14.06</fb>
    <v>1</v>
  </rv>
  <rv s="0">
    <fb>16265654</fb>
    <v>2</v>
  </rv>
  <rv s="0">
    <fb>2.5499999999999998</fb>
    <v>1</v>
  </rv>
  <rv s="0">
    <fb>2.6</fb>
    <v>1</v>
  </rv>
  <rv s="0">
    <fb>281893047</fb>
    <v>2</v>
  </rv>
  <rv s="0">
    <fb>6935357</fb>
    <v>2</v>
  </rv>
  <rv s="0">
    <fb>16.535</fb>
    <v>1</v>
  </rv>
  <rv s="0">
    <fb>541528</fb>
    <v>2</v>
  </rv>
  <rv s="0">
    <fb>8.5</fb>
    <v>1</v>
  </rv>
  <rv s="0">
    <fb>309037</fb>
    <v>2</v>
  </rv>
  <rv s="0">
    <fb>17.861899999999999</fb>
    <v>1</v>
  </rv>
  <rv s="0">
    <fb>11089080</fb>
    <v>2</v>
  </rv>
  <rv s="0">
    <fb>43880</fb>
    <v>0</v>
  </rv>
  <rv s="0">
    <fb>23.22</fb>
    <v>1</v>
  </rv>
  <rv s="0">
    <fb>492833</fb>
    <v>2</v>
  </rv>
  <rv s="0">
    <fb>39.04</fb>
    <v>1</v>
  </rv>
  <rv s="0">
    <fb>1650553</fb>
    <v>2</v>
  </rv>
  <rv s="0">
    <fb>167.2</fb>
    <v>1</v>
  </rv>
  <rv s="0">
    <fb>656335</fb>
    <v>2</v>
  </rv>
  <rv s="0">
    <fb>14.132</fb>
    <v>1</v>
  </rv>
  <rv s="0">
    <fb>13306588</fb>
    <v>2</v>
  </rv>
  <rv s="0">
    <fb>2.62</fb>
    <v>1</v>
  </rv>
  <rv s="0">
    <fb>2.6034999999999999</fb>
    <v>1</v>
  </rv>
  <rv s="0">
    <fb>129303928</fb>
    <v>2</v>
  </rv>
  <rv s="0">
    <fb>12.268000000000001</fb>
    <v>1</v>
  </rv>
  <rv s="0">
    <fb>5932324</fb>
    <v>2</v>
  </rv>
  <rv s="0">
    <fb>16.725000000000001</fb>
    <v>1</v>
  </rv>
  <rv s="0">
    <fb>924015</fb>
    <v>2</v>
  </rv>
  <rv s="0">
    <fb>8.5299999999999994</fb>
    <v>1</v>
  </rv>
  <rv s="0">
    <fb>309898</fb>
    <v>2</v>
  </rv>
  <rv s="0">
    <fb>18.047599999999999</fb>
    <v>1</v>
  </rv>
  <rv s="0">
    <fb>10476086</fb>
    <v>2</v>
  </rv>
  <rv s="0">
    <fb>43881</fb>
    <v>0</v>
  </rv>
  <rv s="0">
    <fb>23.12</fb>
    <v>1</v>
  </rv>
  <rv s="0">
    <fb>272599</fb>
    <v>2</v>
  </rv>
  <rv s="0">
    <fb>38.25</fb>
    <v>1</v>
  </rv>
  <rv s="0">
    <fb>1244763</fb>
    <v>2</v>
  </rv>
  <rv s="0">
    <fb>164.15</fb>
    <v>1</v>
  </rv>
  <rv s="0">
    <fb>493051</fb>
    <v>2</v>
  </rv>
  <rv s="0">
    <fb>13.718</fb>
    <v>1</v>
  </rv>
  <rv s="0">
    <fb>20573139</fb>
    <v>2</v>
  </rv>
  <rv s="0">
    <fb>2.605</fb>
    <v>1</v>
  </rv>
  <rv s="0">
    <fb>120096111</fb>
    <v>2</v>
  </rv>
  <rv s="0">
    <fb>12.276</fb>
    <v>1</v>
  </rv>
  <rv s="0">
    <fb>8464046</fb>
    <v>2</v>
  </rv>
  <rv s="0">
    <fb>16.364999999999998</fb>
    <v>1</v>
  </rv>
  <rv s="0">
    <fb>743369</fb>
    <v>2</v>
  </rv>
  <rv s="0">
    <fb>8.33</fb>
    <v>1</v>
  </rv>
  <rv s="0">
    <fb>295256</fb>
    <v>2</v>
  </rv>
  <rv s="0">
    <fb>18.247599999999998</fb>
    <v>1</v>
  </rv>
  <rv s="0">
    <fb>12037063</fb>
    <v>2</v>
  </rv>
  <rv s="0">
    <fb>43882</fb>
    <v>0</v>
  </rv>
  <rv s="0">
    <fb>23.02</fb>
    <v>1</v>
  </rv>
  <rv s="0">
    <fb>175245</fb>
    <v>2</v>
  </rv>
  <rv s="0">
    <fb>37.15</fb>
    <v>1</v>
  </rv>
  <rv s="0">
    <fb>1299166</fb>
    <v>2</v>
  </rv>
  <rv s="0">
    <fb>159.80000000000001</fb>
    <v>1</v>
  </rv>
  <rv s="0">
    <fb>764731</fb>
    <v>2</v>
  </rv>
  <rv s="0">
    <fb>13.183999999999999</fb>
    <v>1</v>
  </rv>
  <rv s="0">
    <fb>38008489</fb>
    <v>2</v>
  </rv>
  <rv s="0">
    <fb>2.5394999999999999</fb>
    <v>1</v>
  </rv>
  <rv s="0">
    <fb>2.5215000000000001</fb>
    <v>1</v>
  </rv>
  <rv s="0">
    <fb>153187374</fb>
    <v>2</v>
  </rv>
  <rv s="0">
    <fb>12.08</fb>
    <v>1</v>
  </rv>
  <rv s="0">
    <fb>10725871</fb>
    <v>2</v>
  </rv>
  <rv s="0">
    <fb>15.96</fb>
    <v>1</v>
  </rv>
  <rv s="0">
    <fb>915757</fb>
    <v>2</v>
  </rv>
  <rv s="0">
    <fb>8.1050000000000004</fb>
    <v>1</v>
  </rv>
  <rv s="0">
    <fb>393777</fb>
    <v>2</v>
  </rv>
  <rv s="0">
    <fb>17.8809</fb>
    <v>1</v>
  </rv>
  <rv s="0">
    <fb>11541754</fb>
    <v>2</v>
  </rv>
  <rv s="0">
    <fb>43885</fb>
    <v>0</v>
  </rv>
  <rv s="0">
    <fb>21.96</fb>
    <v>1</v>
  </rv>
  <rv s="0">
    <fb>419377</fb>
    <v>2</v>
  </rv>
  <rv s="0">
    <fb>35.159999999999997</fb>
    <v>1</v>
  </rv>
  <rv s="0">
    <fb>2417591</fb>
    <v>2</v>
  </rv>
  <rv s="0">
    <fb>151.30000000000001</fb>
    <v>1</v>
  </rv>
  <rv s="0">
    <fb>1318805</fb>
    <v>2</v>
  </rv>
  <rv s="0">
    <fb>34707440</fb>
    <v>2</v>
  </rv>
  <rv s="0">
    <fb>2.3955000000000002</fb>
    <v>1</v>
  </rv>
  <rv s="0">
    <fb>2.3765000000000001</fb>
    <v>1</v>
  </rv>
  <rv s="0">
    <fb>299631317</fb>
    <v>2</v>
  </rv>
  <rv s="0">
    <fb>11.34</fb>
    <v>1</v>
  </rv>
  <rv s="0">
    <fb>24554971</fb>
    <v>2</v>
  </rv>
  <rv s="0">
    <fb>14.54</fb>
    <v>1</v>
  </rv>
  <rv s="0">
    <fb>1675770</fb>
    <v>2</v>
  </rv>
  <rv s="0">
    <fb>7.59</fb>
    <v>1</v>
  </rv>
  <rv s="0">
    <fb>1077068</fb>
    <v>2</v>
  </rv>
  <rv s="0">
    <fb>16.509499999999999</fb>
    <v>1</v>
  </rv>
  <rv s="0">
    <fb>18319086</fb>
    <v>2</v>
  </rv>
  <rv s="0">
    <fb>43886</fb>
    <v>0</v>
  </rv>
  <rv s="0">
    <fb>22.1</fb>
    <v>1</v>
  </rv>
  <rv s="0">
    <fb>291209</fb>
    <v>2</v>
  </rv>
  <rv s="0">
    <fb>35.130000000000003</fb>
    <v>1</v>
  </rv>
  <rv s="0">
    <fb>2122333</fb>
    <v>2</v>
  </rv>
  <rv s="0">
    <fb>151</fb>
    <v>1</v>
  </rv>
  <rv s="0">
    <fb>826503</fb>
    <v>2</v>
  </rv>
  <rv s="0">
    <fb>12.412000000000001</fb>
    <v>1</v>
  </rv>
  <rv s="0">
    <fb>21176929</fb>
    <v>2</v>
  </rv>
  <rv s="0">
    <fb>2.3929999999999998</fb>
    <v>1</v>
  </rv>
  <rv s="0">
    <fb>2.33</fb>
    <v>1</v>
  </rv>
  <rv s="0">
    <fb>194458747</fb>
    <v>2</v>
  </rv>
  <rv s="0">
    <fb>11.257999999999999</fb>
    <v>1</v>
  </rv>
  <rv s="0">
    <fb>15395637</fb>
    <v>2</v>
  </rv>
  <rv s="0">
    <fb>14.6</fb>
    <v>1</v>
  </rv>
  <rv s="0">
    <fb>930962</fb>
    <v>2</v>
  </rv>
  <rv s="0">
    <fb>7.6950000000000003</fb>
    <v>1</v>
  </rv>
  <rv s="0">
    <fb>449202</fb>
    <v>2</v>
  </rv>
  <rv s="0">
    <fb>16.318999999999999</fb>
    <v>1</v>
  </rv>
  <rv s="0">
    <fb>13407884</fb>
    <v>2</v>
  </rv>
  <rv s="0">
    <fb>43887</fb>
    <v>0</v>
  </rv>
  <rv s="0">
    <fb>22.38</fb>
    <v>1</v>
  </rv>
  <rv s="0">
    <fb>415919</fb>
    <v>2</v>
  </rv>
  <rv s="0">
    <fb>35.700000000000003</fb>
    <v>1</v>
  </rv>
  <rv s="0">
    <fb>2057464</fb>
    <v>2</v>
  </rv>
  <rv s="0">
    <fb>150.15</fb>
    <v>1</v>
  </rv>
  <rv s="0">
    <fb>1030275</fb>
    <v>2</v>
  </rv>
  <rv s="0">
    <fb>12.552</fb>
    <v>1</v>
  </rv>
  <rv s="0">
    <fb>23274145</fb>
    <v>2</v>
  </rv>
  <rv s="0">
    <fb>2.3239999999999998</fb>
    <v>1</v>
  </rv>
  <rv s="0">
    <fb>214432429</fb>
    <v>2</v>
  </rv>
  <rv s="0">
    <fb>11.776</fb>
    <v>1</v>
  </rv>
  <rv s="0">
    <fb>23074387</fb>
    <v>2</v>
  </rv>
  <rv s="0">
    <fb>14.89</fb>
    <v>1</v>
  </rv>
  <rv s="0">
    <fb>1133123</fb>
    <v>2</v>
  </rv>
  <rv s="0">
    <fb>7.7549999999999999</fb>
    <v>1</v>
  </rv>
  <rv s="0">
    <fb>272457</fb>
    <v>2</v>
  </rv>
  <rv s="0">
    <fb>17.123799999999999</fb>
    <v>1</v>
  </rv>
  <rv s="0">
    <fb>26470892</fb>
    <v>2</v>
  </rv>
  <rv s="0">
    <fb>43888</fb>
    <v>0</v>
  </rv>
  <rv s="0">
    <fb>21.9</fb>
    <v>1</v>
  </rv>
  <rv s="0">
    <fb>339237</fb>
    <v>2</v>
  </rv>
  <rv s="0">
    <fb>35.26</fb>
    <v>1</v>
  </rv>
  <rv s="0">
    <fb>1878949</fb>
    <v>2</v>
  </rv>
  <rv s="0">
    <fb>144.5</fb>
    <v>1</v>
  </rv>
  <rv s="0">
    <fb>1166231</fb>
    <v>2</v>
  </rv>
  <rv s="0">
    <fb>12.002000000000001</fb>
    <v>1</v>
  </rv>
  <rv s="0">
    <fb>31416210</fb>
    <v>2</v>
  </rv>
  <rv s="0">
    <fb>2.2885</fb>
    <v>1</v>
  </rv>
  <rv s="0">
    <fb>258536103</fb>
    <v>2</v>
  </rv>
  <rv s="0">
    <fb>11.561999999999999</fb>
    <v>1</v>
  </rv>
  <rv s="0">
    <fb>17578798</fb>
    <v>2</v>
  </rv>
  <rv s="0">
    <fb>14.324999999999999</fb>
    <v>1</v>
  </rv>
  <rv s="0">
    <fb>1087824</fb>
    <v>2</v>
  </rv>
  <rv s="0">
    <fb>7.41</fb>
    <v>1</v>
  </rv>
  <rv s="0">
    <fb>511618</fb>
    <v>2</v>
  </rv>
  <rv s="0">
    <fb>16.5</fb>
    <v>1</v>
  </rv>
  <rv s="0">
    <fb>16956101</fb>
    <v>2</v>
  </rv>
  <rv s="0">
    <fb>43889</fb>
    <v>0</v>
  </rv>
  <rv s="0">
    <fb>537548</fb>
    <v>2</v>
  </rv>
  <rv s="0">
    <fb>35.22</fb>
    <v>1</v>
  </rv>
  <rv s="0">
    <fb>2652814</fb>
    <v>2</v>
  </rv>
  <rv s="0">
    <fb>141.55000000000001</fb>
    <v>1</v>
  </rv>
  <rv s="0">
    <fb>1416939</fb>
    <v>2</v>
  </rv>
  <rv s="0">
    <fb>11.538</fb>
    <v>1</v>
  </rv>
  <rv s="0">
    <fb>38294326</fb>
    <v>2</v>
  </rv>
  <rv s="0">
    <fb>2.2214999999999998</fb>
    <v>1</v>
  </rv>
  <rv s="0">
    <fb>2.1985000000000001</fb>
    <v>1</v>
  </rv>
  <rv s="0">
    <fb>345693420</fb>
    <v>2</v>
  </rv>
  <rv s="0">
    <fb>11.242000000000001</fb>
    <v>1</v>
  </rv>
  <rv s="0">
    <fb>22158872</fb>
    <v>2</v>
  </rv>
  <rv s="0">
    <fb>14.29</fb>
    <v>1</v>
  </rv>
  <rv s="0">
    <fb>1252381</fb>
    <v>2</v>
  </rv>
  <rv s="0">
    <fb>7.17</fb>
    <v>1</v>
  </rv>
  <rv s="0">
    <fb>663465</fb>
    <v>2</v>
  </rv>
  <rv s="0">
    <fb>16.261900000000001</fb>
    <v>1</v>
  </rv>
  <rv s="0">
    <fb>16624514</fb>
    <v>2</v>
  </rv>
  <rv s="0">
    <fb>43892</fb>
    <v>0</v>
  </rv>
  <rv s="0">
    <fb>20.86</fb>
    <v>1</v>
  </rv>
  <rv s="0">
    <fb>357711</fb>
    <v>2</v>
  </rv>
  <rv s="0">
    <fb>34.43</fb>
    <v>1</v>
  </rv>
  <rv s="0">
    <fb>1924854</fb>
    <v>2</v>
  </rv>
  <rv s="0">
    <fb>141.15</fb>
    <v>1</v>
  </rv>
  <rv s="0">
    <fb>1076211</fb>
    <v>2</v>
  </rv>
  <rv s="0">
    <fb>11.03</fb>
    <v>1</v>
  </rv>
  <rv s="0">
    <fb>45363722</fb>
    <v>2</v>
  </rv>
  <rv s="0">
    <fb>2.2389999999999999</fb>
    <v>1</v>
  </rv>
  <rv s="0">
    <fb>2.1364999999999998</fb>
    <v>1</v>
  </rv>
  <rv s="0">
    <fb>304862724</fb>
    <v>2</v>
  </rv>
  <rv s="0">
    <fb>10.827999999999999</fb>
    <v>1</v>
  </rv>
  <rv s="0">
    <fb>21207089</fb>
    <v>2</v>
  </rv>
  <rv s="0">
    <fb>13.765000000000001</fb>
    <v>1</v>
  </rv>
  <rv s="0">
    <fb>1433846</fb>
    <v>2</v>
  </rv>
  <rv s="0">
    <fb>6.73</fb>
    <v>1</v>
  </rv>
  <rv s="0">
    <fb>721773</fb>
    <v>2</v>
  </rv>
  <rv s="0">
    <fb>15.7524</fb>
    <v>1</v>
  </rv>
  <rv s="0">
    <fb>15101524</fb>
    <v>2</v>
  </rv>
  <rv s="0">
    <fb>43893</fb>
    <v>0</v>
  </rv>
  <rv s="0">
    <fb>501187</fb>
    <v>2</v>
  </rv>
  <rv s="0">
    <fb>34.5</fb>
    <v>1</v>
  </rv>
  <rv s="0">
    <fb>1633063</fb>
    <v>2</v>
  </rv>
  <rv s="0">
    <fb>143.30000000000001</fb>
    <v>1</v>
  </rv>
  <rv s="0">
    <fb>814640</fb>
    <v>2</v>
  </rv>
  <rv s="0">
    <fb>10.561999999999999</fb>
    <v>1</v>
  </rv>
  <rv s="0">
    <fb>38523340</fb>
    <v>2</v>
  </rv>
  <rv s="0">
    <fb>2.1835</fb>
    <v>1</v>
  </rv>
  <rv s="0">
    <fb>2.1190000000000002</fb>
    <v>1</v>
  </rv>
  <rv s="0">
    <fb>233650131</fb>
    <v>2</v>
  </rv>
  <rv s="0">
    <fb>10.94</fb>
    <v>1</v>
  </rv>
  <rv s="0">
    <fb>13774009</fb>
    <v>2</v>
  </rv>
  <rv s="0">
    <fb>13.74</fb>
    <v>1</v>
  </rv>
  <rv s="0">
    <fb>702958</fb>
    <v>2</v>
  </rv>
  <rv s="0">
    <fb>6.7649999999999997</fb>
    <v>1</v>
  </rv>
  <rv s="0">
    <fb>479917</fb>
    <v>2</v>
  </rv>
  <rv s="0">
    <fb>15.5238</fb>
    <v>1</v>
  </rv>
  <rv s="0">
    <fb>15926069</fb>
    <v>2</v>
  </rv>
  <rv s="0">
    <fb>43894</fb>
    <v>0</v>
  </rv>
  <rv s="0">
    <fb>22.12</fb>
    <v>1</v>
  </rv>
  <rv s="0">
    <fb>371070</fb>
    <v>2</v>
  </rv>
  <rv s="0">
    <fb>35</fb>
    <v>1</v>
  </rv>
  <rv s="0">
    <fb>1453014</fb>
    <v>2</v>
  </rv>
  <rv s="0">
    <fb>142</fb>
    <v>1</v>
  </rv>
  <rv s="0">
    <fb>827355</fb>
    <v>2</v>
  </rv>
  <rv s="0">
    <fb>10.294</fb>
    <v>1</v>
  </rv>
  <rv s="0">
    <fb>35220089</fb>
    <v>2</v>
  </rv>
  <rv s="0">
    <fb>2.125</fb>
    <v>1</v>
  </rv>
  <rv s="0">
    <fb>2.1274999999999999</fb>
    <v>1</v>
  </rv>
  <rv s="0">
    <fb>200308587</fb>
    <v>2</v>
  </rv>
  <rv s="0">
    <fb>10.992000000000001</fb>
    <v>1</v>
  </rv>
  <rv s="0">
    <fb>11226106</fb>
    <v>2</v>
  </rv>
  <rv s="0">
    <fb>13.66</fb>
    <v>1</v>
  </rv>
  <rv s="0">
    <fb>555518</fb>
    <v>2</v>
  </rv>
  <rv s="0">
    <fb>6.66</fb>
    <v>1</v>
  </rv>
  <rv s="0">
    <fb>471928</fb>
    <v>2</v>
  </rv>
  <rv s="0">
    <fb>15.1286</fb>
    <v>1</v>
  </rv>
  <rv s="0">
    <fb>12747848</fb>
    <v>2</v>
  </rv>
  <rv s="0">
    <fb>43895</fb>
    <v>0</v>
  </rv>
  <rv s="0">
    <fb>21.68</fb>
    <v>1</v>
  </rv>
  <rv s="0">
    <fb>223388</fb>
    <v>2</v>
  </rv>
  <rv s="0">
    <fb>34.25</fb>
    <v>1</v>
  </rv>
  <rv s="0">
    <fb>1306067</fb>
    <v>2</v>
  </rv>
  <rv s="0">
    <fb>139.94999999999999</fb>
    <v>1</v>
  </rv>
  <rv s="0">
    <fb>650837</fb>
    <v>2</v>
  </rv>
  <rv s="0">
    <fb>10.134</fb>
    <v>1</v>
  </rv>
  <rv s="0">
    <fb>37536052</fb>
    <v>2</v>
  </rv>
  <rv s="0">
    <fb>2.1435</fb>
    <v>1</v>
  </rv>
  <rv s="0">
    <fb>2.0465</fb>
    <v>1</v>
  </rv>
  <rv s="0">
    <fb>241983804</fb>
    <v>2</v>
  </rv>
  <rv s="0">
    <fb>10.842000000000001</fb>
    <v>1</v>
  </rv>
  <rv s="0">
    <fb>10930524</fb>
    <v>2</v>
  </rv>
  <rv s="0">
    <fb>12.97</fb>
    <v>1</v>
  </rv>
  <rv s="0">
    <fb>889977</fb>
    <v>2</v>
  </rv>
  <rv s="0">
    <fb>6.2</fb>
    <v>1</v>
  </rv>
  <rv s="0">
    <fb>597383</fb>
    <v>2</v>
  </rv>
  <rv s="0">
    <fb>14.352399999999999</fb>
    <v>1</v>
  </rv>
  <rv s="0">
    <fb>14727177</fb>
    <v>2</v>
  </rv>
  <rv s="0">
    <fb>43896</fb>
    <v>0</v>
  </rv>
  <rv s="0">
    <fb>271805</fb>
    <v>2</v>
  </rv>
  <rv s="0">
    <fb>33.72</fb>
    <v>1</v>
  </rv>
  <rv s="0">
    <fb>1845589</fb>
    <v>2</v>
  </rv>
  <rv s="0">
    <fb>135</fb>
    <v>1</v>
  </rv>
  <rv s="0">
    <fb>885041</fb>
    <v>2</v>
  </rv>
  <rv s="0">
    <fb>9.952</fb>
    <v>1</v>
  </rv>
  <rv s="0">
    <fb>37658630</fb>
    <v>2</v>
  </rv>
  <rv s="0">
    <fb>1.998</fb>
    <v>1</v>
  </rv>
  <rv s="0">
    <fb>1.9772000000000001</fb>
    <v>1</v>
  </rv>
  <rv s="0">
    <fb>278424416</fb>
    <v>2</v>
  </rv>
  <rv s="0">
    <fb>10.518000000000001</fb>
    <v>1</v>
  </rv>
  <rv s="0">
    <fb>17054483</fb>
    <v>2</v>
  </rv>
  <rv s="0">
    <fb>12.685</fb>
    <v>1</v>
  </rv>
  <rv s="0">
    <fb>1366846</fb>
    <v>2</v>
  </rv>
  <rv s="0">
    <fb>5.7050000000000001</fb>
    <v>1</v>
  </rv>
  <rv s="0">
    <fb>1396174</fb>
    <v>2</v>
  </rv>
  <rv s="0">
    <fb>13.490500000000001</fb>
    <v>1</v>
  </rv>
  <rv s="0">
    <fb>22125819</fb>
    <v>2</v>
  </rv>
  <rv s="0">
    <fb>43899</fb>
    <v>0</v>
  </rv>
  <rv s="0">
    <fb>18.95</fb>
    <v>1</v>
  </rv>
  <rv s="0">
    <fb>447032</fb>
    <v>2</v>
  </rv>
  <rv s="0">
    <fb>30.52</fb>
    <v>1</v>
  </rv>
  <rv s="0">
    <fb>3544764</fb>
    <v>2</v>
  </rv>
  <rv s="0">
    <fb>124.7</fb>
    <v>1</v>
  </rv>
  <rv s="0">
    <fb>1644473</fb>
    <v>2</v>
  </rv>
  <rv s="0">
    <fb>8.6140000000000008</fb>
    <v>1</v>
  </rv>
  <rv s="0">
    <fb>57255311</fb>
    <v>2</v>
  </rv>
  <rv s="0">
    <fb>1.76</fb>
    <v>1</v>
  </rv>
  <rv s="0">
    <fb>1.75</fb>
    <v>1</v>
  </rv>
  <rv s="0">
    <fb>395694797</fb>
    <v>2</v>
  </rv>
  <rv s="0">
    <fb>9.3819999999999997</fb>
    <v>1</v>
  </rv>
  <rv s="0">
    <fb>28702678</fb>
    <v>2</v>
  </rv>
  <rv s="0">
    <fb>11.875</fb>
    <v>1</v>
  </rv>
  <rv s="0">
    <fb>1486890</fb>
    <v>2</v>
  </rv>
  <rv s="0">
    <fb>4.9240000000000004</fb>
    <v>1</v>
  </rv>
  <rv s="0">
    <fb>913266</fb>
    <v>2</v>
  </rv>
  <rv s="0">
    <fb>10.5905</fb>
    <v>1</v>
  </rv>
  <rv s="0">
    <fb>39671897</fb>
    <v>2</v>
  </rv>
  <rv s="0">
    <fb>43900</fb>
    <v>0</v>
  </rv>
  <rv s="0">
    <fb>17.82</fb>
    <v>1</v>
  </rv>
  <rv s="0">
    <fb>441798</fb>
    <v>2</v>
  </rv>
  <rv s="0">
    <fb>30.14</fb>
    <v>1</v>
  </rv>
  <rv s="0">
    <fb>2621450</fb>
    <v>2</v>
  </rv>
  <rv s="0">
    <fb>125.5</fb>
    <v>1</v>
  </rv>
  <rv s="0">
    <fb>1471097</fb>
    <v>2</v>
  </rv>
  <rv s="0">
    <fb>8.3140000000000001</fb>
    <v>1</v>
  </rv>
  <rv s="0">
    <fb>43384761</fb>
    <v>2</v>
  </rv>
  <rv s="0">
    <fb>1.78</fb>
    <v>1</v>
  </rv>
  <rv s="0">
    <fb>1.7088000000000001</fb>
    <v>1</v>
  </rv>
  <rv s="0">
    <fb>364929582</fb>
    <v>2</v>
  </rv>
  <rv s="0">
    <fb>9.3279999999999994</fb>
    <v>1</v>
  </rv>
  <rv s="0">
    <fb>21248695</fb>
    <v>2</v>
  </rv>
  <rv s="0">
    <fb>11.22</fb>
    <v>1</v>
  </rv>
  <rv s="0">
    <fb>1136339</fb>
    <v>2</v>
  </rv>
  <rv s="0">
    <fb>5.0250000000000004</fb>
    <v>1</v>
  </rv>
  <rv s="0">
    <fb>756540</fb>
    <v>2</v>
  </rv>
  <rv s="0">
    <fb>37851457</fb>
    <v>2</v>
  </rv>
  <rv s="0">
    <fb>43901</fb>
    <v>0</v>
  </rv>
  <rv s="0">
    <fb>397678</fb>
    <v>2</v>
  </rv>
  <rv s="0">
    <fb>29.36</fb>
    <v>1</v>
  </rv>
  <rv s="0">
    <fb>2920462</fb>
    <v>2</v>
  </rv>
  <rv s="0">
    <fb>129.15</fb>
    <v>1</v>
  </rv>
  <rv s="0">
    <fb>1275069</fb>
    <v>2</v>
  </rv>
  <rv s="0">
    <fb>8.5399999999999991</fb>
    <v>1</v>
  </rv>
  <rv s="0">
    <fb>31703665</fb>
    <v>2</v>
  </rv>
  <rv s="0">
    <fb>1.7302</fb>
    <v>1</v>
  </rv>
  <rv s="0">
    <fb>1.7791999999999999</fb>
    <v>1</v>
  </rv>
  <rv s="0">
    <fb>247748918</fb>
    <v>2</v>
  </rv>
  <rv s="0">
    <fb>9.5220000000000002</fb>
    <v>1</v>
  </rv>
  <rv s="0">
    <fb>14350195</fb>
    <v>2</v>
  </rv>
  <rv s="0">
    <fb>11.355</fb>
    <v>1</v>
  </rv>
  <rv s="0">
    <fb>1935625</fb>
    <v>2</v>
  </rv>
  <rv s="0">
    <fb>5.25</fb>
    <v>1</v>
  </rv>
  <rv s="0">
    <fb>789921</fb>
    <v>2</v>
  </rv>
  <rv s="0">
    <fb>10.452400000000001</fb>
    <v>1</v>
  </rv>
  <rv s="0">
    <fb>16913004</fb>
    <v>2</v>
  </rv>
  <rv s="0">
    <fb>43902</fb>
    <v>0</v>
  </rv>
  <rv s="0">
    <fb>14.12</fb>
    <v>1</v>
  </rv>
  <rv s="0">
    <fb>782773</fb>
    <v>2</v>
  </rv>
  <rv s="0">
    <fb>26</fb>
    <v>1</v>
  </rv>
  <rv s="0">
    <fb>3757944</fb>
    <v>2</v>
  </rv>
  <rv s="0">
    <fb>115.9</fb>
    <v>1</v>
  </rv>
  <rv s="0">
    <fb>1953088</fb>
    <v>2</v>
  </rv>
  <rv s="0">
    <fb>7.0659999999999998</fb>
    <v>1</v>
  </rv>
  <rv s="0">
    <fb>55096060</fb>
    <v>2</v>
  </rv>
  <rv s="0">
    <fb>1.68</fb>
    <v>1</v>
  </rv>
  <rv s="0">
    <fb>1.4628000000000001</fb>
    <v>1</v>
  </rv>
  <rv s="0">
    <fb>456569603</fb>
    <v>2</v>
  </rv>
  <rv s="0">
    <fb>7.8209999999999997</fb>
    <v>1</v>
  </rv>
  <rv s="0">
    <fb>32178400</fb>
    <v>2</v>
  </rv>
  <rv s="0">
    <fb>9.5619999999999994</fb>
    <v>1</v>
  </rv>
  <rv s="0">
    <fb>2013703</fb>
    <v>2</v>
  </rv>
  <rv s="0">
    <fb>4.5380000000000003</fb>
    <v>1</v>
  </rv>
  <rv s="0">
    <fb>837331</fb>
    <v>2</v>
  </rv>
  <rv s="0">
    <fb>9.2881</fb>
    <v>1</v>
  </rv>
  <rv s="0">
    <fb>26190296</fb>
    <v>2</v>
  </rv>
  <rv s="0">
    <fb>43903</fb>
    <v>0</v>
  </rv>
  <rv s="0">
    <fb>16.46</fb>
    <v>1</v>
  </rv>
  <rv s="0">
    <fb>738257</fb>
    <v>2</v>
  </rv>
  <rv s="0">
    <fb>29.7</fb>
    <v>1</v>
  </rv>
  <rv s="0">
    <fb>4251255</fb>
    <v>2</v>
  </rv>
  <rv s="0">
    <fb>123.2</fb>
    <v>1</v>
  </rv>
  <rv s="0">
    <fb>1640763</fb>
    <v>2</v>
  </rv>
  <rv s="0">
    <fb>7.7130000000000001</fb>
    <v>1</v>
  </rv>
  <rv s="0">
    <fb>54088655</fb>
    <v>2</v>
  </rv>
  <rv s="0">
    <fb>1.5702</fb>
    <v>1</v>
  </rv>
  <rv s="0">
    <fb>1.5544</fb>
    <v>1</v>
  </rv>
  <rv s="0">
    <fb>377228898</fb>
    <v>2</v>
  </rv>
  <rv s="0">
    <fb>8.3810000000000002</fb>
    <v>1</v>
  </rv>
  <rv s="0">
    <fb>24409114</fb>
    <v>2</v>
  </rv>
  <rv s="0">
    <fb>10.164999999999999</fb>
    <v>1</v>
  </rv>
  <rv s="0">
    <fb>1509663</fb>
    <v>2</v>
  </rv>
  <rv s="0">
    <fb>4.774</fb>
    <v>1</v>
  </rv>
  <rv s="0">
    <fb>849731</fb>
    <v>2</v>
  </rv>
  <rv s="0">
    <fb>9.8048000000000002</fb>
    <v>1</v>
  </rv>
  <rv s="0">
    <fb>24827898</fb>
    <v>2</v>
  </rv>
  <rv s="0">
    <fb>43906</fb>
    <v>0</v>
  </rv>
  <rv s="0">
    <fb>14.95</fb>
    <v>1</v>
  </rv>
  <rv s="0">
    <fb>597341</fb>
    <v>2</v>
  </rv>
  <rv s="0">
    <fb>27.39</fb>
    <v>1</v>
  </rv>
  <rv s="0">
    <fb>2837340</fb>
    <v>2</v>
  </rv>
  <rv s="0">
    <fb>122</fb>
    <v>1</v>
  </rv>
  <rv s="0">
    <fb>1825765</fb>
    <v>2</v>
  </rv>
  <rv s="0">
    <fb>6.7430000000000003</fb>
    <v>1</v>
  </rv>
  <rv s="0">
    <fb>54133151</fb>
    <v>2</v>
  </rv>
  <rv s="0">
    <fb>1.48</fb>
    <v>1</v>
  </rv>
  <rv s="0">
    <fb>1.4028</fb>
    <v>1</v>
  </rv>
  <rv s="0">
    <fb>370810829</fb>
    <v>2</v>
  </rv>
  <rv s="0">
    <fb>7.1689999999999996</fb>
    <v>1</v>
  </rv>
  <rv s="0">
    <fb>27692852</fb>
    <v>2</v>
  </rv>
  <rv s="0">
    <fb>10.535</fb>
    <v>1</v>
  </rv>
  <rv s="0">
    <fb>2105801</fb>
    <v>2</v>
  </rv>
  <rv s="0">
    <fb>4.33</fb>
    <v>1</v>
  </rv>
  <rv s="0">
    <fb>757620</fb>
    <v>2</v>
  </rv>
  <rv s="0">
    <fb>9.3904999999999994</fb>
    <v>1</v>
  </rv>
  <rv s="0">
    <fb>19876912</fb>
    <v>2</v>
  </rv>
  <rv s="0">
    <fb>43907</fb>
    <v>0</v>
  </rv>
  <rv s="0">
    <fb>14.69</fb>
    <v>1</v>
  </rv>
  <rv s="0">
    <fb>677013</fb>
    <v>2</v>
  </rv>
  <rv s="0">
    <fb>27</fb>
    <v>1</v>
  </rv>
  <rv s="0">
    <fb>2451771</fb>
    <v>2</v>
  </rv>
  <rv s="0">
    <fb>126.15</fb>
    <v>1</v>
  </rv>
  <rv s="0">
    <fb>1263560</fb>
    <v>2</v>
  </rv>
  <rv s="0">
    <fb>7.01</fb>
    <v>1</v>
  </rv>
  <rv s="0">
    <fb>42182077</fb>
    <v>2</v>
  </rv>
  <rv s="0">
    <fb>1.4441999999999999</fb>
    <v>1</v>
  </rv>
  <rv s="0">
    <fb>1.4514</fb>
    <v>1</v>
  </rv>
  <rv s="0">
    <fb>301013331</fb>
    <v>2</v>
  </rv>
  <rv s="0">
    <fb>6.8650000000000002</fb>
    <v>1</v>
  </rv>
  <rv s="0">
    <fb>27136035</fb>
    <v>2</v>
  </rv>
  <rv s="0">
    <fb>10.5</fb>
    <v>1</v>
  </rv>
  <rv s="0">
    <fb>1675832</fb>
    <v>2</v>
  </rv>
  <rv s="0">
    <fb>4.2240000000000002</fb>
    <v>1</v>
  </rv>
  <rv s="0">
    <fb>910060</fb>
    <v>2</v>
  </rv>
  <rv s="0">
    <fb>9.7951999999999995</fb>
    <v>1</v>
  </rv>
  <rv s="0">
    <fb>22070446</fb>
    <v>2</v>
  </rv>
  <rv s="0">
    <fb>43908</fb>
    <v>0</v>
  </rv>
  <rv s="0">
    <fb>14.7</fb>
    <v>1</v>
  </rv>
  <rv s="0">
    <fb>345313</fb>
    <v>2</v>
  </rv>
  <rv s="0">
    <fb>27.5</fb>
    <v>1</v>
  </rv>
  <rv s="0">
    <fb>1526267</fb>
    <v>2</v>
  </rv>
  <rv s="0">
    <fb>127.5</fb>
    <v>1</v>
  </rv>
  <rv s="0">
    <fb>895845</fb>
    <v>2</v>
  </rv>
  <rv s="0">
    <fb>7</fb>
    <v>1</v>
  </rv>
  <rv s="0">
    <fb>28095211</fb>
    <v>2</v>
  </rv>
  <rv s="0">
    <fb>1.39</fb>
    <v>1</v>
  </rv>
  <rv s="0">
    <fb>1.4086000000000001</fb>
    <v>1</v>
  </rv>
  <rv s="0">
    <fb>254407605</fb>
    <v>2</v>
  </rv>
  <rv s="0">
    <fb>6.12</fb>
    <v>1</v>
  </rv>
  <rv s="0">
    <fb>18047490</fb>
    <v>2</v>
  </rv>
  <rv s="0">
    <fb>10</fb>
    <v>1</v>
  </rv>
  <rv s="0">
    <fb>709124</fb>
    <v>2</v>
  </rv>
  <rv s="0">
    <fb>4.242</fb>
    <v>1</v>
  </rv>
  <rv s="0">
    <fb>292637</fb>
    <v>2</v>
  </rv>
  <rv s="0">
    <fb>9.8381000000000007</fb>
    <v>1</v>
  </rv>
  <rv s="0">
    <fb>8925805</fb>
    <v>2</v>
  </rv>
  <rv s="0">
    <fb>43909</fb>
    <v>0</v>
  </rv>
  <rv s="0">
    <fb>14.36</fb>
    <v>1</v>
  </rv>
  <rv s="0">
    <fb>867834</fb>
    <v>2</v>
  </rv>
  <rv s="0">
    <fb>27.02</fb>
    <v>1</v>
  </rv>
  <rv s="0">
    <fb>1337389</fb>
    <v>2</v>
  </rv>
  <rv s="0">
    <fb>130.4</fb>
    <v>1</v>
  </rv>
  <rv s="0">
    <fb>1191019</fb>
    <v>2</v>
  </rv>
  <rv s="0">
    <fb>7.37</fb>
    <v>1</v>
  </rv>
  <rv s="0">
    <fb>38915614</fb>
    <v>2</v>
  </rv>
  <rv s="0">
    <fb>1.4625999999999999</fb>
    <v>1</v>
  </rv>
  <rv s="0">
    <fb>1.4252</fb>
    <v>1</v>
  </rv>
  <rv s="0">
    <fb>316680020</fb>
    <v>2</v>
  </rv>
  <rv s="0">
    <fb>5.806</fb>
    <v>1</v>
  </rv>
  <rv s="0">
    <fb>25971133</fb>
    <v>2</v>
  </rv>
  <rv s="0">
    <fb>11.18</fb>
    <v>1</v>
  </rv>
  <rv s="0">
    <fb>779388</fb>
    <v>2</v>
  </rv>
  <rv s="0">
    <fb>4.4740000000000002</fb>
    <v>1</v>
  </rv>
  <rv s="0">
    <fb>389014</fb>
    <v>2</v>
  </rv>
  <rv s="0">
    <fb>10.890499999999999</fb>
    <v>1</v>
  </rv>
  <rv s="0">
    <fb>17549864</fb>
    <v>2</v>
  </rv>
  <rv s="0">
    <fb>43910</fb>
    <v>0</v>
  </rv>
  <rv s="0">
    <fb>13.89</fb>
    <v>1</v>
  </rv>
  <rv s="0">
    <fb>814880</fb>
    <v>2</v>
  </rv>
  <rv s="0">
    <fb>29.27</fb>
    <v>1</v>
  </rv>
  <rv s="0">
    <fb>3015776</fb>
    <v>2</v>
  </rv>
  <rv s="0">
    <fb>131</fb>
    <v>1</v>
  </rv>
  <rv s="0">
    <fb>1397093</fb>
    <v>2</v>
  </rv>
  <rv s="0">
    <fb>7.9340000000000002</fb>
    <v>1</v>
  </rv>
  <rv s="0">
    <fb>41657769</fb>
    <v>2</v>
  </rv>
  <rv s="0">
    <fb>1.45</fb>
    <v>1</v>
  </rv>
  <rv s="0">
    <fb>1.4654</fb>
    <v>1</v>
  </rv>
  <rv s="0">
    <fb>376659613</fb>
    <v>2</v>
  </rv>
  <rv s="0">
    <fb>6.1440000000000001</fb>
    <v>1</v>
  </rv>
  <rv s="0">
    <fb>29777617</fb>
    <v>2</v>
  </rv>
  <rv s="0">
    <fb>12.49</fb>
    <v>1</v>
  </rv>
  <rv s="0">
    <fb>1406683</fb>
    <v>2</v>
  </rv>
  <rv s="0">
    <fb>5.3449999999999998</fb>
    <v>1</v>
  </rv>
  <rv s="0">
    <fb>913442</fb>
    <v>2</v>
  </rv>
  <rv s="0">
    <fb>10.704800000000001</fb>
    <v>1</v>
  </rv>
  <rv s="0">
    <fb>17388638</fb>
    <v>2</v>
  </rv>
  <rv s="0">
    <fb>43913</fb>
    <v>0</v>
  </rv>
  <rv s="0">
    <fb>14.47</fb>
    <v>1</v>
  </rv>
  <rv s="0">
    <fb>419528</fb>
    <v>2</v>
  </rv>
  <rv s="0">
    <fb>28.6</fb>
    <v>1</v>
  </rv>
  <rv s="0">
    <fb>1307772</fb>
    <v>2</v>
  </rv>
  <rv s="0">
    <fb>125.2</fb>
    <v>1</v>
  </rv>
  <rv s="0">
    <fb>1220518</fb>
    <v>2</v>
  </rv>
  <rv s="0">
    <fb>7.6050000000000004</fb>
    <v>1</v>
  </rv>
  <rv s="0">
    <fb>31728351</fb>
    <v>2</v>
  </rv>
  <rv s="0">
    <fb>1.3954</fb>
    <v>1</v>
  </rv>
  <rv s="0">
    <fb>1.4488000000000001</fb>
    <v>1</v>
  </rv>
  <rv s="0">
    <fb>227293680</fb>
    <v>2</v>
  </rv>
  <rv s="0">
    <fb>5.883</fb>
    <v>1</v>
  </rv>
  <rv s="0">
    <fb>17015424</fb>
    <v>2</v>
  </rv>
  <rv s="0">
    <fb>12.81</fb>
    <v>1</v>
  </rv>
  <rv s="0">
    <fb>740515</fb>
    <v>2</v>
  </rv>
  <rv s="0">
    <fb>5.59</fb>
    <v>1</v>
  </rv>
  <rv s="0">
    <fb>629374</fb>
    <v>2</v>
  </rv>
  <rv s="0">
    <fb>10.4619</fb>
    <v>1</v>
  </rv>
  <rv s="0">
    <fb>9853870</fb>
    <v>2</v>
  </rv>
  <rv s="0">
    <fb>43914</fb>
    <v>0</v>
  </rv>
  <rv s="0">
    <fb>15.2</fb>
    <v>1</v>
  </rv>
  <rv s="0">
    <fb>338077</fb>
    <v>2</v>
  </rv>
  <rv s="0">
    <fb>32.450000000000003</fb>
    <v>1</v>
  </rv>
  <rv s="0">
    <fb>1783984</fb>
    <v>2</v>
  </rv>
  <rv s="0">
    <fb>138.6</fb>
    <v>1</v>
  </rv>
  <rv s="0">
    <fb>1173562</fb>
    <v>2</v>
  </rv>
  <rv s="0">
    <fb>28211440</fb>
    <v>2</v>
  </rv>
  <rv s="0">
    <fb>1.5122</fb>
    <v>1</v>
  </rv>
  <rv s="0">
    <fb>1.5835999999999999</fb>
    <v>1</v>
  </rv>
  <rv s="0">
    <fb>264310315</fb>
    <v>2</v>
  </rv>
  <rv s="0">
    <fb>6.64</fb>
    <v>1</v>
  </rv>
  <rv s="0">
    <fb>19434330</fb>
    <v>2</v>
  </rv>
  <rv s="0">
    <fb>13.78</fb>
    <v>1</v>
  </rv>
  <rv s="0">
    <fb>1054229</fb>
    <v>2</v>
  </rv>
  <rv s="0">
    <fb>845529</fb>
    <v>2</v>
  </rv>
  <rv s="0">
    <fb>11.109500000000001</fb>
    <v>1</v>
  </rv>
  <rv s="0">
    <fb>15432065</fb>
    <v>2</v>
  </rv>
  <rv s="0">
    <fb>43915</fb>
    <v>0</v>
  </rv>
  <rv s="0">
    <fb>15.25</fb>
    <v>1</v>
  </rv>
  <rv s="0">
    <fb>285021</fb>
    <v>2</v>
  </rv>
  <rv s="0">
    <fb>34.1</fb>
    <v>1</v>
  </rv>
  <rv s="0">
    <fb>1666454</fb>
    <v>2</v>
  </rv>
  <rv s="0">
    <fb>139.9</fb>
    <v>1</v>
  </rv>
  <rv s="0">
    <fb>939138</fb>
    <v>2</v>
  </rv>
  <rv s="0">
    <fb>8.4329999999999998</fb>
    <v>1</v>
  </rv>
  <rv s="0">
    <fb>44991026</fb>
    <v>2</v>
  </rv>
  <rv s="0">
    <fb>1.6277999999999999</fb>
    <v>1</v>
  </rv>
  <rv s="0">
    <fb>1.6162000000000001</fb>
    <v>1</v>
  </rv>
  <rv s="0">
    <fb>278462019</fb>
    <v>2</v>
  </rv>
  <rv s="0">
    <fb>6.8339999999999996</fb>
    <v>1</v>
  </rv>
  <rv s="0">
    <fb>27520793</fb>
    <v>2</v>
  </rv>
  <rv s="0">
    <fb>14.105</fb>
    <v>1</v>
  </rv>
  <rv s="0">
    <fb>1046205</fb>
    <v>2</v>
  </rv>
  <rv s="0">
    <fb>5.84</fb>
    <v>1</v>
  </rv>
  <rv s="0">
    <fb>645575</fb>
    <v>2</v>
  </rv>
  <rv s="0">
    <fb>11.0524</fb>
    <v>1</v>
  </rv>
  <rv s="0">
    <fb>17913879</fb>
    <v>2</v>
  </rv>
  <rv s="0">
    <fb>43916</fb>
    <v>0</v>
  </rv>
  <rv s="0">
    <fb>16.260000000000002</fb>
    <v>1</v>
  </rv>
  <rv s="0">
    <fb>325482</fb>
    <v>2</v>
  </rv>
  <rv s="0">
    <fb>34.4</fb>
    <v>1</v>
  </rv>
  <rv s="0">
    <fb>1321686</fb>
    <v>2</v>
  </rv>
  <rv s="0">
    <fb>141.19999999999999</fb>
    <v>1</v>
  </rv>
  <rv s="0">
    <fb>714851</fb>
    <v>2</v>
  </rv>
  <rv s="0">
    <fb>8.3030000000000008</fb>
    <v>1</v>
  </rv>
  <rv s="0">
    <fb>26595899</fb>
    <v>2</v>
  </rv>
  <rv s="0">
    <fb>1.5918000000000001</fb>
    <v>1</v>
  </rv>
  <rv s="0">
    <fb>1.631</fb>
    <v>1</v>
  </rv>
  <rv s="0">
    <fb>178227536</fb>
    <v>2</v>
  </rv>
  <rv s="0">
    <fb>6.891</fb>
    <v>1</v>
  </rv>
  <rv s="0">
    <fb>12888103</fb>
    <v>2</v>
  </rv>
  <rv s="0">
    <fb>13.654999999999999</fb>
    <v>1</v>
  </rv>
  <rv s="0">
    <fb>932291</fb>
    <v>2</v>
  </rv>
  <rv s="0">
    <fb>6</fb>
    <v>1</v>
  </rv>
  <rv s="0">
    <fb>375449</fb>
    <v>2</v>
  </rv>
  <rv s="0">
    <fb>11.180899999999999</fb>
    <v>1</v>
  </rv>
  <rv s="0">
    <fb>10624262</fb>
    <v>2</v>
  </rv>
  <rv s="0">
    <fb>43917</fb>
    <v>0</v>
  </rv>
  <rv s="0">
    <fb>15.7</fb>
    <v>1</v>
  </rv>
  <rv s="0">
    <fb>343656</fb>
    <v>2</v>
  </rv>
  <rv s="0">
    <fb>33.130000000000003</fb>
    <v>1</v>
  </rv>
  <rv s="0">
    <fb>901516</fb>
    <v>2</v>
  </rv>
  <rv s="0">
    <fb>137.6</fb>
    <v>1</v>
  </rv>
  <rv s="0">
    <fb>831255</fb>
    <v>2</v>
  </rv>
  <rv s="0">
    <fb>7.86</fb>
    <v>1</v>
  </rv>
  <rv s="0">
    <fb>24262111</fb>
    <v>2</v>
  </rv>
  <rv s="0">
    <fb>1.5911999999999999</fb>
    <v>1</v>
  </rv>
  <rv s="0">
    <fb>1.5666</fb>
    <v>1</v>
  </rv>
  <rv s="0">
    <fb>179037412</fb>
    <v>2</v>
  </rv>
  <rv s="0">
    <fb>6.4779999999999998</fb>
    <v>1</v>
  </rv>
  <rv s="0">
    <fb>11428922</fb>
    <v>2</v>
  </rv>
  <rv s="0">
    <fb>641116</fb>
    <v>2</v>
  </rv>
  <rv s="0">
    <fb>5.46</fb>
    <v>1</v>
  </rv>
  <rv s="0">
    <fb>630284</fb>
    <v>2</v>
  </rv>
  <rv s="0">
    <fb>10.6286</fb>
    <v>1</v>
  </rv>
  <rv s="0">
    <fb>8520979</fb>
    <v>2</v>
  </rv>
  <rv s="0">
    <fb>43920</fb>
    <v>0</v>
  </rv>
  <rv s="0">
    <fb>15.39</fb>
    <v>1</v>
  </rv>
  <rv s="0">
    <fb>115606</fb>
    <v>2</v>
  </rv>
  <rv s="0">
    <fb>34</fb>
    <v>1</v>
  </rv>
  <rv s="0">
    <fb>964218</fb>
    <v>2</v>
  </rv>
  <rv s="0">
    <fb>139.15</fb>
    <v>1</v>
  </rv>
  <rv s="0">
    <fb>537706</fb>
    <v>2</v>
  </rv>
  <rv s="0">
    <fb>7.274</fb>
    <v>1</v>
  </rv>
  <rv s="0">
    <fb>33231746</fb>
    <v>2</v>
  </rv>
  <rv s="0">
    <fb>1.526</fb>
    <v>1</v>
  </rv>
  <rv s="0">
    <fb>1.4708000000000001</fb>
    <v>1</v>
  </rv>
  <rv s="0">
    <fb>215074452</fb>
    <v>2</v>
  </rv>
  <rv s="0">
    <fb>6.31</fb>
    <v>1</v>
  </rv>
  <rv s="0">
    <fb>10918060</fb>
    <v>2</v>
  </rv>
  <rv s="0">
    <fb>12.55</fb>
    <v>1</v>
  </rv>
  <rv s="0">
    <fb>410178</fb>
    <v>2</v>
  </rv>
  <rv s="0">
    <fb>252023</fb>
    <v>2</v>
  </rv>
  <rv s="0">
    <fb>10.666700000000001</fb>
    <v>1</v>
  </rv>
  <rv s="0">
    <fb>6239766</fb>
    <v>2</v>
  </rv>
  <rv s="0">
    <fb>43921</fb>
    <v>0</v>
  </rv>
  <rv s="0">
    <fb>16.309999999999999</fb>
    <v>1</v>
  </rv>
  <rv s="0">
    <fb>262907</fb>
    <v>2</v>
  </rv>
  <rv s="0">
    <fb>33.29</fb>
    <v>1</v>
  </rv>
  <rv s="0">
    <fb>1159294</fb>
    <v>2</v>
  </rv>
  <rv s="0">
    <fb>644595</fb>
    <v>2</v>
  </rv>
  <rv s="0">
    <fb>7.1470000000000002</fb>
    <v>1</v>
  </rv>
  <rv s="0">
    <fb>37468628</fb>
    <v>2</v>
  </rv>
  <rv s="0">
    <fb>1.4945999999999999</fb>
    <v>1</v>
  </rv>
  <rv s="0">
    <fb>1.4883999999999999</fb>
    <v>1</v>
  </rv>
  <rv s="0">
    <fb>218397233</fb>
    <v>2</v>
  </rv>
  <rv s="0">
    <fb>6.5720000000000001</fb>
    <v>1</v>
  </rv>
  <rv s="0">
    <fb>12961206</fb>
    <v>2</v>
  </rv>
  <rv s="0">
    <fb>12.1</fb>
    <v>1</v>
  </rv>
  <rv s="0">
    <fb>486918</fb>
    <v>2</v>
  </rv>
  <rv s="0">
    <fb>5.5949999999999998</fb>
    <v>1</v>
  </rv>
  <rv s="0">
    <fb>279979</fb>
    <v>2</v>
  </rv>
  <rv s="0">
    <fb>12079117</fb>
    <v>2</v>
  </rv>
  <rv s="0">
    <fb>43922</fb>
    <v>0</v>
  </rv>
  <rv s="0">
    <fb>16.05</fb>
    <v>1</v>
  </rv>
  <rv s="0">
    <fb>139133</fb>
    <v>2</v>
  </rv>
  <rv s="0">
    <fb>32.39</fb>
    <v>1</v>
  </rv>
  <rv s="0">
    <fb>802534</fb>
    <v>2</v>
  </rv>
  <rv s="0">
    <fb>136.65</fb>
    <v>1</v>
  </rv>
  <rv s="0">
    <fb>539656</fb>
    <v>2</v>
  </rv>
  <rv s="0">
    <fb>6.86</fb>
    <v>1</v>
  </rv>
  <rv s="0">
    <fb>23939923</fb>
    <v>2</v>
  </rv>
  <rv s="0">
    <fb>1.4350000000000001</fb>
    <v>1</v>
  </rv>
  <rv s="0">
    <fb>1.4348000000000001</fb>
    <v>1</v>
  </rv>
  <rv s="0">
    <fb>143552849</fb>
    <v>2</v>
  </rv>
  <rv s="0">
    <fb>6.3230000000000004</fb>
    <v>1</v>
  </rv>
  <rv s="0">
    <fb>9546564</fb>
    <v>2</v>
  </rv>
  <rv s="0">
    <fb>11.8</fb>
    <v>1</v>
  </rv>
  <rv s="0">
    <fb>455495</fb>
    <v>2</v>
  </rv>
  <rv s="0">
    <fb>5.32</fb>
    <v>1</v>
  </rv>
  <rv s="0">
    <fb>284995</fb>
    <v>2</v>
  </rv>
  <rv s="0">
    <fb>10.571400000000001</fb>
    <v>1</v>
  </rv>
  <rv s="0">
    <fb>7752970</fb>
    <v>2</v>
  </rv>
  <rv s="0">
    <fb>43923</fb>
    <v>0</v>
  </rv>
  <rv s="0">
    <fb>16.71</fb>
    <v>1</v>
  </rv>
  <rv s="0">
    <fb>127517</fb>
    <v>2</v>
  </rv>
  <rv s="0">
    <fb>32</fb>
    <v>1</v>
  </rv>
  <rv s="0">
    <fb>680782</fb>
    <v>2</v>
  </rv>
  <rv s="0">
    <fb>135.35</fb>
    <v>1</v>
  </rv>
  <rv s="0">
    <fb>778021</fb>
    <v>2</v>
  </rv>
  <rv s="0">
    <fb>6.7789999999999999</fb>
    <v>1</v>
  </rv>
  <rv s="0">
    <fb>27906340</fb>
    <v>2</v>
  </rv>
  <rv s="0">
    <fb>1.4330000000000001</fb>
    <v>1</v>
  </rv>
  <rv s="0">
    <fb>1.4378</fb>
    <v>1</v>
  </rv>
  <rv s="0">
    <fb>199640211</fb>
    <v>2</v>
  </rv>
  <rv s="0">
    <fb>6.2850000000000001</fb>
    <v>1</v>
  </rv>
  <rv s="0">
    <fb>10280827</fb>
    <v>2</v>
  </rv>
  <rv s="0">
    <fb>11.75</fb>
    <v>1</v>
  </rv>
  <rv s="0">
    <fb>279618</fb>
    <v>2</v>
  </rv>
  <rv s="0">
    <fb>5.2750000000000004</fb>
    <v>1</v>
  </rv>
  <rv s="0">
    <fb>593797</fb>
    <v>2</v>
  </rv>
  <rv s="0">
    <fb>11.509499999999999</fb>
    <v>1</v>
  </rv>
  <rv s="0">
    <fb>21630608</fb>
    <v>2</v>
  </rv>
  <rv s="0">
    <fb>43924</fb>
    <v>0</v>
  </rv>
  <rv s="0">
    <fb>17.03</fb>
    <v>1</v>
  </rv>
  <rv s="0">
    <fb>153484</fb>
    <v>2</v>
  </rv>
  <rv s="0">
    <fb>31.1</fb>
    <v>1</v>
  </rv>
  <rv s="0">
    <fb>752004</fb>
    <v>2</v>
  </rv>
  <rv s="0">
    <fb>126.4</fb>
    <v>1</v>
  </rv>
  <rv s="0">
    <fb>913203</fb>
    <v>2</v>
  </rv>
  <rv s="0">
    <fb>6.54</fb>
    <v>1</v>
  </rv>
  <rv s="0">
    <fb>21855300</fb>
    <v>2</v>
  </rv>
  <rv s="0">
    <fb>1.4239999999999999</fb>
    <v>1</v>
  </rv>
  <rv s="0">
    <fb>1.3291999999999999</fb>
    <v>1</v>
  </rv>
  <rv s="0">
    <fb>262955606</fb>
    <v>2</v>
  </rv>
  <rv s="0">
    <fb>6684561</fb>
    <v>2</v>
  </rv>
  <rv s="0">
    <fb>11.78</fb>
    <v>1</v>
  </rv>
  <rv s="0">
    <fb>446851</fb>
    <v>2</v>
  </rv>
  <rv s="0">
    <fb>5.21</fb>
    <v>1</v>
  </rv>
  <rv s="0">
    <fb>241252</fb>
    <v>2</v>
  </rv>
  <rv s="0">
    <fb>11.3048</fb>
    <v>1</v>
  </rv>
  <rv s="0">
    <fb>17540872</fb>
    <v>2</v>
  </rv>
  <rv s="0">
    <fb>43927</fb>
    <v>0</v>
  </rv>
  <rv s="0">
    <fb>435898</fb>
    <v>2</v>
  </rv>
  <rv s="0">
    <fb>33.25</fb>
    <v>1</v>
  </rv>
  <rv s="0">
    <fb>814010</fb>
    <v>2</v>
  </rv>
  <rv s="0">
    <fb>132.5</fb>
    <v>1</v>
  </rv>
  <rv s="0">
    <fb>477826</fb>
    <v>2</v>
  </rv>
  <rv s="0">
    <fb>7.1070000000000002</fb>
    <v>1</v>
  </rv>
  <rv s="0">
    <fb>30286049</fb>
    <v>2</v>
  </rv>
  <rv s="0">
    <fb>1.41</fb>
    <v>1</v>
  </rv>
  <rv s="0">
    <fb>1.4581999999999999</fb>
    <v>1</v>
  </rv>
  <rv s="0">
    <fb>202326407</fb>
    <v>2</v>
  </rv>
  <rv s="0">
    <fb>6.6159999999999997</fb>
    <v>1</v>
  </rv>
  <rv s="0">
    <fb>11729365</fb>
    <v>2</v>
  </rv>
  <rv s="0">
    <fb>12.18</fb>
    <v>1</v>
  </rv>
  <rv s="0">
    <fb>348740</fb>
    <v>2</v>
  </rv>
  <rv s="0">
    <fb>5.2</fb>
    <v>1</v>
  </rv>
  <rv s="0">
    <fb>456034</fb>
    <v>2</v>
  </rv>
  <rv s="0">
    <fb>11.4238</fb>
    <v>1</v>
  </rv>
  <rv s="0">
    <fb>10263359</fb>
    <v>2</v>
  </rv>
  <rv s="0">
    <fb>43928</fb>
    <v>0</v>
  </rv>
  <rv s="0">
    <fb>16.73</fb>
    <v>1</v>
  </rv>
  <rv s="0">
    <fb>174820</fb>
    <v>2</v>
  </rv>
  <rv s="0">
    <fb>33</fb>
    <v>1</v>
  </rv>
  <rv s="0">
    <fb>1199533</fb>
    <v>2</v>
  </rv>
  <rv s="0">
    <fb>136.35</fb>
    <v>1</v>
  </rv>
  <rv s="0">
    <fb>757183</fb>
    <v>2</v>
  </rv>
  <rv s="0">
    <fb>7.35</fb>
    <v>1</v>
  </rv>
  <rv s="0">
    <fb>32103420</fb>
    <v>2</v>
  </rv>
  <rv s="0">
    <fb>1.51</fb>
    <v>1</v>
  </rv>
  <rv s="0">
    <fb>1.4690000000000001</fb>
    <v>1</v>
  </rv>
  <rv s="0">
    <fb>242662247</fb>
    <v>2</v>
  </rv>
  <rv s="0">
    <fb>7.0439999999999996</fb>
    <v>1</v>
  </rv>
  <rv s="0">
    <fb>17394671</fb>
    <v>2</v>
  </rv>
  <rv s="0">
    <fb>12.17</fb>
    <v>1</v>
  </rv>
  <rv s="0">
    <fb>685534</fb>
    <v>2</v>
  </rv>
  <rv s="0">
    <fb>5.2249999999999996</fb>
    <v>1</v>
  </rv>
  <rv s="0">
    <fb>655009</fb>
    <v>2</v>
  </rv>
  <rv s="0">
    <fb>11.4476</fb>
    <v>1</v>
  </rv>
  <rv s="0">
    <fb>13410973</fb>
    <v>2</v>
  </rv>
  <rv s="0">
    <fb>43929</fb>
    <v>0</v>
  </rv>
  <rv s="0">
    <fb>16.59</fb>
    <v>1</v>
  </rv>
  <rv s="0">
    <fb>111206</fb>
    <v>2</v>
  </rv>
  <rv s="0">
    <fb>32.64</fb>
    <v>1</v>
  </rv>
  <rv s="0">
    <fb>638911</fb>
    <v>2</v>
  </rv>
  <rv s="0">
    <fb>141.25</fb>
    <v>1</v>
  </rv>
  <rv s="0">
    <fb>381513</fb>
    <v>2</v>
  </rv>
  <rv s="0">
    <fb>7.3140000000000001</fb>
    <v>1</v>
  </rv>
  <rv s="0">
    <fb>17707813</fb>
    <v>2</v>
  </rv>
  <rv s="0">
    <fb>1.4419999999999999</fb>
    <v>1</v>
  </rv>
  <rv s="0">
    <fb>1.4492</fb>
    <v>1</v>
  </rv>
  <rv s="0">
    <fb>182965178</fb>
    <v>2</v>
  </rv>
  <rv s="0">
    <fb>7.1189999999999998</fb>
    <v>1</v>
  </rv>
  <rv s="0">
    <fb>7709983</fb>
    <v>2</v>
  </rv>
  <rv s="0">
    <fb>12.24</fb>
    <v>1</v>
  </rv>
  <rv s="0">
    <fb>279217</fb>
    <v>2</v>
  </rv>
  <rv s="0">
    <fb>5.28</fb>
    <v>1</v>
  </rv>
  <rv s="0">
    <fb>570296</fb>
    <v>2</v>
  </rv>
  <rv s="0">
    <fb>11.1952</fb>
    <v>1</v>
  </rv>
  <rv s="0">
    <fb>8948415</fb>
    <v>2</v>
  </rv>
  <rv s="0">
    <fb>43930</fb>
    <v>0</v>
  </rv>
  <rv s="0">
    <fb>16.95</fb>
    <v>1</v>
  </rv>
  <rv s="0">
    <fb>190184</fb>
    <v>2</v>
  </rv>
  <rv s="0">
    <fb>32.85</fb>
    <v>1</v>
  </rv>
  <rv s="0">
    <fb>604539</fb>
    <v>2</v>
  </rv>
  <rv s="0">
    <fb>140.6</fb>
    <v>1</v>
  </rv>
  <rv s="0">
    <fb>542103</fb>
    <v>2</v>
  </rv>
  <rv s="0">
    <fb>7.4370000000000003</fb>
    <v>1</v>
  </rv>
  <rv s="0">
    <fb>19484589</fb>
    <v>2</v>
  </rv>
  <rv s="0">
    <fb>1.4730000000000001</fb>
    <v>1</v>
  </rv>
  <rv s="0">
    <fb>1.4450000000000001</fb>
    <v>1</v>
  </rv>
  <rv s="0">
    <fb>208140147</fb>
    <v>2</v>
  </rv>
  <rv s="0">
    <fb>7.4790000000000001</fb>
    <v>1</v>
  </rv>
  <rv s="0">
    <fb>15123916</fb>
    <v>2</v>
  </rv>
  <rv s="0">
    <fb>379202</fb>
    <v>2</v>
  </rv>
  <rv s="0">
    <fb>5.4450000000000003</fb>
    <v>1</v>
  </rv>
  <rv s="0">
    <fb>366065</fb>
    <v>2</v>
  </rv>
  <rv s="0">
    <fb>11.4762</fb>
    <v>1</v>
  </rv>
  <rv s="0">
    <fb>14049008</fb>
    <v>2</v>
  </rv>
  <rv s="0">
    <fb>43935</fb>
    <v>0</v>
  </rv>
  <rv s="0">
    <fb>17.010000000000002</fb>
    <v>1</v>
  </rv>
  <rv s="0">
    <fb>134681</fb>
    <v>2</v>
  </rv>
  <rv s="0">
    <fb>33.700000000000003</fb>
    <v>1</v>
  </rv>
  <rv s="0">
    <fb>830697</fb>
    <v>2</v>
  </rv>
  <rv s="0">
    <fb>141.44999999999999</fb>
    <v>1</v>
  </rv>
  <rv s="0">
    <fb>423616</fb>
    <v>2</v>
  </rv>
  <rv s="0">
    <fb>7.1</fb>
    <v>1</v>
  </rv>
  <rv s="0">
    <fb>26044128</fb>
    <v>2</v>
  </rv>
  <rv s="0">
    <fb>1.4550000000000001</fb>
    <v>1</v>
  </rv>
  <rv s="0">
    <fb>1.4061999999999999</fb>
    <v>1</v>
  </rv>
  <rv s="0">
    <fb>131457273</fb>
    <v>2</v>
  </rv>
  <rv s="0">
    <fb>7.46</fb>
    <v>1</v>
  </rv>
  <rv s="0">
    <fb>12850733</fb>
    <v>2</v>
  </rv>
  <rv s="0">
    <fb>12.61</fb>
    <v>1</v>
  </rv>
  <rv s="0">
    <fb>403453</fb>
    <v>2</v>
  </rv>
  <rv s="0">
    <fb>5.56</fb>
    <v>1</v>
  </rv>
  <rv s="0">
    <fb>224915</fb>
    <v>2</v>
  </rv>
  <rv s="0">
    <fb>11.3238</fb>
    <v>1</v>
  </rv>
  <rv s="0">
    <fb>8822711</fb>
    <v>2</v>
  </rv>
  <rv s="0">
    <fb>43936</fb>
    <v>0</v>
  </rv>
  <rv s="0">
    <fb>16.559999999999999</fb>
    <v>1</v>
  </rv>
  <rv s="0">
    <fb>156287</fb>
    <v>2</v>
  </rv>
  <rv s="0">
    <fb>33.21</fb>
    <v>1</v>
  </rv>
  <rv s="0">
    <fb>1565453</fb>
    <v>2</v>
  </rv>
  <rv s="0">
    <fb>485913</fb>
    <v>2</v>
  </rv>
  <rv s="0">
    <fb>6.6219999999999999</fb>
    <v>1</v>
  </rv>
  <rv s="0">
    <fb>28144542</fb>
    <v>2</v>
  </rv>
  <rv s="0">
    <fb>1.395</fb>
    <v>1</v>
  </rv>
  <rv s="0">
    <fb>1.3484</fb>
    <v>1</v>
  </rv>
  <rv s="0">
    <fb>175870841</fb>
    <v>2</v>
  </rv>
  <rv s="0">
    <fb>7.0810000000000004</fb>
    <v>1</v>
  </rv>
  <rv s="0">
    <fb>9629268</fb>
    <v>2</v>
  </rv>
  <rv s="0">
    <fb>12.06</fb>
    <v>1</v>
  </rv>
  <rv s="0">
    <fb>536555</fb>
    <v>2</v>
  </rv>
  <rv s="0">
    <fb>5.39</fb>
    <v>1</v>
  </rv>
  <rv s="0">
    <fb>218179</fb>
    <v>2</v>
  </rv>
  <rv s="0">
    <fb>10.352399999999999</fb>
    <v>1</v>
  </rv>
  <rv s="0">
    <fb>13397041</fb>
    <v>2</v>
  </rv>
  <rv s="0">
    <fb>43937</fb>
    <v>0</v>
  </rv>
  <rv s="0">
    <fb>135126</fb>
    <v>2</v>
  </rv>
  <rv s="0">
    <fb>854571</fb>
    <v>2</v>
  </rv>
  <rv s="0">
    <fb>142.94999999999999</fb>
    <v>1</v>
  </rv>
  <rv s="0">
    <fb>536219</fb>
    <v>2</v>
  </rv>
  <rv s="0">
    <fb>6.6660000000000004</fb>
    <v>1</v>
  </rv>
  <rv s="0">
    <fb>21985725</fb>
    <v>2</v>
  </rv>
  <rv s="0">
    <fb>1.3655999999999999</fb>
    <v>1</v>
  </rv>
  <rv s="0">
    <fb>1.3602000000000001</fb>
    <v>1</v>
  </rv>
  <rv s="0">
    <fb>142549890</fb>
    <v>2</v>
  </rv>
  <rv s="0">
    <fb>7.109</fb>
    <v>1</v>
  </rv>
  <rv s="0">
    <fb>7861000</fb>
    <v>2</v>
  </rv>
  <rv s="0">
    <fb>11.89</fb>
    <v>1</v>
  </rv>
  <rv s="0">
    <fb>285689</fb>
    <v>2</v>
  </rv>
  <rv s="0">
    <fb>5.47</fb>
    <v>1</v>
  </rv>
  <rv s="0">
    <fb>190028</fb>
    <v>2</v>
  </rv>
  <rv s="0">
    <fb>10.3857</fb>
    <v>1</v>
  </rv>
  <rv s="0">
    <fb>8891527</fb>
    <v>2</v>
  </rv>
  <rv s="0">
    <fb>43938</fb>
    <v>0</v>
  </rv>
  <rv s="0">
    <fb>290359</fb>
    <v>2</v>
  </rv>
  <rv s="0">
    <fb>34.520000000000003</fb>
    <v>1</v>
  </rv>
  <rv s="0">
    <fb>943023</fb>
    <v>2</v>
  </rv>
  <rv s="0">
    <fb>148.6</fb>
    <v>1</v>
  </rv>
  <rv s="0">
    <fb>782746</fb>
    <v>2</v>
  </rv>
  <rv s="0">
    <fb>6.8630000000000004</fb>
    <v>1</v>
  </rv>
  <rv s="0">
    <fb>22857056</fb>
    <v>2</v>
  </rv>
  <rv s="0">
    <fb>1.4066000000000001</fb>
    <v>1</v>
  </rv>
  <rv s="0">
    <fb>1.3762000000000001</fb>
    <v>1</v>
  </rv>
  <rv s="0">
    <fb>158362300</fb>
    <v>2</v>
  </rv>
  <rv s="0">
    <fb>7.3220000000000001</fb>
    <v>1</v>
  </rv>
  <rv s="0">
    <fb>8291624</fb>
    <v>2</v>
  </rv>
  <rv s="0">
    <fb>12.15</fb>
    <v>1</v>
  </rv>
  <rv s="0">
    <fb>351112</fb>
    <v>2</v>
  </rv>
  <rv s="0">
    <fb>5.69</fb>
    <v>1</v>
  </rv>
  <rv s="0">
    <fb>419340</fb>
    <v>2</v>
  </rv>
  <rv s="0">
    <fb>10.4238</fb>
    <v>1</v>
  </rv>
  <rv s="0">
    <fb>8353214</fb>
    <v>2</v>
  </rv>
  <rv s="0">
    <fb>43941</fb>
    <v>0</v>
  </rv>
  <rv s="0">
    <fb>16.75</fb>
    <v>1</v>
  </rv>
  <rv s="0">
    <fb>93061</fb>
    <v>2</v>
  </rv>
  <rv s="0">
    <fb>35.25</fb>
    <v>1</v>
  </rv>
  <rv s="0">
    <fb>660267</fb>
    <v>2</v>
  </rv>
  <rv s="0">
    <fb>145.6</fb>
    <v>1</v>
  </rv>
  <rv s="0">
    <fb>369362</fb>
    <v>2</v>
  </rv>
  <rv s="0">
    <fb>6.8970000000000002</fb>
    <v>1</v>
  </rv>
  <rv s="0">
    <fb>14801670</fb>
    <v>2</v>
  </rv>
  <rv s="0">
    <fb>1.3824000000000001</fb>
    <v>1</v>
  </rv>
  <rv s="0">
    <fb>1.383</fb>
    <v>1</v>
  </rv>
  <rv s="0">
    <fb>110025074</fb>
    <v>2</v>
  </rv>
  <rv s="0">
    <fb>7.43</fb>
    <v>1</v>
  </rv>
  <rv s="0">
    <fb>6563461</fb>
    <v>2</v>
  </rv>
  <rv s="0">
    <fb>107426</fb>
    <v>2</v>
  </rv>
  <rv s="0">
    <fb>5.95</fb>
    <v>1</v>
  </rv>
  <rv s="0">
    <fb>404376</fb>
    <v>2</v>
  </rv>
  <rv s="0">
    <fb>7499111</fb>
    <v>2</v>
  </rv>
  <rv s="0">
    <fb>43942</fb>
    <v>0</v>
  </rv>
  <rv s="0">
    <fb>16.52</fb>
    <v>1</v>
  </rv>
  <rv s="0">
    <fb>50935</fb>
    <v>2</v>
  </rv>
  <rv s="0">
    <fb>795448</fb>
    <v>2</v>
  </rv>
  <rv s="0">
    <fb>142.6</fb>
    <v>1</v>
  </rv>
  <rv s="0">
    <fb>542200</fb>
    <v>2</v>
  </rv>
  <rv s="0">
    <fb>6.59</fb>
    <v>1</v>
  </rv>
  <rv s="0">
    <fb>15294227</fb>
    <v>2</v>
  </rv>
  <rv s="0">
    <fb>1.359</fb>
    <v>1</v>
  </rv>
  <rv s="0">
    <fb>1.32</fb>
    <v>1</v>
  </rv>
  <rv s="0">
    <fb>150440268</fb>
    <v>2</v>
  </rv>
  <rv s="0">
    <fb>7.0979999999999999</fb>
    <v>1</v>
  </rv>
  <rv s="0">
    <fb>6453042</fb>
    <v>2</v>
  </rv>
  <rv s="0">
    <fb>11.39</fb>
    <v>1</v>
  </rv>
  <rv s="0">
    <fb>475581</fb>
    <v>2</v>
  </rv>
  <rv s="0">
    <fb>6.085</fb>
    <v>1</v>
  </rv>
  <rv s="0">
    <fb>416120</fb>
    <v>2</v>
  </rv>
  <rv s="0">
    <fb>10.0238</fb>
    <v>1</v>
  </rv>
  <rv s="0">
    <fb>11693016</fb>
    <v>2</v>
  </rv>
  <rv s="0">
    <fb>43943</fb>
    <v>0</v>
  </rv>
  <rv s="0">
    <fb>16.89</fb>
    <v>1</v>
  </rv>
  <rv s="0">
    <fb>115148</fb>
    <v>2</v>
  </rv>
  <rv s="0">
    <fb>33.49</fb>
    <v>1</v>
  </rv>
  <rv s="0">
    <fb>522195</fb>
    <v>2</v>
  </rv>
  <rv s="0">
    <fb>145.30000000000001</fb>
    <v>1</v>
  </rv>
  <rv s="0">
    <fb>404346</fb>
    <v>2</v>
  </rv>
  <rv s="0">
    <fb>6.718</fb>
    <v>1</v>
  </rv>
  <rv s="0">
    <fb>13363834</fb>
    <v>2</v>
  </rv>
  <rv s="0">
    <fb>1.3378000000000001</fb>
    <v>1</v>
  </rv>
  <rv s="0">
    <fb>1.3382000000000001</fb>
    <v>1</v>
  </rv>
  <rv s="0">
    <fb>110627074</fb>
    <v>2</v>
  </rv>
  <rv s="0">
    <fb>7.25</fb>
    <v>1</v>
  </rv>
  <rv s="0">
    <fb>5794709</fb>
    <v>2</v>
  </rv>
  <rv s="0">
    <fb>10.95</fb>
    <v>1</v>
  </rv>
  <rv s="0">
    <fb>1163920</fb>
    <v>2</v>
  </rv>
  <rv s="0">
    <fb>6.2149999999999999</fb>
    <v>1</v>
  </rv>
  <rv s="0">
    <fb>223389</fb>
    <v>2</v>
  </rv>
  <rv s="0">
    <fb>10.6</fb>
    <v>1</v>
  </rv>
  <rv s="0">
    <fb>9253162</fb>
    <v>2</v>
  </rv>
  <rv s="0">
    <fb>43944</fb>
    <v>0</v>
  </rv>
  <rv s="0">
    <fb>16.899999999999999</fb>
    <v>1</v>
  </rv>
  <rv s="0">
    <fb>76764</fb>
    <v>2</v>
  </rv>
  <rv s="0">
    <fb>33.15</fb>
    <v>1</v>
  </rv>
  <rv s="0">
    <fb>731600</fb>
    <v>2</v>
  </rv>
  <rv s="0">
    <fb>146.55000000000001</fb>
    <v>1</v>
  </rv>
  <rv s="0">
    <fb>275812</fb>
    <v>2</v>
  </rv>
  <rv s="0">
    <fb>6.9</fb>
    <v>1</v>
  </rv>
  <rv s="0">
    <fb>18150457</fb>
    <v>2</v>
  </rv>
  <rv s="0">
    <fb>1.3520000000000001</fb>
    <v>1</v>
  </rv>
  <rv s="0">
    <fb>1.3844000000000001</fb>
    <v>1</v>
  </rv>
  <rv s="0">
    <fb>133348849</fb>
    <v>2</v>
  </rv>
  <rv s="0">
    <fb>7.5049999999999999</fb>
    <v>1</v>
  </rv>
  <rv s="0">
    <fb>5850288</fb>
    <v>2</v>
  </rv>
  <rv s="0">
    <fb>11</fb>
    <v>1</v>
  </rv>
  <rv s="0">
    <fb>374895</fb>
    <v>2</v>
  </rv>
  <rv s="0">
    <fb>6.3</fb>
    <v>1</v>
  </rv>
  <rv s="0">
    <fb>247032</fb>
    <v>2</v>
  </rv>
  <rv s="0">
    <fb>10.761900000000001</fb>
    <v>1</v>
  </rv>
  <rv s="0">
    <fb>8214128</fb>
    <v>2</v>
  </rv>
  <rv s="0">
    <fb>43945</fb>
    <v>0</v>
  </rv>
  <rv s="0">
    <fb>16.98</fb>
    <v>1</v>
  </rv>
  <rv s="0">
    <fb>46355</fb>
    <v>2</v>
  </rv>
  <rv s="0">
    <fb>32.58</fb>
    <v>1</v>
  </rv>
  <rv s="0">
    <fb>548993</fb>
    <v>2</v>
  </rv>
  <rv s="0">
    <fb>144.05000000000001</fb>
    <v>1</v>
  </rv>
  <rv s="0">
    <fb>285278</fb>
    <v>2</v>
  </rv>
  <rv s="0">
    <fb>6.6879999999999997</fb>
    <v>1</v>
  </rv>
  <rv s="0">
    <fb>17628561</fb>
    <v>2</v>
  </rv>
  <rv s="0">
    <fb>1.36</fb>
    <v>1</v>
  </rv>
  <rv s="0">
    <fb>1.3438000000000001</fb>
    <v>1</v>
  </rv>
  <rv s="0">
    <fb>118161733</fb>
    <v>2</v>
  </rv>
  <rv s="0">
    <fb>5541673</fb>
    <v>2</v>
  </rv>
  <rv s="0">
    <fb>10.93</fb>
    <v>1</v>
  </rv>
  <rv s="0">
    <fb>266536</fb>
    <v>2</v>
  </rv>
  <rv s="0">
    <fb>6.39</fb>
    <v>1</v>
  </rv>
  <rv s="0">
    <fb>319174</fb>
    <v>2</v>
  </rv>
  <rv s="0">
    <fb>8727432</fb>
    <v>2</v>
  </rv>
  <rv s="0">
    <fb>43948</fb>
    <v>0</v>
  </rv>
  <rv s="0">
    <fb>17.07</fb>
    <v>1</v>
  </rv>
  <rv s="0">
    <fb>112076</fb>
    <v>2</v>
  </rv>
  <rv s="0">
    <fb>34.159999999999997</fb>
    <v>1</v>
  </rv>
  <rv s="0">
    <fb>676509</fb>
    <v>2</v>
  </rv>
  <rv s="0">
    <fb>147</fb>
    <v>1</v>
  </rv>
  <rv s="0">
    <fb>308663</fb>
    <v>2</v>
  </rv>
  <rv s="0">
    <fb>6.9690000000000003</fb>
    <v>1</v>
  </rv>
  <rv s="0">
    <fb>13685510</fb>
    <v>2</v>
  </rv>
  <rv s="0">
    <fb>1.4052</fb>
    <v>1</v>
  </rv>
  <rv s="0">
    <fb>1.3952</fb>
    <v>1</v>
  </rv>
  <rv s="0">
    <fb>107918673</fb>
    <v>2</v>
  </rv>
  <rv s="0">
    <fb>7.6980000000000004</fb>
    <v>1</v>
  </rv>
  <rv s="0">
    <fb>7348995</fb>
    <v>2</v>
  </rv>
  <rv s="0">
    <fb>264194</fb>
    <v>2</v>
  </rv>
  <rv s="0">
    <fb>6.7</fb>
    <v>1</v>
  </rv>
  <rv s="0">
    <fb>486636</fb>
    <v>2</v>
  </rv>
  <rv s="0">
    <fb>10.4428</fb>
    <v>1</v>
  </rv>
  <rv s="0">
    <fb>5703306</fb>
    <v>2</v>
  </rv>
  <rv s="0">
    <fb>43949</fb>
    <v>0</v>
  </rv>
  <rv s="0">
    <fb>17.579999999999998</fb>
    <v>1</v>
  </rv>
  <rv s="0">
    <fb>99399</fb>
    <v>2</v>
  </rv>
  <rv s="0">
    <fb>34.450000000000003</fb>
    <v>1</v>
  </rv>
  <rv s="0">
    <fb>596149</fb>
    <v>2</v>
  </rv>
  <rv s="0">
    <fb>145.9</fb>
    <v>1</v>
  </rv>
  <rv s="0">
    <fb>520811</fb>
    <v>2</v>
  </rv>
  <rv s="0">
    <fb>7.2279999999999998</fb>
    <v>1</v>
  </rv>
  <rv s="0">
    <fb>25403950</fb>
    <v>2</v>
  </rv>
  <rv s="0">
    <fb>1.4472</fb>
    <v>1</v>
  </rv>
  <rv s="0">
    <fb>189203015</fb>
    <v>2</v>
  </rv>
  <rv s="0">
    <fb>7.891</fb>
    <v>1</v>
  </rv>
  <rv s="0">
    <fb>9901080</fb>
    <v>2</v>
  </rv>
  <rv s="0">
    <fb>11.3</fb>
    <v>1</v>
  </rv>
  <rv s="0">
    <fb>436691</fb>
    <v>2</v>
  </rv>
  <rv s="0">
    <fb>481745</fb>
    <v>2</v>
  </rv>
  <rv s="0">
    <fb>10.5381</fb>
    <v>1</v>
  </rv>
  <rv s="0">
    <fb>9479724</fb>
    <v>2</v>
  </rv>
  <rv s="0">
    <fb>43950</fb>
    <v>0</v>
  </rv>
  <rv s="0">
    <fb>495265</fb>
    <v>2</v>
  </rv>
  <rv s="0">
    <fb>34.68</fb>
    <v>1</v>
  </rv>
  <rv s="0">
    <fb>578868</fb>
    <v>2</v>
  </rv>
  <rv s="0">
    <fb>146.35</fb>
    <v>1</v>
  </rv>
  <rv s="0">
    <fb>389395</fb>
    <v>2</v>
  </rv>
  <rv s="0">
    <fb>7.3760000000000003</fb>
    <v>1</v>
  </rv>
  <rv s="0">
    <fb>26563244</fb>
    <v>2</v>
  </rv>
  <rv s="0">
    <fb>1.44</fb>
    <v>1</v>
  </rv>
  <rv s="0">
    <fb>1.4803999999999999</fb>
    <v>1</v>
  </rv>
  <rv s="0">
    <fb>138170429</fb>
    <v>2</v>
  </rv>
  <rv s="0">
    <fb>8.18</fb>
    <v>1</v>
  </rv>
  <rv s="0">
    <fb>9664602</fb>
    <v>2</v>
  </rv>
  <rv s="0">
    <fb>11.49</fb>
    <v>1</v>
  </rv>
  <rv s="0">
    <fb>336811</fb>
    <v>2</v>
  </rv>
  <rv s="0">
    <fb>7.39</fb>
    <v>1</v>
  </rv>
  <rv s="0">
    <fb>679513</fb>
    <v>2</v>
  </rv>
  <rv s="0">
    <fb>11.123799999999999</fb>
    <v>1</v>
  </rv>
  <rv s="0">
    <fb>12006568</fb>
    <v>2</v>
  </rv>
  <rv s="0">
    <fb>43951</fb>
    <v>0</v>
  </rv>
  <rv s="0">
    <fb>16.399999999999999</fb>
    <v>1</v>
  </rv>
  <rv s="0">
    <fb>347241</fb>
    <v>2</v>
  </rv>
  <rv s="0">
    <fb>34.299999999999997</fb>
    <v>1</v>
  </rv>
  <rv s="0">
    <fb>886071</fb>
    <v>2</v>
  </rv>
  <rv s="0">
    <fb>143.4</fb>
    <v>1</v>
  </rv>
  <rv s="0">
    <fb>676157</fb>
    <v>2</v>
  </rv>
  <rv s="0">
    <fb>7.0289999999999999</fb>
    <v>1</v>
  </rv>
  <rv s="0">
    <fb>31813731</fb>
    <v>2</v>
  </rv>
  <rv s="0">
    <fb>1.4872000000000001</fb>
    <v>1</v>
  </rv>
  <rv s="0">
    <fb>1.423</fb>
    <v>1</v>
  </rv>
  <rv s="0">
    <fb>211954391</fb>
    <v>2</v>
  </rv>
  <rv s="0">
    <fb>8.016</fb>
    <v>1</v>
  </rv>
  <rv s="0">
    <fb>12059537</fb>
    <v>2</v>
  </rv>
  <rv s="0">
    <fb>11.29</fb>
    <v>1</v>
  </rv>
  <rv s="0">
    <fb>461067</fb>
    <v>2</v>
  </rv>
  <rv s="0">
    <fb>7.06</fb>
    <v>1</v>
  </rv>
  <rv s="0">
    <fb>1071650</fb>
    <v>2</v>
  </rv>
  <rv s="0">
    <fb>11.147600000000001</fb>
    <v>1</v>
  </rv>
  <rv s="0">
    <fb>12226368</fb>
    <v>2</v>
  </rv>
  <rv s="0">
    <fb>43955</fb>
    <v>0</v>
  </rv>
  <rv s="0">
    <fb>16.350000000000001</fb>
    <v>1</v>
  </rv>
  <rv s="0">
    <fb>198106</fb>
    <v>2</v>
  </rv>
  <rv s="0">
    <fb>32.82</fb>
    <v>1</v>
  </rv>
  <rv s="0">
    <fb>691332</fb>
    <v>2</v>
  </rv>
  <rv s="0">
    <fb>145.5</fb>
    <v>1</v>
  </rv>
  <rv s="0">
    <fb>1036258</fb>
    <v>2</v>
  </rv>
  <rv s="0">
    <fb>6.6340000000000003</fb>
    <v>1</v>
  </rv>
  <rv s="0">
    <fb>24742703</fb>
    <v>2</v>
  </rv>
  <rv s="0">
    <fb>1.3775999999999999</fb>
    <v>1</v>
  </rv>
  <rv s="0">
    <fb>1.3759999999999999</fb>
    <v>1</v>
  </rv>
  <rv s="0">
    <fb>145102162</fb>
    <v>2</v>
  </rv>
  <rv s="0">
    <fb>7.5640000000000001</fb>
    <v>1</v>
  </rv>
  <rv s="0">
    <fb>11271981</fb>
    <v>2</v>
  </rv>
  <rv s="0">
    <fb>10.85</fb>
    <v>1</v>
  </rv>
  <rv s="0">
    <fb>318771</fb>
    <v>2</v>
  </rv>
  <rv s="0">
    <fb>7.87</fb>
    <v>1</v>
  </rv>
  <rv s="0">
    <fb>2921184</fb>
    <v>2</v>
  </rv>
  <rv s="0">
    <fb>10.876200000000001</fb>
    <v>1</v>
  </rv>
  <rv s="0">
    <fb>5813902</fb>
    <v>2</v>
  </rv>
  <rv s="0">
    <fb>43956</fb>
    <v>0</v>
  </rv>
  <rv s="0">
    <fb>312932</fb>
    <v>2</v>
  </rv>
  <rv s="0">
    <fb>33.36</fb>
    <v>1</v>
  </rv>
  <rv s="0">
    <fb>328634</fb>
    <v>2</v>
  </rv>
  <rv s="0">
    <fb>144.6</fb>
    <v>1</v>
  </rv>
  <rv s="0">
    <fb>447404</fb>
    <v>2</v>
  </rv>
  <rv s="0">
    <fb>6.6550000000000002</fb>
    <v>1</v>
  </rv>
  <rv s="0">
    <fb>26157411</fb>
    <v>2</v>
  </rv>
  <rv s="0">
    <fb>1.4</fb>
    <v>1</v>
  </rv>
  <rv s="0">
    <fb>1.4510000000000001</fb>
    <v>1</v>
  </rv>
  <rv s="0">
    <fb>164031679</fb>
    <v>2</v>
  </rv>
  <rv s="0">
    <fb>7.6749999999999998</fb>
    <v>1</v>
  </rv>
  <rv s="0">
    <fb>7413288</fb>
    <v>2</v>
  </rv>
  <rv s="0">
    <fb>10.9</fb>
    <v>1</v>
  </rv>
  <rv s="0">
    <fb>262537</fb>
    <v>2</v>
  </rv>
  <rv s="0">
    <fb>7.6150000000000002</fb>
    <v>1</v>
  </rv>
  <rv s="0">
    <fb>804917</fb>
    <v>2</v>
  </rv>
  <rv s="0">
    <fb>10.9857</fb>
    <v>1</v>
  </rv>
  <rv s="0">
    <fb>9036502</fb>
    <v>2</v>
  </rv>
  <rv s="0">
    <fb>43957</fb>
    <v>0</v>
  </rv>
  <rv s="0">
    <fb>16.48</fb>
    <v>1</v>
  </rv>
  <rv s="0">
    <fb>98588</fb>
    <v>2</v>
  </rv>
  <rv s="0">
    <fb>32.43</fb>
    <v>1</v>
  </rv>
  <rv s="0">
    <fb>561855</fb>
    <v>2</v>
  </rv>
  <rv s="0">
    <fb>146.5</fb>
    <v>1</v>
  </rv>
  <rv s="0">
    <fb>430970</fb>
    <v>2</v>
  </rv>
  <rv s="0">
    <fb>6.6</fb>
    <v>1</v>
  </rv>
  <rv s="0">
    <fb>19289908</fb>
    <v>2</v>
  </rv>
  <rv s="0">
    <fb>1.4201999999999999</fb>
    <v>1</v>
  </rv>
  <rv s="0">
    <fb>132177884</fb>
    <v>2</v>
  </rv>
  <rv s="0">
    <fb>7.6280000000000001</fb>
    <v>1</v>
  </rv>
  <rv s="0">
    <fb>5080070</fb>
    <v>2</v>
  </rv>
  <rv s="0">
    <fb>10.86</fb>
    <v>1</v>
  </rv>
  <rv s="0">
    <fb>184447</fb>
    <v>2</v>
  </rv>
  <rv s="0">
    <fb>7.18</fb>
    <v>1</v>
  </rv>
  <rv s="0">
    <fb>668632</fb>
    <v>2</v>
  </rv>
  <rv s="0">
    <fb>10.661899999999999</fb>
    <v>1</v>
  </rv>
  <rv s="0">
    <fb>6457546</fb>
    <v>2</v>
  </rv>
  <rv s="0">
    <fb>43958</fb>
    <v>0</v>
  </rv>
  <rv s="0">
    <fb>16.66</fb>
    <v>1</v>
  </rv>
  <rv s="0">
    <fb>127925</fb>
    <v>2</v>
  </rv>
  <rv s="0">
    <fb>1190569</fb>
    <v>2</v>
  </rv>
  <rv s="0">
    <fb>145.65</fb>
    <v>1</v>
  </rv>
  <rv s="0">
    <fb>334728</fb>
    <v>2</v>
  </rv>
  <rv s="0">
    <fb>6.4960000000000004</fb>
    <v>1</v>
  </rv>
  <rv s="0">
    <fb>22595925</fb>
    <v>2</v>
  </rv>
  <rv s="0">
    <fb>1.4244000000000001</fb>
    <v>1</v>
  </rv>
  <rv s="0">
    <fb>1.4044000000000001</fb>
    <v>1</v>
  </rv>
  <rv s="0">
    <fb>123293649</fb>
    <v>2</v>
  </rv>
  <rv s="0">
    <fb>7.6</fb>
    <v>1</v>
  </rv>
  <rv s="0">
    <fb>4156537</fb>
    <v>2</v>
  </rv>
  <rv s="0">
    <fb>10.89</fb>
    <v>1</v>
  </rv>
  <rv s="0">
    <fb>388685</fb>
    <v>2</v>
  </rv>
  <rv s="0">
    <fb>497960</fb>
    <v>2</v>
  </rv>
  <rv s="0">
    <fb>10.9428</fb>
    <v>1</v>
  </rv>
  <rv s="0">
    <fb>6567897</fb>
    <v>2</v>
  </rv>
  <rv s="0">
    <fb>43959</fb>
    <v>0</v>
  </rv>
  <rv s="0">
    <fb>17</fb>
    <v>1</v>
  </rv>
  <rv s="0">
    <fb>165427</fb>
    <v>2</v>
  </rv>
  <rv s="0">
    <fb>32.78</fb>
    <v>1</v>
  </rv>
  <rv s="0">
    <fb>516266</fb>
    <v>2</v>
  </rv>
  <rv s="0">
    <fb>146.44999999999999</fb>
    <v>1</v>
  </rv>
  <rv s="0">
    <fb>209300</fb>
    <v>2</v>
  </rv>
  <rv s="0">
    <fb>6.58</fb>
    <v>1</v>
  </rv>
  <rv s="0">
    <fb>12202917</fb>
    <v>2</v>
  </rv>
  <rv s="0">
    <fb>1.417</fb>
    <v>1</v>
  </rv>
  <rv s="0">
    <fb>1.4139999999999999</fb>
    <v>1</v>
  </rv>
  <rv s="0">
    <fb>82768667</fb>
    <v>2</v>
  </rv>
  <rv s="0">
    <fb>7.77</fb>
    <v>1</v>
  </rv>
  <rv s="0">
    <fb>4562678</fb>
    <v>2</v>
  </rv>
  <rv s="0">
    <fb>10.96</fb>
    <v>1</v>
  </rv>
  <rv s="0">
    <fb>459706</fb>
    <v>2</v>
  </rv>
  <rv s="0">
    <fb>6.93</fb>
    <v>1</v>
  </rv>
  <rv s="0">
    <fb>277051</fb>
    <v>2</v>
  </rv>
  <rv s="0">
    <fb>11.019</fb>
    <v>1</v>
  </rv>
  <rv s="0">
    <fb>5971351</fb>
    <v>2</v>
  </rv>
  <rv s="0">
    <fb>43962</fb>
    <v>0</v>
  </rv>
  <rv s="0">
    <fb>242396</fb>
    <v>2</v>
  </rv>
  <rv s="0">
    <fb>32.29</fb>
    <v>1</v>
  </rv>
  <rv s="0">
    <fb>939635</fb>
    <v>2</v>
  </rv>
  <rv s="0">
    <fb>147.65</fb>
    <v>1</v>
  </rv>
  <rv s="0">
    <fb>304745</fb>
    <v>2</v>
  </rv>
  <rv s="0">
    <fb>6.6150000000000002</fb>
    <v>1</v>
  </rv>
  <rv s="0">
    <fb>18125631</fb>
    <v>2</v>
  </rv>
  <rv s="0">
    <fb>1.4363999999999999</fb>
    <v>1</v>
  </rv>
  <rv s="0">
    <fb>1.4094</fb>
    <v>1</v>
  </rv>
  <rv s="0">
    <fb>95640755</fb>
    <v>2</v>
  </rv>
  <rv s="0">
    <fb>7.633</fb>
    <v>1</v>
  </rv>
  <rv s="0">
    <fb>5638840</fb>
    <v>2</v>
  </rv>
  <rv s="0">
    <fb>10.8</fb>
    <v>1</v>
  </rv>
  <rv s="0">
    <fb>431190</fb>
    <v>2</v>
  </rv>
  <rv s="0">
    <fb>6.89</fb>
    <v>1</v>
  </rv>
  <rv s="0">
    <fb>235069</fb>
    <v>2</v>
  </rv>
  <rv s="0">
    <fb>10.9381</fb>
    <v>1</v>
  </rv>
  <rv s="0">
    <fb>5150231</fb>
    <v>2</v>
  </rv>
  <rv s="0">
    <fb>43963</fb>
    <v>0</v>
  </rv>
  <rv s="0">
    <fb>17.12</fb>
    <v>1</v>
  </rv>
  <rv s="0">
    <fb>194579</fb>
    <v>2</v>
  </rv>
  <rv s="0">
    <fb>32.770000000000003</fb>
    <v>1</v>
  </rv>
  <rv s="0">
    <fb>804603</fb>
    <v>2</v>
  </rv>
  <rv s="0">
    <fb>146.15</fb>
    <v>1</v>
  </rv>
  <rv s="0">
    <fb>299356</fb>
    <v>2</v>
  </rv>
  <rv s="0">
    <fb>6.6559999999999997</fb>
    <v>1</v>
  </rv>
  <rv s="0">
    <fb>13688988</fb>
    <v>2</v>
  </rv>
  <rv s="0">
    <fb>1.4208000000000001</fb>
    <v>1</v>
  </rv>
  <rv s="0">
    <fb>82324684</fb>
    <v>2</v>
  </rv>
  <rv s="0">
    <fb>7.5919999999999996</fb>
    <v>1</v>
  </rv>
  <rv s="0">
    <fb>5888949</fb>
    <v>2</v>
  </rv>
  <rv s="0">
    <fb>542953</fb>
    <v>2</v>
  </rv>
  <rv s="0">
    <fb>6.84</fb>
    <v>1</v>
  </rv>
  <rv s="0">
    <fb>289077</fb>
    <v>2</v>
  </rv>
  <rv s="0">
    <fb>10.742800000000001</fb>
    <v>1</v>
  </rv>
  <rv s="0">
    <fb>5148974</fb>
    <v>2</v>
  </rv>
  <rv s="0">
    <fb>43964</fb>
    <v>0</v>
  </rv>
  <rv s="0">
    <fb>17.22</fb>
    <v>1</v>
  </rv>
  <rv s="0">
    <fb>156998</fb>
    <v>2</v>
  </rv>
  <rv s="0">
    <fb>31.89</fb>
    <v>1</v>
  </rv>
  <rv s="0">
    <fb>621457</fb>
    <v>2</v>
  </rv>
  <rv s="0">
    <fb>144</fb>
    <v>1</v>
  </rv>
  <rv s="0">
    <fb>341163</fb>
    <v>2</v>
  </rv>
  <rv s="0">
    <fb>6.4</fb>
    <v>1</v>
  </rv>
  <rv s="0">
    <fb>21015194</fb>
    <v>2</v>
  </rv>
  <rv s="0">
    <fb>1.4057999999999999</fb>
    <v>1</v>
  </rv>
  <rv s="0">
    <fb>1.3935999999999999</fb>
    <v>1</v>
  </rv>
  <rv s="0">
    <fb>98680076</fb>
    <v>2</v>
  </rv>
  <rv s="0">
    <fb>7.375</fb>
    <v>1</v>
  </rv>
  <rv s="0">
    <fb>9730400</fb>
    <v>2</v>
  </rv>
  <rv s="0">
    <fb>2225485</fb>
    <v>2</v>
  </rv>
  <rv s="0">
    <fb>7.02</fb>
    <v>1</v>
  </rv>
  <rv s="0">
    <fb>476814</fb>
    <v>2</v>
  </rv>
  <rv s="0">
    <fb>10.533300000000001</fb>
    <v>1</v>
  </rv>
  <rv s="0">
    <fb>4700001</fb>
    <v>2</v>
  </rv>
  <rv s="0">
    <fb>43965</fb>
    <v>0</v>
  </rv>
  <rv s="0">
    <fb>17.190000000000001</fb>
    <v>1</v>
  </rv>
  <rv s="0">
    <fb>154966</fb>
    <v>2</v>
  </rv>
  <rv s="0">
    <fb>31.12</fb>
    <v>1</v>
  </rv>
  <rv s="0">
    <fb>567764</fb>
    <v>2</v>
  </rv>
  <rv s="0">
    <fb>142.19999999999999</fb>
    <v>1</v>
  </rv>
  <rv s="0">
    <fb>402363</fb>
    <v>2</v>
  </rv>
  <rv s="0">
    <fb>6.2839999999999998</fb>
    <v>1</v>
  </rv>
  <rv s="0">
    <fb>35096131</fb>
    <v>2</v>
  </rv>
  <rv s="0">
    <fb>1.385</fb>
    <v>1</v>
  </rv>
  <rv s="0">
    <fb>1.3835999999999999</fb>
    <v>1</v>
  </rv>
  <rv s="0">
    <fb>130668548</fb>
    <v>2</v>
  </rv>
  <rv s="0">
    <fb>7.1680000000000001</fb>
    <v>1</v>
  </rv>
  <rv s="0">
    <fb>10646785</fb>
    <v>2</v>
  </rv>
  <rv s="0">
    <fb>10.56</fb>
    <v>1</v>
  </rv>
  <rv s="0">
    <fb>329466</fb>
    <v>2</v>
  </rv>
  <rv s="0">
    <fb>6.82</fb>
    <v>1</v>
  </rv>
  <rv s="0">
    <fb>631848</fb>
    <v>2</v>
  </rv>
  <rv s="0">
    <fb>10.6143</fb>
    <v>1</v>
  </rv>
  <rv s="0">
    <fb>9313874</fb>
    <v>2</v>
  </rv>
  <rv s="0">
    <fb>43966</fb>
    <v>0</v>
  </rv>
  <rv s="0">
    <fb>17.329999999999998</fb>
    <v>1</v>
  </rv>
  <rv s="0">
    <fb>204551</fb>
    <v>2</v>
  </rv>
  <rv s="0">
    <fb>31.03</fb>
    <v>1</v>
  </rv>
  <rv s="0">
    <fb>527888</fb>
    <v>2</v>
  </rv>
  <rv s="0">
    <fb>144.9</fb>
    <v>1</v>
  </rv>
  <rv s="0">
    <fb>368876</fb>
    <v>2</v>
  </rv>
  <rv s="0">
    <fb>6.2130000000000001</fb>
    <v>1</v>
  </rv>
  <rv s="0">
    <fb>16551215</fb>
    <v>2</v>
  </rv>
  <rv s="0">
    <fb>1.3837999999999999</fb>
    <v>1</v>
  </rv>
  <rv s="0">
    <fb>97665720</fb>
    <v>2</v>
  </rv>
  <rv s="0">
    <fb>7.2030000000000003</fb>
    <v>1</v>
  </rv>
  <rv s="0">
    <fb>7457425</fb>
    <v>2</v>
  </rv>
  <rv s="0">
    <fb>10.43</fb>
    <v>1</v>
  </rv>
  <rv s="0">
    <fb>289022</fb>
    <v>2</v>
  </rv>
  <rv s="0">
    <fb>6.9349999999999996</fb>
    <v>1</v>
  </rv>
  <rv s="0">
    <fb>224073</fb>
    <v>2</v>
  </rv>
  <rv s="0">
    <fb>10.5762</fb>
    <v>1</v>
  </rv>
  <rv s="0">
    <fb>5135859</fb>
    <v>2</v>
  </rv>
  <rv s="0">
    <fb>43969</fb>
    <v>0</v>
  </rv>
  <rv s="0">
    <fb>17.18</fb>
    <v>1</v>
  </rv>
  <rv s="0">
    <fb>138283</fb>
    <v>2</v>
  </rv>
  <rv s="0">
    <fb>32.700000000000003</fb>
    <v>1</v>
  </rv>
  <rv s="0">
    <fb>656885</fb>
    <v>2</v>
  </rv>
  <rv s="0">
    <fb>521054</fb>
    <v>2</v>
  </rv>
  <rv s="0">
    <fb>20270959</fb>
    <v>2</v>
  </rv>
  <rv s="0">
    <fb>1.4521999999999999</fb>
    <v>1</v>
  </rv>
  <rv s="0">
    <fb>127928045</fb>
    <v>2</v>
  </rv>
  <rv s="0">
    <fb>7.7930000000000001</fb>
    <v>1</v>
  </rv>
  <rv s="0">
    <fb>11655750</fb>
    <v>2</v>
  </rv>
  <rv s="0">
    <fb>778843</fb>
    <v>2</v>
  </rv>
  <rv s="0">
    <fb>6.95</fb>
    <v>1</v>
  </rv>
  <rv s="0">
    <fb>204226</fb>
    <v>2</v>
  </rv>
  <rv s="0">
    <fb>11.333299999999999</fb>
    <v>1</v>
  </rv>
  <rv s="0">
    <fb>8553084</fb>
    <v>2</v>
  </rv>
  <rv s="0">
    <fb>43970</fb>
    <v>0</v>
  </rv>
  <rv s="0">
    <fb>16.739999999999998</fb>
    <v>1</v>
  </rv>
  <rv s="0">
    <fb>217883</fb>
    <v>2</v>
  </rv>
  <rv s="0">
    <fb>32.24</fb>
    <v>1</v>
  </rv>
  <rv s="0">
    <fb>1221561</fb>
    <v>2</v>
  </rv>
  <rv s="0">
    <fb>146.1</fb>
    <v>1</v>
  </rv>
  <rv s="0">
    <fb>782515</fb>
    <v>2</v>
  </rv>
  <rv s="0">
    <fb>6.4909999999999997</fb>
    <v>1</v>
  </rv>
  <rv s="0">
    <fb>31406946</fb>
    <v>2</v>
  </rv>
  <rv s="0">
    <fb>1.4850000000000001</fb>
    <v>1</v>
  </rv>
  <rv s="0">
    <fb>1.4308000000000001</fb>
    <v>1</v>
  </rv>
  <rv s="0">
    <fb>187102087</fb>
    <v>2</v>
  </rv>
  <rv s="0">
    <fb>7.44</fb>
    <v>1</v>
  </rv>
  <rv s="0">
    <fb>17735178</fb>
    <v>2</v>
  </rv>
  <rv s="0">
    <fb>2429677</fb>
    <v>2</v>
  </rv>
  <rv s="0">
    <fb>6.52</fb>
    <v>1</v>
  </rv>
  <rv s="0">
    <fb>653661</fb>
    <v>2</v>
  </rv>
  <rv s="0">
    <fb>10.7286</fb>
    <v>1</v>
  </rv>
  <rv s="0">
    <fb>12595994</fb>
    <v>2</v>
  </rv>
  <rv s="0">
    <fb>43971</fb>
    <v>0</v>
  </rv>
  <rv s="0">
    <fb>220828</fb>
    <v>2</v>
  </rv>
  <rv s="0">
    <fb>32.380000000000003</fb>
    <v>1</v>
  </rv>
  <rv s="0">
    <fb>712773</fb>
    <v>2</v>
  </rv>
  <rv s="0">
    <fb>145.25</fb>
    <v>1</v>
  </rv>
  <rv s="0">
    <fb>698725</fb>
    <v>2</v>
  </rv>
  <rv s="0">
    <fb>6.53</fb>
    <v>1</v>
  </rv>
  <rv s="0">
    <fb>20787712</fb>
    <v>2</v>
  </rv>
  <rv s="0">
    <fb>1.4263999999999999</fb>
    <v>1</v>
  </rv>
  <rv s="0">
    <fb>1.4390000000000001</fb>
    <v>1</v>
  </rv>
  <rv s="0">
    <fb>150520818</fb>
    <v>2</v>
  </rv>
  <rv s="0">
    <fb>18307027</fb>
    <v>2</v>
  </rv>
  <rv s="0">
    <fb>1399359</fb>
    <v>2</v>
  </rv>
  <rv s="0">
    <fb>6.32</fb>
    <v>1</v>
  </rv>
  <rv s="0">
    <fb>803262</fb>
    <v>2</v>
  </rv>
  <rv s="0">
    <fb>10.6381</fb>
    <v>1</v>
  </rv>
  <rv s="0">
    <fb>13022544</fb>
    <v>2</v>
  </rv>
  <rv s="0">
    <fb>43972</fb>
    <v>0</v>
  </rv>
  <rv s="0">
    <fb>17.29</fb>
    <v>1</v>
  </rv>
  <rv s="0">
    <fb>137314</fb>
    <v>2</v>
  </rv>
  <rv s="0">
    <fb>769259</fb>
    <v>2</v>
  </rv>
  <rv s="0">
    <fb>366386</fb>
    <v>2</v>
  </rv>
  <rv s="0">
    <fb>6.45</fb>
    <v>1</v>
  </rv>
  <rv s="0">
    <fb>16319623</fb>
    <v>2</v>
  </rv>
  <rv s="0">
    <fb>1.4259999999999999</fb>
    <v>1</v>
  </rv>
  <rv s="0">
    <fb>1.4219999999999999</fb>
    <v>1</v>
  </rv>
  <rv s="0">
    <fb>105857401</fb>
    <v>2</v>
  </rv>
  <rv s="0">
    <fb>7.3390000000000004</fb>
    <v>1</v>
  </rv>
  <rv s="0">
    <fb>13885979</fb>
    <v>2</v>
  </rv>
  <rv s="0">
    <fb>10.42</fb>
    <v>1</v>
  </rv>
  <rv s="0">
    <fb>673326</fb>
    <v>2</v>
  </rv>
  <rv s="0">
    <fb>6.24</fb>
    <v>1</v>
  </rv>
  <rv s="0">
    <fb>317751</fb>
    <v>2</v>
  </rv>
  <rv s="0">
    <fb>10.218999999999999</fb>
    <v>1</v>
  </rv>
  <rv s="0">
    <fb>8411167</fb>
    <v>2</v>
  </rv>
  <rv s="0">
    <fb>43973</fb>
    <v>0</v>
  </rv>
  <rv s="0">
    <fb>17.28</fb>
    <v>1</v>
  </rv>
  <rv s="0">
    <fb>187902</fb>
    <v>2</v>
  </rv>
  <rv s="0">
    <fb>31.23</fb>
    <v>1</v>
  </rv>
  <rv s="0">
    <fb>1010680</fb>
    <v>2</v>
  </rv>
  <rv s="0">
    <fb>146.80000000000001</fb>
    <v>1</v>
  </rv>
  <rv s="0">
    <fb>449932</fb>
    <v>2</v>
  </rv>
  <rv s="0">
    <fb>37894149</fb>
    <v>2</v>
  </rv>
  <rv s="0">
    <fb>1.407</fb>
    <v>1</v>
  </rv>
  <rv s="0">
    <fb>1.4446000000000001</fb>
    <v>1</v>
  </rv>
  <rv s="0">
    <fb>135940470</fb>
    <v>2</v>
  </rv>
  <rv s="0">
    <fb>7.4160000000000004</fb>
    <v>1</v>
  </rv>
  <rv s="0">
    <fb>12746150</fb>
    <v>2</v>
  </rv>
  <rv s="0">
    <fb>10.16</fb>
    <v>1</v>
  </rv>
  <rv s="0">
    <fb>646937</fb>
    <v>2</v>
  </rv>
  <rv s="0">
    <fb>6.3250000000000002</fb>
    <v>1</v>
  </rv>
  <rv s="0">
    <fb>634312</fb>
    <v>2</v>
  </rv>
  <rv s="0">
    <fb>10.0952</fb>
    <v>1</v>
  </rv>
  <rv s="0">
    <fb>9615272</fb>
    <v>2</v>
  </rv>
  <rv s="0">
    <fb>43976</fb>
    <v>0</v>
  </rv>
  <rv s="0">
    <fb>18.2</fb>
    <v>1</v>
  </rv>
  <rv s="0">
    <fb>301418</fb>
    <v>2</v>
  </rv>
  <rv s="0">
    <fb>31.84</fb>
    <v>1</v>
  </rv>
  <rv s="0">
    <fb>781900</fb>
    <v>2</v>
  </rv>
  <rv s="0">
    <fb>149.4</fb>
    <v>1</v>
  </rv>
  <rv s="0">
    <fb>216429</fb>
    <v>2</v>
  </rv>
  <rv s="0">
    <fb>6.7720000000000002</fb>
    <v>1</v>
  </rv>
  <rv s="0">
    <fb>11299180</fb>
    <v>2</v>
  </rv>
  <rv s="0">
    <fb>1.4650000000000001</fb>
    <v>1</v>
  </rv>
  <rv s="0">
    <fb>1.4576</fb>
    <v>1</v>
  </rv>
  <rv s="0">
    <fb>75260084</fb>
    <v>2</v>
  </rv>
  <rv s="0">
    <fb>7120947</fb>
    <v>2</v>
  </rv>
  <rv s="0">
    <fb>10.3</fb>
    <v>1</v>
  </rv>
  <rv s="0">
    <fb>398851</fb>
    <v>2</v>
  </rv>
  <rv s="0">
    <fb>6.23</fb>
    <v>1</v>
  </rv>
  <rv s="0">
    <fb>590091</fb>
    <v>2</v>
  </rv>
  <rv s="0">
    <fb>10.4048</fb>
    <v>1</v>
  </rv>
  <rv s="0">
    <fb>6361950</fb>
    <v>2</v>
  </rv>
  <rv s="0">
    <fb>43977</fb>
    <v>0</v>
  </rv>
  <rv s="0">
    <fb>18.440000000000001</fb>
    <v>1</v>
  </rv>
  <rv s="0">
    <fb>270018</fb>
    <v>2</v>
  </rv>
  <rv s="0">
    <fb>33.39</fb>
    <v>1</v>
  </rv>
  <rv s="0">
    <fb>1107671</fb>
    <v>2</v>
  </rv>
  <rv s="0">
    <fb>355035</fb>
    <v>2</v>
  </rv>
  <rv s="0">
    <fb>7.0730000000000004</fb>
    <v>1</v>
  </rv>
  <rv s="0">
    <fb>27158967</fb>
    <v>2</v>
  </rv>
  <rv s="0">
    <fb>1.4750000000000001</fb>
    <v>1</v>
  </rv>
  <rv s="0">
    <fb>1.5012000000000001</fb>
    <v>1</v>
  </rv>
  <rv s="0">
    <fb>173502752</fb>
    <v>2</v>
  </rv>
  <rv s="0">
    <fb>7.9349999999999996</fb>
    <v>1</v>
  </rv>
  <rv s="0">
    <fb>13391854</fb>
    <v>2</v>
  </rv>
  <rv s="0">
    <fb>11.05</fb>
    <v>1</v>
  </rv>
  <rv s="0">
    <fb>1449396</fb>
    <v>2</v>
  </rv>
  <rv s="0">
    <fb>6.26</fb>
    <v>1</v>
  </rv>
  <rv s="0">
    <fb>689131</fb>
    <v>2</v>
  </rv>
  <rv s="0">
    <fb>10.3619</fb>
    <v>1</v>
  </rv>
  <rv s="0">
    <fb>9612478</fb>
    <v>2</v>
  </rv>
  <rv s="0">
    <fb>43978</fb>
    <v>0</v>
  </rv>
  <rv s="0">
    <fb>18.5</fb>
    <v>1</v>
  </rv>
  <rv s="0">
    <fb>196221</fb>
    <v>2</v>
  </rv>
  <rv s="0">
    <fb>32.950000000000003</fb>
    <v>1</v>
  </rv>
  <rv s="0">
    <fb>791926</fb>
    <v>2</v>
  </rv>
  <rv s="0">
    <fb>693063</fb>
    <v>2</v>
  </rv>
  <rv s="0">
    <fb>7.4039999999999999</fb>
    <v>1</v>
  </rv>
  <rv s="0">
    <fb>50715902</fb>
    <v>2</v>
  </rv>
  <rv s="0">
    <fb>1.5092000000000001</fb>
    <v>1</v>
  </rv>
  <rv s="0">
    <fb>1.5384</fb>
    <v>1</v>
  </rv>
  <rv s="0">
    <fb>256405188</fb>
    <v>2</v>
  </rv>
  <rv s="0">
    <fb>8.1579999999999995</fb>
    <v>1</v>
  </rv>
  <rv s="0">
    <fb>19180948</fb>
    <v>2</v>
  </rv>
  <rv s="0">
    <fb>1033270</fb>
    <v>2</v>
  </rv>
  <rv s="0">
    <fb>6.18</fb>
    <v>1</v>
  </rv>
  <rv s="0">
    <fb>717501</fb>
    <v>2</v>
  </rv>
  <rv s="0">
    <fb>10.071400000000001</fb>
    <v>1</v>
  </rv>
  <rv s="0">
    <fb>19329423</fb>
    <v>2</v>
  </rv>
  <rv s="0">
    <fb>43979</fb>
    <v>0</v>
  </rv>
  <rv s="0">
    <fb>19.5</fb>
    <v>1</v>
  </rv>
  <rv s="0">
    <fb>625779</fb>
    <v>2</v>
  </rv>
  <rv s="0">
    <fb>34.869999999999997</fb>
    <v>1</v>
  </rv>
  <rv s="0">
    <fb>1316171</fb>
    <v>2</v>
  </rv>
  <rv s="0">
    <fb>151.80000000000001</fb>
    <v>1</v>
  </rv>
  <rv s="0">
    <fb>516670</fb>
    <v>2</v>
  </rv>
  <rv s="0">
    <fb>7.665</fb>
    <v>1</v>
  </rv>
  <rv s="0">
    <fb>44282145</fb>
    <v>2</v>
  </rv>
  <rv s="0">
    <fb>1.5688</fb>
    <v>1</v>
  </rv>
  <rv s="0">
    <fb>1.5586</fb>
    <v>1</v>
  </rv>
  <rv s="0">
    <fb>174141556</fb>
    <v>2</v>
  </rv>
  <rv s="0">
    <fb>11197501</fb>
    <v>2</v>
  </rv>
  <rv s="0">
    <fb>13</fb>
    <v>1</v>
  </rv>
  <rv s="0">
    <fb>3283790</fb>
    <v>2</v>
  </rv>
  <rv s="0">
    <fb>476832</fb>
    <v>2</v>
  </rv>
  <rv s="0">
    <fb>18146204</fb>
    <v>2</v>
  </rv>
  <rv s="0">
    <fb>43980</fb>
    <v>0</v>
  </rv>
  <rv s="0">
    <fb>19.850000000000001</fb>
    <v>1</v>
  </rv>
  <rv s="0">
    <fb>358893</fb>
    <v>2</v>
  </rv>
  <rv s="0">
    <fb>33.450000000000003</fb>
    <v>1</v>
  </rv>
  <rv s="0">
    <fb>2062579</fb>
    <v>2</v>
  </rv>
  <rv s="0">
    <fb>151.9</fb>
    <v>1</v>
  </rv>
  <rv s="0">
    <fb>1004870</fb>
    <v>2</v>
  </rv>
  <rv s="0">
    <fb>7.6660000000000004</fb>
    <v>1</v>
  </rv>
  <rv s="0">
    <fb>42226875</fb>
    <v>2</v>
  </rv>
  <rv s="0">
    <fb>1.5449999999999999</fb>
    <v>1</v>
  </rv>
  <rv s="0">
    <fb>1.5524</fb>
    <v>1</v>
  </rv>
  <rv s="0">
    <fb>175482363</fb>
    <v>2</v>
  </rv>
  <rv s="0">
    <fb>7.9420000000000002</fb>
    <v>1</v>
  </rv>
  <rv s="0">
    <fb>14124624</fb>
    <v>2</v>
  </rv>
  <rv s="0">
    <fb>12.53</fb>
    <v>1</v>
  </rv>
  <rv s="0">
    <fb>2231034</fb>
    <v>2</v>
  </rv>
  <rv s="0">
    <fb>6.06</fb>
    <v>1</v>
  </rv>
  <rv s="0">
    <fb>978110</fb>
    <v>2</v>
  </rv>
  <rv s="0">
    <fb>10.166700000000001</fb>
    <v>1</v>
  </rv>
  <rv s="0">
    <fb>15322365</fb>
    <v>2</v>
  </rv>
  <rv s="0">
    <fb>43983</fb>
    <v>0</v>
  </rv>
  <rv s="0">
    <fb>19.96</fb>
    <v>1</v>
  </rv>
  <rv s="0">
    <fb>301164</fb>
    <v>2</v>
  </rv>
  <rv s="0">
    <fb>33.69</fb>
    <v>1</v>
  </rv>
  <rv s="0">
    <fb>713925</fb>
    <v>2</v>
  </rv>
  <rv s="0">
    <fb>152.15</fb>
    <v>1</v>
  </rv>
  <rv s="0">
    <fb>257608</fb>
    <v>2</v>
  </rv>
  <rv s="0">
    <fb>7.9059999999999997</fb>
    <v>1</v>
  </rv>
  <rv s="0">
    <fb>23304732</fb>
    <v>2</v>
  </rv>
  <rv s="0">
    <fb>1.585</fb>
    <v>1</v>
  </rv>
  <rv s="0">
    <fb>1.58</fb>
    <v>1</v>
  </rv>
  <rv s="0">
    <fb>108370965</fb>
    <v>2</v>
  </rv>
  <rv s="0">
    <fb>8.2210000000000001</fb>
    <v>1</v>
  </rv>
  <rv s="0">
    <fb>8487604</fb>
    <v>2</v>
  </rv>
  <rv s="0">
    <fb>850954</fb>
    <v>2</v>
  </rv>
  <rv s="0">
    <fb>6.1150000000000002</fb>
    <v>1</v>
  </rv>
  <rv s="0">
    <fb>650828</fb>
    <v>2</v>
  </rv>
  <rv s="0">
    <fb>10.4762</fb>
    <v>1</v>
  </rv>
  <rv s="0">
    <fb>15690365</fb>
    <v>2</v>
  </rv>
  <rv s="0">
    <fb>43984</fb>
    <v>0</v>
  </rv>
  <rv s="0">
    <fb>19.52</fb>
    <v>1</v>
  </rv>
  <rv s="0">
    <fb>380407</fb>
    <v>2</v>
  </rv>
  <rv s="0">
    <fb>1028412</fb>
    <v>2</v>
  </rv>
  <rv s="0">
    <fb>593302</fb>
    <v>2</v>
  </rv>
  <rv s="0">
    <fb>8.0350000000000001</fb>
    <v>1</v>
  </rv>
  <rv s="0">
    <fb>29979226</fb>
    <v>2</v>
  </rv>
  <rv s="0">
    <fb>1.5902000000000001</fb>
    <v>1</v>
  </rv>
  <rv s="0">
    <fb>1.625</fb>
    <v>1</v>
  </rv>
  <rv s="0">
    <fb>177941891</fb>
    <v>2</v>
  </rv>
  <rv s="0">
    <fb>8.3379999999999992</fb>
    <v>1</v>
  </rv>
  <rv s="0">
    <fb>10580549</fb>
    <v>2</v>
  </rv>
  <rv s="0">
    <fb>12.91</fb>
    <v>1</v>
  </rv>
  <rv s="0">
    <fb>1761586</fb>
    <v>2</v>
  </rv>
  <rv s="0">
    <fb>6.1449999999999996</fb>
    <v>1</v>
  </rv>
  <rv s="0">
    <fb>579656</fb>
    <v>2</v>
  </rv>
  <rv s="0">
    <fb>10.619</fb>
    <v>1</v>
  </rv>
  <rv s="0">
    <fb>19558367</fb>
    <v>2</v>
  </rv>
  <rv s="0">
    <fb>43985</fb>
    <v>0</v>
  </rv>
  <rv s="0">
    <fb>19.46</fb>
    <v>1</v>
  </rv>
  <rv s="0">
    <fb>358208</fb>
    <v>2</v>
  </rv>
  <rv s="0">
    <fb>34.97</fb>
    <v>1</v>
  </rv>
  <rv s="0">
    <fb>1026638</fb>
    <v>2</v>
  </rv>
  <rv s="0">
    <fb>157.05000000000001</fb>
    <v>1</v>
  </rv>
  <rv s="0">
    <fb>668509</fb>
    <v>2</v>
  </rv>
  <rv s="0">
    <fb>8.4499999999999993</fb>
    <v>1</v>
  </rv>
  <rv s="0">
    <fb>38072858</fb>
    <v>2</v>
  </rv>
  <rv s="0">
    <fb>1.65</fb>
    <v>1</v>
  </rv>
  <rv s="0">
    <fb>1.6732</fb>
    <v>1</v>
  </rv>
  <rv s="0">
    <fb>218128390</fb>
    <v>2</v>
  </rv>
  <rv s="0">
    <fb>8.7680000000000007</fb>
    <v>1</v>
  </rv>
  <rv s="0">
    <fb>15232555</fb>
    <v>2</v>
  </rv>
  <rv s="0">
    <fb>13.64</fb>
    <v>1</v>
  </rv>
  <rv s="0">
    <fb>1410650</fb>
    <v>2</v>
  </rv>
  <rv s="0">
    <fb>6.69</fb>
    <v>1</v>
  </rv>
  <rv s="0">
    <fb>1530910</fb>
    <v>2</v>
  </rv>
  <rv s="0">
    <fb>31356275</fb>
    <v>2</v>
  </rv>
  <rv s="0">
    <fb>43986</fb>
    <v>0</v>
  </rv>
  <rv s="0">
    <fb>356878</fb>
    <v>2</v>
  </rv>
  <rv s="0">
    <fb>34.58</fb>
    <v>1</v>
  </rv>
  <rv s="0">
    <fb>863955</fb>
    <v>2</v>
  </rv>
  <rv s="0">
    <fb>632188</fb>
    <v>2</v>
  </rv>
  <rv s="0">
    <fb>8.5150000000000006</fb>
    <v>1</v>
  </rv>
  <rv s="0">
    <fb>45221046</fb>
    <v>2</v>
  </rv>
  <rv s="0">
    <fb>1.665</fb>
    <v>1</v>
  </rv>
  <rv s="0">
    <fb>1.6938</fb>
    <v>1</v>
  </rv>
  <rv s="0">
    <fb>240920046</fb>
    <v>2</v>
  </rv>
  <rv s="0">
    <fb>8.7029999999999994</fb>
    <v>1</v>
  </rv>
  <rv s="0">
    <fb>18108713</fb>
    <v>2</v>
  </rv>
  <rv s="0">
    <fb>13.28</fb>
    <v>1</v>
  </rv>
  <rv s="0">
    <fb>1277680</fb>
    <v>2</v>
  </rv>
  <rv s="0">
    <fb>1536114</fb>
    <v>2</v>
  </rv>
  <rv s="0">
    <fb>11.2095</fb>
    <v>1</v>
  </rv>
  <rv s="0">
    <fb>22256225</fb>
    <v>2</v>
  </rv>
  <rv s="0">
    <fb>43987</fb>
    <v>0</v>
  </rv>
  <rv s="0">
    <fb>358170</fb>
    <v>2</v>
  </rv>
  <rv s="0">
    <fb>1251038</fb>
    <v>2</v>
  </rv>
  <rv s="0">
    <fb>153.9</fb>
    <v>1</v>
  </rv>
  <rv s="0">
    <fb>711658</fb>
    <v>2</v>
  </rv>
  <rv s="0">
    <fb>8.9190000000000005</fb>
    <v>1</v>
  </rv>
  <rv s="0">
    <fb>41594587</fb>
    <v>2</v>
  </rv>
  <rv s="0">
    <fb>1.74</fb>
    <v>1</v>
  </rv>
  <rv s="0">
    <fb>1.7727999999999999</fb>
    <v>1</v>
  </rv>
  <rv s="0">
    <fb>296117466</fb>
    <v>2</v>
  </rv>
  <rv s="0">
    <fb>9.3119999999999994</fb>
    <v>1</v>
  </rv>
  <rv s="0">
    <fb>21996341</fb>
    <v>2</v>
  </rv>
  <rv s="0">
    <fb>14.38</fb>
    <v>1</v>
  </rv>
  <rv s="0">
    <fb>2583584</fb>
    <v>2</v>
  </rv>
  <rv s="0">
    <fb>1530320</fb>
    <v>2</v>
  </rv>
  <rv s="0">
    <fb>12.2714</fb>
    <v>1</v>
  </rv>
  <rv s="0">
    <fb>28285154</fb>
    <v>2</v>
  </rv>
  <rv s="0">
    <fb>43990</fb>
    <v>0</v>
  </rv>
  <rv s="0">
    <fb>294726</fb>
    <v>2</v>
  </rv>
  <rv s="0">
    <fb>34.729999999999997</fb>
    <v>1</v>
  </rv>
  <rv s="0">
    <fb>1136308</fb>
    <v>2</v>
  </rv>
  <rv s="0">
    <fb>568846</fb>
    <v>2</v>
  </rv>
  <rv s="0">
    <fb>9.2690000000000001</fb>
    <v>1</v>
  </rv>
  <rv s="0">
    <fb>40992777</fb>
    <v>2</v>
  </rv>
  <rv s="0">
    <fb>1.79</fb>
    <v>1</v>
  </rv>
  <rv s="0">
    <fb>1.8033999999999999</fb>
    <v>1</v>
  </rv>
  <rv s="0">
    <fb>233912546</fb>
    <v>2</v>
  </rv>
  <rv s="0">
    <fb>9.407</fb>
    <v>1</v>
  </rv>
  <rv s="0">
    <fb>16370933</fb>
    <v>2</v>
  </rv>
  <rv s="0">
    <fb>13.99</fb>
    <v>1</v>
  </rv>
  <rv s="0">
    <fb>1130172</fb>
    <v>2</v>
  </rv>
  <rv s="0">
    <fb>557578</fb>
    <v>2</v>
  </rv>
  <rv s="0">
    <fb>12.5047</fb>
    <v>1</v>
  </rv>
  <rv s="0">
    <fb>26552009</fb>
    <v>2</v>
  </rv>
  <rv s="0">
    <fb>43991</fb>
    <v>0</v>
  </rv>
  <rv s="0">
    <fb>276394</fb>
    <v>2</v>
  </rv>
  <rv s="0">
    <fb>889828</fb>
    <v>2</v>
  </rv>
  <rv s="0">
    <fb>153.35</fb>
    <v>1</v>
  </rv>
  <rv s="0">
    <fb>566410</fb>
    <v>2</v>
  </rv>
  <rv s="0">
    <fb>8.9250000000000007</fb>
    <v>1</v>
  </rv>
  <rv s="0">
    <fb>42503592</fb>
    <v>2</v>
  </rv>
  <rv s="0">
    <fb>1.7669999999999999</fb>
    <v>1</v>
  </rv>
  <rv s="0">
    <fb>1.72</fb>
    <v>1</v>
  </rv>
  <rv s="0">
    <fb>264743879</fb>
    <v>2</v>
  </rv>
  <rv s="0">
    <fb>8.9939999999999998</fb>
    <v>1</v>
  </rv>
  <rv s="0">
    <fb>17219349</fb>
    <v>2</v>
  </rv>
  <rv s="0">
    <fb>13.85</fb>
    <v>1</v>
  </rv>
  <rv s="0">
    <fb>1935626</fb>
    <v>2</v>
  </rv>
  <rv s="0">
    <fb>6.8849999999999998</fb>
    <v>1</v>
  </rv>
  <rv s="0">
    <fb>810389</fb>
    <v>2</v>
  </rv>
  <rv s="0">
    <fb>12.166700000000001</fb>
    <v>1</v>
  </rv>
  <rv s="0">
    <fb>16292795</fb>
    <v>2</v>
  </rv>
  <rv s="0">
    <fb>43992</fb>
    <v>0</v>
  </rv>
  <rv s="0">
    <fb>18.78</fb>
    <v>1</v>
  </rv>
  <rv s="0">
    <fb>280448</fb>
    <v>2</v>
  </rv>
  <rv s="0">
    <fb>35.4</fb>
    <v>1</v>
  </rv>
  <rv s="0">
    <fb>1456634</fb>
    <v>2</v>
  </rv>
  <rv s="0">
    <fb>154.5</fb>
    <v>1</v>
  </rv>
  <rv s="0">
    <fb>450750</fb>
    <v>2</v>
  </rv>
  <rv s="0">
    <fb>8.6300000000000008</fb>
    <v>1</v>
  </rv>
  <rv s="0">
    <fb>34093119</fb>
    <v>2</v>
  </rv>
  <rv s="0">
    <fb>1.7025999999999999</fb>
    <v>1</v>
  </rv>
  <rv s="0">
    <fb>166853775</fb>
    <v>2</v>
  </rv>
  <rv s="0">
    <fb>8.7509999999999994</fb>
    <v>1</v>
  </rv>
  <rv s="0">
    <fb>12281899</fb>
    <v>2</v>
  </rv>
  <rv s="0">
    <fb>13.5</fb>
    <v>1</v>
  </rv>
  <rv s="0">
    <fb>765623</fb>
    <v>2</v>
  </rv>
  <rv s="0">
    <fb>6.7249999999999996</fb>
    <v>1</v>
  </rv>
  <rv s="0">
    <fb>584148</fb>
    <v>2</v>
  </rv>
  <rv s="0">
    <fb>11.8619</fb>
    <v>1</v>
  </rv>
  <rv s="0">
    <fb>15409788</fb>
    <v>2</v>
  </rv>
  <rv s="0">
    <fb>43993</fb>
    <v>0</v>
  </rv>
  <rv s="0">
    <fb>18.559999999999999</fb>
    <v>1</v>
  </rv>
  <rv s="0">
    <fb>243806</fb>
    <v>2</v>
  </rv>
  <rv s="0">
    <fb>33.65</fb>
    <v>1</v>
  </rv>
  <rv s="0">
    <fb>1147152</fb>
    <v>2</v>
  </rv>
  <rv s="0">
    <fb>148.94999999999999</fb>
    <v>1</v>
  </rv>
  <rv s="0">
    <fb>656567</fb>
    <v>2</v>
  </rv>
  <rv s="0">
    <fb>7.9509999999999996</fb>
    <v>1</v>
  </rv>
  <rv s="0">
    <fb>41917934</fb>
    <v>2</v>
  </rv>
  <rv s="0">
    <fb>1.6379999999999999</fb>
    <v>1</v>
  </rv>
  <rv s="0">
    <fb>1.6177999999999999</fb>
    <v>1</v>
  </rv>
  <rv s="0">
    <fb>226242734</fb>
    <v>2</v>
  </rv>
  <rv s="0">
    <fb>8.077</fb>
    <v>1</v>
  </rv>
  <rv s="0">
    <fb>23361261</fb>
    <v>2</v>
  </rv>
  <rv s="0">
    <fb>12.51</fb>
    <v>1</v>
  </rv>
  <rv s="0">
    <fb>1152534</fb>
    <v>2</v>
  </rv>
  <rv s="0">
    <fb>6.25</fb>
    <v>1</v>
  </rv>
  <rv s="0">
    <fb>1015828</fb>
    <v>2</v>
  </rv>
  <rv s="0">
    <fb>10.971399999999999</fb>
    <v>1</v>
  </rv>
  <rv s="0">
    <fb>19143718</fb>
    <v>2</v>
  </rv>
  <rv s="0">
    <fb>43994</fb>
    <v>0</v>
  </rv>
  <rv s="0">
    <fb>18.399999999999999</fb>
    <v>1</v>
  </rv>
  <rv s="0">
    <fb>224154</fb>
    <v>2</v>
  </rv>
  <rv s="0">
    <fb>34.020000000000003</fb>
    <v>1</v>
  </rv>
  <rv s="0">
    <fb>766745</fb>
    <v>2</v>
  </rv>
  <rv s="0">
    <fb>148.65</fb>
    <v>1</v>
  </rv>
  <rv s="0">
    <fb>384116</fb>
    <v>2</v>
  </rv>
  <rv s="0">
    <fb>27681174</fb>
    <v>2</v>
  </rv>
  <rv s="0">
    <fb>1.6</fb>
    <v>1</v>
  </rv>
  <rv s="0">
    <fb>1.6220000000000001</fb>
    <v>1</v>
  </rv>
  <rv s="0">
    <fb>152502652</fb>
    <v>2</v>
  </rv>
  <rv s="0">
    <fb>8.1929999999999996</fb>
    <v>1</v>
  </rv>
  <rv s="0">
    <fb>15153504</fb>
    <v>2</v>
  </rv>
  <rv s="0">
    <fb>12.4</fb>
    <v>1</v>
  </rv>
  <rv s="0">
    <fb>743992</fb>
    <v>2</v>
  </rv>
  <rv s="0">
    <fb>6.15</fb>
    <v>1</v>
  </rv>
  <rv s="0">
    <fb>671138</fb>
    <v>2</v>
  </rv>
  <rv s="0">
    <fb>15600896</fb>
    <v>2</v>
  </rv>
  <rv s="0">
    <fb>43997</fb>
    <v>0</v>
  </rv>
  <rv s="0">
    <fb>18.48</fb>
    <v>1</v>
  </rv>
  <rv s="0">
    <fb>271976</fb>
    <v>2</v>
  </rv>
  <rv s="0">
    <fb>33.869999999999997</fb>
    <v>1</v>
  </rv>
  <rv s="0">
    <fb>1036556</fb>
    <v>2</v>
  </rv>
  <rv s="0">
    <fb>311312</fb>
    <v>2</v>
  </rv>
  <rv s="0">
    <fb>7.8949999999999996</fb>
    <v>1</v>
  </rv>
  <rv s="0">
    <fb>21971553</fb>
    <v>2</v>
  </rv>
  <rv s="0">
    <fb>1.5569999999999999</fb>
    <v>1</v>
  </rv>
  <rv s="0">
    <fb>1.6266</fb>
    <v>1</v>
  </rv>
  <rv s="0">
    <fb>142558754</fb>
    <v>2</v>
  </rv>
  <rv s="0">
    <fb>8.1959999999999997</fb>
    <v>1</v>
  </rv>
  <rv s="0">
    <fb>10387990</fb>
    <v>2</v>
  </rv>
  <rv s="0">
    <fb>12.7</fb>
    <v>1</v>
  </rv>
  <rv s="0">
    <fb>882931</fb>
    <v>2</v>
  </rv>
  <rv s="0">
    <fb>6.27</fb>
    <v>1</v>
  </rv>
  <rv s="0">
    <fb>483861</fb>
    <v>2</v>
  </rv>
  <rv s="0">
    <fb>11.3667</fb>
    <v>1</v>
  </rv>
  <rv s="0">
    <fb>12715136</fb>
    <v>2</v>
  </rv>
  <rv s="0">
    <fb>43998</fb>
    <v>0</v>
  </rv>
  <rv s="0">
    <fb>19.149999999999999</fb>
    <v>1</v>
  </rv>
  <rv s="0">
    <fb>308744</fb>
    <v>2</v>
  </rv>
  <rv s="0">
    <fb>34.659999999999997</fb>
    <v>1</v>
  </rv>
  <rv s="0">
    <fb>895976</fb>
    <v>2</v>
  </rv>
  <rv s="0">
    <fb>152.19999999999999</fb>
    <v>1</v>
  </rv>
  <rv s="0">
    <fb>494779</fb>
    <v>2</v>
  </rv>
  <rv s="0">
    <fb>8.4179999999999993</fb>
    <v>1</v>
  </rv>
  <rv s="0">
    <fb>36545570</fb>
    <v>2</v>
  </rv>
  <rv s="0">
    <fb>1.6894</fb>
    <v>1</v>
  </rv>
  <rv s="0">
    <fb>1.6992</fb>
    <v>1</v>
  </rv>
  <rv s="0">
    <fb>214748084</fb>
    <v>2</v>
  </rv>
  <rv s="0">
    <fb>12642713</fb>
    <v>2</v>
  </rv>
  <rv s="0">
    <fb>12.76</fb>
    <v>1</v>
  </rv>
  <rv s="0">
    <fb>1079378</fb>
    <v>2</v>
  </rv>
  <rv s="0">
    <fb>455166</fb>
    <v>2</v>
  </rv>
  <rv s="0">
    <fb>11.5809</fb>
    <v>1</v>
  </rv>
  <rv s="0">
    <fb>16028809</fb>
    <v>2</v>
  </rv>
  <rv s="0">
    <fb>43999</fb>
    <v>0</v>
  </rv>
  <rv s="0">
    <fb>18.93</fb>
    <v>1</v>
  </rv>
  <rv s="0">
    <fb>275939</fb>
    <v>2</v>
  </rv>
  <rv s="0">
    <fb>35.1</fb>
    <v>1</v>
  </rv>
  <rv s="0">
    <fb>764863</fb>
    <v>2</v>
  </rv>
  <rv s="0">
    <fb>150.9</fb>
    <v>1</v>
  </rv>
  <rv s="0">
    <fb>495135</fb>
    <v>2</v>
  </rv>
  <rv s="0">
    <fb>8.3979999999999997</fb>
    <v>1</v>
  </rv>
  <rv s="0">
    <fb>25613755</fb>
    <v>2</v>
  </rv>
  <rv s="0">
    <fb>1.7</fb>
    <v>1</v>
  </rv>
  <rv s="0">
    <fb>1.7038</fb>
    <v>1</v>
  </rv>
  <rv s="0">
    <fb>143984022</fb>
    <v>2</v>
  </rv>
  <rv s="0">
    <fb>12599243</fb>
    <v>2</v>
  </rv>
  <rv s="0">
    <fb>12.94</fb>
    <v>1</v>
  </rv>
  <rv s="0">
    <fb>995212</fb>
    <v>2</v>
  </rv>
  <rv s="0">
    <fb>6.47</fb>
    <v>1</v>
  </rv>
  <rv s="0">
    <fb>443441</fb>
    <v>2</v>
  </rv>
  <rv s="0">
    <fb>11.357100000000001</fb>
    <v>1</v>
  </rv>
  <rv s="0">
    <fb>12917212</fb>
    <v>2</v>
  </rv>
  <rv s="0">
    <fb>44000</fb>
    <v>0</v>
  </rv>
  <rv s="0">
    <fb>363545</fb>
    <v>2</v>
  </rv>
  <rv s="0">
    <fb>35.14</fb>
    <v>1</v>
  </rv>
  <rv s="0">
    <fb>698680</fb>
    <v>2</v>
  </rv>
  <rv s="0">
    <fb>312476</fb>
    <v>2</v>
  </rv>
  <rv s="0">
    <fb>8.24</fb>
    <v>1</v>
  </rv>
  <rv s="0">
    <fb>27886843</fb>
    <v>2</v>
  </rv>
  <rv s="0">
    <fb>1.7036</fb>
    <v>1</v>
  </rv>
  <rv s="0">
    <fb>1.6858</fb>
    <v>1</v>
  </rv>
  <rv s="0">
    <fb>153661653</fb>
    <v>2</v>
  </rv>
  <rv s="0">
    <fb>8.3719999999999999</fb>
    <v>1</v>
  </rv>
  <rv s="0">
    <fb>10393943</fb>
    <v>2</v>
  </rv>
  <rv s="0">
    <fb>1027799</fb>
    <v>2</v>
  </rv>
  <rv s="0">
    <fb>6.41</fb>
    <v>1</v>
  </rv>
  <rv s="0">
    <fb>194303</fb>
    <v>2</v>
  </rv>
  <rv s="0">
    <fb>11.242800000000001</fb>
    <v>1</v>
  </rv>
  <rv s="0">
    <fb>10596982</fb>
    <v>2</v>
  </rv>
  <rv s="0">
    <fb>44001</fb>
    <v>0</v>
  </rv>
  <rv s="0">
    <fb>18.84</fb>
    <v>1</v>
  </rv>
  <rv s="0">
    <fb>1558945</fb>
    <v>2</v>
  </rv>
  <rv s="0">
    <fb>35.229999999999997</fb>
    <v>1</v>
  </rv>
  <rv s="0">
    <fb>1177999</fb>
    <v>2</v>
  </rv>
  <rv s="0">
    <fb>151.69999999999999</fb>
    <v>1</v>
  </rv>
  <rv s="0">
    <fb>748116</fb>
    <v>2</v>
  </rv>
  <rv s="0">
    <fb>35336485</fb>
    <v>2</v>
  </rv>
  <rv s="0">
    <fb>1.704</fb>
    <v>1</v>
  </rv>
  <rv s="0">
    <fb>1.6848000000000001</fb>
    <v>1</v>
  </rv>
  <rv s="0">
    <fb>269685700</fb>
    <v>2</v>
  </rv>
  <rv s="0">
    <fb>8.4529999999999994</fb>
    <v>1</v>
  </rv>
  <rv s="0">
    <fb>14940941</fb>
    <v>2</v>
  </rv>
  <rv s="0">
    <fb>13.38</fb>
    <v>1</v>
  </rv>
  <rv s="0">
    <fb>2924343</fb>
    <v>2</v>
  </rv>
  <rv s="0">
    <fb>6.43</fb>
    <v>1</v>
  </rv>
  <rv s="0">
    <fb>280026</fb>
    <v>2</v>
  </rv>
  <rv s="0">
    <fb>11.414300000000001</fb>
    <v>1</v>
  </rv>
  <rv s="0">
    <fb>18296830</fb>
    <v>2</v>
  </rv>
  <rv s="0">
    <fb>44004</fb>
    <v>0</v>
  </rv>
  <rv s="0">
    <fb>19.100000000000001</fb>
    <v>1</v>
  </rv>
  <rv s="0">
    <fb>215854</fb>
    <v>2</v>
  </rv>
  <rv s="0">
    <fb>35.520000000000003</fb>
    <v>1</v>
  </rv>
  <rv s="0">
    <fb>629000</fb>
    <v>2</v>
  </rv>
  <rv s="0">
    <fb>152.1</fb>
    <v>1</v>
  </rv>
  <rv s="0">
    <fb>347381</fb>
    <v>2</v>
  </rv>
  <rv s="0">
    <fb>8.2409999999999997</fb>
    <v>1</v>
  </rv>
  <rv s="0">
    <fb>14475217</fb>
    <v>2</v>
  </rv>
  <rv s="0">
    <fb>1.6692</fb>
    <v>1</v>
  </rv>
  <rv s="0">
    <fb>1.6823999999999999</fb>
    <v>1</v>
  </rv>
  <rv s="0">
    <fb>95640120</fb>
    <v>2</v>
  </rv>
  <rv s="0">
    <fb>8.5679999999999996</fb>
    <v>1</v>
  </rv>
  <rv s="0">
    <fb>10554092</fb>
    <v>2</v>
  </rv>
  <rv s="0">
    <fb>13.24</fb>
    <v>1</v>
  </rv>
  <rv s="0">
    <fb>672115</fb>
    <v>2</v>
  </rv>
  <rv s="0">
    <fb>211413</fb>
    <v>2</v>
  </rv>
  <rv s="0">
    <fb>11.1714</fb>
    <v>1</v>
  </rv>
  <rv s="0">
    <fb>9125210</fb>
    <v>2</v>
  </rv>
  <rv s="0">
    <fb>44005</fb>
    <v>0</v>
  </rv>
  <rv s="0">
    <fb>19.18</fb>
    <v>1</v>
  </rv>
  <rv s="0">
    <fb>268710</fb>
    <v>2</v>
  </rv>
  <rv s="0">
    <fb>35.840000000000003</fb>
    <v>1</v>
  </rv>
  <rv s="0">
    <fb>1106671</fb>
    <v>2</v>
  </rv>
  <rv s="0">
    <fb>154.6</fb>
    <v>1</v>
  </rv>
  <rv s="0">
    <fb>409887</fb>
    <v>2</v>
  </rv>
  <rv s="0">
    <fb>8.4269999999999996</fb>
    <v>1</v>
  </rv>
  <rv s="0">
    <fb>21553582</fb>
    <v>2</v>
  </rv>
  <rv s="0">
    <fb>1.6996</fb>
    <v>1</v>
  </rv>
  <rv s="0">
    <fb>1.7114</fb>
    <v>1</v>
  </rv>
  <rv s="0">
    <fb>135915766</fb>
    <v>2</v>
  </rv>
  <rv s="0">
    <fb>9.0640000000000001</fb>
    <v>1</v>
  </rv>
  <rv s="0">
    <fb>18904840</fb>
    <v>2</v>
  </rv>
  <rv s="0">
    <fb>13.25</fb>
    <v>1</v>
  </rv>
  <rv s="0">
    <fb>819274</fb>
    <v>2</v>
  </rv>
  <rv s="0">
    <fb>6.35</fb>
    <v>1</v>
  </rv>
  <rv s="0">
    <fb>151434</fb>
    <v>2</v>
  </rv>
  <rv s="0">
    <fb>11.390499999999999</fb>
    <v>1</v>
  </rv>
  <rv s="0">
    <fb>9740680</fb>
    <v>2</v>
  </rv>
  <rv s="0">
    <fb>44006</fb>
    <v>0</v>
  </rv>
  <rv s="0">
    <fb>18.579999999999998</fb>
    <v>1</v>
  </rv>
  <rv s="0">
    <fb>210032</fb>
    <v>2</v>
  </rv>
  <rv s="0">
    <fb>34.79</fb>
    <v>1</v>
  </rv>
  <rv s="0">
    <fb>1094459</fb>
    <v>2</v>
  </rv>
  <rv s="0">
    <fb>344973</fb>
    <v>2</v>
  </rv>
  <rv s="0">
    <fb>8.0690000000000008</fb>
    <v>1</v>
  </rv>
  <rv s="0">
    <fb>26898554</fb>
    <v>2</v>
  </rv>
  <rv s="0">
    <fb>1.6668000000000001</fb>
    <v>1</v>
  </rv>
  <rv s="0">
    <fb>160943897</fb>
    <v>2</v>
  </rv>
  <rv s="0">
    <fb>8.6649999999999991</fb>
    <v>1</v>
  </rv>
  <rv s="0">
    <fb>14015249</fb>
    <v>2</v>
  </rv>
  <rv s="0">
    <fb>12.63</fb>
    <v>1</v>
  </rv>
  <rv s="0">
    <fb>879351</fb>
    <v>2</v>
  </rv>
  <rv s="0">
    <fb>209859</fb>
    <v>2</v>
  </rv>
  <rv s="0">
    <fb>10.8286</fb>
    <v>1</v>
  </rv>
  <rv s="0">
    <fb>9868484</fb>
    <v>2</v>
  </rv>
  <rv s="0">
    <fb>44007</fb>
    <v>0</v>
  </rv>
  <rv s="0">
    <fb>18.66</fb>
    <v>1</v>
  </rv>
  <rv s="0">
    <fb>231617</fb>
    <v>2</v>
  </rv>
  <rv s="0">
    <fb>34.39</fb>
    <v>1</v>
  </rv>
  <rv s="0">
    <fb>1051485</fb>
    <v>2</v>
  </rv>
  <rv s="0">
    <fb>149.9</fb>
    <v>1</v>
  </rv>
  <rv s="0">
    <fb>421854</fb>
    <v>2</v>
  </rv>
  <rv s="0">
    <fb>8.0530000000000008</fb>
    <v>1</v>
  </rv>
  <rv s="0">
    <fb>26222538</fb>
    <v>2</v>
  </rv>
  <rv s="0">
    <fb>1.6539999999999999</fb>
    <v>1</v>
  </rv>
  <rv s="0">
    <fb>123186866</fb>
    <v>2</v>
  </rv>
  <rv s="0">
    <fb>8.7910000000000004</fb>
    <v>1</v>
  </rv>
  <rv s="0">
    <fb>10644450</fb>
    <v>2</v>
  </rv>
  <rv s="0">
    <fb>12.43</fb>
    <v>1</v>
  </rv>
  <rv s="0">
    <fb>823577</fb>
    <v>2</v>
  </rv>
  <rv s="0">
    <fb>6.16</fb>
    <v>1</v>
  </rv>
  <rv s="0">
    <fb>355235</fb>
    <v>2</v>
  </rv>
  <rv s="0">
    <fb>10.9476</fb>
    <v>1</v>
  </rv>
  <rv s="0">
    <fb>8274025</fb>
    <v>2</v>
  </rv>
  <rv s="0">
    <fb>44008</fb>
    <v>0</v>
  </rv>
  <rv s="0">
    <fb>18.82</fb>
    <v>1</v>
  </rv>
  <rv s="0">
    <fb>189663</fb>
    <v>2</v>
  </rv>
  <rv s="0">
    <fb>852356</fb>
    <v>2</v>
  </rv>
  <rv s="0">
    <fb>151.4</fb>
    <v>1</v>
  </rv>
  <rv s="0">
    <fb>366997</fb>
    <v>2</v>
  </rv>
  <rv s="0">
    <fb>7.9089999999999998</fb>
    <v>1</v>
  </rv>
  <rv s="0">
    <fb>14708601</fb>
    <v>2</v>
  </rv>
  <rv s="0">
    <fb>1.6948000000000001</fb>
    <v>1</v>
  </rv>
  <rv s="0">
    <fb>1.66</fb>
    <v>1</v>
  </rv>
  <rv s="0">
    <fb>102581414</fb>
    <v>2</v>
  </rv>
  <rv s="0">
    <fb>8.6349999999999998</fb>
    <v>1</v>
  </rv>
  <rv s="0">
    <fb>8108226</fb>
    <v>2</v>
  </rv>
  <rv s="0">
    <fb>12.12</fb>
    <v>1</v>
  </rv>
  <rv s="0">
    <fb>692062</fb>
    <v>2</v>
  </rv>
  <rv s="0">
    <fb>6.0449999999999999</fb>
    <v>1</v>
  </rv>
  <rv s="0">
    <fb>250818</fb>
    <v>2</v>
  </rv>
  <rv s="0">
    <fb>10.4476</fb>
    <v>1</v>
  </rv>
  <rv s="0">
    <fb>16535269</fb>
    <v>2</v>
  </rv>
  <rv s="0">
    <fb>44011</fb>
    <v>0</v>
  </rv>
  <rv s="0">
    <fb>209384</fb>
    <v>2</v>
  </rv>
  <rv s="0">
    <fb>34.83</fb>
    <v>1</v>
  </rv>
  <rv s="0">
    <fb>576778</fb>
    <v>2</v>
  </rv>
  <rv s="0">
    <fb>332116</fb>
    <v>2</v>
  </rv>
  <rv s="0">
    <fb>8.2590000000000003</fb>
    <v>1</v>
  </rv>
  <rv s="0">
    <fb>19848336</fb>
    <v>2</v>
  </rv>
  <rv s="0">
    <fb>1.6594</fb>
    <v>1</v>
  </rv>
  <rv s="0">
    <fb>1.702</fb>
    <v>1</v>
  </rv>
  <rv s="0">
    <fb>110018394</fb>
    <v>2</v>
  </rv>
  <rv s="0">
    <fb>8.8279999999999994</fb>
    <v>1</v>
  </rv>
  <rv s="0">
    <fb>7528040</fb>
    <v>2</v>
  </rv>
  <rv s="0">
    <fb>12.35</fb>
    <v>1</v>
  </rv>
  <rv s="0">
    <fb>688432</fb>
    <v>2</v>
  </rv>
  <rv s="0">
    <fb>143297</fb>
    <v>2</v>
  </rv>
  <rv s="0">
    <fb>10.6524</fb>
    <v>1</v>
  </rv>
  <rv s="0">
    <fb>10723876</fb>
    <v>2</v>
  </rv>
  <rv s="0">
    <fb>44012</fb>
    <v>0</v>
  </rv>
  <rv s="0">
    <fb>19.190000000000001</fb>
    <v>1</v>
  </rv>
  <rv s="0">
    <fb>296307</fb>
    <v>2</v>
  </rv>
  <rv s="0">
    <fb>34.04</fb>
    <v>1</v>
  </rv>
  <rv s="0">
    <fb>840353</fb>
    <v>2</v>
  </rv>
  <rv s="0">
    <fb>151.85</fb>
    <v>1</v>
  </rv>
  <rv s="0">
    <fb>336372</fb>
    <v>2</v>
  </rv>
  <rv s="0">
    <fb>8.1880000000000006</fb>
    <v>1</v>
  </rv>
  <rv s="0">
    <fb>17751901</fb>
    <v>2</v>
  </rv>
  <rv s="0">
    <fb>111657567</fb>
    <v>2</v>
  </rv>
  <rv s="0">
    <fb>8.9440000000000008</fb>
    <v>1</v>
  </rv>
  <rv s="0">
    <fb>9751670</fb>
    <v>2</v>
  </rv>
  <rv s="0">
    <fb>12.05</fb>
    <v>1</v>
  </rv>
  <rv s="0">
    <fb>935428</fb>
    <v>2</v>
  </rv>
  <rv s="0">
    <fb>188224</fb>
    <v>2</v>
  </rv>
  <rv s="0">
    <fb>10.566700000000001</fb>
    <v>1</v>
  </rv>
  <rv s="0">
    <fb>6855396</fb>
    <v>2</v>
  </rv>
  <rv s="0">
    <fb>44013</fb>
    <v>0</v>
  </rv>
  <rv s="0">
    <fb>316397</fb>
    <v>2</v>
  </rv>
  <rv s="0">
    <fb>34.26</fb>
    <v>1</v>
  </rv>
  <rv s="0">
    <fb>897900</fb>
    <v>2</v>
  </rv>
  <rv s="0">
    <fb>151.44999999999999</fb>
    <v>1</v>
  </rv>
  <rv s="0">
    <fb>271879</fb>
    <v>2</v>
  </rv>
  <rv s="0">
    <fb>8.1120000000000001</fb>
    <v>1</v>
  </rv>
  <rv s="0">
    <fb>16017894</fb>
    <v>2</v>
  </rv>
  <rv s="0">
    <fb>1.7148000000000001</fb>
    <v>1</v>
  </rv>
  <rv s="0">
    <fb>1.6906000000000001</fb>
    <v>1</v>
  </rv>
  <rv s="0">
    <fb>98513384</fb>
    <v>2</v>
  </rv>
  <rv s="0">
    <fb>8.7859999999999996</fb>
    <v>1</v>
  </rv>
  <rv s="0">
    <fb>9313190</fb>
    <v>2</v>
  </rv>
  <rv s="0">
    <fb>546985</fb>
    <v>2</v>
  </rv>
  <rv s="0">
    <fb>184769</fb>
    <v>2</v>
  </rv>
  <rv s="0">
    <fb>8503627</fb>
    <v>2</v>
  </rv>
  <rv s="0">
    <fb>44014</fb>
    <v>0</v>
  </rv>
  <rv s="0">
    <fb>20.62</fb>
    <v>1</v>
  </rv>
  <rv s="0">
    <fb>743876</fb>
    <v>2</v>
  </rv>
  <rv s="0">
    <fb>34.64</fb>
    <v>1</v>
  </rv>
  <rv s="0">
    <fb>671159</fb>
    <v>2</v>
  </rv>
  <rv s="0">
    <fb>154.9</fb>
    <v>1</v>
  </rv>
  <rv s="0">
    <fb>379262</fb>
    <v>2</v>
  </rv>
  <rv s="0">
    <fb>29242291</fb>
    <v>2</v>
  </rv>
  <rv s="0">
    <fb>1.714</fb>
    <v>1</v>
  </rv>
  <rv s="0">
    <fb>1.7527999999999999</fb>
    <v>1</v>
  </rv>
  <rv s="0">
    <fb>176355143</fb>
    <v>2</v>
  </rv>
  <rv s="0">
    <fb>8.9990000000000006</fb>
    <v>1</v>
  </rv>
  <rv s="0">
    <fb>10149324</fb>
    <v>2</v>
  </rv>
  <rv s="0">
    <fb>12.38</fb>
    <v>1</v>
  </rv>
  <rv s="0">
    <fb>523414</fb>
    <v>2</v>
  </rv>
  <rv s="0">
    <fb>6.29</fb>
    <v>1</v>
  </rv>
  <rv s="0">
    <fb>383481</fb>
    <v>2</v>
  </rv>
  <rv s="0">
    <fb>10.780900000000001</fb>
    <v>1</v>
  </rv>
  <rv s="0">
    <fb>8534569</fb>
    <v>2</v>
  </rv>
  <rv s="0">
    <fb>44015</fb>
    <v>0</v>
  </rv>
  <rv s="0">
    <fb>260602</fb>
    <v>2</v>
  </rv>
  <rv s="0">
    <fb>33.89</fb>
    <v>1</v>
  </rv>
  <rv s="0">
    <fb>688704</fb>
    <v>2</v>
  </rv>
  <rv s="0">
    <fb>153.6</fb>
    <v>1</v>
  </rv>
  <rv s="0">
    <fb>167997</fb>
    <v>2</v>
  </rv>
  <rv s="0">
    <fb>8.4220000000000006</fb>
    <v>1</v>
  </rv>
  <rv s="0">
    <fb>15321901</fb>
    <v>2</v>
  </rv>
  <rv s="0">
    <fb>1.764</fb>
    <v>1</v>
  </rv>
  <rv s="0">
    <fb>1.7467999999999999</fb>
    <v>1</v>
  </rv>
  <rv s="0">
    <fb>91429484</fb>
    <v>2</v>
  </rv>
  <rv s="0">
    <fb>8.9</fb>
    <v>1</v>
  </rv>
  <rv s="0">
    <fb>5210312</fb>
    <v>2</v>
  </rv>
  <rv s="0">
    <fb>491409</fb>
    <v>2</v>
  </rv>
  <rv s="0">
    <fb>6.1749999999999998</fb>
    <v>1</v>
  </rv>
  <rv s="0">
    <fb>247446</fb>
    <v>2</v>
  </rv>
  <rv s="0">
    <fb>10.7</fb>
    <v>1</v>
  </rv>
  <rv s="0">
    <fb>4934627</fb>
    <v>2</v>
  </rv>
  <rv s="0">
    <fb>44018</fb>
    <v>0</v>
  </rv>
  <rv s="0">
    <fb>20.399999999999999</fb>
    <v>1</v>
  </rv>
  <rv s="0">
    <fb>176088</fb>
    <v>2</v>
  </rv>
  <rv s="0">
    <fb>455854</fb>
    <v>2</v>
  </rv>
  <rv s="0">
    <fb>382101</fb>
    <v>2</v>
  </rv>
  <rv s="0">
    <fb>8.7379999999999995</fb>
    <v>1</v>
  </rv>
  <rv s="0">
    <fb>22701231</fb>
    <v>2</v>
  </rv>
  <rv s="0">
    <fb>1.7922</fb>
    <v>1</v>
  </rv>
  <rv s="0">
    <fb>143329151</fb>
    <v>2</v>
  </rv>
  <rv s="0">
    <fb>9.0039999999999996</fb>
    <v>1</v>
  </rv>
  <rv s="0">
    <fb>13908211</fb>
    <v>2</v>
  </rv>
  <rv s="0">
    <fb>12.2</fb>
    <v>1</v>
  </rv>
  <rv s="0">
    <fb>444536</fb>
    <v>2</v>
  </rv>
  <rv s="0">
    <fb>150344</fb>
    <v>2</v>
  </rv>
  <rv s="0">
    <fb>10.7857</fb>
    <v>1</v>
  </rv>
  <rv s="0">
    <fb>9261996</fb>
    <v>2</v>
  </rv>
  <rv s="0">
    <fb>44019</fb>
    <v>0</v>
  </rv>
  <rv s="0">
    <fb>167314</fb>
    <v>2</v>
  </rv>
  <rv s="0">
    <fb>34.82</fb>
    <v>1</v>
  </rv>
  <rv s="0">
    <fb>726482</fb>
    <v>2</v>
  </rv>
  <rv s="0">
    <fb>155.55000000000001</fb>
    <v>1</v>
  </rv>
  <rv s="0">
    <fb>247864</fb>
    <v>2</v>
  </rv>
  <rv s="0">
    <fb>8.673</fb>
    <v>1</v>
  </rv>
  <rv s="0">
    <fb>17203027</fb>
    <v>2</v>
  </rv>
  <rv s="0">
    <fb>1.7798</fb>
    <v>1</v>
  </rv>
  <rv s="0">
    <fb>1.7866</fb>
    <v>1</v>
  </rv>
  <rv s="0">
    <fb>89300618</fb>
    <v>2</v>
  </rv>
  <rv s="0">
    <fb>8.9830000000000005</fb>
    <v>1</v>
  </rv>
  <rv s="0">
    <fb>7341594</fb>
    <v>2</v>
  </rv>
  <rv s="0">
    <fb>12.09</fb>
    <v>1</v>
  </rv>
  <rv s="0">
    <fb>547082</fb>
    <v>2</v>
  </rv>
  <rv s="0">
    <fb>6.1550000000000002</fb>
    <v>1</v>
  </rv>
  <rv s="0">
    <fb>225301</fb>
    <v>2</v>
  </rv>
  <rv s="0">
    <fb>9148642</fb>
    <v>2</v>
  </rv>
  <rv s="0">
    <fb>44020</fb>
    <v>0</v>
  </rv>
  <rv s="0">
    <fb>20.7</fb>
    <v>1</v>
  </rv>
  <rv s="0">
    <fb>197990</fb>
    <v>2</v>
  </rv>
  <rv s="0">
    <fb>34.51</fb>
    <v>1</v>
  </rv>
  <rv s="0">
    <fb>523660</fb>
    <v>2</v>
  </rv>
  <rv s="0">
    <fb>289555</fb>
    <v>2</v>
  </rv>
  <rv s="0">
    <fb>8.5939999999999994</fb>
    <v>1</v>
  </rv>
  <rv s="0">
    <fb>14217988</fb>
    <v>2</v>
  </rv>
  <rv s="0">
    <fb>1.7629999999999999</fb>
    <v>1</v>
  </rv>
  <rv s="0">
    <fb>88582311</fb>
    <v>2</v>
  </rv>
  <rv s="0">
    <fb>8.7959999999999994</fb>
    <v>1</v>
  </rv>
  <rv s="0">
    <fb>7091820</fb>
    <v>2</v>
  </rv>
  <rv s="0">
    <fb>11.94</fb>
    <v>1</v>
  </rv>
  <rv s="0">
    <fb>442064</fb>
    <v>2</v>
  </rv>
  <rv s="0">
    <fb>96153</fb>
    <v>2</v>
  </rv>
  <rv s="0">
    <fb>9194369</fb>
    <v>2</v>
  </rv>
  <rv s="0">
    <fb>44021</fb>
    <v>0</v>
  </rv>
  <rv s="0">
    <fb>20.96</fb>
    <v>1</v>
  </rv>
  <rv s="0">
    <fb>257367</fb>
    <v>2</v>
  </rv>
  <rv s="0">
    <fb>594488</fb>
    <v>2</v>
  </rv>
  <rv s="0">
    <fb>154.69999999999999</fb>
    <v>1</v>
  </rv>
  <rv s="0">
    <fb>289865</fb>
    <v>2</v>
  </rv>
  <rv s="0">
    <fb>8.298</fb>
    <v>1</v>
  </rv>
  <rv s="0">
    <fb>16040284</fb>
    <v>2</v>
  </rv>
  <rv s="0">
    <fb>1.7706</fb>
    <v>1</v>
  </rv>
  <rv s="0">
    <fb>1.7312000000000001</fb>
    <v>1</v>
  </rv>
  <rv s="0">
    <fb>76171288</fb>
    <v>2</v>
  </rv>
  <rv s="0">
    <fb>8.6310000000000002</fb>
    <v>1</v>
  </rv>
  <rv s="0">
    <fb>6519971</fb>
    <v>2</v>
  </rv>
  <rv s="0">
    <fb>392868</fb>
    <v>2</v>
  </rv>
  <rv s="0">
    <fb>122771</fb>
    <v>2</v>
  </rv>
  <rv s="0">
    <fb>10.009499999999999</fb>
    <v>1</v>
  </rv>
  <rv s="0">
    <fb>14018791</fb>
    <v>2</v>
  </rv>
  <rv s="0">
    <fb>44022</fb>
    <v>0</v>
  </rv>
  <rv s="0">
    <fb>21.18</fb>
    <v>1</v>
  </rv>
  <rv s="0">
    <fb>216786</fb>
    <v>2</v>
  </rv>
  <rv s="0">
    <fb>475182</fb>
    <v>2</v>
  </rv>
  <rv s="0">
    <fb>336049</fb>
    <v>2</v>
  </rv>
  <rv s="0">
    <fb>13976468</fb>
    <v>2</v>
  </rv>
  <rv s="0">
    <fb>1.7054</fb>
    <v>1</v>
  </rv>
  <rv s="0">
    <fb>1.7654000000000001</fb>
    <v>1</v>
  </rv>
  <rv s="0">
    <fb>77483420</fb>
    <v>2</v>
  </rv>
  <rv s="0">
    <fb>8.8330000000000002</fb>
    <v>1</v>
  </rv>
  <rv s="0">
    <fb>8460971</fb>
    <v>2</v>
  </rv>
  <rv s="0">
    <fb>11.57</fb>
    <v>1</v>
  </rv>
  <rv s="0">
    <fb>424868</fb>
    <v>2</v>
  </rv>
  <rv s="0">
    <fb>6.2050000000000001</fb>
    <v>1</v>
  </rv>
  <rv s="0">
    <fb>267435</fb>
    <v>2</v>
  </rv>
  <rv s="0">
    <fb>9.9332999999999991</fb>
    <v>1</v>
  </rv>
  <rv s="0">
    <fb>13406987</fb>
    <v>2</v>
  </rv>
  <rv s="0">
    <fb>44025</fb>
    <v>0</v>
  </rv>
  <rv s="0">
    <fb>21.5</fb>
    <v>1</v>
  </rv>
  <rv s="0">
    <fb>217282</fb>
    <v>2</v>
  </rv>
  <rv s="0">
    <fb>34.65</fb>
    <v>1</v>
  </rv>
  <rv s="0">
    <fb>494968</fb>
    <v>2</v>
  </rv>
  <rv s="0">
    <fb>158.55000000000001</fb>
    <v>1</v>
  </rv>
  <rv s="0">
    <fb>252776</fb>
    <v>2</v>
  </rv>
  <rv s="0">
    <fb>8.702</fb>
    <v>1</v>
  </rv>
  <rv s="0">
    <fb>15324468</fb>
    <v>2</v>
  </rv>
  <rv s="0">
    <fb>1.7949999999999999</fb>
    <v>1</v>
  </rv>
  <rv s="0">
    <fb>1.7814000000000001</fb>
    <v>1</v>
  </rv>
  <rv s="0">
    <fb>108503588</fb>
    <v>2</v>
  </rv>
  <rv s="0">
    <fb>9.0559999999999992</fb>
    <v>1</v>
  </rv>
  <rv s="0">
    <fb>9327586</fb>
    <v>2</v>
  </rv>
  <rv s="0">
    <fb>11.77</fb>
    <v>1</v>
  </rv>
  <rv s="0">
    <fb>464530</fb>
    <v>2</v>
  </rv>
  <rv s="0">
    <fb>274818</fb>
    <v>2</v>
  </rv>
  <rv s="0">
    <fb>9.9047999999999998</fb>
    <v>1</v>
  </rv>
  <rv s="0">
    <fb>12606875</fb>
    <v>2</v>
  </rv>
  <rv s="0">
    <fb>44026</fb>
    <v>0</v>
  </rv>
  <rv s="0">
    <fb>20.92</fb>
    <v>1</v>
  </rv>
  <rv s="0">
    <fb>245744</fb>
    <v>2</v>
  </rv>
  <rv s="0">
    <fb>34.14</fb>
    <v>1</v>
  </rv>
  <rv s="0">
    <fb>801600</fb>
    <v>2</v>
  </rv>
  <rv s="0">
    <fb>365722</fb>
    <v>2</v>
  </rv>
  <rv s="0">
    <fb>18124874</fb>
    <v>2</v>
  </rv>
  <rv s="0">
    <fb>1.7747999999999999</fb>
    <v>1</v>
  </rv>
  <rv s="0">
    <fb>1.7809999999999999</fb>
    <v>1</v>
  </rv>
  <rv s="0">
    <fb>108648168</fb>
    <v>2</v>
  </rv>
  <rv s="0">
    <fb>8.9789999999999992</fb>
    <v>1</v>
  </rv>
  <rv s="0">
    <fb>8664182</fb>
    <v>2</v>
  </rv>
  <rv s="0">
    <fb>535403</fb>
    <v>2</v>
  </rv>
  <rv s="0">
    <fb>286948</fb>
    <v>2</v>
  </rv>
  <rv s="0">
    <fb>10.033300000000001</fb>
    <v>1</v>
  </rv>
  <rv s="0">
    <fb>15992455</fb>
    <v>2</v>
  </rv>
  <rv s="0">
    <fb>44027</fb>
    <v>0</v>
  </rv>
  <rv s="0">
    <fb>207568</fb>
    <v>2</v>
  </rv>
  <rv s="0">
    <fb>836843</fb>
    <v>2</v>
  </rv>
  <rv s="0">
    <fb>343678</fb>
    <v>2</v>
  </rv>
  <rv s="0">
    <fb>8.77</fb>
    <v>1</v>
  </rv>
  <rv s="0">
    <fb>21944279</fb>
    <v>2</v>
  </rv>
  <rv s="0">
    <fb>1.798</fb>
    <v>1</v>
  </rv>
  <rv s="0">
    <fb>1.8144</fb>
    <v>1</v>
  </rv>
  <rv s="0">
    <fb>137514596</fb>
    <v>2</v>
  </rv>
  <rv s="0">
    <fb>9.07</fb>
    <v>1</v>
  </rv>
  <rv s="0">
    <fb>9480459</fb>
    <v>2</v>
  </rv>
  <rv s="0">
    <fb>476563</fb>
    <v>2</v>
  </rv>
  <rv s="0">
    <fb>6.2450000000000001</fb>
    <v>1</v>
  </rv>
  <rv s="0">
    <fb>225239</fb>
    <v>2</v>
  </rv>
  <rv s="0">
    <fb>10.180899999999999</fb>
    <v>1</v>
  </rv>
  <rv s="0">
    <fb>15109901</fb>
    <v>2</v>
  </rv>
  <rv s="0">
    <fb>44028</fb>
    <v>0</v>
  </rv>
  <rv s="0">
    <fb>20.9</fb>
    <v>1</v>
  </rv>
  <rv s="0">
    <fb>151521</fb>
    <v>2</v>
  </rv>
  <rv s="0">
    <fb>33.99</fb>
    <v>1</v>
  </rv>
  <rv s="0">
    <fb>921541</fb>
    <v>2</v>
  </rv>
  <rv s="0">
    <fb>355254</fb>
    <v>2</v>
  </rv>
  <rv s="0">
    <fb>8.8070000000000004</fb>
    <v>1</v>
  </rv>
  <rv s="0">
    <fb>16759836</fb>
    <v>2</v>
  </rv>
  <rv s="0">
    <fb>1.8098000000000001</fb>
    <v>1</v>
  </rv>
  <rv s="0">
    <fb>1.8393999999999999</fb>
    <v>1</v>
  </rv>
  <rv s="0">
    <fb>119847779</fb>
    <v>2</v>
  </rv>
  <rv s="0">
    <fb>9.173</fb>
    <v>1</v>
  </rv>
  <rv s="0">
    <fb>7955033</fb>
    <v>2</v>
  </rv>
  <rv s="0">
    <fb>11.82</fb>
    <v>1</v>
  </rv>
  <rv s="0">
    <fb>1341026</fb>
    <v>2</v>
  </rv>
  <rv s="0">
    <fb>6.415</fb>
    <v>1</v>
  </rv>
  <rv s="0">
    <fb>383477</fb>
    <v>2</v>
  </rv>
  <rv s="0">
    <fb>10.390499999999999</fb>
    <v>1</v>
  </rv>
  <rv s="0">
    <fb>9673960</fb>
    <v>2</v>
  </rv>
  <rv s="0">
    <fb>44029</fb>
    <v>0</v>
  </rv>
  <rv s="0">
    <fb>101942</fb>
    <v>2</v>
  </rv>
  <rv s="0">
    <fb>33.229999999999997</fb>
    <v>1</v>
  </rv>
  <rv s="0">
    <fb>1032463</fb>
    <v>2</v>
  </rv>
  <rv s="0">
    <fb>154.1</fb>
    <v>1</v>
  </rv>
  <rv s="0">
    <fb>334397</fb>
    <v>2</v>
  </rv>
  <rv s="0">
    <fb>18224046</fb>
    <v>2</v>
  </rv>
  <rv s="0">
    <fb>1.8360000000000001</fb>
    <v>1</v>
  </rv>
  <rv s="0">
    <fb>1.8318000000000001</fb>
    <v>1</v>
  </rv>
  <rv s="0">
    <fb>117930603</fb>
    <v>2</v>
  </rv>
  <rv s="0">
    <fb>9.1620000000000008</fb>
    <v>1</v>
  </rv>
  <rv s="0">
    <fb>7907990</fb>
    <v>2</v>
  </rv>
  <rv s="0">
    <fb>532994</fb>
    <v>2</v>
  </rv>
  <rv s="0">
    <fb>6.36</fb>
    <v>1</v>
  </rv>
  <rv s="0">
    <fb>187186</fb>
    <v>2</v>
  </rv>
  <rv s="0">
    <fb>10.395200000000001</fb>
    <v>1</v>
  </rv>
  <rv s="0">
    <fb>6113212</fb>
    <v>2</v>
  </rv>
  <rv s="0">
    <fb>44032</fb>
    <v>0</v>
  </rv>
  <rv s="0">
    <fb>176962</fb>
    <v>2</v>
  </rv>
  <rv s="0">
    <fb>33.68</fb>
    <v>1</v>
  </rv>
  <rv s="0">
    <fb>795795</fb>
    <v>2</v>
  </rv>
  <rv s="0">
    <fb>319926</fb>
    <v>2</v>
  </rv>
  <rv s="0">
    <fb>8.8379999999999992</fb>
    <v>1</v>
  </rv>
  <rv s="0">
    <fb>18317742</fb>
    <v>2</v>
  </rv>
  <rv s="0">
    <fb>1.8111999999999999</fb>
    <v>1</v>
  </rv>
  <rv s="0">
    <fb>1.8544</fb>
    <v>1</v>
  </rv>
  <rv s="0">
    <fb>108464272</fb>
    <v>2</v>
  </rv>
  <rv s="0">
    <fb>9.2159999999999993</fb>
    <v>1</v>
  </rv>
  <rv s="0">
    <fb>5695131</fb>
    <v>2</v>
  </rv>
  <rv s="0">
    <fb>11.84</fb>
    <v>1</v>
  </rv>
  <rv s="0">
    <fb>321721</fb>
    <v>2</v>
  </rv>
  <rv s="0">
    <fb>6.28</fb>
    <v>1</v>
  </rv>
  <rv s="0">
    <fb>241133</fb>
    <v>2</v>
  </rv>
  <rv s="0">
    <fb>10.504799999999999</fb>
    <v>1</v>
  </rv>
  <rv s="0">
    <fb>8728698</fb>
    <v>2</v>
  </rv>
  <rv s="0">
    <fb>44033</fb>
    <v>0</v>
  </rv>
  <rv s="0">
    <fb>21.08</fb>
    <v>1</v>
  </rv>
  <rv s="0">
    <fb>455565</fb>
    <v>2</v>
  </rv>
  <rv s="0">
    <fb>1491641</fb>
    <v>2</v>
  </rv>
  <rv s="0">
    <fb>159</fb>
    <v>1</v>
  </rv>
  <rv s="0">
    <fb>435719</fb>
    <v>2</v>
  </rv>
  <rv s="0">
    <fb>8.9640000000000004</fb>
    <v>1</v>
  </rv>
  <rv s="0">
    <fb>37042909</fb>
    <v>2</v>
  </rv>
  <rv s="0">
    <fb>1.89</fb>
    <v>1</v>
  </rv>
  <rv s="0">
    <fb>1.8848</fb>
    <v>1</v>
  </rv>
  <rv s="0">
    <fb>197556694</fb>
    <v>2</v>
  </rv>
  <rv s="0">
    <fb>9.2370000000000001</fb>
    <v>1</v>
  </rv>
  <rv s="0">
    <fb>8335929</fb>
    <v>2</v>
  </rv>
  <rv s="0">
    <fb>418979</fb>
    <v>2</v>
  </rv>
  <rv s="0">
    <fb>6.3650000000000002</fb>
    <v>1</v>
  </rv>
  <rv s="0">
    <fb>442938</fb>
    <v>2</v>
  </rv>
  <rv s="0">
    <fb>10.7095</fb>
    <v>1</v>
  </rv>
  <rv s="0">
    <fb>13396860</fb>
    <v>2</v>
  </rv>
  <rv s="0">
    <fb>44034</fb>
    <v>0</v>
  </rv>
  <rv s="0">
    <fb>21</fb>
    <v>1</v>
  </rv>
  <rv s="0">
    <fb>82032</fb>
    <v>2</v>
  </rv>
  <rv s="0">
    <fb>33.590000000000003</fb>
    <v>1</v>
  </rv>
  <rv s="0">
    <fb>787043</fb>
    <v>2</v>
  </rv>
  <rv s="0">
    <fb>158.25</fb>
    <v>1</v>
  </rv>
  <rv s="0">
    <fb>286756</fb>
    <v>2</v>
  </rv>
  <rv s="0">
    <fb>8.9730000000000008</fb>
    <v>1</v>
  </rv>
  <rv s="0">
    <fb>16710062</fb>
    <v>2</v>
  </rv>
  <rv s="0">
    <fb>1.8892</fb>
    <v>1</v>
  </rv>
  <rv s="0">
    <fb>1.8762000000000001</fb>
    <v>1</v>
  </rv>
  <rv s="0">
    <fb>125285070</fb>
    <v>2</v>
  </rv>
  <rv s="0">
    <fb>9.1579999999999995</fb>
    <v>1</v>
  </rv>
  <rv s="0">
    <fb>10655603</fb>
    <v>2</v>
  </rv>
  <rv s="0">
    <fb>11.69</fb>
    <v>1</v>
  </rv>
  <rv s="0">
    <fb>512420</fb>
    <v>2</v>
  </rv>
  <rv s="0">
    <fb>227191</fb>
    <v>2</v>
  </rv>
  <rv s="0">
    <fb>10.6762</fb>
    <v>1</v>
  </rv>
  <rv s="0">
    <fb>14100441</fb>
    <v>2</v>
  </rv>
  <rv s="0">
    <fb>44035</fb>
    <v>0</v>
  </rv>
  <rv s="0">
    <fb>21.02</fb>
    <v>1</v>
  </rv>
  <rv s="0">
    <fb>107537</fb>
    <v>2</v>
  </rv>
  <rv s="0">
    <fb>841996</fb>
    <v>2</v>
  </rv>
  <rv s="0">
    <fb>159.30000000000001</fb>
    <v>1</v>
  </rv>
  <rv s="0">
    <fb>365444</fb>
    <v>2</v>
  </rv>
  <rv s="0">
    <fb>18097823</fb>
    <v>2</v>
  </rv>
  <rv s="0">
    <fb>1.887</fb>
    <v>1</v>
  </rv>
  <rv s="0">
    <fb>1.8492</fb>
    <v>1</v>
  </rv>
  <rv s="0">
    <fb>112593688</fb>
    <v>2</v>
  </rv>
  <rv s="0">
    <fb>9.2149999999999999</fb>
    <v>1</v>
  </rv>
  <rv s="0">
    <fb>9361896</fb>
    <v>2</v>
  </rv>
  <rv s="0">
    <fb>11.72</fb>
    <v>1</v>
  </rv>
  <rv s="0">
    <fb>308990</fb>
    <v>2</v>
  </rv>
  <rv s="0">
    <fb>162200</fb>
    <v>2</v>
  </rv>
  <rv s="0">
    <fb>10.5571</fb>
    <v>1</v>
  </rv>
  <rv s="0">
    <fb>7795833</fb>
    <v>2</v>
  </rv>
  <rv s="0">
    <fb>44036</fb>
    <v>0</v>
  </rv>
  <rv s="0">
    <fb>20.54</fb>
    <v>1</v>
  </rv>
  <rv s="0">
    <fb>118824</fb>
    <v>2</v>
  </rv>
  <rv s="0">
    <fb>33.619999999999997</fb>
    <v>1</v>
  </rv>
  <rv s="0">
    <fb>632853</fb>
    <v>2</v>
  </rv>
  <rv s="0">
    <fb>476475</fb>
    <v>2</v>
  </rv>
  <rv s="0">
    <fb>8.6809999999999992</fb>
    <v>1</v>
  </rv>
  <rv s="0">
    <fb>13848620</fb>
    <v>2</v>
  </rv>
  <rv s="0">
    <fb>1.8346</fb>
    <v>1</v>
  </rv>
  <rv s="0">
    <fb>1.8153999999999999</fb>
    <v>1</v>
  </rv>
  <rv s="0">
    <fb>109836342</fb>
    <v>2</v>
  </rv>
  <rv s="0">
    <fb>9.0760000000000005</fb>
    <v>1</v>
  </rv>
  <rv s="0">
    <fb>6776232</fb>
    <v>2</v>
  </rv>
  <rv s="0">
    <fb>11.61</fb>
    <v>1</v>
  </rv>
  <rv s="0">
    <fb>350758</fb>
    <v>2</v>
  </rv>
  <rv s="0">
    <fb>184285</fb>
    <v>2</v>
  </rv>
  <rv s="0">
    <fb>6654484</fb>
    <v>2</v>
  </rv>
  <rv s="0">
    <fb>44039</fb>
    <v>0</v>
  </rv>
  <rv s="0">
    <fb>20.34</fb>
    <v>1</v>
  </rv>
  <rv s="0">
    <fb>168096</fb>
    <v>2</v>
  </rv>
  <rv s="0">
    <fb>996975</fb>
    <v>2</v>
  </rv>
  <rv s="0">
    <fb>155.05000000000001</fb>
    <v>1</v>
  </rv>
  <rv s="0">
    <fb>184580</fb>
    <v>2</v>
  </rv>
  <rv s="0">
    <fb>8.5619999999999994</fb>
    <v>1</v>
  </rv>
  <rv s="0">
    <fb>10390059</fb>
    <v>2</v>
  </rv>
  <rv s="0">
    <fb>1.8151999999999999</fb>
    <v>1</v>
  </rv>
  <rv s="0">
    <fb>1.8013999999999999</fb>
    <v>1</v>
  </rv>
  <rv s="0">
    <fb>66507298</fb>
    <v>2</v>
  </rv>
  <rv s="0">
    <fb>9.0730000000000004</fb>
    <v>1</v>
  </rv>
  <rv s="0">
    <fb>6931829</fb>
    <v>2</v>
  </rv>
  <rv s="0">
    <fb>11.67</fb>
    <v>1</v>
  </rv>
  <rv s="0">
    <fb>305696</fb>
    <v>2</v>
  </rv>
  <rv s="0">
    <fb>97129</fb>
    <v>2</v>
  </rv>
  <rv s="0">
    <fb>10.319000000000001</fb>
    <v>1</v>
  </rv>
  <rv s="0">
    <fb>6573357</fb>
    <v>2</v>
  </rv>
  <rv s="0">
    <fb>44040</fb>
    <v>0</v>
  </rv>
  <rv s="0">
    <fb>20.440000000000001</fb>
    <v>1</v>
  </rv>
  <rv s="0">
    <fb>149864</fb>
    <v>2</v>
  </rv>
  <rv s="0">
    <fb>32.89</fb>
    <v>1</v>
  </rv>
  <rv s="0">
    <fb>1732469</fb>
    <v>2</v>
  </rv>
  <rv s="0">
    <fb>274175</fb>
    <v>2</v>
  </rv>
  <rv s="0">
    <fb>8.4649999999999999</fb>
    <v>1</v>
  </rv>
  <rv s="0">
    <fb>11810103</fb>
    <v>2</v>
  </rv>
  <rv s="0">
    <fb>1.8009999999999999</fb>
    <v>1</v>
  </rv>
  <rv s="0">
    <fb>1.7862</fb>
    <v>1</v>
  </rv>
  <rv s="0">
    <fb>103878255</fb>
    <v>2</v>
  </rv>
  <rv s="0">
    <fb>9.2729999999999997</fb>
    <v>1</v>
  </rv>
  <rv s="0">
    <fb>11704309</fb>
    <v>2</v>
  </rv>
  <rv s="0">
    <fb>11.41</fb>
    <v>1</v>
  </rv>
  <rv s="0">
    <fb>402699</fb>
    <v>2</v>
  </rv>
  <rv s="0">
    <fb>133963</fb>
    <v>2</v>
  </rv>
  <rv s="0">
    <fb>10.357100000000001</fb>
    <v>1</v>
  </rv>
  <rv s="0">
    <fb>6050542</fb>
    <v>2</v>
  </rv>
  <rv s="0">
    <fb>44041</fb>
    <v>0</v>
  </rv>
  <rv s="0">
    <fb>20.38</fb>
    <v>1</v>
  </rv>
  <rv s="0">
    <fb>88593</fb>
    <v>2</v>
  </rv>
  <rv s="0">
    <fb>33.200000000000003</fb>
    <v>1</v>
  </rv>
  <rv s="0">
    <fb>686920</fb>
    <v>2</v>
  </rv>
  <rv s="0">
    <fb>153.75</fb>
    <v>1</v>
  </rv>
  <rv s="0">
    <fb>152598</fb>
    <v>2</v>
  </rv>
  <rv s="0">
    <fb>8.2249999999999996</fb>
    <v>1</v>
  </rv>
  <rv s="0">
    <fb>15725130</fb>
    <v>2</v>
  </rv>
  <rv s="0">
    <fb>1.8140000000000001</fb>
    <v>1</v>
  </rv>
  <rv s="0">
    <fb>1.7894000000000001</fb>
    <v>1</v>
  </rv>
  <rv s="0">
    <fb>96529926</fb>
    <v>2</v>
  </rv>
  <rv s="0">
    <fb>9.157</fb>
    <v>1</v>
  </rv>
  <rv s="0">
    <fb>7413516</fb>
    <v>2</v>
  </rv>
  <rv s="0">
    <fb>11.64</fb>
    <v>1</v>
  </rv>
  <rv s="0">
    <fb>584717</fb>
    <v>2</v>
  </rv>
  <rv s="0">
    <fb>188267</fb>
    <v>2</v>
  </rv>
  <rv s="0">
    <fb>9.3356999999999992</fb>
    <v>1</v>
  </rv>
  <rv s="0">
    <fb>61905037</fb>
    <v>2</v>
  </rv>
  <rv s="0">
    <fb>44042</fb>
    <v>0</v>
  </rv>
  <rv s="0">
    <fb>20.260000000000002</fb>
    <v>1</v>
  </rv>
  <rv s="0">
    <fb>130150</fb>
    <v>2</v>
  </rv>
  <rv s="0">
    <fb>33.17</fb>
    <v>1</v>
  </rv>
  <rv s="0">
    <fb>951695</fb>
    <v>2</v>
  </rv>
  <rv s="0">
    <fb>152.85</fb>
    <v>1</v>
  </rv>
  <rv s="0">
    <fb>382000</fb>
    <v>2</v>
  </rv>
  <rv s="0">
    <fb>7.819</fb>
    <v>1</v>
  </rv>
  <rv s="0">
    <fb>24749753</fb>
    <v>2</v>
  </rv>
  <rv s="0">
    <fb>1.7350000000000001</fb>
    <v>1</v>
  </rv>
  <rv s="0">
    <fb>146308486</fb>
    <v>2</v>
  </rv>
  <rv s="0">
    <fb>11788467</fb>
    <v>2</v>
  </rv>
  <rv s="0">
    <fb>11.81</fb>
    <v>1</v>
  </rv>
  <rv s="0">
    <fb>779097</fb>
    <v>2</v>
  </rv>
  <rv s="0">
    <fb>5.7549999999999999</fb>
    <v>1</v>
  </rv>
  <rv s="0">
    <fb>500749</fb>
    <v>2</v>
  </rv>
  <rv s="0">
    <fb>8.7238000000000007</fb>
    <v>1</v>
  </rv>
  <rv s="0">
    <fb>30474663</fb>
    <v>2</v>
  </rv>
  <rv s="0">
    <fb>44043</fb>
    <v>0</v>
  </rv>
  <rv s="0">
    <fb>20.58</fb>
    <v>1</v>
  </rv>
  <rv s="0">
    <fb>126651</fb>
    <v>2</v>
  </rv>
  <rv s="0">
    <fb>32.6</fb>
    <v>1</v>
  </rv>
  <rv s="0">
    <fb>521076</fb>
    <v>2</v>
  </rv>
  <rv s="0">
    <fb>151.35</fb>
    <v>1</v>
  </rv>
  <rv s="0">
    <fb>294621</fb>
    <v>2</v>
  </rv>
  <rv s="0">
    <fb>7.7210000000000001</fb>
    <v>1</v>
  </rv>
  <rv s="0">
    <fb>16328274</fb>
    <v>2</v>
  </rv>
  <rv s="0">
    <fb>1.7352000000000001</fb>
    <v>1</v>
  </rv>
  <rv s="0">
    <fb>1.7072000000000001</fb>
    <v>1</v>
  </rv>
  <rv s="0">
    <fb>128429624</fb>
    <v>2</v>
  </rv>
  <rv s="0">
    <fb>8.6199999999999992</fb>
    <v>1</v>
  </rv>
  <rv s="0">
    <fb>12759155</fb>
    <v>2</v>
  </rv>
  <rv s="0">
    <fb>675002</fb>
    <v>2</v>
  </rv>
  <rv s="0">
    <fb>250140</fb>
    <v>2</v>
  </rv>
  <rv s="0">
    <fb>8.5357000000000003</fb>
    <v>1</v>
  </rv>
  <rv s="0">
    <fb>21055694</fb>
    <v>2</v>
  </rv>
  <rv s="0">
    <fb>44046</fb>
    <v>0</v>
  </rv>
  <rv s="0">
    <fb>21.12</fb>
    <v>1</v>
  </rv>
  <rv s="0">
    <fb>181436</fb>
    <v>2</v>
  </rv>
  <rv s="0">
    <fb>32.630000000000003</fb>
    <v>1</v>
  </rv>
  <rv s="0">
    <fb>711512</fb>
    <v>2</v>
  </rv>
  <rv s="0">
    <fb>157.19999999999999</fb>
    <v>1</v>
  </rv>
  <rv s="0">
    <fb>557412</fb>
    <v>2</v>
  </rv>
  <rv s="0">
    <fb>7.7519999999999998</fb>
    <v>1</v>
  </rv>
  <rv s="0">
    <fb>14602637</fb>
    <v>2</v>
  </rv>
  <rv s="0">
    <fb>1.7058</fb>
    <v>1</v>
  </rv>
  <rv s="0">
    <fb>1.7081999999999999</fb>
    <v>1</v>
  </rv>
  <rv s="0">
    <fb>128397929</fb>
    <v>2</v>
  </rv>
  <rv s="0">
    <fb>12195853</fb>
    <v>2</v>
  </rv>
  <rv s="0">
    <fb>454483</fb>
    <v>2</v>
  </rv>
  <rv s="0">
    <fb>5.87</fb>
    <v>1</v>
  </rv>
  <rv s="0">
    <fb>119105</fb>
    <v>2</v>
  </rv>
  <rv s="0">
    <fb>8.6761999999999997</fb>
    <v>1</v>
  </rv>
  <rv s="0">
    <fb>18672436</fb>
    <v>2</v>
  </rv>
  <rv s="0">
    <fb>44047</fb>
    <v>0</v>
  </rv>
  <rv s="0">
    <fb>21.28</fb>
    <v>1</v>
  </rv>
  <rv s="0">
    <fb>121434</fb>
    <v>2</v>
  </rv>
  <rv s="0">
    <fb>31.9</fb>
    <v>1</v>
  </rv>
  <rv s="0">
    <fb>856225</fb>
    <v>2</v>
  </rv>
  <rv s="0">
    <fb>157.75</fb>
    <v>1</v>
  </rv>
  <rv s="0">
    <fb>499777</fb>
    <v>2</v>
  </rv>
  <rv s="0">
    <fb>8.0060000000000002</fb>
    <v>1</v>
  </rv>
  <rv s="0">
    <fb>16990371</fb>
    <v>2</v>
  </rv>
  <rv s="0">
    <fb>1.7190000000000001</fb>
    <v>1</v>
  </rv>
  <rv s="0">
    <fb>1.7936000000000001</fb>
    <v>1</v>
  </rv>
  <rv s="0">
    <fb>190588902</fb>
    <v>2</v>
  </rv>
  <rv s="0">
    <fb>9.39</fb>
    <v>1</v>
  </rv>
  <rv s="0">
    <fb>15775787</fb>
    <v>2</v>
  </rv>
  <rv s="0">
    <fb>11.13</fb>
    <v>1</v>
  </rv>
  <rv s="0">
    <fb>361104</fb>
    <v>2</v>
  </rv>
  <rv s="0">
    <fb>5.9950000000000001</fb>
    <v>1</v>
  </rv>
  <rv s="0">
    <fb>209144</fb>
    <v>2</v>
  </rv>
  <rv s="0">
    <fb>8.9428000000000001</fb>
    <v>1</v>
  </rv>
  <rv s="0">
    <fb>18997905</fb>
    <v>2</v>
  </rv>
  <rv s="0">
    <fb>44048</fb>
    <v>0</v>
  </rv>
  <rv s="0">
    <fb>21.14</fb>
    <v>1</v>
  </rv>
  <rv s="0">
    <fb>101938</fb>
    <v>2</v>
  </rv>
  <rv s="0">
    <fb>768051</fb>
    <v>2</v>
  </rv>
  <rv s="0">
    <fb>157.69999999999999</fb>
    <v>1</v>
  </rv>
  <rv s="0">
    <fb>346924</fb>
    <v>2</v>
  </rv>
  <rv s="0">
    <fb>8.0790000000000006</fb>
    <v>1</v>
  </rv>
  <rv s="0">
    <fb>15937066</fb>
    <v>2</v>
  </rv>
  <rv s="0">
    <fb>1.83</fb>
    <v>1</v>
  </rv>
  <rv s="0">
    <fb>1.8344</fb>
    <v>1</v>
  </rv>
  <rv s="0">
    <fb>167060427</fb>
    <v>2</v>
  </rv>
  <rv s="0">
    <fb>9.3979999999999997</fb>
    <v>1</v>
  </rv>
  <rv s="0">
    <fb>9160412</fb>
    <v>2</v>
  </rv>
  <rv s="0">
    <fb>457270</fb>
    <v>2</v>
  </rv>
  <rv s="0">
    <fb>6.02</fb>
    <v>1</v>
  </rv>
  <rv s="0">
    <fb>175739</fb>
    <v>2</v>
  </rv>
  <rv s="0">
    <fb>9.4809000000000001</fb>
    <v>1</v>
  </rv>
  <rv s="0">
    <fb>18930394</fb>
    <v>2</v>
  </rv>
  <rv s="0">
    <fb>44049</fb>
    <v>0</v>
  </rv>
  <rv s="0">
    <fb>216731</fb>
    <v>2</v>
  </rv>
  <rv s="0">
    <fb>32.07</fb>
    <v>1</v>
  </rv>
  <rv s="0">
    <fb>1018271</fb>
    <v>2</v>
  </rv>
  <rv s="0">
    <fb>156.69999999999999</fb>
    <v>1</v>
  </rv>
  <rv s="0">
    <fb>392707</fb>
    <v>2</v>
  </rv>
  <rv s="0">
    <fb>7.766</fb>
    <v>1</v>
  </rv>
  <rv s="0">
    <fb>27631121</fb>
    <v>2</v>
  </rv>
  <rv s="0">
    <fb>1.8353999999999999</fb>
    <v>1</v>
  </rv>
  <rv s="0">
    <fb>1.8138000000000001</fb>
    <v>1</v>
  </rv>
  <rv s="0">
    <fb>373355516</fb>
    <v>2</v>
  </rv>
  <rv s="0">
    <fb>9.298</fb>
    <v>1</v>
  </rv>
  <rv s="0">
    <fb>10789563</fb>
    <v>2</v>
  </rv>
  <rv s="0">
    <fb>11.14</fb>
    <v>1</v>
  </rv>
  <rv s="0">
    <fb>338728</fb>
    <v>2</v>
  </rv>
  <rv s="0">
    <fb>5.9349999999999996</fb>
    <v>1</v>
  </rv>
  <rv s="0">
    <fb>186178</fb>
    <v>2</v>
  </rv>
  <rv s="0">
    <fb>9.1808999999999994</fb>
    <v>1</v>
  </rv>
  <rv s="0">
    <fb>12288449</fb>
    <v>2</v>
  </rv>
  <rv s="0">
    <fb>44050</fb>
    <v>0</v>
  </rv>
  <rv s="0">
    <fb>21.58</fb>
    <v>1</v>
  </rv>
  <rv s="0">
    <fb>251318</fb>
    <v>2</v>
  </rv>
  <rv s="0">
    <fb>32.28</fb>
    <v>1</v>
  </rv>
  <rv s="0">
    <fb>483869</fb>
    <v>2</v>
  </rv>
  <rv s="0">
    <fb>158.19999999999999</fb>
    <v>1</v>
  </rv>
  <rv s="0">
    <fb>240762</fb>
    <v>2</v>
  </rv>
  <rv s="0">
    <fb>7.7309999999999999</fb>
    <v>1</v>
  </rv>
  <rv s="0">
    <fb>13675798</fb>
    <v>2</v>
  </rv>
  <rv s="0">
    <fb>1.8053999999999999</fb>
    <v>1</v>
  </rv>
  <rv s="0">
    <fb>135207231</fb>
    <v>2</v>
  </rv>
  <rv s="0">
    <fb>9.2850000000000001</fb>
    <v>1</v>
  </rv>
  <rv s="0">
    <fb>7923526</fb>
    <v>2</v>
  </rv>
  <rv s="0">
    <fb>10.99</fb>
    <v>1</v>
  </rv>
  <rv s="0">
    <fb>564974</fb>
    <v>2</v>
  </rv>
  <rv s="0">
    <fb>5.9649999999999999</fb>
    <v>1</v>
  </rv>
  <rv s="0">
    <fb>89177</fb>
    <v>2</v>
  </rv>
  <rv s="0">
    <fb>9.1047999999999991</fb>
    <v>1</v>
  </rv>
  <rv s="0">
    <fb>7261610</fb>
    <v>2</v>
  </rv>
  <rv s="0">
    <fb>44053</fb>
    <v>0</v>
  </rv>
  <rv s="0">
    <fb>226861</fb>
    <v>2</v>
  </rv>
  <rv s="0">
    <fb>31.97</fb>
    <v>1</v>
  </rv>
  <rv s="0">
    <fb>376907</fb>
    <v>2</v>
  </rv>
  <rv s="0">
    <fb>156.15</fb>
    <v>1</v>
  </rv>
  <rv s="0">
    <fb>265629</fb>
    <v>2</v>
  </rv>
  <rv s="0">
    <fb>7.8680000000000003</fb>
    <v>1</v>
  </rv>
  <rv s="0">
    <fb>13701512</fb>
    <v>2</v>
  </rv>
  <rv s="0">
    <fb>1.8240000000000001</fb>
    <v>1</v>
  </rv>
  <rv s="0">
    <fb>75727210</fb>
    <v>2</v>
  </rv>
  <rv s="0">
    <fb>9.4450000000000003</fb>
    <v>1</v>
  </rv>
  <rv s="0">
    <fb>4810061</fb>
    <v>2</v>
  </rv>
  <rv s="0">
    <fb>10.91</fb>
    <v>1</v>
  </rv>
  <rv s="0">
    <fb>512127</fb>
    <v>2</v>
  </rv>
  <rv s="0">
    <fb>6.09</fb>
    <v>1</v>
  </rv>
  <rv s="0">
    <fb>129572</fb>
    <v>2</v>
  </rv>
  <rv s="0">
    <fb>9.4261999999999997</fb>
    <v>1</v>
  </rv>
  <rv s="0">
    <fb>8664189</fb>
    <v>2</v>
  </rv>
  <rv s="0">
    <fb>44054</fb>
    <v>0</v>
  </rv>
  <rv s="0">
    <fb>21.76</fb>
    <v>1</v>
  </rv>
  <rv s="0">
    <fb>144384</fb>
    <v>2</v>
  </rv>
  <rv s="0">
    <fb>960546</fb>
    <v>2</v>
  </rv>
  <rv s="0">
    <fb>455699</fb>
    <v>2</v>
  </rv>
  <rv s="0">
    <fb>8.2509999999999994</fb>
    <v>1</v>
  </rv>
  <rv s="0">
    <fb>23991473</fb>
    <v>2</v>
  </rv>
  <rv s="0">
    <fb>1.8612</fb>
    <v>1</v>
  </rv>
  <rv s="0">
    <fb>140499318</fb>
    <v>2</v>
  </rv>
  <rv s="0">
    <fb>9.9429999999999996</fb>
    <v>1</v>
  </rv>
  <rv s="0">
    <fb>15338051</fb>
    <v>2</v>
  </rv>
  <rv s="0">
    <fb>1028230</fb>
    <v>2</v>
  </rv>
  <rv s="0">
    <fb>6.125</fb>
    <v>1</v>
  </rv>
  <rv s="0">
    <fb>194828</fb>
    <v>2</v>
  </rv>
  <rv s="0">
    <fb>9.7619000000000007</fb>
    <v>1</v>
  </rv>
  <rv s="0">
    <fb>16239214</fb>
    <v>2</v>
  </rv>
  <rv s="0">
    <fb>44055</fb>
    <v>0</v>
  </rv>
  <rv s="0">
    <fb>21.88</fb>
    <v>1</v>
  </rv>
  <rv s="0">
    <fb>107472</fb>
    <v>2</v>
  </rv>
  <rv s="0">
    <fb>814774</fb>
    <v>2</v>
  </rv>
  <rv s="0">
    <fb>444837</fb>
    <v>2</v>
  </rv>
  <rv s="0">
    <fb>8.36</fb>
    <v>1</v>
  </rv>
  <rv s="0">
    <fb>19913755</fb>
    <v>2</v>
  </rv>
  <rv s="0">
    <fb>1.8620000000000001</fb>
    <v>1</v>
  </rv>
  <rv s="0">
    <fb>1.8828</fb>
    <v>1</v>
  </rv>
  <rv s="0">
    <fb>133847221</fb>
    <v>2</v>
  </rv>
  <rv s="0">
    <fb>9.9060000000000006</fb>
    <v>1</v>
  </rv>
  <rv s="0">
    <fb>10879194</fb>
    <v>2</v>
  </rv>
  <rv s="0">
    <fb>966980</fb>
    <v>2</v>
  </rv>
  <rv s="0">
    <fb>148584</fb>
    <v>2</v>
  </rv>
  <rv s="0">
    <fb>9.5762</fb>
    <v>1</v>
  </rv>
  <rv s="0">
    <fb>11596803</fb>
    <v>2</v>
  </rv>
  <rv s="0">
    <fb>44056</fb>
    <v>0</v>
  </rv>
  <rv s="0">
    <fb>22.28</fb>
    <v>1</v>
  </rv>
  <rv s="0">
    <fb>254777</fb>
    <v>2</v>
  </rv>
  <rv s="0">
    <fb>33.479999999999997</fb>
    <v>1</v>
  </rv>
  <rv s="0">
    <fb>506274</fb>
    <v>2</v>
  </rv>
  <rv s="0">
    <fb>165</fb>
    <v>1</v>
  </rv>
  <rv s="0">
    <fb>335306</fb>
    <v>2</v>
  </rv>
  <rv s="0">
    <fb>8.2260000000000009</fb>
    <v>1</v>
  </rv>
  <rv s="0">
    <fb>12020784</fb>
    <v>2</v>
  </rv>
  <rv s="0">
    <fb>1.8884000000000001</fb>
    <v>1</v>
  </rv>
  <rv s="0">
    <fb>1.8655999999999999</fb>
    <v>1</v>
  </rv>
  <rv s="0">
    <fb>84260497</fb>
    <v>2</v>
  </rv>
  <rv s="0">
    <fb>9.76</fb>
    <v>1</v>
  </rv>
  <rv s="0">
    <fb>5580489</fb>
    <v>2</v>
  </rv>
  <rv s="0">
    <fb>12.26</fb>
    <v>1</v>
  </rv>
  <rv s="0">
    <fb>606272</fb>
    <v>2</v>
  </rv>
  <rv s="0">
    <fb>6.0750000000000002</fb>
    <v>1</v>
  </rv>
  <rv s="0">
    <fb>118676</fb>
    <v>2</v>
  </rv>
  <rv s="0">
    <fb>9.4190000000000005</fb>
    <v>1</v>
  </rv>
  <rv s="0">
    <fb>8384147</fb>
    <v>2</v>
  </rv>
  <rv s="0">
    <fb>44057</fb>
    <v>0</v>
  </rv>
  <rv s="0">
    <fb>22.34</fb>
    <v>1</v>
  </rv>
  <rv s="0">
    <fb>167190</fb>
    <v>2</v>
  </rv>
  <rv s="0">
    <fb>32.880000000000003</fb>
    <v>1</v>
  </rv>
  <rv s="0">
    <fb>689163</fb>
    <v>2</v>
  </rv>
  <rv s="0">
    <fb>164.1</fb>
    <v>1</v>
  </rv>
  <rv s="0">
    <fb>332641</fb>
    <v>2</v>
  </rv>
  <rv s="0">
    <fb>8.26</fb>
    <v>1</v>
  </rv>
  <rv s="0">
    <fb>13511673</fb>
    <v>2</v>
  </rv>
  <rv s="0">
    <fb>1.8535999999999999</fb>
    <v>1</v>
  </rv>
  <rv s="0">
    <fb>1.8515999999999999</fb>
    <v>1</v>
  </rv>
  <rv s="0">
    <fb>88927105</fb>
    <v>2</v>
  </rv>
  <rv s="0">
    <fb>9.69</fb>
    <v>1</v>
  </rv>
  <rv s="0">
    <fb>5488458</fb>
    <v>2</v>
  </rv>
  <rv s="0">
    <fb>11.93</fb>
    <v>1</v>
  </rv>
  <rv s="0">
    <fb>653648</fb>
    <v>2</v>
  </rv>
  <rv s="0">
    <fb>87158</fb>
    <v>2</v>
  </rv>
  <rv s="0">
    <fb>9.2476000000000003</fb>
    <v>1</v>
  </rv>
  <rv s="0">
    <fb>11786466</fb>
    <v>2</v>
  </rv>
  <rv s="0">
    <fb>44060</fb>
    <v>0</v>
  </rv>
  <rv s="0">
    <fb>122915</fb>
    <v>2</v>
  </rv>
  <rv s="0">
    <fb>432772</fb>
    <v>2</v>
  </rv>
  <rv s="0">
    <fb>166.85</fb>
    <v>1</v>
  </rv>
  <rv s="0">
    <fb>244295</fb>
    <v>2</v>
  </rv>
  <rv s="0">
    <fb>8.1349999999999998</fb>
    <v>1</v>
  </rv>
  <rv s="0">
    <fb>9801054</fb>
    <v>2</v>
  </rv>
  <rv s="0">
    <fb>1.85</fb>
    <v>1</v>
  </rv>
  <rv s="0">
    <fb>1.8244</fb>
    <v>1</v>
  </rv>
  <rv s="0">
    <fb>79692132</fb>
    <v>2</v>
  </rv>
  <rv s="0">
    <fb>9.65</fb>
    <v>1</v>
  </rv>
  <rv s="0">
    <fb>3806604</fb>
    <v>2</v>
  </rv>
  <rv s="0">
    <fb>11.68</fb>
    <v>1</v>
  </rv>
  <rv s="0">
    <fb>379164</fb>
    <v>2</v>
  </rv>
  <rv s="0">
    <fb>6.04</fb>
    <v>1</v>
  </rv>
  <rv s="0">
    <fb>70736</fb>
    <v>2</v>
  </rv>
  <rv s="0">
    <fb>9.0952000000000002</fb>
    <v>1</v>
  </rv>
  <rv s="0">
    <fb>6374242</fb>
    <v>2</v>
  </rv>
  <rv s="0">
    <fb>44061</fb>
    <v>0</v>
  </rv>
  <rv s="0">
    <fb>21.8</fb>
    <v>1</v>
  </rv>
  <rv s="0">
    <fb>113094</fb>
    <v>2</v>
  </rv>
  <rv s="0">
    <fb>32.61</fb>
    <v>1</v>
  </rv>
  <rv s="0">
    <fb>547554</fb>
    <v>2</v>
  </rv>
  <rv s="0">
    <fb>165.1</fb>
    <v>1</v>
  </rv>
  <rv s="0">
    <fb>338824</fb>
    <v>2</v>
  </rv>
  <rv s="0">
    <fb>8.16</fb>
    <v>1</v>
  </rv>
  <rv s="0">
    <fb>12028349</fb>
    <v>2</v>
  </rv>
  <rv s="0">
    <fb>1.8118000000000001</fb>
    <v>1</v>
  </rv>
  <rv s="0">
    <fb>1.8148</fb>
    <v>1</v>
  </rv>
  <rv s="0">
    <fb>78819802</fb>
    <v>2</v>
  </rv>
  <rv s="0">
    <fb>9.6069999999999993</fb>
    <v>1</v>
  </rv>
  <rv s="0">
    <fb>6153845</fb>
    <v>2</v>
  </rv>
  <rv s="0">
    <fb>234567</fb>
    <v>2</v>
  </rv>
  <rv s="0">
    <fb>6.0250000000000004</fb>
    <v>1</v>
  </rv>
  <rv s="0">
    <fb>87946</fb>
    <v>2</v>
  </rv>
  <rv s="0">
    <fb>9.0167000000000002</fb>
    <v>1</v>
  </rv>
  <rv s="0">
    <fb>6982442</fb>
    <v>2</v>
  </rv>
  <rv s="0">
    <fb>44062</fb>
    <v>0</v>
  </rv>
  <rv s="0">
    <fb>21.86</fb>
    <v>1</v>
  </rv>
  <rv s="0">
    <fb>130198</fb>
    <v>2</v>
  </rv>
  <rv s="0">
    <fb>32.229999999999997</fb>
    <v>1</v>
  </rv>
  <rv s="0">
    <fb>558791</fb>
    <v>2</v>
  </rv>
  <rv s="0">
    <fb>163.80000000000001</fb>
    <v>1</v>
  </rv>
  <rv s="0">
    <fb>292271</fb>
    <v>2</v>
  </rv>
  <rv s="0">
    <fb>8.3279999999999994</fb>
    <v>1</v>
  </rv>
  <rv s="0">
    <fb>9566974</fb>
    <v>2</v>
  </rv>
  <rv s="0">
    <fb>1.8113999999999999</fb>
    <v>1</v>
  </rv>
  <rv s="0">
    <fb>1.845</fb>
    <v>1</v>
  </rv>
  <rv s="0">
    <fb>58788991</fb>
    <v>2</v>
  </rv>
  <rv s="0">
    <fb>9.6280000000000001</fb>
    <v>1</v>
  </rv>
  <rv s="0">
    <fb>4821543</fb>
    <v>2</v>
  </rv>
  <rv s="0">
    <fb>11.54</fb>
    <v>1</v>
  </rv>
  <rv s="0">
    <fb>198677</fb>
    <v>2</v>
  </rv>
  <rv s="0">
    <fb>70918</fb>
    <v>2</v>
  </rv>
  <rv s="0">
    <fb>8.9381000000000004</fb>
    <v>1</v>
  </rv>
  <rv s="0">
    <fb>12345141</fb>
    <v>2</v>
  </rv>
  <rv s="0">
    <fb>44063</fb>
    <v>0</v>
  </rv>
  <rv s="0">
    <fb>209613</fb>
    <v>2</v>
  </rv>
  <rv s="0">
    <fb>32.020000000000003</fb>
    <v>1</v>
  </rv>
  <rv s="0">
    <fb>507381</fb>
    <v>2</v>
  </rv>
  <rv s="0">
    <fb>163.95</fb>
    <v>1</v>
  </rv>
  <rv s="0">
    <fb>245913</fb>
    <v>2</v>
  </rv>
  <rv s="0">
    <fb>8.1769999999999996</fb>
    <v>1</v>
  </rv>
  <rv s="0">
    <fb>11665692</fb>
    <v>2</v>
  </rv>
  <rv s="0">
    <fb>1.825</fb>
    <v>1</v>
  </rv>
  <rv s="0">
    <fb>1.8162</fb>
    <v>1</v>
  </rv>
  <rv s="0">
    <fb>80668988</fb>
    <v>2</v>
  </rv>
  <rv s="0">
    <fb>9.4480000000000004</fb>
    <v>1</v>
  </rv>
  <rv s="0">
    <fb>6674598</fb>
    <v>2</v>
  </rv>
  <rv s="0">
    <fb>11.33</fb>
    <v>1</v>
  </rv>
  <rv s="0">
    <fb>232544</fb>
    <v>2</v>
  </rv>
  <rv s="0">
    <fb>5.96</fb>
    <v>1</v>
  </rv>
  <rv s="0">
    <fb>117716</fb>
    <v>2</v>
  </rv>
  <rv s="0">
    <fb>8.8381000000000007</fb>
    <v>1</v>
  </rv>
  <rv s="0">
    <fb>11314102</fb>
    <v>2</v>
  </rv>
  <rv s="0">
    <fb>44064</fb>
    <v>0</v>
  </rv>
  <rv s="0">
    <fb>116800</fb>
    <v>2</v>
  </rv>
  <rv s="0">
    <fb>32.04</fb>
    <v>1</v>
  </rv>
  <rv s="0">
    <fb>514051</fb>
    <v>2</v>
  </rv>
  <rv s="0">
    <fb>164</fb>
    <v>1</v>
  </rv>
  <rv s="0">
    <fb>269429</fb>
    <v>2</v>
  </rv>
  <rv s="0">
    <fb>8.1240000000000006</fb>
    <v>1</v>
  </rv>
  <rv s="0">
    <fb>12612648</fb>
    <v>2</v>
  </rv>
  <rv s="0">
    <fb>1.8211999999999999</fb>
    <v>1</v>
  </rv>
  <rv s="0">
    <fb>1.8116000000000001</fb>
    <v>1</v>
  </rv>
  <rv s="0">
    <fb>106953840</fb>
    <v>2</v>
  </rv>
  <rv s="0">
    <fb>9.327</fb>
    <v>1</v>
  </rv>
  <rv s="0">
    <fb>6871683</fb>
    <v>2</v>
  </rv>
  <rv s="0">
    <fb>345130</fb>
    <v>2</v>
  </rv>
  <rv s="0">
    <fb>156351</fb>
    <v>2</v>
  </rv>
  <rv s="0">
    <fb>8.5286000000000008</fb>
    <v>1</v>
  </rv>
  <rv s="0">
    <fb>22370263</fb>
    <v>2</v>
  </rv>
  <rv s="0">
    <fb>44067</fb>
    <v>0</v>
  </rv>
  <rv s="0">
    <fb>188153</fb>
    <v>2</v>
  </rv>
  <rv s="0">
    <fb>32.369999999999997</fb>
    <v>1</v>
  </rv>
  <rv s="0">
    <fb>425103</fb>
    <v>2</v>
  </rv>
  <rv s="0">
    <fb>165.9</fb>
    <v>1</v>
  </rv>
  <rv s="0">
    <fb>286981</fb>
    <v>2</v>
  </rv>
  <rv s="0">
    <fb>8.2970000000000006</fb>
    <v>1</v>
  </rv>
  <rv s="0">
    <fb>12582194</fb>
    <v>2</v>
  </rv>
  <rv s="0">
    <fb>1.8208</fb>
    <v>1</v>
  </rv>
  <rv s="0">
    <fb>1.8391999999999999</fb>
    <v>1</v>
  </rv>
  <rv s="0">
    <fb>90530814</fb>
    <v>2</v>
  </rv>
  <rv s="0">
    <fb>9.6270000000000007</fb>
    <v>1</v>
  </rv>
  <rv s="0">
    <fb>6832426</fb>
    <v>2</v>
  </rv>
  <rv s="0">
    <fb>11.35</fb>
    <v>1</v>
  </rv>
  <rv s="0">
    <fb>321971</fb>
    <v>2</v>
  </rv>
  <rv s="0">
    <fb>112086</fb>
    <v>2</v>
  </rv>
  <rv s="0">
    <fb>8.8571000000000009</fb>
    <v>1</v>
  </rv>
  <rv s="0">
    <fb>16460601</fb>
    <v>2</v>
  </rv>
  <rv s="0">
    <fb>44068</fb>
    <v>0</v>
  </rv>
  <rv s="0">
    <fb>22.24</fb>
    <v>1</v>
  </rv>
  <rv s="0">
    <fb>106112</fb>
    <v>2</v>
  </rv>
  <rv s="0">
    <fb>32.53</fb>
    <v>1</v>
  </rv>
  <rv s="0">
    <fb>431009</fb>
    <v>2</v>
  </rv>
  <rv s="0">
    <fb>166.2</fb>
    <v>1</v>
  </rv>
  <rv s="0">
    <fb>275391</fb>
    <v>2</v>
  </rv>
  <rv s="0">
    <fb>8.2479999999999993</fb>
    <v>1</v>
  </rv>
  <rv s="0">
    <fb>16404432</fb>
    <v>2</v>
  </rv>
  <rv s="0">
    <fb>1.8573999999999999</fb>
    <v>1</v>
  </rv>
  <rv s="0">
    <fb>1.8340000000000001</fb>
    <v>1</v>
  </rv>
  <rv s="0">
    <fb>99564956</fb>
    <v>2</v>
  </rv>
  <rv s="0">
    <fb>9.5169999999999995</fb>
    <v>1</v>
  </rv>
  <rv s="0">
    <fb>5765679</fb>
    <v>2</v>
  </rv>
  <rv s="0">
    <fb>11.24</fb>
    <v>1</v>
  </rv>
  <rv s="0">
    <fb>349616</fb>
    <v>2</v>
  </rv>
  <rv s="0">
    <fb>152541</fb>
    <v>2</v>
  </rv>
  <rv s="0">
    <fb>8.7927999999999997</fb>
    <v>1</v>
  </rv>
  <rv s="0">
    <fb>11298906</fb>
    <v>2</v>
  </rv>
  <rv s="0">
    <fb>44069</fb>
    <v>0</v>
  </rv>
  <rv s="0">
    <fb>116212</fb>
    <v>2</v>
  </rv>
  <rv s="0">
    <fb>33.159999999999997</fb>
    <v>1</v>
  </rv>
  <rv s="0">
    <fb>424634</fb>
    <v>2</v>
  </rv>
  <rv s="0">
    <fb>167.6</fb>
    <v>1</v>
  </rv>
  <rv s="0">
    <fb>230641</fb>
    <v>2</v>
  </rv>
  <rv s="0">
    <fb>8.32</fb>
    <v>1</v>
  </rv>
  <rv s="0">
    <fb>8200804</fb>
    <v>2</v>
  </rv>
  <rv s="0">
    <fb>1.8426</fb>
    <v>1</v>
  </rv>
  <rv s="0">
    <fb>70646008</fb>
    <v>2</v>
  </rv>
  <rv s="0">
    <fb>9.57</fb>
    <v>1</v>
  </rv>
  <rv s="0">
    <fb>5150046</fb>
    <v>2</v>
  </rv>
  <rv s="0">
    <fb>12.23</fb>
    <v>1</v>
  </rv>
  <rv s="0">
    <fb>1276301</fb>
    <v>2</v>
  </rv>
  <rv s="0">
    <fb>182296</fb>
    <v>2</v>
  </rv>
  <rv s="0">
    <fb>8.7594999999999992</fb>
    <v>1</v>
  </rv>
  <rv s="0">
    <fb>7669375</fb>
    <v>2</v>
  </rv>
  <rv s="0">
    <fb>44070</fb>
    <v>0</v>
  </rv>
  <rv s="0">
    <fb>132259</fb>
    <v>2</v>
  </rv>
  <rv s="0">
    <fb>32.619999999999997</fb>
    <v>1</v>
  </rv>
  <rv s="0">
    <fb>685213</fb>
    <v>2</v>
  </rv>
  <rv s="0">
    <fb>165.35</fb>
    <v>1</v>
  </rv>
  <rv s="0">
    <fb>340131</fb>
    <v>2</v>
  </rv>
  <rv s="0">
    <fb>8.1649999999999991</fb>
    <v>1</v>
  </rv>
  <rv s="0">
    <fb>14160047</fb>
    <v>2</v>
  </rv>
  <rv s="0">
    <fb>1.84</fb>
    <v>1</v>
  </rv>
  <rv s="0">
    <fb>1.8038000000000001</fb>
    <v>1</v>
  </rv>
  <rv s="0">
    <fb>124410217</fb>
    <v>2</v>
  </rv>
  <rv s="0">
    <fb>9.4499999999999993</fb>
    <v>1</v>
  </rv>
  <rv s="0">
    <fb>5961100</fb>
    <v>2</v>
  </rv>
  <rv s="0">
    <fb>469131</fb>
    <v>2</v>
  </rv>
  <rv s="0">
    <fb>5.88</fb>
    <v>1</v>
  </rv>
  <rv s="0">
    <fb>145294</fb>
    <v>2</v>
  </rv>
  <rv s="0">
    <fb>8.6047999999999991</fb>
    <v>1</v>
  </rv>
  <rv s="0">
    <fb>9007440</fb>
    <v>2</v>
  </rv>
  <rv s="0">
    <fb>44071</fb>
    <v>0</v>
  </rv>
  <rv s="0">
    <fb>131113</fb>
    <v>2</v>
  </rv>
  <rv s="0">
    <fb>32.4</fb>
    <v>1</v>
  </rv>
  <rv s="0">
    <fb>604336</fb>
    <v>2</v>
  </rv>
  <rv s="0">
    <fb>164.4</fb>
    <v>1</v>
  </rv>
  <rv s="0">
    <fb>182623</fb>
    <v>2</v>
  </rv>
  <rv s="0">
    <fb>8.4469999999999992</fb>
    <v>1</v>
  </rv>
  <rv s="0">
    <fb>21825431</fb>
    <v>2</v>
  </rv>
  <rv s="0">
    <fb>1.8171999999999999</fb>
    <v>1</v>
  </rv>
  <rv s="0">
    <fb>108545631</fb>
    <v>2</v>
  </rv>
  <rv s="0">
    <fb>9.4149999999999991</fb>
    <v>1</v>
  </rv>
  <rv s="0">
    <fb>6573557</fb>
    <v>2</v>
  </rv>
  <rv s="0">
    <fb>366008</fb>
    <v>2</v>
  </rv>
  <rv s="0">
    <fb>5.92</fb>
    <v>1</v>
  </rv>
  <rv s="0">
    <fb>98954</fb>
    <v>2</v>
  </rv>
  <rv s="0">
    <fb>8.5952000000000002</fb>
    <v>1</v>
  </rv>
  <rv s="0">
    <fb>8825914</fb>
    <v>2</v>
  </rv>
  <rv s="0">
    <fb>44074</fb>
    <v>0</v>
  </rv>
  <rv s="0">
    <fb>130004</fb>
    <v>2</v>
  </rv>
  <rv s="0">
    <fb>726215</fb>
    <v>2</v>
  </rv>
  <rv s="0">
    <fb>163.19999999999999</fb>
    <v>1</v>
  </rv>
  <rv s="0">
    <fb>236495</fb>
    <v>2</v>
  </rv>
  <rv s="0">
    <fb>12947709</fb>
    <v>2</v>
  </rv>
  <rv s="0">
    <fb>1.8051999999999999</fb>
    <v>1</v>
  </rv>
  <rv s="0">
    <fb>98310423</fb>
    <v>2</v>
  </rv>
  <rv s="0">
    <fb>9.2309999999999999</fb>
    <v>1</v>
  </rv>
  <rv s="0">
    <fb>6464001</fb>
    <v>2</v>
  </rv>
  <rv s="0">
    <fb>12.07</fb>
    <v>1</v>
  </rv>
  <rv s="0">
    <fb>306240</fb>
    <v>2</v>
  </rv>
  <rv s="0">
    <fb>5.9249999999999998</fb>
    <v>1</v>
  </rv>
  <rv s="0">
    <fb>156706</fb>
    <v>2</v>
  </rv>
  <rv s="0">
    <fb>8.5475999999999992</fb>
    <v>1</v>
  </rv>
  <rv s="0">
    <fb>10430089</fb>
    <v>2</v>
  </rv>
  <rv s="0">
    <fb>44075</fb>
    <v>0</v>
  </rv>
  <rv s="0">
    <fb>74309</fb>
    <v>2</v>
  </rv>
  <rv s="0">
    <fb>32.479999999999997</fb>
    <v>1</v>
  </rv>
  <rv s="0">
    <fb>560790</fb>
    <v>2</v>
  </rv>
  <rv s="0">
    <fb>163.05000000000001</fb>
    <v>1</v>
  </rv>
  <rv s="0">
    <fb>239721</fb>
    <v>2</v>
  </rv>
  <rv s="0">
    <fb>8.1509999999999998</fb>
    <v>1</v>
  </rv>
  <rv s="0">
    <fb>18648076</fb>
    <v>2</v>
  </rv>
  <rv s="0">
    <fb>1.8149999999999999</fb>
    <v>1</v>
  </rv>
  <rv s="0">
    <fb>1.8018000000000001</fb>
    <v>1</v>
  </rv>
  <rv s="0">
    <fb>119210233</fb>
    <v>2</v>
  </rv>
  <rv s="0">
    <fb>9.1219999999999999</fb>
    <v>1</v>
  </rv>
  <rv s="0">
    <fb>7945004</fb>
    <v>2</v>
  </rv>
  <rv s="0">
    <fb>12</fb>
    <v>1</v>
  </rv>
  <rv s="0">
    <fb>396498</fb>
    <v>2</v>
  </rv>
  <rv s="0">
    <fb>5.82</fb>
    <v>1</v>
  </rv>
  <rv s="0">
    <fb>170072</fb>
    <v>2</v>
  </rv>
  <rv s="0">
    <fb>8.4</fb>
    <v>1</v>
  </rv>
  <rv s="0">
    <fb>17298109</fb>
    <v>2</v>
  </rv>
  <rv s="0">
    <fb>44076</fb>
    <v>0</v>
  </rv>
  <rv s="0">
    <fb>22.18</fb>
    <v>1</v>
  </rv>
  <rv s="0">
    <fb>113599</fb>
    <v>2</v>
  </rv>
  <rv s="0">
    <fb>1548768</fb>
    <v>2</v>
  </rv>
  <rv s="0">
    <fb>434450</fb>
    <v>2</v>
  </rv>
  <rv s="0">
    <fb>8.07</fb>
    <v>1</v>
  </rv>
  <rv s="0">
    <fb>15762039</fb>
    <v>2</v>
  </rv>
  <rv s="0">
    <fb>1.8109999999999999</fb>
    <v>1</v>
  </rv>
  <rv s="0">
    <fb>111812142</fb>
    <v>2</v>
  </rv>
  <rv s="0">
    <fb>9.1739999999999995</fb>
    <v>1</v>
  </rv>
  <rv s="0">
    <fb>7472208</fb>
    <v>2</v>
  </rv>
  <rv s="0">
    <fb>12.11</fb>
    <v>1</v>
  </rv>
  <rv s="0">
    <fb>342638</fb>
    <v>2</v>
  </rv>
  <rv s="0">
    <fb>5.7750000000000004</fb>
    <v>1</v>
  </rv>
  <rv s="0">
    <fb>112590</fb>
    <v>2</v>
  </rv>
  <rv s="0">
    <fb>8.3048000000000002</fb>
    <v>1</v>
  </rv>
  <rv s="0">
    <fb>9885622</fb>
    <v>2</v>
  </rv>
  <rv s="0">
    <fb>44077</fb>
    <v>0</v>
  </rv>
  <rv s="0">
    <fb>102680</fb>
    <v>2</v>
  </rv>
  <rv s="0">
    <fb>940982</fb>
    <v>2</v>
  </rv>
  <rv s="0">
    <fb>162.05000000000001</fb>
    <v>1</v>
  </rv>
  <rv s="0">
    <fb>367194</fb>
    <v>2</v>
  </rv>
  <rv s="0">
    <fb>8.02</fb>
    <v>1</v>
  </rv>
  <rv s="0">
    <fb>16550778</fb>
    <v>2</v>
  </rv>
  <rv s="0">
    <fb>1.8066</fb>
    <v>1</v>
  </rv>
  <rv s="0">
    <fb>1.7787999999999999</fb>
    <v>1</v>
  </rv>
  <rv s="0">
    <fb>118440833</fb>
    <v>2</v>
  </rv>
  <rv s="0">
    <fb>9.2789999999999999</fb>
    <v>1</v>
  </rv>
  <rv s="0">
    <fb>13475736</fb>
    <v>2</v>
  </rv>
  <rv s="0">
    <fb>12.42</fb>
    <v>1</v>
  </rv>
  <rv s="0">
    <fb>437652</fb>
    <v>2</v>
  </rv>
  <rv s="0">
    <fb>5.7149999999999999</fb>
    <v>1</v>
  </rv>
  <rv s="0">
    <fb>172430</fb>
    <v>2</v>
  </rv>
  <rv s="0">
    <fb>8.3285999999999998</fb>
    <v>1</v>
  </rv>
  <rv s="0">
    <fb>10689501</fb>
    <v>2</v>
  </rv>
  <rv s="0">
    <fb>44078</fb>
    <v>0</v>
  </rv>
  <rv s="0">
    <fb>152226</fb>
    <v>2</v>
  </rv>
  <rv s="0">
    <fb>33.770000000000003</fb>
    <v>1</v>
  </rv>
  <rv s="0">
    <fb>809772</fb>
    <v>2</v>
  </rv>
  <rv s="0">
    <fb>160.69999999999999</fb>
    <v>1</v>
  </rv>
  <rv s="0">
    <fb>526978</fb>
    <v>2</v>
  </rv>
  <rv s="0">
    <fb>8.1219999999999999</fb>
    <v>1</v>
  </rv>
  <rv s="0">
    <fb>19480115</fb>
    <v>2</v>
  </rv>
  <rv s="0">
    <fb>1.7789999999999999</fb>
    <v>1</v>
  </rv>
  <rv s="0">
    <fb>1.7786</fb>
    <v>1</v>
  </rv>
  <rv s="0">
    <fb>149577033</fb>
    <v>2</v>
  </rv>
  <rv s="0">
    <fb>9.4309999999999992</fb>
    <v>1</v>
  </rv>
  <rv s="0">
    <fb>9789060</fb>
    <v>2</v>
  </rv>
  <rv s="0">
    <fb>408504</fb>
    <v>2</v>
  </rv>
  <rv s="0">
    <fb>5.74</fb>
    <v>1</v>
  </rv>
  <rv s="0">
    <fb>136391</fb>
    <v>2</v>
  </rv>
  <rv s="0">
    <fb>8.1427999999999994</fb>
    <v>1</v>
  </rv>
  <rv s="0">
    <fb>20117848</fb>
    <v>2</v>
  </rv>
  <rv s="0">
    <fb>44081</fb>
    <v>0</v>
  </rv>
  <rv s="0">
    <fb>21.84</fb>
    <v>1</v>
  </rv>
  <rv s="0">
    <fb>122589</fb>
    <v>2</v>
  </rv>
  <rv s="0">
    <fb>34.47</fb>
    <v>1</v>
  </rv>
  <rv s="0">
    <fb>689525</fb>
    <v>2</v>
  </rv>
  <rv s="0">
    <fb>162.85</fb>
    <v>1</v>
  </rv>
  <rv s="0">
    <fb>205103</fb>
    <v>2</v>
  </rv>
  <rv s="0">
    <fb>11851524</fb>
    <v>2</v>
  </rv>
  <rv s="0">
    <fb>1.7889999999999999</fb>
    <v>1</v>
  </rv>
  <rv s="0">
    <fb>1.7938000000000001</fb>
    <v>1</v>
  </rv>
  <rv s="0">
    <fb>82477553</fb>
    <v>2</v>
  </rv>
  <rv s="0">
    <fb>9.6349999999999998</fb>
    <v>1</v>
  </rv>
  <rv s="0">
    <fb>8089964</fb>
    <v>2</v>
  </rv>
  <rv s="0">
    <fb>328406</fb>
    <v>2</v>
  </rv>
  <rv s="0">
    <fb>120136</fb>
    <v>2</v>
  </rv>
  <rv s="0">
    <fb>8.0881000000000007</fb>
    <v>1</v>
  </rv>
  <rv s="0">
    <fb>14722857</fb>
    <v>2</v>
  </rv>
  <rv s="0">
    <fb>44082</fb>
    <v>0</v>
  </rv>
  <rv s="0">
    <fb>21.66</fb>
    <v>1</v>
  </rv>
  <rv s="0">
    <fb>90623</fb>
    <v>2</v>
  </rv>
  <rv s="0">
    <fb>34.200000000000003</fb>
    <v>1</v>
  </rv>
  <rv s="0">
    <fb>796561</fb>
    <v>2</v>
  </rv>
  <rv s="0">
    <fb>160.94999999999999</fb>
    <v>1</v>
  </rv>
  <rv s="0">
    <fb>334763</fb>
    <v>2</v>
  </rv>
  <rv s="0">
    <fb>7.8659999999999997</fb>
    <v>1</v>
  </rv>
  <rv s="0">
    <fb>19579304</fb>
    <v>2</v>
  </rv>
  <rv s="0">
    <fb>1.7968</fb>
    <v>1</v>
  </rv>
  <rv s="0">
    <fb>1.762</fb>
    <v>1</v>
  </rv>
  <rv s="0">
    <fb>110688366</fb>
    <v>2</v>
  </rv>
  <rv s="0">
    <fb>9.6110000000000007</fb>
    <v>1</v>
  </rv>
  <rv s="0">
    <fb>5900994</fb>
    <v>2</v>
  </rv>
  <rv s="0">
    <fb>12.03</fb>
    <v>1</v>
  </rv>
  <rv s="0">
    <fb>405455</fb>
    <v>2</v>
  </rv>
  <rv s="0">
    <fb>109520</fb>
    <v>2</v>
  </rv>
  <rv s="0">
    <fb>7.8808999999999996</fb>
    <v>1</v>
  </rv>
  <rv s="0">
    <fb>18727489</fb>
    <v>2</v>
  </rv>
  <rv s="0">
    <fb>44083</fb>
    <v>0</v>
  </rv>
  <rv s="0">
    <fb>188107</fb>
    <v>2</v>
  </rv>
  <rv s="0">
    <fb>988286</fb>
    <v>2</v>
  </rv>
  <rv s="0">
    <fb>160.9</fb>
    <v>1</v>
  </rv>
  <rv s="0">
    <fb>349756</fb>
    <v>2</v>
  </rv>
  <rv s="0">
    <fb>8.1199999999999992</fb>
    <v>1</v>
  </rv>
  <rv s="0">
    <fb>23505872</fb>
    <v>2</v>
  </rv>
  <rv s="0">
    <fb>1.7609999999999999</fb>
    <v>1</v>
  </rv>
  <rv s="0">
    <fb>1.7902</fb>
    <v>1</v>
  </rv>
  <rv s="0">
    <fb>110094048</fb>
    <v>2</v>
  </rv>
  <rv s="0">
    <fb>9.6120000000000001</fb>
    <v>1</v>
  </rv>
  <rv s="0">
    <fb>6401568</fb>
    <v>2</v>
  </rv>
  <rv s="0">
    <fb>375431</fb>
    <v>2</v>
  </rv>
  <rv s="0">
    <fb>89461</fb>
    <v>2</v>
  </rv>
  <rv s="0">
    <fb>7.9547999999999996</fb>
    <v>1</v>
  </rv>
  <rv s="0">
    <fb>12165144</fb>
    <v>2</v>
  </rv>
  <rv s="0">
    <fb>44084</fb>
    <v>0</v>
  </rv>
  <rv s="0">
    <fb>63279</fb>
    <v>2</v>
  </rv>
  <rv s="0">
    <fb>34.31</fb>
    <v>1</v>
  </rv>
  <rv s="0">
    <fb>612049</fb>
    <v>2</v>
  </rv>
  <rv s="0">
    <fb>160.19999999999999</fb>
    <v>1</v>
  </rv>
  <rv s="0">
    <fb>290522</fb>
    <v>2</v>
  </rv>
  <rv s="0">
    <fb>8.2219999999999995</fb>
    <v>1</v>
  </rv>
  <rv s="0">
    <fb>26133540</fb>
    <v>2</v>
  </rv>
  <rv s="0">
    <fb>1.7909999999999999</fb>
    <v>1</v>
  </rv>
  <rv s="0">
    <fb>1.8011999999999999</fb>
    <v>1</v>
  </rv>
  <rv s="0">
    <fb>124584492</fb>
    <v>2</v>
  </rv>
  <rv s="0">
    <fb>9.8859999999999992</fb>
    <v>1</v>
  </rv>
  <rv s="0">
    <fb>18744755</fb>
    <v>2</v>
  </rv>
  <rv s="0">
    <fb>306311</fb>
    <v>2</v>
  </rv>
  <rv s="0">
    <fb>80249</fb>
    <v>2</v>
  </rv>
  <rv s="0">
    <fb>7.9428000000000001</fb>
    <v>1</v>
  </rv>
  <rv s="0">
    <fb>16336367</fb>
    <v>2</v>
  </rv>
  <rv s="0">
    <fb>44085</fb>
    <v>0</v>
  </rv>
  <rv s="0">
    <fb>22.14</fb>
    <v>1</v>
  </rv>
  <rv s="0">
    <fb>149687</fb>
    <v>2</v>
  </rv>
  <rv s="0">
    <fb>34.89</fb>
    <v>1</v>
  </rv>
  <rv s="0">
    <fb>816452</fb>
    <v>2</v>
  </rv>
  <rv s="0">
    <fb>162</fb>
    <v>1</v>
  </rv>
  <rv s="0">
    <fb>287290</fb>
    <v>2</v>
  </rv>
  <rv s="0">
    <fb>8.0559999999999992</fb>
    <v>1</v>
  </rv>
  <rv s="0">
    <fb>17882551</fb>
    <v>2</v>
  </rv>
  <rv s="0">
    <fb>108164503</fb>
    <v>2</v>
  </rv>
  <rv s="0">
    <fb>9.9139999999999997</fb>
    <v>1</v>
  </rv>
  <rv s="0">
    <fb>7153384</fb>
    <v>2</v>
  </rv>
  <rv s="0">
    <fb>256693</fb>
    <v>2</v>
  </rv>
  <rv s="0">
    <fb>5.7649999999999997</fb>
    <v>1</v>
  </rv>
  <rv s="0">
    <fb>50873</fb>
    <v>2</v>
  </rv>
  <rv s="0">
    <fb>7.7381000000000002</fb>
    <v>1</v>
  </rv>
  <rv s="0">
    <fb>20784436</fb>
    <v>2</v>
  </rv>
  <rv s="0">
    <fb>44088</fb>
    <v>0</v>
  </rv>
  <rv s="0">
    <fb>315017</fb>
    <v>2</v>
  </rv>
  <rv s="0">
    <fb>35.21</fb>
    <v>1</v>
  </rv>
  <rv s="0">
    <fb>701870</fb>
    <v>2</v>
  </rv>
  <rv s="0">
    <fb>161.4</fb>
    <v>1</v>
  </rv>
  <rv s="0">
    <fb>188306</fb>
    <v>2</v>
  </rv>
  <rv s="0">
    <fb>8.0869999999999997</fb>
    <v>1</v>
  </rv>
  <rv s="0">
    <fb>10504379</fb>
    <v>2</v>
  </rv>
  <rv s="0">
    <fb>1.792</fb>
    <v>1</v>
  </rv>
  <rv s="0">
    <fb>64880606</fb>
    <v>2</v>
  </rv>
  <rv s="0">
    <fb>9.9830000000000005</fb>
    <v>1</v>
  </rv>
  <rv s="0">
    <fb>9346204</fb>
    <v>2</v>
  </rv>
  <rv s="0">
    <fb>331971</fb>
    <v>2</v>
  </rv>
  <rv s="0">
    <fb>5.7350000000000003</fb>
    <v>1</v>
  </rv>
  <rv s="0">
    <fb>125033</fb>
    <v>2</v>
  </rv>
  <rv s="0">
    <fb>7.6189999999999998</fb>
    <v>1</v>
  </rv>
  <rv s="0">
    <fb>14692600</fb>
    <v>2</v>
  </rv>
  <rv s="0">
    <fb>44089</fb>
    <v>0</v>
  </rv>
  <rv s="0">
    <fb>356498</fb>
    <v>2</v>
  </rv>
  <rv s="0">
    <fb>36.74</fb>
    <v>1</v>
  </rv>
  <rv s="0">
    <fb>1499655</fb>
    <v>2</v>
  </rv>
  <rv s="0">
    <fb>162.19999999999999</fb>
    <v>1</v>
  </rv>
  <rv s="0">
    <fb>294920</fb>
    <v>2</v>
  </rv>
  <rv s="0">
    <fb>7.95</fb>
    <v>1</v>
  </rv>
  <rv s="0">
    <fb>15911548</fb>
    <v>2</v>
  </rv>
  <rv s="0">
    <fb>1.772</fb>
    <v>1</v>
  </rv>
  <rv s="0">
    <fb>1.7687999999999999</fb>
    <v>1</v>
  </rv>
  <rv s="0">
    <fb>80928281</fb>
    <v>2</v>
  </rv>
  <rv s="0">
    <fb>10.882</fb>
    <v>1</v>
  </rv>
  <rv s="0">
    <fb>41016323</fb>
    <v>2</v>
  </rv>
  <rv s="0">
    <fb>508547</fb>
    <v>2</v>
  </rv>
  <rv s="0">
    <fb>74324</fb>
    <v>2</v>
  </rv>
  <rv s="0">
    <fb>7.6905000000000001</fb>
    <v>1</v>
  </rv>
  <rv s="0">
    <fb>14729202</fb>
    <v>2</v>
  </rv>
  <rv s="0">
    <fb>44090</fb>
    <v>0</v>
  </rv>
  <rv s="0">
    <fb>21.52</fb>
    <v>1</v>
  </rv>
  <rv s="0">
    <fb>293856</fb>
    <v>2</v>
  </rv>
  <rv s="0">
    <fb>37.93</fb>
    <v>1</v>
  </rv>
  <rv s="0">
    <fb>1409488</fb>
    <v>2</v>
  </rv>
  <rv s="0">
    <fb>160.85</fb>
    <v>1</v>
  </rv>
  <rv s="0">
    <fb>311942</fb>
    <v>2</v>
  </rv>
  <rv s="0">
    <fb>7.92</fb>
    <v>1</v>
  </rv>
  <rv s="0">
    <fb>16899514</fb>
    <v>2</v>
  </rv>
  <rv s="0">
    <fb>1.7726</fb>
    <v>1</v>
  </rv>
  <rv s="0">
    <fb>1.7602</fb>
    <v>1</v>
  </rv>
  <rv s="0">
    <fb>109613437</fb>
    <v>2</v>
  </rv>
  <rv s="0">
    <fb>10.811999999999999</fb>
    <v>1</v>
  </rv>
  <rv s="0">
    <fb>15059374</fb>
    <v>2</v>
  </rv>
  <rv s="0">
    <fb>13.18</fb>
    <v>1</v>
  </rv>
  <rv s="0">
    <fb>2080557</fb>
    <v>2</v>
  </rv>
  <rv s="0">
    <fb>5.665</fb>
    <v>1</v>
  </rv>
  <rv s="0">
    <fb>92913</fb>
    <v>2</v>
  </rv>
  <rv s="0">
    <fb>8.0237999999999996</fb>
    <v>1</v>
  </rv>
  <rv s="0">
    <fb>16265909</fb>
    <v>2</v>
  </rv>
  <rv s="0">
    <fb>44091</fb>
    <v>0</v>
  </rv>
  <rv s="0">
    <fb>21.42</fb>
    <v>1</v>
  </rv>
  <rv s="0">
    <fb>250648</fb>
    <v>2</v>
  </rv>
  <rv s="0">
    <fb>37.22</fb>
    <v>1</v>
  </rv>
  <rv s="0">
    <fb>648602</fb>
    <v>2</v>
  </rv>
  <rv s="0">
    <fb>160.5</fb>
    <v>1</v>
  </rv>
  <rv s="0">
    <fb>237631</fb>
    <v>2</v>
  </rv>
  <rv s="0">
    <fb>7.8079999999999998</fb>
    <v>1</v>
  </rv>
  <rv s="0">
    <fb>14312200</fb>
    <v>2</v>
  </rv>
  <rv s="0">
    <fb>1.73</fb>
    <v>1</v>
  </rv>
  <rv s="0">
    <fb>1.7434000000000001</fb>
    <v>1</v>
  </rv>
  <rv s="0">
    <fb>95589124</fb>
    <v>2</v>
  </rv>
  <rv s="0">
    <fb>10.763999999999999</fb>
    <v>1</v>
  </rv>
  <rv s="0">
    <fb>8351510</fb>
    <v>2</v>
  </rv>
  <rv s="0">
    <fb>13.23</fb>
    <v>1</v>
  </rv>
  <rv s="0">
    <fb>654531</fb>
    <v>2</v>
  </rv>
  <rv s="0">
    <fb>5.71</fb>
    <v>1</v>
  </rv>
  <rv s="0">
    <fb>140000</fb>
    <v>2</v>
  </rv>
  <rv s="0">
    <fb>8.0143000000000004</fb>
    <v>1</v>
  </rv>
  <rv s="0">
    <fb>14030497</fb>
    <v>2</v>
  </rv>
  <rv s="0">
    <fb>44092</fb>
    <v>0</v>
  </rv>
  <rv s="0">
    <fb>21.26</fb>
    <v>1</v>
  </rv>
  <rv s="0">
    <fb>1761526</fb>
    <v>2</v>
  </rv>
  <rv s="0">
    <fb>36.5</fb>
    <v>1</v>
  </rv>
  <rv s="0">
    <fb>1511426</fb>
    <v>2</v>
  </rv>
  <rv s="0">
    <fb>159.1</fb>
    <v>1</v>
  </rv>
  <rv s="0">
    <fb>508964</fb>
    <v>2</v>
  </rv>
  <rv s="0">
    <fb>30822398</fb>
    <v>2</v>
  </rv>
  <rv s="0">
    <fb>1.7330000000000001</fb>
    <v>1</v>
  </rv>
  <rv s="0">
    <fb>207838368</fb>
    <v>2</v>
  </rv>
  <rv s="0">
    <fb>10.378</fb>
    <v>1</v>
  </rv>
  <rv s="0">
    <fb>12743799</fb>
    <v>2</v>
  </rv>
  <rv s="0">
    <fb>12.72</fb>
    <v>1</v>
  </rv>
  <rv s="0">
    <fb>1709385</fb>
    <v>2</v>
  </rv>
  <rv s="0">
    <fb>143069</fb>
    <v>2</v>
  </rv>
  <rv s="0">
    <fb>7.9</fb>
    <v>1</v>
  </rv>
  <rv s="0">
    <fb>19544855</fb>
    <v>2</v>
  </rv>
  <rv s="0">
    <fb>44095</fb>
    <v>0</v>
  </rv>
  <rv s="0">
    <fb>151783</fb>
    <v>2</v>
  </rv>
  <rv s="0">
    <fb>35.07</fb>
    <v>1</v>
  </rv>
  <rv s="0">
    <fb>872003</fb>
    <v>2</v>
  </rv>
  <rv s="0">
    <fb>154.44999999999999</fb>
    <v>1</v>
  </rv>
  <rv s="0">
    <fb>360455</fb>
    <v>2</v>
  </rv>
  <rv s="0">
    <fb>7.0970000000000004</fb>
    <v>1</v>
  </rv>
  <rv s="0">
    <fb>26915628</fb>
    <v>2</v>
  </rv>
  <rv s="0">
    <fb>1.6355999999999999</fb>
    <v>1</v>
  </rv>
  <rv s="0">
    <fb>180491201</fb>
    <v>2</v>
  </rv>
  <rv s="0">
    <fb>9.9369999999999994</fb>
    <v>1</v>
  </rv>
  <rv s="0">
    <fb>13063799</fb>
    <v>2</v>
  </rv>
  <rv s="0">
    <fb>695337</fb>
    <v>2</v>
  </rv>
  <rv s="0">
    <fb>5.5250000000000004</fb>
    <v>1</v>
  </rv>
  <rv s="0">
    <fb>216900</fb>
    <v>2</v>
  </rv>
  <rv s="0">
    <fb>7.3118999999999996</fb>
    <v>1</v>
  </rv>
  <rv s="0">
    <fb>16850891</fb>
    <v>2</v>
  </rv>
  <rv s="0">
    <fb>44096</fb>
    <v>0</v>
  </rv>
  <rv s="0">
    <fb>206927</fb>
    <v>2</v>
  </rv>
  <rv s="0">
    <fb>665853</fb>
    <v>2</v>
  </rv>
  <rv s="0">
    <fb>156.05000000000001</fb>
    <v>1</v>
  </rv>
  <rv s="0">
    <fb>253985</fb>
    <v>2</v>
  </rv>
  <rv s="0">
    <fb>6.9640000000000004</fb>
    <v>1</v>
  </rv>
  <rv s="0">
    <fb>24404693</fb>
    <v>2</v>
  </rv>
  <rv s="0">
    <fb>1.6548</fb>
    <v>1</v>
  </rv>
  <rv s="0">
    <fb>1.6417999999999999</fb>
    <v>1</v>
  </rv>
  <rv s="0">
    <fb>94910480</fb>
    <v>2</v>
  </rv>
  <rv s="0">
    <fb>10.218</fb>
    <v>1</v>
  </rv>
  <rv s="0">
    <fb>10737285</fb>
    <v>2</v>
  </rv>
  <rv s="0">
    <fb>458047</fb>
    <v>2</v>
  </rv>
  <rv s="0">
    <fb>5.5650000000000004</fb>
    <v>1</v>
  </rv>
  <rv s="0">
    <fb>175678</fb>
    <v>2</v>
  </rv>
  <rv s="0">
    <fb>7.2142999999999997</fb>
    <v>1</v>
  </rv>
  <rv s="0">
    <fb>17998994</fb>
    <v>2</v>
  </rv>
  <rv s="0">
    <fb>44097</fb>
    <v>0</v>
  </rv>
  <rv s="0">
    <fb>20.98</fb>
    <v>1</v>
  </rv>
  <rv s="0">
    <fb>525268</fb>
    <v>2</v>
  </rv>
  <rv s="0">
    <fb>35.200000000000003</fb>
    <v>1</v>
  </rv>
  <rv s="0">
    <fb>785429</fb>
    <v>2</v>
  </rv>
  <rv s="0">
    <fb>156.30000000000001</fb>
    <v>1</v>
  </rv>
  <rv s="0">
    <fb>342880</fb>
    <v>2</v>
  </rv>
  <rv s="0">
    <fb>6.7450000000000001</fb>
    <v>1</v>
  </rv>
  <rv s="0">
    <fb>20876425</fb>
    <v>2</v>
  </rv>
  <rv s="0">
    <fb>1.6459999999999999</fb>
    <v>1</v>
  </rv>
  <rv s="0">
    <fb>1.6122000000000001</fb>
    <v>1</v>
  </rv>
  <rv s="0">
    <fb>99590996</fb>
    <v>2</v>
  </rv>
  <rv s="0">
    <fb>10.39</fb>
    <v>1</v>
  </rv>
  <rv s="0">
    <fb>14067010</fb>
    <v>2</v>
  </rv>
  <rv s="0">
    <fb>12.3</fb>
    <v>1</v>
  </rv>
  <rv s="0">
    <fb>647116</fb>
    <v>2</v>
  </rv>
  <rv s="0">
    <fb>88303</fb>
    <v>2</v>
  </rv>
  <rv s="0">
    <fb>7.0167000000000002</fb>
    <v>1</v>
  </rv>
  <rv s="0">
    <fb>11763945</fb>
    <v>2</v>
  </rv>
  <rv s="0">
    <fb>44098</fb>
    <v>0</v>
  </rv>
  <rv s="0">
    <fb>21.16</fb>
    <v>1</v>
  </rv>
  <rv s="0">
    <fb>197013</fb>
    <v>2</v>
  </rv>
  <rv s="0">
    <fb>694255</fb>
    <v>2</v>
  </rv>
  <rv s="0">
    <fb>335952</fb>
    <v>2</v>
  </rv>
  <rv s="0">
    <fb>6.899</fb>
    <v>1</v>
  </rv>
  <rv s="0">
    <fb>23903978</fb>
    <v>2</v>
  </rv>
  <rv s="0">
    <fb>1.5862000000000001</fb>
    <v>1</v>
  </rv>
  <rv s="0">
    <fb>1.6080000000000001</fb>
    <v>1</v>
  </rv>
  <rv s="0">
    <fb>107212603</fb>
    <v>2</v>
  </rv>
  <rv s="0">
    <fb>10.372</fb>
    <v>1</v>
  </rv>
  <rv s="0">
    <fb>9912951</fb>
    <v>2</v>
  </rv>
  <rv s="0">
    <fb>441998</fb>
    <v>2</v>
  </rv>
  <rv s="0">
    <fb>143591</fb>
    <v>2</v>
  </rv>
  <rv s="0">
    <fb>6.7070999999999996</fb>
    <v>1</v>
  </rv>
  <rv s="0">
    <fb>21075044</fb>
    <v>2</v>
  </rv>
  <rv s="0">
    <fb>44099</fb>
    <v>0</v>
  </rv>
  <rv s="0">
    <fb>309313</fb>
    <v>2</v>
  </rv>
  <rv s="0">
    <fb>34.74</fb>
    <v>1</v>
  </rv>
  <rv s="0">
    <fb>608760</fb>
    <v>2</v>
  </rv>
  <rv s="0">
    <fb>354799</fb>
    <v>2</v>
  </rv>
  <rv s="0">
    <fb>6.74</fb>
    <v>1</v>
  </rv>
  <rv s="0">
    <fb>17807615</fb>
    <v>2</v>
  </rv>
  <rv s="0">
    <fb>1.61</fb>
    <v>1</v>
  </rv>
  <rv s="0">
    <fb>1.579</fb>
    <v>1</v>
  </rv>
  <rv s="0">
    <fb>105136110</fb>
    <v>2</v>
  </rv>
  <rv s="0">
    <fb>10.23</fb>
    <v>1</v>
  </rv>
  <rv s="0">
    <fb>8996798</fb>
    <v>2</v>
  </rv>
  <rv s="0">
    <fb>1410532</fb>
    <v>2</v>
  </rv>
  <rv s="0">
    <fb>5.3849999999999998</fb>
    <v>1</v>
  </rv>
  <rv s="0">
    <fb>88927</fb>
    <v>2</v>
  </rv>
  <rv s="0">
    <fb>6.4856999999999996</fb>
    <v>1</v>
  </rv>
  <rv s="0">
    <fb>15964992</fb>
    <v>2</v>
  </rv>
  <rv s="0">
    <fb>44102</fb>
    <v>0</v>
  </rv>
  <rv s="0">
    <fb>21.04</fb>
    <v>1</v>
  </rv>
  <rv s="0">
    <fb>215010</fb>
    <v>2</v>
  </rv>
  <rv s="0">
    <fb>35.18</fb>
    <v>1</v>
  </rv>
  <rv s="0">
    <fb>518246</fb>
    <v>2</v>
  </rv>
  <rv s="0">
    <fb>157.35</fb>
    <v>1</v>
  </rv>
  <rv s="0">
    <fb>300704</fb>
    <v>2</v>
  </rv>
  <rv s="0">
    <fb>17754942</fb>
    <v>2</v>
  </rv>
  <rv s="0">
    <fb>1.6033999999999999</fb>
    <v>1</v>
  </rv>
  <rv s="0">
    <fb>1.6246</fb>
    <v>1</v>
  </rv>
  <rv s="0">
    <fb>95432083</fb>
    <v>2</v>
  </rv>
  <rv s="0">
    <fb>10.635999999999999</fb>
    <v>1</v>
  </rv>
  <rv s="0">
    <fb>14059790</fb>
    <v>2</v>
  </rv>
  <rv s="0">
    <fb>796074</fb>
    <v>2</v>
  </rv>
  <rv s="0">
    <fb>5.5049999999999999</fb>
    <v>1</v>
  </rv>
  <rv s="0">
    <fb>137494</fb>
    <v>2</v>
  </rv>
  <rv s="0">
    <fb>6.8808999999999996</fb>
    <v>1</v>
  </rv>
  <rv s="0">
    <fb>15215040</fb>
    <v>2</v>
  </rv>
  <rv s="0">
    <fb>44103</fb>
    <v>0</v>
  </rv>
  <rv s="0">
    <fb>204095</fb>
    <v>2</v>
  </rv>
  <rv s="0">
    <fb>35.049999999999997</fb>
    <v>1</v>
  </rv>
  <rv s="0">
    <fb>439769</fb>
    <v>2</v>
  </rv>
  <rv s="0">
    <fb>243916</fb>
    <v>2</v>
  </rv>
  <rv s="0">
    <fb>7.0229999999999997</fb>
    <v>1</v>
  </rv>
  <rv s="0">
    <fb>14510941</fb>
    <v>2</v>
  </rv>
  <rv s="0">
    <fb>1.6180000000000001</fb>
    <v>1</v>
  </rv>
  <rv s="0">
    <fb>1.6068</fb>
    <v>1</v>
  </rv>
  <rv s="0">
    <fb>76585025</fb>
    <v>2</v>
  </rv>
  <rv s="0">
    <fb>10.388</fb>
    <v>1</v>
  </rv>
  <rv s="0">
    <fb>7796651</fb>
    <v>2</v>
  </rv>
  <rv s="0">
    <fb>12.65</fb>
    <v>1</v>
  </rv>
  <rv s="0">
    <fb>316853</fb>
    <v>2</v>
  </rv>
  <rv s="0">
    <fb>5.45</fb>
    <v>1</v>
  </rv>
  <rv s="0">
    <fb>73794</fb>
    <v>2</v>
  </rv>
  <rv s="0">
    <fb>6.6595000000000004</fb>
    <v>1</v>
  </rv>
  <rv s="0">
    <fb>15121211</fb>
    <v>2</v>
  </rv>
  <rv s="0">
    <fb>44104</fb>
    <v>0</v>
  </rv>
  <rv s="0">
    <fb>21.46</fb>
    <v>1</v>
  </rv>
  <rv s="0">
    <fb>189041</fb>
    <v>2</v>
  </rv>
  <rv s="0">
    <fb>34.979999999999997</fb>
    <v>1</v>
  </rv>
  <rv s="0">
    <fb>650235</fb>
    <v>2</v>
  </rv>
  <rv s="0">
    <fb>156.65</fb>
    <v>1</v>
  </rv>
  <rv s="0">
    <fb>301358</fb>
    <v>2</v>
  </rv>
  <rv s="0">
    <fb>7.0449999999999999</fb>
    <v>1</v>
  </rv>
  <rv s="0">
    <fb>13738444</fb>
    <v>2</v>
  </rv>
  <rv s="0">
    <fb>1.5940000000000001</fb>
    <v>1</v>
  </rv>
  <rv s="0">
    <fb>1.603</fb>
    <v>1</v>
  </rv>
  <rv s="0">
    <fb>77750417</fb>
    <v>2</v>
  </rv>
  <rv s="0">
    <fb>10.468</fb>
    <v>1</v>
  </rv>
  <rv s="0">
    <fb>9560833</fb>
    <v>2</v>
  </rv>
  <rv s="0">
    <fb>356217</fb>
    <v>2</v>
  </rv>
  <rv s="0">
    <fb>5.4950000000000001</fb>
    <v>1</v>
  </rv>
  <rv s="0">
    <fb>121268</fb>
    <v>2</v>
  </rv>
  <rv s="0">
    <fb>6.9881000000000002</fb>
    <v>1</v>
  </rv>
  <rv s="0">
    <fb>19932822</fb>
    <v>2</v>
  </rv>
  <rv s="0">
    <fb>44105</fb>
    <v>0</v>
  </rv>
  <rv s="0">
    <fb>191875</fb>
    <v>2</v>
  </rv>
  <rv s="0">
    <fb>35.61</fb>
    <v>1</v>
  </rv>
  <rv s="0">
    <fb>604471</fb>
    <v>2</v>
  </rv>
  <rv s="0">
    <fb>156.9</fb>
    <v>1</v>
  </rv>
  <rv s="0">
    <fb>313946</fb>
    <v>2</v>
  </rv>
  <rv s="0">
    <fb>6.9580000000000002</fb>
    <v>1</v>
  </rv>
  <rv s="0">
    <fb>12573139</fb>
    <v>2</v>
  </rv>
  <rv s="0">
    <fb>1.62</fb>
    <v>1</v>
  </rv>
  <rv s="0">
    <fb>1.5864</fb>
    <v>1</v>
  </rv>
  <rv s="0">
    <fb>87296782</fb>
    <v>2</v>
  </rv>
  <rv s="0">
    <fb>10095975</fb>
    <v>2</v>
  </rv>
  <rv s="0">
    <fb>12.59</fb>
    <v>1</v>
  </rv>
  <rv s="0">
    <fb>405076</fb>
    <v>2</v>
  </rv>
  <rv s="0">
    <fb>5.415</fb>
    <v>1</v>
  </rv>
  <rv s="0">
    <fb>134059</fb>
    <v>2</v>
  </rv>
  <rv s="0">
    <fb>6.7595000000000001</fb>
    <v>1</v>
  </rv>
  <rv s="0">
    <fb>16226228</fb>
    <v>2</v>
  </rv>
  <rv s="0">
    <fb>44106</fb>
    <v>0</v>
  </rv>
  <rv s="0">
    <fb>236133</fb>
    <v>2</v>
  </rv>
  <rv s="0">
    <fb>35.47</fb>
    <v>1</v>
  </rv>
  <rv s="0">
    <fb>510994</fb>
    <v>2</v>
  </rv>
  <rv s="0">
    <fb>155.4</fb>
    <v>1</v>
  </rv>
  <rv s="0">
    <fb>236111</fb>
    <v>2</v>
  </rv>
  <rv s="0">
    <fb>6.9489999999999998</fb>
    <v>1</v>
  </rv>
  <rv s="0">
    <fb>14525154</fb>
    <v>2</v>
  </rv>
  <rv s="0">
    <fb>1.5628</fb>
    <v>1</v>
  </rv>
  <rv s="0">
    <fb>1.5924</fb>
    <v>1</v>
  </rv>
  <rv s="0">
    <fb>76269480</fb>
    <v>2</v>
  </rv>
  <rv s="0">
    <fb>10.35</fb>
    <v>1</v>
  </rv>
  <rv s="0">
    <fb>5350536</fb>
    <v>2</v>
  </rv>
  <rv s="0">
    <fb>12.62</fb>
    <v>1</v>
  </rv>
  <rv s="0">
    <fb>375319</fb>
    <v>2</v>
  </rv>
  <rv s="0">
    <fb>5.34</fb>
    <v>1</v>
  </rv>
  <rv s="0">
    <fb>156606</fb>
    <v>2</v>
  </rv>
  <rv s="0">
    <fb>7.0071000000000003</fb>
    <v>1</v>
  </rv>
  <rv s="0">
    <fb>15918397</fb>
    <v>2</v>
  </rv>
  <rv s="0">
    <fb>44109</fb>
    <v>0</v>
  </rv>
  <rv s="0">
    <fb>22.5</fb>
    <v>1</v>
  </rv>
  <rv s="0">
    <fb>245484</fb>
    <v>2</v>
  </rv>
  <rv s="0">
    <fb>36.17</fb>
    <v>1</v>
  </rv>
  <rv s="0">
    <fb>839946</fb>
    <v>2</v>
  </rv>
  <rv s="0">
    <fb>153.80000000000001</fb>
    <v>1</v>
  </rv>
  <rv s="0">
    <fb>296937</fb>
    <v>2</v>
  </rv>
  <rv s="0">
    <fb>7.0620000000000003</fb>
    <v>1</v>
  </rv>
  <rv s="0">
    <fb>14616531</fb>
    <v>2</v>
  </rv>
  <rv s="0">
    <fb>1.6064000000000001</fb>
    <v>1</v>
  </rv>
  <rv s="0">
    <fb>1.6332</fb>
    <v>1</v>
  </rv>
  <rv s="0">
    <fb>93311289</fb>
    <v>2</v>
  </rv>
  <rv s="0">
    <fb>10.484</fb>
    <v>1</v>
  </rv>
  <rv s="0">
    <fb>6484505</fb>
    <v>2</v>
  </rv>
  <rv s="0">
    <fb>12.77</fb>
    <v>1</v>
  </rv>
  <rv s="0">
    <fb>425924</fb>
    <v>2</v>
  </rv>
  <rv s="0">
    <fb>5.41</fb>
    <v>1</v>
  </rv>
  <rv s="0">
    <fb>74998</fb>
    <v>2</v>
  </rv>
  <rv s="0">
    <fb>7.3308999999999997</fb>
    <v>1</v>
  </rv>
  <rv s="0">
    <fb>17731662</fb>
    <v>2</v>
  </rv>
  <rv s="0">
    <fb>44110</fb>
    <v>0</v>
  </rv>
  <rv s="0">
    <fb>22.7</fb>
    <v>1</v>
  </rv>
  <rv s="0">
    <fb>188276</fb>
    <v>2</v>
  </rv>
  <rv s="0">
    <fb>36.43</fb>
    <v>1</v>
  </rv>
  <rv s="0">
    <fb>635833</fb>
    <v>2</v>
  </rv>
  <rv s="0">
    <fb>152.4</fb>
    <v>1</v>
  </rv>
  <rv s="0">
    <fb>323477</fb>
    <v>2</v>
  </rv>
  <rv s="0">
    <fb>7.45</fb>
    <v>1</v>
  </rv>
  <rv s="0">
    <fb>21858965</fb>
    <v>2</v>
  </rv>
  <rv s="0">
    <fb>1.6339999999999999</fb>
    <v>1</v>
  </rv>
  <rv s="0">
    <fb>1.6684000000000001</fb>
    <v>1</v>
  </rv>
  <rv s="0">
    <fb>110406496</fb>
    <v>2</v>
  </rv>
  <rv s="0">
    <fb>10.672000000000001</fb>
    <v>1</v>
  </rv>
  <rv s="0">
    <fb>11536591</fb>
    <v>2</v>
  </rv>
  <rv s="0">
    <fb>566469</fb>
    <v>2</v>
  </rv>
  <rv s="0">
    <fb>150648</fb>
    <v>2</v>
  </rv>
  <rv s="0">
    <fb>7.4737999999999998</fb>
    <v>1</v>
  </rv>
  <rv s="0">
    <fb>13318915</fb>
    <v>2</v>
  </rv>
  <rv s="0">
    <fb>44111</fb>
    <v>0</v>
  </rv>
  <rv s="0">
    <fb>22.22</fb>
    <v>1</v>
  </rv>
  <rv s="0">
    <fb>185648</fb>
    <v>2</v>
  </rv>
  <rv s="0">
    <fb>36.700000000000003</fb>
    <v>1</v>
  </rv>
  <rv s="0">
    <fb>699032</fb>
    <v>2</v>
  </rv>
  <rv s="0">
    <fb>156.75</fb>
    <v>1</v>
  </rv>
  <rv s="0">
    <fb>474528</fb>
    <v>2</v>
  </rv>
  <rv s="0">
    <fb>7.367</fb>
    <v>1</v>
  </rv>
  <rv s="0">
    <fb>12386122</fb>
    <v>2</v>
  </rv>
  <rv s="0">
    <fb>1.6679999999999999</fb>
    <v>1</v>
  </rv>
  <rv s="0">
    <fb>1.6488</fb>
    <v>1</v>
  </rv>
  <rv s="0">
    <fb>81994791</fb>
    <v>2</v>
  </rv>
  <rv s="0">
    <fb>10.702</fb>
    <v>1</v>
  </rv>
  <rv s="0">
    <fb>9806979</fb>
    <v>2</v>
  </rv>
  <rv s="0">
    <fb>12.93</fb>
    <v>1</v>
  </rv>
  <rv s="0">
    <fb>495584</fb>
    <v>2</v>
  </rv>
  <rv s="0">
    <fb>5.38</fb>
    <v>1</v>
  </rv>
  <rv s="0">
    <fb>144832</fb>
    <v>2</v>
  </rv>
  <rv s="0">
    <fb>7.3333000000000004</fb>
    <v>1</v>
  </rv>
  <rv s="0">
    <fb>9101513</fb>
    <v>2</v>
  </rv>
  <rv s="0">
    <fb>44112</fb>
    <v>0</v>
  </rv>
  <rv s="0">
    <fb>22.56</fb>
    <v>1</v>
  </rv>
  <rv s="0">
    <fb>213330</fb>
    <v>2</v>
  </rv>
  <rv s="0">
    <fb>36.020000000000003</fb>
    <v>1</v>
  </rv>
  <rv s="0">
    <fb>835340</fb>
    <v>2</v>
  </rv>
  <rv s="0">
    <fb>154.55000000000001</fb>
    <v>1</v>
  </rv>
  <rv s="0">
    <fb>388630</fb>
    <v>2</v>
  </rv>
  <rv s="0">
    <fb>7.5449999999999999</fb>
    <v>1</v>
  </rv>
  <rv s="0">
    <fb>15315352</fb>
    <v>2</v>
  </rv>
  <rv s="0">
    <fb>1.6754</fb>
    <v>1</v>
  </rv>
  <rv s="0">
    <fb>96169137</fb>
    <v>2</v>
  </rv>
  <rv s="0">
    <fb>10.68</fb>
    <v>1</v>
  </rv>
  <rv s="0">
    <fb>7635854</fb>
    <v>2</v>
  </rv>
  <rv s="0">
    <fb>13.35</fb>
    <v>1</v>
  </rv>
  <rv s="0">
    <fb>730832</fb>
    <v>2</v>
  </rv>
  <rv s="0">
    <fb>147830</fb>
    <v>2</v>
  </rv>
  <rv s="0">
    <fb>7.5713999999999997</fb>
    <v>1</v>
  </rv>
  <rv s="0">
    <fb>9833710</fb>
    <v>2</v>
  </rv>
  <rv s="0">
    <fb>44113</fb>
    <v>0</v>
  </rv>
  <rv s="0">
    <fb>22.68</fb>
    <v>1</v>
  </rv>
  <rv s="0">
    <fb>123794</fb>
    <v>2</v>
  </rv>
  <rv s="0">
    <fb>36.39</fb>
    <v>1</v>
  </rv>
  <rv s="0">
    <fb>695087</fb>
    <v>2</v>
  </rv>
  <rv s="0">
    <fb>154.85</fb>
    <v>1</v>
  </rv>
  <rv s="0">
    <fb>386542</fb>
    <v>2</v>
  </rv>
  <rv s="0">
    <fb>7.4180000000000001</fb>
    <v>1</v>
  </rv>
  <rv s="0">
    <fb>13276016</fb>
    <v>2</v>
  </rv>
  <rv s="0">
    <fb>1.679</fb>
    <v>1</v>
  </rv>
  <rv s="0">
    <fb>77198886</fb>
    <v>2</v>
  </rv>
  <rv s="0">
    <fb>10.532</fb>
    <v>1</v>
  </rv>
  <rv s="0">
    <fb>12101347</fb>
    <v>2</v>
  </rv>
  <rv s="0">
    <fb>397271</fb>
    <v>2</v>
  </rv>
  <rv s="0">
    <fb>5.62</fb>
    <v>1</v>
  </rv>
  <rv s="0">
    <fb>133127</fb>
    <v>2</v>
  </rv>
  <rv s="0">
    <fb>7.4261999999999997</fb>
    <v>1</v>
  </rv>
  <rv s="0">
    <fb>11662098</fb>
    <v>2</v>
  </rv>
  <rv s="0">
    <fb>44116</fb>
    <v>0</v>
  </rv>
  <rv s="0">
    <fb>227812</fb>
    <v>2</v>
  </rv>
  <rv s="0">
    <fb>36.96</fb>
    <v>1</v>
  </rv>
  <rv s="0">
    <fb>641074</fb>
    <v>2</v>
  </rv>
  <rv s="0">
    <fb>156.85</fb>
    <v>1</v>
  </rv>
  <rv s="0">
    <fb>313644</fb>
    <v>2</v>
  </rv>
  <rv s="0">
    <fb>7.3460000000000001</fb>
    <v>1</v>
  </rv>
  <rv s="0">
    <fb>11582480</fb>
    <v>2</v>
  </rv>
  <rv s="0">
    <fb>1.6846000000000001</fb>
    <v>1</v>
  </rv>
  <rv s="0">
    <fb>1.6706000000000001</fb>
    <v>1</v>
  </rv>
  <rv s="0">
    <fb>67156093</fb>
    <v>2</v>
  </rv>
  <rv s="0">
    <fb>10.634</fb>
    <v>1</v>
  </rv>
  <rv s="0">
    <fb>7146986</fb>
    <v>2</v>
  </rv>
  <rv s="0">
    <fb>280270</fb>
    <v>2</v>
  </rv>
  <rv s="0">
    <fb>5.63</fb>
    <v>1</v>
  </rv>
  <rv s="0">
    <fb>120474</fb>
    <v>2</v>
  </rv>
  <rv s="0">
    <fb>7.1976000000000004</fb>
    <v>1</v>
  </rv>
  <rv s="0">
    <fb>9813623</fb>
    <v>2</v>
  </rv>
  <rv s="0">
    <fb>44117</fb>
    <v>0</v>
  </rv>
  <rv s="0">
    <fb>123702</fb>
    <v>2</v>
  </rv>
  <rv s="0">
    <fb>36.79</fb>
    <v>1</v>
  </rv>
  <rv s="0">
    <fb>513014</fb>
    <v>2</v>
  </rv>
  <rv s="0">
    <fb>328943</fb>
    <v>2</v>
  </rv>
  <rv s="0">
    <fb>7.077</fb>
    <v>1</v>
  </rv>
  <rv s="0">
    <fb>18699735</fb>
    <v>2</v>
  </rv>
  <rv s="0">
    <fb>1.67</fb>
    <v>1</v>
  </rv>
  <rv s="0">
    <fb>84595184</fb>
    <v>2</v>
  </rv>
  <rv s="0">
    <fb>10.456</fb>
    <v>1</v>
  </rv>
  <rv s="0">
    <fb>5295539</fb>
    <v>2</v>
  </rv>
  <rv s="0">
    <fb>13.27</fb>
    <v>1</v>
  </rv>
  <rv s="0">
    <fb>286146</fb>
    <v>2</v>
  </rv>
  <rv s="0">
    <fb>105027</fb>
    <v>2</v>
  </rv>
  <rv s="0">
    <fb>6.9356999999999998</fb>
    <v>1</v>
  </rv>
  <rv s="0">
    <fb>10248453</fb>
    <v>2</v>
  </rv>
  <rv s="0">
    <fb>44118</fb>
    <v>0</v>
  </rv>
  <rv s="0">
    <fb>137113</fb>
    <v>2</v>
  </rv>
  <rv s="0">
    <fb>36.9</fb>
    <v>1</v>
  </rv>
  <rv s="0">
    <fb>602201</fb>
    <v>2</v>
  </rv>
  <rv s="0">
    <fb>157.6</fb>
    <v>1</v>
  </rv>
  <rv s="0">
    <fb>257598</fb>
    <v>2</v>
  </rv>
  <rv s="0">
    <fb>7.0529999999999999</fb>
    <v>1</v>
  </rv>
  <rv s="0">
    <fb>13367051</fb>
    <v>2</v>
  </rv>
  <rv s="0">
    <fb>1.6357999999999999</fb>
    <v>1</v>
  </rv>
  <rv s="0">
    <fb>1.6173999999999999</fb>
    <v>1</v>
  </rv>
  <rv s="0">
    <fb>69796550</fb>
    <v>2</v>
  </rv>
  <rv s="0">
    <fb>10.57</fb>
    <v>1</v>
  </rv>
  <rv s="0">
    <fb>6612383</fb>
    <v>2</v>
  </rv>
  <rv s="0">
    <fb>13.21</fb>
    <v>1</v>
  </rv>
  <rv s="0">
    <fb>251308</fb>
    <v>2</v>
  </rv>
  <rv s="0">
    <fb>5.54</fb>
    <v>1</v>
  </rv>
  <rv s="0">
    <fb>95825</fb>
    <v>2</v>
  </rv>
  <rv s="0">
    <fb>7.0452000000000004</fb>
    <v>1</v>
  </rv>
  <rv s="0">
    <fb>9626452</fb>
    <v>2</v>
  </rv>
  <rv s="0">
    <fb>44119</fb>
    <v>0</v>
  </rv>
  <rv s="0">
    <fb>185652</fb>
    <v>2</v>
  </rv>
  <rv s="0">
    <fb>35.35</fb>
    <v>1</v>
  </rv>
  <rv s="0">
    <fb>1078936</fb>
    <v>2</v>
  </rv>
  <rv s="0">
    <fb>158.44999999999999</fb>
    <v>1</v>
  </rv>
  <rv s="0">
    <fb>546289</fb>
    <v>2</v>
  </rv>
  <rv s="0">
    <fb>6.8220000000000001</fb>
    <v>1</v>
  </rv>
  <rv s="0">
    <fb>20016385</fb>
    <v>2</v>
  </rv>
  <rv s="0">
    <fb>1.5376000000000001</fb>
    <v>1</v>
  </rv>
  <rv s="0">
    <fb>156074761</fb>
    <v>2</v>
  </rv>
  <rv s="0">
    <fb>10.343999999999999</fb>
    <v>1</v>
  </rv>
  <rv s="0">
    <fb>9340375</fb>
    <v>2</v>
  </rv>
  <rv s="0">
    <fb>12.85</fb>
    <v>1</v>
  </rv>
  <rv s="0">
    <fb>348352</fb>
    <v>2</v>
  </rv>
  <rv s="0">
    <fb>5.3550000000000004</fb>
    <v>1</v>
  </rv>
  <rv s="0">
    <fb>151849</fb>
    <v>2</v>
  </rv>
  <rv s="0">
    <fb>6.8143000000000002</fb>
    <v>1</v>
  </rv>
  <rv s="0">
    <fb>13431151</fb>
    <v>2</v>
  </rv>
  <rv s="0">
    <fb>44120</fb>
    <v>0</v>
  </rv>
  <rv s="0">
    <fb>170082</fb>
    <v>2</v>
  </rv>
  <rv s="0">
    <fb>36.799999999999997</fb>
    <v>1</v>
  </rv>
  <rv s="0">
    <fb>1280510</fb>
    <v>2</v>
  </rv>
  <rv s="0">
    <fb>163.85</fb>
    <v>1</v>
  </rv>
  <rv s="0">
    <fb>547213</fb>
    <v>2</v>
  </rv>
  <rv s="0">
    <fb>6.8659999999999997</fb>
    <v>1</v>
  </rv>
  <rv s="0">
    <fb>20549831</fb>
    <v>2</v>
  </rv>
  <rv s="0">
    <fb>1.5518000000000001</fb>
    <v>1</v>
  </rv>
  <rv s="0">
    <fb>1.5558000000000001</fb>
    <v>1</v>
  </rv>
  <rv s="0">
    <fb>124618921</fb>
    <v>2</v>
  </rv>
  <rv s="0">
    <fb>10.782</fb>
    <v>1</v>
  </rv>
  <rv s="0">
    <fb>15405248</fb>
    <v>2</v>
  </rv>
  <rv s="0">
    <fb>13.06</fb>
    <v>1</v>
  </rv>
  <rv s="0">
    <fb>345293</fb>
    <v>2</v>
  </rv>
  <rv s="0">
    <fb>97488</fb>
    <v>2</v>
  </rv>
  <rv s="0">
    <fb>6.9642999999999997</fb>
    <v>1</v>
  </rv>
  <rv s="0">
    <fb>10689132</fb>
    <v>2</v>
  </rv>
  <rv s="0">
    <fb>44123</fb>
    <v>0</v>
  </rv>
  <rv s="0">
    <fb>21.7</fb>
    <v>1</v>
  </rv>
  <rv s="0">
    <fb>43252</fb>
    <v>2</v>
  </rv>
  <rv s="0">
    <fb>487502</fb>
    <v>2</v>
  </rv>
  <rv s="0">
    <fb>247348</fb>
    <v>2</v>
  </rv>
  <rv s="0">
    <fb>6.8959999999999999</fb>
    <v>1</v>
  </rv>
  <rv s="0">
    <fb>13712054</fb>
    <v>2</v>
  </rv>
  <rv s="0">
    <fb>1.5582</fb>
    <v>1</v>
  </rv>
  <rv s="0">
    <fb>1.5598000000000001</fb>
    <v>1</v>
  </rv>
  <rv s="0">
    <fb>62306184</fb>
    <v>2</v>
  </rv>
  <rv s="0">
    <fb>10.746</fb>
    <v>1</v>
  </rv>
  <rv s="0">
    <fb>7504599</fb>
    <v>2</v>
  </rv>
  <rv s="0">
    <fb>230560</fb>
    <v>2</v>
  </rv>
  <rv s="0">
    <fb>5.43</fb>
    <v>1</v>
  </rv>
  <rv s="0">
    <fb>104356</fb>
    <v>2</v>
  </rv>
  <rv s="0">
    <fb>7.1547999999999998</fb>
    <v>1</v>
  </rv>
  <rv s="0">
    <fb>6281043</fb>
    <v>2</v>
  </rv>
  <rv s="0">
    <fb>44124</fb>
    <v>0</v>
  </rv>
  <rv s="0">
    <fb>89097</fb>
    <v>2</v>
  </rv>
  <rv s="0">
    <fb>37.89</fb>
    <v>1</v>
  </rv>
  <rv s="0">
    <fb>956555</fb>
    <v>2</v>
  </rv>
  <rv s="0">
    <fb>162.80000000000001</fb>
    <v>1</v>
  </rv>
  <rv s="0">
    <fb>190763</fb>
    <v>2</v>
  </rv>
  <rv s="0">
    <fb>7.056</fb>
    <v>1</v>
  </rv>
  <rv s="0">
    <fb>14475919</fb>
    <v>2</v>
  </rv>
  <rv s="0">
    <fb>1.5511999999999999</fb>
    <v>1</v>
  </rv>
  <rv s="0">
    <fb>83275039</fb>
    <v>2</v>
  </rv>
  <rv s="0">
    <fb>10.778</fb>
    <v>1</v>
  </rv>
  <rv s="0">
    <fb>8588515</fb>
    <v>2</v>
  </rv>
  <rv s="0">
    <fb>387702</fb>
    <v>2</v>
  </rv>
  <rv s="0">
    <fb>102399</fb>
    <v>2</v>
  </rv>
  <rv s="0">
    <fb>7.2</fb>
    <v>1</v>
  </rv>
  <rv s="0">
    <fb>9065855</fb>
    <v>2</v>
  </rv>
  <rv s="0">
    <fb>44125</fb>
    <v>0</v>
  </rv>
  <rv s="0">
    <fb>101811</fb>
    <v>2</v>
  </rv>
  <rv s="0">
    <fb>37.43</fb>
    <v>1</v>
  </rv>
  <rv s="0">
    <fb>941124</fb>
    <v>2</v>
  </rv>
  <rv s="0">
    <fb>376808</fb>
    <v>2</v>
  </rv>
  <rv s="0">
    <fb>6.79</fb>
    <v>1</v>
  </rv>
  <rv s="0">
    <fb>16439293</fb>
    <v>2</v>
  </rv>
  <rv s="0">
    <fb>1.5933999999999999</fb>
    <v>1</v>
  </rv>
  <rv s="0">
    <fb>1.5358000000000001</fb>
    <v>1</v>
  </rv>
  <rv s="0">
    <fb>86002609</fb>
    <v>2</v>
  </rv>
  <rv s="0">
    <fb>10.706</fb>
    <v>1</v>
  </rv>
  <rv s="0">
    <fb>6326343</fb>
    <v>2</v>
  </rv>
  <rv s="0">
    <fb>13.58</fb>
    <v>1</v>
  </rv>
  <rv s="0">
    <fb>2171962</fb>
    <v>2</v>
  </rv>
  <rv s="0">
    <fb>5.31</fb>
    <v>1</v>
  </rv>
  <rv s="0">
    <fb>143773</fb>
    <v>2</v>
  </rv>
  <rv s="0">
    <fb>6.8213999999999997</fb>
    <v>1</v>
  </rv>
  <rv s="0">
    <fb>13420095</fb>
    <v>2</v>
  </rv>
  <rv s="0">
    <fb>44126</fb>
    <v>0</v>
  </rv>
  <rv s="0">
    <fb>21.72</fb>
    <v>1</v>
  </rv>
  <rv s="0">
    <fb>182153</fb>
    <v>2</v>
  </rv>
  <rv s="0">
    <fb>37.299999999999997</fb>
    <v>1</v>
  </rv>
  <rv s="0">
    <fb>742979</fb>
    <v>2</v>
  </rv>
  <rv s="0">
    <fb>161</fb>
    <v>1</v>
  </rv>
  <rv s="0">
    <fb>312142</fb>
    <v>2</v>
  </rv>
  <rv s="0">
    <fb>6.8150000000000004</fb>
    <v>1</v>
  </rv>
  <rv s="0">
    <fb>11962724</fb>
    <v>2</v>
  </rv>
  <rv s="0">
    <fb>1.5262</fb>
    <v>1</v>
  </rv>
  <rv s="0">
    <fb>1.5367999999999999</fb>
    <v>1</v>
  </rv>
  <rv s="0">
    <fb>67584614</fb>
    <v>2</v>
  </rv>
  <rv s="0">
    <fb>10.968</fb>
    <v>1</v>
  </rv>
  <rv s="0">
    <fb>10421216</fb>
    <v>2</v>
  </rv>
  <rv s="0">
    <fb>12.84</fb>
    <v>1</v>
  </rv>
  <rv s="0">
    <fb>1001856</fb>
    <v>2</v>
  </rv>
  <rv s="0">
    <fb>5.22</fb>
    <v>1</v>
  </rv>
  <rv s="0">
    <fb>155438</fb>
    <v>2</v>
  </rv>
  <rv s="0">
    <fb>6.8785999999999996</fb>
    <v>1</v>
  </rv>
  <rv s="0">
    <fb>8044396</fb>
    <v>2</v>
  </rv>
  <rv s="0">
    <fb>44127</fb>
    <v>0</v>
  </rv>
  <rv s="0">
    <fb>20.8</fb>
    <v>1</v>
  </rv>
  <rv s="0">
    <fb>302401</fb>
    <v>2</v>
  </rv>
  <rv s="0">
    <fb>38.94</fb>
    <v>1</v>
  </rv>
  <rv s="0">
    <fb>1643016</fb>
    <v>2</v>
  </rv>
  <rv s="0">
    <fb>343237</fb>
    <v>2</v>
  </rv>
  <rv s="0">
    <fb>6.9470000000000001</fb>
    <v>1</v>
  </rv>
  <rv s="0">
    <fb>15660608</fb>
    <v>2</v>
  </rv>
  <rv s="0">
    <fb>1.5451999999999999</fb>
    <v>1</v>
  </rv>
  <rv s="0">
    <fb>1.5611999999999999</fb>
    <v>1</v>
  </rv>
  <rv s="0">
    <fb>82438494</fb>
    <v>2</v>
  </rv>
  <rv s="0">
    <fb>11.1</fb>
    <v>1</v>
  </rv>
  <rv s="0">
    <fb>10367093</fb>
    <v>2</v>
  </rv>
  <rv s="0">
    <fb>12.52</fb>
    <v>1</v>
  </rv>
  <rv s="0">
    <fb>529369</fb>
    <v>2</v>
  </rv>
  <rv s="0">
    <fb>5.23</fb>
    <v>1</v>
  </rv>
  <rv s="0">
    <fb>157803</fb>
    <v>2</v>
  </rv>
  <rv s="0">
    <fb>6.9904999999999999</fb>
    <v>1</v>
  </rv>
  <rv s="0">
    <fb>10390635</fb>
    <v>2</v>
  </rv>
  <rv s="0">
    <fb>44130</fb>
    <v>0</v>
  </rv>
  <rv s="0">
    <fb>20.12</fb>
    <v>1</v>
  </rv>
  <rv s="0">
    <fb>304886</fb>
    <v>2</v>
  </rv>
  <rv s="0">
    <fb>1320002</fb>
    <v>2</v>
  </rv>
  <rv s="0">
    <fb>312242</fb>
    <v>2</v>
  </rv>
  <rv s="0">
    <fb>6.85</fb>
    <v>1</v>
  </rv>
  <rv s="0">
    <fb>19670229</fb>
    <v>2</v>
  </rv>
  <rv s="0">
    <fb>1.5264</fb>
    <v>1</v>
  </rv>
  <rv s="0">
    <fb>1.5269999999999999</fb>
    <v>1</v>
  </rv>
  <rv s="0">
    <fb>78169010</fb>
    <v>2</v>
  </rv>
  <rv s="0">
    <fb>21850820</fb>
    <v>2</v>
  </rv>
  <rv s="0">
    <fb>12.29</fb>
    <v>1</v>
  </rv>
  <rv s="0">
    <fb>244312</fb>
    <v>2</v>
  </rv>
  <rv s="0">
    <fb>356400</fb>
    <v>2</v>
  </rv>
  <rv s="0">
    <fb>6.8714000000000004</fb>
    <v>1</v>
  </rv>
  <rv s="0">
    <fb>7830793</fb>
    <v>2</v>
  </rv>
  <rv s="0">
    <fb>44131</fb>
    <v>0</v>
  </rv>
  <rv s="0">
    <fb>19.7</fb>
    <v>1</v>
  </rv>
  <rv s="0">
    <fb>614031</fb>
    <v>2</v>
  </rv>
  <rv s="0">
    <fb>37</fb>
    <v>1</v>
  </rv>
  <rv s="0">
    <fb>895873</fb>
    <v>2</v>
  </rv>
  <rv s="0">
    <fb>156.94999999999999</fb>
    <v>1</v>
  </rv>
  <rv s="0">
    <fb>319615</fb>
    <v>2</v>
  </rv>
  <rv s="0">
    <fb>21549087</fb>
    <v>2</v>
  </rv>
  <rv s="0">
    <fb>1.5391999999999999</fb>
    <v>1</v>
  </rv>
  <rv s="0">
    <fb>1.4905999999999999</fb>
    <v>1</v>
  </rv>
  <rv s="0">
    <fb>103296987</fb>
    <v>2</v>
  </rv>
  <rv s="0">
    <fb>10.994</fb>
    <v>1</v>
  </rv>
  <rv s="0">
    <fb>11342153</fb>
    <v>2</v>
  </rv>
  <rv s="0">
    <fb>11.91</fb>
    <v>1</v>
  </rv>
  <rv s="0">
    <fb>356411</fb>
    <v>2</v>
  </rv>
  <rv s="0">
    <fb>4.9420000000000002</fb>
    <v>1</v>
  </rv>
  <rv s="0">
    <fb>107013</fb>
    <v>2</v>
  </rv>
  <rv s="0">
    <fb>6.6570999999999998</fb>
    <v>1</v>
  </rv>
  <rv s="0">
    <fb>9474675</fb>
    <v>2</v>
  </rv>
  <rv s="0">
    <fb>44132</fb>
    <v>0</v>
  </rv>
  <rv s="0">
    <fb>19.29</fb>
    <v>1</v>
  </rv>
  <rv s="0">
    <fb>251098</fb>
    <v>2</v>
  </rv>
  <rv s="0">
    <fb>34.9</fb>
    <v>1</v>
  </rv>
  <rv s="0">
    <fb>1375549</fb>
    <v>2</v>
  </rv>
  <rv s="0">
    <fb>624461</fb>
    <v>2</v>
  </rv>
  <rv s="0">
    <fb>6.3179999999999996</fb>
    <v>1</v>
  </rv>
  <rv s="0">
    <fb>27060739</fb>
    <v>2</v>
  </rv>
  <rv s="0">
    <fb>1.462</fb>
    <v>1</v>
  </rv>
  <rv s="0">
    <fb>1.4179999999999999</fb>
    <v>1</v>
  </rv>
  <rv s="0">
    <fb>180017236</fb>
    <v>2</v>
  </rv>
  <rv s="0">
    <fb>10.568</fb>
    <v>1</v>
  </rv>
  <rv s="0">
    <fb>17433076</fb>
    <v>2</v>
  </rv>
  <rv s="0">
    <fb>11.26</fb>
    <v>1</v>
  </rv>
  <rv s="0">
    <fb>682274</fb>
    <v>2</v>
  </rv>
  <rv s="0">
    <fb>4.6879999999999997</fb>
    <v>1</v>
  </rv>
  <rv s="0">
    <fb>258509</fb>
    <v>2</v>
  </rv>
  <rv s="0">
    <fb>6.7309000000000001</fb>
    <v>1</v>
  </rv>
  <rv s="0">
    <fb>26109048</fb>
    <v>2</v>
  </rv>
  <rv s="0">
    <fb>44133</fb>
    <v>0</v>
  </rv>
  <rv s="0">
    <fb>19.399999999999999</fb>
    <v>1</v>
  </rv>
  <rv s="0">
    <fb>262201</fb>
    <v>2</v>
  </rv>
  <rv s="0">
    <fb>34.130000000000003</fb>
    <v>1</v>
  </rv>
  <rv s="0">
    <fb>980556</fb>
    <v>2</v>
  </rv>
  <rv s="0">
    <fb>334536</fb>
    <v>2</v>
  </rv>
  <rv s="0">
    <fb>6.2619999999999996</fb>
    <v>1</v>
  </rv>
  <rv s="0">
    <fb>22179466</fb>
    <v>2</v>
  </rv>
  <rv s="0">
    <fb>1.4258</fb>
    <v>1</v>
  </rv>
  <rv s="0">
    <fb>1.3992</fb>
    <v>1</v>
  </rv>
  <rv s="0">
    <fb>126331783</fb>
    <v>2</v>
  </rv>
  <rv s="0">
    <fb>10.564</fb>
    <v>1</v>
  </rv>
  <rv s="0">
    <fb>11164463</fb>
    <v>2</v>
  </rv>
  <rv s="0">
    <fb>407408</fb>
    <v>2</v>
  </rv>
  <rv s="0">
    <fb>4.76</fb>
    <v>1</v>
  </rv>
  <rv s="0">
    <fb>182550</fb>
    <v>2</v>
  </rv>
  <rv s="0">
    <fb>6.6189999999999998</fb>
    <v>1</v>
  </rv>
  <rv s="0">
    <fb>14786061</fb>
    <v>2</v>
  </rv>
  <rv s="0">
    <fb>44134</fb>
    <v>0</v>
  </rv>
  <rv s="0">
    <fb>214942</fb>
    <v>2</v>
  </rv>
  <rv s="0">
    <fb>34.36</fb>
    <v>1</v>
  </rv>
  <rv s="0">
    <fb>684958</fb>
    <v>2</v>
  </rv>
  <rv s="0">
    <fb>425033</fb>
    <v>2</v>
  </rv>
  <rv s="0">
    <fb>6.4009999999999998</fb>
    <v>1</v>
  </rv>
  <rv s="0">
    <fb>19469154</fb>
    <v>2</v>
  </rv>
  <rv s="0">
    <fb>1.38</fb>
    <v>1</v>
  </rv>
  <rv s="0">
    <fb>1.4196</fb>
    <v>1</v>
  </rv>
  <rv s="0">
    <fb>119203735</fb>
    <v>2</v>
  </rv>
  <rv s="0">
    <fb>10.542</fb>
    <v>1</v>
  </rv>
  <rv s="0">
    <fb>8131072</fb>
    <v>2</v>
  </rv>
  <rv s="0">
    <fb>11.07</fb>
    <v>1</v>
  </rv>
  <rv s="0">
    <fb>356718</fb>
    <v>2</v>
  </rv>
  <rv s="0">
    <fb>4.8079999999999998</fb>
    <v>1</v>
  </rv>
  <rv s="0">
    <fb>93699</fb>
    <v>2</v>
  </rv>
  <rv s="0">
    <fb>7.1786000000000003</fb>
    <v>1</v>
  </rv>
  <rv s="0">
    <fb>21632888</fb>
    <v>2</v>
  </rv>
  <rv s="0">
    <fb>44137</fb>
    <v>0</v>
  </rv>
  <rv s="0">
    <fb>20</fb>
    <v>1</v>
  </rv>
  <rv s="0">
    <fb>315343</fb>
    <v>2</v>
  </rv>
  <rv s="0">
    <fb>35.119999999999997</fb>
    <v>1</v>
  </rv>
  <rv s="0">
    <fb>708133</fb>
    <v>2</v>
  </rv>
  <rv s="0">
    <fb>374951</fb>
    <v>2</v>
  </rv>
  <rv s="0">
    <fb>6.6059999999999999</fb>
    <v>1</v>
  </rv>
  <rv s="0">
    <fb>19024622</fb>
    <v>2</v>
  </rv>
  <rv s="0">
    <fb>1.4272</fb>
    <v>1</v>
  </rv>
  <rv s="0">
    <fb>1.4823999999999999</fb>
    <v>1</v>
  </rv>
  <rv s="0">
    <fb>126197482</fb>
    <v>2</v>
  </rv>
  <rv s="0">
    <fb>10.82</fb>
    <v>1</v>
  </rv>
  <rv s="0">
    <fb>9972227</fb>
    <v>2</v>
  </rv>
  <rv s="0">
    <fb>11.37</fb>
    <v>1</v>
  </rv>
  <rv s="0">
    <fb>307755</fb>
    <v>2</v>
  </rv>
  <rv s="0">
    <fb>4.9880000000000004</fb>
    <v>1</v>
  </rv>
  <rv s="0">
    <fb>142162</fb>
    <v>2</v>
  </rv>
  <rv s="0">
    <fb>7.7262000000000004</fb>
    <v>1</v>
  </rv>
  <rv s="0">
    <fb>20654928</fb>
    <v>2</v>
  </rv>
  <rv s="0">
    <fb>44138</fb>
    <v>0</v>
  </rv>
  <rv s="0">
    <fb>287838</fb>
    <v>2</v>
  </rv>
  <rv s="0">
    <fb>36</fb>
    <v>1</v>
  </rv>
  <rv s="0">
    <fb>837191</fb>
    <v>2</v>
  </rv>
  <rv s="0">
    <fb>168.3</fb>
    <v>1</v>
  </rv>
  <rv s="0">
    <fb>992067</fb>
    <v>2</v>
  </rv>
  <rv s="0">
    <fb>6.8639999999999999</fb>
    <v>1</v>
  </rv>
  <rv s="0">
    <fb>22026425</fb>
    <v>2</v>
  </rv>
  <rv s="0">
    <fb>1.502</fb>
    <v>1</v>
  </rv>
  <rv s="0">
    <fb>1.5406</fb>
    <v>1</v>
  </rv>
  <rv s="0">
    <fb>144194448</fb>
    <v>2</v>
  </rv>
  <rv s="0">
    <fb>11.006</fb>
    <v>1</v>
  </rv>
  <rv s="0">
    <fb>11496946</fb>
    <v>2</v>
  </rv>
  <rv s="0">
    <fb>319792</fb>
    <v>2</v>
  </rv>
  <rv s="0">
    <fb>5.0650000000000004</fb>
    <v>1</v>
  </rv>
  <rv s="0">
    <fb>139756</fb>
    <v>2</v>
  </rv>
  <rv s="0">
    <fb>8.0047999999999995</fb>
    <v>1</v>
  </rv>
  <rv s="0">
    <fb>25201673</fb>
    <v>2</v>
  </rv>
  <rv s="0">
    <fb>44139</fb>
    <v>0</v>
  </rv>
  <rv s="0">
    <fb>20.66</fb>
    <v>1</v>
  </rv>
  <rv s="0">
    <fb>173265</fb>
    <v>2</v>
  </rv>
  <rv s="0">
    <fb>36.369999999999997</fb>
    <v>1</v>
  </rv>
  <rv s="0">
    <fb>1092932</fb>
    <v>2</v>
  </rv>
  <rv s="0">
    <fb>172.15</fb>
    <v>1</v>
  </rv>
  <rv s="0">
    <fb>917603</fb>
    <v>2</v>
  </rv>
  <rv s="0">
    <fb>24217802</fb>
    <v>2</v>
  </rv>
  <rv s="0">
    <fb>1.5084</fb>
    <v>1</v>
  </rv>
  <rv s="0">
    <fb>1.5978000000000001</fb>
    <v>1</v>
  </rv>
  <rv s="0">
    <fb>203803920</fb>
    <v>2</v>
  </rv>
  <rv s="0">
    <fb>11.17</fb>
    <v>1</v>
  </rv>
  <rv s="0">
    <fb>12451902</fb>
    <v>2</v>
  </rv>
  <rv s="0">
    <fb>11.65</fb>
    <v>1</v>
  </rv>
  <rv s="0">
    <fb>309563</fb>
    <v>2</v>
  </rv>
  <rv s="0">
    <fb>162465</fb>
    <v>2</v>
  </rv>
  <rv s="0">
    <fb>7.8952</fb>
    <v>1</v>
  </rv>
  <rv s="0">
    <fb>19542460</fb>
    <v>2</v>
  </rv>
  <rv s="0">
    <fb>44140</fb>
    <v>0</v>
  </rv>
  <rv s="0">
    <fb>21.24</fb>
    <v>1</v>
  </rv>
  <rv s="0">
    <fb>219503</fb>
    <v>2</v>
  </rv>
  <rv s="0">
    <fb>37.82</fb>
    <v>1</v>
  </rv>
  <rv s="0">
    <fb>1181186</fb>
    <v>2</v>
  </rv>
  <rv s="0">
    <fb>174.55</fb>
    <v>1</v>
  </rv>
  <rv s="0">
    <fb>774662</fb>
    <v>2</v>
  </rv>
  <rv s="0">
    <fb>7.0220000000000002</fb>
    <v>1</v>
  </rv>
  <rv s="0">
    <fb>20162891</fb>
    <v>2</v>
  </rv>
  <rv s="0">
    <fb>1.6372</fb>
    <v>1</v>
  </rv>
  <rv s="0">
    <fb>148729237</fb>
    <v>2</v>
  </rv>
  <rv s="0">
    <fb>11.423999999999999</fb>
    <v>1</v>
  </rv>
  <rv s="0">
    <fb>17214378</fb>
    <v>2</v>
  </rv>
  <rv s="0">
    <fb>195575</fb>
    <v>2</v>
  </rv>
  <rv s="0">
    <fb>5.3049999999999997</fb>
    <v>1</v>
  </rv>
  <rv s="0">
    <fb>119478</fb>
    <v>2</v>
  </rv>
  <rv s="0">
    <fb>7.9832999999999998</fb>
    <v>1</v>
  </rv>
  <rv s="0">
    <fb>8346041</fb>
    <v>2</v>
  </rv>
  <rv s="0">
    <fb>44141</fb>
    <v>0</v>
  </rv>
  <rv s="0">
    <fb>94544</fb>
    <v>2</v>
  </rv>
  <rv s="0">
    <fb>37.549999999999997</fb>
    <v>1</v>
  </rv>
  <rv s="0">
    <fb>568472</fb>
    <v>2</v>
  </rv>
  <rv s="0">
    <fb>174.8</fb>
    <v>1</v>
  </rv>
  <rv s="0">
    <fb>427773</fb>
    <v>2</v>
  </rv>
  <rv s="0">
    <fb>6.806</fb>
    <v>1</v>
  </rv>
  <rv s="0">
    <fb>24053562</fb>
    <v>2</v>
  </rv>
  <rv s="0">
    <fb>1.6255999999999999</fb>
    <v>1</v>
  </rv>
  <rv s="0">
    <fb>1.6168</fb>
    <v>1</v>
  </rv>
  <rv s="0">
    <fb>128221808</fb>
    <v>2</v>
  </rv>
  <rv s="0">
    <fb>11.236000000000001</fb>
    <v>1</v>
  </rv>
  <rv s="0">
    <fb>13983292</fb>
    <v>2</v>
  </rv>
  <rv s="0">
    <fb>11.96</fb>
    <v>1</v>
  </rv>
  <rv s="0">
    <fb>289953</fb>
    <v>2</v>
  </rv>
  <rv s="0">
    <fb>5.19</fb>
    <v>1</v>
  </rv>
  <rv s="0">
    <fb>89414</fb>
    <v>2</v>
  </rv>
  <rv s="0">
    <fb>7.9286000000000003</fb>
    <v>1</v>
  </rv>
  <rv s="0">
    <fb>9809962</fb>
    <v>2</v>
  </rv>
  <rv s="0">
    <fb>44144</fb>
    <v>0</v>
  </rv>
  <rv s="0">
    <fb>20.64</fb>
    <v>1</v>
  </rv>
  <rv s="0">
    <fb>398733</fb>
    <v>2</v>
  </rv>
  <rv s="0">
    <fb>39.68</fb>
    <v>1</v>
  </rv>
  <rv s="0">
    <fb>1948062</fb>
    <v>2</v>
  </rv>
  <rv s="0">
    <fb>178.55</fb>
    <v>1</v>
  </rv>
  <rv s="0">
    <fb>815678</fb>
    <v>2</v>
  </rv>
  <rv s="0">
    <fb>7.74</fb>
    <v>1</v>
  </rv>
  <rv s="0">
    <fb>58978105</fb>
    <v>2</v>
  </rv>
  <rv s="0">
    <fb>1.7658</fb>
    <v>1</v>
  </rv>
  <rv s="0">
    <fb>351783598</fb>
    <v>2</v>
  </rv>
  <rv s="0">
    <fb>11.922000000000001</fb>
    <v>1</v>
  </rv>
  <rv s="0">
    <fb>24860501</fb>
    <v>2</v>
  </rv>
  <rv s="0">
    <fb>13.02</fb>
    <v>1</v>
  </rv>
  <rv s="0">
    <fb>1082381</fb>
    <v>2</v>
  </rv>
  <rv s="0">
    <fb>5.57</fb>
    <v>1</v>
  </rv>
  <rv s="0">
    <fb>423442</fb>
    <v>2</v>
  </rv>
  <rv s="0">
    <fb>8.9047999999999998</fb>
    <v>1</v>
  </rv>
  <rv s="0">
    <fb>39975585</fb>
    <v>2</v>
  </rv>
  <rv s="0">
    <fb>44145</fb>
    <v>0</v>
  </rv>
  <rv s="0">
    <fb>204268</fb>
    <v>2</v>
  </rv>
  <rv s="0">
    <fb>39.71</fb>
    <v>1</v>
  </rv>
  <rv s="0">
    <fb>1206949</fb>
    <v>2</v>
  </rv>
  <rv s="0">
    <fb>173.1</fb>
    <v>1</v>
  </rv>
  <rv s="0">
    <fb>862279</fb>
    <v>2</v>
  </rv>
  <rv s="0">
    <fb>8.14</fb>
    <v>1</v>
  </rv>
  <rv s="0">
    <fb>46954712</fb>
    <v>2</v>
  </rv>
  <rv s="0">
    <fb>1.7869999999999999</fb>
    <v>1</v>
  </rv>
  <rv s="0">
    <fb>1.8442000000000001</fb>
    <v>1</v>
  </rv>
  <rv s="0">
    <fb>372697750</fb>
    <v>2</v>
  </rv>
  <rv s="0">
    <fb>15919232</fb>
    <v>2</v>
  </rv>
  <rv s="0">
    <fb>13.47</fb>
    <v>1</v>
  </rv>
  <rv s="0">
    <fb>813432</fb>
    <v>2</v>
  </rv>
  <rv s="0">
    <fb>5.68</fb>
    <v>1</v>
  </rv>
  <rv s="0">
    <fb>440009</fb>
    <v>2</v>
  </rv>
  <rv s="0">
    <fb>9.1071000000000009</fb>
    <v>1</v>
  </rv>
  <rv s="0">
    <fb>29307925</fb>
    <v>2</v>
  </rv>
  <rv s="0">
    <fb>44146</fb>
    <v>0</v>
  </rv>
  <rv s="0">
    <fb>257360</fb>
    <v>2</v>
  </rv>
  <rv s="0">
    <fb>40.49</fb>
    <v>1</v>
  </rv>
  <rv s="0">
    <fb>882600</fb>
    <v>2</v>
  </rv>
  <rv s="0">
    <fb>177.45</fb>
    <v>1</v>
  </rv>
  <rv s="0">
    <fb>561411</fb>
    <v>2</v>
  </rv>
  <rv s="0">
    <fb>8.0980000000000008</fb>
    <v>1</v>
  </rv>
  <rv s="0">
    <fb>23104630</fb>
    <v>2</v>
  </rv>
  <rv s="0">
    <fb>1.863</fb>
    <v>1</v>
  </rv>
  <rv s="0">
    <fb>1.8248</fb>
    <v>1</v>
  </rv>
  <rv s="0">
    <fb>164347113</fb>
    <v>2</v>
  </rv>
  <rv s="0">
    <fb>12.321999999999999</fb>
    <v>1</v>
  </rv>
  <rv s="0">
    <fb>12138548</fb>
    <v>2</v>
  </rv>
  <rv s="0">
    <fb>1722289</fb>
    <v>2</v>
  </rv>
  <rv s="0">
    <fb>5.9</fb>
    <v>1</v>
  </rv>
  <rv s="0">
    <fb>410304</fb>
    <v>2</v>
  </rv>
  <rv s="0">
    <fb>8.8619000000000003</fb>
    <v>1</v>
  </rv>
  <rv s="0">
    <fb>17926298</fb>
    <v>2</v>
  </rv>
  <rv s="0">
    <fb>44147</fb>
    <v>0</v>
  </rv>
  <rv s="0">
    <fb>196748</fb>
    <v>2</v>
  </rv>
  <rv s="0">
    <fb>39.69</fb>
    <v>1</v>
  </rv>
  <rv s="0">
    <fb>712135</fb>
    <v>2</v>
  </rv>
  <rv s="0">
    <fb>176.35</fb>
    <v>1</v>
  </rv>
  <rv s="0">
    <fb>345725</fb>
    <v>2</v>
  </rv>
  <rv s="0">
    <fb>7.9880000000000004</fb>
    <v>1</v>
  </rv>
  <rv s="0">
    <fb>21046886</fb>
    <v>2</v>
  </rv>
  <rv s="0">
    <fb>1.8</fb>
    <v>1</v>
  </rv>
  <rv s="0">
    <fb>1.802</fb>
    <v>1</v>
  </rv>
  <rv s="0">
    <fb>137226115</fb>
    <v>2</v>
  </rv>
  <rv s="0">
    <fb>12.061999999999999</fb>
    <v>1</v>
  </rv>
  <rv s="0">
    <fb>11548028</fb>
    <v>2</v>
  </rv>
  <rv s="0">
    <fb>905136</fb>
    <v>2</v>
  </rv>
  <rv s="0">
    <fb>5.8</fb>
    <v>1</v>
  </rv>
  <rv s="0">
    <fb>16648622</fb>
    <v>2</v>
  </rv>
  <rv s="0">
    <fb>44148</fb>
    <v>0</v>
  </rv>
  <rv s="0">
    <fb>266058</fb>
    <v>2</v>
  </rv>
  <rv s="0">
    <fb>39.81</fb>
    <v>1</v>
  </rv>
  <rv s="0">
    <fb>525261</fb>
    <v>2</v>
  </rv>
  <rv s="0">
    <fb>174.5</fb>
    <v>1</v>
  </rv>
  <rv s="0">
    <fb>388258</fb>
    <v>2</v>
  </rv>
  <rv s="0">
    <fb>22235978</fb>
    <v>2</v>
  </rv>
  <rv s="0">
    <fb>1.7854000000000001</fb>
    <v>1</v>
  </rv>
  <rv s="0">
    <fb>1.8178000000000001</fb>
    <v>1</v>
  </rv>
  <rv s="0">
    <fb>120909519</fb>
    <v>2</v>
  </rv>
  <rv s="0">
    <fb>12.212</fb>
    <v>1</v>
  </rv>
  <rv s="0">
    <fb>7790119</fb>
    <v>2</v>
  </rv>
  <rv s="0">
    <fb>14.51</fb>
    <v>1</v>
  </rv>
  <rv s="0">
    <fb>1165918</fb>
    <v>2</v>
  </rv>
  <rv s="0">
    <fb>5.8250000000000002</fb>
    <v>1</v>
  </rv>
  <rv s="0">
    <fb>229015</fb>
    <v>2</v>
  </rv>
  <rv s="0">
    <fb>8.8238000000000003</fb>
    <v>1</v>
  </rv>
  <rv s="0">
    <fb>10981300</fb>
    <v>2</v>
  </rv>
  <rv s="0">
    <fb>44151</fb>
    <v>0</v>
  </rv>
  <rv s="0">
    <fb>203806</fb>
    <v>2</v>
  </rv>
  <rv s="0">
    <fb>41.08</fb>
    <v>1</v>
  </rv>
  <rv s="0">
    <fb>944829</fb>
    <v>2</v>
  </rv>
  <rv s="0">
    <fb>175</fb>
    <v>1</v>
  </rv>
  <rv s="0">
    <fb>484552</fb>
    <v>2</v>
  </rv>
  <rv s="0">
    <fb>8.2949999999999999</fb>
    <v>1</v>
  </rv>
  <rv s="0">
    <fb>29832308</fb>
    <v>2</v>
  </rv>
  <rv s="0">
    <fb>182450445</fb>
    <v>2</v>
  </rv>
  <rv s="0">
    <fb>14909602</fb>
    <v>2</v>
  </rv>
  <rv s="0">
    <fb>14.44</fb>
    <v>1</v>
  </rv>
  <rv s="0">
    <fb>584415</fb>
    <v>2</v>
  </rv>
  <rv s="0">
    <fb>320185</fb>
    <v>2</v>
  </rv>
  <rv s="0">
    <fb>9.2380999999999993</fb>
    <v>1</v>
  </rv>
  <rv s="0">
    <fb>17353236</fb>
    <v>2</v>
  </rv>
  <rv s="0">
    <fb>44152</fb>
    <v>0</v>
  </rv>
  <rv s="0">
    <fb>20.82</fb>
    <v>1</v>
  </rv>
  <rv s="0">
    <fb>100324</fb>
    <v>2</v>
  </rv>
  <rv s="0">
    <fb>41.06</fb>
    <v>1</v>
  </rv>
  <rv s="0">
    <fb>651551</fb>
    <v>2</v>
  </rv>
  <rv s="0">
    <fb>177.2</fb>
    <v>1</v>
  </rv>
  <rv s="0">
    <fb>419544</fb>
    <v>2</v>
  </rv>
  <rv s="0">
    <fb>21425944</fb>
    <v>2</v>
  </rv>
  <rv s="0">
    <fb>1.8488</fb>
    <v>1</v>
  </rv>
  <rv s="0">
    <fb>133645925</fb>
    <v>2</v>
  </rv>
  <rv s="0">
    <fb>12.625999999999999</fb>
    <v>1</v>
  </rv>
  <rv s="0">
    <fb>11183429</fb>
    <v>2</v>
  </rv>
  <rv s="0">
    <fb>14.66</fb>
    <v>1</v>
  </rv>
  <rv s="0">
    <fb>633097</fb>
    <v>2</v>
  </rv>
  <rv s="0">
    <fb>216518</fb>
    <v>2</v>
  </rv>
  <rv s="0">
    <fb>9.2951999999999995</fb>
    <v>1</v>
  </rv>
  <rv s="0">
    <fb>14231797</fb>
    <v>2</v>
  </rv>
  <rv s="0">
    <fb>44153</fb>
    <v>0</v>
  </rv>
  <rv s="0">
    <fb>20.76</fb>
    <v>1</v>
  </rv>
  <rv s="0">
    <fb>152130</fb>
    <v>2</v>
  </rv>
  <rv s="0">
    <fb>40.78</fb>
    <v>1</v>
  </rv>
  <rv s="0">
    <fb>793611</fb>
    <v>2</v>
  </rv>
  <rv s="0">
    <fb>179.75</fb>
    <v>1</v>
  </rv>
  <rv s="0">
    <fb>436450</fb>
    <v>2</v>
  </rv>
  <rv s="0">
    <fb>8.5050000000000008</fb>
    <v>1</v>
  </rv>
  <rv s="0">
    <fb>22586430</fb>
    <v>2</v>
  </rv>
  <rv s="0">
    <fb>1.8555999999999999</fb>
    <v>1</v>
  </rv>
  <rv s="0">
    <fb>1.8734</fb>
    <v>1</v>
  </rv>
  <rv s="0">
    <fb>168494137</fb>
    <v>2</v>
  </rv>
  <rv s="0">
    <fb>12.678000000000001</fb>
    <v>1</v>
  </rv>
  <rv s="0">
    <fb>10721147</fb>
    <v>2</v>
  </rv>
  <rv s="0">
    <fb>14.67</fb>
    <v>1</v>
  </rv>
  <rv s="0">
    <fb>268344</fb>
    <v>2</v>
  </rv>
  <rv s="0">
    <fb>314710</fb>
    <v>2</v>
  </rv>
  <rv s="0">
    <fb>9.2857000000000003</fb>
    <v>1</v>
  </rv>
  <rv s="0">
    <fb>15261890</fb>
    <v>2</v>
  </rv>
  <rv s="0">
    <fb>44154</fb>
    <v>0</v>
  </rv>
  <rv s="0">
    <fb>20.56</fb>
    <v>1</v>
  </rv>
  <rv s="0">
    <fb>146032</fb>
    <v>2</v>
  </rv>
  <rv s="0">
    <fb>40.6</fb>
    <v>1</v>
  </rv>
  <rv s="0">
    <fb>559053</fb>
    <v>2</v>
  </rv>
  <rv s="0">
    <fb>179.95</fb>
    <v>1</v>
  </rv>
  <rv s="0">
    <fb>401047</fb>
    <v>2</v>
  </rv>
  <rv s="0">
    <fb>8.4009999999999998</fb>
    <v>1</v>
  </rv>
  <rv s="0">
    <fb>17458141</fb>
    <v>2</v>
  </rv>
  <rv s="0">
    <fb>1.8597999999999999</fb>
    <v>1</v>
  </rv>
  <rv s="0">
    <fb>1.8542000000000001</fb>
    <v>1</v>
  </rv>
  <rv s="0">
    <fb>130608010</fb>
    <v>2</v>
  </rv>
  <rv s="0">
    <fb>14046062</fb>
    <v>2</v>
  </rv>
  <rv s="0">
    <fb>14.99</fb>
    <v>1</v>
  </rv>
  <rv s="0">
    <fb>869962</fb>
    <v>2</v>
  </rv>
  <rv s="0">
    <fb>6.2350000000000003</fb>
    <v>1</v>
  </rv>
  <rv s="0">
    <fb>279740</fb>
    <v>2</v>
  </rv>
  <rv s="0">
    <fb>9.25</fb>
    <v>1</v>
  </rv>
  <rv s="0">
    <fb>9069069</fb>
    <v>2</v>
  </rv>
  <rv s="0">
    <fb>44155</fb>
    <v>0</v>
  </rv>
  <rv s="0">
    <fb>306485</fb>
    <v>2</v>
  </rv>
  <rv s="0">
    <fb>591395</fb>
    <v>2</v>
  </rv>
  <rv s="0">
    <fb>178.5</fb>
    <v>1</v>
  </rv>
  <rv s="0">
    <fb>302174</fb>
    <v>2</v>
  </rv>
  <rv s="0">
    <fb>8.4700000000000006</fb>
    <v>1</v>
  </rv>
  <rv s="0">
    <fb>15291939</fb>
    <v>2</v>
  </rv>
  <rv s="0">
    <fb>1.851</fb>
    <v>1</v>
  </rv>
  <rv s="0">
    <fb>1.8704000000000001</fb>
    <v>1</v>
  </rv>
  <rv s="0">
    <fb>124032958</fb>
    <v>2</v>
  </rv>
  <rv s="0">
    <fb>12.88</fb>
    <v>1</v>
  </rv>
  <rv s="0">
    <fb>8968145</fb>
    <v>2</v>
  </rv>
  <rv s="0">
    <fb>15.1</fb>
    <v>1</v>
  </rv>
  <rv s="0">
    <fb>573097</fb>
    <v>2</v>
  </rv>
  <rv s="0">
    <fb>6.21</fb>
    <v>1</v>
  </rv>
  <rv s="0">
    <fb>162683</fb>
    <v>2</v>
  </rv>
  <rv s="0">
    <fb>9.1095000000000006</fb>
    <v>1</v>
  </rv>
  <rv s="0">
    <fb>11761558</fb>
    <v>2</v>
  </rv>
  <rv s="0">
    <fb>44158</fb>
    <v>0</v>
  </rv>
  <rv s="0">
    <fb>20.46</fb>
    <v>1</v>
  </rv>
  <rv s="0">
    <fb>193709</fb>
    <v>2</v>
  </rv>
  <rv s="0">
    <fb>41.69</fb>
    <v>1</v>
  </rv>
  <rv s="0">
    <fb>790759</fb>
    <v>2</v>
  </rv>
  <rv s="0">
    <fb>176.5</fb>
    <v>1</v>
  </rv>
  <rv s="0">
    <fb>305111</fb>
    <v>2</v>
  </rv>
  <rv s="0">
    <fb>8.7569999999999997</fb>
    <v>1</v>
  </rv>
  <rv s="0">
    <fb>24645085</fb>
    <v>2</v>
  </rv>
  <rv s="0">
    <fb>1.8859999999999999</fb>
    <v>1</v>
  </rv>
  <rv s="0">
    <fb>1.8633999999999999</fb>
    <v>1</v>
  </rv>
  <rv s="0">
    <fb>134749213</fb>
    <v>2</v>
  </rv>
  <rv s="0">
    <fb>12.848000000000001</fb>
    <v>1</v>
  </rv>
  <rv s="0">
    <fb>8108301</fb>
    <v>2</v>
  </rv>
  <rv s="0">
    <fb>14.79</fb>
    <v>1</v>
  </rv>
  <rv s="0">
    <fb>603300</fb>
    <v>2</v>
  </rv>
  <rv s="0">
    <fb>6.3449999999999998</fb>
    <v>1</v>
  </rv>
  <rv s="0">
    <fb>303265</fb>
    <v>2</v>
  </rv>
  <rv s="0">
    <fb>9.5237999999999996</fb>
    <v>1</v>
  </rv>
  <rv s="0">
    <fb>19428656</fb>
    <v>2</v>
  </rv>
  <rv s="0">
    <fb>44159</fb>
    <v>0</v>
  </rv>
  <rv s="0">
    <fb>20.2</fb>
    <v>1</v>
  </rv>
  <rv s="0">
    <fb>335200</fb>
    <v>2</v>
  </rv>
  <rv s="0">
    <fb>41.97</fb>
    <v>1</v>
  </rv>
  <rv s="0">
    <fb>1327910</fb>
    <v>2</v>
  </rv>
  <rv s="0">
    <fb>177.85</fb>
    <v>1</v>
  </rv>
  <rv s="0">
    <fb>394791</fb>
    <v>2</v>
  </rv>
  <rv s="0">
    <fb>30530170</fb>
    <v>2</v>
  </rv>
  <rv s="0">
    <fb>1.891</fb>
    <v>1</v>
  </rv>
  <rv s="0">
    <fb>1.9159999999999999</fb>
    <v>1</v>
  </rv>
  <rv s="0">
    <fb>194365001</fb>
    <v>2</v>
  </rv>
  <rv s="0">
    <fb>13.093999999999999</fb>
    <v>1</v>
  </rv>
  <rv s="0">
    <fb>10959037</fb>
    <v>2</v>
  </rv>
  <rv s="0">
    <fb>15.4</fb>
    <v>1</v>
  </rv>
  <rv s="0">
    <fb>823200</fb>
    <v>2</v>
  </rv>
  <rv s="0">
    <fb>6.5350000000000001</fb>
    <v>1</v>
  </rv>
  <rv s="0">
    <fb>468031</fb>
    <v>2</v>
  </rv>
  <rv s="0">
    <fb>10.3286</fb>
    <v>1</v>
  </rv>
  <rv s="0">
    <fb>29652159</fb>
    <v>2</v>
  </rv>
  <rv s="0">
    <fb>44160</fb>
    <v>0</v>
  </rv>
  <rv s="0">
    <fb>262859</fb>
    <v>2</v>
  </rv>
  <rv s="0">
    <fb>41.9</fb>
    <v>1</v>
  </rv>
  <rv s="0">
    <fb>873250</fb>
    <v>2</v>
  </rv>
  <rv s="0">
    <fb>177.4</fb>
    <v>1</v>
  </rv>
  <rv s="0">
    <fb>384470</fb>
    <v>2</v>
  </rv>
  <rv s="0">
    <fb>9.2989999999999995</fb>
    <v>1</v>
  </rv>
  <rv s="0">
    <fb>30134063</fb>
    <v>2</v>
  </rv>
  <rv s="0">
    <fb>1.954</fb>
    <v>1</v>
  </rv>
  <rv s="0">
    <fb>1.9421999999999999</fb>
    <v>1</v>
  </rv>
  <rv s="0">
    <fb>187349775</fb>
    <v>2</v>
  </rv>
  <rv s="0">
    <fb>11991318</fb>
    <v>2</v>
  </rv>
  <rv s="0">
    <fb>353223</fb>
    <v>2</v>
  </rv>
  <rv s="0">
    <fb>6.585</fb>
    <v>1</v>
  </rv>
  <rv s="0">
    <fb>551163</fb>
    <v>2</v>
  </rv>
  <rv s="0">
    <fb>10.2857</fb>
    <v>1</v>
  </rv>
  <rv s="0">
    <fb>20927062</fb>
    <v>2</v>
  </rv>
  <rv s="0">
    <fb>44161</fb>
    <v>0</v>
  </rv>
  <rv s="0">
    <fb>20.420000000000002</fb>
    <v>1</v>
  </rv>
  <rv s="0">
    <fb>202590</fb>
    <v>2</v>
  </rv>
  <rv s="0">
    <fb>41.46</fb>
    <v>1</v>
  </rv>
  <rv s="0">
    <fb>617185</fb>
    <v>2</v>
  </rv>
  <rv s="0">
    <fb>176.8</fb>
    <v>1</v>
  </rv>
  <rv s="0">
    <fb>211471</fb>
    <v>2</v>
  </rv>
  <rv s="0">
    <fb>18334307</fb>
    <v>2</v>
  </rv>
  <rv s="0">
    <fb>1.9498</fb>
    <v>1</v>
  </rv>
  <rv s="0">
    <fb>1.9292</fb>
    <v>1</v>
  </rv>
  <rv s="0">
    <fb>90618411</fb>
    <v>2</v>
  </rv>
  <rv s="0">
    <fb>13.087999999999999</fb>
    <v>1</v>
  </rv>
  <rv s="0">
    <fb>5285893</fb>
    <v>2</v>
  </rv>
  <rv s="0">
    <fb>15.07</fb>
    <v>1</v>
  </rv>
  <rv s="0">
    <fb>692581</fb>
    <v>2</v>
  </rv>
  <rv s="0">
    <fb>6.5049999999999999</fb>
    <v>1</v>
  </rv>
  <rv s="0">
    <fb>268657</fb>
    <v>2</v>
  </rv>
  <rv s="0">
    <fb>10.066700000000001</fb>
    <v>1</v>
  </rv>
  <rv s="0">
    <fb>16216954</fb>
    <v>2</v>
  </rv>
  <rv s="0">
    <fb>44162</fb>
    <v>0</v>
  </rv>
  <rv s="0">
    <fb>183070</fb>
    <v>2</v>
  </rv>
  <rv s="0">
    <fb>41.01</fb>
    <v>1</v>
  </rv>
  <rv s="0">
    <fb>659023</fb>
    <v>2</v>
  </rv>
  <rv s="0">
    <fb>272527</fb>
    <v>2</v>
  </rv>
  <rv s="0">
    <fb>9.0939999999999994</fb>
    <v>1</v>
  </rv>
  <rv s="0">
    <fb>14952093</fb>
    <v>2</v>
  </rv>
  <rv s="0">
    <fb>1.9212</fb>
    <v>1</v>
  </rv>
  <rv s="0">
    <fb>1.9446000000000001</fb>
    <v>1</v>
  </rv>
  <rv s="0">
    <fb>122489030</fb>
    <v>2</v>
  </rv>
  <rv s="0">
    <fb>13.226000000000001</fb>
    <v>1</v>
  </rv>
  <rv s="0">
    <fb>7825719</fb>
    <v>2</v>
  </rv>
  <rv s="0">
    <fb>14.9</fb>
    <v>1</v>
  </rv>
  <rv s="0">
    <fb>195884</fb>
    <v>2</v>
  </rv>
  <rv s="0">
    <fb>6.44</fb>
    <v>1</v>
  </rv>
  <rv s="0">
    <fb>180321</fb>
    <v>2</v>
  </rv>
  <rv s="0">
    <fb>9.8856999999999999</fb>
    <v>1</v>
  </rv>
  <rv s="0">
    <fb>16782020</fb>
    <v>2</v>
  </rv>
  <rv s="0">
    <fb>44165</fb>
    <v>0</v>
  </rv>
  <rv s="0">
    <fb>217619</fb>
    <v>2</v>
  </rv>
  <rv s="0">
    <fb>1151207</fb>
    <v>2</v>
  </rv>
  <rv s="0">
    <fb>426787</fb>
    <v>2</v>
  </rv>
  <rv s="0">
    <fb>8.6430000000000007</fb>
    <v>1</v>
  </rv>
  <rv s="0">
    <fb>33832459</fb>
    <v>2</v>
  </rv>
  <rv s="0">
    <fb>1.9350000000000001</fb>
    <v>1</v>
  </rv>
  <rv s="0">
    <fb>1.9254</fb>
    <v>1</v>
  </rv>
  <rv s="0">
    <fb>149149925</fb>
    <v>2</v>
  </rv>
  <rv s="0">
    <fb>13.066000000000001</fb>
    <v>1</v>
  </rv>
  <rv s="0">
    <fb>9048687</fb>
    <v>2</v>
  </rv>
  <rv s="0">
    <fb>15</fb>
    <v>1</v>
  </rv>
  <rv s="0">
    <fb>463570</fb>
    <v>2</v>
  </rv>
  <rv s="0">
    <fb>6.4950000000000001</fb>
    <v>1</v>
  </rv>
  <rv s="0">
    <fb>314481</fb>
    <v>2</v>
  </rv>
  <rv s="0">
    <fb>9.7380999999999993</fb>
    <v>1</v>
  </rv>
  <rv s="0">
    <fb>12827101</fb>
    <v>2</v>
  </rv>
  <rv s="0">
    <fb>44166</fb>
    <v>0</v>
  </rv>
  <rv s="0">
    <fb>20.3</fb>
    <v>1</v>
  </rv>
  <rv s="0">
    <fb>129383</fb>
    <v>2</v>
  </rv>
  <rv s="0">
    <fb>41.09</fb>
    <v>1</v>
  </rv>
  <rv s="0">
    <fb>363163</fb>
    <v>2</v>
  </rv>
  <rv s="0">
    <fb>177.15</fb>
    <v>1</v>
  </rv>
  <rv s="0">
    <fb>296936</fb>
    <v>2</v>
  </rv>
  <rv s="0">
    <fb>97310968</fb>
    <v>2</v>
  </rv>
  <rv s="0">
    <fb>1.9550000000000001</fb>
    <v>1</v>
  </rv>
  <rv s="0">
    <fb>1.9770000000000001</fb>
    <v>1</v>
  </rv>
  <rv s="0">
    <fb>181361467</fb>
    <v>2</v>
  </rv>
  <rv s="0">
    <fb>13.228</fb>
    <v>1</v>
  </rv>
  <rv s="0">
    <fb>8456519</fb>
    <v>2</v>
  </rv>
  <rv s="0">
    <fb>15.19</fb>
    <v>1</v>
  </rv>
  <rv s="0">
    <fb>257275</fb>
    <v>2</v>
  </rv>
  <rv s="0">
    <fb>6.4349999999999996</fb>
    <v>1</v>
  </rv>
  <rv s="0">
    <fb>429407</fb>
    <v>2</v>
  </rv>
  <rv s="0">
    <fb>9.7048000000000005</fb>
    <v>1</v>
  </rv>
  <rv s="0">
    <fb>9206509</fb>
    <v>2</v>
  </rv>
  <rv s="0">
    <fb>44167</fb>
    <v>0</v>
  </rv>
  <rv s="0">
    <fb>20.100000000000001</fb>
    <v>1</v>
  </rv>
  <rv s="0">
    <fb>199142</fb>
    <v>2</v>
  </rv>
  <rv s="0">
    <fb>41.71</fb>
    <v>1</v>
  </rv>
  <rv s="0">
    <fb>707344</fb>
    <v>2</v>
  </rv>
  <rv s="0">
    <fb>327689</fb>
    <v>2</v>
  </rv>
  <rv s="0">
    <fb>7.9829999999999997</fb>
    <v>1</v>
  </rv>
  <rv s="0">
    <fb>48796838</fb>
    <v>2</v>
  </rv>
  <rv s="0">
    <fb>1.9698</fb>
    <v>1</v>
  </rv>
  <rv s="0">
    <fb>1.9710000000000001</fb>
    <v>1</v>
  </rv>
  <rv s="0">
    <fb>139952774</fb>
    <v>2</v>
  </rv>
  <rv s="0">
    <fb>6831146</fb>
    <v>2</v>
  </rv>
  <rv s="0">
    <fb>15.23</fb>
    <v>1</v>
  </rv>
  <rv s="0">
    <fb>207534</fb>
    <v>2</v>
  </rv>
  <rv s="0">
    <fb>568101</fb>
    <v>2</v>
  </rv>
  <rv s="0">
    <fb>9.9571000000000005</fb>
    <v>1</v>
  </rv>
  <rv s="0">
    <fb>9909934</fb>
    <v>2</v>
  </rv>
  <rv s="0">
    <fb>44168</fb>
    <v>0</v>
  </rv>
  <rv s="0">
    <fb>19.93</fb>
    <v>1</v>
  </rv>
  <rv s="0">
    <fb>121498</fb>
    <v>2</v>
  </rv>
  <rv s="0">
    <fb>42.59</fb>
    <v>1</v>
  </rv>
  <rv s="0">
    <fb>934680</fb>
    <v>2</v>
  </rv>
  <rv s="0">
    <fb>177.8</fb>
    <v>1</v>
  </rv>
  <rv s="0">
    <fb>310070</fb>
    <v>2</v>
  </rv>
  <rv s="0">
    <fb>8.0220000000000002</fb>
    <v>1</v>
  </rv>
  <rv s="0">
    <fb>32617624</fb>
    <v>2</v>
  </rv>
  <rv s="0">
    <fb>1.9601999999999999</fb>
    <v>1</v>
  </rv>
  <rv s="0">
    <fb>1.9862</fb>
    <v>1</v>
  </rv>
  <rv s="0">
    <fb>133461005</fb>
    <v>2</v>
  </rv>
  <rv s="0">
    <fb>7935116</fb>
    <v>2</v>
  </rv>
  <rv s="0">
    <fb>539715</fb>
    <v>2</v>
  </rv>
  <rv s="0">
    <fb>149681</fb>
    <v>2</v>
  </rv>
  <rv s="0">
    <fb>9.8523999999999994</fb>
    <v>1</v>
  </rv>
  <rv s="0">
    <fb>7096960</fb>
    <v>2</v>
  </rv>
  <rv s="0">
    <fb>44169</fb>
    <v>0</v>
  </rv>
  <rv s="0">
    <fb>255648</fb>
    <v>2</v>
  </rv>
  <rv s="0">
    <fb>43.2</fb>
    <v>1</v>
  </rv>
  <rv s="0">
    <fb>930793</fb>
    <v>2</v>
  </rv>
  <rv s="0">
    <fb>174.2</fb>
    <v>1</v>
  </rv>
  <rv s="0">
    <fb>598805</fb>
    <v>2</v>
  </rv>
  <rv s="0">
    <fb>8.1300000000000008</fb>
    <v>1</v>
  </rv>
  <rv s="0">
    <fb>37931426</fb>
    <v>2</v>
  </rv>
  <rv s="0">
    <fb>1.988</fb>
    <v>1</v>
  </rv>
  <rv s="0">
    <fb>1.9905999999999999</fb>
    <v>1</v>
  </rv>
  <rv s="0">
    <fb>172492636</fb>
    <v>2</v>
  </rv>
  <rv s="0">
    <fb>13.55</fb>
    <v>1</v>
  </rv>
  <rv s="0">
    <fb>12851757</fb>
    <v>2</v>
  </rv>
  <rv s="0">
    <fb>513139</fb>
    <v>2</v>
  </rv>
  <rv s="0">
    <fb>344496</fb>
    <v>2</v>
  </rv>
  <rv s="0">
    <fb>10.161899999999999</fb>
    <v>1</v>
  </rv>
  <rv s="0">
    <fb>14948434</fb>
    <v>2</v>
  </rv>
  <rv s="0">
    <fb>44172</fb>
    <v>0</v>
  </rv>
  <rv s="0">
    <fb>165408</fb>
    <v>2</v>
  </rv>
  <rv s="0">
    <fb>44</fb>
    <v>1</v>
  </rv>
  <rv s="0">
    <fb>2134898</fb>
    <v>2</v>
  </rv>
  <rv s="0">
    <fb>174.05</fb>
    <v>1</v>
  </rv>
  <rv s="0">
    <fb>291719</fb>
    <v>2</v>
  </rv>
  <rv s="0">
    <fb>8.0340000000000007</fb>
    <v>1</v>
  </rv>
  <rv s="0">
    <fb>24445199</fb>
    <v>2</v>
  </rv>
  <rv s="0">
    <fb>1.982</fb>
    <v>1</v>
  </rv>
  <rv s="0">
    <fb>1.9712000000000001</fb>
    <v>1</v>
  </rv>
  <rv s="0">
    <fb>111289747</fb>
    <v>2</v>
  </rv>
  <rv s="0">
    <fb>13.462</fb>
    <v>1</v>
  </rv>
  <rv s="0">
    <fb>8365803</fb>
    <v>2</v>
  </rv>
  <rv s="0">
    <fb>325201</fb>
    <v>2</v>
  </rv>
  <rv s="0">
    <fb>6.22</fb>
    <v>1</v>
  </rv>
  <rv s="0">
    <fb>229428</fb>
    <v>2</v>
  </rv>
  <rv s="0">
    <fb>10.2524</fb>
    <v>1</v>
  </rv>
  <rv s="0">
    <fb>12238321</fb>
    <v>2</v>
  </rv>
  <rv s="0">
    <fb>44173</fb>
    <v>0</v>
  </rv>
  <rv s="0">
    <fb>90721</fb>
    <v>2</v>
  </rv>
  <rv s="0">
    <fb>44.9</fb>
    <v>1</v>
  </rv>
  <rv s="0">
    <fb>1092806</fb>
    <v>2</v>
  </rv>
  <rv s="0">
    <fb>174.65</fb>
    <v>1</v>
  </rv>
  <rv s="0">
    <fb>208963</fb>
    <v>2</v>
  </rv>
  <rv s="0">
    <fb>22810971</fb>
    <v>2</v>
  </rv>
  <rv s="0">
    <fb>1.9590000000000001</fb>
    <v>1</v>
  </rv>
  <rv s="0">
    <fb>1.9690000000000001</fb>
    <v>1</v>
  </rv>
  <rv s="0">
    <fb>63430700</fb>
    <v>2</v>
  </rv>
  <rv s="0">
    <fb>13.406000000000001</fb>
    <v>1</v>
  </rv>
  <rv s="0">
    <fb>5141398</fb>
    <v>2</v>
  </rv>
  <rv s="0">
    <fb>190883</fb>
    <v>2</v>
  </rv>
  <rv s="0">
    <fb>113610</fb>
    <v>2</v>
  </rv>
  <rv s="0">
    <fb>10.199999999999999</fb>
    <v>1</v>
  </rv>
  <rv s="0">
    <fb>4620026</fb>
    <v>2</v>
  </rv>
  <rv s="0">
    <fb>44174</fb>
    <v>0</v>
  </rv>
  <rv s="0">
    <fb>291400</fb>
    <v>2</v>
  </rv>
  <rv s="0">
    <fb>46.61</fb>
    <v>1</v>
  </rv>
  <rv s="0">
    <fb>1623869</fb>
    <v>2</v>
  </rv>
  <rv s="0">
    <fb>179.55</fb>
    <v>1</v>
  </rv>
  <rv s="0">
    <fb>540716</fb>
    <v>2</v>
  </rv>
  <rv s="0">
    <fb>8.0289999999999999</fb>
    <v>1</v>
  </rv>
  <rv s="0">
    <fb>25522947</fb>
    <v>2</v>
  </rv>
  <rv s="0">
    <fb>1.9874000000000001</fb>
    <v>1</v>
  </rv>
  <rv s="0">
    <fb>1.976</fb>
    <v>1</v>
  </rv>
  <rv s="0">
    <fb>115470755</fb>
    <v>2</v>
  </rv>
  <rv s="0">
    <fb>13.776</fb>
    <v>1</v>
  </rv>
  <rv s="0">
    <fb>13647219</fb>
    <v>2</v>
  </rv>
  <rv s="0">
    <fb>15.26</fb>
    <v>1</v>
  </rv>
  <rv s="0">
    <fb>484047</fb>
    <v>2</v>
  </rv>
  <rv s="0">
    <fb>6.3849999999999998</fb>
    <v>1</v>
  </rv>
  <rv s="0">
    <fb>356722</fb>
    <v>2</v>
  </rv>
  <rv s="0">
    <fb>10.1524</fb>
    <v>1</v>
  </rv>
  <rv s="0">
    <fb>11310585</fb>
    <v>2</v>
  </rv>
  <rv s="0">
    <fb>44175</fb>
    <v>0</v>
  </rv>
  <rv s="0">
    <fb>183417</fb>
    <v>2</v>
  </rv>
  <rv s="0">
    <fb>46.46</fb>
    <v>1</v>
  </rv>
  <rv s="0">
    <fb>1084525</fb>
    <v>2</v>
  </rv>
  <rv s="0">
    <fb>176.2</fb>
    <v>1</v>
  </rv>
  <rv s="0">
    <fb>383031</fb>
    <v>2</v>
  </rv>
  <rv s="0">
    <fb>21513197</fb>
    <v>2</v>
  </rv>
  <rv s="0">
    <fb>1.984</fb>
    <v>1</v>
  </rv>
  <rv s="0">
    <fb>1.9608000000000001</fb>
    <v>1</v>
  </rv>
  <rv s="0">
    <fb>135112365</fb>
    <v>2</v>
  </rv>
  <rv s="0">
    <fb>13.83</fb>
    <v>1</v>
  </rv>
  <rv s="0">
    <fb>15797924</fb>
    <v>2</v>
  </rv>
  <rv s="0">
    <fb>15.11</fb>
    <v>1</v>
  </rv>
  <rv s="0">
    <fb>201120</fb>
    <v>2</v>
  </rv>
  <rv s="0">
    <fb>293928</fb>
    <v>2</v>
  </rv>
  <rv s="0">
    <fb>10.4381</fb>
    <v>1</v>
  </rv>
  <rv s="0">
    <fb>10047694</fb>
    <v>2</v>
  </rv>
  <rv s="0">
    <fb>44176</fb>
    <v>0</v>
  </rv>
  <rv s="0">
    <fb>101413</fb>
    <v>2</v>
  </rv>
  <rv s="0">
    <fb>47.58</fb>
    <v>1</v>
  </rv>
  <rv s="0">
    <fb>1094182</fb>
    <v>2</v>
  </rv>
  <rv s="0">
    <fb>176.75</fb>
    <v>1</v>
  </rv>
  <rv s="0">
    <fb>320796</fb>
    <v>2</v>
  </rv>
  <rv s="0">
    <fb>7.8239999999999998</fb>
    <v>1</v>
  </rv>
  <rv s="0">
    <fb>21864735</fb>
    <v>2</v>
  </rv>
  <rv s="0">
    <fb>1.9358</fb>
    <v>1</v>
  </rv>
  <rv s="0">
    <fb>109870005</fb>
    <v>2</v>
  </rv>
  <rv s="0">
    <fb>8359195</fb>
    <v>2</v>
  </rv>
  <rv s="0">
    <fb>15.37</fb>
    <v>1</v>
  </rv>
  <rv s="0">
    <fb>255893</fb>
    <v>2</v>
  </rv>
  <rv s="0">
    <fb>208871</fb>
    <v>2</v>
  </rv>
  <rv s="0">
    <fb>10.3048</fb>
    <v>1</v>
  </rv>
  <rv s="0">
    <fb>10195840</fb>
    <v>2</v>
  </rv>
  <rv s="0">
    <fb>44179</fb>
    <v>0</v>
  </rv>
  <rv s="0">
    <fb>20.72</fb>
    <v>1</v>
  </rv>
  <rv s="0">
    <fb>139050</fb>
    <v>2</v>
  </rv>
  <rv s="0">
    <fb>47.88</fb>
    <v>1</v>
  </rv>
  <rv s="0">
    <fb>793172</fb>
    <v>2</v>
  </rv>
  <rv s="0">
    <fb>178.9</fb>
    <v>1</v>
  </rv>
  <rv s="0">
    <fb>324145</fb>
    <v>2</v>
  </rv>
  <rv s="0">
    <fb>7.694</fb>
    <v>1</v>
  </rv>
  <rv s="0">
    <fb>19848942</fb>
    <v>2</v>
  </rv>
  <rv s="0">
    <fb>1.9392</fb>
    <v>1</v>
  </rv>
  <rv s="0">
    <fb>115933387</fb>
    <v>2</v>
  </rv>
  <rv s="0">
    <fb>13.82</fb>
    <v>1</v>
  </rv>
  <rv s="0">
    <fb>13069500</fb>
    <v>2</v>
  </rv>
  <rv s="0">
    <fb>15.53</fb>
    <v>1</v>
  </rv>
  <rv s="0">
    <fb>248358</fb>
    <v>2</v>
  </rv>
  <rv s="0">
    <fb>6.165</fb>
    <v>1</v>
  </rv>
  <rv s="0">
    <fb>244345</fb>
    <v>2</v>
  </rv>
  <rv s="0">
    <fb>10.2476</fb>
    <v>1</v>
  </rv>
  <rv s="0">
    <fb>10247642</fb>
    <v>2</v>
  </rv>
  <rv s="0">
    <fb>44180</fb>
    <v>0</v>
  </rv>
  <rv s="0">
    <fb>136661</fb>
    <v>2</v>
  </rv>
  <rv s="0">
    <fb>48.8</fb>
    <v>1</v>
  </rv>
  <rv s="0">
    <fb>843510</fb>
    <v>2</v>
  </rv>
  <rv s="0">
    <fb>181.6</fb>
    <v>1</v>
  </rv>
  <rv s="0">
    <fb>514602</fb>
    <v>2</v>
  </rv>
  <rv s="0">
    <fb>7.89</fb>
    <v>1</v>
  </rv>
  <rv s="0">
    <fb>17855452</fb>
    <v>2</v>
  </rv>
  <rv s="0">
    <fb>1.9336</fb>
    <v>1</v>
  </rv>
  <rv s="0">
    <fb>1.9750000000000001</fb>
    <v>1</v>
  </rv>
  <rv s="0">
    <fb>106282966</fb>
    <v>2</v>
  </rv>
  <rv s="0">
    <fb>14.125999999999999</fb>
    <v>1</v>
  </rv>
  <rv s="0">
    <fb>9552237</fb>
    <v>2</v>
  </rv>
  <rv s="0">
    <fb>15.95</fb>
    <v>1</v>
  </rv>
  <rv s="0">
    <fb>507258</fb>
    <v>2</v>
  </rv>
  <rv s="0">
    <fb>196797</fb>
    <v>2</v>
  </rv>
  <rv s="0">
    <fb>10.3714</fb>
    <v>1</v>
  </rv>
  <rv s="0">
    <fb>5182041</fb>
    <v>2</v>
  </rv>
  <rv s="0">
    <fb>44181</fb>
    <v>0</v>
  </rv>
  <rv s="0">
    <fb>20.78</fb>
    <v>1</v>
  </rv>
  <rv s="0">
    <fb>125469</fb>
    <v>2</v>
  </rv>
  <rv s="0">
    <fb>48.71</fb>
    <v>1</v>
  </rv>
  <rv s="0">
    <fb>968756</fb>
    <v>2</v>
  </rv>
  <rv s="0">
    <fb>182.45</fb>
    <v>1</v>
  </rv>
  <rv s="0">
    <fb>445682</fb>
    <v>2</v>
  </rv>
  <rv s="0">
    <fb>7.8010000000000002</fb>
    <v>1</v>
  </rv>
  <rv s="0">
    <fb>23510153</fb>
    <v>2</v>
  </rv>
  <rv s="0">
    <fb>1.952</fb>
    <v>1</v>
  </rv>
  <rv s="0">
    <fb>1.9430000000000001</fb>
    <v>1</v>
  </rv>
  <rv s="0">
    <fb>152874195</fb>
    <v>2</v>
  </rv>
  <rv s="0">
    <fb>14.314</fb>
    <v>1</v>
  </rv>
  <rv s="0">
    <fb>12801286</fb>
    <v>2</v>
  </rv>
  <rv s="0">
    <fb>15.67</fb>
    <v>1</v>
  </rv>
  <rv s="0">
    <fb>373492</fb>
    <v>2</v>
  </rv>
  <rv s="0">
    <fb>5.8849999999999998</fb>
    <v>1</v>
  </rv>
  <rv s="0">
    <fb>985761</fb>
    <v>2</v>
  </rv>
  <rv s="0">
    <fb>13576513</fb>
    <v>2</v>
  </rv>
  <rv s="0">
    <fb>44182</fb>
    <v>0</v>
  </rv>
  <rv s="0">
    <fb>21.22</fb>
    <v>1</v>
  </rv>
  <rv s="0">
    <fb>309627</fb>
    <v>2</v>
  </rv>
  <rv s="0">
    <fb>49</fb>
    <v>1</v>
  </rv>
  <rv s="0">
    <fb>948149</fb>
    <v>2</v>
  </rv>
  <rv s="0">
    <fb>183.5</fb>
    <v>1</v>
  </rv>
  <rv s="0">
    <fb>345975</fb>
    <v>2</v>
  </rv>
  <rv s="0">
    <fb>7.7859999999999996</fb>
    <v>1</v>
  </rv>
  <rv s="0">
    <fb>22229531</fb>
    <v>2</v>
  </rv>
  <rv s="0">
    <fb>1.9461999999999999</fb>
    <v>1</v>
  </rv>
  <rv s="0">
    <fb>1.9443999999999999</fb>
    <v>1</v>
  </rv>
  <rv s="0">
    <fb>105481938</fb>
    <v>2</v>
  </rv>
  <rv s="0">
    <fb>14.404</fb>
    <v>1</v>
  </rv>
  <rv s="0">
    <fb>9840713</fb>
    <v>2</v>
  </rv>
  <rv s="0">
    <fb>15.64</fb>
    <v>1</v>
  </rv>
  <rv s="0">
    <fb>350866</fb>
    <v>2</v>
  </rv>
  <rv s="0">
    <fb>5.52</fb>
    <v>1</v>
  </rv>
  <rv s="0">
    <fb>2106671</fb>
    <v>2</v>
  </rv>
  <rv s="0">
    <fb>8815250</fb>
    <v>2</v>
  </rv>
  <rv s="0">
    <fb>44183</fb>
    <v>0</v>
  </rv>
  <rv s="0">
    <fb>241147</fb>
    <v>2</v>
  </rv>
  <rv s="0">
    <fb>48.5</fb>
    <v>1</v>
  </rv>
  <rv s="0">
    <fb>1163548</fb>
    <v>2</v>
  </rv>
  <rv s="0">
    <fb>184.15</fb>
    <v>1</v>
  </rv>
  <rv s="0">
    <fb>541231</fb>
    <v>2</v>
  </rv>
  <rv s="0">
    <fb>33416320</fb>
    <v>2</v>
  </rv>
  <rv s="0">
    <fb>1.9312</fb>
    <v>1</v>
  </rv>
  <rv s="0">
    <fb>1.9352</fb>
    <v>1</v>
  </rv>
  <rv s="0">
    <fb>209180263</fb>
    <v>2</v>
  </rv>
  <rv s="0">
    <fb>14.528</fb>
    <v>1</v>
  </rv>
  <rv s="0">
    <fb>13362936</fb>
    <v>2</v>
  </rv>
  <rv s="0">
    <fb>15.54</fb>
    <v>1</v>
  </rv>
  <rv s="0">
    <fb>278873</fb>
    <v>2</v>
  </rv>
  <rv s="0">
    <fb>5.4550000000000001</fb>
    <v>1</v>
  </rv>
  <rv s="0">
    <fb>754290</fb>
    <v>2</v>
  </rv>
  <rv s="0">
    <fb>10.2905</fb>
    <v>1</v>
  </rv>
  <rv s="0">
    <fb>12025094</fb>
    <v>2</v>
  </rv>
  <rv s="0">
    <fb>44186</fb>
    <v>0</v>
  </rv>
  <rv s="0">
    <fb>21.98</fb>
    <v>1</v>
  </rv>
  <rv s="0">
    <fb>804065</fb>
    <v>2</v>
  </rv>
  <rv s="0">
    <fb>47.56</fb>
    <v>1</v>
  </rv>
  <rv s="0">
    <fb>882279</fb>
    <v>2</v>
  </rv>
  <rv s="0">
    <fb>181.55</fb>
    <v>1</v>
  </rv>
  <rv s="0">
    <fb>404101</fb>
    <v>2</v>
  </rv>
  <rv s="0">
    <fb>7.4189999999999996</fb>
    <v>1</v>
  </rv>
  <rv s="0">
    <fb>34520250</fb>
    <v>2</v>
  </rv>
  <rv s="0">
    <fb>1.8939999999999999</fb>
    <v>1</v>
  </rv>
  <rv s="0">
    <fb>1.8675999999999999</fb>
    <v>1</v>
  </rv>
  <rv s="0">
    <fb>167516691</fb>
    <v>2</v>
  </rv>
  <rv s="0">
    <fb>14.25</fb>
    <v>1</v>
  </rv>
  <rv s="0">
    <fb>18310497</fb>
    <v>2</v>
  </rv>
  <rv s="0">
    <fb>15.14</fb>
    <v>1</v>
  </rv>
  <rv s="0">
    <fb>370216</fb>
    <v>2</v>
  </rv>
  <rv s="0">
    <fb>5.3150000000000004</fb>
    <v>1</v>
  </rv>
  <rv s="0">
    <fb>578075</fb>
    <v>2</v>
  </rv>
  <rv s="0">
    <fb>17550933</fb>
    <v>2</v>
  </rv>
  <rv s="0">
    <fb>44187</fb>
    <v>0</v>
  </rv>
  <rv s="0">
    <fb>288181</fb>
    <v>2</v>
  </rv>
  <rv s="0">
    <fb>48.38</fb>
    <v>1</v>
  </rv>
  <rv s="0">
    <fb>796385</fb>
    <v>2</v>
  </rv>
  <rv s="0">
    <fb>186.25</fb>
    <v>1</v>
  </rv>
  <rv s="0">
    <fb>328980</fb>
    <v>2</v>
  </rv>
  <rv s="0">
    <fb>7.524</fb>
    <v>1</v>
  </rv>
  <rv s="0">
    <fb>13198820</fb>
    <v>2</v>
  </rv>
  <rv s="0">
    <fb>1.88</fb>
    <v>1</v>
  </rv>
  <rv s="0">
    <fb>1.8812</fb>
    <v>1</v>
  </rv>
  <rv s="0">
    <fb>72374137</fb>
    <v>2</v>
  </rv>
  <rv s="0">
    <fb>14.598000000000001</fb>
    <v>1</v>
  </rv>
  <rv s="0">
    <fb>9392609</fb>
    <v>2</v>
  </rv>
  <rv s="0">
    <fb>15.34</fb>
    <v>1</v>
  </rv>
  <rv s="0">
    <fb>283816</fb>
    <v>2</v>
  </rv>
  <rv s="0">
    <fb>5.33</fb>
    <v>1</v>
  </rv>
  <rv s="0">
    <fb>471607</fb>
    <v>2</v>
  </rv>
  <rv s="0">
    <fb>10.0143</fb>
    <v>1</v>
  </rv>
  <rv s="0">
    <fb>6580042</fb>
    <v>2</v>
  </rv>
  <rv s="0">
    <fb>44188</fb>
    <v>0</v>
  </rv>
  <rv s="0">
    <fb>278838</fb>
    <v>2</v>
  </rv>
  <rv s="0">
    <fb>48.21</fb>
    <v>1</v>
  </rv>
  <rv s="0">
    <fb>405890</fb>
    <v>2</v>
  </rv>
  <rv s="0">
    <fb>186.65</fb>
    <v>1</v>
  </rv>
  <rv s="0">
    <fb>282137</fb>
    <v>2</v>
  </rv>
  <rv s="0">
    <fb>7.6920000000000002</fb>
    <v>1</v>
  </rv>
  <rv s="0">
    <fb>17184353</fb>
    <v>2</v>
  </rv>
  <rv s="0">
    <fb>1.913</fb>
    <v>1</v>
  </rv>
  <rv s="0">
    <fb>83841658</fb>
    <v>2</v>
  </rv>
  <rv s="0">
    <fb>14.692</fb>
    <v>1</v>
  </rv>
  <rv s="0">
    <fb>8303220</fb>
    <v>2</v>
  </rv>
  <rv s="0">
    <fb>15.42</fb>
    <v>1</v>
  </rv>
  <rv s="0">
    <fb>136178</fb>
    <v>2</v>
  </rv>
  <rv s="0">
    <fb>5.335</fb>
    <v>1</v>
  </rv>
  <rv s="0">
    <fb>282238</fb>
    <v>2</v>
  </rv>
  <rv s="0">
    <fb>8526597</fb>
    <v>2</v>
  </rv>
  <rv s="0">
    <fb>44193</fb>
    <v>0</v>
  </rv>
  <rv s="0">
    <fb>22.82</fb>
    <v>1</v>
  </rv>
  <rv s="0">
    <fb>221619</fb>
    <v>2</v>
  </rv>
  <rv s="0">
    <fb>49.73</fb>
    <v>1</v>
  </rv>
  <rv s="0">
    <fb>601188</fb>
    <v>2</v>
  </rv>
  <rv s="0">
    <fb>187.05</fb>
    <v>1</v>
  </rv>
  <rv s="0">
    <fb>204884</fb>
    <v>2</v>
  </rv>
  <rv s="0">
    <fb>7.6989999999999998</fb>
    <v>1</v>
  </rv>
  <rv s="0">
    <fb>11894653</fb>
    <v>2</v>
  </rv>
  <rv s="0">
    <fb>1.94</fb>
    <v>1</v>
  </rv>
  <rv s="0">
    <fb>1.9224000000000001</fb>
    <v>1</v>
  </rv>
  <rv s="0">
    <fb>64994533</fb>
    <v>2</v>
  </rv>
  <rv s="0">
    <fb>14.786</fb>
    <v>1</v>
  </rv>
  <rv s="0">
    <fb>7387439</fb>
    <v>2</v>
  </rv>
  <rv s="0">
    <fb>15.38</fb>
    <v>1</v>
  </rv>
  <rv s="0">
    <fb>152481</fb>
    <v>2</v>
  </rv>
  <rv s="0">
    <fb>5.4649999999999999</fb>
    <v>1</v>
  </rv>
  <rv s="0">
    <fb>460754</fb>
    <v>2</v>
  </rv>
  <rv s="0">
    <fb>9828549</fb>
    <v>2</v>
  </rv>
  <rv s="0">
    <fb>44194</fb>
    <v>0</v>
  </rv>
  <rv s="0">
    <fb>23.18</fb>
    <v>1</v>
  </rv>
  <rv s="0">
    <fb>241273</fb>
    <v>2</v>
  </rv>
  <rv s="0">
    <fb>50.3</fb>
    <v>1</v>
  </rv>
  <rv s="0">
    <fb>658618</fb>
    <v>2</v>
  </rv>
  <rv s="0">
    <fb>189.05</fb>
    <v>1</v>
  </rv>
  <rv s="0">
    <fb>366465</fb>
    <v>2</v>
  </rv>
  <rv s="0">
    <fb>7.6959999999999997</fb>
    <v>1</v>
  </rv>
  <rv s="0">
    <fb>8178280</fb>
    <v>2</v>
  </rv>
  <rv s="0">
    <fb>1.9198</fb>
    <v>1</v>
  </rv>
  <rv s="0">
    <fb>54797247</fb>
    <v>2</v>
  </rv>
  <rv s="0">
    <fb>14.688000000000001</fb>
    <v>1</v>
  </rv>
  <rv s="0">
    <fb>9523278</fb>
    <v>2</v>
  </rv>
  <rv s="0">
    <fb>15.91</fb>
    <v>1</v>
  </rv>
  <rv s="0">
    <fb>607990</fb>
    <v>2</v>
  </rv>
  <rv s="0">
    <fb>320124</fb>
    <v>2</v>
  </rv>
  <rv s="0">
    <fb>10.338100000000001</fb>
    <v>1</v>
  </rv>
  <rv s="0">
    <fb>6112913</fb>
    <v>2</v>
  </rv>
  <rv s="0">
    <fb>44195</fb>
    <v>0</v>
  </rv>
  <rv s="0">
    <fb>23.4</fb>
    <v>1</v>
  </rv>
  <rv s="0">
    <fb>358166</fb>
    <v>2</v>
  </rv>
  <rv s="0">
    <fb>50.14</fb>
    <v>1</v>
  </rv>
  <rv s="0">
    <fb>353603</fb>
    <v>2</v>
  </rv>
  <rv s="0">
    <fb>188.65</fb>
    <v>1</v>
  </rv>
  <rv s="0">
    <fb>244071</fb>
    <v>2</v>
  </rv>
  <rv s="0">
    <fb>7.6479999999999997</fb>
    <v>1</v>
  </rv>
  <rv s="0">
    <fb>8334329</fb>
    <v>2</v>
  </rv>
  <rv s="0">
    <fb>1.93</fb>
    <v>1</v>
  </rv>
  <rv s="0">
    <fb>1.9126000000000001</fb>
    <v>1</v>
  </rv>
  <rv s="0">
    <fb>44767538</fb>
    <v>2</v>
  </rv>
  <rv s="0">
    <fb>5930586</fb>
    <v>2</v>
  </rv>
  <rv s="0">
    <fb>15.86</fb>
    <v>1</v>
  </rv>
  <rv s="0">
    <fb>170903</fb>
    <v>2</v>
  </rv>
  <rv s="0">
    <fb>5.4850000000000003</fb>
    <v>1</v>
  </rv>
  <rv s="0">
    <fb>345034</fb>
    <v>2</v>
  </rv>
  <rv s="0">
    <fb>17635555</fb>
    <v>2</v>
  </rv>
  <rv s="0">
    <fb>44200</fb>
    <v>0</v>
  </rv>
  <rv s="0">
    <fb>24.26</fb>
    <v>1</v>
  </rv>
  <rv s="0">
    <fb>442026</fb>
    <v>2</v>
  </rv>
  <rv s="0">
    <fb>50</fb>
    <v>1</v>
  </rv>
  <rv s="0">
    <fb>623046</fb>
    <v>2</v>
  </rv>
  <rv s="0">
    <fb>187.6</fb>
    <v>1</v>
  </rv>
  <rv s="0">
    <fb>408979</fb>
    <v>2</v>
  </rv>
  <rv s="0">
    <fb>7.5830000000000002</fb>
    <v>1</v>
  </rv>
  <rv s="0">
    <fb>18498611</fb>
    <v>2</v>
  </rv>
  <rv s="0">
    <fb>1.92</fb>
    <v>1</v>
  </rv>
  <rv s="0">
    <fb>1.9052</fb>
    <v>1</v>
  </rv>
  <rv s="0">
    <fb>97808522</fb>
    <v>2</v>
  </rv>
  <rv s="0">
    <fb>14.88</fb>
    <v>1</v>
  </rv>
  <rv s="0">
    <fb>18881719</fb>
    <v>2</v>
  </rv>
  <rv s="0">
    <fb>15.74</fb>
    <v>1</v>
  </rv>
  <rv s="0">
    <fb>336506</fb>
    <v>2</v>
  </rv>
  <rv s="0">
    <fb>5.5449999999999999</fb>
    <v>1</v>
  </rv>
  <rv s="0">
    <fb>247021</fb>
    <v>2</v>
  </rv>
  <rv s="0">
    <fb>10.609500000000001</fb>
    <v>1</v>
  </rv>
  <rv s="0">
    <fb>20941194</fb>
    <v>2</v>
  </rv>
  <rv s="0">
    <fb>44201</fb>
    <v>0</v>
  </rv>
  <rv s="0">
    <fb>24.14</fb>
    <v>1</v>
  </rv>
  <rv s="0">
    <fb>252361</fb>
    <v>2</v>
  </rv>
  <rv s="0">
    <fb>48.62</fb>
    <v>1</v>
  </rv>
  <rv s="0">
    <fb>1116915</fb>
    <v>2</v>
  </rv>
  <rv s="0">
    <fb>183.8</fb>
    <v>1</v>
  </rv>
  <rv s="0">
    <fb>453109</fb>
    <v>2</v>
  </rv>
  <rv s="0">
    <fb>7.5</fb>
    <v>1</v>
  </rv>
  <rv s="0">
    <fb>18038985</fb>
    <v>2</v>
  </rv>
  <rv s="0">
    <fb>1.883</fb>
    <v>1</v>
  </rv>
  <rv s="0">
    <fb>1.8844000000000001</fb>
    <v>1</v>
  </rv>
  <rv s="0">
    <fb>107403114</fb>
    <v>2</v>
  </rv>
  <rv s="0">
    <fb>14.84</fb>
    <v>1</v>
  </rv>
  <rv s="0">
    <fb>15995546</fb>
    <v>2</v>
  </rv>
  <rv s="0">
    <fb>15.55</fb>
    <v>1</v>
  </rv>
  <rv s="0">
    <fb>366392</fb>
    <v>2</v>
  </rv>
  <rv s="0">
    <fb>5.6150000000000002</fb>
    <v>1</v>
  </rv>
  <rv s="0">
    <fb>412576</fb>
    <v>2</v>
  </rv>
  <rv s="0">
    <fb>11.047599999999999</fb>
    <v>1</v>
  </rv>
  <rv s="0">
    <fb>17835543</fb>
    <v>2</v>
  </rv>
  <rv s="0">
    <fb>44202</fb>
    <v>0</v>
  </rv>
  <rv s="0">
    <fb>24.8</fb>
    <v>1</v>
  </rv>
  <rv s="0">
    <fb>218819</fb>
    <v>2</v>
  </rv>
  <rv s="0">
    <fb>48.64</fb>
    <v>1</v>
  </rv>
  <rv s="0">
    <fb>679623</fb>
    <v>2</v>
  </rv>
  <rv s="0">
    <fb>181.25</fb>
    <v>1</v>
  </rv>
  <rv s="0">
    <fb>579397</fb>
    <v>2</v>
  </rv>
  <rv s="0">
    <fb>7.9569999999999999</fb>
    <v>1</v>
  </rv>
  <rv s="0">
    <fb>43471259</fb>
    <v>2</v>
  </rv>
  <rv s="0">
    <fb>1.91</fb>
    <v>1</v>
  </rv>
  <rv s="0">
    <fb>1.9481999999999999</fb>
    <v>1</v>
  </rv>
  <rv s="0">
    <fb>180777662</fb>
    <v>2</v>
  </rv>
  <rv s="0">
    <fb>14633938</fb>
    <v>2</v>
  </rv>
  <rv s="0">
    <fb>15.49</fb>
    <v>1</v>
  </rv>
  <rv s="0">
    <fb>166580</fb>
    <v>2</v>
  </rv>
  <rv s="0">
    <fb>371668</fb>
    <v>2</v>
  </rv>
  <rv s="0">
    <fb>11.6</fb>
    <v>1</v>
  </rv>
  <rv s="0">
    <fb>26431843</fb>
    <v>2</v>
  </rv>
  <rv s="0">
    <fb>44203</fb>
    <v>0</v>
  </rv>
  <rv s="0">
    <fb>25.02</fb>
    <v>1</v>
  </rv>
  <rv s="0">
    <fb>327203</fb>
    <v>2</v>
  </rv>
  <rv s="0">
    <fb>47.82</fb>
    <v>1</v>
  </rv>
  <rv s="0">
    <fb>920640</fb>
    <v>2</v>
  </rv>
  <rv s="0">
    <fb>179.7</fb>
    <v>1</v>
  </rv>
  <rv s="0">
    <fb>486384</fb>
    <v>2</v>
  </rv>
  <rv s="0">
    <fb>8.032</fb>
    <v>1</v>
  </rv>
  <rv s="0">
    <fb>27878499</fb>
    <v>2</v>
  </rv>
  <rv s="0">
    <fb>1.9794</fb>
    <v>1</v>
  </rv>
  <rv s="0">
    <fb>1.968</fb>
    <v>1</v>
  </rv>
  <rv s="0">
    <fb>111016785</fb>
    <v>2</v>
  </rv>
  <rv s="0">
    <fb>14.788</fb>
    <v>1</v>
  </rv>
  <rv s="0">
    <fb>12261986</fb>
    <v>2</v>
  </rv>
  <rv s="0">
    <fb>239953</fb>
    <v>2</v>
  </rv>
  <rv s="0">
    <fb>318295</fb>
    <v>2</v>
  </rv>
  <rv s="0">
    <fb>11.7095</fb>
    <v>1</v>
  </rv>
  <rv s="0">
    <fb>18292210</fb>
    <v>2</v>
  </rv>
  <rv s="0">
    <fb>44204</fb>
    <v>0</v>
  </rv>
  <rv s="0">
    <fb>25.04</fb>
    <v>1</v>
  </rv>
  <rv s="0">
    <fb>238771</fb>
    <v>2</v>
  </rv>
  <rv s="0">
    <fb>48.06</fb>
    <v>1</v>
  </rv>
  <rv s="0">
    <fb>971009</fb>
    <v>2</v>
  </rv>
  <rv s="0">
    <fb>180.25</fb>
    <v>1</v>
  </rv>
  <rv s="0">
    <fb>408143</fb>
    <v>2</v>
  </rv>
  <rv s="0">
    <fb>8.1780000000000008</fb>
    <v>1</v>
  </rv>
  <rv s="0">
    <fb>32139831</fb>
    <v>2</v>
  </rv>
  <rv s="0">
    <fb>1.98</fb>
    <v>1</v>
  </rv>
  <rv s="0">
    <fb>99293459</fb>
    <v>2</v>
  </rv>
  <rv s="0">
    <fb>14.513999999999999</fb>
    <v>1</v>
  </rv>
  <rv s="0">
    <fb>19023272</fb>
    <v>2</v>
  </rv>
  <rv s="0">
    <fb>15.36</fb>
    <v>1</v>
  </rv>
  <rv s="0">
    <fb>203927</fb>
    <v>2</v>
  </rv>
  <rv s="0">
    <fb>5.7249999999999996</fb>
    <v>1</v>
  </rv>
  <rv s="0">
    <fb>182711</fb>
    <v>2</v>
  </rv>
  <rv s="0">
    <fb>11.585699999999999</fb>
    <v>1</v>
  </rv>
  <rv s="0">
    <fb>15485976</fb>
    <v>2</v>
  </rv>
  <rv s="0">
    <fb>44207</fb>
    <v>0</v>
  </rv>
  <rv s="0">
    <fb>25</fb>
    <v>1</v>
  </rv>
  <rv s="0">
    <fb>185269</fb>
    <v>2</v>
  </rv>
  <rv s="0">
    <fb>48</fb>
    <v>1</v>
  </rv>
  <rv s="0">
    <fb>779555</fb>
    <v>2</v>
  </rv>
  <rv s="0">
    <fb>335561</fb>
    <v>2</v>
  </rv>
  <rv s="0">
    <fb>8.0359999999999996</fb>
    <v>1</v>
  </rv>
  <rv s="0">
    <fb>19509172</fb>
    <v>2</v>
  </rv>
  <rv s="0">
    <fb>1.9436</fb>
    <v>1</v>
  </rv>
  <rv s="0">
    <fb>1.9428000000000001</fb>
    <v>1</v>
  </rv>
  <rv s="0">
    <fb>79564989</fb>
    <v>2</v>
  </rv>
  <rv s="0">
    <fb>11819087</fb>
    <v>2</v>
  </rv>
  <rv s="0">
    <fb>15.35</fb>
    <v>1</v>
  </rv>
  <rv s="0">
    <fb>144339</fb>
    <v>2</v>
  </rv>
  <rv s="0">
    <fb>5.53</fb>
    <v>1</v>
  </rv>
  <rv s="0">
    <fb>415608</fb>
    <v>2</v>
  </rv>
  <rv s="0">
    <fb>7910972</fb>
    <v>2</v>
  </rv>
  <rv s="0">
    <fb>44208</fb>
    <v>0</v>
  </rv>
  <rv s="0">
    <fb>126437</fb>
    <v>2</v>
  </rv>
  <rv s="0">
    <fb>47.04</fb>
    <v>1</v>
  </rv>
  <rv s="0">
    <fb>598721</fb>
    <v>2</v>
  </rv>
  <rv s="0">
    <fb>179.5</fb>
    <v>1</v>
  </rv>
  <rv s="0">
    <fb>332880</fb>
    <v>2</v>
  </rv>
  <rv s="0">
    <fb>8.0269999999999992</fb>
    <v>1</v>
  </rv>
  <rv s="0">
    <fb>14996669</fb>
    <v>2</v>
  </rv>
  <rv s="0">
    <fb>1.95</fb>
    <v>1</v>
  </rv>
  <rv s="0">
    <fb>1.9381999999999999</fb>
    <v>1</v>
  </rv>
  <rv s="0">
    <fb>86415439</fb>
    <v>2</v>
  </rv>
  <rv s="0">
    <fb>14.673999999999999</fb>
    <v>1</v>
  </rv>
  <rv s="0">
    <fb>12080346</fb>
    <v>2</v>
  </rv>
  <rv s="0">
    <fb>15.17</fb>
    <v>1</v>
  </rv>
  <rv s="0">
    <fb>195856</fb>
    <v>2</v>
  </rv>
  <rv s="0">
    <fb>261024</fb>
    <v>2</v>
  </rv>
  <rv s="0">
    <fb>7406526</fb>
    <v>2</v>
  </rv>
  <rv s="0">
    <fb>44209</fb>
    <v>0</v>
  </rv>
  <rv s="0">
    <fb>25.18</fb>
    <v>1</v>
  </rv>
  <rv s="0">
    <fb>275576</fb>
    <v>2</v>
  </rv>
  <rv s="0">
    <fb>48.15</fb>
    <v>1</v>
  </rv>
  <rv s="0">
    <fb>859462</fb>
    <v>2</v>
  </rv>
  <rv s="0">
    <fb>180.7</fb>
    <v>1</v>
  </rv>
  <rv s="0">
    <fb>316834</fb>
    <v>2</v>
  </rv>
  <rv s="0">
    <fb>7.9560000000000004</fb>
    <v>1</v>
  </rv>
  <rv s="0">
    <fb>14781147</fb>
    <v>2</v>
  </rv>
  <rv s="0">
    <fb>1.9286000000000001</fb>
    <v>1</v>
  </rv>
  <rv s="0">
    <fb>73053957</fb>
    <v>2</v>
  </rv>
  <rv s="0">
    <fb>14.612</fb>
    <v>1</v>
  </rv>
  <rv s="0">
    <fb>14291744</fb>
    <v>2</v>
  </rv>
  <rv s="0">
    <fb>15.32</fb>
    <v>1</v>
  </rv>
  <rv s="0">
    <fb>214728</fb>
    <v>2</v>
  </rv>
  <rv s="0">
    <fb>5.6349999999999998</fb>
    <v>1</v>
  </rv>
  <rv s="0">
    <fb>214095</fb>
    <v>2</v>
  </rv>
  <rv s="0">
    <fb>11.547599999999999</fb>
    <v>1</v>
  </rv>
  <rv s="0">
    <fb>10213283</fb>
    <v>2</v>
  </rv>
  <rv s="0">
    <fb>44210</fb>
    <v>0</v>
  </rv>
  <rv s="0">
    <fb>25.1</fb>
    <v>1</v>
  </rv>
  <rv s="0">
    <fb>95532</fb>
    <v>2</v>
  </rv>
  <rv s="0">
    <fb>47.78</fb>
    <v>1</v>
  </rv>
  <rv s="0">
    <fb>657222</fb>
    <v>2</v>
  </rv>
  <rv s="0">
    <fb>180.65</fb>
    <v>1</v>
  </rv>
  <rv s="0">
    <fb>372712</fb>
    <v>2</v>
  </rv>
  <rv s="0">
    <fb>7.8440000000000003</fb>
    <v>1</v>
  </rv>
  <rv s="0">
    <fb>18739947</fb>
    <v>2</v>
  </rv>
  <rv s="0">
    <fb>1.9201999999999999</fb>
    <v>1</v>
  </rv>
  <rv s="0">
    <fb>1.915</fb>
    <v>1</v>
  </rv>
  <rv s="0">
    <fb>100024989</fb>
    <v>2</v>
  </rv>
  <rv s="0">
    <fb>13.141999999999999</fb>
    <v>1</v>
  </rv>
  <rv s="0">
    <fb>21543986</fb>
    <v>2</v>
  </rv>
  <rv s="0">
    <fb>15.3</fb>
    <v>1</v>
  </rv>
  <rv s="0">
    <fb>147746</fb>
    <v>2</v>
  </rv>
  <rv s="0">
    <fb>5.64</fb>
    <v>1</v>
  </rv>
  <rv s="0">
    <fb>116618</fb>
    <v>2</v>
  </rv>
  <rv s="0">
    <fb>11.395200000000001</fb>
    <v>1</v>
  </rv>
  <rv s="0">
    <fb>7591911</fb>
    <v>2</v>
  </rv>
  <rv s="0">
    <fb>44211</fb>
    <v>0</v>
  </rv>
  <rv s="0">
    <fb>25.32</fb>
    <v>1</v>
  </rv>
  <rv s="0">
    <fb>293301</fb>
    <v>2</v>
  </rv>
  <rv s="0">
    <fb>47.35</fb>
    <v>1</v>
  </rv>
  <rv s="0">
    <fb>485197</fb>
    <v>2</v>
  </rv>
  <rv s="0">
    <fb>176.05</fb>
    <v>1</v>
  </rv>
  <rv s="0">
    <fb>460107</fb>
    <v>2</v>
  </rv>
  <rv s="0">
    <fb>7.7009999999999996</fb>
    <v>1</v>
  </rv>
  <rv s="0">
    <fb>24346042</fb>
    <v>2</v>
  </rv>
  <rv s="0">
    <fb>1.9019999999999999</fb>
    <v>1</v>
  </rv>
  <rv s="0">
    <fb>109717434</fb>
    <v>2</v>
  </rv>
  <rv s="0">
    <fb>43057170</fb>
    <v>2</v>
  </rv>
  <rv s="0">
    <fb>628356</fb>
    <v>2</v>
  </rv>
  <rv s="0">
    <fb>223277</fb>
    <v>2</v>
  </rv>
  <rv s="0">
    <fb>11.0809</fb>
    <v>1</v>
  </rv>
  <rv s="0">
    <fb>10355709</fb>
    <v>2</v>
  </rv>
  <rv s="0">
    <fb>44214</fb>
    <v>0</v>
  </rv>
  <rv s="0">
    <fb>25.06</fb>
    <v>1</v>
  </rv>
  <rv s="0">
    <fb>84482</fb>
    <v>2</v>
  </rv>
  <rv s="0">
    <fb>48.43</fb>
    <v>1</v>
  </rv>
  <rv s="0">
    <fb>523491</fb>
    <v>2</v>
  </rv>
  <rv s="0">
    <fb>176.3</fb>
    <v>1</v>
  </rv>
  <rv s="0">
    <fb>246779</fb>
    <v>2</v>
  </rv>
  <rv s="0">
    <fb>7.7709999999999999</fb>
    <v>1</v>
  </rv>
  <rv s="0">
    <fb>13128797</fb>
    <v>2</v>
  </rv>
  <rv s="0">
    <fb>1.8935999999999999</fb>
    <v>1</v>
  </rv>
  <rv s="0">
    <fb>1.9172</fb>
    <v>1</v>
  </rv>
  <rv s="0">
    <fb>58589324</fb>
    <v>2</v>
  </rv>
  <rv s="0">
    <fb>13.522</fb>
    <v>1</v>
  </rv>
  <rv s="0">
    <fb>23727258</fb>
    <v>2</v>
  </rv>
  <rv s="0">
    <fb>14.96</fb>
    <v>1</v>
  </rv>
  <rv s="0">
    <fb>248442</fb>
    <v>2</v>
  </rv>
  <rv s="0">
    <fb>97186</fb>
    <v>2</v>
  </rv>
  <rv s="0">
    <fb>8429424</fb>
    <v>2</v>
  </rv>
  <rv s="0">
    <fb>44215</fb>
    <v>0</v>
  </rv>
  <rv s="0">
    <fb>25.4</fb>
    <v>1</v>
  </rv>
  <rv s="0">
    <fb>225182</fb>
    <v>2</v>
  </rv>
  <rv s="0">
    <fb>47.65</fb>
    <v>1</v>
  </rv>
  <rv s="0">
    <fb>536282</fb>
    <v>2</v>
  </rv>
  <rv s="0">
    <fb>172.9</fb>
    <v>1</v>
  </rv>
  <rv s="0">
    <fb>585997</fb>
    <v>2</v>
  </rv>
  <rv s="0">
    <fb>7.7830000000000004</fb>
    <v>1</v>
  </rv>
  <rv s="0">
    <fb>16551732</fb>
    <v>2</v>
  </rv>
  <rv s="0">
    <fb>1.9244000000000001</fb>
    <v>1</v>
  </rv>
  <rv s="0">
    <fb>1.9104000000000001</fb>
    <v>1</v>
  </rv>
  <rv s="0">
    <fb>70624807</fb>
    <v>2</v>
  </rv>
  <rv s="0">
    <fb>13.874000000000001</fb>
    <v>1</v>
  </rv>
  <rv s="0">
    <fb>33199064</fb>
    <v>2</v>
  </rv>
  <rv s="0">
    <fb>310366</fb>
    <v>2</v>
  </rv>
  <rv s="0">
    <fb>5.5149999999999997</fb>
    <v>1</v>
  </rv>
  <rv s="0">
    <fb>54695</fb>
    <v>2</v>
  </rv>
  <rv s="0">
    <fb>11.1143</fb>
    <v>1</v>
  </rv>
  <rv s="0">
    <fb>7679784</fb>
    <v>2</v>
  </rv>
  <rv s="0">
    <fb>44216</fb>
    <v>0</v>
  </rv>
  <rv s="0">
    <fb>25.62</fb>
    <v>1</v>
  </rv>
  <rv s="0">
    <fb>180201</fb>
    <v>2</v>
  </rv>
  <rv s="0">
    <fb>48.67</fb>
    <v>1</v>
  </rv>
  <rv s="0">
    <fb>695817</fb>
    <v>2</v>
  </rv>
  <rv s="0">
    <fb>175.6</fb>
    <v>1</v>
  </rv>
  <rv s="0">
    <fb>359157</fb>
    <v>2</v>
  </rv>
  <rv s="0">
    <fb>8.109</fb>
    <v>1</v>
  </rv>
  <rv s="0">
    <fb>27360625</fb>
    <v>2</v>
  </rv>
  <rv s="0">
    <fb>1.9179999999999999</fb>
    <v>1</v>
  </rv>
  <rv s="0">
    <fb>1.9263999999999999</fb>
    <v>1</v>
  </rv>
  <rv s="0">
    <fb>70031580</fb>
    <v>2</v>
  </rv>
  <rv s="0">
    <fb>13.948</fb>
    <v>1</v>
  </rv>
  <rv s="0">
    <fb>20495273</fb>
    <v>2</v>
  </rv>
  <rv s="0">
    <fb>15.21</fb>
    <v>1</v>
  </rv>
  <rv s="0">
    <fb>253238</fb>
    <v>2</v>
  </rv>
  <rv s="0">
    <fb>5.49</fb>
    <v>1</v>
  </rv>
  <rv s="0">
    <fb>190677</fb>
    <v>2</v>
  </rv>
  <rv s="0">
    <fb>11.0143</fb>
    <v>1</v>
  </rv>
  <rv s="0">
    <fb>8130256</fb>
    <v>2</v>
  </rv>
  <rv s="0">
    <fb>44217</fb>
    <v>0</v>
  </rv>
  <rv s="0">
    <fb>26.22</fb>
    <v>1</v>
  </rv>
  <rv s="0">
    <fb>510662</fb>
    <v>2</v>
  </rv>
  <rv s="0">
    <fb>49.59</fb>
    <v>1</v>
  </rv>
  <rv s="0">
    <fb>737426</fb>
    <v>2</v>
  </rv>
  <rv s="0">
    <fb>177.05</fb>
    <v>1</v>
  </rv>
  <rv s="0">
    <fb>326409</fb>
    <v>2</v>
  </rv>
  <rv s="0">
    <fb>8.0050000000000008</fb>
    <v>1</v>
  </rv>
  <rv s="0">
    <fb>24716988</fb>
    <v>2</v>
  </rv>
  <rv s="0">
    <fb>1.9339999999999999</fb>
    <v>1</v>
  </rv>
  <rv s="0">
    <fb>82073015</fb>
    <v>2</v>
  </rv>
  <rv s="0">
    <fb>13.646000000000001</fb>
    <v>1</v>
  </rv>
  <rv s="0">
    <fb>18587798</fb>
    <v>2</v>
  </rv>
  <rv s="0">
    <fb>16.13</fb>
    <v>1</v>
  </rv>
  <rv s="0">
    <fb>1360458</fb>
    <v>2</v>
  </rv>
  <rv s="0">
    <fb>5.37</fb>
    <v>1</v>
  </rv>
  <rv s="0">
    <fb>247104</fb>
    <v>2</v>
  </rv>
  <rv s="0">
    <fb>10.4857</fb>
    <v>1</v>
  </rv>
  <rv s="0">
    <fb>14758133</fb>
    <v>2</v>
  </rv>
  <rv s="0">
    <fb>44218</fb>
    <v>0</v>
  </rv>
  <rv s="0">
    <fb>26.82</fb>
    <v>1</v>
  </rv>
  <rv s="0">
    <fb>523547</fb>
    <v>2</v>
  </rv>
  <rv s="0">
    <fb>592520</fb>
    <v>2</v>
  </rv>
  <rv s="0">
    <fb>174.85</fb>
    <v>1</v>
  </rv>
  <rv s="0">
    <fb>351162</fb>
    <v>2</v>
  </rv>
  <rv s="0">
    <fb>7.7489999999999997</fb>
    <v>1</v>
  </rv>
  <rv s="0">
    <fb>20752589</fb>
    <v>2</v>
  </rv>
  <rv s="0">
    <fb>1.8915999999999999</fb>
    <v>1</v>
  </rv>
  <rv s="0">
    <fb>1.8842000000000001</fb>
    <v>1</v>
  </rv>
  <rv s="0">
    <fb>108164424</fb>
    <v>2</v>
  </rv>
  <rv s="0">
    <fb>21945243</fb>
    <v>2</v>
  </rv>
  <rv s="0">
    <fb>16.100000000000001</fb>
    <v>1</v>
  </rv>
  <rv s="0">
    <fb>324871</fb>
    <v>2</v>
  </rv>
  <rv s="0">
    <fb>269386</fb>
    <v>2</v>
  </rv>
  <rv s="0">
    <fb>10.109500000000001</fb>
    <v>1</v>
  </rv>
  <rv s="0">
    <fb>17446784</fb>
    <v>2</v>
  </rv>
  <rv s="0">
    <fb>44221</fb>
    <v>0</v>
  </rv>
  <rv s="0">
    <fb>26.6</fb>
    <v>1</v>
  </rv>
  <rv s="0">
    <fb>352938</fb>
    <v>2</v>
  </rv>
  <rv s="0">
    <fb>47.34</fb>
    <v>1</v>
  </rv>
  <rv s="0">
    <fb>547777</fb>
    <v>2</v>
  </rv>
  <rv s="0">
    <fb>173.75</fb>
    <v>1</v>
  </rv>
  <rv s="0">
    <fb>338017</fb>
    <v>2</v>
  </rv>
  <rv s="0">
    <fb>7.42</fb>
    <v>1</v>
  </rv>
  <rv s="0">
    <fb>24435614</fb>
    <v>2</v>
  </rv>
  <rv s="0">
    <fb>1.8944000000000001</fb>
    <v>1</v>
  </rv>
  <rv s="0">
    <fb>1.8231999999999999</fb>
    <v>1</v>
  </rv>
  <rv s="0">
    <fb>107676051</fb>
    <v>2</v>
  </rv>
  <rv s="0">
    <fb>12.624000000000001</fb>
    <v>1</v>
  </rv>
  <rv s="0">
    <fb>20224869</fb>
    <v>2</v>
  </rv>
  <rv s="0">
    <fb>15.46</fb>
    <v>1</v>
  </rv>
  <rv s="0">
    <fb>261350</fb>
    <v>2</v>
  </rv>
  <rv s="0">
    <fb>5.12</fb>
    <v>1</v>
  </rv>
  <rv s="0">
    <fb>377688</fb>
    <v>2</v>
  </rv>
  <rv s="0">
    <fb>9.9381000000000004</fb>
    <v>1</v>
  </rv>
  <rv s="0">
    <fb>12231048</fb>
    <v>2</v>
  </rv>
  <rv s="0">
    <fb>44222</fb>
    <v>0</v>
  </rv>
  <rv s="0">
    <fb>27.28</fb>
    <v>1</v>
  </rv>
  <rv s="0">
    <fb>513798</fb>
    <v>2</v>
  </rv>
  <rv s="0">
    <fb>571676</fb>
    <v>2</v>
  </rv>
  <rv s="0">
    <fb>172.8</fb>
    <v>1</v>
  </rv>
  <rv s="0">
    <fb>386921</fb>
    <v>2</v>
  </rv>
  <rv s="0">
    <fb>7.75</fb>
    <v>1</v>
  </rv>
  <rv s="0">
    <fb>30969470</fb>
    <v>2</v>
  </rv>
  <rv s="0">
    <fb>1.82</fb>
    <v>1</v>
  </rv>
  <rv s="0">
    <fb>1.8395999999999999</fb>
    <v>1</v>
  </rv>
  <rv s="0">
    <fb>97547299</fb>
    <v>2</v>
  </rv>
  <rv s="0">
    <fb>12.872</fb>
    <v>1</v>
  </rv>
  <rv s="0">
    <fb>14870052</fb>
    <v>2</v>
  </rv>
  <rv s="0">
    <fb>15.85</fb>
    <v>1</v>
  </rv>
  <rv s="0">
    <fb>418867</fb>
    <v>2</v>
  </rv>
  <rv s="0">
    <fb>5.125</fb>
    <v>1</v>
  </rv>
  <rv s="0">
    <fb>308297</fb>
    <v>2</v>
  </rv>
  <rv s="0">
    <fb>10.1333</fb>
    <v>1</v>
  </rv>
  <rv s="0">
    <fb>10156978</fb>
    <v>2</v>
  </rv>
  <rv s="0">
    <fb>44223</fb>
    <v>0</v>
  </rv>
  <rv s="0">
    <fb>25.66</fb>
    <v>1</v>
  </rv>
  <rv s="0">
    <fb>659169</fb>
    <v>2</v>
  </rv>
  <rv s="0">
    <fb>47.26</fb>
    <v>1</v>
  </rv>
  <rv s="0">
    <fb>907015</fb>
    <v>2</v>
  </rv>
  <rv s="0">
    <fb>171.55</fb>
    <v>1</v>
  </rv>
  <rv s="0">
    <fb>490083</fb>
    <v>2</v>
  </rv>
  <rv s="0">
    <fb>7.69</fb>
    <v>1</v>
  </rv>
  <rv s="0">
    <fb>23722844</fb>
    <v>2</v>
  </rv>
  <rv s="0">
    <fb>1.8076000000000001</fb>
    <v>1</v>
  </rv>
  <rv s="0">
    <fb>119848198</fb>
    <v>2</v>
  </rv>
  <rv s="0">
    <fb>12.428000000000001</fb>
    <v>1</v>
  </rv>
  <rv s="0">
    <fb>20408226</fb>
    <v>2</v>
  </rv>
  <rv s="0">
    <fb>16.64</fb>
    <v>1</v>
  </rv>
  <rv s="0">
    <fb>1040389</fb>
    <v>2</v>
  </rv>
  <rv s="0">
    <fb>5.2949999999999999</fb>
    <v>1</v>
  </rv>
  <rv s="0">
    <fb>510886</fb>
    <v>2</v>
  </rv>
  <rv s="0">
    <fb>10.604799999999999</fb>
    <v>1</v>
  </rv>
  <rv s="0">
    <fb>19263459</fb>
    <v>2</v>
  </rv>
  <rv s="0">
    <fb>44224</fb>
    <v>0</v>
  </rv>
  <rv s="0">
    <fb>370540</fb>
    <v>2</v>
  </rv>
  <rv s="0">
    <fb>48.09</fb>
    <v>1</v>
  </rv>
  <rv s="0">
    <fb>554180</fb>
    <v>2</v>
  </rv>
  <rv s="0">
    <fb>171.1</fb>
    <v>1</v>
  </rv>
  <rv s="0">
    <fb>382070</fb>
    <v>2</v>
  </rv>
  <rv s="0">
    <fb>7.7270000000000003</fb>
    <v>1</v>
  </rv>
  <rv s="0">
    <fb>20738364</fb>
    <v>2</v>
  </rv>
  <rv s="0">
    <fb>1.7871999999999999</fb>
    <v>1</v>
  </rv>
  <rv s="0">
    <fb>1.8335999999999999</fb>
    <v>1</v>
  </rv>
  <rv s="0">
    <fb>112536328</fb>
    <v>2</v>
  </rv>
  <rv s="0">
    <fb>12.718</fb>
    <v>1</v>
  </rv>
  <rv s="0">
    <fb>19597170</fb>
    <v>2</v>
  </rv>
  <rv s="0">
    <fb>398306</fb>
    <v>2</v>
  </rv>
  <rv s="0">
    <fb>5.1950000000000003</fb>
    <v>1</v>
  </rv>
  <rv s="0">
    <fb>214636</fb>
    <v>2</v>
  </rv>
  <rv s="0">
    <fb>10.6714</fb>
    <v>1</v>
  </rv>
  <rv s="0">
    <fb>16000562</fb>
    <v>2</v>
  </rv>
  <rv s="0">
    <fb>44225</fb>
    <v>0</v>
  </rv>
  <rv s="0">
    <fb>149745</fb>
    <v>2</v>
  </rv>
  <rv s="0">
    <fb>648767</fb>
    <v>2</v>
  </rv>
  <rv s="0">
    <fb>172.25</fb>
    <v>1</v>
  </rv>
  <rv s="0">
    <fb>559079</fb>
    <v>2</v>
  </rv>
  <rv s="0">
    <fb>7.5570000000000004</fb>
    <v>1</v>
  </rv>
  <rv s="0">
    <fb>18512686</fb>
    <v>2</v>
  </rv>
  <rv s="0">
    <fb>1.804</fb>
    <v>1</v>
  </rv>
  <rv s="0">
    <fb>114455964</fb>
    <v>2</v>
  </rv>
  <rv s="0">
    <fb>13253617</fb>
    <v>2</v>
  </rv>
  <rv s="0">
    <fb>16.07</fb>
    <v>1</v>
  </rv>
  <rv s="0">
    <fb>357033</fb>
    <v>2</v>
  </rv>
  <rv s="0">
    <fb>5.17</fb>
    <v>1</v>
  </rv>
  <rv s="0">
    <fb>248598</fb>
    <v>2</v>
  </rv>
  <rv s="0">
    <fb>10.3238</fb>
    <v>1</v>
  </rv>
  <rv s="0">
    <fb>9897950</fb>
    <v>2</v>
  </rv>
  <rv s="0">
    <fb>44228</fb>
    <v>0</v>
  </rv>
  <rv s="0">
    <fb>25.28</fb>
    <v>1</v>
  </rv>
  <rv s="0">
    <fb>238114</fb>
    <v>2</v>
  </rv>
  <rv s="0">
    <fb>47.46</fb>
    <v>1</v>
  </rv>
  <rv s="0">
    <fb>654892</fb>
    <v>2</v>
  </rv>
  <rv s="0">
    <fb>176.4</fb>
    <v>1</v>
  </rv>
  <rv s="0">
    <fb>506338</fb>
    <v>2</v>
  </rv>
  <rv s="0">
    <fb>7.6680000000000001</fb>
    <v>1</v>
  </rv>
  <rv s="0">
    <fb>15484360</fb>
    <v>2</v>
  </rv>
  <rv s="0">
    <fb>1.8220000000000001</fb>
    <v>1</v>
  </rv>
  <rv s="0">
    <fb>85626417</fb>
    <v>2</v>
  </rv>
  <rv s="0">
    <fb>12.606</fb>
    <v>1</v>
  </rv>
  <rv s="0">
    <fb>9945306</fb>
    <v>2</v>
  </rv>
  <rv s="0">
    <fb>15.75</fb>
    <v>1</v>
  </rv>
  <rv s="0">
    <fb>382767</fb>
    <v>2</v>
  </rv>
  <rv s="0">
    <fb>5.35</fb>
    <v>1</v>
  </rv>
  <rv s="0">
    <fb>576248</fb>
    <v>2</v>
  </rv>
  <rv s="0">
    <fb>7166989</fb>
    <v>2</v>
  </rv>
  <rv s="0">
    <fb>44229</fb>
    <v>0</v>
  </rv>
  <rv s="0">
    <fb>25.34</fb>
    <v>1</v>
  </rv>
  <rv s="0">
    <fb>137975</fb>
    <v>2</v>
  </rv>
  <rv s="0">
    <fb>47.92</fb>
    <v>1</v>
  </rv>
  <rv s="0">
    <fb>815447</fb>
    <v>2</v>
  </rv>
  <rv s="0">
    <fb>171.15</fb>
    <v>1</v>
  </rv>
  <rv s="0">
    <fb>1137115</fb>
    <v>2</v>
  </rv>
  <rv s="0">
    <fb>7.7439999999999998</fb>
    <v>1</v>
  </rv>
  <rv s="0">
    <fb>19440909</fb>
    <v>2</v>
  </rv>
  <rv s="0">
    <fb>1.871</fb>
    <v>1</v>
  </rv>
  <rv s="0">
    <fb>111577562</fb>
    <v>2</v>
  </rv>
  <rv s="0">
    <fb>12.99</fb>
    <v>1</v>
  </rv>
  <rv s="0">
    <fb>15442646</fb>
    <v>2</v>
  </rv>
  <rv s="0">
    <fb>15.84</fb>
    <v>1</v>
  </rv>
  <rv s="0">
    <fb>236691</fb>
    <v>2</v>
  </rv>
  <rv s="0">
    <fb>621581</fb>
    <v>2</v>
  </rv>
  <rv s="0">
    <fb>10.718999999999999</fb>
    <v>1</v>
  </rv>
  <rv s="0">
    <fb>10280831</fb>
    <v>2</v>
  </rv>
  <rv s="0">
    <fb>44230</fb>
    <v>0</v>
  </rv>
  <rv s="0">
    <fb>25.76</fb>
    <v>1</v>
  </rv>
  <rv s="0">
    <fb>316685</fb>
    <v>2</v>
  </rv>
  <rv s="0">
    <fb>47.93</fb>
    <v>1</v>
  </rv>
  <rv s="0">
    <fb>606640</fb>
    <v>2</v>
  </rv>
  <rv s="0">
    <fb>164.9</fb>
    <v>1</v>
  </rv>
  <rv s="0">
    <fb>1173585</fb>
    <v>2</v>
  </rv>
  <rv s="0">
    <fb>8.0679999999999996</fb>
    <v>1</v>
  </rv>
  <rv s="0">
    <fb>44587907</fb>
    <v>2</v>
  </rv>
  <rv s="0">
    <fb>2</fb>
    <v>1</v>
  </rv>
  <rv s="0">
    <fb>1.9512</fb>
    <v>1</v>
  </rv>
  <rv s="0">
    <fb>284805919</fb>
    <v>2</v>
  </rv>
  <rv s="0">
    <fb>13.013999999999999</fb>
    <v>1</v>
  </rv>
  <rv s="0">
    <fb>16530141</fb>
    <v>2</v>
  </rv>
  <rv s="0">
    <fb>15.5</fb>
    <v>1</v>
  </rv>
  <rv s="0">
    <fb>407141</fb>
    <v>2</v>
  </rv>
  <rv s="0">
    <fb>349628</fb>
    <v>2</v>
  </rv>
  <rv s="0">
    <fb>10.919</fb>
    <v>1</v>
  </rv>
  <rv s="0">
    <fb>11092095</fb>
    <v>2</v>
  </rv>
  <rv s="0">
    <fb>44231</fb>
    <v>0</v>
  </rv>
  <rv s="0">
    <fb>26.12</fb>
    <v>1</v>
  </rv>
  <rv s="0">
    <fb>214754</fb>
    <v>2</v>
  </rv>
  <rv s="0">
    <fb>50.02</fb>
    <v>1</v>
  </rv>
  <rv s="0">
    <fb>1070314</fb>
    <v>2</v>
  </rv>
  <rv s="0">
    <fb>169.35</fb>
    <v>1</v>
  </rv>
  <rv s="0">
    <fb>775962</fb>
    <v>2</v>
  </rv>
  <rv s="0">
    <fb>8.2789999999999999</fb>
    <v>1</v>
  </rv>
  <rv s="0">
    <fb>33527557</fb>
    <v>2</v>
  </rv>
  <rv s="0">
    <fb>1.9643999999999999</fb>
    <v>1</v>
  </rv>
  <rv s="0">
    <fb>2.0085000000000002</fb>
    <v>1</v>
  </rv>
  <rv s="0">
    <fb>208148447</fb>
    <v>2</v>
  </rv>
  <rv s="0">
    <fb>13.11</fb>
    <v>1</v>
  </rv>
  <rv s="0">
    <fb>13190594</fb>
    <v>2</v>
  </rv>
  <rv s="0">
    <fb>377443</fb>
    <v>2</v>
  </rv>
  <rv s="0">
    <fb>201344</fb>
    <v>2</v>
  </rv>
  <rv s="0">
    <fb>10917866</fb>
    <v>2</v>
  </rv>
  <rv s="0">
    <fb>44232</fb>
    <v>0</v>
  </rv>
  <rv s="0">
    <fb>25.9</fb>
    <v>1</v>
  </rv>
  <rv s="0">
    <fb>184325</fb>
    <v>2</v>
  </rv>
  <rv s="0">
    <fb>50.84</fb>
    <v>1</v>
  </rv>
  <rv s="0">
    <fb>937268</fb>
    <v>2</v>
  </rv>
  <rv s="0">
    <fb>168.1</fb>
    <v>1</v>
  </rv>
  <rv s="0">
    <fb>546223</fb>
    <v>2</v>
  </rv>
  <rv s="0">
    <fb>8.4589999999999996</fb>
    <v>1</v>
  </rv>
  <rv s="0">
    <fb>41033119</fb>
    <v>2</v>
  </rv>
  <rv s="0">
    <fb>2.0350000000000001</fb>
    <v>1</v>
  </rv>
  <rv s="0">
    <fb>2.0609999999999999</fb>
    <v>1</v>
  </rv>
  <rv s="0">
    <fb>271392257</fb>
    <v>2</v>
  </rv>
  <rv s="0">
    <fb>13.364000000000001</fb>
    <v>1</v>
  </rv>
  <rv s="0">
    <fb>16670337</fb>
    <v>2</v>
  </rv>
  <rv s="0">
    <fb>15.41</fb>
    <v>1</v>
  </rv>
  <rv s="0">
    <fb>532047</fb>
    <v>2</v>
  </rv>
  <rv s="0">
    <fb>5.6</fb>
    <v>1</v>
  </rv>
  <rv s="0">
    <fb>271893</fb>
    <v>2</v>
  </rv>
  <rv s="0">
    <fb>11.3476</fb>
    <v>1</v>
  </rv>
  <rv s="0">
    <fb>13764985</fb>
    <v>2</v>
  </rv>
  <rv s="0">
    <fb>44235</fb>
    <v>0</v>
  </rv>
  <rv s="0">
    <fb>26.48</fb>
    <v>1</v>
  </rv>
  <rv s="0">
    <fb>216742</fb>
    <v>2</v>
  </rv>
  <rv s="0">
    <fb>51.58</fb>
    <v>1</v>
  </rv>
  <rv s="0">
    <fb>755439</fb>
    <v>2</v>
  </rv>
  <rv s="0">
    <fb>172</fb>
    <v>1</v>
  </rv>
  <rv s="0">
    <fb>499548</fb>
    <v>2</v>
  </rv>
  <rv s="0">
    <fb>8.6829999999999998</fb>
    <v>1</v>
  </rv>
  <rv s="0">
    <fb>36389264</fb>
    <v>2</v>
  </rv>
  <rv s="0">
    <fb>2.1</fb>
    <v>1</v>
  </rv>
  <rv s="0">
    <fb>2.09</fb>
    <v>1</v>
  </rv>
  <rv s="0">
    <fb>207752994</fb>
    <v>2</v>
  </rv>
  <rv s="0">
    <fb>13.6</fb>
    <v>1</v>
  </rv>
  <rv s="0">
    <fb>12294005</fb>
    <v>2</v>
  </rv>
  <rv s="0">
    <fb>395492</fb>
    <v>2</v>
  </rv>
  <rv s="0">
    <fb>5.67</fb>
    <v>1</v>
  </rv>
  <rv s="0">
    <fb>463199</fb>
    <v>2</v>
  </rv>
  <rv s="0">
    <fb>11.6905</fb>
    <v>1</v>
  </rv>
  <rv s="0">
    <fb>13171669</fb>
    <v>2</v>
  </rv>
  <rv s="0">
    <fb>44236</fb>
    <v>0</v>
  </rv>
  <rv s="0">
    <fb>26.02</fb>
    <v>1</v>
  </rv>
  <rv s="0">
    <fb>152138</fb>
    <v>2</v>
  </rv>
  <rv s="0">
    <fb>52.12</fb>
    <v>1</v>
  </rv>
  <rv s="0">
    <fb>657479</fb>
    <v>2</v>
  </rv>
  <rv s="0">
    <fb>172.3</fb>
    <v>1</v>
  </rv>
  <rv s="0">
    <fb>383914</fb>
    <v>2</v>
  </rv>
  <rv s="0">
    <fb>8.6370000000000005</fb>
    <v>1</v>
  </rv>
  <rv s="0">
    <fb>21230277</fb>
    <v>2</v>
  </rv>
  <rv s="0">
    <fb>2.0870000000000002</fb>
    <v>1</v>
  </rv>
  <rv s="0">
    <fb>111885967</fb>
    <v>2</v>
  </rv>
  <rv s="0">
    <fb>13.494</fb>
    <v>1</v>
  </rv>
  <rv s="0">
    <fb>9008257</fb>
    <v>2</v>
  </rv>
  <rv s="0">
    <fb>842933</fb>
    <v>2</v>
  </rv>
  <rv s="0">
    <fb>665659</fb>
    <v>2</v>
  </rv>
  <rv s="0">
    <fb>11.8048</fb>
    <v>1</v>
  </rv>
  <rv s="0">
    <fb>12250880</fb>
    <v>2</v>
  </rv>
  <rv s="0">
    <fb>44237</fb>
    <v>0</v>
  </rv>
  <rv s="0">
    <fb>26.42</fb>
    <v>1</v>
  </rv>
  <rv s="0">
    <fb>313943</fb>
    <v>2</v>
  </rv>
  <rv s="0">
    <fb>51.66</fb>
    <v>1</v>
  </rv>
  <rv s="0">
    <fb>625629</fb>
    <v>2</v>
  </rv>
  <rv s="0">
    <fb>171.4</fb>
    <v>1</v>
  </rv>
  <rv s="0">
    <fb>332487</fb>
    <v>2</v>
  </rv>
  <rv s="0">
    <fb>8.7080000000000002</fb>
    <v>1</v>
  </rv>
  <rv s="0">
    <fb>22618930</fb>
    <v>2</v>
  </rv>
  <rv s="0">
    <fb>2.0994999999999999</fb>
    <v>1</v>
  </rv>
  <rv s="0">
    <fb>2.08</fb>
    <v>1</v>
  </rv>
  <rv s="0">
    <fb>111021738</fb>
    <v>2</v>
  </rv>
  <rv s="0">
    <fb>13.231999999999999</fb>
    <v>1</v>
  </rv>
  <rv s="0">
    <fb>11060331</fb>
    <v>2</v>
  </rv>
  <rv s="0">
    <fb>303012</fb>
    <v>2</v>
  </rv>
  <rv s="0">
    <fb>3658915</fb>
    <v>2</v>
  </rv>
  <rv s="0">
    <fb>11.7524</fb>
    <v>1</v>
  </rv>
  <rv s="0">
    <fb>13329763</fb>
    <v>2</v>
  </rv>
  <rv s="0">
    <fb>44238</fb>
    <v>0</v>
  </rv>
  <rv s="0">
    <fb>26.8</fb>
    <v>1</v>
  </rv>
  <rv s="0">
    <fb>125241</fb>
    <v>2</v>
  </rv>
  <rv s="0">
    <fb>51.98</fb>
    <v>1</v>
  </rv>
  <rv s="0">
    <fb>356607</fb>
    <v>2</v>
  </rv>
  <rv s="0">
    <fb>168.8</fb>
    <v>1</v>
  </rv>
  <rv s="0">
    <fb>318946</fb>
    <v>2</v>
  </rv>
  <rv s="0">
    <fb>33863005</fb>
    <v>2</v>
  </rv>
  <rv s="0">
    <fb>2.0865</fb>
    <v>1</v>
  </rv>
  <rv s="0">
    <fb>109116541</fb>
    <v>2</v>
  </rv>
  <rv s="0">
    <fb>7067313</fb>
    <v>2</v>
  </rv>
  <rv s="0">
    <fb>15.52</fb>
    <v>1</v>
  </rv>
  <rv s="0">
    <fb>231976</fb>
    <v>2</v>
  </rv>
  <rv s="0">
    <fb>4316585</fb>
    <v>2</v>
  </rv>
  <rv s="0">
    <fb>11.6714</fb>
    <v>1</v>
  </rv>
  <rv s="0">
    <fb>7999845</fb>
    <v>2</v>
  </rv>
  <rv s="0">
    <fb>44239</fb>
    <v>0</v>
  </rv>
  <rv s="0">
    <fb>26.04</fb>
    <v>1</v>
  </rv>
  <rv s="0">
    <fb>307779</fb>
    <v>2</v>
  </rv>
  <rv s="0">
    <fb>51.24</fb>
    <v>1</v>
  </rv>
  <rv s="0">
    <fb>566259</fb>
    <v>2</v>
  </rv>
  <rv s="0">
    <fb>168.75</fb>
    <v>1</v>
  </rv>
  <rv s="0">
    <fb>237332</fb>
    <v>2</v>
  </rv>
  <rv s="0">
    <fb>8.3960000000000008</fb>
    <v>1</v>
  </rv>
  <rv s="0">
    <fb>23091799</fb>
    <v>2</v>
  </rv>
  <rv s="0">
    <fb>2.085</fb>
    <v>1</v>
  </rv>
  <rv s="0">
    <fb>2.0960000000000001</fb>
    <v>1</v>
  </rv>
  <rv s="0">
    <fb>93475043</fb>
    <v>2</v>
  </rv>
  <rv s="0">
    <fb>13.266</fb>
    <v>1</v>
  </rv>
  <rv s="0">
    <fb>7396996</fb>
    <v>2</v>
  </rv>
  <rv s="0">
    <fb>308806</fb>
    <v>2</v>
  </rv>
  <rv s="0">
    <fb>6.91</fb>
    <v>1</v>
  </rv>
  <rv s="0">
    <fb>1864746</fb>
    <v>2</v>
  </rv>
  <rv s="0">
    <fb>11.852399999999999</fb>
    <v>1</v>
  </rv>
  <rv s="0">
    <fb>15343235</fb>
    <v>2</v>
  </rv>
  <rv s="0">
    <fb>44242</fb>
    <v>0</v>
  </rv>
  <rv s="0">
    <fb>25.84</fb>
    <v>1</v>
  </rv>
  <rv s="0">
    <fb>250432</fb>
    <v>2</v>
  </rv>
  <rv s="0">
    <fb>52.2</fb>
    <v>1</v>
  </rv>
  <rv s="0">
    <fb>493298</fb>
    <v>2</v>
  </rv>
  <rv s="0">
    <fb>246060</fb>
    <v>2</v>
  </rv>
  <rv s="0">
    <fb>8.4879999999999995</fb>
    <v>1</v>
  </rv>
  <rv s="0">
    <fb>20322695</fb>
    <v>2</v>
  </rv>
  <rv s="0">
    <fb>2.129</fb>
    <v>1</v>
  </rv>
  <rv s="0">
    <fb>2.1175000000000002</fb>
    <v>1</v>
  </rv>
  <rv s="0">
    <fb>121949112</fb>
    <v>2</v>
  </rv>
  <rv s="0">
    <fb>13.404</fb>
    <v>1</v>
  </rv>
  <rv s="0">
    <fb>6907782</fb>
    <v>2</v>
  </rv>
  <rv s="0">
    <fb>15.8</fb>
    <v>1</v>
  </rv>
  <rv s="0">
    <fb>212854</fb>
    <v>2</v>
  </rv>
  <rv s="0">
    <fb>7.22</fb>
    <v>1</v>
  </rv>
  <rv s="0">
    <fb>1508073</fb>
    <v>2</v>
  </rv>
  <rv s="0">
    <fb>12.428599999999999</fb>
    <v>1</v>
  </rv>
  <rv s="0">
    <fb>23559460</fb>
    <v>2</v>
  </rv>
  <rv s="0">
    <fb>44243</fb>
    <v>0</v>
  </rv>
  <rv s="0">
    <fb>279931</fb>
    <v>2</v>
  </rv>
  <rv s="0">
    <fb>51.82</fb>
    <v>1</v>
  </rv>
  <rv s="0">
    <fb>488659</fb>
    <v>2</v>
  </rv>
  <rv s="0">
    <fb>167.15</fb>
    <v>1</v>
  </rv>
  <rv s="0">
    <fb>264255</fb>
    <v>2</v>
  </rv>
  <rv s="0">
    <fb>8.4670000000000005</fb>
    <v>1</v>
  </rv>
  <rv s="0">
    <fb>15187038</fb>
    <v>2</v>
  </rv>
  <rv s="0">
    <fb>2.12</fb>
    <v>1</v>
  </rv>
  <rv s="0">
    <fb>2.1124999999999998</fb>
    <v>1</v>
  </rv>
  <rv s="0">
    <fb>90023354</fb>
    <v>2</v>
  </rv>
  <rv s="0">
    <fb>7968860</fb>
    <v>2</v>
  </rv>
  <rv s="0">
    <fb>15.88</fb>
    <v>1</v>
  </rv>
  <rv s="0">
    <fb>305294</fb>
    <v>2</v>
  </rv>
  <rv s="0">
    <fb>6.875</fb>
    <v>1</v>
  </rv>
  <rv s="0">
    <fb>1065426</fb>
    <v>2</v>
  </rv>
  <rv s="0">
    <fb>12.6286</fb>
    <v>1</v>
  </rv>
  <rv s="0">
    <fb>27614749</fb>
    <v>2</v>
  </rv>
  <rv s="0">
    <fb>44244</fb>
    <v>0</v>
  </rv>
  <rv s="0">
    <fb>25.08</fb>
    <v>1</v>
  </rv>
  <rv s="0">
    <fb>191610</fb>
    <v>2</v>
  </rv>
  <rv s="0">
    <fb>50.64</fb>
    <v>1</v>
  </rv>
  <rv s="0">
    <fb>875559</fb>
    <v>2</v>
  </rv>
  <rv s="0">
    <fb>166</fb>
    <v>1</v>
  </rv>
  <rv s="0">
    <fb>393676</fb>
    <v>2</v>
  </rv>
  <rv s="0">
    <fb>8.3000000000000007</fb>
    <v>1</v>
  </rv>
  <rv s="0">
    <fb>26058995</fb>
    <v>2</v>
  </rv>
  <rv s="0">
    <fb>2.1055000000000001</fb>
    <v>1</v>
  </rv>
  <rv s="0">
    <fb>113683693</fb>
    <v>2</v>
  </rv>
  <rv s="0">
    <fb>10346019</fb>
    <v>2</v>
  </rv>
  <rv s="0">
    <fb>15.77</fb>
    <v>1</v>
  </rv>
  <rv s="0">
    <fb>278299</fb>
    <v>2</v>
  </rv>
  <rv s="0">
    <fb>721329</fb>
    <v>2</v>
  </rv>
  <rv s="0">
    <fb>12.0381</fb>
    <v>1</v>
  </rv>
  <rv s="0">
    <fb>15564751</fb>
    <v>2</v>
  </rv>
  <rv s="0">
    <fb>44245</fb>
    <v>0</v>
  </rv>
  <rv s="0">
    <fb>24.88</fb>
    <v>1</v>
  </rv>
  <rv s="0">
    <fb>289793</fb>
    <v>2</v>
  </rv>
  <rv s="0">
    <fb>50.58</fb>
    <v>1</v>
  </rv>
  <rv s="0">
    <fb>646850</fb>
    <v>2</v>
  </rv>
  <rv s="0">
    <fb>363652</fb>
    <v>2</v>
  </rv>
  <rv s="0">
    <fb>8.1370000000000005</fb>
    <v>1</v>
  </rv>
  <rv s="0">
    <fb>23437426</fb>
    <v>2</v>
  </rv>
  <rv s="0">
    <fb>91104219</fb>
    <v>2</v>
  </rv>
  <rv s="0">
    <fb>13.284000000000001</fb>
    <v>1</v>
  </rv>
  <rv s="0">
    <fb>12135695</fb>
    <v>2</v>
  </rv>
  <rv s="0">
    <fb>15.47</fb>
    <v>1</v>
  </rv>
  <rv s="0">
    <fb>429827</fb>
    <v>2</v>
  </rv>
  <rv s="0">
    <fb>6.665</fb>
    <v>1</v>
  </rv>
  <rv s="0">
    <fb>492829</fb>
    <v>2</v>
  </rv>
  <rv s="0">
    <fb>12.047599999999999</fb>
    <v>1</v>
  </rv>
  <rv s="0">
    <fb>14422261</fb>
    <v>2</v>
  </rv>
  <rv s="0">
    <fb>44246</fb>
    <v>0</v>
  </rv>
  <rv s="0">
    <fb>25.7</fb>
    <v>1</v>
  </rv>
  <rv s="0">
    <fb>367183</fb>
    <v>2</v>
  </rv>
  <rv s="0">
    <fb>53.32</fb>
    <v>1</v>
  </rv>
  <rv s="0">
    <fb>2189364</fb>
    <v>2</v>
  </rv>
  <rv s="0">
    <fb>163.75</fb>
    <v>1</v>
  </rv>
  <rv s="0">
    <fb>347402</fb>
    <v>2</v>
  </rv>
  <rv s="0">
    <fb>8.3460000000000001</fb>
    <v>1</v>
  </rv>
  <rv s="0">
    <fb>25355112</fb>
    <v>2</v>
  </rv>
  <rv s="0">
    <fb>2.0884999999999998</fb>
    <v>1</v>
  </rv>
  <rv s="0">
    <fb>2.1084999999999998</fb>
    <v>1</v>
  </rv>
  <rv s="0">
    <fb>127889187</fb>
    <v>2</v>
  </rv>
  <rv s="0">
    <fb>11368414</fb>
    <v>2</v>
  </rv>
  <rv s="0">
    <fb>15.56</fb>
    <v>1</v>
  </rv>
  <rv s="0">
    <fb>340210</fb>
    <v>2</v>
  </rv>
  <rv s="0">
    <fb>6.72</fb>
    <v>1</v>
  </rv>
  <rv s="0">
    <fb>355892</fb>
    <v>2</v>
  </rv>
  <rv s="0">
    <fb>12.1571</fb>
    <v>1</v>
  </rv>
  <rv s="0">
    <fb>8936397</fb>
    <v>2</v>
  </rv>
  <rv s="0">
    <fb>44249</fb>
    <v>0</v>
  </rv>
  <rv s="0">
    <fb>25.14</fb>
    <v>1</v>
  </rv>
  <rv s="0">
    <fb>92074</fb>
    <v>2</v>
  </rv>
  <rv s="0">
    <fb>51.9</fb>
    <v>1</v>
  </rv>
  <rv s="0">
    <fb>806125</fb>
    <v>2</v>
  </rv>
  <rv s="0">
    <fb>162.25</fb>
    <v>1</v>
  </rv>
  <rv s="0">
    <fb>349695</fb>
    <v>2</v>
  </rv>
  <rv s="0">
    <fb>8.3309999999999995</fb>
    <v>1</v>
  </rv>
  <rv s="0">
    <fb>14729295</fb>
    <v>2</v>
  </rv>
  <rv s="0">
    <fb>77500902</fb>
    <v>2</v>
  </rv>
  <rv s="0">
    <fb>13.204000000000001</fb>
    <v>1</v>
  </rv>
  <rv s="0">
    <fb>10740837</fb>
    <v>2</v>
  </rv>
  <rv s="0">
    <fb>15.61</fb>
    <v>1</v>
  </rv>
  <rv s="0">
    <fb>104373</fb>
    <v>2</v>
  </rv>
  <rv s="0">
    <fb>6.9249999999999998</fb>
    <v>1</v>
  </rv>
  <rv s="0">
    <fb>420523</fb>
    <v>2</v>
  </rv>
  <rv s="0">
    <fb>12.5809</fb>
    <v>1</v>
  </rv>
  <rv s="0">
    <fb>19766239</fb>
    <v>2</v>
  </rv>
  <rv s="0">
    <fb>44250</fb>
    <v>0</v>
  </rv>
  <rv s="0">
    <fb>320668</fb>
    <v>2</v>
  </rv>
  <rv s="0">
    <fb>51.22</fb>
    <v>1</v>
  </rv>
  <rv s="0">
    <fb>685238</fb>
    <v>2</v>
  </rv>
  <rv s="0">
    <fb>161.19999999999999</fb>
    <v>1</v>
  </rv>
  <rv s="0">
    <fb>448284</fb>
    <v>2</v>
  </rv>
  <rv s="0">
    <fb>8.51</fb>
    <v>1</v>
  </rv>
  <rv s="0">
    <fb>36082413</fb>
    <v>2</v>
  </rv>
  <rv s="0">
    <fb>2.1070000000000002</fb>
    <v>1</v>
  </rv>
  <rv s="0">
    <fb>2.1120000000000001</fb>
    <v>1</v>
  </rv>
  <rv s="0">
    <fb>115233197</fb>
    <v>2</v>
  </rv>
  <rv s="0">
    <fb>13.272</fb>
    <v>1</v>
  </rv>
  <rv s="0">
    <fb>12090616</fb>
    <v>2</v>
  </rv>
  <rv s="0">
    <fb>131458</fb>
    <v>2</v>
  </rv>
  <rv s="0">
    <fb>6.88</fb>
    <v>1</v>
  </rv>
  <rv s="0">
    <fb>752968</fb>
    <v>2</v>
  </rv>
  <rv s="0">
    <fb>12.242800000000001</fb>
    <v>1</v>
  </rv>
  <rv s="0">
    <fb>17715109</fb>
    <v>2</v>
  </rv>
  <rv s="0">
    <fb>44251</fb>
    <v>0</v>
  </rv>
  <rv s="0">
    <fb>204540</fb>
    <v>2</v>
  </rv>
  <rv s="0">
    <fb>51</fb>
    <v>1</v>
  </rv>
  <rv s="0">
    <fb>727053</fb>
    <v>2</v>
  </rv>
  <rv s="0">
    <fb>161.05000000000001</fb>
    <v>1</v>
  </rv>
  <rv s="0">
    <fb>329059</fb>
    <v>2</v>
  </rv>
  <rv s="0">
    <fb>8.7430000000000003</fb>
    <v>1</v>
  </rv>
  <rv s="0">
    <fb>30493756</fb>
    <v>2</v>
  </rv>
  <rv s="0">
    <fb>117259201</fb>
    <v>2</v>
  </rv>
  <rv s="0">
    <fb>12076803</fb>
    <v>2</v>
  </rv>
  <rv s="0">
    <fb>16.010000000000002</fb>
    <v>1</v>
  </rv>
  <rv s="0">
    <fb>672679</fb>
    <v>2</v>
  </rv>
  <rv s="0">
    <fb>7.05</fb>
    <v>1</v>
  </rv>
  <rv s="0">
    <fb>502427</fb>
    <v>2</v>
  </rv>
  <rv s="0">
    <fb>12.566700000000001</fb>
    <v>1</v>
  </rv>
  <rv s="0">
    <fb>10645168</fb>
    <v>2</v>
  </rv>
  <rv s="0">
    <fb>44252</fb>
    <v>0</v>
  </rv>
  <rv s="0">
    <fb>24.5</fb>
    <v>1</v>
  </rv>
  <rv s="0">
    <fb>220082</fb>
    <v>2</v>
  </rv>
  <rv s="0">
    <fb>51.14</fb>
    <v>1</v>
  </rv>
  <rv s="0">
    <fb>496130</fb>
    <v>2</v>
  </rv>
  <rv s="0">
    <fb>159.65</fb>
    <v>1</v>
  </rv>
  <rv s="0">
    <fb>309953</fb>
    <v>2</v>
  </rv>
  <rv s="0">
    <fb>8.734</fb>
    <v>1</v>
  </rv>
  <rv s="0">
    <fb>33134282</fb>
    <v>2</v>
  </rv>
  <rv s="0">
    <fb>2.1419999999999999</fb>
    <v>1</v>
  </rv>
  <rv s="0">
    <fb>2.1520000000000001</fb>
    <v>1</v>
  </rv>
  <rv s="0">
    <fb>173565516</fb>
    <v>2</v>
  </rv>
  <rv s="0">
    <fb>13.558</fb>
    <v>1</v>
  </rv>
  <rv s="0">
    <fb>9325323</fb>
    <v>2</v>
  </rv>
  <rv s="0">
    <fb>16.09</fb>
    <v>1</v>
  </rv>
  <rv s="0">
    <fb>240475</fb>
    <v>2</v>
  </rv>
  <rv s="0">
    <fb>387997</fb>
    <v>2</v>
  </rv>
  <rv s="0">
    <fb>11.4</fb>
    <v>1</v>
  </rv>
  <rv s="0">
    <fb>60818614</fb>
    <v>2</v>
  </rv>
  <rv s="0">
    <fb>44253</fb>
    <v>0</v>
  </rv>
  <rv s="0">
    <fb>23.72</fb>
    <v>1</v>
  </rv>
  <rv s="0">
    <fb>384698</fb>
    <v>2</v>
  </rv>
  <rv s="0">
    <fb>51.3</fb>
    <v>1</v>
  </rv>
  <rv s="0">
    <fb>842759</fb>
    <v>2</v>
  </rv>
  <rv s="0">
    <fb>161.5</fb>
    <v>1</v>
  </rv>
  <rv s="0">
    <fb>434244</fb>
    <v>2</v>
  </rv>
  <rv s="0">
    <fb>26376709</fb>
    <v>2</v>
  </rv>
  <rv s="0">
    <fb>2.1105</fb>
    <v>1</v>
  </rv>
  <rv s="0">
    <fb>2.1339999999999999</fb>
    <v>1</v>
  </rv>
  <rv s="0">
    <fb>132002681</fb>
    <v>2</v>
  </rv>
  <rv s="0">
    <fb>13.433999999999999</fb>
    <v>1</v>
  </rv>
  <rv s="0">
    <fb>15659349</fb>
    <v>2</v>
  </rv>
  <rv s="0">
    <fb>15.92</fb>
    <v>1</v>
  </rv>
  <rv s="0">
    <fb>195802</fb>
    <v>2</v>
  </rv>
  <rv s="0">
    <fb>943479</fb>
    <v>2</v>
  </rv>
  <rv s="0">
    <fb>11.0381</fb>
    <v>1</v>
  </rv>
  <rv s="0">
    <fb>30639875</fb>
    <v>2</v>
  </rv>
  <rv s="0">
    <fb>44256</fb>
    <v>0</v>
  </rv>
  <rv s="0">
    <fb>24.42</fb>
    <v>1</v>
  </rv>
  <rv s="0">
    <fb>314990</fb>
    <v>2</v>
  </rv>
  <rv s="0">
    <fb>52.16</fb>
    <v>1</v>
  </rv>
  <rv s="0">
    <fb>708286</fb>
    <v>2</v>
  </rv>
  <rv s="0">
    <fb>430263</fb>
    <v>2</v>
  </rv>
  <rv s="0">
    <fb>8.8460000000000001</fb>
    <v>1</v>
  </rv>
  <rv s="0">
    <fb>29503426</fb>
    <v>2</v>
  </rv>
  <rv s="0">
    <fb>2.1564999999999999</fb>
    <v>1</v>
  </rv>
  <rv s="0">
    <fb>2.16</fb>
    <v>1</v>
  </rv>
  <rv s="0">
    <fb>107611868</fb>
    <v>2</v>
  </rv>
  <rv s="0">
    <fb>13.923999999999999</fb>
    <v>1</v>
  </rv>
  <rv s="0">
    <fb>14476644</fb>
    <v>2</v>
  </rv>
  <rv s="0">
    <fb>15.89</fb>
    <v>1</v>
  </rv>
  <rv s="0">
    <fb>374378</fb>
    <v>2</v>
  </rv>
  <rv s="0">
    <fb>7.085</fb>
    <v>1</v>
  </rv>
  <rv s="0">
    <fb>593803</fb>
    <v>2</v>
  </rv>
  <rv s="0">
    <fb>22507262</fb>
    <v>2</v>
  </rv>
  <rv s="0">
    <fb>44257</fb>
    <v>0</v>
  </rv>
  <rv s="0">
    <fb>106366</fb>
    <v>2</v>
  </rv>
  <rv s="0">
    <fb>52.54</fb>
    <v>1</v>
  </rv>
  <rv s="0">
    <fb>604331</fb>
    <v>2</v>
  </rv>
  <rv s="0">
    <fb>318672</fb>
    <v>2</v>
  </rv>
  <rv s="0">
    <fb>8.8149999999999995</fb>
    <v>1</v>
  </rv>
  <rv s="0">
    <fb>19319557</fb>
    <v>2</v>
  </rv>
  <rv s="0">
    <fb>2.153</fb>
    <v>1</v>
  </rv>
  <rv s="0">
    <fb>2.1545000000000001</fb>
    <v>1</v>
  </rv>
  <rv s="0">
    <fb>91368424</fb>
    <v>2</v>
  </rv>
  <rv s="0">
    <fb>13.894</fb>
    <v>1</v>
  </rv>
  <rv s="0">
    <fb>14072367</fb>
    <v>2</v>
  </rv>
  <rv s="0">
    <fb>448450</fb>
    <v>2</v>
  </rv>
  <rv s="0">
    <fb>636278</fb>
    <v>2</v>
  </rv>
  <rv s="0">
    <fb>10.5428</fb>
    <v>1</v>
  </rv>
  <rv s="0">
    <fb>24287693</fb>
    <v>2</v>
  </rv>
  <rv s="0">
    <fb>44258</fb>
    <v>0</v>
  </rv>
  <rv s="0">
    <fb>177986</fb>
    <v>2</v>
  </rv>
  <rv s="0">
    <fb>51.7</fb>
    <v>1</v>
  </rv>
  <rv s="0">
    <fb>648002</fb>
    <v>2</v>
  </rv>
  <rv s="0">
    <fb>160.75</fb>
    <v>1</v>
  </rv>
  <rv s="0">
    <fb>495454</fb>
    <v>2</v>
  </rv>
  <rv s="0">
    <fb>9.0370000000000008</fb>
    <v>1</v>
  </rv>
  <rv s="0">
    <fb>31025958</fb>
    <v>2</v>
  </rv>
  <rv s="0">
    <fb>2.1665000000000001</fb>
    <v>1</v>
  </rv>
  <rv s="0">
    <fb>2.2029999999999998</fb>
    <v>1</v>
  </rv>
  <rv s="0">
    <fb>165994317</fb>
    <v>2</v>
  </rv>
  <rv s="0">
    <fb>13.868</fb>
    <v>1</v>
  </rv>
  <rv s="0">
    <fb>23255074</fb>
    <v>2</v>
  </rv>
  <rv s="0">
    <fb>15.98</fb>
    <v>1</v>
  </rv>
  <rv s="0">
    <fb>294193</fb>
    <v>2</v>
  </rv>
  <rv s="0">
    <fb>643702</fb>
    <v>2</v>
  </rv>
  <rv s="0">
    <fb>10.495200000000001</fb>
    <v>1</v>
  </rv>
  <rv s="0">
    <fb>22124501</fb>
    <v>2</v>
  </rv>
  <rv s="0">
    <fb>44259</fb>
    <v>0</v>
  </rv>
  <rv s="0">
    <fb>23.38</fb>
    <v>1</v>
  </rv>
  <rv s="0">
    <fb>215954</fb>
    <v>2</v>
  </rv>
  <rv s="0">
    <fb>50.54</fb>
    <v>1</v>
  </rv>
  <rv s="0">
    <fb>592138</fb>
    <v>2</v>
  </rv>
  <rv s="0">
    <fb>157.4</fb>
    <v>1</v>
  </rv>
  <rv s="0">
    <fb>470674</fb>
    <v>2</v>
  </rv>
  <rv s="0">
    <fb>8.9019999999999992</fb>
    <v>1</v>
  </rv>
  <rv s="0">
    <fb>29837395</fb>
    <v>2</v>
  </rv>
  <rv s="0">
    <fb>2.1909999999999998</fb>
    <v>1</v>
  </rv>
  <rv s="0">
    <fb>2.1920000000000002</fb>
    <v>1</v>
  </rv>
  <rv s="0">
    <fb>102726023</fb>
    <v>2</v>
  </rv>
  <rv s="0">
    <fb>13.842000000000001</fb>
    <v>1</v>
  </rv>
  <rv s="0">
    <fb>17428143</fb>
    <v>2</v>
  </rv>
  <rv s="0">
    <fb>15.9</fb>
    <v>1</v>
  </rv>
  <rv s="0">
    <fb>137574</fb>
    <v>2</v>
  </rv>
  <rv s="0">
    <fb>6.9450000000000003</fb>
    <v>1</v>
  </rv>
  <rv s="0">
    <fb>205709</fb>
    <v>2</v>
  </rv>
  <rv s="0">
    <fb>10.8619</fb>
    <v>1</v>
  </rv>
  <rv s="0">
    <fb>18395185</fb>
    <v>2</v>
  </rv>
  <rv s="0">
    <fb>44260</fb>
    <v>0</v>
  </rv>
  <rv s="0">
    <fb>22.9</fb>
    <v>1</v>
  </rv>
  <rv s="0">
    <fb>210860</fb>
    <v>2</v>
  </rv>
  <rv s="0">
    <fb>49.55</fb>
    <v>1</v>
  </rv>
  <rv s="0">
    <fb>590263</fb>
    <v>2</v>
  </rv>
  <rv s="0">
    <fb>469785</fb>
    <v>2</v>
  </rv>
  <rv s="0">
    <fb>32357998</fb>
    <v>2</v>
  </rv>
  <rv s="0">
    <fb>2.181</fb>
    <v>1</v>
  </rv>
  <rv s="0">
    <fb>2.1945000000000001</fb>
    <v>1</v>
  </rv>
  <rv s="0">
    <fb>161553145</fb>
    <v>2</v>
  </rv>
  <rv s="0">
    <fb>13.682</fb>
    <v>1</v>
  </rv>
  <rv s="0">
    <fb>15732068</fb>
    <v>2</v>
  </rv>
  <rv s="0">
    <fb>15.63</fb>
    <v>1</v>
  </rv>
  <rv s="0">
    <fb>535702</fb>
    <v>2</v>
  </rv>
  <rv s="0">
    <fb>6.9649999999999999</fb>
    <v>1</v>
  </rv>
  <rv s="0">
    <fb>400060</fb>
    <v>2</v>
  </rv>
  <rv s="0">
    <fb>11.223800000000001</fb>
    <v>1</v>
  </rv>
  <rv s="0">
    <fb>33479647</fb>
    <v>2</v>
  </rv>
  <rv s="0">
    <fb>44263</fb>
    <v>0</v>
  </rv>
  <rv s="0">
    <fb>391403</fb>
    <v>2</v>
  </rv>
  <rv s="0">
    <fb>49.72</fb>
    <v>1</v>
  </rv>
  <rv s="0">
    <fb>794264</fb>
    <v>2</v>
  </rv>
  <rv s="0">
    <fb>567897</fb>
    <v>2</v>
  </rv>
  <rv s="0">
    <fb>9.3480000000000008</fb>
    <v>1</v>
  </rv>
  <rv s="0">
    <fb>39042456</fb>
    <v>2</v>
  </rv>
  <rv s="0">
    <fb>2.2155</fb>
    <v>1</v>
  </rv>
  <rv s="0">
    <fb>188171200</fb>
    <v>2</v>
  </rv>
  <rv s="0">
    <fb>14.484</fb>
    <v>1</v>
  </rv>
  <rv s="0">
    <fb>23395953</fb>
    <v>2</v>
  </rv>
  <rv s="0">
    <fb>15.78</fb>
    <v>1</v>
  </rv>
  <rv s="0">
    <fb>248817</fb>
    <v>2</v>
  </rv>
  <rv s="0">
    <fb>634227</fb>
    <v>2</v>
  </rv>
  <rv s="0">
    <fb>11.519</fb>
    <v>1</v>
  </rv>
  <rv s="0">
    <fb>24053248</fb>
    <v>2</v>
  </rv>
  <rv s="0">
    <fb>44264</fb>
    <v>0</v>
  </rv>
  <rv s="0">
    <fb>24.52</fb>
    <v>1</v>
  </rv>
  <rv s="0">
    <fb>590760</fb>
    <v>2</v>
  </rv>
  <rv s="0">
    <fb>50.32</fb>
    <v>1</v>
  </rv>
  <rv s="0">
    <fb>710615</fb>
    <v>2</v>
  </rv>
  <rv s="0">
    <fb>162.9</fb>
    <v>1</v>
  </rv>
  <rv s="0">
    <fb>447839</fb>
    <v>2</v>
  </rv>
  <rv s="0">
    <fb>9.1780000000000008</fb>
    <v>1</v>
  </rv>
  <rv s="0">
    <fb>30062288</fb>
    <v>2</v>
  </rv>
  <rv s="0">
    <fb>2.2730000000000001</fb>
    <v>1</v>
  </rv>
  <rv s="0">
    <fb>129428561</fb>
    <v>2</v>
  </rv>
  <rv s="0">
    <fb>14.747999999999999</fb>
    <v>1</v>
  </rv>
  <rv s="0">
    <fb>17900262</fb>
    <v>2</v>
  </rv>
  <rv s="0">
    <fb>172378</fb>
    <v>2</v>
  </rv>
  <rv s="0">
    <fb>737190</fb>
    <v>2</v>
  </rv>
  <rv s="0">
    <fb>11.5</fb>
    <v>1</v>
  </rv>
  <rv s="0">
    <fb>19031477</fb>
    <v>2</v>
  </rv>
  <rv s="0">
    <fb>44265</fb>
    <v>0</v>
  </rv>
  <rv s="0">
    <fb>25.64</fb>
    <v>1</v>
  </rv>
  <rv s="0">
    <fb>588105</fb>
    <v>2</v>
  </rv>
  <rv s="0">
    <fb>49.61</fb>
    <v>1</v>
  </rv>
  <rv s="0">
    <fb>1648188</fb>
    <v>2</v>
  </rv>
  <rv s="0">
    <fb>293007</fb>
    <v>2</v>
  </rv>
  <rv s="0">
    <fb>9.1560000000000006</fb>
    <v>1</v>
  </rv>
  <rv s="0">
    <fb>21333066</fb>
    <v>2</v>
  </rv>
  <rv s="0">
    <fb>2.262</fb>
    <v>1</v>
  </rv>
  <rv s="0">
    <fb>2.274</fb>
    <v>1</v>
  </rv>
  <rv s="0">
    <fb>101739793</fb>
    <v>2</v>
  </rv>
  <rv s="0">
    <fb>15.05</fb>
    <v>1</v>
  </rv>
  <rv s="0">
    <fb>18344269</fb>
    <v>2</v>
  </rv>
  <rv s="0">
    <fb>1706914</fb>
    <v>2</v>
  </rv>
  <rv s="0">
    <fb>397590</fb>
    <v>2</v>
  </rv>
  <rv s="0">
    <fb>11.528600000000001</fb>
    <v>1</v>
  </rv>
  <rv s="0">
    <fb>12021662</fb>
    <v>2</v>
  </rv>
  <rv s="0">
    <fb>44266</fb>
    <v>0</v>
  </rv>
  <rv s="0">
    <fb>502094</fb>
    <v>2</v>
  </rv>
  <rv s="0">
    <fb>1168888</fb>
    <v>2</v>
  </rv>
  <rv s="0">
    <fb>164.25</fb>
    <v>1</v>
  </rv>
  <rv s="0">
    <fb>396461</fb>
    <v>2</v>
  </rv>
  <rv s="0">
    <fb>9.0410000000000004</fb>
    <v>1</v>
  </rv>
  <rv s="0">
    <fb>35432536</fb>
    <v>2</v>
  </rv>
  <rv s="0">
    <fb>2.2785000000000002</fb>
    <v>1</v>
  </rv>
  <rv s="0">
    <fb>2.2665000000000002</fb>
    <v>1</v>
  </rv>
  <rv s="0">
    <fb>130987871</fb>
    <v>2</v>
  </rv>
  <rv s="0">
    <fb>15.226000000000001</fb>
    <v>1</v>
  </rv>
  <rv s="0">
    <fb>21480113</fb>
    <v>2</v>
  </rv>
  <rv s="0">
    <fb>16.87</fb>
    <v>1</v>
  </rv>
  <rv s="0">
    <fb>760321</fb>
    <v>2</v>
  </rv>
  <rv s="0">
    <fb>7.1550000000000002</fb>
    <v>1</v>
  </rv>
  <rv s="0">
    <fb>291563</fb>
    <v>2</v>
  </rv>
  <rv s="0">
    <fb>11.661899999999999</fb>
    <v>1</v>
  </rv>
  <rv s="0">
    <fb>11750845</fb>
    <v>2</v>
  </rv>
  <rv s="0">
    <fb>44267</fb>
    <v>0</v>
  </rv>
  <rv s="0">
    <fb>25.38</fb>
    <v>1</v>
  </rv>
  <rv s="0">
    <fb>479471</fb>
    <v>2</v>
  </rv>
  <rv s="0">
    <fb>52.04</fb>
    <v>1</v>
  </rv>
  <rv s="0">
    <fb>503062</fb>
    <v>2</v>
  </rv>
  <rv s="0">
    <fb>162.30000000000001</fb>
    <v>1</v>
  </rv>
  <rv s="0">
    <fb>425264</fb>
    <v>2</v>
  </rv>
  <rv s="0">
    <fb>9.16</fb>
    <v>1</v>
  </rv>
  <rv s="0">
    <fb>20335541</fb>
    <v>2</v>
  </rv>
  <rv s="0">
    <fb>2.2805</fb>
    <v>1</v>
  </rv>
  <rv s="0">
    <fb>87060796</fb>
    <v>2</v>
  </rv>
  <rv s="0">
    <fb>15.436</fb>
    <v>1</v>
  </rv>
  <rv s="0">
    <fb>18186240</fb>
    <v>2</v>
  </rv>
  <rv s="0">
    <fb>16.88</fb>
    <v>1</v>
  </rv>
  <rv s="0">
    <fb>326028</fb>
    <v>2</v>
  </rv>
  <rv s="0">
    <fb>7.1449999999999996</fb>
    <v>1</v>
  </rv>
  <rv s="0">
    <fb>286337</fb>
    <v>2</v>
  </rv>
  <rv s="0">
    <fb>11.619</fb>
    <v>1</v>
  </rv>
  <rv s="0">
    <fb>6738774</fb>
    <v>2</v>
  </rv>
  <rv s="0">
    <fb>44270</fb>
    <v>0</v>
  </rv>
  <rv s="0">
    <fb>25.96</fb>
    <v>1</v>
  </rv>
  <rv s="0">
    <fb>901083</fb>
    <v>2</v>
  </rv>
  <rv s="0">
    <fb>51.32</fb>
    <v>1</v>
  </rv>
  <rv s="0">
    <fb>672676</fb>
    <v>2</v>
  </rv>
  <rv s="0">
    <fb>163.6</fb>
    <v>1</v>
  </rv>
  <rv s="0">
    <fb>425986</fb>
    <v>2</v>
  </rv>
  <rv s="0">
    <fb>9.1189999999999998</fb>
    <v>1</v>
  </rv>
  <rv s="0">
    <fb>23729619</fb>
    <v>2</v>
  </rv>
  <rv s="0">
    <fb>97473419</fb>
    <v>2</v>
  </rv>
  <rv s="0">
    <fb>14.858000000000001</fb>
    <v>1</v>
  </rv>
  <rv s="0">
    <fb>18918059</fb>
    <v>2</v>
  </rv>
  <rv s="0">
    <fb>282425</fb>
    <v>2</v>
  </rv>
  <rv s="0">
    <fb>7.0049999999999999</fb>
    <v>1</v>
  </rv>
  <rv s="0">
    <fb>482669</fb>
    <v>2</v>
  </rv>
  <rv s="0">
    <fb>11.5619</fb>
    <v>1</v>
  </rv>
  <rv s="0">
    <fb>11698693</fb>
    <v>2</v>
  </rv>
  <rv s="0">
    <fb>44271</fb>
    <v>0</v>
  </rv>
  <rv s="0">
    <fb>656336</fb>
    <v>2</v>
  </rv>
  <rv s="0">
    <fb>51.44</fb>
    <v>1</v>
  </rv>
  <rv s="0">
    <fb>633519</fb>
    <v>2</v>
  </rv>
  <rv s="0">
    <fb>384690</fb>
    <v>2</v>
  </rv>
  <rv s="0">
    <fb>9.3059999999999992</fb>
    <v>1</v>
  </rv>
  <rv s="0">
    <fb>31768021</fb>
    <v>2</v>
  </rv>
  <rv s="0">
    <fb>2.294</fb>
    <v>1</v>
  </rv>
  <rv s="0">
    <fb>133215619</fb>
    <v>2</v>
  </rv>
  <rv s="0">
    <fb>14.77</fb>
    <v>1</v>
  </rv>
  <rv s="0">
    <fb>12580069</fb>
    <v>2</v>
  </rv>
  <rv s="0">
    <fb>16.78</fb>
    <v>1</v>
  </rv>
  <rv s="0">
    <fb>436612</fb>
    <v>2</v>
  </rv>
  <rv s="0">
    <fb>255676</fb>
    <v>2</v>
  </rv>
  <rv s="0">
    <fb>11.3286</fb>
    <v>1</v>
  </rv>
  <rv s="0">
    <fb>12982169</fb>
    <v>2</v>
  </rv>
  <rv s="0">
    <fb>44272</fb>
    <v>0</v>
  </rv>
  <rv s="0">
    <fb>24.2</fb>
    <v>1</v>
  </rv>
  <rv s="0">
    <fb>390235</fb>
    <v>2</v>
  </rv>
  <rv s="0">
    <fb>50.78</fb>
    <v>1</v>
  </rv>
  <rv s="0">
    <fb>516919</fb>
    <v>2</v>
  </rv>
  <rv s="0">
    <fb>163.69999999999999</fb>
    <v>1</v>
  </rv>
  <rv s="0">
    <fb>300920</fb>
    <v>2</v>
  </rv>
  <rv s="0">
    <fb>9.4719999999999995</fb>
    <v>1</v>
  </rv>
  <rv s="0">
    <fb>32070400</fb>
    <v>2</v>
  </rv>
  <rv s="0">
    <fb>2.3149999999999999</fb>
    <v>1</v>
  </rv>
  <rv s="0">
    <fb>125777219</fb>
    <v>2</v>
  </rv>
  <rv s="0">
    <fb>14.946</fb>
    <v>1</v>
  </rv>
  <rv s="0">
    <fb>12742978</fb>
    <v>2</v>
  </rv>
  <rv s="0">
    <fb>189508</fb>
    <v>2</v>
  </rv>
  <rv s="0">
    <fb>704403</fb>
    <v>2</v>
  </rv>
  <rv s="0">
    <fb>11.3095</fb>
    <v>1</v>
  </rv>
  <rv s="0">
    <fb>9991382</fb>
    <v>2</v>
  </rv>
  <rv s="0">
    <fb>44273</fb>
    <v>0</v>
  </rv>
  <rv s="0">
    <fb>23.76</fb>
    <v>1</v>
  </rv>
  <rv s="0">
    <fb>477584</fb>
    <v>2</v>
  </rv>
  <rv s="0">
    <fb>50.1</fb>
    <v>1</v>
  </rv>
  <rv s="0">
    <fb>827275</fb>
    <v>2</v>
  </rv>
  <rv s="0">
    <fb>466126</fb>
    <v>2</v>
  </rv>
  <rv s="0">
    <fb>9.5090000000000003</fb>
    <v>1</v>
  </rv>
  <rv s="0">
    <fb>29912594</fb>
    <v>2</v>
  </rv>
  <rv s="0">
    <fb>2.3420000000000001</fb>
    <v>1</v>
  </rv>
  <rv s="0">
    <fb>2.3490000000000002</fb>
    <v>1</v>
  </rv>
  <rv s="0">
    <fb>127305992</fb>
    <v>2</v>
  </rv>
  <rv s="0">
    <fb>15.391999999999999</fb>
    <v>1</v>
  </rv>
  <rv s="0">
    <fb>18390607</fb>
    <v>2</v>
  </rv>
  <rv s="0">
    <fb>16.57</fb>
    <v>1</v>
  </rv>
  <rv s="0">
    <fb>266463</fb>
    <v>2</v>
  </rv>
  <rv s="0">
    <fb>7.125</fb>
    <v>1</v>
  </rv>
  <rv s="0">
    <fb>260443</fb>
    <v>2</v>
  </rv>
  <rv s="0">
    <fb>10110818</fb>
    <v>2</v>
  </rv>
  <rv s="0">
    <fb>44274</fb>
    <v>0</v>
  </rv>
  <rv s="0">
    <fb>349906</fb>
    <v>2</v>
  </rv>
  <rv s="0">
    <fb>49.44</fb>
    <v>1</v>
  </rv>
  <rv s="0">
    <fb>1270735</fb>
    <v>2</v>
  </rv>
  <rv s="0">
    <fb>902235</fb>
    <v>2</v>
  </rv>
  <rv s="0">
    <fb>9.1839999999999993</fb>
    <v>1</v>
  </rv>
  <rv s="0">
    <fb>39503523</fb>
    <v>2</v>
  </rv>
  <rv s="0">
    <fb>2.3025000000000002</fb>
    <v>1</v>
  </rv>
  <rv s="0">
    <fb>2.3140000000000001</fb>
    <v>1</v>
  </rv>
  <rv s="0">
    <fb>185529194</fb>
    <v>2</v>
  </rv>
  <rv s="0">
    <fb>14.85</fb>
    <v>1</v>
  </rv>
  <rv s="0">
    <fb>28312935</fb>
    <v>2</v>
  </rv>
  <rv s="0">
    <fb>16.29</fb>
    <v>1</v>
  </rv>
  <rv s="0">
    <fb>896345</fb>
    <v>2</v>
  </rv>
  <rv s="0">
    <fb>6.9850000000000003</fb>
    <v>1</v>
  </rv>
  <rv s="0">
    <fb>390382</fb>
    <v>2</v>
  </rv>
  <rv s="0">
    <fb>11.261900000000001</fb>
    <v>1</v>
  </rv>
  <rv s="0">
    <fb>13513706</fb>
    <v>2</v>
  </rv>
  <rv s="0">
    <fb>44277</fb>
    <v>0</v>
  </rv>
  <rv s="0">
    <fb>24.46</fb>
    <v>1</v>
  </rv>
  <rv s="0">
    <fb>480991</fb>
    <v>2</v>
  </rv>
  <rv s="0">
    <fb>49.2</fb>
    <v>1</v>
  </rv>
  <rv s="0">
    <fb>421369</fb>
    <v>2</v>
  </rv>
  <rv s="0">
    <fb>172.1</fb>
    <v>1</v>
  </rv>
  <rv s="0">
    <fb>802216</fb>
    <v>2</v>
  </rv>
  <rv s="0">
    <fb>21088244</fb>
    <v>2</v>
  </rv>
  <rv s="0">
    <fb>2.2955000000000001</fb>
    <v>1</v>
  </rv>
  <rv s="0">
    <fb>2.2985000000000002</fb>
    <v>1</v>
  </rv>
  <rv s="0">
    <fb>80282586</fb>
    <v>2</v>
  </rv>
  <rv s="0">
    <fb>14.683999999999999</fb>
    <v>1</v>
  </rv>
  <rv s="0">
    <fb>10672981</fb>
    <v>2</v>
  </rv>
  <rv s="0">
    <fb>186383</fb>
    <v>2</v>
  </rv>
  <rv s="0">
    <fb>180029</fb>
    <v>2</v>
  </rv>
  <rv s="0">
    <fb>11.0952</fb>
    <v>1</v>
  </rv>
  <rv s="0">
    <fb>14116510</fb>
    <v>2</v>
  </rv>
  <rv s="0">
    <fb>44278</fb>
    <v>0</v>
  </rv>
  <rv s="0">
    <fb>24.6</fb>
    <v>1</v>
  </rv>
  <rv s="0">
    <fb>251321</fb>
    <v>2</v>
  </rv>
  <rv s="0">
    <fb>47.95</fb>
    <v>1</v>
  </rv>
  <rv s="0">
    <fb>1034091</fb>
    <v>2</v>
  </rv>
  <rv s="0">
    <fb>172.5</fb>
    <v>1</v>
  </rv>
  <rv s="0">
    <fb>743881</fb>
    <v>2</v>
  </rv>
  <rv s="0">
    <fb>15960482</fb>
    <v>2</v>
  </rv>
  <rv s="0">
    <fb>2.286</fb>
    <v>1</v>
  </rv>
  <rv s="0">
    <fb>2.2890000000000001</fb>
    <v>1</v>
  </rv>
  <rv s="0">
    <fb>85291202</fb>
    <v>2</v>
  </rv>
  <rv s="0">
    <fb>14.194000000000001</fb>
    <v>1</v>
  </rv>
  <rv s="0">
    <fb>15213729</fb>
    <v>2</v>
  </rv>
  <rv s="0">
    <fb>16.54</fb>
    <v>1</v>
  </rv>
  <rv s="0">
    <fb>255834</fb>
    <v>2</v>
  </rv>
  <rv s="0">
    <fb>6.8250000000000002</fb>
    <v>1</v>
  </rv>
  <rv s="0">
    <fb>365552</fb>
    <v>2</v>
  </rv>
  <rv s="0">
    <fb>10.795199999999999</fb>
    <v>1</v>
  </rv>
  <rv s="0">
    <fb>18473001</fb>
    <v>2</v>
  </rv>
  <rv s="0">
    <fb>44279</fb>
    <v>0</v>
  </rv>
  <rv s="0">
    <fb>24.86</fb>
    <v>1</v>
  </rv>
  <rv s="0">
    <fb>258251</fb>
    <v>2</v>
  </rv>
  <rv s="0">
    <fb>48.18</fb>
    <v>1</v>
  </rv>
  <rv s="0">
    <fb>718228</fb>
    <v>2</v>
  </rv>
  <rv s="0">
    <fb>169.55</fb>
    <v>1</v>
  </rv>
  <rv s="0">
    <fb>509729</fb>
    <v>2</v>
  </rv>
  <rv s="0">
    <fb>9.0869999999999997</fb>
    <v>1</v>
  </rv>
  <rv s="0">
    <fb>19071838</fb>
    <v>2</v>
  </rv>
  <rv s="0">
    <fb>2.2669999999999999</fb>
    <v>1</v>
  </rv>
  <rv s="0">
    <fb>83143926</fb>
    <v>2</v>
  </rv>
  <rv s="0">
    <fb>14.206</fb>
    <v>1</v>
  </rv>
  <rv s="0">
    <fb>11127332</fb>
    <v>2</v>
  </rv>
  <rv s="0">
    <fb>275312</fb>
    <v>2</v>
  </rv>
  <rv s="0">
    <fb>229664</fb>
    <v>2</v>
  </rv>
  <rv s="0">
    <fb>12503061</fb>
    <v>2</v>
  </rv>
  <rv s="0">
    <fb>44280</fb>
    <v>0</v>
  </rv>
  <rv s="0">
    <fb>24.96</fb>
    <v>1</v>
  </rv>
  <rv s="0">
    <fb>378141</fb>
    <v>2</v>
  </rv>
  <rv s="0">
    <fb>48.23</fb>
    <v>1</v>
  </rv>
  <rv s="0">
    <fb>974190</fb>
    <v>2</v>
  </rv>
  <rv s="0">
    <fb>169.75</fb>
    <v>1</v>
  </rv>
  <rv s="0">
    <fb>342230</fb>
    <v>2</v>
  </rv>
  <rv s="0">
    <fb>9.0739999999999998</fb>
    <v>1</v>
  </rv>
  <rv s="0">
    <fb>14409410</fb>
    <v>2</v>
  </rv>
  <rv s="0">
    <fb>2.2949999999999999</fb>
    <v>1</v>
  </rv>
  <rv s="0">
    <fb>2.2945000000000002</fb>
    <v>1</v>
  </rv>
  <rv s="0">
    <fb>75978273</fb>
    <v>2</v>
  </rv>
  <rv s="0">
    <fb>14.406000000000001</fb>
    <v>1</v>
  </rv>
  <rv s="0">
    <fb>12888807</fb>
    <v>2</v>
  </rv>
  <rv s="0">
    <fb>16.12</fb>
    <v>1</v>
  </rv>
  <rv s="0">
    <fb>734487</fb>
    <v>2</v>
  </rv>
  <rv s="0">
    <fb>283821</fb>
    <v>2</v>
  </rv>
  <rv s="0">
    <fb>9737730</fb>
    <v>2</v>
  </rv>
  <rv s="0">
    <fb>44281</fb>
    <v>0</v>
  </rv>
  <rv s="0">
    <fb>25.44</fb>
    <v>1</v>
  </rv>
  <rv s="0">
    <fb>279658</fb>
    <v>2</v>
  </rv>
  <rv s="0">
    <fb>610263</fb>
    <v>2</v>
  </rv>
  <rv s="0">
    <fb>173.4</fb>
    <v>1</v>
  </rv>
  <rv s="0">
    <fb>404624</fb>
    <v>2</v>
  </rv>
  <rv s="0">
    <fb>9.0830000000000002</fb>
    <v>1</v>
  </rv>
  <rv s="0">
    <fb>16323473</fb>
    <v>2</v>
  </rv>
  <rv s="0">
    <fb>2.3050000000000002</fb>
    <v>1</v>
  </rv>
  <rv s="0">
    <fb>2.2974999999999999</fb>
    <v>1</v>
  </rv>
  <rv s="0">
    <fb>66753359</fb>
    <v>2</v>
  </rv>
  <rv s="0">
    <fb>14.638</fb>
    <v>1</v>
  </rv>
  <rv s="0">
    <fb>9504998</fb>
    <v>2</v>
  </rv>
  <rv s="0">
    <fb>16.18</fb>
    <v>1</v>
  </rv>
  <rv s="0">
    <fb>273867</fb>
    <v>2</v>
  </rv>
  <rv s="0">
    <fb>377200</fb>
    <v>2</v>
  </rv>
  <rv s="0">
    <fb>11.119</fb>
    <v>1</v>
  </rv>
  <rv s="0">
    <fb>10534243</fb>
    <v>2</v>
  </rv>
  <rv s="0">
    <fb>44284</fb>
    <v>0</v>
  </rv>
  <rv s="0">
    <fb>25.82</fb>
    <v>1</v>
  </rv>
  <rv s="0">
    <fb>344135</fb>
    <v>2</v>
  </rv>
  <rv s="0">
    <fb>443332</fb>
    <v>2</v>
  </rv>
  <rv s="0">
    <fb>304854</fb>
    <v>2</v>
  </rv>
  <rv s="0">
    <fb>8.9610000000000003</fb>
    <v>1</v>
  </rv>
  <rv s="0">
    <fb>16360943</fb>
    <v>2</v>
  </rv>
  <rv s="0">
    <fb>2.2905000000000002</fb>
    <v>1</v>
  </rv>
  <rv s="0">
    <fb>62197968</fb>
    <v>2</v>
  </rv>
  <rv s="0">
    <fb>14.662000000000001</fb>
    <v>1</v>
  </rv>
  <rv s="0">
    <fb>8470881</fb>
    <v>2</v>
  </rv>
  <rv s="0">
    <fb>16.149999999999999</fb>
    <v>1</v>
  </rv>
  <rv s="0">
    <fb>147455</fb>
    <v>2</v>
  </rv>
  <rv s="0">
    <fb>89797</fb>
    <v>2</v>
  </rv>
  <rv s="0">
    <fb>11.0905</fb>
    <v>1</v>
  </rv>
  <rv s="0">
    <fb>7882966</fb>
    <v>2</v>
  </rv>
  <rv s="0">
    <fb>44285</fb>
    <v>0</v>
  </rv>
  <rv s="0">
    <fb>25.5</fb>
    <v>1</v>
  </rv>
  <rv s="0">
    <fb>157832</fb>
    <v>2</v>
  </rv>
  <rv s="0">
    <fb>49.21</fb>
    <v>1</v>
  </rv>
  <rv s="0">
    <fb>824033</fb>
    <v>2</v>
  </rv>
  <rv s="0">
    <fb>175.2</fb>
    <v>1</v>
  </rv>
  <rv s="0">
    <fb>426221</fb>
    <v>2</v>
  </rv>
  <rv s="0">
    <fb>9.141</fb>
    <v>1</v>
  </rv>
  <rv s="0">
    <fb>21960604</fb>
    <v>2</v>
  </rv>
  <rv s="0">
    <fb>2.3235000000000001</fb>
    <v>1</v>
  </rv>
  <rv s="0">
    <fb>93292845</fb>
    <v>2</v>
  </rv>
  <rv s="0">
    <fb>11252012</fb>
    <v>2</v>
  </rv>
  <rv s="0">
    <fb>16.53</fb>
    <v>1</v>
  </rv>
  <rv s="0">
    <fb>267931</fb>
    <v>2</v>
  </rv>
  <rv s="0">
    <fb>6.9749999999999996</fb>
    <v>1</v>
  </rv>
  <rv s="0">
    <fb>150486</fb>
    <v>2</v>
  </rv>
  <rv s="0">
    <fb>11.071400000000001</fb>
    <v>1</v>
  </rv>
  <rv s="0">
    <fb>6975507</fb>
    <v>2</v>
  </rv>
  <rv s="0">
    <fb>44286</fb>
    <v>0</v>
  </rv>
  <rv s="0">
    <fb>175909</fb>
    <v>2</v>
  </rv>
  <rv s="0">
    <fb>48.87</fb>
    <v>1</v>
  </rv>
  <rv s="0">
    <fb>664214</fb>
    <v>2</v>
  </rv>
  <rv s="0">
    <fb>178.35</fb>
    <v>1</v>
  </rv>
  <rv s="0">
    <fb>603700</fb>
    <v>2</v>
  </rv>
  <rv s="0">
    <fb>9.0129999999999999</fb>
    <v>1</v>
  </rv>
  <rv s="0">
    <fb>16938722</fb>
    <v>2</v>
  </rv>
  <rv s="0">
    <fb>2.3260000000000001</fb>
    <v>1</v>
  </rv>
  <rv s="0">
    <fb>2.3105000000000002</fb>
    <v>1</v>
  </rv>
  <rv s="0">
    <fb>74090748</fb>
    <v>2</v>
  </rv>
  <rv s="0">
    <fb>15.084</fb>
    <v>1</v>
  </rv>
  <rv s="0">
    <fb>12679895</fb>
    <v>2</v>
  </rv>
  <rv s="0">
    <fb>16.36</fb>
    <v>1</v>
  </rv>
  <rv s="0">
    <fb>297213</fb>
    <v>2</v>
  </rv>
  <rv s="0">
    <fb>362454</fb>
    <v>2</v>
  </rv>
  <rv s="0">
    <fb>11.066700000000001</fb>
    <v>1</v>
  </rv>
  <rv s="0">
    <fb>8793764</fb>
    <v>2</v>
  </rv>
  <rv s="0">
    <fb>44287</fb>
    <v>0</v>
  </rv>
  <rv s="0">
    <fb>25.42</fb>
    <v>1</v>
  </rv>
  <rv s="0">
    <fb>129753</fb>
    <v>2</v>
  </rv>
  <rv s="0">
    <fb>49.7</fb>
    <v>1</v>
  </rv>
  <rv s="0">
    <fb>574721</fb>
    <v>2</v>
  </rv>
  <rv s="0">
    <fb>178.05</fb>
    <v>1</v>
  </rv>
  <rv s="0">
    <fb>413703</fb>
    <v>2</v>
  </rv>
  <rv s="0">
    <fb>13971243</fb>
    <v>2</v>
  </rv>
  <rv s="0">
    <fb>2.3180000000000001</fb>
    <v>1</v>
  </rv>
  <rv s="0">
    <fb>45900385</fb>
    <v>2</v>
  </rv>
  <rv s="0">
    <fb>15.135999999999999</fb>
    <v>1</v>
  </rv>
  <rv s="0">
    <fb>8053121</fb>
    <v>2</v>
  </rv>
  <rv s="0">
    <fb>16.515000000000001</fb>
    <v>1</v>
  </rv>
  <rv s="0">
    <fb>173736</fb>
    <v>2</v>
  </rv>
  <rv s="0">
    <fb>7.08</fb>
    <v>1</v>
  </rv>
  <rv s="0">
    <fb>154744</fb>
    <v>2</v>
  </rv>
  <rv s="0">
    <fb>11.1524</fb>
    <v>1</v>
  </rv>
  <rv s="0">
    <fb>7942337</fb>
    <v>2</v>
  </rv>
  <rv s="0">
    <fb>44292</fb>
    <v>0</v>
  </rv>
  <rv s="0">
    <fb>25.24</fb>
    <v>1</v>
  </rv>
  <rv s="0">
    <fb>410898</fb>
    <v>2</v>
  </rv>
  <rv s="0">
    <fb>732321</fb>
    <v>2</v>
  </rv>
  <rv s="0">
    <fb>540401</fb>
    <v>2</v>
  </rv>
  <rv s="0">
    <fb>9.0090000000000003</fb>
    <v>1</v>
  </rv>
  <rv s="0">
    <fb>18247295</fb>
    <v>2</v>
  </rv>
  <rv s="0">
    <fb>93212545</fb>
    <v>2</v>
  </rv>
  <rv s="0">
    <fb>15.292</fb>
    <v>1</v>
  </rv>
  <rv s="0">
    <fb>17012730</fb>
    <v>2</v>
  </rv>
  <rv s="0">
    <fb>16.805</fb>
    <v>1</v>
  </rv>
  <rv s="0">
    <fb>327422</fb>
    <v>2</v>
  </rv>
  <rv s="0">
    <fb>288468</fb>
    <v>2</v>
  </rv>
  <rv s="0">
    <fb>11.0619</fb>
    <v>1</v>
  </rv>
  <rv s="0">
    <fb>9977946</fb>
    <v>2</v>
  </rv>
  <rv s="0">
    <fb>44293</fb>
    <v>0</v>
  </rv>
  <rv s="0">
    <fb>219304</fb>
    <v>2</v>
  </rv>
  <rv s="0">
    <fb>49.5</fb>
    <v>1</v>
  </rv>
  <rv s="0">
    <fb>774621</fb>
    <v>2</v>
  </rv>
  <rv s="0">
    <fb>175.4</fb>
    <v>1</v>
  </rv>
  <rv s="0">
    <fb>440836</fb>
    <v>2</v>
  </rv>
  <rv s="0">
    <fb>8.9619999999999997</fb>
    <v>1</v>
  </rv>
  <rv s="0">
    <fb>16849153</fb>
    <v>2</v>
  </rv>
  <rv s="0">
    <fb>2.3005</fb>
    <v>1</v>
  </rv>
  <rv s="0">
    <fb>68544001</fb>
    <v>2</v>
  </rv>
  <rv s="0">
    <fb>15.29</fb>
    <v>1</v>
  </rv>
  <rv s="0">
    <fb>10302029</fb>
    <v>2</v>
  </rv>
  <rv s="0">
    <fb>16.445</fb>
    <v>1</v>
  </rv>
  <rv s="0">
    <fb>353065</fb>
    <v>2</v>
  </rv>
  <rv s="0">
    <fb>7.0750000000000002</fb>
    <v>1</v>
  </rv>
  <rv s="0">
    <fb>256448</fb>
    <v>2</v>
  </rv>
  <rv s="0">
    <fb>11.004799999999999</fb>
    <v>1</v>
  </rv>
  <rv s="0">
    <fb>6951167</fb>
    <v>2</v>
  </rv>
  <rv s="0">
    <fb>44294</fb>
    <v>0</v>
  </rv>
  <rv s="0">
    <fb>25.52</fb>
    <v>1</v>
  </rv>
  <rv s="0">
    <fb>152447</fb>
    <v>2</v>
  </rv>
  <rv s="0">
    <fb>50.36</fb>
    <v>1</v>
  </rv>
  <rv s="0">
    <fb>749848</fb>
    <v>2</v>
  </rv>
  <rv s="0">
    <fb>441120</fb>
    <v>2</v>
  </rv>
  <rv s="0">
    <fb>8.6609999999999996</fb>
    <v>1</v>
  </rv>
  <rv s="0">
    <fb>35013312</fb>
    <v>2</v>
  </rv>
  <rv s="0">
    <fb>2.3069999999999999</fb>
    <v>1</v>
  </rv>
  <rv s="0">
    <fb>2.2629999999999999</fb>
    <v>1</v>
  </rv>
  <rv s="0">
    <fb>97993978</fb>
    <v>2</v>
  </rv>
  <rv s="0">
    <fb>14.928000000000001</fb>
    <v>1</v>
  </rv>
  <rv s="0">
    <fb>13073820</fb>
    <v>2</v>
  </rv>
  <rv s="0">
    <fb>16.245000000000001</fb>
    <v>1</v>
  </rv>
  <rv s="0">
    <fb>389353</fb>
    <v>2</v>
  </rv>
  <rv s="0">
    <fb>237610</fb>
    <v>2</v>
  </rv>
  <rv s="0">
    <fb>11.204800000000001</fb>
    <v>1</v>
  </rv>
  <rv s="0">
    <fb>27901556</fb>
    <v>2</v>
  </rv>
  <rv s="0">
    <fb>44295</fb>
    <v>0</v>
  </rv>
  <rv s="0">
    <fb>195923</fb>
    <v>2</v>
  </rv>
  <rv s="0">
    <fb>694097</fb>
    <v>2</v>
  </rv>
  <rv s="0">
    <fb>174</fb>
    <v>1</v>
  </rv>
  <rv s="0">
    <fb>258561</fb>
    <v>2</v>
  </rv>
  <rv s="0">
    <fb>8.5570000000000004</fb>
    <v>1</v>
  </rv>
  <rv s="0">
    <fb>21345449</fb>
    <v>2</v>
  </rv>
  <rv s="0">
    <fb>2.2675000000000001</fb>
    <v>1</v>
  </rv>
  <rv s="0">
    <fb>2.2534999999999998</fb>
    <v>1</v>
  </rv>
  <rv s="0">
    <fb>64674105</fb>
    <v>2</v>
  </rv>
  <rv s="0">
    <fb>14.8</fb>
    <v>1</v>
  </rv>
  <rv s="0">
    <fb>9367420</fb>
    <v>2</v>
  </rv>
  <rv s="0">
    <fb>16.465</fb>
    <v>1</v>
  </rv>
  <rv s="0">
    <fb>344519</fb>
    <v>2</v>
  </rv>
  <rv s="0">
    <fb>344353</fb>
    <v>2</v>
  </rv>
  <rv s="0">
    <fb>10.8667</fb>
    <v>1</v>
  </rv>
  <rv s="0">
    <fb>14724251</fb>
    <v>2</v>
  </rv>
  <rv s="0">
    <fb>44298</fb>
    <v>0</v>
  </rv>
  <rv s="0">
    <fb>25.26</fb>
    <v>1</v>
  </rv>
  <rv s="0">
    <fb>156256</fb>
    <v>2</v>
  </rv>
  <rv s="0">
    <fb>439395</fb>
    <v>2</v>
  </rv>
  <rv s="0">
    <fb>176.1</fb>
    <v>1</v>
  </rv>
  <rv s="0">
    <fb>331615</fb>
    <v>2</v>
  </rv>
  <rv s="0">
    <fb>8.6379999999999999</fb>
    <v>1</v>
  </rv>
  <rv s="0">
    <fb>14063885</fb>
    <v>2</v>
  </rv>
  <rv s="0">
    <fb>2.2494999999999998</fb>
    <v>1</v>
  </rv>
  <rv s="0">
    <fb>2.2605</fb>
    <v>1</v>
  </rv>
  <rv s="0">
    <fb>53202736</fb>
    <v>2</v>
  </rv>
  <rv s="0">
    <fb>14.938000000000001</fb>
    <v>1</v>
  </rv>
  <rv s="0">
    <fb>7134497</fb>
    <v>2</v>
  </rv>
  <rv s="0">
    <fb>183071</fb>
    <v>2</v>
  </rv>
  <rv s="0">
    <fb>203773</fb>
    <v>2</v>
  </rv>
  <rv s="0">
    <fb>10.852399999999999</fb>
    <v>1</v>
  </rv>
  <rv s="0">
    <fb>7505862</fb>
    <v>2</v>
  </rv>
  <rv s="0">
    <fb>44299</fb>
    <v>0</v>
  </rv>
  <rv s="0">
    <fb>255871</fb>
    <v>2</v>
  </rv>
  <rv s="0">
    <fb>515025</fb>
    <v>2</v>
  </rv>
  <rv s="0">
    <fb>381577</fb>
    <v>2</v>
  </rv>
  <rv s="0">
    <fb>8.6210000000000004</fb>
    <v>1</v>
  </rv>
  <rv s="0">
    <fb>15306328</fb>
    <v>2</v>
  </rv>
  <rv s="0">
    <fb>72902211</fb>
    <v>2</v>
  </rv>
  <rv s="0">
    <fb>15.146000000000001</fb>
    <v>1</v>
  </rv>
  <rv s="0">
    <fb>10689036</fb>
    <v>2</v>
  </rv>
  <rv s="0">
    <fb>17.145</fb>
    <v>1</v>
  </rv>
  <rv s="0">
    <fb>635746</fb>
    <v>2</v>
  </rv>
  <rv s="0">
    <fb>6.835</fb>
    <v>1</v>
  </rv>
  <rv s="0">
    <fb>155053</fb>
    <v>2</v>
  </rv>
  <rv s="0">
    <fb>10.857100000000001</fb>
    <v>1</v>
  </rv>
  <rv s="0">
    <fb>11191444</fb>
    <v>2</v>
  </rv>
  <rv s="0">
    <fb>44300</fb>
    <v>0</v>
  </rv>
  <rv s="0">
    <fb>229114</fb>
    <v>2</v>
  </rv>
  <rv s="0">
    <fb>50.52</fb>
    <v>1</v>
  </rv>
  <rv s="0">
    <fb>722176</fb>
    <v>2</v>
  </rv>
  <rv s="0">
    <fb>174.15</fb>
    <v>1</v>
  </rv>
  <rv s="0">
    <fb>372690</fb>
    <v>2</v>
  </rv>
  <rv s="0">
    <fb>8.5259999999999998</fb>
    <v>1</v>
  </rv>
  <rv s="0">
    <fb>19445091</fb>
    <v>2</v>
  </rv>
  <rv s="0">
    <fb>2.27</fb>
    <v>1</v>
  </rv>
  <rv s="0">
    <fb>2.2810000000000001</fb>
    <v>1</v>
  </rv>
  <rv s="0">
    <fb>62902420</fb>
    <v>2</v>
  </rv>
  <rv s="0">
    <fb>9515966</fb>
    <v>2</v>
  </rv>
  <rv s="0">
    <fb>594110</fb>
    <v>2</v>
  </rv>
  <rv s="0">
    <fb>153437</fb>
    <v>2</v>
  </rv>
  <rv s="0">
    <fb>11608672</fb>
    <v>2</v>
  </rv>
  <rv s="0">
    <fb>44301</fb>
    <v>0</v>
  </rv>
  <rv s="0">
    <fb>194769</fb>
    <v>2</v>
  </rv>
  <rv s="0">
    <fb>50.44</fb>
    <v>1</v>
  </rv>
  <rv s="0">
    <fb>501711</fb>
    <v>2</v>
  </rv>
  <rv s="0">
    <fb>175.8</fb>
    <v>1</v>
  </rv>
  <rv s="0">
    <fb>429420</fb>
    <v>2</v>
  </rv>
  <rv s="0">
    <fb>8.4290000000000003</fb>
    <v>1</v>
  </rv>
  <rv s="0">
    <fb>19373032</fb>
    <v>2</v>
  </rv>
  <rv s="0">
    <fb>2.2829999999999999</fb>
    <v>1</v>
  </rv>
  <rv s="0">
    <fb>2.2749999999999999</fb>
    <v>1</v>
  </rv>
  <rv s="0">
    <fb>67549197</fb>
    <v>2</v>
  </rv>
  <rv s="0">
    <fb>15.042</fb>
    <v>1</v>
  </rv>
  <rv s="0">
    <fb>9488625</fb>
    <v>2</v>
  </rv>
  <rv s="0">
    <fb>17.625</fb>
    <v>1</v>
  </rv>
  <rv s="0">
    <fb>365703</fb>
    <v>2</v>
  </rv>
  <rv s="0">
    <fb>132426</fb>
    <v>2</v>
  </rv>
  <rv s="0">
    <fb>11.0762</fb>
    <v>1</v>
  </rv>
  <rv s="0">
    <fb>11261752</fb>
    <v>2</v>
  </rv>
  <rv s="0">
    <fb>44302</fb>
    <v>0</v>
  </rv>
  <rv s="0">
    <fb>24.82</fb>
    <v>1</v>
  </rv>
  <rv s="0">
    <fb>1711009</fb>
    <v>2</v>
  </rv>
  <rv s="0">
    <fb>51.5</fb>
    <v>1</v>
  </rv>
  <rv s="0">
    <fb>771133</fb>
    <v>2</v>
  </rv>
  <rv s="0">
    <fb>176.9</fb>
    <v>1</v>
  </rv>
  <rv s="0">
    <fb>369323</fb>
    <v>2</v>
  </rv>
  <rv s="0">
    <fb>8.5190000000000001</fb>
    <v>1</v>
  </rv>
  <rv s="0">
    <fb>15433165</fb>
    <v>2</v>
  </rv>
  <rv s="0">
    <fb>2.2774999999999999</fb>
    <v>1</v>
  </rv>
  <rv s="0">
    <fb>88404974</fb>
    <v>2</v>
  </rv>
  <rv s="0">
    <fb>15.262</fb>
    <v>1</v>
  </rv>
  <rv s="0">
    <fb>14462123</fb>
    <v>2</v>
  </rv>
  <rv s="0">
    <fb>17.760000000000002</fb>
    <v>1</v>
  </rv>
  <rv s="0">
    <fb>319643</fb>
    <v>2</v>
  </rv>
  <rv s="0">
    <fb>6.81</fb>
    <v>1</v>
  </rv>
  <rv s="0">
    <fb>117430</fb>
    <v>2</v>
  </rv>
  <rv s="0">
    <fb>10.9095</fb>
    <v>1</v>
  </rv>
  <rv s="0">
    <fb>11787190</fb>
    <v>2</v>
  </rv>
  <rv s="0">
    <fb>44305</fb>
    <v>0</v>
  </rv>
  <rv s="0">
    <fb>24.92</fb>
    <v>1</v>
  </rv>
  <rv s="0">
    <fb>176222</fb>
    <v>2</v>
  </rv>
  <rv s="0">
    <fb>51.34</fb>
    <v>1</v>
  </rv>
  <rv s="0">
    <fb>626703</fb>
    <v>2</v>
  </rv>
  <rv s="0">
    <fb>175.15</fb>
    <v>1</v>
  </rv>
  <rv s="0">
    <fb>293679</fb>
    <v>2</v>
  </rv>
  <rv s="0">
    <fb>8.625</fb>
    <v>1</v>
  </rv>
  <rv s="0">
    <fb>22619284</fb>
    <v>2</v>
  </rv>
  <rv s="0">
    <fb>2.2909999999999999</fb>
    <v>1</v>
  </rv>
  <rv s="0">
    <fb>2.31</fb>
    <v>1</v>
  </rv>
  <rv s="0">
    <fb>69375128</fb>
    <v>2</v>
  </rv>
  <rv s="0">
    <fb>14.792</fb>
    <v>1</v>
  </rv>
  <rv s="0">
    <fb>12982562</fb>
    <v>2</v>
  </rv>
  <rv s="0">
    <fb>17.765000000000001</fb>
    <v>1</v>
  </rv>
  <rv s="0">
    <fb>279966</fb>
    <v>2</v>
  </rv>
  <rv s="0">
    <fb>6.7949999999999999</fb>
    <v>1</v>
  </rv>
  <rv s="0">
    <fb>167400</fb>
    <v>2</v>
  </rv>
  <rv s="0">
    <fb>10.990500000000001</fb>
    <v>1</v>
  </rv>
  <rv s="0">
    <fb>7304492</fb>
    <v>2</v>
  </rv>
  <rv s="0">
    <fb>44306</fb>
    <v>0</v>
  </rv>
  <rv s="0">
    <fb>24.22</fb>
    <v>1</v>
  </rv>
  <rv s="0">
    <fb>343901</fb>
    <v>2</v>
  </rv>
  <rv s="0">
    <fb>50.22</fb>
    <v>1</v>
  </rv>
  <rv s="0">
    <fb>641825</fb>
    <v>2</v>
  </rv>
  <rv s="0">
    <fb>172.85</fb>
    <v>1</v>
  </rv>
  <rv s="0">
    <fb>365468</fb>
    <v>2</v>
  </rv>
  <rv s="0">
    <fb>35936301</fb>
    <v>2</v>
  </rv>
  <rv s="0">
    <fb>2.2450000000000001</fb>
    <v>1</v>
  </rv>
  <rv s="0">
    <fb>114504829</fb>
    <v>2</v>
  </rv>
  <rv s="0">
    <fb>12526806</fb>
    <v>2</v>
  </rv>
  <rv s="0">
    <fb>17.350000000000001</fb>
    <v>1</v>
  </rv>
  <rv s="0">
    <fb>458097</fb>
    <v>2</v>
  </rv>
  <rv s="0">
    <fb>349767</fb>
    <v>2</v>
  </rv>
  <rv s="0">
    <fb>12611796</fb>
    <v>2</v>
  </rv>
  <rv s="0">
    <fb>44307</fb>
    <v>0</v>
  </rv>
  <rv s="0">
    <fb>24.32</fb>
    <v>1</v>
  </rv>
  <rv s="0">
    <fb>220069</fb>
    <v>2</v>
  </rv>
  <rv s="0">
    <fb>52.36</fb>
    <v>1</v>
  </rv>
  <rv s="0">
    <fb>919141</fb>
    <v>2</v>
  </rv>
  <rv s="0">
    <fb>372606</fb>
    <v>2</v>
  </rv>
  <rv s="0">
    <fb>8.1159999999999997</fb>
    <v>1</v>
  </rv>
  <rv s="0">
    <fb>24558059</fb>
    <v>2</v>
  </rv>
  <rv s="0">
    <fb>2.25</fb>
    <v>1</v>
  </rv>
  <rv s="0">
    <fb>2.2200000000000002</fb>
    <v>1</v>
  </rv>
  <rv s="0">
    <fb>86693360</fb>
    <v>2</v>
  </rv>
  <rv s="0">
    <fb>14.343999999999999</fb>
    <v>1</v>
  </rv>
  <rv s="0">
    <fb>10648764</fb>
    <v>2</v>
  </rv>
  <rv s="0">
    <fb>17.934999999999999</fb>
    <v>1</v>
  </rv>
  <rv s="0">
    <fb>476173</fb>
    <v>2</v>
  </rv>
  <rv s="0">
    <fb>6.625</fb>
    <v>1</v>
  </rv>
  <rv s="0">
    <fb>258961</fb>
    <v>2</v>
  </rv>
  <rv s="0">
    <fb>13423822</fb>
    <v>2</v>
  </rv>
  <rv s="0">
    <fb>44308</fb>
    <v>0</v>
  </rv>
  <rv s="0">
    <fb>25.58</fb>
    <v>1</v>
  </rv>
  <rv s="0">
    <fb>442999</fb>
    <v>2</v>
  </rv>
  <rv s="0">
    <fb>53.5</fb>
    <v>1</v>
  </rv>
  <rv s="0">
    <fb>756343</fb>
    <v>2</v>
  </rv>
  <rv s="0">
    <fb>177.9</fb>
    <v>1</v>
  </rv>
  <rv s="0">
    <fb>325534</fb>
    <v>2</v>
  </rv>
  <rv s="0">
    <fb>8.0579999999999998</fb>
    <v>1</v>
  </rv>
  <rv s="0">
    <fb>23754679</fb>
    <v>2</v>
  </rv>
  <rv s="0">
    <fb>2.2210000000000001</fb>
    <v>1</v>
  </rv>
  <rv s="0">
    <fb>2.226</fb>
    <v>1</v>
  </rv>
  <rv s="0">
    <fb>55724627</fb>
    <v>2</v>
  </rv>
  <rv s="0">
    <fb>9328518</fb>
    <v>2</v>
  </rv>
  <rv s="0">
    <fb>624304</fb>
    <v>2</v>
  </rv>
  <rv s="0">
    <fb>278529</fb>
    <v>2</v>
  </rv>
  <rv s="0">
    <fb>6580154</fb>
    <v>2</v>
  </rv>
  <rv s="0">
    <fb>44309</fb>
    <v>0</v>
  </rv>
  <rv s="0">
    <fb>323348</fb>
    <v>2</v>
  </rv>
  <rv s="0">
    <fb>2807404</fb>
    <v>2</v>
  </rv>
  <rv s="0">
    <fb>178</fb>
    <v>1</v>
  </rv>
  <rv s="0">
    <fb>231211</fb>
    <v>2</v>
  </rv>
  <rv s="0">
    <fb>8.0850000000000009</fb>
    <v>1</v>
  </rv>
  <rv s="0">
    <fb>18797312</fb>
    <v>2</v>
  </rv>
  <rv s="0">
    <fb>2.2170000000000001</fb>
    <v>1</v>
  </rv>
  <rv s="0">
    <fb>47894610</fb>
    <v>2</v>
  </rv>
  <rv s="0">
    <fb>14.39</fb>
    <v>1</v>
  </rv>
  <rv s="0">
    <fb>5991456</fb>
    <v>2</v>
  </rv>
  <rv s="0">
    <fb>18.38</fb>
    <v>1</v>
  </rv>
  <rv s="0">
    <fb>598052</fb>
    <v>2</v>
  </rv>
  <rv s="0">
    <fb>100412</fb>
    <v>2</v>
  </rv>
  <rv s="0">
    <fb>10.466699999999999</fb>
    <v>1</v>
  </rv>
  <rv s="0">
    <fb>7117905</fb>
    <v>2</v>
  </rv>
  <rv s="0">
    <fb>44312</fb>
    <v>0</v>
  </rv>
  <rv s="0">
    <fb>405993</fb>
    <v>2</v>
  </rv>
  <rv s="0">
    <fb>955263</fb>
    <v>2</v>
  </rv>
  <rv s="0">
    <fb>179.35</fb>
    <v>1</v>
  </rv>
  <rv s="0">
    <fb>262428</fb>
    <v>2</v>
  </rv>
  <rv s="0">
    <fb>8.2629999999999999</fb>
    <v>1</v>
  </rv>
  <rv s="0">
    <fb>20905797</fb>
    <v>2</v>
  </rv>
  <rv s="0">
    <fb>2.2275</fb>
    <v>1</v>
  </rv>
  <rv s="0">
    <fb>2.2725</fb>
    <v>1</v>
  </rv>
  <rv s="0">
    <fb>94471904</fb>
    <v>2</v>
  </rv>
  <rv s="0">
    <fb>6149041</fb>
    <v>2</v>
  </rv>
  <rv s="0">
    <fb>18.305</fb>
    <v>1</v>
  </rv>
  <rv s="0">
    <fb>274320</fb>
    <v>2</v>
  </rv>
  <rv s="0">
    <fb>6.6050000000000004</fb>
    <v>1</v>
  </rv>
  <rv s="0">
    <fb>228860</fb>
    <v>2</v>
  </rv>
  <rv s="0">
    <fb>11600332</fb>
    <v>2</v>
  </rv>
  <rv s="0">
    <fb>44313</fb>
    <v>0</v>
  </rv>
  <rv s="0">
    <fb>355092</fb>
    <v>2</v>
  </rv>
  <rv s="0">
    <fb>584309</fb>
    <v>2</v>
  </rv>
  <rv s="0">
    <fb>361672</fb>
    <v>2</v>
  </rv>
  <rv s="0">
    <fb>8.41</fb>
    <v>1</v>
  </rv>
  <rv s="0">
    <fb>18362242</fb>
    <v>2</v>
  </rv>
  <rv s="0">
    <fb>76304447</fb>
    <v>2</v>
  </rv>
  <rv s="0">
    <fb>14.308</fb>
    <v>1</v>
  </rv>
  <rv s="0">
    <fb>6044060</fb>
    <v>2</v>
  </rv>
  <rv s="0">
    <fb>17.940000000000001</fb>
    <v>1</v>
  </rv>
  <rv s="0">
    <fb>312332</fb>
    <v>2</v>
  </rv>
  <rv s="0">
    <fb>231720</fb>
    <v>2</v>
  </rv>
  <rv s="0">
    <fb>15104512</fb>
    <v>2</v>
  </rv>
  <rv s="0">
    <fb>44314</fb>
    <v>0</v>
  </rv>
  <rv s="0">
    <fb>263090</fb>
    <v>2</v>
  </rv>
  <rv s="0">
    <fb>50.92</fb>
    <v>1</v>
  </rv>
  <rv s="0">
    <fb>488954</fb>
    <v>2</v>
  </rv>
  <rv s="0">
    <fb>179.8</fb>
    <v>1</v>
  </rv>
  <rv s="0">
    <fb>276822</fb>
    <v>2</v>
  </rv>
  <rv s="0">
    <fb>8.5250000000000004</fb>
    <v>1</v>
  </rv>
  <rv s="0">
    <fb>23076248</fb>
    <v>2</v>
  </rv>
  <rv s="0">
    <fb>2.2965</fb>
    <v>1</v>
  </rv>
  <rv s="0">
    <fb>77477398</fb>
    <v>2</v>
  </rv>
  <rv s="0">
    <fb>14.391999999999999</fb>
    <v>1</v>
  </rv>
  <rv s="0">
    <fb>5660495</fb>
    <v>2</v>
  </rv>
  <rv s="0">
    <fb>18.204999999999998</fb>
    <v>1</v>
  </rv>
  <rv s="0">
    <fb>262686</fb>
    <v>2</v>
  </rv>
  <rv s="0">
    <fb>6.46</fb>
    <v>1</v>
  </rv>
  <rv s="0">
    <fb>181373</fb>
    <v>2</v>
  </rv>
  <rv s="0">
    <fb>9.7332999999999998</fb>
    <v>1</v>
  </rv>
  <rv s="0">
    <fb>71114622</fb>
    <v>2</v>
  </rv>
  <rv s="0">
    <fb>44315</fb>
    <v>0</v>
  </rv>
  <rv s="0">
    <fb>183412</fb>
    <v>2</v>
  </rv>
  <rv s="0">
    <fb>50.96</fb>
    <v>1</v>
  </rv>
  <rv s="0">
    <fb>748447</fb>
    <v>2</v>
  </rv>
  <rv s="0">
    <fb>178.6</fb>
    <v>1</v>
  </rv>
  <rv s="0">
    <fb>442578</fb>
    <v>2</v>
  </rv>
  <rv s="0">
    <fb>8.5980000000000008</fb>
    <v>1</v>
  </rv>
  <rv s="0">
    <fb>25261799</fb>
    <v>2</v>
  </rv>
  <rv s="0">
    <fb>2.3065000000000002</fb>
    <v>1</v>
  </rv>
  <rv s="0">
    <fb>2.3174999999999999</fb>
    <v>1</v>
  </rv>
  <rv s="0">
    <fb>124749996</fb>
    <v>2</v>
  </rv>
  <rv s="0">
    <fb>13.843999999999999</fb>
    <v>1</v>
  </rv>
  <rv s="0">
    <fb>16997183</fb>
    <v>2</v>
  </rv>
  <rv s="0">
    <fb>17.984999999999999</fb>
    <v>1</v>
  </rv>
  <rv s="0">
    <fb>171996</fb>
    <v>2</v>
  </rv>
  <rv s="0">
    <fb>198794</fb>
    <v>2</v>
  </rv>
  <rv s="0">
    <fb>9.2547999999999995</fb>
    <v>1</v>
  </rv>
  <rv s="0">
    <fb>37323694</fb>
    <v>2</v>
  </rv>
  <rv s="0">
    <fb>44316</fb>
    <v>0</v>
  </rv>
  <rv s="0">
    <fb>161207</fb>
    <v>2</v>
  </rv>
  <rv s="0">
    <fb>51.02</fb>
    <v>1</v>
  </rv>
  <rv s="0">
    <fb>558678</fb>
    <v>2</v>
  </rv>
  <rv s="0">
    <fb>178.15</fb>
    <v>1</v>
  </rv>
  <rv s="0">
    <fb>307803</fb>
    <v>2</v>
  </rv>
  <rv s="0">
    <fb>12698492</fb>
    <v>2</v>
  </rv>
  <rv s="0">
    <fb>2.3210000000000002</fb>
    <v>1</v>
  </rv>
  <rv s="0">
    <fb>69856581</fb>
    <v>2</v>
  </rv>
  <rv s="0">
    <fb>13.824</fb>
    <v>1</v>
  </rv>
  <rv s="0">
    <fb>9599854</fb>
    <v>2</v>
  </rv>
  <rv s="0">
    <fb>308089</fb>
    <v>2</v>
  </rv>
  <rv s="0">
    <fb>6.42</fb>
    <v>1</v>
  </rv>
  <rv s="0">
    <fb>202326</fb>
    <v>2</v>
  </rv>
  <rv s="0">
    <fb>9.15</fb>
    <v>1</v>
  </rv>
  <rv s="0">
    <fb>27604620</fb>
    <v>2</v>
  </rv>
  <rv s="0">
    <fb>44319</fb>
    <v>0</v>
  </rv>
  <rv s="0">
    <fb>24.94</fb>
    <v>1</v>
  </rv>
  <rv s="0">
    <fb>126162</fb>
    <v>2</v>
  </rv>
  <rv s="0">
    <fb>51.48</fb>
    <v>1</v>
  </rv>
  <rv s="0">
    <fb>428571</fb>
    <v>2</v>
  </rv>
  <rv s="0">
    <fb>182.7</fb>
    <v>1</v>
  </rv>
  <rv s="0">
    <fb>606233</fb>
    <v>2</v>
  </rv>
  <rv s="0">
    <fb>8.7200000000000006</fb>
    <v>1</v>
  </rv>
  <rv s="0">
    <fb>17967066</fb>
    <v>2</v>
  </rv>
  <rv s="0">
    <fb>2.3340000000000001</fb>
    <v>1</v>
  </rv>
  <rv s="0">
    <fb>76047467</fb>
    <v>2</v>
  </rv>
  <rv s="0">
    <fb>14.022</fb>
    <v>1</v>
  </rv>
  <rv s="0">
    <fb>7464291</fb>
    <v>2</v>
  </rv>
  <rv s="0">
    <fb>17.925000000000001</fb>
    <v>1</v>
  </rv>
  <rv s="0">
    <fb>120508</fb>
    <v>2</v>
  </rv>
  <rv s="0">
    <fb>184168</fb>
    <v>2</v>
  </rv>
  <rv s="0">
    <fb>9.3285999999999998</fb>
    <v>1</v>
  </rv>
  <rv s="0">
    <fb>12593673</fb>
    <v>2</v>
  </rv>
  <rv s="0">
    <fb>44320</fb>
    <v>0</v>
  </rv>
  <rv s="0">
    <fb>24.56</fb>
    <v>1</v>
  </rv>
  <rv s="0">
    <fb>199401</fb>
    <v>2</v>
  </rv>
  <rv s="0">
    <fb>50.28</fb>
    <v>1</v>
  </rv>
  <rv s="0">
    <fb>601232</fb>
    <v>2</v>
  </rv>
  <rv s="0">
    <fb>168.05</fb>
    <v>1</v>
  </rv>
  <rv s="0">
    <fb>1549772</fb>
    <v>2</v>
  </rv>
  <rv s="0">
    <fb>25643093</fb>
    <v>2</v>
  </rv>
  <rv s="0">
    <fb>2.339</fb>
    <v>1</v>
  </rv>
  <rv s="0">
    <fb>119389571</fb>
    <v>2</v>
  </rv>
  <rv s="0">
    <fb>13.888</fb>
    <v>1</v>
  </rv>
  <rv s="0">
    <fb>9462710</fb>
    <v>2</v>
  </rv>
  <rv s="0">
    <fb>17.875</fb>
    <v>1</v>
  </rv>
  <rv s="0">
    <fb>269751</fb>
    <v>2</v>
  </rv>
  <rv s="0">
    <fb>251576</fb>
    <v>2</v>
  </rv>
  <rv s="0">
    <fb>9.4832999999999998</fb>
    <v>1</v>
  </rv>
  <rv s="0">
    <fb>22433031</fb>
    <v>2</v>
  </rv>
  <rv s="0">
    <fb>44321</fb>
    <v>0</v>
  </rv>
  <rv s="0">
    <fb>24.68</fb>
    <v>1</v>
  </rv>
  <rv s="0">
    <fb>164284</fb>
    <v>2</v>
  </rv>
  <rv s="0">
    <fb>578319</fb>
    <v>2</v>
  </rv>
  <rv s="0">
    <fb>170.65</fb>
    <v>1</v>
  </rv>
  <rv s="0">
    <fb>992754</fb>
    <v>2</v>
  </rv>
  <rv s="0">
    <fb>19431241</fb>
    <v>2</v>
  </rv>
  <rv s="0">
    <fb>110708385</fb>
    <v>2</v>
  </rv>
  <rv s="0">
    <fb>14.86</fb>
    <v>1</v>
  </rv>
  <rv s="0">
    <fb>19667797</fb>
    <v>2</v>
  </rv>
  <rv s="0">
    <fb>18.47</fb>
    <v>1</v>
  </rv>
  <rv s="0">
    <fb>453013</fb>
    <v>2</v>
  </rv>
  <rv s="0">
    <fb>338186</fb>
    <v>2</v>
  </rv>
  <rv s="0">
    <fb>9.6618999999999993</fb>
    <v>1</v>
  </rv>
  <rv s="0">
    <fb>15519304</fb>
    <v>2</v>
  </rv>
  <rv s="0">
    <fb>44322</fb>
    <v>0</v>
  </rv>
  <rv s="0">
    <fb>24.16</fb>
    <v>1</v>
  </rv>
  <rv s="0">
    <fb>310273</fb>
    <v>2</v>
  </rv>
  <rv s="0">
    <fb>51.42</fb>
    <v>1</v>
  </rv>
  <rv s="0">
    <fb>557261</fb>
    <v>2</v>
  </rv>
  <rv s="0">
    <fb>165.85</fb>
    <v>1</v>
  </rv>
  <rv s="0">
    <fb>658512</fb>
    <v>2</v>
  </rv>
  <rv s="0">
    <fb>9.2880000000000003</fb>
    <v>1</v>
  </rv>
  <rv s="0">
    <fb>63053536</fb>
    <v>2</v>
  </rv>
  <rv s="0">
    <fb>2.3580000000000001</fb>
    <v>1</v>
  </rv>
  <rv s="0">
    <fb>2.359</fb>
    <v>1</v>
  </rv>
  <rv s="0">
    <fb>146510696</fb>
    <v>2</v>
  </rv>
  <rv s="0">
    <fb>14.914</fb>
    <v>1</v>
  </rv>
  <rv s="0">
    <fb>14377159</fb>
    <v>2</v>
  </rv>
  <rv s="0">
    <fb>18.170000000000002</fb>
    <v>1</v>
  </rv>
  <rv s="0">
    <fb>289598</fb>
    <v>2</v>
  </rv>
  <rv s="0">
    <fb>6.5449999999999999</fb>
    <v>1</v>
  </rv>
  <rv s="0">
    <fb>240138</fb>
    <v>2</v>
  </rv>
  <rv s="0">
    <fb>9.5524000000000004</fb>
    <v>1</v>
  </rv>
  <rv s="0">
    <fb>15243782</fb>
    <v>2</v>
  </rv>
  <rv s="0">
    <fb>44323</fb>
    <v>0</v>
  </rv>
  <rv s="0">
    <fb>467121</fb>
    <v>2</v>
  </rv>
  <rv s="0">
    <fb>51.26</fb>
    <v>1</v>
  </rv>
  <rv s="0">
    <fb>450919</fb>
    <v>2</v>
  </rv>
  <rv s="0">
    <fb>165.5</fb>
    <v>1</v>
  </rv>
  <rv s="0">
    <fb>545377</fb>
    <v>2</v>
  </rv>
  <rv s="0">
    <fb>9.35</fb>
    <v>1</v>
  </rv>
  <rv s="0">
    <fb>29292836</fb>
    <v>2</v>
  </rv>
  <rv s="0">
    <fb>2.3780000000000001</fb>
    <v>1</v>
  </rv>
  <rv s="0">
    <fb>2.3620000000000001</fb>
    <v>1</v>
  </rv>
  <rv s="0">
    <fb>86752026</fb>
    <v>2</v>
  </rv>
  <rv s="0">
    <fb>14.942</fb>
    <v>1</v>
  </rv>
  <rv s="0">
    <fb>9832332</fb>
    <v>2</v>
  </rv>
  <rv s="0">
    <fb>18.385000000000002</fb>
    <v>1</v>
  </rv>
  <rv s="0">
    <fb>245410</fb>
    <v>2</v>
  </rv>
  <rv s="0">
    <fb>6.61</fb>
    <v>1</v>
  </rv>
  <rv s="0">
    <fb>176431</fb>
    <v>2</v>
  </rv>
  <rv s="0">
    <fb>9.6</fb>
    <v>1</v>
  </rv>
  <rv s="0">
    <fb>8324616</fb>
    <v>2</v>
  </rv>
  <rv s="0">
    <fb>44326</fb>
    <v>0</v>
  </rv>
  <rv s="0">
    <fb>24.66</fb>
    <v>1</v>
  </rv>
  <rv s="0">
    <fb>182569</fb>
    <v>2</v>
  </rv>
  <rv s="0">
    <fb>51.74</fb>
    <v>1</v>
  </rv>
  <rv s="0">
    <fb>421221</fb>
    <v>2</v>
  </rv>
  <rv s="0">
    <fb>165.25</fb>
    <v>1</v>
  </rv>
  <rv s="0">
    <fb>424488</fb>
    <v>2</v>
  </rv>
  <rv s="0">
    <fb>9.8539999999999992</fb>
    <v>1</v>
  </rv>
  <rv s="0">
    <fb>46106517</fb>
    <v>2</v>
  </rv>
  <rv s="0">
    <fb>2.379</fb>
    <v>1</v>
  </rv>
  <rv s="0">
    <fb>2.3895</fb>
    <v>1</v>
  </rv>
  <rv s="0">
    <fb>116646738</fb>
    <v>2</v>
  </rv>
  <rv s="0">
    <fb>11010985</fb>
    <v>2</v>
  </rv>
  <rv s="0">
    <fb>18.745000000000001</fb>
    <v>1</v>
  </rv>
  <rv s="0">
    <fb>417030</fb>
    <v>2</v>
  </rv>
  <rv s="0">
    <fb>1028999</fb>
    <v>2</v>
  </rv>
  <rv s="0">
    <fb>13527224</fb>
    <v>2</v>
  </rv>
  <rv s="0">
    <fb>44327</fb>
    <v>0</v>
  </rv>
  <rv s="0">
    <fb>24.34</fb>
    <v>1</v>
  </rv>
  <rv s="0">
    <fb>192694</fb>
    <v>2</v>
  </rv>
  <rv s="0">
    <fb>805042</fb>
    <v>2</v>
  </rv>
  <rv s="0">
    <fb>162.5</fb>
    <v>1</v>
  </rv>
  <rv s="0">
    <fb>710571</fb>
    <v>2</v>
  </rv>
  <rv s="0">
    <fb>9.91</fb>
    <v>1</v>
  </rv>
  <rv s="0">
    <fb>34001532</fb>
    <v>2</v>
  </rv>
  <rv s="0">
    <fb>2.371</fb>
    <v>1</v>
  </rv>
  <rv s="0">
    <fb>2.3805000000000001</fb>
    <v>1</v>
  </rv>
  <rv s="0">
    <fb>111110701</fb>
    <v>2</v>
  </rv>
  <rv s="0">
    <fb>13435729</fb>
    <v>2</v>
  </rv>
  <rv s="0">
    <fb>18.34</fb>
    <v>1</v>
  </rv>
  <rv s="0">
    <fb>267875</fb>
    <v>2</v>
  </rv>
  <rv s="0">
    <fb>379868</fb>
    <v>2</v>
  </rv>
  <rv s="0">
    <fb>12954204</fb>
    <v>2</v>
  </rv>
  <rv s="0">
    <fb>44328</fb>
    <v>0</v>
  </rv>
  <rv s="0">
    <fb>24.28</fb>
    <v>1</v>
  </rv>
  <rv s="0">
    <fb>240236</fb>
    <v>2</v>
  </rv>
  <rv s="0">
    <fb>50.94</fb>
    <v>1</v>
  </rv>
  <rv s="0">
    <fb>556132</fb>
    <v>2</v>
  </rv>
  <rv s="0">
    <fb>290049</fb>
    <v>2</v>
  </rv>
  <rv s="0">
    <fb>34784622</fb>
    <v>2</v>
  </rv>
  <rv s="0">
    <fb>2.38</fb>
    <v>1</v>
  </rv>
  <rv s="0">
    <fb>2.3824999999999998</fb>
    <v>1</v>
  </rv>
  <rv s="0">
    <fb>130566798</fb>
    <v>2</v>
  </rv>
  <rv s="0">
    <fb>14.722</fb>
    <v>1</v>
  </rv>
  <rv s="0">
    <fb>8502674</fb>
    <v>2</v>
  </rv>
  <rv s="0">
    <fb>19.175000000000001</fb>
    <v>1</v>
  </rv>
  <rv s="0">
    <fb>993112</fb>
    <v>2</v>
  </rv>
  <rv s="0">
    <fb>6.96</fb>
    <v>1</v>
  </rv>
  <rv s="0">
    <fb>370386</fb>
    <v>2</v>
  </rv>
  <rv s="0">
    <fb>9.7142999999999997</fb>
    <v>1</v>
  </rv>
  <rv s="0">
    <fb>12144658</fb>
    <v>2</v>
  </rv>
  <rv s="0">
    <fb>44329</fb>
    <v>0</v>
  </rv>
  <rv s="0">
    <fb>24.54</fb>
    <v>1</v>
  </rv>
  <rv s="0">
    <fb>150024</fb>
    <v>2</v>
  </rv>
  <rv s="0">
    <fb>590820</fb>
    <v>2</v>
  </rv>
  <rv s="0">
    <fb>162.75</fb>
    <v>1</v>
  </rv>
  <rv s="0">
    <fb>370678</fb>
    <v>2</v>
  </rv>
  <rv s="0">
    <fb>10.007999999999999</fb>
    <v>1</v>
  </rv>
  <rv s="0">
    <fb>24165202</fb>
    <v>2</v>
  </rv>
  <rv s="0">
    <fb>2.3725000000000001</fb>
    <v>1</v>
  </rv>
  <rv s="0">
    <fb>128218509</fb>
    <v>2</v>
  </rv>
  <rv s="0">
    <fb>14.65</fb>
    <v>1</v>
  </rv>
  <rv s="0">
    <fb>11428453</fb>
    <v>2</v>
  </rv>
  <rv s="0">
    <fb>19.329999999999998</fb>
    <v>1</v>
  </rv>
  <rv s="0">
    <fb>270630</fb>
    <v>2</v>
  </rv>
  <rv s="0">
    <fb>207992</fb>
    <v>2</v>
  </rv>
  <rv s="0">
    <fb>9.6333000000000002</fb>
    <v>1</v>
  </rv>
  <rv s="0">
    <fb>11123334</fb>
    <v>2</v>
  </rv>
  <rv s="0">
    <fb>44330</fb>
    <v>0</v>
  </rv>
  <rv s="0">
    <fb>23.3</fb>
    <v>1</v>
  </rv>
  <rv s="0">
    <fb>1551330</fb>
    <v>2</v>
  </rv>
  <rv s="0">
    <fb>51.6</fb>
    <v>1</v>
  </rv>
  <rv s="0">
    <fb>508631</fb>
    <v>2</v>
  </rv>
  <rv s="0">
    <fb>308655</fb>
    <v>2</v>
  </rv>
  <rv s="0">
    <fb>10.208</fb>
    <v>1</v>
  </rv>
  <rv s="0">
    <fb>19999532</fb>
    <v>2</v>
  </rv>
  <rv s="0">
    <fb>2.3845000000000001</fb>
    <v>1</v>
  </rv>
  <rv s="0">
    <fb>2.3875000000000002</fb>
    <v>1</v>
  </rv>
  <rv s="0">
    <fb>101869130</fb>
    <v>2</v>
  </rv>
  <rv s="0">
    <fb>14.856</fb>
    <v>1</v>
  </rv>
  <rv s="0">
    <fb>8563582</fb>
    <v>2</v>
  </rv>
  <rv s="0">
    <fb>19.16</fb>
    <v>1</v>
  </rv>
  <rv s="0">
    <fb>262496</fb>
    <v>2</v>
  </rv>
  <rv s="0">
    <fb>438000</fb>
    <v>2</v>
  </rv>
  <rv s="0">
    <fb>9.7761999999999993</fb>
    <v>1</v>
  </rv>
  <rv s="0">
    <fb>10667674</fb>
    <v>2</v>
  </rv>
  <rv s="0">
    <fb>44333</fb>
    <v>0</v>
  </rv>
  <rv s="0">
    <fb>23.9</fb>
    <v>1</v>
  </rv>
  <rv s="0">
    <fb>540204</fb>
    <v>2</v>
  </rv>
  <rv s="0">
    <fb>51.96</fb>
    <v>1</v>
  </rv>
  <rv s="0">
    <fb>378481</fb>
    <v>2</v>
  </rv>
  <rv s="0">
    <fb>280533</fb>
    <v>2</v>
  </rv>
  <rv s="0">
    <fb>10.24</fb>
    <v>1</v>
  </rv>
  <rv s="0">
    <fb>19367383</fb>
    <v>2</v>
  </rv>
  <rv s="0">
    <fb>2.3919999999999999</fb>
    <v>1</v>
  </rv>
  <rv s="0">
    <fb>2.41</fb>
    <v>1</v>
  </rv>
  <rv s="0">
    <fb>98364035</fb>
    <v>2</v>
  </rv>
  <rv s="0">
    <fb>15.098000000000001</fb>
    <v>1</v>
  </rv>
  <rv s="0">
    <fb>12737338</fb>
    <v>2</v>
  </rv>
  <rv s="0">
    <fb>19.11</fb>
    <v>1</v>
  </rv>
  <rv s="0">
    <fb>98181</fb>
    <v>2</v>
  </rv>
  <rv s="0">
    <fb>210784</fb>
    <v>2</v>
  </rv>
  <rv s="0">
    <fb>9.9524000000000008</fb>
    <v>1</v>
  </rv>
  <rv s="0">
    <fb>12647383</fb>
    <v>2</v>
  </rv>
  <rv s="0">
    <fb>44334</fb>
    <v>0</v>
  </rv>
  <rv s="0">
    <fb>447475</fb>
    <v>2</v>
  </rv>
  <rv s="0">
    <fb>52.76</fb>
    <v>1</v>
  </rv>
  <rv s="0">
    <fb>746402</fb>
    <v>2</v>
  </rv>
  <rv s="0">
    <fb>167.7</fb>
    <v>1</v>
  </rv>
  <rv s="0">
    <fb>402537</fb>
    <v>2</v>
  </rv>
  <rv s="0">
    <fb>10.332000000000001</fb>
    <v>1</v>
  </rv>
  <rv s="0">
    <fb>20019743</fb>
    <v>2</v>
  </rv>
  <rv s="0">
    <fb>2.4209999999999998</fb>
    <v>1</v>
  </rv>
  <rv s="0">
    <fb>2.4024999999999999</fb>
    <v>1</v>
  </rv>
  <rv s="0">
    <fb>99201555</fb>
    <v>2</v>
  </rv>
  <rv s="0">
    <fb>15.092000000000001</fb>
    <v>1</v>
  </rv>
  <rv s="0">
    <fb>13356472</fb>
    <v>2</v>
  </rv>
  <rv s="0">
    <fb>19.195</fb>
    <v>1</v>
  </rv>
  <rv s="0">
    <fb>224548</fb>
    <v>2</v>
  </rv>
  <rv s="0">
    <fb>6.8550000000000004</fb>
    <v>1</v>
  </rv>
  <rv s="0">
    <fb>152542</fb>
    <v>2</v>
  </rv>
  <rv s="0">
    <fb>9.9905000000000008</fb>
    <v>1</v>
  </rv>
  <rv s="0">
    <fb>22710156</fb>
    <v>2</v>
  </rv>
  <rv s="0">
    <fb>44335</fb>
    <v>0</v>
  </rv>
  <rv s="0">
    <fb>24.04</fb>
    <v>1</v>
  </rv>
  <rv s="0">
    <fb>337873</fb>
    <v>2</v>
  </rv>
  <rv s="0">
    <fb>52.5</fb>
    <v>1</v>
  </rv>
  <rv s="0">
    <fb>630868</fb>
    <v>2</v>
  </rv>
  <rv s="0">
    <fb>441756</fb>
    <v>2</v>
  </rv>
  <rv s="0">
    <fb>10.202</fb>
    <v>1</v>
  </rv>
  <rv s="0">
    <fb>22047569</fb>
    <v>2</v>
  </rv>
  <rv s="0">
    <fb>102108529</fb>
    <v>2</v>
  </rv>
  <rv s="0">
    <fb>14.73</fb>
    <v>1</v>
  </rv>
  <rv s="0">
    <fb>13506446</fb>
    <v>2</v>
  </rv>
  <rv s="0">
    <fb>18.88</fb>
    <v>1</v>
  </rv>
  <rv s="0">
    <fb>224016</fb>
    <v>2</v>
  </rv>
  <rv s="0">
    <fb>6.8</fb>
    <v>1</v>
  </rv>
  <rv s="0">
    <fb>253617</fb>
    <v>2</v>
  </rv>
  <rv s="0">
    <fb>9.8238000000000003</fb>
    <v>1</v>
  </rv>
  <rv s="0">
    <fb>13883482</fb>
    <v>2</v>
  </rv>
  <rv s="0">
    <fb>44337</fb>
    <v>0</v>
  </rv>
  <rv s="0">
    <fb>426956</fb>
    <v>2</v>
  </rv>
  <rv s="0">
    <fb>53.58</fb>
    <v>1</v>
  </rv>
  <rv s="0">
    <fb>863105</fb>
    <v>2</v>
  </rv>
  <rv s="0">
    <fb>173.15</fb>
    <v>1</v>
  </rv>
  <rv s="0">
    <fb>646021</fb>
    <v>2</v>
  </rv>
  <rv s="0">
    <fb>10.234</fb>
    <v>1</v>
  </rv>
  <rv s="0">
    <fb>24003647</fb>
    <v>2</v>
  </rv>
  <rv s="0">
    <fb>2.3559999999999999</fb>
    <v>1</v>
  </rv>
  <rv s="0">
    <fb>109141186</fb>
    <v>2</v>
  </rv>
  <rv s="0">
    <fb>15.316000000000001</fb>
    <v>1</v>
  </rv>
  <rv s="0">
    <fb>18987807</fb>
    <v>2</v>
  </rv>
  <rv s="0">
    <fb>18.86</fb>
    <v>1</v>
  </rv>
  <rv s="0">
    <fb>247586</fb>
    <v>2</v>
  </rv>
  <rv s="0">
    <fb>6.9050000000000002</fb>
    <v>1</v>
  </rv>
  <rv s="0">
    <fb>513679</fb>
    <v>2</v>
  </rv>
  <rv s="0">
    <fb>9.6905000000000001</fb>
    <v>1</v>
  </rv>
  <rv s="0">
    <fb>9954965</fb>
    <v>2</v>
  </rv>
  <rv s="0">
    <fb>44340</fb>
    <v>0</v>
  </rv>
  <rv s="0">
    <fb>307850</fb>
    <v>2</v>
  </rv>
  <rv s="0">
    <fb>54.28</fb>
    <v>1</v>
  </rv>
  <rv s="0">
    <fb>595360</fb>
    <v>2</v>
  </rv>
  <rv s="0">
    <fb>211131</fb>
    <v>2</v>
  </rv>
  <rv s="0">
    <fb>10.257999999999999</fb>
    <v>1</v>
  </rv>
  <rv s="0">
    <fb>10998172</fb>
    <v>2</v>
  </rv>
  <rv s="0">
    <fb>2.363</fb>
    <v>1</v>
  </rv>
  <rv s="0">
    <fb>55638454</fb>
    <v>2</v>
  </rv>
  <rv s="0">
    <fb>15.388</fb>
    <v>1</v>
  </rv>
  <rv s="0">
    <fb>7466788</fb>
    <v>2</v>
  </rv>
  <rv s="0">
    <fb>18.905000000000001</fb>
    <v>1</v>
  </rv>
  <rv s="0">
    <fb>202418</fb>
    <v>2</v>
  </rv>
  <rv s="0">
    <fb>531793</fb>
    <v>2</v>
  </rv>
  <rv s="0">
    <fb>9.7286000000000001</fb>
    <v>1</v>
  </rv>
  <rv s="0">
    <fb>6539511</fb>
    <v>2</v>
  </rv>
  <rv s="0">
    <fb>44341</fb>
    <v>0</v>
  </rv>
  <rv s="0">
    <fb>349179</fb>
    <v>2</v>
  </rv>
  <rv s="0">
    <fb>54.96</fb>
    <v>1</v>
  </rv>
  <rv s="0">
    <fb>687075</fb>
    <v>2</v>
  </rv>
  <rv s="0">
    <fb>334408</fb>
    <v>2</v>
  </rv>
  <rv s="0">
    <fb>10.353999999999999</fb>
    <v>1</v>
  </rv>
  <rv s="0">
    <fb>16504658</fb>
    <v>2</v>
  </rv>
  <rv s="0">
    <fb>2.37</fb>
    <v>1</v>
  </rv>
  <rv s="0">
    <fb>2.3610000000000002</fb>
    <v>1</v>
  </rv>
  <rv s="0">
    <fb>77645937</fb>
    <v>2</v>
  </rv>
  <rv s="0">
    <fb>15.474</fb>
    <v>1</v>
  </rv>
  <rv s="0">
    <fb>10835902</fb>
    <v>2</v>
  </rv>
  <rv s="0">
    <fb>18.62</fb>
    <v>1</v>
  </rv>
  <rv s="0">
    <fb>245859</fb>
    <v>2</v>
  </rv>
  <rv s="0">
    <fb>537493</fb>
    <v>2</v>
  </rv>
  <rv s="0">
    <fb>9.6427999999999994</fb>
    <v>1</v>
  </rv>
  <rv s="0">
    <fb>8127645</fb>
    <v>2</v>
  </rv>
  <rv s="0">
    <fb>44342</fb>
    <v>0</v>
  </rv>
  <rv s="0">
    <fb>24.72</fb>
    <v>1</v>
  </rv>
  <rv s="0">
    <fb>312478</fb>
    <v>2</v>
  </rv>
  <rv s="0">
    <fb>55.5</fb>
    <v>1</v>
  </rv>
  <rv s="0">
    <fb>616936</fb>
    <v>2</v>
  </rv>
  <rv s="0">
    <fb>284875</fb>
    <v>2</v>
  </rv>
  <rv s="0">
    <fb>10.144</fb>
    <v>1</v>
  </rv>
  <rv s="0">
    <fb>22246089</fb>
    <v>2</v>
  </rv>
  <rv s="0">
    <fb>2.3460000000000001</fb>
    <v>1</v>
  </rv>
  <rv s="0">
    <fb>102208340</fb>
    <v>2</v>
  </rv>
  <rv s="0">
    <fb>15.446</fb>
    <v>1</v>
  </rv>
  <rv s="0">
    <fb>8003636</fb>
    <v>2</v>
  </rv>
  <rv s="0">
    <fb>198173</fb>
    <v>2</v>
  </rv>
  <rv s="0">
    <fb>175268</fb>
    <v>2</v>
  </rv>
  <rv s="0">
    <fb>5542328</fb>
    <v>2</v>
  </rv>
  <rv s="0">
    <fb>44343</fb>
    <v>0</v>
  </rv>
  <rv s="0">
    <fb>295344</fb>
    <v>2</v>
  </rv>
  <rv s="0">
    <fb>57</fb>
    <v>1</v>
  </rv>
  <rv s="0">
    <fb>1252222</fb>
    <v>2</v>
  </rv>
  <rv s="0">
    <fb>173.2</fb>
    <v>1</v>
  </rv>
  <rv s="0">
    <fb>546957</fb>
    <v>2</v>
  </rv>
  <rv s="0">
    <fb>23954195</fb>
    <v>2</v>
  </rv>
  <rv s="0">
    <fb>2.3940000000000001</fb>
    <v>1</v>
  </rv>
  <rv s="0">
    <fb>126462387</fb>
    <v>2</v>
  </rv>
  <rv s="0">
    <fb>16.077999999999999</fb>
    <v>1</v>
  </rv>
  <rv s="0">
    <fb>30850963</fb>
    <v>2</v>
  </rv>
  <rv s="0">
    <fb>18.995000000000001</fb>
    <v>1</v>
  </rv>
  <rv s="0">
    <fb>7.15</fb>
    <v>1</v>
  </rv>
  <rv s="0">
    <fb>389619</fb>
    <v>2</v>
  </rv>
  <rv s="0">
    <fb>12124781</fb>
    <v>2</v>
  </rv>
  <rv s="0">
    <fb>44344</fb>
    <v>0</v>
  </rv>
  <rv s="0">
    <fb>255841</fb>
    <v>2</v>
  </rv>
  <rv s="0">
    <fb>58.04</fb>
    <v>1</v>
  </rv>
  <rv s="0">
    <fb>625541</fb>
    <v>2</v>
  </rv>
  <rv s="0">
    <fb>321731</fb>
    <v>2</v>
  </rv>
  <rv s="0">
    <fb>10.494</fb>
    <v>1</v>
  </rv>
  <rv s="0">
    <fb>13609820</fb>
    <v>2</v>
  </rv>
  <rv s="0">
    <fb>2.395</fb>
    <v>1</v>
  </rv>
  <rv s="0">
    <fb>2.4089999999999998</fb>
    <v>1</v>
  </rv>
  <rv s="0">
    <fb>80054302</fb>
    <v>2</v>
  </rv>
  <rv s="0">
    <fb>16.106000000000002</fb>
    <v>1</v>
  </rv>
  <rv s="0">
    <fb>14181999</fb>
    <v>2</v>
  </rv>
  <rv s="0">
    <fb>19.3</fb>
    <v>1</v>
  </rv>
  <rv s="0">
    <fb>314066</fb>
    <v>2</v>
  </rv>
  <rv s="0">
    <fb>373197</fb>
    <v>2</v>
  </rv>
  <rv s="0">
    <fb>9.7095000000000002</fb>
    <v>1</v>
  </rv>
  <rv s="0">
    <fb>10375485</fb>
    <v>2</v>
  </rv>
  <rv s="0">
    <fb>44347</fb>
    <v>0</v>
  </rv>
  <rv s="0">
    <fb>24.9</fb>
    <v>1</v>
  </rv>
  <rv s="0">
    <fb>106490</fb>
    <v>2</v>
  </rv>
  <rv s="0">
    <fb>58.12</fb>
    <v>1</v>
  </rv>
  <rv s="0">
    <fb>370107</fb>
    <v>2</v>
  </rv>
  <rv s="0">
    <fb>172.95</fb>
    <v>1</v>
  </rv>
  <rv s="0">
    <fb>128286</fb>
    <v>2</v>
  </rv>
  <rv s="0">
    <fb>7296741</fb>
    <v>2</v>
  </rv>
  <rv s="0">
    <fb>2.4165000000000001</fb>
    <v>1</v>
  </rv>
  <rv s="0">
    <fb>71176865</fb>
    <v>2</v>
  </rv>
  <rv s="0">
    <fb>16.257999999999999</fb>
    <v>1</v>
  </rv>
  <rv s="0">
    <fb>7263521</fb>
    <v>2</v>
  </rv>
  <rv s="0">
    <fb>368589</fb>
    <v>2</v>
  </rv>
  <rv s="0">
    <fb>7.5549999999999997</fb>
    <v>1</v>
  </rv>
  <rv s="0">
    <fb>1485995</fb>
    <v>2</v>
  </rv>
  <rv s="0">
    <fb>9.8142999999999994</fb>
    <v>1</v>
  </rv>
  <rv s="0">
    <fb>6572190</fb>
    <v>2</v>
  </rv>
  <rv s="0">
    <fb>44348</fb>
    <v>0</v>
  </rv>
  <rv s="0">
    <fb>213763</fb>
    <v>2</v>
  </rv>
  <rv s="0">
    <fb>57.46</fb>
    <v>1</v>
  </rv>
  <rv s="0">
    <fb>833040</fb>
    <v>2</v>
  </rv>
  <rv s="0">
    <fb>284121</fb>
    <v>2</v>
  </rv>
  <rv s="0">
    <fb>10.576000000000001</fb>
    <v>1</v>
  </rv>
  <rv s="0">
    <fb>16901463</fb>
    <v>2</v>
  </rv>
  <rv s="0">
    <fb>2.4260000000000002</fb>
    <v>1</v>
  </rv>
  <rv s="0">
    <fb>2.4455</fb>
    <v>1</v>
  </rv>
  <rv s="0">
    <fb>93212903</fb>
    <v>2</v>
  </rv>
  <rv s="0">
    <fb>16.346</fb>
    <v>1</v>
  </rv>
  <rv s="0">
    <fb>11428474</fb>
    <v>2</v>
  </rv>
  <rv s="0">
    <fb>342018</fb>
    <v>2</v>
  </rv>
  <rv s="0">
    <fb>7.835</fb>
    <v>1</v>
  </rv>
  <rv s="0">
    <fb>892126</fb>
    <v>2</v>
  </rv>
  <rv s="0">
    <fb>10.204800000000001</fb>
    <v>1</v>
  </rv>
  <rv s="0">
    <fb>25551067</fb>
    <v>2</v>
  </rv>
  <rv s="0">
    <fb>44349</fb>
    <v>0</v>
  </rv>
  <rv s="0">
    <fb>24.84</fb>
    <v>1</v>
  </rv>
  <rv s="0">
    <fb>203740</fb>
    <v>2</v>
  </rv>
  <rv s="0">
    <fb>57.66</fb>
    <v>1</v>
  </rv>
  <rv s="0">
    <fb>459845</fb>
    <v>2</v>
  </rv>
  <rv s="0">
    <fb>174.35</fb>
    <v>1</v>
  </rv>
  <rv s="0">
    <fb>228989</fb>
    <v>2</v>
  </rv>
  <rv s="0">
    <fb>10.54</fb>
    <v>1</v>
  </rv>
  <rv s="0">
    <fb>11141632</fb>
    <v>2</v>
  </rv>
  <rv s="0">
    <fb>2.4409999999999998</fb>
    <v>1</v>
  </rv>
  <rv s="0">
    <fb>2.4725000000000001</fb>
    <v>1</v>
  </rv>
  <rv s="0">
    <fb>82528023</fb>
    <v>2</v>
  </rv>
  <rv s="0">
    <fb>16.510000000000002</fb>
    <v>1</v>
  </rv>
  <rv s="0">
    <fb>8914372</fb>
    <v>2</v>
  </rv>
  <rv s="0">
    <fb>19.34</fb>
    <v>1</v>
  </rv>
  <rv s="0">
    <fb>316442</fb>
    <v>2</v>
  </rv>
  <rv s="0">
    <fb>8.2349999999999994</fb>
    <v>1</v>
  </rv>
  <rv s="0">
    <fb>1203323</fb>
    <v>2</v>
  </rv>
  <rv s="0">
    <fb>13277516</fb>
    <v>2</v>
  </rv>
  <rv s="0">
    <fb>44350</fb>
    <v>0</v>
  </rv>
  <rv s="0">
    <fb>161982</fb>
    <v>2</v>
  </rv>
  <rv s="0">
    <fb>58.18</fb>
    <v>1</v>
  </rv>
  <rv s="0">
    <fb>526769</fb>
    <v>2</v>
  </rv>
  <rv s="0">
    <fb>439715</fb>
    <v>2</v>
  </rv>
  <rv s="0">
    <fb>9733187</fb>
    <v>2</v>
  </rv>
  <rv s="0">
    <fb>2.4700000000000002</fb>
    <v>1</v>
  </rv>
  <rv s="0">
    <fb>83258337</fb>
    <v>2</v>
  </rv>
  <rv s="0">
    <fb>16.698</fb>
    <v>1</v>
  </rv>
  <rv s="0">
    <fb>13263317</fb>
    <v>2</v>
  </rv>
  <rv s="0">
    <fb>19.27</fb>
    <v>1</v>
  </rv>
  <rv s="0">
    <fb>239311</fb>
    <v>2</v>
  </rv>
  <rv s="0">
    <fb>8.0150000000000006</fb>
    <v>1</v>
  </rv>
  <rv s="0">
    <fb>1032332</fb>
    <v>2</v>
  </rv>
  <rv s="0">
    <fb>21281902</fb>
    <v>2</v>
  </rv>
  <rv s="0">
    <fb>44351</fb>
    <v>0</v>
  </rv>
  <rv s="0">
    <fb>230977</fb>
    <v>2</v>
  </rv>
  <rv s="0">
    <fb>58.3</fb>
    <v>1</v>
  </rv>
  <rv s="0">
    <fb>509502</fb>
    <v>2</v>
  </rv>
  <rv s="0">
    <fb>178.95</fb>
    <v>1</v>
  </rv>
  <rv s="0">
    <fb>300671</fb>
    <v>2</v>
  </rv>
  <rv s="0">
    <fb>11104259</fb>
    <v>2</v>
  </rv>
  <rv s="0">
    <fb>2.472</fb>
    <v>1</v>
  </rv>
  <rv s="0">
    <fb>2.4805000000000001</fb>
    <v>1</v>
  </rv>
  <rv s="0">
    <fb>93165555</fb>
    <v>2</v>
  </rv>
  <rv s="0">
    <fb>17.166</fb>
    <v>1</v>
  </rv>
  <rv s="0">
    <fb>17360041</fb>
    <v>2</v>
  </rv>
  <rv s="0">
    <fb>19.324999999999999</fb>
    <v>1</v>
  </rv>
  <rv s="0">
    <fb>205617</fb>
    <v>2</v>
  </rv>
  <rv s="0">
    <fb>567044</fb>
    <v>2</v>
  </rv>
  <rv s="0">
    <fb>10.7333</fb>
    <v>1</v>
  </rv>
  <rv s="0">
    <fb>34505187</fb>
    <v>2</v>
  </rv>
  <rv s="0">
    <fb>44354</fb>
    <v>0</v>
  </rv>
  <rv s="0">
    <fb>25.2</fb>
    <v>1</v>
  </rv>
  <rv s="0">
    <fb>175095</fb>
    <v>2</v>
  </rv>
  <rv s="0">
    <fb>59.24</fb>
    <v>1</v>
  </rv>
  <rv s="0">
    <fb>696599</fb>
    <v>2</v>
  </rv>
  <rv s="0">
    <fb>180.3</fb>
    <v>1</v>
  </rv>
  <rv s="0">
    <fb>381995</fb>
    <v>2</v>
  </rv>
  <rv s="0">
    <fb>10.858000000000001</fb>
    <v>1</v>
  </rv>
  <rv s="0">
    <fb>22876020</fb>
    <v>2</v>
  </rv>
  <rv s="0">
    <fb>2.4780000000000002</fb>
    <v>1</v>
  </rv>
  <rv s="0">
    <fb>2.4855</fb>
    <v>1</v>
  </rv>
  <rv s="0">
    <fb>89552755</fb>
    <v>2</v>
  </rv>
  <rv s="0">
    <fb>17.454000000000001</fb>
    <v>1</v>
  </rv>
  <rv s="0">
    <fb>15018269</fb>
    <v>2</v>
  </rv>
  <rv s="0">
    <fb>19.37</fb>
    <v>1</v>
  </rv>
  <rv s="0">
    <fb>310977</fb>
    <v>2</v>
  </rv>
  <rv s="0">
    <fb>504809</fb>
    <v>2</v>
  </rv>
  <rv s="0">
    <fb>20901486</fb>
    <v>2</v>
  </rv>
  <rv s="0">
    <fb>44355</fb>
    <v>0</v>
  </rv>
  <rv s="0">
    <fb>507480</fb>
    <v>2</v>
  </rv>
  <rv s="0">
    <fb>58.92</fb>
    <v>1</v>
  </rv>
  <rv s="0">
    <fb>537621</fb>
    <v>2</v>
  </rv>
  <rv s="0">
    <fb>321380</fb>
    <v>2</v>
  </rv>
  <rv s="0">
    <fb>10.742000000000001</fb>
    <v>1</v>
  </rv>
  <rv s="0">
    <fb>21699810</fb>
    <v>2</v>
  </rv>
  <rv s="0">
    <fb>2.48</fb>
    <v>1</v>
  </rv>
  <rv s="0">
    <fb>2.46</fb>
    <v>1</v>
  </rv>
  <rv s="0">
    <fb>84800583</fb>
    <v>2</v>
  </rv>
  <rv s="0">
    <fb>17.475999999999999</fb>
    <v>1</v>
  </rv>
  <rv s="0">
    <fb>15651503</fb>
    <v>2</v>
  </rv>
  <rv s="0">
    <fb>19.510000000000002</fb>
    <v>1</v>
  </rv>
  <rv s="0">
    <fb>479306</fb>
    <v>2</v>
  </rv>
  <rv s="0">
    <fb>7.9950000000000001</fb>
    <v>1</v>
  </rv>
  <rv s="0">
    <fb>564007</fb>
    <v>2</v>
  </rv>
  <rv s="0">
    <fb>17211451</fb>
    <v>2</v>
  </rv>
  <rv s="0">
    <fb>44356</fb>
    <v>0</v>
  </rv>
  <rv s="0">
    <fb>25.36</fb>
    <v>1</v>
  </rv>
  <rv s="0">
    <fb>155984</fb>
    <v>2</v>
  </rv>
  <rv s="0">
    <fb>57.6</fb>
    <v>1</v>
  </rv>
  <rv s="0">
    <fb>660401</fb>
    <v>2</v>
  </rv>
  <rv s="0">
    <fb>535851</fb>
    <v>2</v>
  </rv>
  <rv s="0">
    <fb>10.766</fb>
    <v>1</v>
  </rv>
  <rv s="0">
    <fb>12324285</fb>
    <v>2</v>
  </rv>
  <rv s="0">
    <fb>2.4565000000000001</fb>
    <v>1</v>
  </rv>
  <rv s="0">
    <fb>2.4535</fb>
    <v>1</v>
  </rv>
  <rv s="0">
    <fb>49579243</fb>
    <v>2</v>
  </rv>
  <rv s="0">
    <fb>17.231999999999999</fb>
    <v>1</v>
  </rv>
  <rv s="0">
    <fb>10798919</fb>
    <v>2</v>
  </rv>
  <rv s="0">
    <fb>206770</fb>
    <v>2</v>
  </rv>
  <rv s="0">
    <fb>7.915</fb>
    <v>1</v>
  </rv>
  <rv s="0">
    <fb>362444</fb>
    <v>2</v>
  </rv>
  <rv s="0">
    <fb>10.457100000000001</fb>
    <v>1</v>
  </rv>
  <rv s="0">
    <fb>11526336</fb>
    <v>2</v>
  </rv>
  <rv s="0">
    <fb>44357</fb>
    <v>0</v>
  </rv>
  <rv s="0">
    <fb>245528</fb>
    <v>2</v>
  </rv>
  <rv s="0">
    <fb>56.8</fb>
    <v>1</v>
  </rv>
  <rv s="0">
    <fb>706915</fb>
    <v>2</v>
  </rv>
  <rv s="0">
    <fb>173.9</fb>
    <v>1</v>
  </rv>
  <rv s="0">
    <fb>350395</fb>
    <v>2</v>
  </rv>
  <rv s="0">
    <fb>15141527</fb>
    <v>2</v>
  </rv>
  <rv s="0">
    <fb>2.4460000000000002</fb>
    <v>1</v>
  </rv>
  <rv s="0">
    <fb>2.4390000000000001</fb>
    <v>1</v>
  </rv>
  <rv s="0">
    <fb>90802329</fb>
    <v>2</v>
  </rv>
  <rv s="0">
    <fb>14546986</fb>
    <v>2</v>
  </rv>
  <rv s="0">
    <fb>357408</fb>
    <v>2</v>
  </rv>
  <rv s="0">
    <fb>1995887</fb>
    <v>2</v>
  </rv>
  <rv s="0">
    <fb>9213645</fb>
    <v>2</v>
  </rv>
  <rv s="0">
    <fb>44358</fb>
    <v>0</v>
  </rv>
  <rv s="0">
    <fb>25.3</fb>
    <v>1</v>
  </rv>
  <rv s="0">
    <fb>166813</fb>
    <v>2</v>
  </rv>
  <rv s="0">
    <fb>56.84</fb>
    <v>1</v>
  </rv>
  <rv s="0">
    <fb>486048</fb>
    <v>2</v>
  </rv>
  <rv s="0">
    <fb>229614</fb>
    <v>2</v>
  </rv>
  <rv s="0">
    <fb>10.78</fb>
    <v>1</v>
  </rv>
  <rv s="0">
    <fb>11083174</fb>
    <v>2</v>
  </rv>
  <rv s="0">
    <fb>2.4329999999999998</fb>
    <v>1</v>
  </rv>
  <rv s="0">
    <fb>2.4249999999999998</fb>
    <v>1</v>
  </rv>
  <rv s="0">
    <fb>72790288</fb>
    <v>2</v>
  </rv>
  <rv s="0">
    <fb>17.149999999999999</fb>
    <v>1</v>
  </rv>
  <rv s="0">
    <fb>6936828</fb>
    <v>2</v>
  </rv>
  <rv s="0">
    <fb>19.265000000000001</fb>
    <v>1</v>
  </rv>
  <rv s="0">
    <fb>283276</fb>
    <v>2</v>
  </rv>
  <rv s="0">
    <fb>874635</fb>
    <v>2</v>
  </rv>
  <rv s="0">
    <fb>10.5619</fb>
    <v>1</v>
  </rv>
  <rv s="0">
    <fb>10751605</fb>
    <v>2</v>
  </rv>
  <rv s="0">
    <fb>44361</fb>
    <v>0</v>
  </rv>
  <rv s="0">
    <fb>26.26</fb>
    <v>1</v>
  </rv>
  <rv s="0">
    <fb>654667</fb>
    <v>2</v>
  </rv>
  <rv s="0">
    <fb>57.12</fb>
    <v>1</v>
  </rv>
  <rv s="0">
    <fb>357621</fb>
    <v>2</v>
  </rv>
  <rv s="0">
    <fb>168.25</fb>
    <v>1</v>
  </rv>
  <rv s="0">
    <fb>783638</fb>
    <v>2</v>
  </rv>
  <rv s="0">
    <fb>10.74</fb>
    <v>1</v>
  </rv>
  <rv s="0">
    <fb>10612250</fb>
    <v>2</v>
  </rv>
  <rv s="0">
    <fb>2.4239999999999999</fb>
    <v>1</v>
  </rv>
  <rv s="0">
    <fb>2.4500000000000002</fb>
    <v>1</v>
  </rv>
  <rv s="0">
    <fb>61388649</fb>
    <v>2</v>
  </rv>
  <rv s="0">
    <fb>16.968</fb>
    <v>1</v>
  </rv>
  <rv s="0">
    <fb>9417505</fb>
    <v>2</v>
  </rv>
  <rv s="0">
    <fb>156305</fb>
    <v>2</v>
  </rv>
  <rv s="0">
    <fb>645983</fb>
    <v>2</v>
  </rv>
  <rv s="0">
    <fb>10.7143</fb>
    <v>1</v>
  </rv>
  <rv s="0">
    <fb>19001723</fb>
    <v>2</v>
  </rv>
  <rv s="0">
    <fb>44362</fb>
    <v>0</v>
  </rv>
  <rv s="0">
    <fb>25.78</fb>
    <v>1</v>
  </rv>
  <rv s="0">
    <fb>266775</fb>
    <v>2</v>
  </rv>
  <rv s="0">
    <fb>57.94</fb>
    <v>1</v>
  </rv>
  <rv s="0">
    <fb>575880</fb>
    <v>2</v>
  </rv>
  <rv s="0">
    <fb>167.85</fb>
    <v>1</v>
  </rv>
  <rv s="0">
    <fb>10.66</fb>
    <v>1</v>
  </rv>
  <rv s="0">
    <fb>11064427</fb>
    <v>2</v>
  </rv>
  <rv s="0">
    <fb>2.4580000000000002</fb>
    <v>1</v>
  </rv>
  <rv s="0">
    <fb>2.4510000000000001</fb>
    <v>1</v>
  </rv>
  <rv s="0">
    <fb>70737185</fb>
    <v>2</v>
  </rv>
  <rv s="0">
    <fb>16.898</fb>
    <v>1</v>
  </rv>
  <rv s="0">
    <fb>7079670</fb>
    <v>2</v>
  </rv>
  <rv s="0">
    <fb>19.13</fb>
    <v>1</v>
  </rv>
  <rv s="0">
    <fb>242704</fb>
    <v>2</v>
  </rv>
  <rv s="0">
    <fb>8.125</fb>
    <v>1</v>
  </rv>
  <rv s="0">
    <fb>427559</fb>
    <v>2</v>
  </rv>
  <rv s="0">
    <fb>10.6952</fb>
    <v>1</v>
  </rv>
  <rv s="0">
    <fb>13897047</fb>
    <v>2</v>
  </rv>
  <rv s="0">
    <fb>44363</fb>
    <v>0</v>
  </rv>
  <rv s="0">
    <fb>25.88</fb>
    <v>1</v>
  </rv>
  <rv s="0">
    <fb>184972</fb>
    <v>2</v>
  </rv>
  <rv s="0">
    <fb>58.32</fb>
    <v>1</v>
  </rv>
  <rv s="0">
    <fb>428132</fb>
    <v>2</v>
  </rv>
  <rv s="0">
    <fb>166.4</fb>
    <v>1</v>
  </rv>
  <rv s="0">
    <fb>422391</fb>
    <v>2</v>
  </rv>
  <rv s="0">
    <fb>10.444000000000001</fb>
    <v>1</v>
  </rv>
  <rv s="0">
    <fb>17867945</fb>
    <v>2</v>
  </rv>
  <rv s="0">
    <fb>2.4529999999999998</fb>
    <v>1</v>
  </rv>
  <rv s="0">
    <fb>2.415</fb>
    <v>1</v>
  </rv>
  <rv s="0">
    <fb>79232828</fb>
    <v>2</v>
  </rv>
  <rv s="0">
    <fb>12774845</fb>
    <v>2</v>
  </rv>
  <rv s="0">
    <fb>248014</fb>
    <v>2</v>
  </rv>
  <rv s="0">
    <fb>8.06</fb>
    <v>1</v>
  </rv>
  <rv s="0">
    <fb>253659</fb>
    <v>2</v>
  </rv>
  <rv s="0">
    <fb>10.647600000000001</fb>
    <v>1</v>
  </rv>
  <rv s="0">
    <fb>6244230</fb>
    <v>2</v>
  </rv>
  <rv s="0">
    <fb>44364</fb>
    <v>0</v>
  </rv>
  <rv s="0">
    <fb>193759</fb>
    <v>2</v>
  </rv>
  <rv s="0">
    <fb>58.6</fb>
    <v>1</v>
  </rv>
  <rv s="0">
    <fb>501397</fb>
    <v>2</v>
  </rv>
  <rv s="0">
    <fb>169.6</fb>
    <v>1</v>
  </rv>
  <rv s="0">
    <fb>617266</fb>
    <v>2</v>
  </rv>
  <rv s="0">
    <fb>10.472</fb>
    <v>1</v>
  </rv>
  <rv s="0">
    <fb>22833858</fb>
    <v>2</v>
  </rv>
  <rv s="0">
    <fb>99712583</fb>
    <v>2</v>
  </rv>
  <rv s="0">
    <fb>16.957999999999998</fb>
    <v>1</v>
  </rv>
  <rv s="0">
    <fb>10594182</fb>
    <v>2</v>
  </rv>
  <rv s="0">
    <fb>176562</fb>
    <v>2</v>
  </rv>
  <rv s="0">
    <fb>7.9450000000000003</fb>
    <v>1</v>
  </rv>
  <rv s="0">
    <fb>244093</fb>
    <v>2</v>
  </rv>
  <rv s="0">
    <fb>8665792</fb>
    <v>2</v>
  </rv>
  <rv s="0">
    <fb>44365</fb>
    <v>0</v>
  </rv>
  <rv s="0">
    <fb>25.48</fb>
    <v>1</v>
  </rv>
  <rv s="0">
    <fb>1044416</fb>
    <v>2</v>
  </rv>
  <rv s="0">
    <fb>58.1</fb>
    <v>1</v>
  </rv>
  <rv s="0">
    <fb>1760978</fb>
    <v>2</v>
  </rv>
  <rv s="0">
    <fb>169.1</fb>
    <v>1</v>
  </rv>
  <rv s="0">
    <fb>879266</fb>
    <v>2</v>
  </rv>
  <rv s="0">
    <fb>10.022</fb>
    <v>1</v>
  </rv>
  <rv s="0">
    <fb>41847283</fb>
    <v>2</v>
  </rv>
  <rv s="0">
    <fb>2.4085000000000001</fb>
    <v>1</v>
  </rv>
  <rv s="0">
    <fb>2.3439999999999999</fb>
    <v>1</v>
  </rv>
  <rv s="0">
    <fb>215886888</fb>
    <v>2</v>
  </rv>
  <rv s="0">
    <fb>16.463999999999999</fb>
    <v>1</v>
  </rv>
  <rv s="0">
    <fb>20400844</fb>
    <v>2</v>
  </rv>
  <rv s="0">
    <fb>19.145</fb>
    <v>1</v>
  </rv>
  <rv s="0">
    <fb>688035</fb>
    <v>2</v>
  </rv>
  <rv s="0">
    <fb>7.84</fb>
    <v>1</v>
  </rv>
  <rv s="0">
    <fb>432646</fb>
    <v>2</v>
  </rv>
  <rv s="0">
    <fb>13688346</fb>
    <v>2</v>
  </rv>
  <rv s="0">
    <fb>44368</fb>
    <v>0</v>
  </rv>
  <rv s="0">
    <fb>107484</fb>
    <v>2</v>
  </rv>
  <rv s="0">
    <fb>58.24</fb>
    <v>1</v>
  </rv>
  <rv s="0">
    <fb>470301</fb>
    <v>2</v>
  </rv>
  <rv s="0">
    <fb>170.55</fb>
    <v>1</v>
  </rv>
  <rv s="0">
    <fb>322917</fb>
    <v>2</v>
  </rv>
  <rv s="0">
    <fb>19226106</fb>
    <v>2</v>
  </rv>
  <rv s="0">
    <fb>2.3664999999999998</fb>
    <v>1</v>
  </rv>
  <rv s="0">
    <fb>79358387</fb>
    <v>2</v>
  </rv>
  <rv s="0">
    <fb>17.02</fb>
    <v>1</v>
  </rv>
  <rv s="0">
    <fb>10953444</fb>
    <v>2</v>
  </rv>
  <rv s="0">
    <fb>19.420000000000002</fb>
    <v>1</v>
  </rv>
  <rv s="0">
    <fb>665707</fb>
    <v>2</v>
  </rv>
  <rv s="0">
    <fb>7.96</fb>
    <v>1</v>
  </rv>
  <rv s="0">
    <fb>206098</fb>
    <v>2</v>
  </rv>
  <rv s="0">
    <fb>11087360</fb>
    <v>2</v>
  </rv>
  <rv s="0">
    <fb>44369</fb>
    <v>0</v>
  </rv>
  <rv s="0">
    <fb>161976</fb>
    <v>2</v>
  </rv>
  <rv s="0">
    <fb>58.28</fb>
    <v>1</v>
  </rv>
  <rv s="0">
    <fb>403749</fb>
    <v>2</v>
  </rv>
  <rv s="0">
    <fb>168.7</fb>
    <v>1</v>
  </rv>
  <rv s="0">
    <fb>282851</fb>
    <v>2</v>
  </rv>
  <rv s="0">
    <fb>10.103999999999999</fb>
    <v>1</v>
  </rv>
  <rv s="0">
    <fb>11917630</fb>
    <v>2</v>
  </rv>
  <rv s="0">
    <fb>65829888</fb>
    <v>2</v>
  </rv>
  <rv s="0">
    <fb>16.986000000000001</fb>
    <v>1</v>
  </rv>
  <rv s="0">
    <fb>7763880</fb>
    <v>2</v>
  </rv>
  <rv s="0">
    <fb>19.895</fb>
    <v>1</v>
  </rv>
  <rv s="0">
    <fb>1050707</fb>
    <v>2</v>
  </rv>
  <rv s="0">
    <fb>7.85</fb>
    <v>1</v>
  </rv>
  <rv s="0">
    <fb>176350</fb>
    <v>2</v>
  </rv>
  <rv s="0">
    <fb>10.0619</fb>
    <v>1</v>
  </rv>
  <rv s="0">
    <fb>9299070</fb>
    <v>2</v>
  </rv>
  <rv s="0">
    <fb>44370</fb>
    <v>0</v>
  </rv>
  <rv s="0">
    <fb>107711</fb>
    <v>2</v>
  </rv>
  <rv s="0">
    <fb>57.22</fb>
    <v>1</v>
  </rv>
  <rv s="0">
    <fb>487411</fb>
    <v>2</v>
  </rv>
  <rv s="0">
    <fb>167.3</fb>
    <v>1</v>
  </rv>
  <rv s="0">
    <fb>318562</fb>
    <v>2</v>
  </rv>
  <rv s="0">
    <fb>10.087999999999999</fb>
    <v>1</v>
  </rv>
  <rv s="0">
    <fb>12683699</fb>
    <v>2</v>
  </rv>
  <rv s="0">
    <fb>2.3159999999999998</fb>
    <v>1</v>
  </rv>
  <rv s="0">
    <fb>58973225</fb>
    <v>2</v>
  </rv>
  <rv s="0">
    <fb>16.952000000000002</fb>
    <v>1</v>
  </rv>
  <rv s="0">
    <fb>11153513</fb>
    <v>2</v>
  </rv>
  <rv s="0">
    <fb>19.684999999999999</fb>
    <v>1</v>
  </rv>
  <rv s="0">
    <fb>305607</fb>
    <v>2</v>
  </rv>
  <rv s="0">
    <fb>7.8250000000000002</fb>
    <v>1</v>
  </rv>
  <rv s="0">
    <fb>337443</fb>
    <v>2</v>
  </rv>
  <rv s="0">
    <fb>9.9285999999999994</fb>
    <v>1</v>
  </rv>
  <rv s="0">
    <fb>12423940</fb>
    <v>2</v>
  </rv>
  <rv s="0">
    <fb>44371</fb>
    <v>0</v>
  </rv>
  <rv s="0">
    <fb>114828</fb>
    <v>2</v>
  </rv>
  <rv s="0">
    <fb>697252</fb>
    <v>2</v>
  </rv>
  <rv s="0">
    <fb>396744</fb>
    <v>2</v>
  </rv>
  <rv s="0">
    <fb>10.366</fb>
    <v>1</v>
  </rv>
  <rv s="0">
    <fb>13938725</fb>
    <v>2</v>
  </rv>
  <rv s="0">
    <fb>2.3639999999999999</fb>
    <v>1</v>
  </rv>
  <rv s="0">
    <fb>74554826</fb>
    <v>2</v>
  </rv>
  <rv s="0">
    <fb>16.992000000000001</fb>
    <v>1</v>
  </rv>
  <rv s="0">
    <fb>9194651</fb>
    <v>2</v>
  </rv>
  <rv s="0">
    <fb>19.54</fb>
    <v>1</v>
  </rv>
  <rv s="0">
    <fb>213666</fb>
    <v>2</v>
  </rv>
  <rv s="0">
    <fb>7.91</fb>
    <v>1</v>
  </rv>
  <rv s="0">
    <fb>205350</fb>
    <v>2</v>
  </rv>
  <rv s="0">
    <fb>6650641</fb>
    <v>2</v>
  </rv>
  <rv s="0">
    <fb>44372</fb>
    <v>0</v>
  </rv>
  <rv s="0">
    <fb>70323</fb>
    <v>2</v>
  </rv>
  <rv s="0">
    <fb>57.72</fb>
    <v>1</v>
  </rv>
  <rv s="0">
    <fb>350259</fb>
    <v>2</v>
  </rv>
  <rv s="0">
    <fb>170.45</fb>
    <v>1</v>
  </rv>
  <rv s="0">
    <fb>240439</fb>
    <v>2</v>
  </rv>
  <rv s="0">
    <fb>10.422000000000001</fb>
    <v>1</v>
  </rv>
  <rv s="0">
    <fb>10531574</fb>
    <v>2</v>
  </rv>
  <rv s="0">
    <fb>2.3685</fb>
    <v>1</v>
  </rv>
  <rv s="0">
    <fb>2.3855</fb>
    <v>1</v>
  </rv>
  <rv s="0">
    <fb>72087580</fb>
    <v>2</v>
  </rv>
  <rv s="0">
    <fb>17.062000000000001</fb>
    <v>1</v>
  </rv>
  <rv s="0">
    <fb>7418861</fb>
    <v>2</v>
  </rv>
  <rv s="0">
    <fb>19.305</fb>
    <v>1</v>
  </rv>
  <rv s="0">
    <fb>153343</fb>
    <v>2</v>
  </rv>
  <rv s="0">
    <fb>176932</fb>
    <v>2</v>
  </rv>
  <rv s="0">
    <fb>10.0524</fb>
    <v>1</v>
  </rv>
  <rv s="0">
    <fb>5291811</fb>
    <v>2</v>
  </rv>
  <rv s="0">
    <fb>44375</fb>
    <v>0</v>
  </rv>
  <rv s="0">
    <fb>130997</fb>
    <v>2</v>
  </rv>
  <rv s="0">
    <fb>381749</fb>
    <v>2</v>
  </rv>
  <rv s="0">
    <fb>171.6</fb>
    <v>1</v>
  </rv>
  <rv s="0">
    <fb>258249</fb>
    <v>2</v>
  </rv>
  <rv s="0">
    <fb>10.1</fb>
    <v>1</v>
  </rv>
  <rv s="0">
    <fb>12843371</fb>
    <v>2</v>
  </rv>
  <rv s="0">
    <fb>2.387</fb>
    <v>1</v>
  </rv>
  <rv s="0">
    <fb>2.3294999999999999</fb>
    <v>1</v>
  </rv>
  <rv s="0">
    <fb>58119540</fb>
    <v>2</v>
  </rv>
  <rv s="0">
    <fb>16.841999999999999</fb>
    <v>1</v>
  </rv>
  <rv s="0">
    <fb>8999536</fb>
    <v>2</v>
  </rv>
  <rv s="0">
    <fb>18.79</fb>
    <v>1</v>
  </rv>
  <rv s="0">
    <fb>862640</fb>
    <v>2</v>
  </rv>
  <rv s="0">
    <fb>7.76</fb>
    <v>1</v>
  </rv>
  <rv s="0">
    <fb>284288</fb>
    <v>2</v>
  </rv>
  <rv s="0">
    <fb>9.7857000000000003</fb>
    <v>1</v>
  </rv>
  <rv s="0">
    <fb>10483311</fb>
    <v>2</v>
  </rv>
  <rv s="0">
    <fb>44376</fb>
    <v>0</v>
  </rv>
  <rv s="0">
    <fb>169154</fb>
    <v>2</v>
  </rv>
  <rv s="0">
    <fb>57.62</fb>
    <v>1</v>
  </rv>
  <rv s="0">
    <fb>250741</fb>
    <v>2</v>
  </rv>
  <rv s="0">
    <fb>173.5</fb>
    <v>1</v>
  </rv>
  <rv s="0">
    <fb>328713</fb>
    <v>2</v>
  </rv>
  <rv s="0">
    <fb>12550812</fb>
    <v>2</v>
  </rv>
  <rv s="0">
    <fb>2.3344999999999998</fb>
    <v>1</v>
  </rv>
  <rv s="0">
    <fb>2.3565</fb>
    <v>1</v>
  </rv>
  <rv s="0">
    <fb>73193637</fb>
    <v>2</v>
  </rv>
  <rv s="0">
    <fb>16.821999999999999</fb>
    <v>1</v>
  </rv>
  <rv s="0">
    <fb>6675606</fb>
    <v>2</v>
  </rv>
  <rv s="0">
    <fb>18.3</fb>
    <v>1</v>
  </rv>
  <rv s="0">
    <fb>666427</fb>
    <v>2</v>
  </rv>
  <rv s="0">
    <fb>7.72</fb>
    <v>1</v>
  </rv>
  <rv s="0">
    <fb>177097</fb>
    <v>2</v>
  </rv>
  <rv s="0">
    <fb>9.7523999999999997</fb>
    <v>1</v>
  </rv>
  <rv s="0">
    <fb>8858539</fb>
    <v>2</v>
  </rv>
  <rv s="0">
    <fb>44377</fb>
    <v>0</v>
  </rv>
  <rv s="0">
    <fb>131154</fb>
    <v>2</v>
  </rv>
  <rv s="0">
    <fb>57.06</fb>
    <v>1</v>
  </rv>
  <rv s="0">
    <fb>394776</fb>
    <v>2</v>
  </rv>
  <rv s="0">
    <fb>481781</fb>
    <v>2</v>
  </rv>
  <rv s="0">
    <fb>9.9499999999999993</fb>
    <v>1</v>
  </rv>
  <rv s="0">
    <fb>17944617</fb>
    <v>2</v>
  </rv>
  <rv s="0">
    <fb>85992538</fb>
    <v>2</v>
  </rv>
  <rv s="0">
    <fb>16.553999999999998</fb>
    <v>1</v>
  </rv>
  <rv s="0">
    <fb>13410444</fb>
    <v>2</v>
  </rv>
  <rv s="0">
    <fb>18.045000000000002</fb>
    <v>1</v>
  </rv>
  <rv s="0">
    <fb>475135</fb>
    <v>2</v>
  </rv>
  <rv s="0">
    <fb>343239</fb>
    <v>2</v>
  </rv>
  <rv s="0">
    <fb>9.7189999999999994</fb>
    <v>1</v>
  </rv>
  <rv s="0">
    <fb>8311803</fb>
    <v>2</v>
  </rv>
  <rv s="0">
    <fb>44378</fb>
    <v>0</v>
  </rv>
  <rv s="0">
    <fb>126318</fb>
    <v>2</v>
  </rv>
  <rv s="0">
    <fb>57.48</fb>
    <v>1</v>
  </rv>
  <rv s="0">
    <fb>354507</fb>
    <v>2</v>
  </rv>
  <rv s="0">
    <fb>171.7</fb>
    <v>1</v>
  </rv>
  <rv s="0">
    <fb>317715</fb>
    <v>2</v>
  </rv>
  <rv s="0">
    <fb>14772515</fb>
    <v>2</v>
  </rv>
  <rv s="0">
    <fb>2.335</fb>
    <v>1</v>
  </rv>
  <rv s="0">
    <fb>2.3555000000000001</fb>
    <v>1</v>
  </rv>
  <rv s="0">
    <fb>65307958</fb>
    <v>2</v>
  </rv>
  <rv s="0">
    <fb>16.702000000000002</fb>
    <v>1</v>
  </rv>
  <rv s="0">
    <fb>7156812</fb>
    <v>2</v>
  </rv>
  <rv s="0">
    <fb>18.059999999999999</fb>
    <v>1</v>
  </rv>
  <rv s="0">
    <fb>250408</fb>
    <v>2</v>
  </rv>
  <rv s="0">
    <fb>7.53</fb>
    <v>1</v>
  </rv>
  <rv s="0">
    <fb>270738</fb>
    <v>2</v>
  </rv>
  <rv s="0">
    <fb>9.9190000000000005</fb>
    <v>1</v>
  </rv>
  <rv s="0">
    <fb>8951066</fb>
    <v>2</v>
  </rv>
  <rv s="0">
    <fb>44379</fb>
    <v>0</v>
  </rv>
  <rv s="0">
    <fb>25.16</fb>
    <v>1</v>
  </rv>
  <rv s="0">
    <fb>129142</fb>
    <v>2</v>
  </rv>
  <rv s="0">
    <fb>57.32</fb>
    <v>1</v>
  </rv>
  <rv s="0">
    <fb>168655</fb>
    <v>2</v>
  </rv>
  <rv s="0">
    <fb>173.95</fb>
    <v>1</v>
  </rv>
  <rv s="0">
    <fb>184668</fb>
    <v>2</v>
  </rv>
  <rv s="0">
    <fb>10.01</fb>
    <v>1</v>
  </rv>
  <rv s="0">
    <fb>13630602</fb>
    <v>2</v>
  </rv>
  <rv s="0">
    <fb>2.3359999999999999</fb>
    <v>1</v>
  </rv>
  <rv s="0">
    <fb>59282775</fb>
    <v>2</v>
  </rv>
  <rv s="0">
    <fb>5844084</fb>
    <v>2</v>
  </rv>
  <rv s="0">
    <fb>182994</fb>
    <v>2</v>
  </rv>
  <rv s="0">
    <fb>7.54</fb>
    <v>1</v>
  </rv>
  <rv s="0">
    <fb>139667</fb>
    <v>2</v>
  </rv>
  <rv s="0">
    <fb>9.9</fb>
    <v>1</v>
  </rv>
  <rv s="0">
    <fb>6096437</fb>
    <v>2</v>
  </rv>
  <rv s="0">
    <fb>44382</fb>
    <v>0</v>
  </rv>
  <rv s="0">
    <fb>106487</fb>
    <v>2</v>
  </rv>
  <rv s="0">
    <fb>56.78</fb>
    <v>1</v>
  </rv>
  <rv s="0">
    <fb>256552</fb>
    <v>2</v>
  </rv>
  <rv s="0">
    <fb>116734</fb>
    <v>2</v>
  </rv>
  <rv s="0">
    <fb>10.183999999999999</fb>
    <v>1</v>
  </rv>
  <rv s="0">
    <fb>9245997</fb>
    <v>2</v>
  </rv>
  <rv s="0">
    <fb>2.3690000000000002</fb>
    <v>1</v>
  </rv>
  <rv s="0">
    <fb>55738707</fb>
    <v>2</v>
  </rv>
  <rv s="0">
    <fb>16.931999999999999</fb>
    <v>1</v>
  </rv>
  <rv s="0">
    <fb>7265429</fb>
    <v>2</v>
  </rv>
  <rv s="0">
    <fb>18.09</fb>
    <v>1</v>
  </rv>
  <rv s="0">
    <fb>154193</fb>
    <v>2</v>
  </rv>
  <rv s="0">
    <fb>284489</fb>
    <v>2</v>
  </rv>
  <rv s="0">
    <fb>5014287</fb>
    <v>2</v>
  </rv>
  <rv s="0">
    <fb>44383</fb>
    <v>0</v>
  </rv>
  <rv s="0">
    <fb>120272</fb>
    <v>2</v>
  </rv>
  <rv s="0">
    <fb>57.02</fb>
    <v>1</v>
  </rv>
  <rv s="0">
    <fb>265319</fb>
    <v>2</v>
  </rv>
  <rv s="0">
    <fb>174.4</fb>
    <v>1</v>
  </rv>
  <rv s="0">
    <fb>237089</fb>
    <v>2</v>
  </rv>
  <rv s="0">
    <fb>9.9009999999999998</fb>
    <v>1</v>
  </rv>
  <rv s="0">
    <fb>15630919</fb>
    <v>2</v>
  </rv>
  <rv s="0">
    <fb>2.3205</fb>
    <v>1</v>
  </rv>
  <rv s="0">
    <fb>73104309</fb>
    <v>2</v>
  </rv>
  <rv s="0">
    <fb>13250876</fb>
    <v>2</v>
  </rv>
  <rv s="0">
    <fb>17.97</fb>
    <v>1</v>
  </rv>
  <rv s="0">
    <fb>141330</fb>
    <v>2</v>
  </rv>
  <rv s="0">
    <fb>190261</fb>
    <v>2</v>
  </rv>
  <rv s="0">
    <fb>9.6857000000000006</fb>
    <v>1</v>
  </rv>
  <rv s="0">
    <fb>15294975</fb>
    <v>2</v>
  </rv>
  <rv s="0">
    <fb>44384</fb>
    <v>0</v>
  </rv>
  <rv s="0">
    <fb>25.92</fb>
    <v>1</v>
  </rv>
  <rv s="0">
    <fb>221537</fb>
    <v>2</v>
  </rv>
  <rv s="0">
    <fb>57.34</fb>
    <v>1</v>
  </rv>
  <rv s="0">
    <fb>355129</fb>
    <v>2</v>
  </rv>
  <rv s="0">
    <fb>295534</fb>
    <v>2</v>
  </rv>
  <rv s="0">
    <fb>9.7460000000000004</fb>
    <v>1</v>
  </rv>
  <rv s="0">
    <fb>17984826</fb>
    <v>2</v>
  </rv>
  <rv s="0">
    <fb>2.3254999999999999</fb>
    <v>1</v>
  </rv>
  <rv s="0">
    <fb>2.3035000000000001</fb>
    <v>1</v>
  </rv>
  <rv s="0">
    <fb>71127477</fb>
    <v>2</v>
  </rv>
  <rv s="0">
    <fb>16.591999999999999</fb>
    <v>1</v>
  </rv>
  <rv s="0">
    <fb>11675802</fb>
    <v>2</v>
  </rv>
  <rv s="0">
    <fb>18.065000000000001</fb>
    <v>1</v>
  </rv>
  <rv s="0">
    <fb>174536</fb>
    <v>2</v>
  </rv>
  <rv s="0">
    <fb>7.62</fb>
    <v>1</v>
  </rv>
  <rv s="0">
    <fb>148243</fb>
    <v>2</v>
  </rv>
  <rv s="0">
    <fb>9.4143000000000008</fb>
    <v>1</v>
  </rv>
  <rv s="0">
    <fb>18447936</fb>
    <v>2</v>
  </rv>
  <rv s="0">
    <fb>44385</fb>
    <v>0</v>
  </rv>
  <rv s="0">
    <fb>208538</fb>
    <v>2</v>
  </rv>
  <rv s="0">
    <fb>55.34</fb>
    <v>1</v>
  </rv>
  <rv s="0">
    <fb>775942</fb>
    <v>2</v>
  </rv>
  <rv s="0">
    <fb>173.7</fb>
    <v>1</v>
  </rv>
  <rv s="0">
    <fb>421878</fb>
    <v>2</v>
  </rv>
  <rv s="0">
    <fb>9.4369999999999994</fb>
    <v>1</v>
  </rv>
  <rv s="0">
    <fb>25935608</fb>
    <v>2</v>
  </rv>
  <rv s="0">
    <fb>2.2360000000000002</fb>
    <v>1</v>
  </rv>
  <rv s="0">
    <fb>131745049</fb>
    <v>2</v>
  </rv>
  <rv s="0">
    <fb>16.036000000000001</fb>
    <v>1</v>
  </rv>
  <rv s="0">
    <fb>19449780</fb>
    <v>2</v>
  </rv>
  <rv s="0">
    <fb>17.489999999999998</fb>
    <v>1</v>
  </rv>
  <rv s="0">
    <fb>426760</fb>
    <v>2</v>
  </rv>
  <rv s="0">
    <fb>7.4349999999999996</fb>
    <v>1</v>
  </rv>
  <rv s="0">
    <fb>344260</fb>
    <v>2</v>
  </rv>
  <rv s="0">
    <fb>9.3071000000000002</fb>
    <v>1</v>
  </rv>
  <rv s="0">
    <fb>13325344</fb>
    <v>2</v>
  </rv>
  <rv s="0">
    <fb>44386</fb>
    <v>0</v>
  </rv>
  <rv s="0">
    <fb>25.56</fb>
    <v>1</v>
  </rv>
  <rv s="0">
    <fb>112262</fb>
    <v>2</v>
  </rv>
  <rv s="0">
    <fb>56.36</fb>
    <v>1</v>
  </rv>
  <rv s="0">
    <fb>545876</fb>
    <v>2</v>
  </rv>
  <rv s="0">
    <fb>176</fb>
    <v>1</v>
  </rv>
  <rv s="0">
    <fb>345475</fb>
    <v>2</v>
  </rv>
  <rv s="0">
    <fb>9.7449999999999992</fb>
    <v>1</v>
  </rv>
  <rv s="0">
    <fb>17349982</fb>
    <v>2</v>
  </rv>
  <rv s="0">
    <fb>2.2839999999999998</fb>
    <v>1</v>
  </rv>
  <rv s="0">
    <fb>82989254</fb>
    <v>2</v>
  </rv>
  <rv s="0">
    <fb>16.486000000000001</fb>
    <v>1</v>
  </rv>
  <rv s="0">
    <fb>10521852</fb>
    <v>2</v>
  </rv>
  <rv s="0">
    <fb>17.375</fb>
    <v>1</v>
  </rv>
  <rv s="0">
    <fb>356043</fb>
    <v>2</v>
  </rv>
  <rv s="0">
    <fb>136673</fb>
    <v>2</v>
  </rv>
  <rv s="0">
    <fb>9.4308999999999994</fb>
    <v>1</v>
  </rv>
  <rv s="0">
    <fb>8050085</fb>
    <v>2</v>
  </rv>
  <rv s="0">
    <fb>44389</fb>
    <v>0</v>
  </rv>
  <rv s="0">
    <fb>98696</fb>
    <v>2</v>
  </rv>
  <rv s="0">
    <fb>57.28</fb>
    <v>1</v>
  </rv>
  <rv s="0">
    <fb>318811</fb>
    <v>2</v>
  </rv>
  <rv s="0">
    <fb>177.3</fb>
    <v>1</v>
  </rv>
  <rv s="0">
    <fb>190294</fb>
    <v>2</v>
  </rv>
  <rv s="0">
    <fb>9.7159999999999993</fb>
    <v>1</v>
  </rv>
  <rv s="0">
    <fb>11709383</fb>
    <v>2</v>
  </rv>
  <rv s="0">
    <fb>51993367</fb>
    <v>2</v>
  </rv>
  <rv s="0">
    <fb>6757011</fb>
    <v>2</v>
  </rv>
  <rv s="0">
    <fb>234197</fb>
    <v>2</v>
  </rv>
  <rv s="0">
    <fb>142615</fb>
    <v>2</v>
  </rv>
  <rv s="0">
    <fb>9.3833000000000002</fb>
    <v>1</v>
  </rv>
  <rv s="0">
    <fb>7523377</fb>
    <v>2</v>
  </rv>
  <rv s="0">
    <fb>44390</fb>
    <v>0</v>
  </rv>
  <rv s="0">
    <fb>25.8</fb>
    <v>1</v>
  </rv>
  <rv s="0">
    <fb>212759</fb>
    <v>2</v>
  </rv>
  <rv s="0">
    <fb>57.76</fb>
    <v>1</v>
  </rv>
  <rv s="0">
    <fb>332441</fb>
    <v>2</v>
  </rv>
  <rv s="0">
    <fb>177.25</fb>
    <v>1</v>
  </rv>
  <rv s="0">
    <fb>217057</fb>
    <v>2</v>
  </rv>
  <rv s="0">
    <fb>9.5510000000000002</fb>
    <v>1</v>
  </rv>
  <rv s="0">
    <fb>13062565</fb>
    <v>2</v>
  </rv>
  <rv s="0">
    <fb>79677730</fb>
    <v>2</v>
  </rv>
  <rv s="0">
    <fb>16.248000000000001</fb>
    <v>1</v>
  </rv>
  <rv s="0">
    <fb>6940595</fb>
    <v>2</v>
  </rv>
  <rv s="0">
    <fb>17.61</fb>
    <v>1</v>
  </rv>
  <rv s="0">
    <fb>130393</fb>
    <v>2</v>
  </rv>
  <rv s="0">
    <fb>7.55</fb>
    <v>1</v>
  </rv>
  <rv s="0">
    <fb>154483</fb>
    <v>2</v>
  </rv>
  <rv s="0">
    <fb>9.2667000000000002</fb>
    <v>1</v>
  </rv>
  <rv s="0">
    <fb>8555659</fb>
    <v>2</v>
  </rv>
  <rv s="0">
    <fb>44391</fb>
    <v>0</v>
  </rv>
  <rv s="0">
    <fb>157370</fb>
    <v>2</v>
  </rv>
  <rv s="0">
    <fb>58.44</fb>
    <v>1</v>
  </rv>
  <rv s="0">
    <fb>359329</fb>
    <v>2</v>
  </rv>
  <rv s="0">
    <fb>176141</fb>
    <v>2</v>
  </rv>
  <rv s="0">
    <fb>10271532</fb>
    <v>2</v>
  </rv>
  <rv s="0">
    <fb>2.2625000000000002</fb>
    <v>1</v>
  </rv>
  <rv s="0">
    <fb>2.2845</fb>
    <v>1</v>
  </rv>
  <rv s="0">
    <fb>46123388</fb>
    <v>2</v>
  </rv>
  <rv s="0">
    <fb>16.239999999999998</fb>
    <v>1</v>
  </rv>
  <rv s="0">
    <fb>6701436</fb>
    <v>2</v>
  </rv>
  <rv s="0">
    <fb>17.77</fb>
    <v>1</v>
  </rv>
  <rv s="0">
    <fb>163249</fb>
    <v>2</v>
  </rv>
  <rv s="0">
    <fb>7.57</fb>
    <v>1</v>
  </rv>
  <rv s="0">
    <fb>104289</fb>
    <v>2</v>
  </rv>
  <rv s="0">
    <fb>9.4666999999999994</fb>
    <v>1</v>
  </rv>
  <rv s="0">
    <fb>13675246</fb>
    <v>2</v>
  </rv>
  <rv s="0">
    <fb>44392</fb>
    <v>0</v>
  </rv>
  <rv s="0">
    <fb>167945</fb>
    <v>2</v>
  </rv>
  <rv s="0">
    <fb>393072</fb>
    <v>2</v>
  </rv>
  <rv s="0">
    <fb>355090</fb>
    <v>2</v>
  </rv>
  <rv s="0">
    <fb>9.5289999999999999</fb>
    <v>1</v>
  </rv>
  <rv s="0">
    <fb>11769650</fb>
    <v>2</v>
  </rv>
  <rv s="0">
    <fb>2.2559999999999998</fb>
    <v>1</v>
  </rv>
  <rv s="0">
    <fb>69222510</fb>
    <v>2</v>
  </rv>
  <rv s="0">
    <fb>16.007999999999999</fb>
    <v>1</v>
  </rv>
  <rv s="0">
    <fb>7160967</fb>
    <v>2</v>
  </rv>
  <rv s="0">
    <fb>263095</fb>
    <v>2</v>
  </rv>
  <rv s="0">
    <fb>7.4649999999999999</fb>
    <v>1</v>
  </rv>
  <rv s="0">
    <fb>109284</fb>
    <v>2</v>
  </rv>
  <rv s="0">
    <fb>9.3000000000000007</fb>
    <v>1</v>
  </rv>
  <rv s="0">
    <fb>8894675</fb>
    <v>2</v>
  </rv>
  <rv s="0">
    <fb>44393</fb>
    <v>0</v>
  </rv>
  <rv s="0">
    <fb>217930</fb>
    <v>2</v>
  </rv>
  <rv s="0">
    <fb>56.74</fb>
    <v>1</v>
  </rv>
  <rv s="0">
    <fb>689465</fb>
    <v>2</v>
  </rv>
  <rv s="0">
    <fb>175.85</fb>
    <v>1</v>
  </rv>
  <rv s="0">
    <fb>272805</fb>
    <v>2</v>
  </rv>
  <rv s="0">
    <fb>9.4</fb>
    <v>1</v>
  </rv>
  <rv s="0">
    <fb>11516918</fb>
    <v>2</v>
  </rv>
  <rv s="0">
    <fb>2.2570000000000001</fb>
    <v>1</v>
  </rv>
  <rv s="0">
    <fb>2.2320000000000002</fb>
    <v>1</v>
  </rv>
  <rv s="0">
    <fb>67090386</fb>
    <v>2</v>
  </rv>
  <rv s="0">
    <fb>15.686</fb>
    <v>1</v>
  </rv>
  <rv s="0">
    <fb>8208110</fb>
    <v>2</v>
  </rv>
  <rv s="0">
    <fb>428166</fb>
    <v>2</v>
  </rv>
  <rv s="0">
    <fb>7.3</fb>
    <v>1</v>
  </rv>
  <rv s="0">
    <fb>301593</fb>
    <v>2</v>
  </rv>
  <rv s="0">
    <fb>9.1524000000000001</fb>
    <v>1</v>
  </rv>
  <rv s="0">
    <fb>11029573</fb>
    <v>2</v>
  </rv>
  <rv s="0">
    <fb>44396</fb>
    <v>0</v>
  </rv>
  <rv s="0">
    <fb>24.44</fb>
    <v>1</v>
  </rv>
  <rv s="0">
    <fb>291444</fb>
    <v>2</v>
  </rv>
  <rv s="0">
    <fb>56.06</fb>
    <v>1</v>
  </rv>
  <rv s="0">
    <fb>549555</fb>
    <v>2</v>
  </rv>
  <rv s="0">
    <fb>344578</fb>
    <v>2</v>
  </rv>
  <rv s="0">
    <fb>9.0630000000000006</fb>
    <v>1</v>
  </rv>
  <rv s="0">
    <fb>21427209</fb>
    <v>2</v>
  </rv>
  <rv s="0">
    <fb>2.2084999999999999</fb>
    <v>1</v>
  </rv>
  <rv s="0">
    <fb>2.1375000000000002</fb>
    <v>1</v>
  </rv>
  <rv s="0">
    <fb>110449309</fb>
    <v>2</v>
  </rv>
  <rv s="0">
    <fb>15.122</fb>
    <v>1</v>
  </rv>
  <rv s="0">
    <fb>16465937</fb>
    <v>2</v>
  </rv>
  <rv s="0">
    <fb>440372</fb>
    <v>2</v>
  </rv>
  <rv s="0">
    <fb>626894</fb>
    <v>2</v>
  </rv>
  <rv s="0">
    <fb>8.7189999999999994</fb>
    <v>1</v>
  </rv>
  <rv s="0">
    <fb>16938523</fb>
    <v>2</v>
  </rv>
  <rv s="0">
    <fb>44397</fb>
    <v>0</v>
  </rv>
  <rv s="0">
    <fb>24.48</fb>
    <v>1</v>
  </rv>
  <rv s="0">
    <fb>248097</fb>
    <v>2</v>
  </rv>
  <rv s="0">
    <fb>57.18</fb>
    <v>1</v>
  </rv>
  <rv s="0">
    <fb>408634</fb>
    <v>2</v>
  </rv>
  <rv s="0">
    <fb>172.45</fb>
    <v>1</v>
  </rv>
  <rv s="0">
    <fb>225426</fb>
    <v>2</v>
  </rv>
  <rv s="0">
    <fb>9.1859999999999999</fb>
    <v>1</v>
  </rv>
  <rv s="0">
    <fb>14086078</fb>
    <v>2</v>
  </rv>
  <rv s="0">
    <fb>2.1789999999999998</fb>
    <v>1</v>
  </rv>
  <rv s="0">
    <fb>90100071</fb>
    <v>2</v>
  </rv>
  <rv s="0">
    <fb>15.16</fb>
    <v>1</v>
  </rv>
  <rv s="0">
    <fb>9410038</fb>
    <v>2</v>
  </rv>
  <rv s="0">
    <fb>16.824999999999999</fb>
    <v>1</v>
  </rv>
  <rv s="0">
    <fb>241066</fb>
    <v>2</v>
  </rv>
  <rv s="0">
    <fb>7.04</fb>
    <v>1</v>
  </rv>
  <rv s="0">
    <fb>194831</fb>
    <v>2</v>
  </rv>
  <rv s="0">
    <fb>8.9524000000000008</fb>
    <v>1</v>
  </rv>
  <rv s="0">
    <fb>10672404</fb>
    <v>2</v>
  </rv>
  <rv s="0">
    <fb>44398</fb>
    <v>0</v>
  </rv>
  <rv s="0">
    <fb>226440</fb>
    <v>2</v>
  </rv>
  <rv s="0">
    <fb>57.78</fb>
    <v>1</v>
  </rv>
  <rv s="0">
    <fb>362395</fb>
    <v>2</v>
  </rv>
  <rv s="0">
    <fb>223284</fb>
    <v>2</v>
  </rv>
  <rv s="0">
    <fb>9.4670000000000005</fb>
    <v>1</v>
  </rv>
  <rv s="0">
    <fb>18487611</fb>
    <v>2</v>
  </rv>
  <rv s="0">
    <fb>2.19</fb>
    <v>1</v>
  </rv>
  <rv s="0">
    <fb>2.2364999999999999</fb>
    <v>1</v>
  </rv>
  <rv s="0">
    <fb>94887783</fb>
    <v>2</v>
  </rv>
  <rv s="0">
    <fb>15.68</fb>
    <v>1</v>
  </rv>
  <rv s="0">
    <fb>9344985</fb>
    <v>2</v>
  </rv>
  <rv s="0">
    <fb>459504</fb>
    <v>2</v>
  </rv>
  <rv s="0">
    <fb>7.2750000000000004</fb>
    <v>1</v>
  </rv>
  <rv s="0">
    <fb>294542</fb>
    <v>2</v>
  </rv>
  <rv s="0">
    <fb>9.0237999999999996</fb>
    <v>1</v>
  </rv>
  <rv s="0">
    <fb>11988193</fb>
    <v>2</v>
  </rv>
  <rv s="0">
    <fb>44399</fb>
    <v>0</v>
  </rv>
  <rv s="0">
    <fb>25.46</fb>
    <v>1</v>
  </rv>
  <rv s="0">
    <fb>186973</fb>
    <v>2</v>
  </rv>
  <rv s="0">
    <fb>58.72</fb>
    <v>1</v>
  </rv>
  <rv s="0">
    <fb>257836</fb>
    <v>2</v>
  </rv>
  <rv s="0">
    <fb>174.9</fb>
    <v>1</v>
  </rv>
  <rv s="0">
    <fb>154357</fb>
    <v>2</v>
  </rv>
  <rv s="0">
    <fb>9.4860000000000007</fb>
    <v>1</v>
  </rv>
  <rv s="0">
    <fb>15980948</fb>
    <v>2</v>
  </rv>
  <rv s="0">
    <fb>72651582</fb>
    <v>2</v>
  </rv>
  <rv s="0">
    <fb>15.59</fb>
    <v>1</v>
  </rv>
  <rv s="0">
    <fb>8563532</fb>
    <v>2</v>
  </rv>
  <rv s="0">
    <fb>16.855</fb>
    <v>1</v>
  </rv>
  <rv s="0">
    <fb>258302</fb>
    <v>2</v>
  </rv>
  <rv s="0">
    <fb>119236</fb>
    <v>2</v>
  </rv>
  <rv s="0">
    <fb>9.1594999999999995</fb>
    <v>1</v>
  </rv>
  <rv s="0">
    <fb>11203810</fb>
    <v>2</v>
  </rv>
  <rv s="0">
    <fb>44400</fb>
    <v>0</v>
  </rv>
  <rv s="0">
    <fb>181176</fb>
    <v>2</v>
  </rv>
  <rv s="0">
    <fb>59.6</fb>
    <v>1</v>
  </rv>
  <rv s="0">
    <fb>398263</fb>
    <v>2</v>
  </rv>
  <rv s="0">
    <fb>179.2</fb>
    <v>1</v>
  </rv>
  <rv s="0">
    <fb>364948</fb>
    <v>2</v>
  </rv>
  <rv s="0">
    <fb>9.6549999999999994</fb>
    <v>1</v>
  </rv>
  <rv s="0">
    <fb>12123754</fb>
    <v>2</v>
  </rv>
  <rv s="0">
    <fb>71928434</fb>
    <v>2</v>
  </rv>
  <rv s="0">
    <fb>15.752000000000001</fb>
    <v>1</v>
  </rv>
  <rv s="0">
    <fb>6264208</fb>
    <v>2</v>
  </rv>
  <rv s="0">
    <fb>17.11</fb>
    <v>1</v>
  </rv>
  <rv s="0">
    <fb>208206</fb>
    <v>2</v>
  </rv>
  <rv s="0">
    <fb>7.19</fb>
    <v>1</v>
  </rv>
  <rv s="0">
    <fb>86409</fb>
    <v>2</v>
  </rv>
  <rv s="0">
    <fb>9.2786000000000008</fb>
    <v>1</v>
  </rv>
  <rv s="0">
    <fb>6932424</fb>
    <v>2</v>
  </rv>
  <rv s="0">
    <fb>44403</fb>
    <v>0</v>
  </rv>
  <rv s="0">
    <fb>198020</fb>
    <v>2</v>
  </rv>
  <rv s="0">
    <fb>59.94</fb>
    <v>1</v>
  </rv>
  <rv s="0">
    <fb>449464</fb>
    <v>2</v>
  </rv>
  <rv s="0">
    <fb>296597</fb>
    <v>2</v>
  </rv>
  <rv s="0">
    <fb>9.8179999999999996</fb>
    <v>1</v>
  </rv>
  <rv s="0">
    <fb>15962211</fb>
    <v>2</v>
  </rv>
  <rv s="0">
    <fb>2.3374999999999999</fb>
    <v>1</v>
  </rv>
  <rv s="0">
    <fb>111425444</fb>
    <v>2</v>
  </rv>
  <rv s="0">
    <fb>15.885999999999999</fb>
    <v>1</v>
  </rv>
  <rv s="0">
    <fb>6112803</fb>
    <v>2</v>
  </rv>
  <rv s="0">
    <fb>17.344999999999999</fb>
    <v>1</v>
  </rv>
  <rv s="0">
    <fb>297580</fb>
    <v>2</v>
  </rv>
  <rv s="0">
    <fb>194996</fb>
    <v>2</v>
  </rv>
  <rv s="0">
    <fb>9.6237999999999992</fb>
    <v>1</v>
  </rv>
  <rv s="0">
    <fb>10127688</fb>
    <v>2</v>
  </rv>
  <rv s="0">
    <fb>44404</fb>
    <v>0</v>
  </rv>
  <rv s="0">
    <fb>125467</fb>
    <v>2</v>
  </rv>
  <rv s="0">
    <fb>59.66</fb>
    <v>1</v>
  </rv>
  <rv s="0">
    <fb>683542</fb>
    <v>2</v>
  </rv>
  <rv s="0">
    <fb>243681</fb>
    <v>2</v>
  </rv>
  <rv s="0">
    <fb>9.6199999999999992</fb>
    <v>1</v>
  </rv>
  <rv s="0">
    <fb>20185967</fb>
    <v>2</v>
  </rv>
  <rv s="0">
    <fb>2.3134999999999999</fb>
    <v>1</v>
  </rv>
  <rv s="0">
    <fb>78274760</fb>
    <v>2</v>
  </rv>
  <rv s="0">
    <fb>15.688000000000001</fb>
    <v>1</v>
  </rv>
  <rv s="0">
    <fb>5664081</fb>
    <v>2</v>
  </rv>
  <rv s="0">
    <fb>17.024999999999999</fb>
    <v>1</v>
  </rv>
  <rv s="0">
    <fb>183526</fb>
    <v>2</v>
  </rv>
  <rv s="0">
    <fb>7.335</fb>
    <v>1</v>
  </rv>
  <rv s="0">
    <fb>151722</fb>
    <v>2</v>
  </rv>
  <rv s="0">
    <fb>9129669</fb>
    <v>2</v>
  </rv>
  <rv s="0">
    <fb>44405</fb>
    <v>0</v>
  </rv>
  <rv s="0">
    <fb>220272</fb>
    <v>2</v>
  </rv>
  <rv s="0">
    <fb>1903636</fb>
    <v>2</v>
  </rv>
  <rv s="0">
    <fb>179.4</fb>
    <v>1</v>
  </rv>
  <rv s="0">
    <fb>313617</fb>
    <v>2</v>
  </rv>
  <rv s="0">
    <fb>9.6329999999999991</fb>
    <v>1</v>
  </rv>
  <rv s="0">
    <fb>12133171</fb>
    <v>2</v>
  </rv>
  <rv s="0">
    <fb>67355154</fb>
    <v>2</v>
  </rv>
  <rv s="0">
    <fb>15.821999999999999</fb>
    <v>1</v>
  </rv>
  <rv s="0">
    <fb>5270309</fb>
    <v>2</v>
  </rv>
  <rv s="0">
    <fb>16.895</fb>
    <v>1</v>
  </rv>
  <rv s="0">
    <fb>326082</fb>
    <v>2</v>
  </rv>
  <rv s="0">
    <fb>7.3550000000000004</fb>
    <v>1</v>
  </rv>
  <rv s="0">
    <fb>94599</fb>
    <v>2</v>
  </rv>
  <rv s="0">
    <fb>7275157</fb>
    <v>2</v>
  </rv>
  <rv s="0">
    <fb>44406</fb>
    <v>0</v>
  </rv>
  <rv s="0">
    <fb>26.08</fb>
    <v>1</v>
  </rv>
  <rv s="0">
    <fb>192701</fb>
    <v>2</v>
  </rv>
  <rv s="0">
    <fb>57.92</fb>
    <v>1</v>
  </rv>
  <rv s="0">
    <fb>637069</fb>
    <v>2</v>
  </rv>
  <rv s="0">
    <fb>180.95</fb>
    <v>1</v>
  </rv>
  <rv s="0">
    <fb>305287</fb>
    <v>2</v>
  </rv>
  <rv s="0">
    <fb>9.8330000000000002</fb>
    <v>1</v>
  </rv>
  <rv s="0">
    <fb>14307890</fb>
    <v>2</v>
  </rv>
  <rv s="0">
    <fb>2.3334999999999999</fb>
    <v>1</v>
  </rv>
  <rv s="0">
    <fb>66219481</fb>
    <v>2</v>
  </rv>
  <rv s="0">
    <fb>16.353999999999999</fb>
    <v>1</v>
  </rv>
  <rv s="0">
    <fb>9278495</fb>
    <v>2</v>
  </rv>
  <rv s="0">
    <fb>16.885000000000002</fb>
    <v>1</v>
  </rv>
  <rv s="0">
    <fb>142336</fb>
    <v>2</v>
  </rv>
  <rv s="0">
    <fb>201847</fb>
    <v>2</v>
  </rv>
  <rv s="0">
    <fb>9.6476000000000006</fb>
    <v>1</v>
  </rv>
  <rv s="0">
    <fb>9411675</fb>
    <v>2</v>
  </rv>
  <rv s="0">
    <fb>44407</fb>
    <v>0</v>
  </rv>
  <rv s="0">
    <fb>26.36</fb>
    <v>1</v>
  </rv>
  <rv s="0">
    <fb>318347</fb>
    <v>2</v>
  </rv>
  <rv s="0">
    <fb>58</fb>
    <v>1</v>
  </rv>
  <rv s="0">
    <fb>652656</fb>
    <v>2</v>
  </rv>
  <rv s="0">
    <fb>183.85</fb>
    <v>1</v>
  </rv>
  <rv s="0">
    <fb>467398</fb>
    <v>2</v>
  </rv>
  <rv s="0">
    <fb>10.108000000000001</fb>
    <v>1</v>
  </rv>
  <rv s="0">
    <fb>34751575</fb>
    <v>2</v>
  </rv>
  <rv s="0">
    <fb>2.3315000000000001</fb>
    <v>1</v>
  </rv>
  <rv s="0">
    <fb>81504699</fb>
    <v>2</v>
  </rv>
  <rv s="0">
    <fb>16.190000000000001</fb>
    <v>1</v>
  </rv>
  <rv s="0">
    <fb>6346687</fb>
    <v>2</v>
  </rv>
  <rv s="0">
    <fb>16.844999999999999</fb>
    <v>1</v>
  </rv>
  <rv s="0">
    <fb>242595</fb>
    <v>2</v>
  </rv>
  <rv s="0">
    <fb>7.2050000000000001</fb>
    <v>1</v>
  </rv>
  <rv s="0">
    <fb>345648</fb>
    <v>2</v>
  </rv>
  <rv s="0">
    <fb>9.2189999999999994</fb>
    <v>1</v>
  </rv>
  <rv s="0">
    <fb>22674987</fb>
    <v>2</v>
  </rv>
  <rv s="0">
    <fb>44410</fb>
    <v>0</v>
  </rv>
  <rv s="0">
    <fb>296421</fb>
    <v>2</v>
  </rv>
  <rv s="0">
    <fb>481348</fb>
    <v>2</v>
  </rv>
  <rv s="0">
    <fb>180.4</fb>
    <v>1</v>
  </rv>
  <rv s="0">
    <fb>682931</fb>
    <v>2</v>
  </rv>
  <rv s="0">
    <fb>17446920</fb>
    <v>2</v>
  </rv>
  <rv s="0">
    <fb>2.3144999999999998</fb>
    <v>1</v>
  </rv>
  <rv s="0">
    <fb>60263018</fb>
    <v>2</v>
  </rv>
  <rv s="0">
    <fb>16.37</fb>
    <v>1</v>
  </rv>
  <rv s="0">
    <fb>8753099</fb>
    <v>2</v>
  </rv>
  <rv s="0">
    <fb>270330</fb>
    <v>2</v>
  </rv>
  <rv s="0">
    <fb>7.5149999999999997</fb>
    <v>1</v>
  </rv>
  <rv s="0">
    <fb>691448</fb>
    <v>2</v>
  </rv>
  <rv s="0">
    <fb>9.2975999999999992</fb>
    <v>1</v>
  </rv>
  <rv s="0">
    <fb>13220224</fb>
    <v>2</v>
  </rv>
  <rv s="0">
    <fb>44411</fb>
    <v>0</v>
  </rv>
  <rv s="0">
    <fb>285423</fb>
    <v>2</v>
  </rv>
  <rv s="0">
    <fb>58.74</fb>
    <v>1</v>
  </rv>
  <rv s="0">
    <fb>471682</fb>
    <v>2</v>
  </rv>
  <rv s="0">
    <fb>175.65</fb>
    <v>1</v>
  </rv>
  <rv s="0">
    <fb>439790</fb>
    <v>2</v>
  </rv>
  <rv s="0">
    <fb>9.8800000000000008</fb>
    <v>1</v>
  </rv>
  <rv s="0">
    <fb>13102513</fb>
    <v>2</v>
  </rv>
  <rv s="0">
    <fb>2.3155000000000001</fb>
    <v>1</v>
  </rv>
  <rv s="0">
    <fb>57428809</fb>
    <v>2</v>
  </rv>
  <rv s="0">
    <fb>22405856</fb>
    <v>2</v>
  </rv>
  <rv s="0">
    <fb>206352</fb>
    <v>2</v>
  </rv>
  <rv s="0">
    <fb>7.4550000000000001</fb>
    <v>1</v>
  </rv>
  <rv s="0">
    <fb>341002</fb>
    <v>2</v>
  </rv>
  <rv s="0">
    <fb>9.3167000000000009</fb>
    <v>1</v>
  </rv>
  <rv s="0">
    <fb>11144851</fb>
    <v>2</v>
  </rv>
  <rv s="0">
    <fb>44412</fb>
    <v>0</v>
  </rv>
  <rv s="0">
    <fb>348118</fb>
    <v>2</v>
  </rv>
  <rv s="0">
    <fb>58.8</fb>
    <v>1</v>
  </rv>
  <rv s="0">
    <fb>363897</fb>
    <v>2</v>
  </rv>
  <rv s="0">
    <fb>178.3</fb>
    <v>1</v>
  </rv>
  <rv s="0">
    <fb>339241</fb>
    <v>2</v>
  </rv>
  <rv s="0">
    <fb>9.9079999999999995</fb>
    <v>1</v>
  </rv>
  <rv s="0">
    <fb>10740829</fb>
    <v>2</v>
  </rv>
  <rv s="0">
    <fb>95115481</fb>
    <v>2</v>
  </rv>
  <rv s="0">
    <fb>17.448</fb>
    <v>1</v>
  </rv>
  <rv s="0">
    <fb>18766608</fb>
    <v>2</v>
  </rv>
  <rv s="0">
    <fb>240370</fb>
    <v>2</v>
  </rv>
  <rv s="0">
    <fb>7.36</fb>
    <v>1</v>
  </rv>
  <rv s="0">
    <fb>147903</fb>
    <v>2</v>
  </rv>
  <rv s="0">
    <fb>9.2238000000000007</fb>
    <v>1</v>
  </rv>
  <rv s="0">
    <fb>6395829</fb>
    <v>2</v>
  </rv>
  <rv s="0">
    <fb>44413</fb>
    <v>0</v>
  </rv>
  <rv s="0">
    <fb>463837</fb>
    <v>2</v>
  </rv>
  <rv s="0">
    <fb>495820</fb>
    <v>2</v>
  </rv>
  <rv s="0">
    <fb>184.25</fb>
    <v>1</v>
  </rv>
  <rv s="0">
    <fb>501959</fb>
    <v>2</v>
  </rv>
  <rv s="0">
    <fb>14070707</fb>
    <v>2</v>
  </rv>
  <rv s="0">
    <fb>77190062</fb>
    <v>2</v>
  </rv>
  <rv s="0">
    <fb>17.443999999999999</fb>
    <v>1</v>
  </rv>
  <rv s="0">
    <fb>12456524</fb>
    <v>2</v>
  </rv>
  <rv s="0">
    <fb>16.914999999999999</fb>
    <v>1</v>
  </rv>
  <rv s="0">
    <fb>166301</fb>
    <v>2</v>
  </rv>
  <rv s="0">
    <fb>51721</fb>
    <v>2</v>
  </rv>
  <rv s="0">
    <fb>9.2048000000000005</fb>
    <v>1</v>
  </rv>
  <rv s="0">
    <fb>7634005</fb>
    <v>2</v>
  </rv>
  <rv s="0">
    <fb>44414</fb>
    <v>0</v>
  </rv>
  <rv s="0">
    <fb>24.1</fb>
    <v>1</v>
  </rv>
  <rv s="0">
    <fb>847658</fb>
    <v>2</v>
  </rv>
  <rv s="0">
    <fb>58.62</fb>
    <v>1</v>
  </rv>
  <rv s="0">
    <fb>687625</fb>
    <v>2</v>
  </rv>
  <rv s="0">
    <fb>187.55</fb>
    <v>1</v>
  </rv>
  <rv s="0">
    <fb>480346</fb>
    <v>2</v>
  </rv>
  <rv s="0">
    <fb>10.407999999999999</fb>
    <v>1</v>
  </rv>
  <rv s="0">
    <fb>19394623</fb>
    <v>2</v>
  </rv>
  <rv s="0">
    <fb>2.3485</fb>
    <v>1</v>
  </rv>
  <rv s="0">
    <fb>2.3984999999999999</fb>
    <v>1</v>
  </rv>
  <rv s="0">
    <fb>115222438</fb>
    <v>2</v>
  </rv>
  <rv s="0">
    <fb>17.873999999999999</fb>
    <v>1</v>
  </rv>
  <rv s="0">
    <fb>17494961</fb>
    <v>2</v>
  </rv>
  <rv s="0">
    <fb>323181</fb>
    <v>2</v>
  </rv>
  <rv s="0">
    <fb>185849</fb>
    <v>2</v>
  </rv>
  <rv s="0">
    <fb>9.3428000000000004</fb>
    <v>1</v>
  </rv>
  <rv s="0">
    <fb>9795404</fb>
    <v>2</v>
  </rv>
  <rv s="0">
    <fb>44417</fb>
    <v>0</v>
  </rv>
  <rv s="0">
    <fb>424304</fb>
    <v>2</v>
  </rv>
  <rv s="0">
    <fb>59.76</fb>
    <v>1</v>
  </rv>
  <rv s="0">
    <fb>465437</fb>
    <v>2</v>
  </rv>
  <rv s="0">
    <fb>188.7</fb>
    <v>1</v>
  </rv>
  <rv s="0">
    <fb>269650</fb>
    <v>2</v>
  </rv>
  <rv s="0">
    <fb>10.46</fb>
    <v>1</v>
  </rv>
  <rv s="0">
    <fb>10871805</fb>
    <v>2</v>
  </rv>
  <rv s="0">
    <fb>2.4</fb>
    <v>1</v>
  </rv>
  <rv s="0">
    <fb>2.4045000000000001</fb>
    <v>1</v>
  </rv>
  <rv s="0">
    <fb>69889019</fb>
    <v>2</v>
  </rv>
  <rv s="0">
    <fb>17.995999999999999</fb>
    <v>1</v>
  </rv>
  <rv s="0">
    <fb>9939849</fb>
    <v>2</v>
  </rv>
  <rv s="0">
    <fb>18.015000000000001</fb>
    <v>1</v>
  </rv>
  <rv s="0">
    <fb>818896</fb>
    <v>2</v>
  </rv>
  <rv s="0">
    <fb>7.4450000000000003</fb>
    <v>1</v>
  </rv>
  <rv s="0">
    <fb>132771</fb>
    <v>2</v>
  </rv>
  <rv s="0">
    <fb>9.4713999999999992</fb>
    <v>1</v>
  </rv>
  <rv s="0">
    <fb>9041512</fb>
    <v>2</v>
  </rv>
  <rv s="0">
    <fb>44418</fb>
    <v>0</v>
  </rv>
  <rv s="0">
    <fb>301224</fb>
    <v>2</v>
  </rv>
  <rv s="0">
    <fb>61.2</fb>
    <v>1</v>
  </rv>
  <rv s="0">
    <fb>677512</fb>
    <v>2</v>
  </rv>
  <rv s="0">
    <fb>290372</fb>
    <v>2</v>
  </rv>
  <rv s="0">
    <fb>10.492000000000001</fb>
    <v>1</v>
  </rv>
  <rv s="0">
    <fb>10691942</fb>
    <v>2</v>
  </rv>
  <rv s="0">
    <fb>2.4079999999999999</fb>
    <v>1</v>
  </rv>
  <rv s="0">
    <fb>50802287</fb>
    <v>2</v>
  </rv>
  <rv s="0">
    <fb>17.95</fb>
    <v>1</v>
  </rv>
  <rv s="0">
    <fb>8332771</fb>
    <v>2</v>
  </rv>
  <rv s="0">
    <fb>18.315000000000001</fb>
    <v>1</v>
  </rv>
  <rv s="0">
    <fb>1075982</fb>
    <v>2</v>
  </rv>
  <rv s="0">
    <fb>248753</fb>
    <v>2</v>
  </rv>
  <rv s="0">
    <fb>13317807</fb>
    <v>2</v>
  </rv>
  <rv s="0">
    <fb>44419</fb>
    <v>0</v>
  </rv>
  <rv s="0">
    <fb>24.76</fb>
    <v>1</v>
  </rv>
  <rv s="0">
    <fb>262976</fb>
    <v>2</v>
  </rv>
  <rv s="0">
    <fb>61.6</fb>
    <v>1</v>
  </rv>
  <rv s="0">
    <fb>574570</fb>
    <v>2</v>
  </rv>
  <rv s="0">
    <fb>190.5</fb>
    <v>1</v>
  </rv>
  <rv s="0">
    <fb>238013</fb>
    <v>2</v>
  </rv>
  <rv s="0">
    <fb>10.744</fb>
    <v>1</v>
  </rv>
  <rv s="0">
    <fb>17200321</fb>
    <v>2</v>
  </rv>
  <rv s="0">
    <fb>2.4489999999999998</fb>
    <v>1</v>
  </rv>
  <rv s="0">
    <fb>95957648</fb>
    <v>2</v>
  </rv>
  <rv s="0">
    <fb>18.018000000000001</fb>
    <v>1</v>
  </rv>
  <rv s="0">
    <fb>7811984</fb>
    <v>2</v>
  </rv>
  <rv s="0">
    <fb>1826790</fb>
    <v>2</v>
  </rv>
  <rv s="0">
    <fb>442178</fb>
    <v>2</v>
  </rv>
  <rv s="0">
    <fb>9.8000000000000007</fb>
    <v>1</v>
  </rv>
  <rv s="0">
    <fb>9004158</fb>
    <v>2</v>
  </rv>
  <rv s="0">
    <fb>44420</fb>
    <v>0</v>
  </rv>
  <rv s="0">
    <fb>280959</fb>
    <v>2</v>
  </rv>
  <rv s="0">
    <fb>62.06</fb>
    <v>1</v>
  </rv>
  <rv s="0">
    <fb>490872</fb>
    <v>2</v>
  </rv>
  <rv s="0">
    <fb>190.7</fb>
    <v>1</v>
  </rv>
  <rv s="0">
    <fb>209614</fb>
    <v>2</v>
  </rv>
  <rv s="0">
    <fb>10.65</fb>
    <v>1</v>
  </rv>
  <rv s="0">
    <fb>11167875</fb>
    <v>2</v>
  </rv>
  <rv s="0">
    <fb>66301800</fb>
    <v>2</v>
  </rv>
  <rv s="0">
    <fb>18.498000000000001</fb>
    <v>1</v>
  </rv>
  <rv s="0">
    <fb>12663159</fb>
    <v>2</v>
  </rv>
  <rv s="0">
    <fb>18.52</fb>
    <v>1</v>
  </rv>
  <rv s="0">
    <fb>987355</fb>
    <v>2</v>
  </rv>
  <rv s="0">
    <fb>7.61</fb>
    <v>1</v>
  </rv>
  <rv s="0">
    <fb>315906</fb>
    <v>2</v>
  </rv>
  <rv s="0">
    <fb>9.7238000000000007</fb>
    <v>1</v>
  </rv>
  <rv s="0">
    <fb>8560650</fb>
    <v>2</v>
  </rv>
  <rv s="0">
    <fb>44421</fb>
    <v>0</v>
  </rv>
  <rv s="0">
    <fb>163558</fb>
    <v>2</v>
  </rv>
  <rv s="0">
    <fb>61.88</fb>
    <v>1</v>
  </rv>
  <rv s="0">
    <fb>392477</fb>
    <v>2</v>
  </rv>
  <rv s="0">
    <fb>192.1</fb>
    <v>1</v>
  </rv>
  <rv s="0">
    <fb>323343</fb>
    <v>2</v>
  </rv>
  <rv s="0">
    <fb>10.648</fb>
    <v>1</v>
  </rv>
  <rv s="0">
    <fb>8803092</fb>
    <v>2</v>
  </rv>
  <rv s="0">
    <fb>2.4355000000000002</fb>
    <v>1</v>
  </rv>
  <rv s="0">
    <fb>2.448</fb>
    <v>1</v>
  </rv>
  <rv s="0">
    <fb>53655175</fb>
    <v>2</v>
  </rv>
  <rv s="0">
    <fb>18.61</fb>
    <v>1</v>
  </rv>
  <rv s="0">
    <fb>12054796</fb>
    <v>2</v>
  </rv>
  <rv s="0">
    <fb>18.594999999999999</fb>
    <v>1</v>
  </rv>
  <rv s="0">
    <fb>941863</fb>
    <v>2</v>
  </rv>
  <rv s="0">
    <fb>198517</fb>
    <v>2</v>
  </rv>
  <rv s="0">
    <fb>5818160</fb>
    <v>2</v>
  </rv>
  <rv s="0">
    <fb>44424</fb>
    <v>0</v>
  </rv>
  <rv s="0">
    <fb>158288</fb>
    <v>2</v>
  </rv>
  <rv s="0">
    <fb>60.66</fb>
    <v>1</v>
  </rv>
  <rv s="0">
    <fb>455792</fb>
    <v>2</v>
  </rv>
  <rv s="0">
    <fb>190.9</fb>
    <v>1</v>
  </rv>
  <rv s="0">
    <fb>267872</fb>
    <v>2</v>
  </rv>
  <rv s="0">
    <fb>10.51</fb>
    <v>1</v>
  </rv>
  <rv s="0">
    <fb>11481027</fb>
    <v>2</v>
  </rv>
  <rv s="0">
    <fb>2.4369999999999998</fb>
    <v>1</v>
  </rv>
  <rv s="0">
    <fb>2.4215</fb>
    <v>1</v>
  </rv>
  <rv s="0">
    <fb>64942966</fb>
    <v>2</v>
  </rv>
  <rv s="0">
    <fb>18.341999999999999</fb>
    <v>1</v>
  </rv>
  <rv s="0">
    <fb>8903417</fb>
    <v>2</v>
  </rv>
  <rv s="0">
    <fb>17.899999999999999</fb>
    <v>1</v>
  </rv>
  <rv s="0">
    <fb>840987</fb>
    <v>2</v>
  </rv>
  <rv s="0">
    <fb>283942</fb>
    <v>2</v>
  </rv>
  <rv s="0">
    <fb>9.4332999999999991</fb>
    <v>1</v>
  </rv>
  <rv s="0">
    <fb>12623431</fb>
    <v>2</v>
  </rv>
  <rv s="0">
    <fb>44425</fb>
    <v>0</v>
  </rv>
  <rv s="0">
    <fb>131193</fb>
    <v>2</v>
  </rv>
  <rv s="0">
    <fb>60.06</fb>
    <v>1</v>
  </rv>
  <rv s="0">
    <fb>352315</fb>
    <v>2</v>
  </rv>
  <rv s="0">
    <fb>189.3</fb>
    <v>1</v>
  </rv>
  <rv s="0">
    <fb>268840</fb>
    <v>2</v>
  </rv>
  <rv s="0">
    <fb>10.324</fb>
    <v>1</v>
  </rv>
  <rv s="0">
    <fb>17247601</fb>
    <v>2</v>
  </rv>
  <rv s="0">
    <fb>2.4060000000000001</fb>
    <v>1</v>
  </rv>
  <rv s="0">
    <fb>2.3885000000000001</fb>
    <v>1</v>
  </rv>
  <rv s="0">
    <fb>79466374</fb>
    <v>2</v>
  </rv>
  <rv s="0">
    <fb>17.844000000000001</fb>
    <v>1</v>
  </rv>
  <rv s="0">
    <fb>12431001</fb>
    <v>2</v>
  </rv>
  <rv s="0">
    <fb>17.555</fb>
    <v>1</v>
  </rv>
  <rv s="0">
    <fb>445450</fb>
    <v>2</v>
  </rv>
  <rv s="0">
    <fb>7.3650000000000002</fb>
    <v>1</v>
  </rv>
  <rv s="0">
    <fb>195041</fb>
    <v>2</v>
  </rv>
  <rv s="0">
    <fb>9.4167000000000005</fb>
    <v>1</v>
  </rv>
  <rv s="0">
    <fb>10233286</fb>
    <v>2</v>
  </rv>
  <rv s="0">
    <fb>44426</fb>
    <v>0</v>
  </rv>
  <rv s="0">
    <fb>200060</fb>
    <v>2</v>
  </rv>
  <rv s="0">
    <fb>58.48</fb>
    <v>1</v>
  </rv>
  <rv s="0">
    <fb>830898</fb>
    <v>2</v>
  </rv>
  <rv s="0">
    <fb>187.45</fb>
    <v>1</v>
  </rv>
  <rv s="0">
    <fb>295527</fb>
    <v>2</v>
  </rv>
  <rv s="0">
    <fb>10.41</fb>
    <v>1</v>
  </rv>
  <rv s="0">
    <fb>9759589</fb>
    <v>2</v>
  </rv>
  <rv s="0">
    <fb>2.391</fb>
    <v>1</v>
  </rv>
  <rv s="0">
    <fb>2.4075000000000002</fb>
    <v>1</v>
  </rv>
  <rv s="0">
    <fb>57298855</fb>
    <v>2</v>
  </rv>
  <rv s="0">
    <fb>17.98</fb>
    <v>1</v>
  </rv>
  <rv s="0">
    <fb>7926726</fb>
    <v>2</v>
  </rv>
  <rv s="0">
    <fb>17.39</fb>
    <v>1</v>
  </rv>
  <rv s="0">
    <fb>524215</fb>
    <v>2</v>
  </rv>
  <rv s="0">
    <fb>7.4850000000000003</fb>
    <v>1</v>
  </rv>
  <rv s="0">
    <fb>127881</fb>
    <v>2</v>
  </rv>
  <rv s="0">
    <fb>4664281</fb>
    <v>2</v>
  </rv>
  <rv s="0">
    <fb>44427</fb>
    <v>0</v>
  </rv>
  <rv s="0">
    <fb>237932</fb>
    <v>2</v>
  </rv>
  <rv s="0">
    <fb>54.9</fb>
    <v>1</v>
  </rv>
  <rv s="0">
    <fb>1879316</fb>
    <v>2</v>
  </rv>
  <rv s="0">
    <fb>182.2</fb>
    <v>1</v>
  </rv>
  <rv s="0">
    <fb>485489</fb>
    <v>2</v>
  </rv>
  <rv s="0">
    <fb>10.128</fb>
    <v>1</v>
  </rv>
  <rv s="0">
    <fb>14097711</fb>
    <v>2</v>
  </rv>
  <rv s="0">
    <fb>88643384</fb>
    <v>2</v>
  </rv>
  <rv s="0">
    <fb>17.34</fb>
    <v>1</v>
  </rv>
  <rv s="0">
    <fb>12598031</fb>
    <v>2</v>
  </rv>
  <rv s="0">
    <fb>16.565000000000001</fb>
    <v>1</v>
  </rv>
  <rv s="0">
    <fb>1559641</fb>
    <v>2</v>
  </rv>
  <rv s="0">
    <fb>202235</fb>
    <v>2</v>
  </rv>
  <rv s="0">
    <fb>9.1905000000000001</fb>
    <v>1</v>
  </rv>
  <rv s="0">
    <fb>10158622</fb>
    <v>2</v>
  </rv>
  <rv s="0">
    <fb>44428</fb>
    <v>0</v>
  </rv>
  <rv s="0">
    <fb>25.54</fb>
    <v>1</v>
  </rv>
  <rv s="0">
    <fb>153146</fb>
    <v>2</v>
  </rv>
  <rv s="0">
    <fb>53.92</fb>
    <v>1</v>
  </rv>
  <rv s="0">
    <fb>1195283</fb>
    <v>2</v>
  </rv>
  <rv s="0">
    <fb>181.5</fb>
    <v>1</v>
  </rv>
  <rv s="0">
    <fb>218787</fb>
    <v>2</v>
  </rv>
  <rv s="0">
    <fb>10.167999999999999</fb>
    <v>1</v>
  </rv>
  <rv s="0">
    <fb>11380927</fb>
    <v>2</v>
  </rv>
  <rv s="0">
    <fb>2.3544999999999998</fb>
    <v>1</v>
  </rv>
  <rv s="0">
    <fb>70585466</fb>
    <v>2</v>
  </rv>
  <rv s="0">
    <fb>17.14</fb>
    <v>1</v>
  </rv>
  <rv s="0">
    <fb>10398814</fb>
    <v>2</v>
  </rv>
  <rv s="0">
    <fb>16.574999999999999</fb>
    <v>1</v>
  </rv>
  <rv s="0">
    <fb>815667</fb>
    <v>2</v>
  </rv>
  <rv s="0">
    <fb>236545</fb>
    <v>2</v>
  </rv>
  <rv s="0">
    <fb>8537450</fb>
    <v>2</v>
  </rv>
  <rv s="0">
    <fb>44431</fb>
    <v>0</v>
  </rv>
  <rv s="0">
    <fb>328785</fb>
    <v>2</v>
  </rv>
  <rv s="0">
    <fb>787263</fb>
    <v>2</v>
  </rv>
  <rv s="0">
    <fb>183.65</fb>
    <v>1</v>
  </rv>
  <rv s="0">
    <fb>265581</fb>
    <v>2</v>
  </rv>
  <rv s="0">
    <fb>12011217</fb>
    <v>2</v>
  </rv>
  <rv s="0">
    <fb>2.3879999999999999</fb>
    <v>1</v>
  </rv>
  <rv s="0">
    <fb>2.3860000000000001</fb>
    <v>1</v>
  </rv>
  <rv s="0">
    <fb>63949625</fb>
    <v>2</v>
  </rv>
  <rv s="0">
    <fb>17.206</fb>
    <v>1</v>
  </rv>
  <rv s="0">
    <fb>8803474</fb>
    <v>2</v>
  </rv>
  <rv s="0">
    <fb>1076069</fb>
    <v>2</v>
  </rv>
  <rv s="0">
    <fb>7.32</fb>
    <v>1</v>
  </rv>
  <rv s="0">
    <fb>175977</fb>
    <v>2</v>
  </rv>
  <rv s="0">
    <fb>9.3142999999999994</fb>
    <v>1</v>
  </rv>
  <rv s="0">
    <fb>7114545</fb>
    <v>2</v>
  </rv>
  <rv s="0">
    <fb>44432</fb>
    <v>0</v>
  </rv>
  <rv s="0">
    <fb>24.98</fb>
    <v>1</v>
  </rv>
  <rv s="0">
    <fb>159626</fb>
    <v>2</v>
  </rv>
  <rv s="0">
    <fb>54.66</fb>
    <v>1</v>
  </rv>
  <rv s="0">
    <fb>672592</fb>
    <v>2</v>
  </rv>
  <rv s="0">
    <fb>183.3</fb>
    <v>1</v>
  </rv>
  <rv s="0">
    <fb>239090</fb>
    <v>2</v>
  </rv>
  <rv s="0">
    <fb>10.452</fb>
    <v>1</v>
  </rv>
  <rv s="0">
    <fb>9501483</fb>
    <v>2</v>
  </rv>
  <rv s="0">
    <fb>2.3980000000000001</fb>
    <v>1</v>
  </rv>
  <rv s="0">
    <fb>54087389</fb>
    <v>2</v>
  </rv>
  <rv s="0">
    <fb>17.25</fb>
    <v>1</v>
  </rv>
  <rv s="0">
    <fb>7060115</fb>
    <v>2</v>
  </rv>
  <rv s="0">
    <fb>16.77</fb>
    <v>1</v>
  </rv>
  <rv s="0">
    <fb>543084</fb>
    <v>2</v>
  </rv>
  <rv s="0">
    <fb>211284</fb>
    <v>2</v>
  </rv>
  <rv s="0">
    <fb>9.3927999999999994</fb>
    <v>1</v>
  </rv>
  <rv s="0">
    <fb>7758548</fb>
    <v>2</v>
  </rv>
  <rv s="0">
    <fb>44433</fb>
    <v>0</v>
  </rv>
  <rv s="0">
    <fb>120571</fb>
    <v>2</v>
  </rv>
  <rv s="0">
    <fb>54.58</fb>
    <v>1</v>
  </rv>
  <rv s="0">
    <fb>415180</fb>
    <v>2</v>
  </rv>
  <rv s="0">
    <fb>182870</fb>
    <v>2</v>
  </rv>
  <rv s="0">
    <fb>16555836</fb>
    <v>2</v>
  </rv>
  <rv s="0">
    <fb>2.39</fb>
    <v>1</v>
  </rv>
  <rv s="0">
    <fb>48412897</fb>
    <v>2</v>
  </rv>
  <rv s="0">
    <fb>7699450</fb>
    <v>2</v>
  </rv>
  <rv s="0">
    <fb>400962</fb>
    <v>2</v>
  </rv>
  <rv s="0">
    <fb>7.48</fb>
    <v>1</v>
  </rv>
  <rv s="0">
    <fb>194283</fb>
    <v>2</v>
  </rv>
  <rv s="0">
    <fb>9748180</fb>
    <v>2</v>
  </rv>
  <rv s="0">
    <fb>44434</fb>
    <v>0</v>
  </rv>
  <rv s="0">
    <fb>24.74</fb>
    <v>1</v>
  </rv>
  <rv s="0">
    <fb>159154</fb>
    <v>2</v>
  </rv>
  <rv s="0">
    <fb>54.18</fb>
    <v>1</v>
  </rv>
  <rv s="0">
    <fb>505496</fb>
    <v>2</v>
  </rv>
  <rv s="0">
    <fb>182.9</fb>
    <v>1</v>
  </rv>
  <rv s="0">
    <fb>219942</fb>
    <v>2</v>
  </rv>
  <rv s="0">
    <fb>10.67</fb>
    <v>1</v>
  </rv>
  <rv s="0">
    <fb>13147647</fb>
    <v>2</v>
  </rv>
  <rv s="0">
    <fb>74486840</fb>
    <v>2</v>
  </rv>
  <rv s="0">
    <fb>9701645</fb>
    <v>2</v>
  </rv>
  <rv s="0">
    <fb>16.815000000000001</fb>
    <v>1</v>
  </rv>
  <rv s="0">
    <fb>483930</fb>
    <v>2</v>
  </rv>
  <rv s="0">
    <fb>129387</fb>
    <v>2</v>
  </rv>
  <rv s="0">
    <fb>7033508</fb>
    <v>2</v>
  </rv>
  <rv s="0">
    <fb>44435</fb>
    <v>0</v>
  </rv>
  <rv s="0">
    <fb>125294</fb>
    <v>2</v>
  </rv>
  <rv s="0">
    <fb>54.34</fb>
    <v>1</v>
  </rv>
  <rv s="0">
    <fb>324986</fb>
    <v>2</v>
  </rv>
  <rv s="0">
    <fb>183.1</fb>
    <v>1</v>
  </rv>
  <rv s="0">
    <fb>160718</fb>
    <v>2</v>
  </rv>
  <rv s="0">
    <fb>10.676</fb>
    <v>1</v>
  </rv>
  <rv s="0">
    <fb>9541133</fb>
    <v>2</v>
  </rv>
  <rv s="0">
    <fb>44260554</fb>
    <v>2</v>
  </rv>
  <rv s="0">
    <fb>17.164000000000001</fb>
    <v>1</v>
  </rv>
  <rv s="0">
    <fb>6030360</fb>
    <v>2</v>
  </rv>
  <rv s="0">
    <fb>607471</fb>
    <v>2</v>
  </rv>
  <rv s="0">
    <fb>7.4749999999999996</fb>
    <v>1</v>
  </rv>
  <rv s="0">
    <fb>91276</fb>
    <v>2</v>
  </rv>
  <rv s="0">
    <fb>9.4928000000000008</fb>
    <v>1</v>
  </rv>
  <rv s="0">
    <fb>8243411</fb>
    <v>2</v>
  </rv>
  <rv s="0">
    <fb>44438</fb>
    <v>0</v>
  </rv>
  <rv s="0">
    <fb>24.64</fb>
    <v>1</v>
  </rv>
  <rv s="0">
    <fb>99284</fb>
    <v>2</v>
  </rv>
  <rv s="0">
    <fb>54.62</fb>
    <v>1</v>
  </rv>
  <rv s="0">
    <fb>293784</fb>
    <v>2</v>
  </rv>
  <rv s="0">
    <fb>117651</fb>
    <v>2</v>
  </rv>
  <rv s="0">
    <fb>9998430</fb>
    <v>2</v>
  </rv>
  <rv s="0">
    <fb>31114337</fb>
    <v>2</v>
  </rv>
  <rv s="0">
    <fb>17.018000000000001</fb>
    <v>1</v>
  </rv>
  <rv s="0">
    <fb>6510591</fb>
    <v>2</v>
  </rv>
  <rv s="0">
    <fb>17.535</fb>
    <v>1</v>
  </rv>
  <rv s="0">
    <fb>644766</fb>
    <v>2</v>
  </rv>
  <rv s="0">
    <fb>74051</fb>
    <v>2</v>
  </rv>
  <rv s="0">
    <fb>8198603</fb>
    <v>2</v>
  </rv>
  <rv s="0">
    <fb>44439</fb>
    <v>0</v>
  </rv>
  <rv s="0">
    <fb>295406</fb>
    <v>2</v>
  </rv>
  <rv s="0">
    <fb>54.2</fb>
    <v>1</v>
  </rv>
  <rv s="0">
    <fb>1707798</fb>
    <v>2</v>
  </rv>
  <rv s="0">
    <fb>183.7</fb>
    <v>1</v>
  </rv>
  <rv s="0">
    <fb>253995</fb>
    <v>2</v>
  </rv>
  <rv s="0">
    <fb>13725481</fb>
    <v>2</v>
  </rv>
  <rv s="0">
    <fb>2.3975</fb>
    <v>1</v>
  </rv>
  <rv s="0">
    <fb>92779886</fb>
    <v>2</v>
  </rv>
  <rv s="0">
    <fb>16905435</fb>
    <v>2</v>
  </rv>
  <rv s="0">
    <fb>720452</fb>
    <v>2</v>
  </rv>
  <rv s="0">
    <fb>7.3949999999999996</fb>
    <v>1</v>
  </rv>
  <rv s="0">
    <fb>114031</fb>
    <v>2</v>
  </rv>
  <rv s="0">
    <fb>9.5571000000000002</fb>
    <v>1</v>
  </rv>
  <rv s="0">
    <fb>8574301</fb>
    <v>2</v>
  </rv>
  <rv s="0">
    <fb>44440</fb>
    <v>0</v>
  </rv>
  <rv s="0">
    <fb>209470</fb>
    <v>2</v>
  </rv>
  <rv s="0">
    <fb>54.86</fb>
    <v>1</v>
  </rv>
  <rv s="0">
    <fb>648609</fb>
    <v>2</v>
  </rv>
  <rv s="0">
    <fb>184.75</fb>
    <v>1</v>
  </rv>
  <rv s="0">
    <fb>227785</fb>
    <v>2</v>
  </rv>
  <rv s="0">
    <fb>10.738</fb>
    <v>1</v>
  </rv>
  <rv s="0">
    <fb>17293516</fb>
    <v>2</v>
  </rv>
  <rv s="0">
    <fb>98323520</fb>
    <v>2</v>
  </rv>
  <rv s="0">
    <fb>16.84</fb>
    <v>1</v>
  </rv>
  <rv s="0">
    <fb>10558539</fb>
    <v>2</v>
  </rv>
  <rv s="0">
    <fb>17.45</fb>
    <v>1</v>
  </rv>
  <rv s="0">
    <fb>368475</fb>
    <v>2</v>
  </rv>
  <rv s="0">
    <fb>7.4249999999999998</fb>
    <v>1</v>
  </rv>
  <rv s="0">
    <fb>120776</fb>
    <v>2</v>
  </rv>
  <rv s="0">
    <fb>9.4619</fb>
    <v>1</v>
  </rv>
  <rv s="0">
    <fb>10547850</fb>
    <v>2</v>
  </rv>
  <rv s="0">
    <fb>44441</fb>
    <v>0</v>
  </rv>
  <rv s="0">
    <fb>25.72</fb>
    <v>1</v>
  </rv>
  <rv s="0">
    <fb>322105</fb>
    <v>2</v>
  </rv>
  <rv s="0">
    <fb>54.82</fb>
    <v>1</v>
  </rv>
  <rv s="0">
    <fb>359198</fb>
    <v>2</v>
  </rv>
  <rv s="0">
    <fb>185.3</fb>
    <v>1</v>
  </rv>
  <rv s="0">
    <fb>150712</fb>
    <v>2</v>
  </rv>
  <rv s="0">
    <fb>10.786</fb>
    <v>1</v>
  </rv>
  <rv s="0">
    <fb>10579550</fb>
    <v>2</v>
  </rv>
  <rv s="0">
    <fb>2.4285000000000001</fb>
    <v>1</v>
  </rv>
  <rv s="0">
    <fb>2.4095</fb>
    <v>1</v>
  </rv>
  <rv s="0">
    <fb>49141178</fb>
    <v>2</v>
  </rv>
  <rv s="0">
    <fb>17.123999999999999</fb>
    <v>1</v>
  </rv>
  <rv s="0">
    <fb>8804850</fb>
    <v>2</v>
  </rv>
  <rv s="0">
    <fb>17.57</fb>
    <v>1</v>
  </rv>
  <rv s="0">
    <fb>356867</fb>
    <v>2</v>
  </rv>
  <rv s="0">
    <fb>148397</fb>
    <v>2</v>
  </rv>
  <rv s="0">
    <fb>9.5618999999999996</fb>
    <v>1</v>
  </rv>
  <rv s="0">
    <fb>9007934</fb>
    <v>2</v>
  </rv>
  <rv s="0">
    <fb>44442</fb>
    <v>0</v>
  </rv>
  <rv s="0">
    <fb>128933</fb>
    <v>2</v>
  </rv>
  <rv s="0">
    <fb>54.02</fb>
    <v>1</v>
  </rv>
  <rv s="0">
    <fb>593546</fb>
    <v>2</v>
  </rv>
  <rv s="0">
    <fb>184.3</fb>
    <v>1</v>
  </rv>
  <rv s="0">
    <fb>174576</fb>
    <v>2</v>
  </rv>
  <rv s="0">
    <fb>10.856</fb>
    <v>1</v>
  </rv>
  <rv s="0">
    <fb>21124651</fb>
    <v>2</v>
  </rv>
  <rv s="0">
    <fb>2.4039999999999999</fb>
    <v>1</v>
  </rv>
  <rv s="0">
    <fb>64168572</fb>
    <v>2</v>
  </rv>
  <rv s="0">
    <fb>10030569</fb>
    <v>2</v>
  </rv>
  <rv s="0">
    <fb>522267</fb>
    <v>2</v>
  </rv>
  <rv s="0">
    <fb>7.3849999999999998</fb>
    <v>1</v>
  </rv>
  <rv s="0">
    <fb>81500</fb>
    <v>2</v>
  </rv>
  <rv s="0">
    <fb>9.4118999999999993</fb>
    <v>1</v>
  </rv>
  <rv s="0">
    <fb>7729844</fb>
    <v>2</v>
  </rv>
  <rv s="0">
    <fb>44445</fb>
    <v>0</v>
  </rv>
  <rv s="0">
    <fb>68372</fb>
    <v>2</v>
  </rv>
  <rv s="0">
    <fb>54.94</fb>
    <v>1</v>
  </rv>
  <rv s="0">
    <fb>534288</fb>
    <v>2</v>
  </rv>
  <rv s="0">
    <fb>186.45</fb>
    <v>1</v>
  </rv>
  <rv s="0">
    <fb>159848</fb>
    <v>2</v>
  </rv>
  <rv s="0">
    <fb>10.988</fb>
    <v>1</v>
  </rv>
  <rv s="0">
    <fb>12847319</fb>
    <v>2</v>
  </rv>
  <rv s="0">
    <fb>2.403</fb>
    <v>1</v>
  </rv>
  <rv s="0">
    <fb>44203753</fb>
    <v>2</v>
  </rv>
  <rv s="0">
    <fb>17.242000000000001</fb>
    <v>1</v>
  </rv>
  <rv s="0">
    <fb>4751573</fb>
    <v>2</v>
  </rv>
  <rv s="0">
    <fb>17.645</fb>
    <v>1</v>
  </rv>
  <rv s="0">
    <fb>472461</fb>
    <v>2</v>
  </rv>
  <rv s="0">
    <fb>192543</fb>
    <v>2</v>
  </rv>
  <rv s="0">
    <fb>9.4285999999999994</fb>
    <v>1</v>
  </rv>
  <rv s="0">
    <fb>11775991</fb>
    <v>2</v>
  </rv>
  <rv s="0">
    <fb>44446</fb>
    <v>0</v>
  </rv>
  <rv s="0">
    <fb>161954</fb>
    <v>2</v>
  </rv>
  <rv s="0">
    <fb>55.6</fb>
    <v>1</v>
  </rv>
  <rv s="0">
    <fb>651839</fb>
    <v>2</v>
  </rv>
  <rv s="0">
    <fb>186.05</fb>
    <v>1</v>
  </rv>
  <rv s="0">
    <fb>316794</fb>
    <v>2</v>
  </rv>
  <rv s="0">
    <fb>12302525</fb>
    <v>2</v>
  </rv>
  <rv s="0">
    <fb>2.4020000000000001</fb>
    <v>1</v>
  </rv>
  <rv s="0">
    <fb>2.3835000000000002</fb>
    <v>1</v>
  </rv>
  <rv s="0">
    <fb>54748935</fb>
    <v>2</v>
  </rv>
  <rv s="0">
    <fb>17.085999999999999</fb>
    <v>1</v>
  </rv>
  <rv s="0">
    <fb>8819249</fb>
    <v>2</v>
  </rv>
  <rv s="0">
    <fb>595270</fb>
    <v>2</v>
  </rv>
  <rv s="0">
    <fb>7.38</fb>
    <v>1</v>
  </rv>
  <rv s="0">
    <fb>113661</fb>
    <v>2</v>
  </rv>
  <rv s="0">
    <fb>9.3405000000000005</fb>
    <v>1</v>
  </rv>
  <rv s="0">
    <fb>7369030</fb>
    <v>2</v>
  </rv>
  <rv s="0">
    <fb>44447</fb>
    <v>0</v>
  </rv>
  <rv s="0">
    <fb>25.68</fb>
    <v>1</v>
  </rv>
  <rv s="0">
    <fb>189169</fb>
    <v>2</v>
  </rv>
  <rv s="0">
    <fb>55.26</fb>
    <v>1</v>
  </rv>
  <rv s="0">
    <fb>373703</fb>
    <v>2</v>
  </rv>
  <rv s="0">
    <fb>186.35</fb>
    <v>1</v>
  </rv>
  <rv s="0">
    <fb>258192</fb>
    <v>2</v>
  </rv>
  <rv s="0">
    <fb>10.832000000000001</fb>
    <v>1</v>
  </rv>
  <rv s="0">
    <fb>14618722</fb>
    <v>2</v>
  </rv>
  <rv s="0">
    <fb>2.3704999999999998</fb>
    <v>1</v>
  </rv>
  <rv s="0">
    <fb>72103588</fb>
    <v>2</v>
  </rv>
  <rv s="0">
    <fb>16.597999999999999</fb>
    <v>1</v>
  </rv>
  <rv s="0">
    <fb>17256321</fb>
    <v>2</v>
  </rv>
  <rv s="0">
    <fb>18.965</fb>
    <v>1</v>
  </rv>
  <rv s="0">
    <fb>2578321</fb>
    <v>2</v>
  </rv>
  <rv s="0">
    <fb>213485</fb>
    <v>2</v>
  </rv>
  <rv s="0">
    <fb>9.2523999999999997</fb>
    <v>1</v>
  </rv>
  <rv s="0">
    <fb>7408988</fb>
    <v>2</v>
  </rv>
  <rv s="0">
    <fb>44448</fb>
    <v>0</v>
  </rv>
  <rv s="0">
    <fb>409478</fb>
    <v>2</v>
  </rv>
  <rv s="0">
    <fb>55.18</fb>
    <v>1</v>
  </rv>
  <rv s="0">
    <fb>559363</fb>
    <v>2</v>
  </rv>
  <rv s="0">
    <fb>187.25</fb>
    <v>1</v>
  </rv>
  <rv s="0">
    <fb>412634</fb>
    <v>2</v>
  </rv>
  <rv s="0">
    <fb>10.885999999999999</fb>
    <v>1</v>
  </rv>
  <rv s="0">
    <fb>12726025</fb>
    <v>2</v>
  </rv>
  <rv s="0">
    <fb>2.3715000000000002</fb>
    <v>1</v>
  </rv>
  <rv s="0">
    <fb>68480883</fb>
    <v>2</v>
  </rv>
  <rv s="0">
    <fb>16.687999999999999</fb>
    <v>1</v>
  </rv>
  <rv s="0">
    <fb>11077305</fb>
    <v>2</v>
  </rv>
  <rv s="0">
    <fb>18.815000000000001</fb>
    <v>1</v>
  </rv>
  <rv s="0">
    <fb>642735</fb>
    <v>2</v>
  </rv>
  <rv s="0">
    <fb>119578</fb>
    <v>2</v>
  </rv>
  <rv s="0">
    <fb>9.5167000000000002</fb>
    <v>1</v>
  </rv>
  <rv s="0">
    <fb>14422775</fb>
    <v>2</v>
  </rv>
  <rv s="0">
    <fb>44449</fb>
    <v>0</v>
  </rv>
  <rv s="0">
    <fb>316946</fb>
    <v>2</v>
  </rv>
  <rv s="0">
    <fb>628807</fb>
    <v>2</v>
  </rv>
  <rv s="0">
    <fb>186</fb>
    <v>1</v>
  </rv>
  <rv s="0">
    <fb>322655</fb>
    <v>2</v>
  </rv>
  <rv s="0">
    <fb>10.754</fb>
    <v>1</v>
  </rv>
  <rv s="0">
    <fb>16871296</fb>
    <v>2</v>
  </rv>
  <rv s="0">
    <fb>2.3464999999999998</fb>
    <v>1</v>
  </rv>
  <rv s="0">
    <fb>61101012</fb>
    <v>2</v>
  </rv>
  <rv s="0">
    <fb>16.704000000000001</fb>
    <v>1</v>
  </rv>
  <rv s="0">
    <fb>12970873</fb>
    <v>2</v>
  </rv>
  <rv s="0">
    <fb>19.024999999999999</fb>
    <v>1</v>
  </rv>
  <rv s="0">
    <fb>650127</fb>
    <v>2</v>
  </rv>
  <rv s="0">
    <fb>7.2850000000000001</fb>
    <v>1</v>
  </rv>
  <rv s="0">
    <fb>167961</fb>
    <v>2</v>
  </rv>
  <rv s="0">
    <fb>13235230</fb>
    <v>2</v>
  </rv>
  <rv s="0">
    <fb>44452</fb>
    <v>0</v>
  </rv>
  <rv s="0">
    <fb>127072</fb>
    <v>2</v>
  </rv>
  <rv s="0">
    <fb>54.64</fb>
    <v>1</v>
  </rv>
  <rv s="0">
    <fb>564630</fb>
    <v>2</v>
  </rv>
  <rv s="0">
    <fb>184.4</fb>
    <v>1</v>
  </rv>
  <rv s="0">
    <fb>354383</fb>
    <v>2</v>
  </rv>
  <rv s="0">
    <fb>10.894</fb>
    <v>1</v>
  </rv>
  <rv s="0">
    <fb>14101282</fb>
    <v>2</v>
  </rv>
  <rv s="0">
    <fb>88061714</fb>
    <v>2</v>
  </rv>
  <rv s="0">
    <fb>16.827999999999999</fb>
    <v>1</v>
  </rv>
  <rv s="0">
    <fb>8683091</fb>
    <v>2</v>
  </rv>
  <rv s="0">
    <fb>18.75</fb>
    <v>1</v>
  </rv>
  <rv s="0">
    <fb>442103</fb>
    <v>2</v>
  </rv>
  <rv s="0">
    <fb>102577</fb>
    <v>2</v>
  </rv>
  <rv s="0">
    <fb>17728028</fb>
    <v>2</v>
  </rv>
  <rv s="0">
    <fb>44453</fb>
    <v>0</v>
  </rv>
  <rv s="0">
    <fb>158479</fb>
    <v>2</v>
  </rv>
  <rv s="0">
    <fb>54.6</fb>
    <v>1</v>
  </rv>
  <rv s="0">
    <fb>625018</fb>
    <v>2</v>
  </rv>
  <rv s="0">
    <fb>187.8</fb>
    <v>1</v>
  </rv>
  <rv s="0">
    <fb>368007</fb>
    <v>2</v>
  </rv>
  <rv s="0">
    <fb>10.76</fb>
    <v>1</v>
  </rv>
  <rv s="0">
    <fb>15976667</fb>
    <v>2</v>
  </rv>
  <rv s="0">
    <fb>2.3864999999999998</fb>
    <v>1</v>
  </rv>
  <rv s="0">
    <fb>91838108</fb>
    <v>2</v>
  </rv>
  <rv s="0">
    <fb>15597039</fb>
    <v>2</v>
  </rv>
  <rv s="0">
    <fb>18.149999999999999</fb>
    <v>1</v>
  </rv>
  <rv s="0">
    <fb>633511</fb>
    <v>2</v>
  </rv>
  <rv s="0">
    <fb>159825</fb>
    <v>2</v>
  </rv>
  <rv s="0">
    <fb>16396378</fb>
    <v>2</v>
  </rv>
  <rv s="0">
    <fb>44454</fb>
    <v>0</v>
  </rv>
  <rv s="0">
    <fb>276191</fb>
    <v>2</v>
  </rv>
  <rv s="0">
    <fb>51.78</fb>
    <v>1</v>
  </rv>
  <rv s="0">
    <fb>1251394</fb>
    <v>2</v>
  </rv>
  <rv s="0">
    <fb>187.2</fb>
    <v>1</v>
  </rv>
  <rv s="0">
    <fb>310310</fb>
    <v>2</v>
  </rv>
  <rv s="0">
    <fb>10.598000000000001</fb>
    <v>1</v>
  </rv>
  <rv s="0">
    <fb>21270635</fb>
    <v>2</v>
  </rv>
  <rv s="0">
    <fb>2.3769999999999998</fb>
    <v>1</v>
  </rv>
  <rv s="0">
    <fb>70318421</fb>
    <v>2</v>
  </rv>
  <rv s="0">
    <fb>15114846</fb>
    <v>2</v>
  </rv>
  <rv s="0">
    <fb>17.745000000000001</fb>
    <v>1</v>
  </rv>
  <rv s="0">
    <fb>443331</fb>
    <v>2</v>
  </rv>
  <rv s="0">
    <fb>159721</fb>
    <v>2</v>
  </rv>
  <rv s="0">
    <fb>8009077</fb>
    <v>2</v>
  </rv>
  <rv s="0">
    <fb>44455</fb>
    <v>0</v>
  </rv>
  <rv s="0">
    <fb>286781</fb>
    <v>2</v>
  </rv>
  <rv s="0">
    <fb>917962</fb>
    <v>2</v>
  </rv>
  <rv s="0">
    <fb>435010</fb>
    <v>2</v>
  </rv>
  <rv s="0">
    <fb>10.752000000000001</fb>
    <v>1</v>
  </rv>
  <rv s="0">
    <fb>16528514</fb>
    <v>2</v>
  </rv>
  <rv s="0">
    <fb>79636579</fb>
    <v>2</v>
  </rv>
  <rv s="0">
    <fb>17.41</fb>
    <v>1</v>
  </rv>
  <rv s="0">
    <fb>16312643</fb>
    <v>2</v>
  </rv>
  <rv s="0">
    <fb>351956</fb>
    <v>2</v>
  </rv>
  <rv s="0">
    <fb>7.27</fb>
    <v>1</v>
  </rv>
  <rv s="0">
    <fb>123189</fb>
    <v>2</v>
  </rv>
  <rv s="0">
    <fb>9.5381</fb>
    <v>1</v>
  </rv>
  <rv s="0">
    <fb>7353965</fb>
    <v>2</v>
  </rv>
  <rv s="0">
    <fb>44456</fb>
    <v>0</v>
  </rv>
  <rv s="0">
    <fb>723124</fb>
    <v>2</v>
  </rv>
  <rv s="0">
    <fb>53.02</fb>
    <v>1</v>
  </rv>
  <rv s="0">
    <fb>1500409</fb>
    <v>2</v>
  </rv>
  <rv s="0">
    <fb>907867</fb>
    <v>2</v>
  </rv>
  <rv s="0">
    <fb>10.694000000000001</fb>
    <v>1</v>
  </rv>
  <rv s="0">
    <fb>24459047</fb>
    <v>2</v>
  </rv>
  <rv s="0">
    <fb>2.42</fb>
    <v>1</v>
  </rv>
  <rv s="0">
    <fb>161007913</fb>
    <v>2</v>
  </rv>
  <rv s="0">
    <fb>16.809999999999999</fb>
    <v>1</v>
  </rv>
  <rv s="0">
    <fb>84812362</fb>
    <v>2</v>
  </rv>
  <rv s="0">
    <fb>17.715</fb>
    <v>1</v>
  </rv>
  <rv s="0">
    <fb>297963</fb>
    <v>2</v>
  </rv>
  <rv s="0">
    <fb>7.1050000000000004</fb>
    <v>1</v>
  </rv>
  <rv s="0">
    <fb>418397</fb>
    <v>2</v>
  </rv>
  <rv s="0">
    <fb>9.4689999999999994</fb>
    <v>1</v>
  </rv>
  <rv s="0">
    <fb>6962441</fb>
    <v>2</v>
  </rv>
  <rv s="0">
    <fb>44459</fb>
    <v>0</v>
  </rv>
  <rv s="0">
    <fb>263194</fb>
    <v>2</v>
  </rv>
  <rv s="0">
    <fb>707349</fb>
    <v>2</v>
  </rv>
  <rv s="0">
    <fb>181.65</fb>
    <v>1</v>
  </rv>
  <rv s="0">
    <fb>320244</fb>
    <v>2</v>
  </rv>
  <rv s="0">
    <fb>10.19</fb>
    <v>1</v>
  </rv>
  <rv s="0">
    <fb>25214030</fb>
    <v>2</v>
  </rv>
  <rv s="0">
    <fb>2.302</fb>
    <v>1</v>
  </rv>
  <rv s="0">
    <fb>147461477</fb>
    <v>2</v>
  </rv>
  <rv s="0">
    <fb>16.058</fb>
    <v>1</v>
  </rv>
  <rv s="0">
    <fb>34867940</fb>
    <v>2</v>
  </rv>
  <rv s="0">
    <fb>17.605</fb>
    <v>1</v>
  </rv>
  <rv s="0">
    <fb>387285</fb>
    <v>2</v>
  </rv>
  <rv s="0">
    <fb>7.0149999999999997</fb>
    <v>1</v>
  </rv>
  <rv s="0">
    <fb>404806</fb>
    <v>2</v>
  </rv>
  <rv s="0">
    <fb>9.3190000000000008</fb>
    <v>1</v>
  </rv>
  <rv s="0">
    <fb>9083219</fb>
    <v>2</v>
  </rv>
  <rv s="0">
    <fb>44460</fb>
    <v>0</v>
  </rv>
  <rv s="0">
    <fb>265740</fb>
    <v>2</v>
  </rv>
  <rv s="0">
    <fb>52.68</fb>
    <v>1</v>
  </rv>
  <rv s="0">
    <fb>546659</fb>
    <v>2</v>
  </rv>
  <rv s="0">
    <fb>183.6</fb>
    <v>1</v>
  </rv>
  <rv s="0">
    <fb>233802</fb>
    <v>2</v>
  </rv>
  <rv s="0">
    <fb>10.276</fb>
    <v>1</v>
  </rv>
  <rv s="0">
    <fb>15814685</fb>
    <v>2</v>
  </rv>
  <rv s="0">
    <fb>2.3220000000000001</fb>
    <v>1</v>
  </rv>
  <rv s="0">
    <fb>81996658</fb>
    <v>2</v>
  </rv>
  <rv s="0">
    <fb>16.032</fb>
    <v>1</v>
  </rv>
  <rv s="0">
    <fb>15650324</fb>
    <v>2</v>
  </rv>
  <rv s="0">
    <fb>17.7</fb>
    <v>1</v>
  </rv>
  <rv s="0">
    <fb>201771</fb>
    <v>2</v>
  </rv>
  <rv s="0">
    <fb>197489</fb>
    <v>2</v>
  </rv>
  <rv s="0">
    <fb>9.6189999999999998</fb>
    <v>1</v>
  </rv>
  <rv s="0">
    <fb>13224077</fb>
    <v>2</v>
  </rv>
  <rv s="0">
    <fb>44461</fb>
    <v>0</v>
  </rv>
  <rv s="0">
    <fb>242642</fb>
    <v>2</v>
  </rv>
  <rv s="0">
    <fb>54.36</fb>
    <v>1</v>
  </rv>
  <rv s="0">
    <fb>836264</fb>
    <v>2</v>
  </rv>
  <rv s="0">
    <fb>311729</fb>
    <v>2</v>
  </rv>
  <rv s="0">
    <fb>10.638</fb>
    <v>1</v>
  </rv>
  <rv s="0">
    <fb>15939570</fb>
    <v>2</v>
  </rv>
  <rv s="0">
    <fb>2.3730000000000002</fb>
    <v>1</v>
  </rv>
  <rv s="0">
    <fb>86147220</fb>
    <v>2</v>
  </rv>
  <rv s="0">
    <fb>16.552</fb>
    <v>1</v>
  </rv>
  <rv s="0">
    <fb>12764272</fb>
    <v>2</v>
  </rv>
  <rv s="0">
    <fb>17.86</fb>
    <v>1</v>
  </rv>
  <rv s="0">
    <fb>491556</fb>
    <v>2</v>
  </rv>
  <rv s="0">
    <fb>7.1349999999999998</fb>
    <v>1</v>
  </rv>
  <rv s="0">
    <fb>119497</fb>
    <v>2</v>
  </rv>
  <rv s="0">
    <fb>9.7667000000000002</fb>
    <v>1</v>
  </rv>
  <rv s="0">
    <fb>8381291</fb>
    <v>2</v>
  </rv>
  <rv s="0">
    <fb>44462</fb>
    <v>0</v>
  </rv>
  <rv s="0">
    <fb>26.4</fb>
    <v>1</v>
  </rv>
  <rv s="0">
    <fb>341782</fb>
    <v>2</v>
  </rv>
  <rv s="0">
    <fb>55.24</fb>
    <v>1</v>
  </rv>
  <rv s="0">
    <fb>805917</fb>
    <v>2</v>
  </rv>
  <rv s="0">
    <fb>241337</fb>
    <v>2</v>
  </rv>
  <rv s="0">
    <fb>20209944</fb>
    <v>2</v>
  </rv>
  <rv s="0">
    <fb>2.4275000000000002</fb>
    <v>1</v>
  </rv>
  <rv s="0">
    <fb>118612543</fb>
    <v>2</v>
  </rv>
  <rv s="0">
    <fb>16.768000000000001</fb>
    <v>1</v>
  </rv>
  <rv s="0">
    <fb>13352525</fb>
    <v>2</v>
  </rv>
  <rv s="0">
    <fb>401434</fb>
    <v>2</v>
  </rv>
  <rv s="0">
    <fb>7.2249999999999996</fb>
    <v>1</v>
  </rv>
  <rv s="0">
    <fb>254886</fb>
    <v>2</v>
  </rv>
  <rv s="0">
    <fb>9.8285999999999998</fb>
    <v>1</v>
  </rv>
  <rv s="0">
    <fb>11233502</fb>
    <v>2</v>
  </rv>
  <rv s="0">
    <fb>44463</fb>
    <v>0</v>
  </rv>
  <rv s="0">
    <fb>266275</fb>
    <v>2</v>
  </rv>
  <rv s="0">
    <fb>55</fb>
    <v>1</v>
  </rv>
  <rv s="0">
    <fb>616359</fb>
    <v>2</v>
  </rv>
  <rv s="0">
    <fb>228552</fb>
    <v>2</v>
  </rv>
  <rv s="0">
    <fb>10.984</fb>
    <v>1</v>
  </rv>
  <rv s="0">
    <fb>20635764</fb>
    <v>2</v>
  </rv>
  <rv s="0">
    <fb>2.4175</fb>
    <v>1</v>
  </rv>
  <rv s="0">
    <fb>2.4245000000000001</fb>
    <v>1</v>
  </rv>
  <rv s="0">
    <fb>81063036</fb>
    <v>2</v>
  </rv>
  <rv s="0">
    <fb>16.788</fb>
    <v>1</v>
  </rv>
  <rv s="0">
    <fb>10203207</fb>
    <v>2</v>
  </rv>
  <rv s="0">
    <fb>239360</fb>
    <v>2</v>
  </rv>
  <rv s="0">
    <fb>7.2549999999999999</fb>
    <v>1</v>
  </rv>
  <rv s="0">
    <fb>154484</fb>
    <v>2</v>
  </rv>
  <rv s="0">
    <fb>9.9238</fb>
    <v>1</v>
  </rv>
  <rv s="0">
    <fb>8531246</fb>
    <v>2</v>
  </rv>
  <rv s="0">
    <fb>44466</fb>
    <v>0</v>
  </rv>
  <rv s="0">
    <fb>262584</fb>
    <v>2</v>
  </rv>
  <rv s="0">
    <fb>53.82</fb>
    <v>1</v>
  </rv>
  <rv s="0">
    <fb>479228</fb>
    <v>2</v>
  </rv>
  <rv s="0">
    <fb>184.45</fb>
    <v>1</v>
  </rv>
  <rv s="0">
    <fb>284021</fb>
    <v>2</v>
  </rv>
  <rv s="0">
    <fb>11.544</fb>
    <v>1</v>
  </rv>
  <rv s="0">
    <fb>29953451</fb>
    <v>2</v>
  </rv>
  <rv s="0">
    <fb>2.44</fb>
    <v>1</v>
  </rv>
  <rv s="0">
    <fb>152780451</fb>
    <v>2</v>
  </rv>
  <rv s="0">
    <fb>16.936</fb>
    <v>1</v>
  </rv>
  <rv s="0">
    <fb>10091146</fb>
    <v>2</v>
  </rv>
  <rv s="0">
    <fb>17.84</fb>
    <v>1</v>
  </rv>
  <rv s="0">
    <fb>263034</fb>
    <v>2</v>
  </rv>
  <rv s="0">
    <fb>291747</fb>
    <v>2</v>
  </rv>
  <rv s="0">
    <fb>10.0905</fb>
    <v>1</v>
  </rv>
  <rv s="0">
    <fb>14957248</fb>
    <v>2</v>
  </rv>
  <rv s="0">
    <fb>44467</fb>
    <v>0</v>
  </rv>
  <rv s="0">
    <fb>231014</fb>
    <v>2</v>
  </rv>
  <rv s="0">
    <fb>52.26</fb>
    <v>1</v>
  </rv>
  <rv s="0">
    <fb>641018</fb>
    <v>2</v>
  </rv>
  <rv s="0">
    <fb>180.85</fb>
    <v>1</v>
  </rv>
  <rv s="0">
    <fb>411566</fb>
    <v>2</v>
  </rv>
  <rv s="0">
    <fb>11.086</fb>
    <v>1</v>
  </rv>
  <rv s="0">
    <fb>28790462</fb>
    <v>2</v>
  </rv>
  <rv s="0">
    <fb>2.484</fb>
    <v>1</v>
  </rv>
  <rv s="0">
    <fb>2.4295</fb>
    <v>1</v>
  </rv>
  <rv s="0">
    <fb>130775485</fb>
    <v>2</v>
  </rv>
  <rv s="0">
    <fb>16.431999999999999</fb>
    <v>1</v>
  </rv>
  <rv s="0">
    <fb>15610407</fb>
    <v>2</v>
  </rv>
  <rv s="0">
    <fb>17.72</fb>
    <v>1</v>
  </rv>
  <rv s="0">
    <fb>312654</fb>
    <v>2</v>
  </rv>
  <rv s="0">
    <fb>7.23</fb>
    <v>1</v>
  </rv>
  <rv s="0">
    <fb>283418</fb>
    <v>2</v>
  </rv>
  <rv s="0">
    <fb>10.0762</fb>
    <v>1</v>
  </rv>
  <rv s="0">
    <fb>16126009</fb>
    <v>2</v>
  </rv>
  <rv s="0">
    <fb>44468</fb>
    <v>0</v>
  </rv>
  <rv s="0">
    <fb>168402</fb>
    <v>2</v>
  </rv>
  <rv s="0">
    <fb>52.94</fb>
    <v>1</v>
  </rv>
  <rv s="0">
    <fb>373977</fb>
    <v>2</v>
  </rv>
  <rv s="0">
    <fb>264950</fb>
    <v>2</v>
  </rv>
  <rv s="0">
    <fb>21398780</fb>
    <v>2</v>
  </rv>
  <rv s="0">
    <fb>68547663</fb>
    <v>2</v>
  </rv>
  <rv s="0">
    <fb>9792135</fb>
    <v>2</v>
  </rv>
  <rv s="0">
    <fb>17.89</fb>
    <v>1</v>
  </rv>
  <rv s="0">
    <fb>226160</fb>
    <v>2</v>
  </rv>
  <rv s="0">
    <fb>292352</fb>
    <v>2</v>
  </rv>
  <rv s="0">
    <fb>10.1905</fb>
    <v>1</v>
  </rv>
  <rv s="0">
    <fb>9843057</fb>
    <v>2</v>
  </rv>
  <rv s="0">
    <fb>44469</fb>
    <v>0</v>
  </rv>
  <rv s="0">
    <fb>319202</fb>
    <v>2</v>
  </rv>
  <rv s="0">
    <fb>679905</fb>
    <v>2</v>
  </rv>
  <rv s="0">
    <fb>359349</fb>
    <v>2</v>
  </rv>
  <rv s="0">
    <fb>20117347</fb>
    <v>2</v>
  </rv>
  <rv s="0">
    <fb>2.4744999999999999</fb>
    <v>1</v>
  </rv>
  <rv s="0">
    <fb>103390716</fb>
    <v>2</v>
  </rv>
  <rv s="0">
    <fb>16.521999999999998</fb>
    <v>1</v>
  </rv>
  <rv s="0">
    <fb>11725145</fb>
    <v>2</v>
  </rv>
  <rv s="0">
    <fb>183643</fb>
    <v>2</v>
  </rv>
  <rv s="0">
    <fb>250386</fb>
    <v>2</v>
  </rv>
  <rv s="0">
    <fb>10.1381</fb>
    <v>1</v>
  </rv>
  <rv s="0">
    <fb>11088053</fb>
    <v>2</v>
  </rv>
  <rv s="0">
    <fb>44470</fb>
    <v>0</v>
  </rv>
  <rv s="0">
    <fb>240098</fb>
    <v>2</v>
  </rv>
  <rv s="0">
    <fb>867152</fb>
    <v>2</v>
  </rv>
  <rv s="0">
    <fb>257551</fb>
    <v>2</v>
  </rv>
  <rv s="0">
    <fb>11.476000000000001</fb>
    <v>1</v>
  </rv>
  <rv s="0">
    <fb>15092225</fb>
    <v>2</v>
  </rv>
  <rv s="0">
    <fb>108699546</fb>
    <v>2</v>
  </rv>
  <rv s="0">
    <fb>16.268000000000001</fb>
    <v>1</v>
  </rv>
  <rv s="0">
    <fb>14487641</fb>
    <v>2</v>
  </rv>
  <rv s="0">
    <fb>311870</fb>
    <v>2</v>
  </rv>
  <rv s="0">
    <fb>7.09</fb>
    <v>1</v>
  </rv>
  <rv s="0">
    <fb>216084</fb>
    <v>2</v>
  </rv>
  <rv s="0">
    <fb>10.2333</fb>
    <v>1</v>
  </rv>
  <rv s="0">
    <fb>10810729</fb>
    <v>2</v>
  </rv>
  <rv s="0">
    <fb>44473</fb>
    <v>0</v>
  </rv>
  <rv s="0">
    <fb>26.38</fb>
    <v>1</v>
  </rv>
  <rv s="0">
    <fb>266345</fb>
    <v>2</v>
  </rv>
  <rv s="0">
    <fb>885413</fb>
    <v>2</v>
  </rv>
  <rv s="0">
    <fb>177.6</fb>
    <v>1</v>
  </rv>
  <rv s="0">
    <fb>288103</fb>
    <v>2</v>
  </rv>
  <rv s="0">
    <fb>11.343999999999999</fb>
    <v>1</v>
  </rv>
  <rv s="0">
    <fb>11023257</fb>
    <v>2</v>
  </rv>
  <rv s="0">
    <fb>2.4405000000000001</fb>
    <v>1</v>
  </rv>
  <rv s="0">
    <fb>70257674</fb>
    <v>2</v>
  </rv>
  <rv s="0">
    <fb>16.138000000000002</fb>
    <v>1</v>
  </rv>
  <rv s="0">
    <fb>8780049</fb>
    <v>2</v>
  </rv>
  <rv s="0">
    <fb>17.725000000000001</fb>
    <v>1</v>
  </rv>
  <rv s="0">
    <fb>286493</fb>
    <v>2</v>
  </rv>
  <rv s="0">
    <fb>7.07</fb>
    <v>1</v>
  </rv>
  <rv s="0">
    <fb>222918</fb>
    <v>2</v>
  </rv>
  <rv s="0">
    <fb>10.528600000000001</fb>
    <v>1</v>
  </rv>
  <rv s="0">
    <fb>17363972</fb>
    <v>2</v>
  </rv>
  <rv s="0">
    <fb>44474</fb>
    <v>0</v>
  </rv>
  <rv s="0">
    <fb>26.3</fb>
    <v>1</v>
  </rv>
  <rv s="0">
    <fb>358602</fb>
    <v>2</v>
  </rv>
  <rv s="0">
    <fb>55.64</fb>
    <v>1</v>
  </rv>
  <rv s="0">
    <fb>617386</fb>
    <v>2</v>
  </rv>
  <rv s="0">
    <fb>315299</fb>
    <v>2</v>
  </rv>
  <rv s="0">
    <fb>11.836</fb>
    <v>1</v>
  </rv>
  <rv s="0">
    <fb>35228966</fb>
    <v>2</v>
  </rv>
  <rv s="0">
    <fb>2.4340000000000002</fb>
    <v>1</v>
  </rv>
  <rv s="0">
    <fb>2.5030000000000001</fb>
    <v>1</v>
  </rv>
  <rv s="0">
    <fb>188390293</fb>
    <v>2</v>
  </rv>
  <rv s="0">
    <fb>16.556000000000001</fb>
    <v>1</v>
  </rv>
  <rv s="0">
    <fb>9905853</fb>
    <v>2</v>
  </rv>
  <rv s="0">
    <fb>241898</fb>
    <v>2</v>
  </rv>
  <rv s="0">
    <fb>205119</fb>
    <v>2</v>
  </rv>
  <rv s="0">
    <fb>10.428599999999999</fb>
    <v>1</v>
  </rv>
  <rv s="0">
    <fb>13854773</fb>
    <v>2</v>
  </rv>
  <rv s="0">
    <fb>44475</fb>
    <v>0</v>
  </rv>
  <rv s="0">
    <fb>26.1</fb>
    <v>1</v>
  </rv>
  <rv s="0">
    <fb>140018</fb>
    <v>2</v>
  </rv>
  <rv s="0">
    <fb>55.88</fb>
    <v>1</v>
  </rv>
  <rv s="0">
    <fb>1031432</fb>
    <v>2</v>
  </rv>
  <rv s="0">
    <fb>179.15</fb>
    <v>1</v>
  </rv>
  <rv s="0">
    <fb>384850</fb>
    <v>2</v>
  </rv>
  <rv s="0">
    <fb>11.805999999999999</fb>
    <v>1</v>
  </rv>
  <rv s="0">
    <fb>26548497</fb>
    <v>2</v>
  </rv>
  <rv s="0">
    <fb>2.4910000000000001</fb>
    <v>1</v>
  </rv>
  <rv s="0">
    <fb>2.4750000000000001</fb>
    <v>1</v>
  </rv>
  <rv s="0">
    <fb>167926828</fb>
    <v>2</v>
  </rv>
  <rv s="0">
    <fb>15.965999999999999</fb>
    <v>1</v>
  </rv>
  <rv s="0">
    <fb>18339511</fb>
    <v>2</v>
  </rv>
  <rv s="0">
    <fb>269535</fb>
    <v>2</v>
  </rv>
  <rv s="0">
    <fb>6.98</fb>
    <v>1</v>
  </rv>
  <rv s="0">
    <fb>664212</fb>
    <v>2</v>
  </rv>
  <rv s="0">
    <fb>19469144</fb>
    <v>2</v>
  </rv>
  <rv s="0">
    <fb>44476</fb>
    <v>0</v>
  </rv>
  <rv s="0">
    <fb>241533</fb>
    <v>2</v>
  </rv>
  <rv s="0">
    <fb>56.96</fb>
    <v>1</v>
  </rv>
  <rv s="0">
    <fb>752052</fb>
    <v>2</v>
  </rv>
  <rv s="0">
    <fb>183.05</fb>
    <v>1</v>
  </rv>
  <rv s="0">
    <fb>253104</fb>
    <v>2</v>
  </rv>
  <rv s="0">
    <fb>11.862</fb>
    <v>1</v>
  </rv>
  <rv s="0">
    <fb>26298572</fb>
    <v>2</v>
  </rv>
  <rv s="0">
    <fb>2.496</fb>
    <v>1</v>
  </rv>
  <rv s="0">
    <fb>148421821</fb>
    <v>2</v>
  </rv>
  <rv s="0">
    <fb>16.571999999999999</fb>
    <v>1</v>
  </rv>
  <rv s="0">
    <fb>12523784</fb>
    <v>2</v>
  </rv>
  <rv s="0">
    <fb>17.945</fb>
    <v>1</v>
  </rv>
  <rv s="0">
    <fb>320448</fb>
    <v>2</v>
  </rv>
  <rv s="0">
    <fb>6.9950000000000001</fb>
    <v>1</v>
  </rv>
  <rv s="0">
    <fb>361315</fb>
    <v>2</v>
  </rv>
  <rv s="0">
    <fb>28681122</fb>
    <v>2</v>
  </rv>
  <rv s="0">
    <fb>44477</fb>
    <v>0</v>
  </rv>
  <rv s="0">
    <fb>139627</fb>
    <v>2</v>
  </rv>
  <rv s="0">
    <fb>56.44</fb>
    <v>1</v>
  </rv>
  <rv s="0">
    <fb>341129</fb>
    <v>2</v>
  </rv>
  <rv s="0">
    <fb>184.5</fb>
    <v>1</v>
  </rv>
  <rv s="0">
    <fb>277940</fb>
    <v>2</v>
  </rv>
  <rv s="0">
    <fb>11.994</fb>
    <v>1</v>
  </rv>
  <rv s="0">
    <fb>16084066</fb>
    <v>2</v>
  </rv>
  <rv s="0">
    <fb>2.512</fb>
    <v>1</v>
  </rv>
  <rv s="0">
    <fb>2.5175000000000001</fb>
    <v>1</v>
  </rv>
  <rv s="0">
    <fb>88376723</fb>
    <v>2</v>
  </rv>
  <rv s="0">
    <fb>16.673999999999999</fb>
    <v>1</v>
  </rv>
  <rv s="0">
    <fb>10636453</fb>
    <v>2</v>
  </rv>
  <rv s="0">
    <fb>17.690000000000001</fb>
    <v>1</v>
  </rv>
  <rv s="0">
    <fb>189050</fb>
    <v>2</v>
  </rv>
  <rv s="0">
    <fb>6.97</fb>
    <v>1</v>
  </rv>
  <rv s="0">
    <fb>171649</fb>
    <v>2</v>
  </rv>
  <rv s="0">
    <fb>20444281</fb>
    <v>2</v>
  </rv>
  <rv s="0">
    <fb>44480</fb>
    <v>0</v>
  </rv>
  <rv s="0">
    <fb>26.58</fb>
    <v>1</v>
  </rv>
  <rv s="0">
    <fb>242992</fb>
    <v>2</v>
  </rv>
  <rv s="0">
    <fb>420662</fb>
    <v>2</v>
  </rv>
  <rv s="0">
    <fb>187</fb>
    <v>1</v>
  </rv>
  <rv s="0">
    <fb>305154</fb>
    <v>2</v>
  </rv>
  <rv s="0">
    <fb>11.904</fb>
    <v>1</v>
  </rv>
  <rv s="0">
    <fb>14401415</fb>
    <v>2</v>
  </rv>
  <rv s="0">
    <fb>2.5230000000000001</fb>
    <v>1</v>
  </rv>
  <rv s="0">
    <fb>2.5034999999999998</fb>
    <v>1</v>
  </rv>
  <rv s="0">
    <fb>85990708</fb>
    <v>2</v>
  </rv>
  <rv s="0">
    <fb>16.826000000000001</fb>
    <v>1</v>
  </rv>
  <rv s="0">
    <fb>7698508</fb>
    <v>2</v>
  </rv>
  <rv s="0">
    <fb>17.594999999999999</fb>
    <v>1</v>
  </rv>
  <rv s="0">
    <fb>239518</fb>
    <v>2</v>
  </rv>
  <rv s="0">
    <fb>175184</fb>
    <v>2</v>
  </rv>
  <rv s="0">
    <fb>10.295199999999999</fb>
    <v>1</v>
  </rv>
  <rv s="0">
    <fb>10664446</fb>
    <v>2</v>
  </rv>
  <rv s="0">
    <fb>44481</fb>
    <v>0</v>
  </rv>
  <rv s="0">
    <fb>26.66</fb>
    <v>1</v>
  </rv>
  <rv s="0">
    <fb>122401</fb>
    <v>2</v>
  </rv>
  <rv s="0">
    <fb>56.4</fb>
    <v>1</v>
  </rv>
  <rv s="0">
    <fb>412140</fb>
    <v>2</v>
  </rv>
  <rv s="0">
    <fb>316784</fb>
    <v>2</v>
  </rv>
  <rv s="0">
    <fb>12561390</fb>
    <v>2</v>
  </rv>
  <rv s="0">
    <fb>2.4729999999999999</fb>
    <v>1</v>
  </rv>
  <rv s="0">
    <fb>2.5125000000000002</fb>
    <v>1</v>
  </rv>
  <rv s="0">
    <fb>76023653</fb>
    <v>2</v>
  </rv>
  <rv s="0">
    <fb>16.856000000000002</fb>
    <v>1</v>
  </rv>
  <rv s="0">
    <fb>8107263</fb>
    <v>2</v>
  </rv>
  <rv s="0">
    <fb>303721</fb>
    <v>2</v>
  </rv>
  <rv s="0">
    <fb>414002</fb>
    <v>2</v>
  </rv>
  <rv s="0">
    <fb>17611795</fb>
    <v>2</v>
  </rv>
  <rv s="0">
    <fb>44482</fb>
    <v>0</v>
  </rv>
  <rv s="0">
    <fb>27.18</fb>
    <v>1</v>
  </rv>
  <rv s="0">
    <fb>264070</fb>
    <v>2</v>
  </rv>
  <rv s="0">
    <fb>660032</fb>
    <v>2</v>
  </rv>
  <rv s="0">
    <fb>185.1</fb>
    <v>1</v>
  </rv>
  <rv s="0">
    <fb>321092</fb>
    <v>2</v>
  </rv>
  <rv s="0">
    <fb>11.656000000000001</fb>
    <v>1</v>
  </rv>
  <rv s="0">
    <fb>17012175</fb>
    <v>2</v>
  </rv>
  <rv s="0">
    <fb>2.5105</fb>
    <v>1</v>
  </rv>
  <rv s="0">
    <fb>2.4950000000000001</fb>
    <v>1</v>
  </rv>
  <rv s="0">
    <fb>88819754</fb>
    <v>2</v>
  </rv>
  <rv s="0">
    <fb>13012325</fb>
    <v>2</v>
  </rv>
  <rv s="0">
    <fb>313135</fb>
    <v>2</v>
  </rv>
  <rv s="0">
    <fb>188552</fb>
    <v>2</v>
  </rv>
  <rv s="0">
    <fb>11218141</fb>
    <v>2</v>
  </rv>
  <rv s="0">
    <fb>44483</fb>
    <v>0</v>
  </rv>
  <rv s="0">
    <fb>27.88</fb>
    <v>1</v>
  </rv>
  <rv s="0">
    <fb>396077</fb>
    <v>2</v>
  </rv>
  <rv s="0">
    <fb>58.82</fb>
    <v>1</v>
  </rv>
  <rv s="0">
    <fb>459582</fb>
    <v>2</v>
  </rv>
  <rv s="0">
    <fb>396495</fb>
    <v>2</v>
  </rv>
  <rv s="0">
    <fb>11.714</fb>
    <v>1</v>
  </rv>
  <rv s="0">
    <fb>13760278</fb>
    <v>2</v>
  </rv>
  <rv s="0">
    <fb>2.5019999999999998</fb>
    <v>1</v>
  </rv>
  <rv s="0">
    <fb>2.5234999999999999</fb>
    <v>1</v>
  </rv>
  <rv s="0">
    <fb>137335165</fb>
    <v>2</v>
  </rv>
  <rv s="0">
    <fb>17.027999999999999</fb>
    <v>1</v>
  </rv>
  <rv s="0">
    <fb>8299683</fb>
    <v>2</v>
  </rv>
  <rv s="0">
    <fb>18.11</fb>
    <v>1</v>
  </rv>
  <rv s="0">
    <fb>308255</fb>
    <v>2</v>
  </rv>
  <rv s="0">
    <fb>296157</fb>
    <v>2</v>
  </rv>
  <rv s="0">
    <fb>11203046</fb>
    <v>2</v>
  </rv>
  <rv s="0">
    <fb>44484</fb>
    <v>0</v>
  </rv>
  <rv s="0">
    <fb>27.52</fb>
    <v>1</v>
  </rv>
  <rv s="0">
    <fb>496525</fb>
    <v>2</v>
  </rv>
  <rv s="0">
    <fb>468161</fb>
    <v>2</v>
  </rv>
  <rv s="0">
    <fb>192.15</fb>
    <v>1</v>
  </rv>
  <rv s="0">
    <fb>459973</fb>
    <v>2</v>
  </rv>
  <rv s="0">
    <fb>11.804</fb>
    <v>1</v>
  </rv>
  <rv s="0">
    <fb>13977335</fb>
    <v>2</v>
  </rv>
  <rv s="0">
    <fb>2.5750000000000002</fb>
    <v>1</v>
  </rv>
  <rv s="0">
    <fb>205793030</fb>
    <v>2</v>
  </rv>
  <rv s="0">
    <fb>9447270</fb>
    <v>2</v>
  </rv>
  <rv s="0">
    <fb>227595</fb>
    <v>2</v>
  </rv>
  <rv s="0">
    <fb>218498</fb>
    <v>2</v>
  </rv>
  <rv s="0">
    <fb>9077422</fb>
    <v>2</v>
  </rv>
  <rv s="0">
    <fb>44487</fb>
    <v>0</v>
  </rv>
  <rv s="0">
    <fb>27.42</fb>
    <v>1</v>
  </rv>
  <rv s="0">
    <fb>116803</fb>
    <v>2</v>
  </rv>
  <rv s="0">
    <fb>634098</fb>
    <v>2</v>
  </rv>
  <rv s="0">
    <fb>191.25</fb>
    <v>1</v>
  </rv>
  <rv s="0">
    <fb>279095</fb>
    <v>2</v>
  </rv>
  <rv s="0">
    <fb>13622778</fb>
    <v>2</v>
  </rv>
  <rv s="0">
    <fb>2.52</fb>
    <v>1</v>
  </rv>
  <rv s="0">
    <fb>2.4914999999999998</fb>
    <v>1</v>
  </rv>
  <rv s="0">
    <fb>149014619</fb>
    <v>2</v>
  </rv>
  <rv s="0">
    <fb>16.891999999999999</fb>
    <v>1</v>
  </rv>
  <rv s="0">
    <fb>7555229</fb>
    <v>2</v>
  </rv>
  <rv s="0">
    <fb>322749</fb>
    <v>2</v>
  </rv>
  <rv s="0">
    <fb>183392</fb>
    <v>2</v>
  </rv>
  <rv s="0">
    <fb>5698584</fb>
    <v>2</v>
  </rv>
  <rv s="0">
    <fb>44488</fb>
    <v>0</v>
  </rv>
  <rv s="0">
    <fb>28.06</fb>
    <v>1</v>
  </rv>
  <rv s="0">
    <fb>348071</fb>
    <v>2</v>
  </rv>
  <rv s="0">
    <fb>58.56</fb>
    <v>1</v>
  </rv>
  <rv s="0">
    <fb>349196</fb>
    <v>2</v>
  </rv>
  <rv s="0">
    <fb>193.4</fb>
    <v>1</v>
  </rv>
  <rv s="0">
    <fb>290960</fb>
    <v>2</v>
  </rv>
  <rv s="0">
    <fb>11.62</fb>
    <v>1</v>
  </rv>
  <rv s="0">
    <fb>11924999</fb>
    <v>2</v>
  </rv>
  <rv s="0">
    <fb>2.4889999999999999</fb>
    <v>1</v>
  </rv>
  <rv s="0">
    <fb>108026506</fb>
    <v>2</v>
  </rv>
  <rv s="0">
    <fb>16.777999999999999</fb>
    <v>1</v>
  </rv>
  <rv s="0">
    <fb>7839926</fb>
    <v>2</v>
  </rv>
  <rv s="0">
    <fb>189745</fb>
    <v>2</v>
  </rv>
  <rv s="0">
    <fb>7.0650000000000004</fb>
    <v>1</v>
  </rv>
  <rv s="0">
    <fb>470114</fb>
    <v>2</v>
  </rv>
  <rv s="0">
    <fb>7519494</fb>
    <v>2</v>
  </rv>
  <rv s="0">
    <fb>44489</fb>
    <v>0</v>
  </rv>
  <rv s="0">
    <fb>29.58</fb>
    <v>1</v>
  </rv>
  <rv s="0">
    <fb>1105281</fb>
    <v>2</v>
  </rv>
  <rv s="0">
    <fb>59.74</fb>
    <v>1</v>
  </rv>
  <rv s="0">
    <fb>649675</fb>
    <v>2</v>
  </rv>
  <rv s="0">
    <fb>192.05</fb>
    <v>1</v>
  </rv>
  <rv s="0">
    <fb>272756</fb>
    <v>2</v>
  </rv>
  <rv s="0">
    <fb>11.654</fb>
    <v>1</v>
  </rv>
  <rv s="0">
    <fb>10166702</fb>
    <v>2</v>
  </rv>
  <rv s="0">
    <fb>2.4670000000000001</fb>
    <v>1</v>
  </rv>
  <rv s="0">
    <fb>68392186</fb>
    <v>2</v>
  </rv>
  <rv s="0">
    <fb>16.82</fb>
    <v>1</v>
  </rv>
  <rv s="0">
    <fb>9582041</fb>
    <v>2</v>
  </rv>
  <rv s="0">
    <fb>256695</fb>
    <v>2</v>
  </rv>
  <rv s="0">
    <fb>460693</fb>
    <v>2</v>
  </rv>
  <rv s="0">
    <fb>12798561</fb>
    <v>2</v>
  </rv>
  <rv s="0">
    <fb>44490</fb>
    <v>0</v>
  </rv>
  <rv s="0">
    <fb>29.88</fb>
    <v>1</v>
  </rv>
  <rv s="0">
    <fb>346306</fb>
    <v>2</v>
  </rv>
  <rv s="0">
    <fb>60.24</fb>
    <v>1</v>
  </rv>
  <rv s="0">
    <fb>524420</fb>
    <v>2</v>
  </rv>
  <rv s="0">
    <fb>193</fb>
    <v>1</v>
  </rv>
  <rv s="0">
    <fb>233584</fb>
    <v>2</v>
  </rv>
  <rv s="0">
    <fb>11.58</fb>
    <v>1</v>
  </rv>
  <rv s="0">
    <fb>14545715</fb>
    <v>2</v>
  </rv>
  <rv s="0">
    <fb>2.4550000000000001</fb>
    <v>1</v>
  </rv>
  <rv s="0">
    <fb>2.4449999999999998</fb>
    <v>1</v>
  </rv>
  <rv s="0">
    <fb>62479285</fb>
    <v>2</v>
  </rv>
  <rv s="0">
    <fb>16.853999999999999</fb>
    <v>1</v>
  </rv>
  <rv s="0">
    <fb>7992189</fb>
    <v>2</v>
  </rv>
  <rv s="0">
    <fb>18.355</fb>
    <v>1</v>
  </rv>
  <rv s="0">
    <fb>394524</fb>
    <v>2</v>
  </rv>
  <rv s="0">
    <fb>114787</fb>
    <v>2</v>
  </rv>
  <rv s="0">
    <fb>10245653</fb>
    <v>2</v>
  </rv>
  <rv s="0">
    <fb>44491</fb>
    <v>0</v>
  </rv>
  <rv s="0">
    <fb>30.3</fb>
    <v>1</v>
  </rv>
  <rv s="0">
    <fb>434290</fb>
    <v>2</v>
  </rv>
  <rv s="0">
    <fb>61.02</fb>
    <v>1</v>
  </rv>
  <rv s="0">
    <fb>606164</fb>
    <v>2</v>
  </rv>
  <rv s="0">
    <fb>191.65</fb>
    <v>1</v>
  </rv>
  <rv s="0">
    <fb>232669</fb>
    <v>2</v>
  </rv>
  <rv s="0">
    <fb>11.532</fb>
    <v>1</v>
  </rv>
  <rv s="0">
    <fb>8668752</fb>
    <v>2</v>
  </rv>
  <rv s="0">
    <fb>2.4514999999999998</fb>
    <v>1</v>
  </rv>
  <rv s="0">
    <fb>61661010</fb>
    <v>2</v>
  </rv>
  <rv s="0">
    <fb>16.850000000000001</fb>
    <v>1</v>
  </rv>
  <rv s="0">
    <fb>7754700</fb>
    <v>2</v>
  </rv>
  <rv s="0">
    <fb>18.125</fb>
    <v>1</v>
  </rv>
  <rv s="0">
    <fb>311147</fb>
    <v>2</v>
  </rv>
  <rv s="0">
    <fb>132109</fb>
    <v>2</v>
  </rv>
  <rv s="0">
    <fb>6959720</fb>
    <v>2</v>
  </rv>
  <rv s="0">
    <fb>44494</fb>
    <v>0</v>
  </rv>
  <rv s="0">
    <fb>30.24</fb>
    <v>1</v>
  </rv>
  <rv s="0">
    <fb>310492</fb>
    <v>2</v>
  </rv>
  <rv s="0">
    <fb>61.1</fb>
    <v>1</v>
  </rv>
  <rv s="0">
    <fb>724079</fb>
    <v>2</v>
  </rv>
  <rv s="0">
    <fb>199.5</fb>
    <v>1</v>
  </rv>
  <rv s="0">
    <fb>643424</fb>
    <v>2</v>
  </rv>
  <rv s="0">
    <fb>11.334</fb>
    <v>1</v>
  </rv>
  <rv s="0">
    <fb>23404479</fb>
    <v>2</v>
  </rv>
  <rv s="0">
    <fb>2.4615</fb>
    <v>1</v>
  </rv>
  <rv s="0">
    <fb>2.4630000000000001</fb>
    <v>1</v>
  </rv>
  <rv s="0">
    <fb>71629596</fb>
    <v>2</v>
  </rv>
  <rv s="0">
    <fb>17.513999999999999</fb>
    <v>1</v>
  </rv>
  <rv s="0">
    <fb>16063750</fb>
    <v>2</v>
  </rv>
  <rv s="0">
    <fb>18.364999999999998</fb>
    <v>1</v>
  </rv>
  <rv s="0">
    <fb>218910</fb>
    <v>2</v>
  </rv>
  <rv s="0">
    <fb>558446</fb>
    <v>2</v>
  </rv>
  <rv s="0">
    <fb>10.7714</fb>
    <v>1</v>
  </rv>
  <rv s="0">
    <fb>11011622</fb>
    <v>2</v>
  </rv>
  <rv s="0">
    <fb>44495</fb>
    <v>0</v>
  </rv>
  <rv s="0">
    <fb>30.7</fb>
    <v>1</v>
  </rv>
  <rv s="0">
    <fb>200376</fb>
    <v>2</v>
  </rv>
  <rv s="0">
    <fb>60.62</fb>
    <v>1</v>
  </rv>
  <rv s="0">
    <fb>579896</fb>
    <v>2</v>
  </rv>
  <rv s="0">
    <fb>200.3</fb>
    <v>1</v>
  </rv>
  <rv s="0">
    <fb>777643</fb>
    <v>2</v>
  </rv>
  <rv s="0">
    <fb>11242706</fb>
    <v>2</v>
  </rv>
  <rv s="0">
    <fb>2.4815</fb>
    <v>1</v>
  </rv>
  <rv s="0">
    <fb>67588756</fb>
    <v>2</v>
  </rv>
  <rv s="0">
    <fb>17.571999999999999</fb>
    <v>1</v>
  </rv>
  <rv s="0">
    <fb>11257101</fb>
    <v>2</v>
  </rv>
  <rv s="0">
    <fb>256636</fb>
    <v>2</v>
  </rv>
  <rv s="0">
    <fb>6.915</fb>
    <v>1</v>
  </rv>
  <rv s="0">
    <fb>365669</fb>
    <v>2</v>
  </rv>
  <rv s="0">
    <fb>12724049</fb>
    <v>2</v>
  </rv>
  <rv s="0">
    <fb>44496</fb>
    <v>0</v>
  </rv>
  <rv s="0">
    <fb>30.88</fb>
    <v>1</v>
  </rv>
  <rv s="0">
    <fb>282187</fb>
    <v>2</v>
  </rv>
  <rv s="0">
    <fb>60.18</fb>
    <v>1</v>
  </rv>
  <rv s="0">
    <fb>624918</fb>
    <v>2</v>
  </rv>
  <rv s="0">
    <fb>199</fb>
    <v>1</v>
  </rv>
  <rv s="0">
    <fb>317691</fb>
    <v>2</v>
  </rv>
  <rv s="0">
    <fb>11.426</fb>
    <v>1</v>
  </rv>
  <rv s="0">
    <fb>12391767</fb>
    <v>2</v>
  </rv>
  <rv s="0">
    <fb>67909415</fb>
    <v>2</v>
  </rv>
  <rv s="0">
    <fb>17.559999999999999</fb>
    <v>1</v>
  </rv>
  <rv s="0">
    <fb>11364537</fb>
    <v>2</v>
  </rv>
  <rv s="0">
    <fb>127358</fb>
    <v>2</v>
  </rv>
  <rv s="0">
    <fb>163848</fb>
    <v>2</v>
  </rv>
  <rv s="0">
    <fb>10761745</fb>
    <v>2</v>
  </rv>
  <rv s="0">
    <fb>44497</fb>
    <v>0</v>
  </rv>
  <rv s="0">
    <fb>31.2</fb>
    <v>1</v>
  </rv>
  <rv s="0">
    <fb>279994</fb>
    <v>2</v>
  </rv>
  <rv s="0">
    <fb>61.22</fb>
    <v>1</v>
  </rv>
  <rv s="0">
    <fb>643371</fb>
    <v>2</v>
  </rv>
  <rv s="0">
    <fb>203.5</fb>
    <v>1</v>
  </rv>
  <rv s="0">
    <fb>286544</fb>
    <v>2</v>
  </rv>
  <rv s="0">
    <fb>11.492000000000001</fb>
    <v>1</v>
  </rv>
  <rv s="0">
    <fb>16399149</fb>
    <v>2</v>
  </rv>
  <rv s="0">
    <fb>2.4474999999999998</fb>
    <v>1</v>
  </rv>
  <rv s="0">
    <fb>2.4380000000000002</fb>
    <v>1</v>
  </rv>
  <rv s="0">
    <fb>72544122</fb>
    <v>2</v>
  </rv>
  <rv s="0">
    <fb>17.286000000000001</fb>
    <v>1</v>
  </rv>
  <rv s="0">
    <fb>15007968</fb>
    <v>2</v>
  </rv>
  <rv s="0">
    <fb>18.260000000000002</fb>
    <v>1</v>
  </rv>
  <rv s="0">
    <fb>165368</fb>
    <v>2</v>
  </rv>
  <rv s="0">
    <fb>181585</fb>
    <v>2</v>
  </rv>
  <rv s="0">
    <fb>9.2452000000000005</fb>
    <v>1</v>
  </rv>
  <rv s="0">
    <fb>72955515</fb>
    <v>2</v>
  </rv>
  <rv s="0">
    <fb>44498</fb>
    <v>0</v>
  </rv>
  <rv s="0">
    <fb>31.22</fb>
    <v>1</v>
  </rv>
  <rv s="0">
    <fb>256152</fb>
    <v>2</v>
  </rv>
  <rv s="0">
    <fb>62.12</fb>
    <v>1</v>
  </rv>
  <rv s="0">
    <fb>1117525</fb>
    <v>2</v>
  </rv>
  <rv s="0">
    <fb>205</fb>
    <v>1</v>
  </rv>
  <rv s="0">
    <fb>432304</fb>
    <v>2</v>
  </rv>
  <rv s="0">
    <fb>15015208</fb>
    <v>2</v>
  </rv>
  <rv s="0">
    <fb>2.4575</fb>
    <v>1</v>
  </rv>
  <rv s="0">
    <fb>75078265</fb>
    <v>2</v>
  </rv>
  <rv s="0">
    <fb>11788354</fb>
    <v>2</v>
  </rv>
  <rv s="0">
    <fb>18.39</fb>
    <v>1</v>
  </rv>
  <rv s="0">
    <fb>159192</fb>
    <v>2</v>
  </rv>
  <rv s="0">
    <fb>206271</fb>
    <v>2</v>
  </rv>
  <rv s="0">
    <fb>9.0309000000000008</fb>
    <v>1</v>
  </rv>
  <rv s="0">
    <fb>31269970</fb>
    <v>2</v>
  </rv>
  <rv s="0">
    <fb>44501</fb>
    <v>0</v>
  </rv>
  <rv s="0">
    <fb>31.4</fb>
    <v>1</v>
  </rv>
  <rv s="0">
    <fb>194909</fb>
    <v>2</v>
  </rv>
  <rv s="0">
    <fb>63.9</fb>
    <v>1</v>
  </rv>
  <rv s="0">
    <fb>729172</fb>
    <v>2</v>
  </rv>
  <rv s="0">
    <fb>210.6</fb>
    <v>1</v>
  </rv>
  <rv s="0">
    <fb>429545</fb>
    <v>2</v>
  </rv>
  <rv s="0">
    <fb>11.368</fb>
    <v>1</v>
  </rv>
  <rv s="0">
    <fb>19075673</fb>
    <v>2</v>
  </rv>
  <rv s="0">
    <fb>89961464</fb>
    <v>2</v>
  </rv>
  <rv s="0">
    <fb>8723707</fb>
    <v>2</v>
  </rv>
  <rv s="0">
    <fb>18.655000000000001</fb>
    <v>1</v>
  </rv>
  <rv s="0">
    <fb>211173</fb>
    <v>2</v>
  </rv>
  <rv s="0">
    <fb>205521</fb>
    <v>2</v>
  </rv>
  <rv s="0">
    <fb>9.1714000000000002</fb>
    <v>1</v>
  </rv>
  <rv s="0">
    <fb>13566649</fb>
    <v>2</v>
  </rv>
  <rv s="0">
    <fb>44502</fb>
    <v>0</v>
  </rv>
  <rv s="0">
    <fb>31.3</fb>
    <v>1</v>
  </rv>
  <rv s="0">
    <fb>161450</fb>
    <v>2</v>
  </rv>
  <rv s="0">
    <fb>62.9</fb>
    <v>1</v>
  </rv>
  <rv s="0">
    <fb>757292</fb>
    <v>2</v>
  </rv>
  <rv s="0">
    <fb>213.1</fb>
    <v>1</v>
  </rv>
  <rv s="0">
    <fb>650092</fb>
    <v>2</v>
  </rv>
  <rv s="0">
    <fb>11.278</fb>
    <v>1</v>
  </rv>
  <rv s="0">
    <fb>15911934</fb>
    <v>2</v>
  </rv>
  <rv s="0">
    <fb>75552706</fb>
    <v>2</v>
  </rv>
  <rv s="0">
    <fb>17.468</fb>
    <v>1</v>
  </rv>
  <rv s="0">
    <fb>8006195</fb>
    <v>2</v>
  </rv>
  <rv s="0">
    <fb>18.715</fb>
    <v>1</v>
  </rv>
  <rv s="0">
    <fb>223857</fb>
    <v>2</v>
  </rv>
  <rv s="0">
    <fb>134895</fb>
    <v>2</v>
  </rv>
  <rv s="0">
    <fb>9.1427999999999994</fb>
    <v>1</v>
  </rv>
  <rv s="0">
    <fb>9766711</fb>
    <v>2</v>
  </rv>
  <rv s="0">
    <fb>44503</fb>
    <v>0</v>
  </rv>
  <rv s="0">
    <fb>30.46</fb>
    <v>1</v>
  </rv>
  <rv s="0">
    <fb>320167</fb>
    <v>2</v>
  </rv>
  <rv s="0">
    <fb>63.68</fb>
    <v>1</v>
  </rv>
  <rv s="0">
    <fb>725952</fb>
    <v>2</v>
  </rv>
  <rv s="0">
    <fb>221.6</fb>
    <v>1</v>
  </rv>
  <rv s="0">
    <fb>1179020</fb>
    <v>2</v>
  </rv>
  <rv s="0">
    <fb>11.468</fb>
    <v>1</v>
  </rv>
  <rv s="0">
    <fb>14012717</fb>
    <v>2</v>
  </rv>
  <rv s="0">
    <fb>2.5169999999999999</fb>
    <v>1</v>
  </rv>
  <rv s="0">
    <fb>92573942</fb>
    <v>2</v>
  </rv>
  <rv s="0">
    <fb>17.547999999999998</fb>
    <v>1</v>
  </rv>
  <rv s="0">
    <fb>9275298</fb>
    <v>2</v>
  </rv>
  <rv s="0">
    <fb>18.635000000000002</fb>
    <v>1</v>
  </rv>
  <rv s="0">
    <fb>162250</fb>
    <v>2</v>
  </rv>
  <rv s="0">
    <fb>155616</fb>
    <v>2</v>
  </rv>
  <rv s="0">
    <fb>9.0690000000000008</fb>
    <v>1</v>
  </rv>
  <rv s="0">
    <fb>8819296</fb>
    <v>2</v>
  </rv>
  <rv s="0">
    <fb>44504</fb>
    <v>0</v>
  </rv>
  <rv s="0">
    <fb>31.34</fb>
    <v>1</v>
  </rv>
  <rv s="0">
    <fb>295434</fb>
    <v>2</v>
  </rv>
  <rv s="0">
    <fb>66.28</fb>
    <v>1</v>
  </rv>
  <rv s="0">
    <fb>1248855</fb>
    <v>2</v>
  </rv>
  <rv s="0">
    <fb>223.7</fb>
    <v>1</v>
  </rv>
  <rv s="0">
    <fb>548121</fb>
    <v>2</v>
  </rv>
  <rv s="0">
    <fb>11.444000000000001</fb>
    <v>1</v>
  </rv>
  <rv s="0">
    <fb>18444254</fb>
    <v>2</v>
  </rv>
  <rv s="0">
    <fb>2.5165000000000002</fb>
    <v>1</v>
  </rv>
  <rv s="0">
    <fb>140629170</fb>
    <v>2</v>
  </rv>
  <rv s="0">
    <fb>17.64</fb>
    <v>1</v>
  </rv>
  <rv s="0">
    <fb>12214275</fb>
    <v>2</v>
  </rv>
  <rv s="0">
    <fb>584055</fb>
    <v>2</v>
  </rv>
  <rv s="0">
    <fb>475945</fb>
    <v>2</v>
  </rv>
  <rv s="0">
    <fb>9.1286000000000005</fb>
    <v>1</v>
  </rv>
  <rv s="0">
    <fb>13509312</fb>
    <v>2</v>
  </rv>
  <rv s="0">
    <fb>44505</fb>
    <v>0</v>
  </rv>
  <rv s="0">
    <fb>325664</fb>
    <v>2</v>
  </rv>
  <rv s="0">
    <fb>67.599999999999994</fb>
    <v>1</v>
  </rv>
  <rv s="0">
    <fb>844985</fb>
    <v>2</v>
  </rv>
  <rv s="0">
    <fb>228.8</fb>
    <v>1</v>
  </rv>
  <rv s="0">
    <fb>684507</fb>
    <v>2</v>
  </rv>
  <rv s="0">
    <fb>11.518000000000001</fb>
    <v>1</v>
  </rv>
  <rv s="0">
    <fb>15274480</fb>
    <v>2</v>
  </rv>
  <rv s="0">
    <fb>2.4655</fb>
    <v>1</v>
  </rv>
  <rv s="0">
    <fb>2.4834999999999998</fb>
    <v>1</v>
  </rv>
  <rv s="0">
    <fb>96429148</fb>
    <v>2</v>
  </rv>
  <rv s="0">
    <fb>17.718</fb>
    <v>1</v>
  </rv>
  <rv s="0">
    <fb>9771215</fb>
    <v>2</v>
  </rv>
  <rv s="0">
    <fb>19.690000000000001</fb>
    <v>1</v>
  </rv>
  <rv s="0">
    <fb>1069648</fb>
    <v>2</v>
  </rv>
  <rv s="0">
    <fb>6.87</fb>
    <v>1</v>
  </rv>
  <rv s="0">
    <fb>348897</fb>
    <v>2</v>
  </rv>
  <rv s="0">
    <fb>13859280</fb>
    <v>2</v>
  </rv>
  <rv s="0">
    <fb>44508</fb>
    <v>0</v>
  </rv>
  <rv s="0">
    <fb>30.92</fb>
    <v>1</v>
  </rv>
  <rv s="0">
    <fb>213951</fb>
    <v>2</v>
  </rv>
  <rv s="0">
    <fb>68.16</fb>
    <v>1</v>
  </rv>
  <rv s="0">
    <fb>747874</fb>
    <v>2</v>
  </rv>
  <rv s="0">
    <fb>226.5</fb>
    <v>1</v>
  </rv>
  <rv s="0">
    <fb>382527</fb>
    <v>2</v>
  </rv>
  <rv s="0">
    <fb>11.481999999999999</fb>
    <v>1</v>
  </rv>
  <rv s="0">
    <fb>9893236</fb>
    <v>2</v>
  </rv>
  <rv s="0">
    <fb>2.4925000000000002</fb>
    <v>1</v>
  </rv>
  <rv s="0">
    <fb>79553517</fb>
    <v>2</v>
  </rv>
  <rv s="0">
    <fb>17.536000000000001</fb>
    <v>1</v>
  </rv>
  <rv s="0">
    <fb>8625694</fb>
    <v>2</v>
  </rv>
  <rv s="0">
    <fb>19.785</fb>
    <v>1</v>
  </rv>
  <rv s="0">
    <fb>580958</fb>
    <v>2</v>
  </rv>
  <rv s="0">
    <fb>233394</fb>
    <v>2</v>
  </rv>
  <rv s="0">
    <fb>9.3118999999999996</fb>
    <v>1</v>
  </rv>
  <rv s="0">
    <fb>14318094</fb>
    <v>2</v>
  </rv>
  <rv s="0">
    <fb>44509</fb>
    <v>0</v>
  </rv>
  <rv s="0">
    <fb>30.86</fb>
    <v>1</v>
  </rv>
  <rv s="0">
    <fb>136894</fb>
    <v>2</v>
  </rv>
  <rv s="0">
    <fb>66.02</fb>
    <v>1</v>
  </rv>
  <rv s="0">
    <fb>1115829</fb>
    <v>2</v>
  </rv>
  <rv s="0">
    <fb>221.7</fb>
    <v>1</v>
  </rv>
  <rv s="0">
    <fb>460016</fb>
    <v>2</v>
  </rv>
  <rv s="0">
    <fb>11.385999999999999</fb>
    <v>1</v>
  </rv>
  <rv s="0">
    <fb>13924392</fb>
    <v>2</v>
  </rv>
  <rv s="0">
    <fb>2.4864999999999999</fb>
    <v>1</v>
  </rv>
  <rv s="0">
    <fb>2.4704999999999999</fb>
    <v>1</v>
  </rv>
  <rv s="0">
    <fb>60576968</fb>
    <v>2</v>
  </rv>
  <rv s="0">
    <fb>17.440000000000001</fb>
    <v>1</v>
  </rv>
  <rv s="0">
    <fb>10037790</fb>
    <v>2</v>
  </rv>
  <rv s="0">
    <fb>19.975000000000001</fb>
    <v>1</v>
  </rv>
  <rv s="0">
    <fb>761058</fb>
    <v>2</v>
  </rv>
  <rv s="0">
    <fb>206824</fb>
    <v>2</v>
  </rv>
  <rv s="0">
    <fb>9.4047999999999998</fb>
    <v>1</v>
  </rv>
  <rv s="0">
    <fb>8169196</fb>
    <v>2</v>
  </rv>
  <rv s="0">
    <fb>44510</fb>
    <v>0</v>
  </rv>
  <rv s="0">
    <fb>261811</fb>
    <v>2</v>
  </rv>
  <rv s="0">
    <fb>65.3</fb>
    <v>1</v>
  </rv>
  <rv s="0">
    <fb>946409</fb>
    <v>2</v>
  </rv>
  <rv s="0">
    <fb>222.1</fb>
    <v>1</v>
  </rv>
  <rv s="0">
    <fb>414910</fb>
    <v>2</v>
  </rv>
  <rv s="0">
    <fb>11.534000000000001</fb>
    <v>1</v>
  </rv>
  <rv s="0">
    <fb>12171534</fb>
    <v>2</v>
  </rv>
  <rv s="0">
    <fb>2.4794999999999998</fb>
    <v>1</v>
  </rv>
  <rv s="0">
    <fb>2.4769999999999999</fb>
    <v>1</v>
  </rv>
  <rv s="0">
    <fb>60517861</fb>
    <v>2</v>
  </rv>
  <rv s="0">
    <fb>17.882000000000001</fb>
    <v>1</v>
  </rv>
  <rv s="0">
    <fb>11535536</fb>
    <v>2</v>
  </rv>
  <rv s="0">
    <fb>2246386</fb>
    <v>2</v>
  </rv>
  <rv s="0">
    <fb>6.92</fb>
    <v>1</v>
  </rv>
  <rv s="0">
    <fb>145152</fb>
    <v>2</v>
  </rv>
  <rv s="0">
    <fb>16620372</fb>
    <v>2</v>
  </rv>
  <rv s="0">
    <fb>44511</fb>
    <v>0</v>
  </rv>
  <rv s="0">
    <fb>31.14</fb>
    <v>1</v>
  </rv>
  <rv s="0">
    <fb>139292</fb>
    <v>2</v>
  </rv>
  <rv s="0">
    <fb>66.459999999999994</fb>
    <v>1</v>
  </rv>
  <rv s="0">
    <fb>723413</fb>
    <v>2</v>
  </rv>
  <rv s="0">
    <fb>223.4</fb>
    <v>1</v>
  </rv>
  <rv s="0">
    <fb>246241</fb>
    <v>2</v>
  </rv>
  <rv s="0">
    <fb>11.616</fb>
    <v>1</v>
  </rv>
  <rv s="0">
    <fb>12163656</fb>
    <v>2</v>
  </rv>
  <rv s="0">
    <fb>48895103</fb>
    <v>2</v>
  </rv>
  <rv s="0">
    <fb>17.885999999999999</fb>
    <v>1</v>
  </rv>
  <rv s="0">
    <fb>9426772</fb>
    <v>2</v>
  </rv>
  <rv s="0">
    <fb>18.895</fb>
    <v>1</v>
  </rv>
  <rv s="0">
    <fb>698032</fb>
    <v>2</v>
  </rv>
  <rv s="0">
    <fb>158580</fb>
    <v>2</v>
  </rv>
  <rv s="0">
    <fb>9.4024000000000001</fb>
    <v>1</v>
  </rv>
  <rv s="0">
    <fb>8300751</fb>
    <v>2</v>
  </rv>
  <rv s="0">
    <fb>44512</fb>
    <v>0</v>
  </rv>
  <rv s="0">
    <fb>30.76</fb>
    <v>1</v>
  </rv>
  <rv s="0">
    <fb>190847</fb>
    <v>2</v>
  </rv>
  <rv s="0">
    <fb>67.66</fb>
    <v>1</v>
  </rv>
  <rv s="0">
    <fb>610871</fb>
    <v>2</v>
  </rv>
  <rv s="0">
    <fb>228</fb>
    <v>1</v>
  </rv>
  <rv s="0">
    <fb>290892</fb>
    <v>2</v>
  </rv>
  <rv s="0">
    <fb>11.526</fb>
    <v>1</v>
  </rv>
  <rv s="0">
    <fb>12098800</fb>
    <v>2</v>
  </rv>
  <rv s="0">
    <fb>47158916</fb>
    <v>2</v>
  </rv>
  <rv s="0">
    <fb>17.876000000000001</fb>
    <v>1</v>
  </rv>
  <rv s="0">
    <fb>9648515</fb>
    <v>2</v>
  </rv>
  <rv s="0">
    <fb>19.405000000000001</fb>
    <v>1</v>
  </rv>
  <rv s="0">
    <fb>677943</fb>
    <v>2</v>
  </rv>
  <rv s="0">
    <fb>1114207</fb>
    <v>2</v>
  </rv>
  <rv s="0">
    <fb>9.3547999999999991</fb>
    <v>1</v>
  </rv>
  <rv s="0">
    <fb>5450455</fb>
    <v>2</v>
  </rv>
  <rv s="0">
    <fb>44515</fb>
    <v>0</v>
  </rv>
  <rv s="0">
    <fb>29.96</fb>
    <v>1</v>
  </rv>
  <rv s="0">
    <fb>485865</fb>
    <v>2</v>
  </rv>
  <rv s="0">
    <fb>68.540000000000006</fb>
    <v>1</v>
  </rv>
  <rv s="0">
    <fb>548265</fb>
    <v>2</v>
  </rv>
  <rv s="0">
    <fb>227.2</fb>
    <v>1</v>
  </rv>
  <rv s="0">
    <fb>232888</fb>
    <v>2</v>
  </rv>
  <rv s="0">
    <fb>9752528</fb>
    <v>2</v>
  </rv>
  <rv s="0">
    <fb>2.4620000000000002</fb>
    <v>1</v>
  </rv>
  <rv s="0">
    <fb>2.4900000000000002</fb>
    <v>1</v>
  </rv>
  <rv s="0">
    <fb>50364935</fb>
    <v>2</v>
  </rv>
  <rv s="0">
    <fb>8750371</fb>
    <v>2</v>
  </rv>
  <rv s="0">
    <fb>19.535</fb>
    <v>1</v>
  </rv>
  <rv s="0">
    <fb>493405</fb>
    <v>2</v>
  </rv>
  <rv s="0">
    <fb>775557</fb>
    <v>2</v>
  </rv>
  <rv s="0">
    <fb>9.3475999999999999</fb>
    <v>1</v>
  </rv>
  <rv s="0">
    <fb>8070007</fb>
    <v>2</v>
  </rv>
  <rv s="0">
    <fb>44516</fb>
    <v>0</v>
  </rv>
  <rv s="0">
    <fb>344906</fb>
    <v>2</v>
  </rv>
  <rv s="0">
    <fb>69.16</fb>
    <v>1</v>
  </rv>
  <rv s="0">
    <fb>744877</fb>
    <v>2</v>
  </rv>
  <rv s="0">
    <fb>228.7</fb>
    <v>1</v>
  </rv>
  <rv s="0">
    <fb>367750</fb>
    <v>2</v>
  </rv>
  <rv s="0">
    <fb>11.506</fb>
    <v>1</v>
  </rv>
  <rv s="0">
    <fb>14479126</fb>
    <v>2</v>
  </rv>
  <rv s="0">
    <fb>53249383</fb>
    <v>2</v>
  </rv>
  <rv s="0">
    <fb>11678397</fb>
    <v>2</v>
  </rv>
  <rv s="0">
    <fb>19.754999999999999</fb>
    <v>1</v>
  </rv>
  <rv s="0">
    <fb>366254</fb>
    <v>2</v>
  </rv>
  <rv s="0">
    <fb>183847</fb>
    <v>2</v>
  </rv>
  <rv s="0">
    <fb>8314204</fb>
    <v>2</v>
  </rv>
  <rv s="0">
    <fb>44517</fb>
    <v>0</v>
  </rv>
  <rv s="0">
    <fb>29.12</fb>
    <v>1</v>
  </rv>
  <rv s="0">
    <fb>128220</fb>
    <v>2</v>
  </rv>
  <rv s="0">
    <fb>69.040000000000006</fb>
    <v>1</v>
  </rv>
  <rv s="0">
    <fb>755535</fb>
    <v>2</v>
  </rv>
  <rv s="0">
    <fb>236.1</fb>
    <v>1</v>
  </rv>
  <rv s="0">
    <fb>515711</fb>
    <v>2</v>
  </rv>
  <rv s="0">
    <fb>11.566000000000001</fb>
    <v>1</v>
  </rv>
  <rv s="0">
    <fb>10383564</fb>
    <v>2</v>
  </rv>
  <rv s="0">
    <fb>50544640</fb>
    <v>2</v>
  </rv>
  <rv s="0">
    <fb>17.956</fb>
    <v>1</v>
  </rv>
  <rv s="0">
    <fb>8662100</fb>
    <v>2</v>
  </rv>
  <rv s="0">
    <fb>655949</fb>
    <v>2</v>
  </rv>
  <rv s="0">
    <fb>6.7850000000000001</fb>
    <v>1</v>
  </rv>
  <rv s="0">
    <fb>227534</fb>
    <v>2</v>
  </rv>
  <rv s="0">
    <fb>9.1667000000000005</fb>
    <v>1</v>
  </rv>
  <rv s="0">
    <fb>6828202</fb>
    <v>2</v>
  </rv>
  <rv s="0">
    <fb>44518</fb>
    <v>0</v>
  </rv>
  <rv s="0">
    <fb>29.34</fb>
    <v>1</v>
  </rv>
  <rv s="0">
    <fb>196478</fb>
    <v>2</v>
  </rv>
  <rv s="0">
    <fb>68.34</fb>
    <v>1</v>
  </rv>
  <rv s="0">
    <fb>1103944</fb>
    <v>2</v>
  </rv>
  <rv s="0">
    <fb>234.5</fb>
    <v>1</v>
  </rv>
  <rv s="0">
    <fb>459839</fb>
    <v>2</v>
  </rv>
  <rv s="0">
    <fb>11.442</fb>
    <v>1</v>
  </rv>
  <rv s="0">
    <fb>14760445</fb>
    <v>2</v>
  </rv>
  <rv s="0">
    <fb>69180454</fb>
    <v>2</v>
  </rv>
  <rv s="0">
    <fb>17.963999999999999</fb>
    <v>1</v>
  </rv>
  <rv s="0">
    <fb>8453047</fb>
    <v>2</v>
  </rv>
  <rv s="0">
    <fb>697296</fb>
    <v>2</v>
  </rv>
  <rv s="0">
    <fb>6.63</fb>
    <v>1</v>
  </rv>
  <rv s="0">
    <fb>357014</fb>
    <v>2</v>
  </rv>
  <rv s="0">
    <fb>9.0714000000000006</fb>
    <v>1</v>
  </rv>
  <rv s="0">
    <fb>7007204</fb>
    <v>2</v>
  </rv>
  <rv s="0">
    <fb>44519</fb>
    <v>0</v>
  </rv>
  <rv s="0">
    <fb>29.52</fb>
    <v>1</v>
  </rv>
  <rv s="0">
    <fb>176211</fb>
    <v>2</v>
  </rv>
  <rv s="0">
    <fb>67.8</fb>
    <v>1</v>
  </rv>
  <rv s="0">
    <fb>902390</fb>
    <v>2</v>
  </rv>
  <rv s="0">
    <fb>239.7</fb>
    <v>1</v>
  </rv>
  <rv s="0">
    <fb>500496</fb>
    <v>2</v>
  </rv>
  <rv s="0">
    <fb>36833156</fb>
    <v>2</v>
  </rv>
  <rv s="0">
    <fb>2.3839999999999999</fb>
    <v>1</v>
  </rv>
  <rv s="0">
    <fb>154313698</fb>
    <v>2</v>
  </rv>
  <rv s="0">
    <fb>19178615</fb>
    <v>2</v>
  </rv>
  <rv s="0">
    <fb>19.925000000000001</fb>
    <v>1</v>
  </rv>
  <rv s="0">
    <fb>732772</fb>
    <v>2</v>
  </rv>
  <rv s="0">
    <fb>618314</fb>
    <v>2</v>
  </rv>
  <rv s="0">
    <fb>18635423</fb>
    <v>2</v>
  </rv>
  <rv s="0">
    <fb>44522</fb>
    <v>0</v>
  </rv>
  <rv s="0">
    <fb>29.46</fb>
    <v>1</v>
  </rv>
  <rv s="0">
    <fb>181463</fb>
    <v>2</v>
  </rv>
  <rv s="0">
    <fb>68.760000000000005</fb>
    <v>1</v>
  </rv>
  <rv s="0">
    <fb>643571</fb>
    <v>2</v>
  </rv>
  <rv s="0">
    <fb>246.3</fb>
    <v>1</v>
  </rv>
  <rv s="0">
    <fb>583255</fb>
    <v>2</v>
  </rv>
  <rv s="0">
    <fb>11.052</fb>
    <v>1</v>
  </rv>
  <rv s="0">
    <fb>14821112</fb>
    <v>2</v>
  </rv>
  <rv s="0">
    <fb>2.3395000000000001</fb>
    <v>1</v>
  </rv>
  <rv s="0">
    <fb>2.327</fb>
    <v>1</v>
  </rv>
  <rv s="0">
    <fb>115318338</fb>
    <v>2</v>
  </rv>
  <rv s="0">
    <fb>17.457999999999998</fb>
    <v>1</v>
  </rv>
  <rv s="0">
    <fb>8076210</fb>
    <v>2</v>
  </rv>
  <rv s="0">
    <fb>20.18</fb>
    <v>1</v>
  </rv>
  <rv s="0">
    <fb>634595</fb>
    <v>2</v>
  </rv>
  <rv s="0">
    <fb>410135</fb>
    <v>2</v>
  </rv>
  <rv s="0">
    <fb>9.0524000000000004</fb>
    <v>1</v>
  </rv>
  <rv s="0">
    <fb>12783622</fb>
    <v>2</v>
  </rv>
  <rv s="0">
    <fb>44523</fb>
    <v>0</v>
  </rv>
  <rv s="0">
    <fb>29.1</fb>
    <v>1</v>
  </rv>
  <rv s="0">
    <fb>179671</fb>
    <v>2</v>
  </rv>
  <rv s="0">
    <fb>66.16</fb>
    <v>1</v>
  </rv>
  <rv s="0">
    <fb>1066656</fb>
    <v>2</v>
  </rv>
  <rv s="0">
    <fb>237</fb>
    <v>1</v>
  </rv>
  <rv s="0">
    <fb>507574</fb>
    <v>2</v>
  </rv>
  <rv s="0">
    <fb>11.12</fb>
    <v>1</v>
  </rv>
  <rv s="0">
    <fb>13242711</fb>
    <v>2</v>
  </rv>
  <rv s="0">
    <fb>74379898</fb>
    <v>2</v>
  </rv>
  <rv s="0">
    <fb>9963606</fb>
    <v>2</v>
  </rv>
  <rv s="0">
    <fb>447223</fb>
    <v>2</v>
  </rv>
  <rv s="0">
    <fb>318238</fb>
    <v>2</v>
  </rv>
  <rv s="0">
    <fb>8.9548000000000005</fb>
    <v>1</v>
  </rv>
  <rv s="0">
    <fb>10233199</fb>
    <v>2</v>
  </rv>
  <rv s="0">
    <fb>44524</fb>
    <v>0</v>
  </rv>
  <rv s="0">
    <fb>29.14</fb>
    <v>1</v>
  </rv>
  <rv s="0">
    <fb>149039</fb>
    <v>2</v>
  </rv>
  <rv s="0">
    <fb>66.56</fb>
    <v>1</v>
  </rv>
  <rv s="0">
    <fb>554523</fb>
    <v>2</v>
  </rv>
  <rv s="0">
    <fb>237.3</fb>
    <v>1</v>
  </rv>
  <rv s="0">
    <fb>379184</fb>
    <v>2</v>
  </rv>
  <rv s="0">
    <fb>11.45</fb>
    <v>1</v>
  </rv>
  <rv s="0">
    <fb>18075276</fb>
    <v>2</v>
  </rv>
  <rv s="0">
    <fb>77788007</fb>
    <v>2</v>
  </rv>
  <rv s="0">
    <fb>16.808</fb>
    <v>1</v>
  </rv>
  <rv s="0">
    <fb>11565997</fb>
    <v>2</v>
  </rv>
  <rv s="0">
    <fb>20.43</fb>
    <v>1</v>
  </rv>
  <rv s="0">
    <fb>755547</fb>
    <v>2</v>
  </rv>
  <rv s="0">
    <fb>6.07</fb>
    <v>1</v>
  </rv>
  <rv s="0">
    <fb>1213879</fb>
    <v>2</v>
  </rv>
  <rv s="0">
    <fb>8751278</fb>
    <v>2</v>
  </rv>
  <rv s="0">
    <fb>44525</fb>
    <v>0</v>
  </rv>
  <rv s="0">
    <fb>29.48</fb>
    <v>1</v>
  </rv>
  <rv s="0">
    <fb>119933</fb>
    <v>2</v>
  </rv>
  <rv s="0">
    <fb>67</fb>
    <v>1</v>
  </rv>
  <rv s="0">
    <fb>286229</fb>
    <v>2</v>
  </rv>
  <rv s="0">
    <fb>238.8</fb>
    <v>1</v>
  </rv>
  <rv s="0">
    <fb>230494</fb>
    <v>2</v>
  </rv>
  <rv s="0">
    <fb>11.272</fb>
    <v>1</v>
  </rv>
  <rv s="0">
    <fb>8685692</fb>
    <v>2</v>
  </rv>
  <rv s="0">
    <fb>2.3109999999999999</fb>
    <v>1</v>
  </rv>
  <rv s="0">
    <fb>2.2879999999999998</fb>
    <v>1</v>
  </rv>
  <rv s="0">
    <fb>46513961</fb>
    <v>2</v>
  </rv>
  <rv s="0">
    <fb>16.707999999999998</fb>
    <v>1</v>
  </rv>
  <rv s="0">
    <fb>8940028</fb>
    <v>2</v>
  </rv>
  <rv s="0">
    <fb>21.64</fb>
    <v>1</v>
  </rv>
  <rv s="0">
    <fb>1082854</fb>
    <v>2</v>
  </rv>
  <rv s="0">
    <fb>5.9749999999999996</fb>
    <v>1</v>
  </rv>
  <rv s="0">
    <fb>662889</fb>
    <v>2</v>
  </rv>
  <rv s="0">
    <fb>8.9167000000000005</fb>
    <v>1</v>
  </rv>
  <rv s="0">
    <fb>6664915</fb>
    <v>2</v>
  </rv>
  <rv s="0">
    <fb>44526</fb>
    <v>0</v>
  </rv>
  <rv s="0">
    <fb>29</fb>
    <v>1</v>
  </rv>
  <rv s="0">
    <fb>205104</fb>
    <v>2</v>
  </rv>
  <rv s="0">
    <fb>62.72</fb>
    <v>1</v>
  </rv>
  <rv s="0">
    <fb>1205164</fb>
    <v>2</v>
  </rv>
  <rv s="0">
    <fb>231.4</fb>
    <v>1</v>
  </rv>
  <rv s="0">
    <fb>597147</fb>
    <v>2</v>
  </rv>
  <rv s="0">
    <fb>40356773</fb>
    <v>2</v>
  </rv>
  <rv s="0">
    <fb>2.2000000000000002</fb>
    <v>1</v>
  </rv>
  <rv s="0">
    <fb>188767072</fb>
    <v>2</v>
  </rv>
  <rv s="0">
    <fb>15.566000000000001</fb>
    <v>1</v>
  </rv>
  <rv s="0">
    <fb>20609738</fb>
    <v>2</v>
  </rv>
  <rv s="0">
    <fb>1568368</fb>
    <v>2</v>
  </rv>
  <rv s="0">
    <fb>5.8150000000000004</fb>
    <v>1</v>
  </rv>
  <rv s="0">
    <fb>806187</fb>
    <v>2</v>
  </rv>
  <rv s="0">
    <fb>8.4713999999999992</fb>
    <v>1</v>
  </rv>
  <rv s="0">
    <fb>18284557</fb>
    <v>2</v>
  </rv>
  <rv s="0">
    <fb>44529</fb>
    <v>0</v>
  </rv>
  <rv s="0">
    <fb>141750</fb>
    <v>2</v>
  </rv>
  <rv s="0">
    <fb>64.599999999999994</fb>
    <v>1</v>
  </rv>
  <rv s="0">
    <fb>921992</fb>
    <v>2</v>
  </rv>
  <rv s="0">
    <fb>235.8</fb>
    <v>1</v>
  </rv>
  <rv s="0">
    <fb>413800</fb>
    <v>2</v>
  </rv>
  <rv s="0">
    <fb>17710911</fb>
    <v>2</v>
  </rv>
  <rv s="0">
    <fb>2.1930000000000001</fb>
    <v>1</v>
  </rv>
  <rv s="0">
    <fb>2.1429999999999998</fb>
    <v>1</v>
  </rv>
  <rv s="0">
    <fb>119278936</fb>
    <v>2</v>
  </rv>
  <rv s="0">
    <fb>15.568</fb>
    <v>1</v>
  </rv>
  <rv s="0">
    <fb>15626233</fb>
    <v>2</v>
  </rv>
  <rv s="0">
    <fb>689686</fb>
    <v>2</v>
  </rv>
  <rv s="0">
    <fb>305016</fb>
    <v>2</v>
  </rv>
  <rv s="0">
    <fb>8.5427999999999997</fb>
    <v>1</v>
  </rv>
  <rv s="0">
    <fb>11577430</fb>
    <v>2</v>
  </rv>
  <rv s="0">
    <fb>44530</fb>
    <v>0</v>
  </rv>
  <rv s="0">
    <fb>29.04</fb>
    <v>1</v>
  </rv>
  <rv s="0">
    <fb>269501</fb>
    <v>2</v>
  </rv>
  <rv s="0">
    <fb>64.08</fb>
    <v>1</v>
  </rv>
  <rv s="0">
    <fb>1096506</fb>
    <v>2</v>
  </rv>
  <rv s="0">
    <fb>231.7</fb>
    <v>1</v>
  </rv>
  <rv s="0">
    <fb>1067833</fb>
    <v>2</v>
  </rv>
  <rv s="0">
    <fb>10.69</fb>
    <v>1</v>
  </rv>
  <rv s="0">
    <fb>21555583</fb>
    <v>2</v>
  </rv>
  <rv s="0">
    <fb>2.105</fb>
    <v>1</v>
  </rv>
  <rv s="0">
    <fb>2.1154999999999999</fb>
    <v>1</v>
  </rv>
  <rv s="0">
    <fb>162009369</fb>
    <v>2</v>
  </rv>
  <rv s="0">
    <fb>37210994</fb>
    <v>2</v>
  </rv>
  <rv s="0">
    <fb>20.149999999999999</fb>
    <v>1</v>
  </rv>
  <rv s="0">
    <fb>902196</fb>
    <v>2</v>
  </rv>
  <rv s="0">
    <fb>5.8949999999999996</fb>
    <v>1</v>
  </rv>
  <rv s="0">
    <fb>198272</fb>
    <v>2</v>
  </rv>
  <rv s="0">
    <fb>8.3880999999999997</fb>
    <v>1</v>
  </rv>
  <rv s="0">
    <fb>9066263</fb>
    <v>2</v>
  </rv>
  <rv s="0">
    <fb>44531</fb>
    <v>0</v>
  </rv>
  <rv s="0">
    <fb>29.78</fb>
    <v>1</v>
  </rv>
  <rv s="0">
    <fb>191455</fb>
    <v>2</v>
  </rv>
  <rv s="0">
    <fb>65.62</fb>
    <v>1</v>
  </rv>
  <rv s="0">
    <fb>807057</fb>
    <v>2</v>
  </rv>
  <rv s="0">
    <fb>232.5</fb>
    <v>1</v>
  </rv>
  <rv s="0">
    <fb>429512</fb>
    <v>2</v>
  </rv>
  <rv s="0">
    <fb>11.118</fb>
    <v>1</v>
  </rv>
  <rv s="0">
    <fb>20680785</fb>
    <v>2</v>
  </rv>
  <rv s="0">
    <fb>2.1320000000000001</fb>
    <v>1</v>
  </rv>
  <rv s="0">
    <fb>2.1684999999999999</fb>
    <v>1</v>
  </rv>
  <rv s="0">
    <fb>94644956</fb>
    <v>2</v>
  </rv>
  <rv s="0">
    <fb>16</fb>
    <v>1</v>
  </rv>
  <rv s="0">
    <fb>15387595</fb>
    <v>2</v>
  </rv>
  <rv s="0">
    <fb>20.67</fb>
    <v>1</v>
  </rv>
  <rv s="0">
    <fb>471055</fb>
    <v>2</v>
  </rv>
  <rv s="0">
    <fb>6.0650000000000004</fb>
    <v>1</v>
  </rv>
  <rv s="0">
    <fb>299699</fb>
    <v>2</v>
  </rv>
  <rv s="0">
    <fb>8.5524000000000004</fb>
    <v>1</v>
  </rv>
  <rv s="0">
    <fb>7678936</fb>
    <v>2</v>
  </rv>
  <rv s="0">
    <fb>44532</fb>
    <v>0</v>
  </rv>
  <rv s="0">
    <fb>151043</fb>
    <v>2</v>
  </rv>
  <rv s="0">
    <fb>65.52</fb>
    <v>1</v>
  </rv>
  <rv s="0">
    <fb>651890</fb>
    <v>2</v>
  </rv>
  <rv s="0">
    <fb>230.5</fb>
    <v>1</v>
  </rv>
  <rv s="0">
    <fb>454653</fb>
    <v>2</v>
  </rv>
  <rv s="0">
    <fb>11.01</fb>
    <v>1</v>
  </rv>
  <rv s="0">
    <fb>15632743</fb>
    <v>2</v>
  </rv>
  <rv s="0">
    <fb>2.145</fb>
    <v>1</v>
  </rv>
  <rv s="0">
    <fb>2.1475</fb>
    <v>1</v>
  </rv>
  <rv s="0">
    <fb>83918494</fb>
    <v>2</v>
  </rv>
  <rv s="0">
    <fb>15.928000000000001</fb>
    <v>1</v>
  </rv>
  <rv s="0">
    <fb>12111703</fb>
    <v>2</v>
  </rv>
  <rv s="0">
    <fb>20.49</fb>
    <v>1</v>
  </rv>
  <rv s="0">
    <fb>540800</fb>
    <v>2</v>
  </rv>
  <rv s="0">
    <fb>5.99</fb>
    <v>1</v>
  </rv>
  <rv s="0">
    <fb>202441</fb>
    <v>2</v>
  </rv>
  <rv s="0">
    <fb>8.5714000000000006</fb>
    <v>1</v>
  </rv>
  <rv s="0">
    <fb>8101578</fb>
    <v>2</v>
  </rv>
  <rv s="0">
    <fb>44533</fb>
    <v>0</v>
  </rv>
  <rv s="0">
    <fb>28.36</fb>
    <v>1</v>
  </rv>
  <rv s="0">
    <fb>154113</fb>
    <v>2</v>
  </rv>
  <rv s="0">
    <fb>65.14</fb>
    <v>1</v>
  </rv>
  <rv s="0">
    <fb>473323</fb>
    <v>2</v>
  </rv>
  <rv s="0">
    <fb>229.3</fb>
    <v>1</v>
  </rv>
  <rv s="0">
    <fb>410150</fb>
    <v>2</v>
  </rv>
  <rv s="0">
    <fb>16665619</fb>
    <v>2</v>
  </rv>
  <rv s="0">
    <fb>2.1695000000000002</fb>
    <v>1</v>
  </rv>
  <rv s="0">
    <fb>2.1465000000000001</fb>
    <v>1</v>
  </rv>
  <rv s="0">
    <fb>72908571</fb>
    <v>2</v>
  </rv>
  <rv s="0">
    <fb>15.744</fb>
    <v>1</v>
  </rv>
  <rv s="0">
    <fb>11152574</fb>
    <v>2</v>
  </rv>
  <rv s="0">
    <fb>579277</fb>
    <v>2</v>
  </rv>
  <rv s="0">
    <fb>177447</fb>
    <v>2</v>
  </rv>
  <rv s="0">
    <fb>8.5047999999999995</fb>
    <v>1</v>
  </rv>
  <rv s="0">
    <fb>6080808</fb>
    <v>2</v>
  </rv>
  <rv s="0">
    <fb>44536</fb>
    <v>0</v>
  </rv>
  <rv s="0">
    <fb>28.54</fb>
    <v>1</v>
  </rv>
  <rv s="0">
    <fb>149141</fb>
    <v>2</v>
  </rv>
  <rv s="0">
    <fb>66.319999999999993</fb>
    <v>1</v>
  </rv>
  <rv s="0">
    <fb>470818</fb>
    <v>2</v>
  </rv>
  <rv s="0">
    <fb>322712</fb>
    <v>2</v>
  </rv>
  <rv s="0">
    <fb>11.43</fb>
    <v>1</v>
  </rv>
  <rv s="0">
    <fb>15977592</fb>
    <v>2</v>
  </rv>
  <rv s="0">
    <fb>2.1615000000000002</fb>
    <v>1</v>
  </rv>
  <rv s="0">
    <fb>2.2130000000000001</fb>
    <v>1</v>
  </rv>
  <rv s="0">
    <fb>71379187</fb>
    <v>2</v>
  </rv>
  <rv s="0">
    <fb>16.292000000000002</fb>
    <v>1</v>
  </rv>
  <rv s="0">
    <fb>10395787</fb>
    <v>2</v>
  </rv>
  <rv s="0">
    <fb>20.79</fb>
    <v>1</v>
  </rv>
  <rv s="0">
    <fb>296413</fb>
    <v>2</v>
  </rv>
  <rv s="0">
    <fb>157225</fb>
    <v>2</v>
  </rv>
  <rv s="0">
    <fb>8.7142999999999997</fb>
    <v>1</v>
  </rv>
  <rv s="0">
    <fb>10920559</fb>
    <v>2</v>
  </rv>
  <rv s="0">
    <fb>44537</fb>
    <v>0</v>
  </rv>
  <rv s="0">
    <fb>28.88</fb>
    <v>1</v>
  </rv>
  <rv s="0">
    <fb>69.28</fb>
    <v>1</v>
  </rv>
  <rv s="0">
    <fb>756633</fb>
    <v>2</v>
  </rv>
  <rv s="0">
    <fb>237.5</fb>
    <v>1</v>
  </rv>
  <rv s="0">
    <fb>392118</fb>
    <v>2</v>
  </rv>
  <rv s="0">
    <fb>11.706</fb>
    <v>1</v>
  </rv>
  <rv s="0">
    <fb>22144725</fb>
    <v>2</v>
  </rv>
  <rv s="0">
    <fb>2.2305000000000001</fb>
    <v>1</v>
  </rv>
  <rv s="0">
    <fb>2.258</fb>
    <v>1</v>
  </rv>
  <rv s="0">
    <fb>89002541</fb>
    <v>2</v>
  </rv>
  <rv s="0">
    <fb>16.872</fb>
    <v>1</v>
  </rv>
  <rv s="0">
    <fb>15259763</fb>
    <v>2</v>
  </rv>
  <rv s="0">
    <fb>712388</fb>
    <v>2</v>
  </rv>
  <rv s="0">
    <fb>242226</fb>
    <v>2</v>
  </rv>
  <rv s="0">
    <fb>8.7667000000000002</fb>
    <v>1</v>
  </rv>
  <rv s="0">
    <fb>8625132</fb>
    <v>2</v>
  </rv>
  <rv s="0">
    <fb>44538</fb>
    <v>0</v>
  </rv>
  <rv s="0">
    <fb>28.38</fb>
    <v>1</v>
  </rv>
  <rv s="0">
    <fb>98972</fb>
    <v>2</v>
  </rv>
  <rv s="0">
    <fb>67.16</fb>
    <v>1</v>
  </rv>
  <rv s="0">
    <fb>587782</fb>
    <v>2</v>
  </rv>
  <rv s="0">
    <fb>234.8</fb>
    <v>1</v>
  </rv>
  <rv s="0">
    <fb>257526</fb>
    <v>2</v>
  </rv>
  <rv s="0">
    <fb>11.55</fb>
    <v>1</v>
  </rv>
  <rv s="0">
    <fb>17422186</fb>
    <v>2</v>
  </rv>
  <rv s="0">
    <fb>2.2309999999999999</fb>
    <v>1</v>
  </rv>
  <rv s="0">
    <fb>66485113</fb>
    <v>2</v>
  </rv>
  <rv s="0">
    <fb>16.681999999999999</fb>
    <v>1</v>
  </rv>
  <rv s="0">
    <fb>10359876</fb>
    <v>2</v>
  </rv>
  <rv s="0">
    <fb>585810</fb>
    <v>2</v>
  </rv>
  <rv s="0">
    <fb>6.0350000000000001</fb>
    <v>1</v>
  </rv>
  <rv s="0">
    <fb>208131</fb>
    <v>2</v>
  </rv>
  <rv s="0">
    <fb>8.6643000000000008</fb>
    <v>1</v>
  </rv>
  <rv s="0">
    <fb>11035105</fb>
    <v>2</v>
  </rv>
  <rv s="0">
    <fb>44539</fb>
    <v>0</v>
  </rv>
  <rv s="0">
    <fb>28.56</fb>
    <v>1</v>
  </rv>
  <rv s="0">
    <fb>77465</fb>
    <v>2</v>
  </rv>
  <rv s="0">
    <fb>66.819999999999993</fb>
    <v>1</v>
  </rv>
  <rv s="0">
    <fb>463060</fb>
    <v>2</v>
  </rv>
  <rv s="0">
    <fb>232.8</fb>
    <v>1</v>
  </rv>
  <rv s="0">
    <fb>260316</fb>
    <v>2</v>
  </rv>
  <rv s="0">
    <fb>12.8</fb>
    <v>1</v>
  </rv>
  <rv s="0">
    <fb>82881371</fb>
    <v>2</v>
  </rv>
  <rv s="0">
    <fb>2.238</fb>
    <v>1</v>
  </rv>
  <rv s="0">
    <fb>2.2250000000000001</fb>
    <v>1</v>
  </rv>
  <rv s="0">
    <fb>67842869</fb>
    <v>2</v>
  </rv>
  <rv s="0">
    <fb>16.448</fb>
    <v>1</v>
  </rv>
  <rv s="0">
    <fb>8517545</fb>
    <v>2</v>
  </rv>
  <rv s="0">
    <fb>22.15</fb>
    <v>1</v>
  </rv>
  <rv s="0">
    <fb>923182</fb>
    <v>2</v>
  </rv>
  <rv s="0">
    <fb>262775</fb>
    <v>2</v>
  </rv>
  <rv s="0">
    <fb>8.4762000000000004</fb>
    <v>1</v>
  </rv>
  <rv s="0">
    <fb>8886278</fb>
    <v>2</v>
  </rv>
  <rv s="0">
    <fb>44540</fb>
    <v>0</v>
  </rv>
  <rv s="0">
    <fb>101927</fb>
    <v>2</v>
  </rv>
  <rv s="0">
    <fb>66.06</fb>
    <v>1</v>
  </rv>
  <rv s="0">
    <fb>578289</fb>
    <v>2</v>
  </rv>
  <rv s="0">
    <fb>229.2</fb>
    <v>1</v>
  </rv>
  <rv s="0">
    <fb>287456</fb>
    <v>2</v>
  </rv>
  <rv s="0">
    <fb>12.875999999999999</fb>
    <v>1</v>
  </rv>
  <rv s="0">
    <fb>33991073</fb>
    <v>2</v>
  </rv>
  <rv s="0">
    <fb>55867892</fb>
    <v>2</v>
  </rv>
  <rv s="0">
    <fb>16.489999999999998</fb>
    <v>1</v>
  </rv>
  <rv s="0">
    <fb>9186720</fb>
    <v>2</v>
  </rv>
  <rv s="0">
    <fb>22.58</fb>
    <v>1</v>
  </rv>
  <rv s="0">
    <fb>931147</fb>
    <v>2</v>
  </rv>
  <rv s="0">
    <fb>5.9850000000000003</fb>
    <v>1</v>
  </rv>
  <rv s="0">
    <fb>220316</fb>
    <v>2</v>
  </rv>
  <rv s="0">
    <fb>8.4666999999999994</fb>
    <v>1</v>
  </rv>
  <rv s="0">
    <fb>9303364</fb>
    <v>2</v>
  </rv>
  <rv s="0">
    <fb>44543</fb>
    <v>0</v>
  </rv>
  <rv s="0">
    <fb>28.08</fb>
    <v>1</v>
  </rv>
  <rv s="0">
    <fb>96511</fb>
    <v>2</v>
  </rv>
  <rv s="0">
    <fb>65.180000000000007</fb>
    <v>1</v>
  </rv>
  <rv s="0">
    <fb>464845</fb>
    <v>2</v>
  </rv>
  <rv s="0">
    <fb>270022</fb>
    <v>2</v>
  </rv>
  <rv s="0">
    <fb>12.792</fb>
    <v>1</v>
  </rv>
  <rv s="0">
    <fb>23128290</fb>
    <v>2</v>
  </rv>
  <rv s="0">
    <fb>2.218</fb>
    <v>1</v>
  </rv>
  <rv s="0">
    <fb>2.2050000000000001</fb>
    <v>1</v>
  </rv>
  <rv s="0">
    <fb>60141186</fb>
    <v>2</v>
  </rv>
  <rv s="0">
    <fb>16.366</fb>
    <v>1</v>
  </rv>
  <rv s="0">
    <fb>7042622</fb>
    <v>2</v>
  </rv>
  <rv s="0">
    <fb>586118</fb>
    <v>2</v>
  </rv>
  <rv s="0">
    <fb>5.9450000000000003</fb>
    <v>1</v>
  </rv>
  <rv s="0">
    <fb>105699</fb>
    <v>2</v>
  </rv>
  <rv s="0">
    <fb>8.3666999999999998</fb>
    <v>1</v>
  </rv>
  <rv s="0">
    <fb>7986137</fb>
    <v>2</v>
  </rv>
  <rv s="0">
    <fb>44544</fb>
    <v>0</v>
  </rv>
  <rv s="0">
    <fb>28.32</fb>
    <v>1</v>
  </rv>
  <rv s="0">
    <fb>170798</fb>
    <v>2</v>
  </rv>
  <rv s="0">
    <fb>63.08</fb>
    <v>1</v>
  </rv>
  <rv s="0">
    <fb>866133</fb>
    <v>2</v>
  </rv>
  <rv s="0">
    <fb>225</fb>
    <v>1</v>
  </rv>
  <rv s="0">
    <fb>299502</fb>
    <v>2</v>
  </rv>
  <rv s="0">
    <fb>13.378</fb>
    <v>1</v>
  </rv>
  <rv s="0">
    <fb>34989686</fb>
    <v>2</v>
  </rv>
  <rv s="0">
    <fb>2.2134999999999998</fb>
    <v>1</v>
  </rv>
  <rv s="0">
    <fb>2.2244999999999999</fb>
    <v>1</v>
  </rv>
  <rv s="0">
    <fb>86010672</fb>
    <v>2</v>
  </rv>
  <rv s="0">
    <fb>16.27</fb>
    <v>1</v>
  </rv>
  <rv s="0">
    <fb>7600790</fb>
    <v>2</v>
  </rv>
  <rv s="0">
    <fb>21.85</fb>
    <v>1</v>
  </rv>
  <rv s="0">
    <fb>480934</fb>
    <v>2</v>
  </rv>
  <rv s="0">
    <fb>223670</fb>
    <v>2</v>
  </rv>
  <rv s="0">
    <fb>8.4332999999999991</fb>
    <v>1</v>
  </rv>
  <rv s="0">
    <fb>5863449</fb>
    <v>2</v>
  </rv>
  <rv s="0">
    <fb>44545</fb>
    <v>0</v>
  </rv>
  <rv s="0">
    <fb>100007</fb>
    <v>2</v>
  </rv>
  <rv s="0">
    <fb>64.7</fb>
    <v>1</v>
  </rv>
  <rv s="0">
    <fb>666887</fb>
    <v>2</v>
  </rv>
  <rv s="0">
    <fb>229.1</fb>
    <v>1</v>
  </rv>
  <rv s="0">
    <fb>327145</fb>
    <v>2</v>
  </rv>
  <rv s="0">
    <fb>13.138</fb>
    <v>1</v>
  </rv>
  <rv s="0">
    <fb>25547006</fb>
    <v>2</v>
  </rv>
  <rv s="0">
    <fb>2.2265000000000001</fb>
    <v>1</v>
  </rv>
  <rv s="0">
    <fb>2.2014999999999998</fb>
    <v>1</v>
  </rv>
  <rv s="0">
    <fb>71768908</fb>
    <v>2</v>
  </rv>
  <rv s="0">
    <fb>16.315999999999999</fb>
    <v>1</v>
  </rv>
  <rv s="0">
    <fb>7393498</fb>
    <v>2</v>
  </rv>
  <rv s="0">
    <fb>21.73</fb>
    <v>1</v>
  </rv>
  <rv s="0">
    <fb>670811</fb>
    <v>2</v>
  </rv>
  <rv s="0">
    <fb>6.0149999999999997</fb>
    <v>1</v>
  </rv>
  <rv s="0">
    <fb>213820</fb>
    <v>2</v>
  </rv>
  <rv s="0">
    <fb>8.2951999999999995</fb>
    <v>1</v>
  </rv>
  <rv s="0">
    <fb>7542420</fb>
    <v>2</v>
  </rv>
  <rv s="0">
    <fb>44546</fb>
    <v>0</v>
  </rv>
  <rv s="0">
    <fb>104819</fb>
    <v>2</v>
  </rv>
  <rv s="0">
    <fb>63.16</fb>
    <v>1</v>
  </rv>
  <rv s="0">
    <fb>758566</fb>
    <v>2</v>
  </rv>
  <rv s="0">
    <fb>228.9</fb>
    <v>1</v>
  </rv>
  <rv s="0">
    <fb>346313</fb>
    <v>2</v>
  </rv>
  <rv s="0">
    <fb>13.068</fb>
    <v>1</v>
  </rv>
  <rv s="0">
    <fb>29276706</fb>
    <v>2</v>
  </rv>
  <rv s="0">
    <fb>2.23</fb>
    <v>1</v>
  </rv>
  <rv s="0">
    <fb>2.2425000000000002</fb>
    <v>1</v>
  </rv>
  <rv s="0">
    <fb>87685008</fb>
    <v>2</v>
  </rv>
  <rv s="0">
    <fb>13599206</fb>
    <v>2</v>
  </rv>
  <rv s="0">
    <fb>21.23</fb>
    <v>1</v>
  </rv>
  <rv s="0">
    <fb>382455</fb>
    <v>2</v>
  </rv>
  <rv s="0">
    <fb>5.94</fb>
    <v>1</v>
  </rv>
  <rv s="0">
    <fb>154088</fb>
    <v>2</v>
  </rv>
  <rv s="0">
    <fb>8.3643000000000001</fb>
    <v>1</v>
  </rv>
  <rv s="0">
    <fb>8756620</fb>
    <v>2</v>
  </rv>
  <rv s="0">
    <fb>44547</fb>
    <v>0</v>
  </rv>
  <rv s="0">
    <fb>28.28</fb>
    <v>1</v>
  </rv>
  <rv s="0">
    <fb>147855</fb>
    <v>2</v>
  </rv>
  <rv s="0">
    <fb>63.22</fb>
    <v>1</v>
  </rv>
  <rv s="0">
    <fb>1137152</fb>
    <v>2</v>
  </rv>
  <rv s="0">
    <fb>227.3</fb>
    <v>1</v>
  </rv>
  <rv s="0">
    <fb>673792</fb>
    <v>2</v>
  </rv>
  <rv s="0">
    <fb>13.122</fb>
    <v>1</v>
  </rv>
  <rv s="0">
    <fb>26701585</fb>
    <v>2</v>
  </rv>
  <rv s="0">
    <fb>2.2280000000000002</fb>
    <v>1</v>
  </rv>
  <rv s="0">
    <fb>2.2054999999999998</fb>
    <v>1</v>
  </rv>
  <rv s="0">
    <fb>125855277</fb>
    <v>2</v>
  </rv>
  <rv s="0">
    <fb>16.414000000000001</fb>
    <v>1</v>
  </rv>
  <rv s="0">
    <fb>18522358</fb>
    <v>2</v>
  </rv>
  <rv s="0">
    <fb>566918</fb>
    <v>2</v>
  </rv>
  <rv s="0">
    <fb>368725</fb>
    <v>2</v>
  </rv>
  <rv s="0">
    <fb>8.3262</fb>
    <v>1</v>
  </rv>
  <rv s="0">
    <fb>7958966</fb>
    <v>2</v>
  </rv>
  <rv s="0">
    <fb>44550</fb>
    <v>0</v>
  </rv>
  <rv s="0">
    <fb>27.92</fb>
    <v>1</v>
  </rv>
  <rv s="0">
    <fb>138482</fb>
    <v>2</v>
  </rv>
  <rv s="0">
    <fb>62.6</fb>
    <v>1</v>
  </rv>
  <rv s="0">
    <fb>448103</fb>
    <v>2</v>
  </rv>
  <rv s="0">
    <fb>220</fb>
    <v>1</v>
  </rv>
  <rv s="0">
    <fb>424956</fb>
    <v>2</v>
  </rv>
  <rv s="0">
    <fb>12.996</fb>
    <v>1</v>
  </rv>
  <rv s="0">
    <fb>23105160</fb>
    <v>2</v>
  </rv>
  <rv s="0">
    <fb>2.1819999999999999</fb>
    <v>1</v>
  </rv>
  <rv s="0">
    <fb>75573044</fb>
    <v>2</v>
  </rv>
  <rv s="0">
    <fb>15.82</fb>
    <v>1</v>
  </rv>
  <rv s="0">
    <fb>12830243</fb>
    <v>2</v>
  </rv>
  <rv s="0">
    <fb>21.89</fb>
    <v>1</v>
  </rv>
  <rv s="0">
    <fb>598346</fb>
    <v>2</v>
  </rv>
  <rv s="0">
    <fb>5.7</fb>
    <v>1</v>
  </rv>
  <rv s="0">
    <fb>193504</fb>
    <v>2</v>
  </rv>
  <rv s="0">
    <fb>8.2286000000000001</fb>
    <v>1</v>
  </rv>
  <rv s="0">
    <fb>10608544</fb>
    <v>2</v>
  </rv>
  <rv s="0">
    <fb>44551</fb>
    <v>0</v>
  </rv>
  <rv s="0">
    <fb>28.64</fb>
    <v>1</v>
  </rv>
  <rv s="0">
    <fb>145087</fb>
    <v>2</v>
  </rv>
  <rv s="0">
    <fb>62.2</fb>
    <v>1</v>
  </rv>
  <rv s="0">
    <fb>382699</fb>
    <v>2</v>
  </rv>
  <rv s="0">
    <fb>220.4</fb>
    <v>1</v>
  </rv>
  <rv s="0">
    <fb>281730</fb>
    <v>2</v>
  </rv>
  <rv s="0">
    <fb>13.45</fb>
    <v>1</v>
  </rv>
  <rv s="0">
    <fb>20263408</fb>
    <v>2</v>
  </rv>
  <rv s="0">
    <fb>2.2035</fb>
    <v>1</v>
  </rv>
  <rv s="0">
    <fb>2.2324999999999999</fb>
    <v>1</v>
  </rv>
  <rv s="0">
    <fb>55429107</fb>
    <v>2</v>
  </rv>
  <rv s="0">
    <fb>16.308</fb>
    <v>1</v>
  </rv>
  <rv s="0">
    <fb>6902880</fb>
    <v>2</v>
  </rv>
  <rv s="0">
    <fb>21.81</fb>
    <v>1</v>
  </rv>
  <rv s="0">
    <fb>646519</fb>
    <v>2</v>
  </rv>
  <rv s="0">
    <fb>5.835</fb>
    <v>1</v>
  </rv>
  <rv s="0">
    <fb>80071</fb>
    <v>2</v>
  </rv>
  <rv s="0">
    <fb>8.5690000000000008</fb>
    <v>1</v>
  </rv>
  <rv s="0">
    <fb>9862594</fb>
    <v>2</v>
  </rv>
  <rv s="0">
    <fb>44552</fb>
    <v>0</v>
  </rv>
  <rv s="0">
    <fb>28.68</fb>
    <v>1</v>
  </rv>
  <rv s="0">
    <fb>327328</fb>
    <v>2</v>
  </rv>
  <rv s="0">
    <fb>62.7</fb>
    <v>1</v>
  </rv>
  <rv s="0">
    <fb>312156</fb>
    <v>2</v>
  </rv>
  <rv s="0">
    <fb>221.4</fb>
    <v>1</v>
  </rv>
  <rv s="0">
    <fb>247880</fb>
    <v>2</v>
  </rv>
  <rv s="0">
    <fb>13.44</fb>
    <v>1</v>
  </rv>
  <rv s="0">
    <fb>11843571</fb>
    <v>2</v>
  </rv>
  <rv s="0">
    <fb>2.2294999999999998</fb>
    <v>1</v>
  </rv>
  <rv s="0">
    <fb>53159232</fb>
    <v>2</v>
  </rv>
  <rv s="0">
    <fb>16.452000000000002</fb>
    <v>1</v>
  </rv>
  <rv s="0">
    <fb>6756495</fb>
    <v>2</v>
  </rv>
  <rv s="0">
    <fb>354406</fb>
    <v>2</v>
  </rv>
  <rv s="0">
    <fb>93126</fb>
    <v>2</v>
  </rv>
  <rv s="0">
    <fb>8.6143000000000001</fb>
    <v>1</v>
  </rv>
  <rv s="0">
    <fb>8473695</fb>
    <v>2</v>
  </rv>
  <rv s="0">
    <fb>44553</fb>
    <v>0</v>
  </rv>
  <rv s="0">
    <fb>28.4</fb>
    <v>1</v>
  </rv>
  <rv s="0">
    <fb>90331</fb>
    <v>2</v>
  </rv>
  <rv s="0">
    <fb>62.96</fb>
    <v>1</v>
  </rv>
  <rv s="0">
    <fb>329539</fb>
    <v>2</v>
  </rv>
  <rv s="0">
    <fb>209147</fb>
    <v>2</v>
  </rv>
  <rv s="0">
    <fb>13.507999999999999</fb>
    <v>1</v>
  </rv>
  <rv s="0">
    <fb>13619743</fb>
    <v>2</v>
  </rv>
  <rv s="0">
    <fb>2.2400000000000002</fb>
    <v>1</v>
  </rv>
  <rv s="0">
    <fb>2.2509999999999999</fb>
    <v>1</v>
  </rv>
  <rv s="0">
    <fb>46808722</fb>
    <v>2</v>
  </rv>
  <rv s="0">
    <fb>5978418</fb>
    <v>2</v>
  </rv>
  <rv s="0">
    <fb>216817</fb>
    <v>2</v>
  </rv>
  <rv s="0">
    <fb>88199</fb>
    <v>2</v>
  </rv>
  <rv s="0">
    <fb>8.6333000000000002</fb>
    <v>1</v>
  </rv>
  <rv s="0">
    <fb>3771638</fb>
    <v>2</v>
  </rv>
  <rv s="0">
    <fb>44557</fb>
    <v>0</v>
  </rv>
  <rv s="0">
    <fb>28.58</fb>
    <v>1</v>
  </rv>
  <rv s="0">
    <fb>75248</fb>
    <v>2</v>
  </rv>
  <rv s="0">
    <fb>233565</fb>
    <v>2</v>
  </rv>
  <rv s="0">
    <fb>226.4</fb>
    <v>1</v>
  </rv>
  <rv s="0">
    <fb>141352</fb>
    <v>2</v>
  </rv>
  <rv s="0">
    <fb>13.528</fb>
    <v>1</v>
  </rv>
  <rv s="0">
    <fb>8891053</fb>
    <v>2</v>
  </rv>
  <rv s="0">
    <fb>38903377</fb>
    <v>2</v>
  </rv>
  <rv s="0">
    <fb>16.832000000000001</fb>
    <v>1</v>
  </rv>
  <rv s="0">
    <fb>4877417</fb>
    <v>2</v>
  </rv>
  <rv s="0">
    <fb>22.13</fb>
    <v>1</v>
  </rv>
  <rv s="0">
    <fb>163933</fb>
    <v>2</v>
  </rv>
  <rv s="0">
    <fb>120670</fb>
    <v>2</v>
  </rv>
  <rv s="0">
    <fb>8.6785999999999994</fb>
    <v>1</v>
  </rv>
  <rv s="0">
    <fb>3564933</fb>
    <v>2</v>
  </rv>
  <rv s="0">
    <fb>44558</fb>
    <v>0</v>
  </rv>
  <rv s="0">
    <fb>49944</fb>
    <v>2</v>
  </rv>
  <rv s="0">
    <fb>64.239999999999995</fb>
    <v>1</v>
  </rv>
  <rv s="0">
    <fb>265608</fb>
    <v>2</v>
  </rv>
  <rv s="0">
    <fb>227.6</fb>
    <v>1</v>
  </rv>
  <rv s="0">
    <fb>148359</fb>
    <v>2</v>
  </rv>
  <rv s="0">
    <fb>13.576000000000001</fb>
    <v>1</v>
  </rv>
  <rv s="0">
    <fb>12745264</fb>
    <v>2</v>
  </rv>
  <rv s="0">
    <fb>2.2635000000000001</fb>
    <v>1</v>
  </rv>
  <rv s="0">
    <fb>2.2835000000000001</fb>
    <v>1</v>
  </rv>
  <rv s="0">
    <fb>51805910</fb>
    <v>2</v>
  </rv>
  <rv s="0">
    <fb>5335070</fb>
    <v>2</v>
  </rv>
  <rv s="0">
    <fb>22.21</fb>
    <v>1</v>
  </rv>
  <rv s="0">
    <fb>261487</fb>
    <v>2</v>
  </rv>
  <rv s="0">
    <fb>5.9550000000000001</fb>
    <v>1</v>
  </rv>
  <rv s="0">
    <fb>86440</fb>
    <v>2</v>
  </rv>
  <rv s="0">
    <fb>8.8809000000000005</fb>
    <v>1</v>
  </rv>
  <rv s="0">
    <fb>10473495</fb>
    <v>2</v>
  </rv>
  <rv s="0">
    <fb>44559</fb>
    <v>0</v>
  </rv>
  <rv s="0">
    <fb>87526</fb>
    <v>2</v>
  </rv>
  <rv s="0">
    <fb>64.58</fb>
    <v>1</v>
  </rv>
  <rv s="0">
    <fb>263494</fb>
    <v>2</v>
  </rv>
  <rv s="0">
    <fb>225.8</fb>
    <v>1</v>
  </rv>
  <rv s="0">
    <fb>126938</fb>
    <v>2</v>
  </rv>
  <rv s="0">
    <fb>13.536</fb>
    <v>1</v>
  </rv>
  <rv s="0">
    <fb>10969768</fb>
    <v>2</v>
  </rv>
  <rv s="0">
    <fb>2.2770000000000001</fb>
    <v>1</v>
  </rv>
  <rv s="0">
    <fb>47138572</fb>
    <v>2</v>
  </rv>
  <rv s="0">
    <fb>4705186</fb>
    <v>2</v>
  </rv>
  <rv s="0">
    <fb>22.55</fb>
    <v>1</v>
  </rv>
  <rv s="0">
    <fb>646406</fb>
    <v>2</v>
  </rv>
  <rv s="0">
    <fb>159809</fb>
    <v>2</v>
  </rv>
  <rv s="0">
    <fb>4611567</fb>
    <v>2</v>
  </rv>
  <rv s="0">
    <fb>44560</fb>
    <v>0</v>
  </rv>
  <rv s="0">
    <fb>28.44</fb>
    <v>1</v>
  </rv>
  <rv s="0">
    <fb>97883</fb>
    <v>2</v>
  </rv>
  <rv s="0">
    <fb>64.02</fb>
    <v>1</v>
  </rv>
  <rv s="0">
    <fb>254580</fb>
    <v>2</v>
  </rv>
  <rv s="0">
    <fb>227.5</fb>
    <v>1</v>
  </rv>
  <rv s="0">
    <fb>135265</fb>
    <v>2</v>
  </rv>
  <rv s="0">
    <fb>13.544</fb>
    <v>1</v>
  </rv>
  <rv s="0">
    <fb>7474926</fb>
    <v>2</v>
  </rv>
  <rv s="0">
    <fb>46996417</fb>
    <v>2</v>
  </rv>
  <rv s="0">
    <fb>16.686</fb>
    <v>1</v>
  </rv>
  <rv s="0">
    <fb>5186391</fb>
    <v>2</v>
  </rv>
  <rv s="0">
    <fb>22.53</fb>
    <v>1</v>
  </rv>
  <rv s="0">
    <fb>218266</fb>
    <v>2</v>
  </rv>
  <rv s="0">
    <fb>86735</fb>
    <v>2</v>
  </rv>
  <rv s="0">
    <fb>8.7857000000000003</fb>
    <v>1</v>
  </rv>
  <rv s="0">
    <fb>3711941</fb>
    <v>2</v>
  </rv>
  <rv s="0">
    <fb>44564</fb>
    <v>0</v>
  </rv>
  <rv s="0">
    <fb>28.48</fb>
    <v>1</v>
  </rv>
  <rv s="0">
    <fb>72164</fb>
    <v>2</v>
  </rv>
  <rv s="0">
    <fb>64.3</fb>
    <v>1</v>
  </rv>
  <rv s="0">
    <fb>336947</fb>
    <v>2</v>
  </rv>
  <rv s="0">
    <fb>228.2</fb>
    <v>1</v>
  </rv>
  <rv s="0">
    <fb>184184</fb>
    <v>2</v>
  </rv>
  <rv s="0">
    <fb>13.752000000000001</fb>
    <v>1</v>
  </rv>
  <rv s="0">
    <fb>16925408</fb>
    <v>2</v>
  </rv>
  <rv s="0">
    <fb>2.2875000000000001</fb>
    <v>1</v>
  </rv>
  <rv s="0">
    <fb>100071576</fb>
    <v>2</v>
  </rv>
  <rv s="0">
    <fb>17.327999999999999</fb>
    <v>1</v>
  </rv>
  <rv s="0">
    <fb>13228121</fb>
    <v>2</v>
  </rv>
  <rv s="0">
    <fb>22.85</fb>
    <v>1</v>
  </rv>
  <rv s="0">
    <fb>259384</fb>
    <v>2</v>
  </rv>
  <rv s="0">
    <fb>6.0549999999999997</fb>
    <v>1</v>
  </rv>
  <rv s="0">
    <fb>131887</fb>
    <v>2</v>
  </rv>
  <rv s="0">
    <fb>9.0738000000000003</fb>
    <v>1</v>
  </rv>
  <rv s="0">
    <fb>7455320</fb>
    <v>2</v>
  </rv>
  <rv s="0">
    <fb>44565</fb>
    <v>0</v>
  </rv>
  <rv s="0">
    <fb>29.38</fb>
    <v>1</v>
  </rv>
  <rv s="0">
    <fb>259408</fb>
    <v>2</v>
  </rv>
  <rv s="0">
    <fb>65</fb>
    <v>1</v>
  </rv>
  <rv s="0">
    <fb>522653</fb>
    <v>2</v>
  </rv>
  <rv s="0">
    <fb>235.1</fb>
    <v>1</v>
  </rv>
  <rv s="0">
    <fb>371993</fb>
    <v>2</v>
  </rv>
  <rv s="0">
    <fb>14.276</fb>
    <v>1</v>
  </rv>
  <rv s="0">
    <fb>29967773</fb>
    <v>2</v>
  </rv>
  <rv s="0">
    <fb>2.355</fb>
    <v>1</v>
  </rv>
  <rv s="0">
    <fb>109773020</fb>
    <v>2</v>
  </rv>
  <rv s="0">
    <fb>17.713999999999999</fb>
    <v>1</v>
  </rv>
  <rv s="0">
    <fb>12358013</fb>
    <v>2</v>
  </rv>
  <rv s="0">
    <fb>22.71</fb>
    <v>1</v>
  </rv>
  <rv s="0">
    <fb>290973</fb>
    <v>2</v>
  </rv>
  <rv s="0">
    <fb>310208</fb>
    <v>2</v>
  </rv>
  <rv s="0">
    <fb>11211149</fb>
    <v>2</v>
  </rv>
  <rv s="0">
    <fb>44566</fb>
    <v>0</v>
  </rv>
  <rv s="0">
    <fb>28.66</fb>
    <v>1</v>
  </rv>
  <rv s="0">
    <fb>325515</fb>
    <v>2</v>
  </rv>
  <rv s="0">
    <fb>65.5</fb>
    <v>1</v>
  </rv>
  <rv s="0">
    <fb>373035</fb>
    <v>2</v>
  </rv>
  <rv s="0">
    <fb>236.9</fb>
    <v>1</v>
  </rv>
  <rv s="0">
    <fb>359433</fb>
    <v>2</v>
  </rv>
  <rv s="0">
    <fb>14.394</fb>
    <v>1</v>
  </rv>
  <rv s="0">
    <fb>20234100</fb>
    <v>2</v>
  </rv>
  <rv s="0">
    <fb>2.3995000000000002</fb>
    <v>1</v>
  </rv>
  <rv s="0">
    <fb>2.4180000000000001</fb>
    <v>1</v>
  </rv>
  <rv s="0">
    <fb>100246749</fb>
    <v>2</v>
  </rv>
  <rv s="0">
    <fb>18.428000000000001</fb>
    <v>1</v>
  </rv>
  <rv s="0">
    <fb>19973672</fb>
    <v>2</v>
  </rv>
  <rv s="0">
    <fb>23.25</fb>
    <v>1</v>
  </rv>
  <rv s="0">
    <fb>424763</fb>
    <v>2</v>
  </rv>
  <rv s="0">
    <fb>6.1849999999999996</fb>
    <v>1</v>
  </rv>
  <rv s="0">
    <fb>86987</fb>
    <v>2</v>
  </rv>
  <rv s="0">
    <fb>9.2024000000000008</fb>
    <v>1</v>
  </rv>
  <rv s="0">
    <fb>11262923</fb>
    <v>2</v>
  </rv>
  <rv s="0">
    <fb>44567</fb>
    <v>0</v>
  </rv>
  <rv s="0">
    <fb>27.62</fb>
    <v>1</v>
  </rv>
  <rv s="0">
    <fb>257637</fb>
    <v>2</v>
  </rv>
  <rv s="0">
    <fb>62.8</fb>
    <v>1</v>
  </rv>
  <rv s="0">
    <fb>692957</fb>
    <v>2</v>
  </rv>
  <rv s="0">
    <fb>366461</fb>
    <v>2</v>
  </rv>
  <rv s="0">
    <fb>26488383</fb>
    <v>2</v>
  </rv>
  <rv s="0">
    <fb>2.3935</fb>
    <v>1</v>
  </rv>
  <rv s="0">
    <fb>104854046</fb>
    <v>2</v>
  </rv>
  <rv s="0">
    <fb>18.245999999999999</fb>
    <v>1</v>
  </rv>
  <rv s="0">
    <fb>14031676</fb>
    <v>2</v>
  </rv>
  <rv s="0">
    <fb>22.74</fb>
    <v>1</v>
  </rv>
  <rv s="0">
    <fb>280104</fb>
    <v>2</v>
  </rv>
  <rv s="0">
    <fb>99887</fb>
    <v>2</v>
  </rv>
  <rv s="0">
    <fb>9061261</fb>
    <v>2</v>
  </rv>
  <rv s="0">
    <fb>44568</fb>
    <v>0</v>
  </rv>
  <rv s="0">
    <fb>27.56</fb>
    <v>1</v>
  </rv>
  <rv s="0">
    <fb>142260</fb>
    <v>2</v>
  </rv>
  <rv s="0">
    <fb>61.24</fb>
    <v>1</v>
  </rv>
  <rv s="0">
    <fb>679693</fb>
    <v>2</v>
  </rv>
  <rv s="0">
    <fb>225.1</fb>
    <v>1</v>
  </rv>
  <rv s="0">
    <fb>353305</fb>
    <v>2</v>
  </rv>
  <rv s="0">
    <fb>14.247999999999999</fb>
    <v>1</v>
  </rv>
  <rv s="0">
    <fb>17177723</fb>
    <v>2</v>
  </rv>
  <rv s="0">
    <fb>2.4430000000000001</fb>
    <v>1</v>
  </rv>
  <rv s="0">
    <fb>107979411</fb>
    <v>2</v>
  </rv>
  <rv s="0">
    <fb>18.001999999999999</fb>
    <v>1</v>
  </rv>
  <rv s="0">
    <fb>12548587</fb>
    <v>2</v>
  </rv>
  <rv s="0">
    <fb>22.77</fb>
    <v>1</v>
  </rv>
  <rv s="0">
    <fb>357088</fb>
    <v>2</v>
  </rv>
  <rv s="0">
    <fb>6.08</fb>
    <v>1</v>
  </rv>
  <rv s="0">
    <fb>119437</fb>
    <v>2</v>
  </rv>
  <rv s="0">
    <fb>9.3238000000000003</fb>
    <v>1</v>
  </rv>
  <rv s="0">
    <fb>7029714</fb>
    <v>2</v>
  </rv>
  <rv s="0">
    <fb>44571</fb>
    <v>0</v>
  </rv>
  <rv s="0">
    <fb>26.9</fb>
    <v>1</v>
  </rv>
  <rv s="0">
    <fb>218937</fb>
    <v>2</v>
  </rv>
  <rv s="0">
    <fb>730596</fb>
    <v>2</v>
  </rv>
  <rv s="0">
    <fb>221</fb>
    <v>1</v>
  </rv>
  <rv s="0">
    <fb>328516</fb>
    <v>2</v>
  </rv>
  <rv s="0">
    <fb>14.222</fb>
    <v>1</v>
  </rv>
  <rv s="0">
    <fb>16766756</fb>
    <v>2</v>
  </rv>
  <rv s="0">
    <fb>2.4689999999999999</fb>
    <v>1</v>
  </rv>
  <rv s="0">
    <fb>101944198</fb>
    <v>2</v>
  </rv>
  <rv s="0">
    <fb>17.864000000000001</fb>
    <v>1</v>
  </rv>
  <rv s="0">
    <fb>9401890</fb>
    <v>2</v>
  </rv>
  <rv s="0">
    <fb>1886560</fb>
    <v>2</v>
  </rv>
  <rv s="0">
    <fb>185342</fb>
    <v>2</v>
  </rv>
  <rv s="0">
    <fb>9.2095000000000002</fb>
    <v>1</v>
  </rv>
  <rv s="0">
    <fb>6321326</fb>
    <v>2</v>
  </rv>
  <rv s="0">
    <fb>44572</fb>
    <v>0</v>
  </rv>
  <rv s="0">
    <fb>26.74</fb>
    <v>1</v>
  </rv>
  <rv s="0">
    <fb>236128</fb>
    <v>2</v>
  </rv>
  <rv s="0">
    <fb>60.38</fb>
    <v>1</v>
  </rv>
  <rv s="0">
    <fb>658253</fb>
    <v>2</v>
  </rv>
  <rv s="0">
    <fb>223.9</fb>
    <v>1</v>
  </rv>
  <rv s="0">
    <fb>319007</fb>
    <v>2</v>
  </rv>
  <rv s="0">
    <fb>14.064</fb>
    <v>1</v>
  </rv>
  <rv s="0">
    <fb>20421221</fb>
    <v>2</v>
  </rv>
  <rv s="0">
    <fb>78349854</fb>
    <v>2</v>
  </rv>
  <rv s="0">
    <fb>18.04</fb>
    <v>1</v>
  </rv>
  <rv s="0">
    <fb>6320828</fb>
    <v>2</v>
  </rv>
  <rv s="0">
    <fb>20.51</fb>
    <v>1</v>
  </rv>
  <rv s="0">
    <fb>819499</fb>
    <v>2</v>
  </rv>
  <rv s="0">
    <fb>106900</fb>
    <v>2</v>
  </rv>
  <rv s="0">
    <fb>12198087</fb>
    <v>2</v>
  </rv>
  <rv s="0">
    <fb>44573</fb>
    <v>0</v>
  </rv>
  <rv s="0">
    <fb>26.56</fb>
    <v>1</v>
  </rv>
  <rv s="0">
    <fb>256196</fb>
    <v>2</v>
  </rv>
  <rv s="0">
    <fb>59.98</fb>
    <v>1</v>
  </rv>
  <rv s="0">
    <fb>559441</fb>
    <v>2</v>
  </rv>
  <rv s="0">
    <fb>236015</fb>
    <v>2</v>
  </rv>
  <rv s="0">
    <fb>13.61</fb>
    <v>1</v>
  </rv>
  <rv s="0">
    <fb>40362327</fb>
    <v>2</v>
  </rv>
  <rv s="0">
    <fb>2.4994999999999998</fb>
    <v>1</v>
  </rv>
  <rv s="0">
    <fb>2.5455000000000001</fb>
    <v>1</v>
  </rv>
  <rv s="0">
    <fb>160408679</fb>
    <v>2</v>
  </rv>
  <rv s="0">
    <fb>11479688</fb>
    <v>2</v>
  </rv>
  <rv s="0">
    <fb>20.11</fb>
    <v>1</v>
  </rv>
  <rv s="0">
    <fb>1535324</fb>
    <v>2</v>
  </rv>
  <rv s="0">
    <fb>132800</fb>
    <v>2</v>
  </rv>
  <rv s="0">
    <fb>9.5023999999999997</fb>
    <v>1</v>
  </rv>
  <rv s="0">
    <fb>9616811</fb>
    <v>2</v>
  </rv>
  <rv s="0">
    <fb>44574</fb>
    <v>0</v>
  </rv>
  <rv s="0">
    <fb>26.16</fb>
    <v>1</v>
  </rv>
  <rv s="0">
    <fb>189125</fb>
    <v>2</v>
  </rv>
  <rv s="0">
    <fb>59</fb>
    <v>1</v>
  </rv>
  <rv s="0">
    <fb>791920</fb>
    <v>2</v>
  </rv>
  <rv s="0">
    <fb>222</fb>
    <v>1</v>
  </rv>
  <rv s="0">
    <fb>351461</fb>
    <v>2</v>
  </rv>
  <rv s="0">
    <fb>13.651999999999999</fb>
    <v>1</v>
  </rv>
  <rv s="0">
    <fb>13771034</fb>
    <v>2</v>
  </rv>
  <rv s="0">
    <fb>2.5350000000000001</fb>
    <v>1</v>
  </rv>
  <rv s="0">
    <fb>2.5605000000000002</fb>
    <v>1</v>
  </rv>
  <rv s="0">
    <fb>101999465</fb>
    <v>2</v>
  </rv>
  <rv s="0">
    <fb>19.010000000000002</fb>
    <v>1</v>
  </rv>
  <rv s="0">
    <fb>17003950</fb>
    <v>2</v>
  </rv>
  <rv s="0">
    <fb>20.57</fb>
    <v>1</v>
  </rv>
  <rv s="0">
    <fb>819341</fb>
    <v>2</v>
  </rv>
  <rv s="0">
    <fb>99627</fb>
    <v>2</v>
  </rv>
  <rv s="0">
    <fb>9.5047999999999995</fb>
    <v>1</v>
  </rv>
  <rv s="0">
    <fb>7245650</fb>
    <v>2</v>
  </rv>
  <rv s="0">
    <fb>44575</fb>
    <v>0</v>
  </rv>
  <rv s="0">
    <fb>335236</fb>
    <v>2</v>
  </rv>
  <rv s="0">
    <fb>56.86</fb>
    <v>1</v>
  </rv>
  <rv s="0">
    <fb>1073431</fb>
    <v>2</v>
  </rv>
  <rv s="0">
    <fb>213.4</fb>
    <v>1</v>
  </rv>
  <rv s="0">
    <fb>528007</fb>
    <v>2</v>
  </rv>
  <rv s="0">
    <fb>13.54</fb>
    <v>1</v>
  </rv>
  <rv s="0">
    <fb>15552158</fb>
    <v>2</v>
  </rv>
  <rv s="0">
    <fb>2.5419999999999998</fb>
    <v>1</v>
  </rv>
  <rv s="0">
    <fb>2.5619999999999998</fb>
    <v>1</v>
  </rv>
  <rv s="0">
    <fb>110346772</fb>
    <v>2</v>
  </rv>
  <rv s="0">
    <fb>18.974</fb>
    <v>1</v>
  </rv>
  <rv s="0">
    <fb>12967813</fb>
    <v>2</v>
  </rv>
  <rv s="0">
    <fb>20.27</fb>
    <v>1</v>
  </rv>
  <rv s="0">
    <fb>1918264</fb>
    <v>2</v>
  </rv>
  <rv s="0">
    <fb>237890</fb>
    <v>2</v>
  </rv>
  <rv s="0">
    <fb>9.5427999999999997</fb>
    <v>1</v>
  </rv>
  <rv s="0">
    <fb>6348097</fb>
    <v>2</v>
  </rv>
  <rv s="0">
    <fb>44578</fb>
    <v>0</v>
  </rv>
  <rv s="0">
    <fb>351538</fb>
    <v>2</v>
  </rv>
  <rv s="0">
    <fb>57.74</fb>
    <v>1</v>
  </rv>
  <rv s="0">
    <fb>615447</fb>
    <v>2</v>
  </rv>
  <rv s="0">
    <fb>213.5</fb>
    <v>1</v>
  </rv>
  <rv s="0">
    <fb>237961</fb>
    <v>2</v>
  </rv>
  <rv s="0">
    <fb>13.632</fb>
    <v>1</v>
  </rv>
  <rv s="0">
    <fb>8972998</fb>
    <v>2</v>
  </rv>
  <rv s="0">
    <fb>2.58</fb>
    <v>1</v>
  </rv>
  <rv s="0">
    <fb>2.5775000000000001</fb>
    <v>1</v>
  </rv>
  <rv s="0">
    <fb>72427932</fb>
    <v>2</v>
  </rv>
  <rv s="0">
    <fb>19.14</fb>
    <v>1</v>
  </rv>
  <rv s="0">
    <fb>8814355</fb>
    <v>2</v>
  </rv>
  <rv s="0">
    <fb>525307</fb>
    <v>2</v>
  </rv>
  <rv s="0">
    <fb>130654</fb>
    <v>2</v>
  </rv>
  <rv s="0">
    <fb>9.6143000000000001</fb>
    <v>1</v>
  </rv>
  <rv s="0">
    <fb>10522411</fb>
    <v>2</v>
  </rv>
  <rv s="0">
    <fb>44579</fb>
    <v>0</v>
  </rv>
  <rv s="0">
    <fb>555499</fb>
    <v>2</v>
  </rv>
  <rv s="0">
    <fb>56.56</fb>
    <v>1</v>
  </rv>
  <rv s="0">
    <fb>826729</fb>
    <v>2</v>
  </rv>
  <rv s="0">
    <fb>209</fb>
    <v>1</v>
  </rv>
  <rv s="0">
    <fb>323192</fb>
    <v>2</v>
  </rv>
  <rv s="0">
    <fb>13.704000000000001</fb>
    <v>1</v>
  </rv>
  <rv s="0">
    <fb>14172501</fb>
    <v>2</v>
  </rv>
  <rv s="0">
    <fb>2.5655000000000001</fb>
    <v>1</v>
  </rv>
  <rv s="0">
    <fb>93912776</fb>
    <v>2</v>
  </rv>
  <rv s="0">
    <fb>19.094000000000001</fb>
    <v>1</v>
  </rv>
  <rv s="0">
    <fb>10193686</fb>
    <v>2</v>
  </rv>
  <rv s="0">
    <fb>5.98</fb>
    <v>1</v>
  </rv>
  <rv s="0">
    <fb>85426</fb>
    <v>2</v>
  </rv>
  <rv s="0">
    <fb>10038215</fb>
    <v>2</v>
  </rv>
  <rv s="0">
    <fb>44580</fb>
    <v>0</v>
  </rv>
  <rv s="0">
    <fb>345007</fb>
    <v>2</v>
  </rv>
  <rv s="0">
    <fb>58.38</fb>
    <v>1</v>
  </rv>
  <rv s="0">
    <fb>1116668</fb>
    <v>2</v>
  </rv>
  <rv s="0">
    <fb>210.8</fb>
    <v>1</v>
  </rv>
  <rv s="0">
    <fb>309540</fb>
    <v>2</v>
  </rv>
  <rv s="0">
    <fb>13.571999999999999</fb>
    <v>1</v>
  </rv>
  <rv s="0">
    <fb>15400537</fb>
    <v>2</v>
  </rv>
  <rv s="0">
    <fb>2.5644999999999998</fb>
    <v>1</v>
  </rv>
  <rv s="0">
    <fb>2.5339999999999998</fb>
    <v>1</v>
  </rv>
  <rv s="0">
    <fb>99172359</fb>
    <v>2</v>
  </rv>
  <rv s="0">
    <fb>18.989999999999998</fb>
    <v>1</v>
  </rv>
  <rv s="0">
    <fb>11812408</fb>
    <v>2</v>
  </rv>
  <rv s="0">
    <fb>475707</fb>
    <v>2</v>
  </rv>
  <rv s="0">
    <fb>124802</fb>
    <v>2</v>
  </rv>
  <rv s="0">
    <fb>16456646</fb>
    <v>2</v>
  </rv>
  <rv s="0">
    <fb>44581</fb>
    <v>0</v>
  </rv>
  <rv s="0">
    <fb>297722</fb>
    <v>2</v>
  </rv>
  <rv s="0">
    <fb>58.42</fb>
    <v>1</v>
  </rv>
  <rv s="0">
    <fb>802132</fb>
    <v>2</v>
  </rv>
  <rv s="0">
    <fb>214.1</fb>
    <v>1</v>
  </rv>
  <rv s="0">
    <fb>335311</fb>
    <v>2</v>
  </rv>
  <rv s="0">
    <fb>13.57</fb>
    <v>1</v>
  </rv>
  <rv s="0">
    <fb>18292620</fb>
    <v>2</v>
  </rv>
  <rv s="0">
    <fb>2.5249999999999999</fb>
    <v>1</v>
  </rv>
  <rv s="0">
    <fb>2.5514999999999999</fb>
    <v>1</v>
  </rv>
  <rv s="0">
    <fb>89595147</fb>
    <v>2</v>
  </rv>
  <rv s="0">
    <fb>18.794</fb>
    <v>1</v>
  </rv>
  <rv s="0">
    <fb>18778847</fb>
    <v>2</v>
  </rv>
  <rv s="0">
    <fb>950903</fb>
    <v>2</v>
  </rv>
  <rv s="0">
    <fb>84166</fb>
    <v>2</v>
  </rv>
  <rv s="0">
    <fb>7713483</fb>
    <v>2</v>
  </rv>
  <rv s="0">
    <fb>44582</fb>
    <v>0</v>
  </rv>
  <rv s="0">
    <fb>199161</fb>
    <v>2</v>
  </rv>
  <rv s="0">
    <fb>686643</fb>
    <v>2</v>
  </rv>
  <rv s="0">
    <fb>207.6</fb>
    <v>1</v>
  </rv>
  <rv s="0">
    <fb>384084</fb>
    <v>2</v>
  </rv>
  <rv s="0">
    <fb>28092653</fb>
    <v>2</v>
  </rv>
  <rv s="0">
    <fb>2.5529999999999999</fb>
    <v>1</v>
  </rv>
  <rv s="0">
    <fb>2.552</fb>
    <v>1</v>
  </rv>
  <rv s="0">
    <fb>149725411</fb>
    <v>2</v>
  </rv>
  <rv s="0">
    <fb>18.128</fb>
    <v>1</v>
  </rv>
  <rv s="0">
    <fb>20030186</fb>
    <v>2</v>
  </rv>
  <rv s="0">
    <fb>675640</fb>
    <v>2</v>
  </rv>
  <rv s="0">
    <fb>137972</fb>
    <v>2</v>
  </rv>
  <rv s="0">
    <fb>9.5119000000000007</fb>
    <v>1</v>
  </rv>
  <rv s="0">
    <fb>6230085</fb>
    <v>2</v>
  </rv>
  <rv s="0">
    <fb>44585</fb>
    <v>0</v>
  </rv>
  <rv s="0">
    <fb>235107</fb>
    <v>2</v>
  </rv>
  <rv s="0">
    <fb>55.58</fb>
    <v>1</v>
  </rv>
  <rv s="0">
    <fb>910897</fb>
    <v>2</v>
  </rv>
  <rv s="0">
    <fb>197.95</fb>
    <v>1</v>
  </rv>
  <rv s="0">
    <fb>504063</fb>
    <v>2</v>
  </rv>
  <rv s="0">
    <fb>28860614</fb>
    <v>2</v>
  </rv>
  <rv s="0">
    <fb>120497405</fb>
    <v>2</v>
  </rv>
  <rv s="0">
    <fb>25070602</fb>
    <v>2</v>
  </rv>
  <rv s="0">
    <fb>18.420000000000002</fb>
    <v>1</v>
  </rv>
  <rv s="0">
    <fb>979307</fb>
    <v>2</v>
  </rv>
  <rv s="0">
    <fb>5.72</fb>
    <v>1</v>
  </rv>
  <rv s="0">
    <fb>354500</fb>
    <v>2</v>
  </rv>
  <rv s="0">
    <fb>10657805</fb>
    <v>2</v>
  </rv>
  <rv s="0">
    <fb>44586</fb>
    <v>0</v>
  </rv>
  <rv s="0">
    <fb>189390</fb>
    <v>2</v>
  </rv>
  <rv s="0">
    <fb>55.12</fb>
    <v>1</v>
  </rv>
  <rv s="0">
    <fb>867468</fb>
    <v>2</v>
  </rv>
  <rv s="0">
    <fb>200.5</fb>
    <v>1</v>
  </rv>
  <rv s="0">
    <fb>381565</fb>
    <v>2</v>
  </rv>
  <rv s="0">
    <fb>13.176</fb>
    <v>1</v>
  </rv>
  <rv s="0">
    <fb>16769106</fb>
    <v>2</v>
  </rv>
  <rv s="0">
    <fb>85976905</fb>
    <v>2</v>
  </rv>
  <rv s="0">
    <fb>16.602</fb>
    <v>1</v>
  </rv>
  <rv s="0">
    <fb>19743404</fb>
    <v>2</v>
  </rv>
  <rv s="0">
    <fb>591992</fb>
    <v>2</v>
  </rv>
  <rv s="0">
    <fb>293493</fb>
    <v>2</v>
  </rv>
  <rv s="0">
    <fb>9.3689999999999998</fb>
    <v>1</v>
  </rv>
  <rv s="0">
    <fb>9440182</fb>
    <v>2</v>
  </rv>
  <rv s="0">
    <fb>44587</fb>
    <v>0</v>
  </rv>
  <rv s="0">
    <fb>149670</fb>
    <v>2</v>
  </rv>
  <rv s="0">
    <fb>56.24</fb>
    <v>1</v>
  </rv>
  <rv s="0">
    <fb>687085</fb>
    <v>2</v>
  </rv>
  <rv s="0">
    <fb>355779</fb>
    <v>2</v>
  </rv>
  <rv s="0">
    <fb>18342371</fb>
    <v>2</v>
  </rv>
  <rv s="0">
    <fb>117968078</fb>
    <v>2</v>
  </rv>
  <rv s="0">
    <fb>17.404</fb>
    <v>1</v>
  </rv>
  <rv s="0">
    <fb>20488344</fb>
    <v>2</v>
  </rv>
  <rv s="0">
    <fb>465157</fb>
    <v>2</v>
  </rv>
  <rv s="0">
    <fb>5.8550000000000004</fb>
    <v>1</v>
  </rv>
  <rv s="0">
    <fb>243567</fb>
    <v>2</v>
  </rv>
  <rv s="0">
    <fb>16172366</fb>
    <v>2</v>
  </rv>
  <rv s="0">
    <fb>44588</fb>
    <v>0</v>
  </rv>
  <rv s="0">
    <fb>70068</fb>
    <v>2</v>
  </rv>
  <rv s="0">
    <fb>56.48</fb>
    <v>1</v>
  </rv>
  <rv s="0">
    <fb>739661</fb>
    <v>2</v>
  </rv>
  <rv s="0">
    <fb>200.4</fb>
    <v>1</v>
  </rv>
  <rv s="0">
    <fb>385315</fb>
    <v>2</v>
  </rv>
  <rv s="0">
    <fb>13.772</fb>
    <v>1</v>
  </rv>
  <rv s="0">
    <fb>20274676</fb>
    <v>2</v>
  </rv>
  <rv s="0">
    <fb>2.6124999999999998</fb>
    <v>1</v>
  </rv>
  <rv s="0">
    <fb>148783983</fb>
    <v>2</v>
  </rv>
  <rv s="0">
    <fb>17.542000000000002</fb>
    <v>1</v>
  </rv>
  <rv s="0">
    <fb>14988604</fb>
    <v>2</v>
  </rv>
  <rv s="0">
    <fb>19.184999999999999</fb>
    <v>1</v>
  </rv>
  <rv s="0">
    <fb>935536</fb>
    <v>2</v>
  </rv>
  <rv s="0">
    <fb>152818</fb>
    <v>2</v>
  </rv>
  <rv s="0">
    <fb>8973350</fb>
    <v>2</v>
  </rv>
  <rv s="0">
    <fb>44589</fb>
    <v>0</v>
  </rv>
  <rv s="0">
    <fb>79087</fb>
    <v>2</v>
  </rv>
  <rv s="0">
    <fb>55.44</fb>
    <v>1</v>
  </rv>
  <rv s="0">
    <fb>935858</fb>
    <v>2</v>
  </rv>
  <rv s="0">
    <fb>321443</fb>
    <v>2</v>
  </rv>
  <rv s="0">
    <fb>13.746</fb>
    <v>1</v>
  </rv>
  <rv s="0">
    <fb>23468675</fb>
    <v>2</v>
  </rv>
  <rv s="0">
    <fb>2.6080000000000001</fb>
    <v>1</v>
  </rv>
  <rv s="0">
    <fb>2.597</fb>
    <v>1</v>
  </rv>
  <rv s="0">
    <fb>110275501</fb>
    <v>2</v>
  </rv>
  <rv s="0">
    <fb>17.068000000000001</fb>
    <v>1</v>
  </rv>
  <rv s="0">
    <fb>14015746</fb>
    <v>2</v>
  </rv>
  <rv s="0">
    <fb>1070172</fb>
    <v>2</v>
  </rv>
  <rv s="0">
    <fb>130685</fb>
    <v>2</v>
  </rv>
  <rv s="0">
    <fb>9.2142999999999997</fb>
    <v>1</v>
  </rv>
  <rv s="0">
    <fb>17537108</fb>
    <v>2</v>
  </rv>
  <rv s="0">
    <fb>44592</fb>
    <v>0</v>
  </rv>
  <rv s="0">
    <fb>173588</fb>
    <v>2</v>
  </rv>
  <rv s="0">
    <fb>56.34</fb>
    <v>1</v>
  </rv>
  <rv s="0">
    <fb>621142</fb>
    <v>2</v>
  </rv>
  <rv s="0">
    <fb>202.9</fb>
    <v>1</v>
  </rv>
  <rv s="0">
    <fb>393655</fb>
    <v>2</v>
  </rv>
  <rv s="0">
    <fb>22965099</fb>
    <v>2</v>
  </rv>
  <rv s="0">
    <fb>2.67</fb>
    <v>1</v>
  </rv>
  <rv s="0">
    <fb>2.6194999999999999</fb>
    <v>1</v>
  </rv>
  <rv s="0">
    <fb>141955805</fb>
    <v>2</v>
  </rv>
  <rv s="0">
    <fb>13546323</fb>
    <v>2</v>
  </rv>
  <rv s="0">
    <fb>18.925000000000001</fb>
    <v>1</v>
  </rv>
  <rv s="0">
    <fb>412726</fb>
    <v>2</v>
  </rv>
  <rv s="0">
    <fb>5.65</fb>
    <v>1</v>
  </rv>
  <rv s="0">
    <fb>279528</fb>
    <v>2</v>
  </rv>
  <rv s="0">
    <fb>6.4333</fb>
    <v>1</v>
  </rv>
  <rv s="0">
    <fb>106214792</fb>
    <v>2</v>
  </rv>
  <rv s="0">
    <fb>44593</fb>
    <v>0</v>
  </rv>
  <rv s="0">
    <fb>142113</fb>
    <v>2</v>
  </rv>
  <rv s="0">
    <fb>59.02</fb>
    <v>1</v>
  </rv>
  <rv s="0">
    <fb>1181627</fb>
    <v>2</v>
  </rv>
  <rv s="0">
    <fb>207.1</fb>
    <v>1</v>
  </rv>
  <rv s="0">
    <fb>441006</fb>
    <v>2</v>
  </rv>
  <rv s="0">
    <fb>19041344</fb>
    <v>2</v>
  </rv>
  <rv s="0">
    <fb>2.6360000000000001</fb>
    <v>1</v>
  </rv>
  <rv s="0">
    <fb>126513539</fb>
    <v>2</v>
  </rv>
  <rv s="0">
    <fb>17.344000000000001</fb>
    <v>1</v>
  </rv>
  <rv s="0">
    <fb>10512973</fb>
    <v>2</v>
  </rv>
  <rv s="0">
    <fb>19.574999999999999</fb>
    <v>1</v>
  </rv>
  <rv s="0">
    <fb>502931</fb>
    <v>2</v>
  </rv>
  <rv s="0">
    <fb>5.8049999999999997</fb>
    <v>1</v>
  </rv>
  <rv s="0">
    <fb>204603</fb>
    <v>2</v>
  </rv>
  <rv s="0">
    <fb>6.3524000000000003</fb>
    <v>1</v>
  </rv>
  <rv s="0">
    <fb>114909794</fb>
    <v>2</v>
  </rv>
  <rv s="0">
    <fb>44594</fb>
    <v>0</v>
  </rv>
  <rv s="0">
    <fb>144577</fb>
    <v>2</v>
  </rv>
  <rv s="0">
    <fb>59.42</fb>
    <v>1</v>
  </rv>
  <rv s="0">
    <fb>770651</fb>
    <v>2</v>
  </rv>
  <rv s="0">
    <fb>210.4</fb>
    <v>1</v>
  </rv>
  <rv s="0">
    <fb>894807</fb>
    <v>2</v>
  </rv>
  <rv s="0">
    <fb>14.71</fb>
    <v>1</v>
  </rv>
  <rv s="0">
    <fb>30098288</fb>
    <v>2</v>
  </rv>
  <rv s="0">
    <fb>2.6859999999999999</fb>
    <v>1</v>
  </rv>
  <rv s="0">
    <fb>2.6970000000000001</fb>
    <v>1</v>
  </rv>
  <rv s="0">
    <fb>173050195</fb>
    <v>2</v>
  </rv>
  <rv s="0">
    <fb>11088446</fb>
    <v>2</v>
  </rv>
  <rv s="0">
    <fb>396132</fb>
    <v>2</v>
  </rv>
  <rv s="0">
    <fb>239752</fb>
    <v>2</v>
  </rv>
  <rv s="0">
    <fb>6.2737999999999996</fb>
    <v>1</v>
  </rv>
  <rv s="0">
    <fb>50419251</fb>
    <v>2</v>
  </rv>
  <rv s="0">
    <fb>44595</fb>
    <v>0</v>
  </rv>
  <rv s="0">
    <fb>109692</fb>
    <v>2</v>
  </rv>
  <rv s="0">
    <fb>57.88</fb>
    <v>1</v>
  </rv>
  <rv s="0">
    <fb>707003</fb>
    <v>2</v>
  </rv>
  <rv s="0">
    <fb>202.6</fb>
    <v>1</v>
  </rv>
  <rv s="0">
    <fb>482349</fb>
    <v>2</v>
  </rv>
  <rv s="0">
    <fb>28385585</fb>
    <v>2</v>
  </rv>
  <rv s="0">
    <fb>2.7080000000000002</fb>
    <v>1</v>
  </rv>
  <rv s="0">
    <fb>2.7280000000000002</fb>
    <v>1</v>
  </rv>
  <rv s="0">
    <fb>159875762</fb>
    <v>2</v>
  </rv>
  <rv s="0">
    <fb>17.373999999999999</fb>
    <v>1</v>
  </rv>
  <rv s="0">
    <fb>11443273</fb>
    <v>2</v>
  </rv>
  <rv s="0">
    <fb>19.055</fb>
    <v>1</v>
  </rv>
  <rv s="0">
    <fb>168469</fb>
    <v>2</v>
  </rv>
  <rv s="0">
    <fb>5.6449999999999996</fb>
    <v>1</v>
  </rv>
  <rv s="0">
    <fb>230430</fb>
    <v>2</v>
  </rv>
  <rv s="0">
    <fb>5.8738000000000001</fb>
    <v>1</v>
  </rv>
  <rv s="0">
    <fb>38930621</fb>
    <v>2</v>
  </rv>
  <rv s="0">
    <fb>44596</fb>
    <v>0</v>
  </rv>
  <rv s="0">
    <fb>183365</fb>
    <v>2</v>
  </rv>
  <rv s="0">
    <fb>784948</fb>
    <v>2</v>
  </rv>
  <rv s="0">
    <fb>200</fb>
    <v>1</v>
  </rv>
  <rv s="0">
    <fb>360428</fb>
    <v>2</v>
  </rv>
  <rv s="0">
    <fb>14.97</fb>
    <v>1</v>
  </rv>
  <rv s="0">
    <fb>23630415</fb>
    <v>2</v>
  </rv>
  <rv s="0">
    <fb>2.7789999999999999</fb>
    <v>1</v>
  </rv>
  <rv s="0">
    <fb>2.6669999999999998</fb>
    <v>1</v>
  </rv>
  <rv s="0">
    <fb>179274593</fb>
    <v>2</v>
  </rv>
  <rv s="0">
    <fb>16.462</fb>
    <v>1</v>
  </rv>
  <rv s="0">
    <fb>20977707</fb>
    <v>2</v>
  </rv>
  <rv s="0">
    <fb>261232</fb>
    <v>2</v>
  </rv>
  <rv s="0">
    <fb>5.55</fb>
    <v>1</v>
  </rv>
  <rv s="0">
    <fb>379762</fb>
    <v>2</v>
  </rv>
  <rv s="0">
    <fb>5.6833</fb>
    <v>1</v>
  </rv>
  <rv s="0">
    <fb>42855278</fb>
    <v>2</v>
  </rv>
  <rv s="0">
    <fb>44599</fb>
    <v>0</v>
  </rv>
  <rv s="0">
    <fb>117498</fb>
    <v>2</v>
  </rv>
  <rv s="0">
    <fb>468353</fb>
    <v>2</v>
  </rv>
  <rv s="0">
    <fb>197.25</fb>
    <v>1</v>
  </rv>
  <rv s="0">
    <fb>404276</fb>
    <v>2</v>
  </rv>
  <rv s="0">
    <fb>14.784000000000001</fb>
    <v>1</v>
  </rv>
  <rv s="0">
    <fb>19354956</fb>
    <v>2</v>
  </rv>
  <rv s="0">
    <fb>2.6949999999999998</fb>
    <v>1</v>
  </rv>
  <rv s="0">
    <fb>2.7149999999999999</fb>
    <v>1</v>
  </rv>
  <rv s="0">
    <fb>127227231</fb>
    <v>2</v>
  </rv>
  <rv s="0">
    <fb>16.302</fb>
    <v>1</v>
  </rv>
  <rv s="0">
    <fb>12505001</fb>
    <v>2</v>
  </rv>
  <rv s="0">
    <fb>178538</fb>
    <v>2</v>
  </rv>
  <rv s="0">
    <fb>398524</fb>
    <v>2</v>
  </rv>
  <rv s="0">
    <fb>5.7451999999999996</fb>
    <v>1</v>
  </rv>
  <rv s="0">
    <fb>42243104</fb>
    <v>2</v>
  </rv>
  <rv s="0">
    <fb>44600</fb>
    <v>0</v>
  </rv>
  <rv s="0">
    <fb>24.24</fb>
    <v>1</v>
  </rv>
  <rv s="0">
    <fb>140620</fb>
    <v>2</v>
  </rv>
  <rv s="0">
    <fb>399743</fb>
    <v>2</v>
  </rv>
  <rv s="0">
    <fb>197.3</fb>
    <v>1</v>
  </rv>
  <rv s="0">
    <fb>383251</fb>
    <v>2</v>
  </rv>
  <rv s="0">
    <fb>15.128</fb>
    <v>1</v>
  </rv>
  <rv s="0">
    <fb>22171184</fb>
    <v>2</v>
  </rv>
  <rv s="0">
    <fb>2.72</fb>
    <v>1</v>
  </rv>
  <rv s="0">
    <fb>2.7694999999999999</fb>
    <v>1</v>
  </rv>
  <rv s="0">
    <fb>145016799</fb>
    <v>2</v>
  </rv>
  <rv s="0">
    <fb>16.437999999999999</fb>
    <v>1</v>
  </rv>
  <rv s="0">
    <fb>10198211</fb>
    <v>2</v>
  </rv>
  <rv s="0">
    <fb>19.004999999999999</fb>
    <v>1</v>
  </rv>
  <rv s="0">
    <fb>183351</fb>
    <v>2</v>
  </rv>
  <rv s="0">
    <fb>5.5</fb>
    <v>1</v>
  </rv>
  <rv s="0">
    <fb>252657</fb>
    <v>2</v>
  </rv>
  <rv s="0">
    <fb>5.5213999999999999</fb>
    <v>1</v>
  </rv>
  <rv s="0">
    <fb>55574209</fb>
    <v>2</v>
  </rv>
  <rv s="0">
    <fb>44601</fb>
    <v>0</v>
  </rv>
  <rv s="0">
    <fb>263944</fb>
    <v>2</v>
  </rv>
  <rv s="0">
    <fb>58.16</fb>
    <v>1</v>
  </rv>
  <rv s="0">
    <fb>399952</fb>
    <v>2</v>
  </rv>
  <rv s="0">
    <fb>344444</fb>
    <v>2</v>
  </rv>
  <rv s="0">
    <fb>18517897</fb>
    <v>2</v>
  </rv>
  <rv s="0">
    <fb>2.78</fb>
    <v>1</v>
  </rv>
  <rv s="0">
    <fb>2.8534999999999999</fb>
    <v>1</v>
  </rv>
  <rv s="0">
    <fb>206623550</fb>
    <v>2</v>
  </rv>
  <rv s="0">
    <fb>17.106000000000002</fb>
    <v>1</v>
  </rv>
  <rv s="0">
    <fb>12414926</fb>
    <v>2</v>
  </rv>
  <rv s="0">
    <fb>184924</fb>
    <v>2</v>
  </rv>
  <rv s="0">
    <fb>5.5549999999999997</fb>
    <v>1</v>
  </rv>
  <rv s="0">
    <fb>247589</fb>
    <v>2</v>
  </rv>
  <rv s="0">
    <fb>5.3643000000000001</fb>
    <v>1</v>
  </rv>
  <rv s="0">
    <fb>45535498</fb>
    <v>2</v>
  </rv>
  <rv s="0">
    <fb>44602</fb>
    <v>0</v>
  </rv>
  <rv s="0">
    <fb>189053</fb>
    <v>2</v>
  </rv>
  <rv s="0">
    <fb>878106</fb>
    <v>2</v>
  </rv>
  <rv s="0">
    <fb>198.65</fb>
    <v>1</v>
  </rv>
  <rv s="0">
    <fb>539379</fb>
    <v>2</v>
  </rv>
  <rv s="0">
    <fb>27959608</fb>
    <v>2</v>
  </rv>
  <rv s="0">
    <fb>2.8490000000000002</fb>
    <v>1</v>
  </rv>
  <rv s="0">
    <fb>2.92</fb>
    <v>1</v>
  </rv>
  <rv s="0">
    <fb>221256820</fb>
    <v>2</v>
  </rv>
  <rv s="0">
    <fb>16.96</fb>
    <v>1</v>
  </rv>
  <rv s="0">
    <fb>11428071</fb>
    <v>2</v>
  </rv>
  <rv s="0">
    <fb>19.25</fb>
    <v>1</v>
  </rv>
  <rv s="0">
    <fb>246876</fb>
    <v>2</v>
  </rv>
  <rv s="0">
    <fb>5.625</fb>
    <v>1</v>
  </rv>
  <rv s="0">
    <fb>190205</fb>
    <v>2</v>
  </rv>
  <rv s="0">
    <fb>5.5071000000000003</fb>
    <v>1</v>
  </rv>
  <rv s="0">
    <fb>29548992</fb>
    <v>2</v>
  </rv>
  <rv s="0">
    <fb>44603</fb>
    <v>0</v>
  </rv>
  <rv s="0">
    <fb>124305</fb>
    <v>2</v>
  </rv>
  <rv s="0">
    <fb>55.52</fb>
    <v>1</v>
  </rv>
  <rv s="0">
    <fb>639440</fb>
    <v>2</v>
  </rv>
  <rv s="0">
    <fb>194.95</fb>
    <v>1</v>
  </rv>
  <rv s="0">
    <fb>404639</fb>
    <v>2</v>
  </rv>
  <rv s="0">
    <fb>15.69</fb>
    <v>1</v>
  </rv>
  <rv s="0">
    <fb>19682307</fb>
    <v>2</v>
  </rv>
  <rv s="0">
    <fb>2.8765000000000001</fb>
    <v>1</v>
  </rv>
  <rv s="0">
    <fb>158380102</fb>
    <v>2</v>
  </rv>
  <rv s="0">
    <fb>11021695</fb>
    <v>2</v>
  </rv>
  <rv s="0">
    <fb>19.155000000000001</fb>
    <v>1</v>
  </rv>
  <rv s="0">
    <fb>148030</fb>
    <v>2</v>
  </rv>
  <rv s="0">
    <fb>5.66</fb>
    <v>1</v>
  </rv>
  <rv s="0">
    <fb>152354</fb>
    <v>2</v>
  </rv>
  <rv s="0">
    <fb>5.5237999999999996</fb>
    <v>1</v>
  </rv>
  <rv s="0">
    <fb>39533676</fb>
    <v>2</v>
  </rv>
  <rv s="0">
    <fb>44606</fb>
    <v>0</v>
  </rv>
  <rv s="0">
    <fb>24.12</fb>
    <v>1</v>
  </rv>
  <rv s="0">
    <fb>187246</fb>
    <v>2</v>
  </rv>
  <rv s="0">
    <fb>54.44</fb>
    <v>1</v>
  </rv>
  <rv s="0">
    <fb>1123324</fb>
    <v>2</v>
  </rv>
  <rv s="0">
    <fb>193.8</fb>
    <v>1</v>
  </rv>
  <rv s="0">
    <fb>525951</fb>
    <v>2</v>
  </rv>
  <rv s="0">
    <fb>15.026</fb>
    <v>1</v>
  </rv>
  <rv s="0">
    <fb>27259922</fb>
    <v>2</v>
  </rv>
  <rv s="0">
    <fb>2.76</fb>
    <v>1</v>
  </rv>
  <rv s="0">
    <fb>2.7675000000000001</fb>
    <v>1</v>
  </rv>
  <rv s="0">
    <fb>212949321</fb>
    <v>2</v>
  </rv>
  <rv s="0">
    <fb>16.34</fb>
    <v>1</v>
  </rv>
  <rv s="0">
    <fb>16418173</fb>
    <v>2</v>
  </rv>
  <rv s="0">
    <fb>19.105</fb>
    <v>1</v>
  </rv>
  <rv s="0">
    <fb>307669</fb>
    <v>2</v>
  </rv>
  <rv s="0">
    <fb>272834</fb>
    <v>2</v>
  </rv>
  <rv s="0">
    <fb>5.4286000000000003</fb>
    <v>1</v>
  </rv>
  <rv s="0">
    <fb>31628497</fb>
    <v>2</v>
  </rv>
  <rv s="0">
    <fb>44607</fb>
    <v>0</v>
  </rv>
  <rv s="0">
    <fb>110762</fb>
    <v>2</v>
  </rv>
  <rv s="0">
    <fb>56.04</fb>
    <v>1</v>
  </rv>
  <rv s="0">
    <fb>439669</fb>
    <v>2</v>
  </rv>
  <rv s="0">
    <fb>198.6</fb>
    <v>1</v>
  </rv>
  <rv s="0">
    <fb>364298</fb>
    <v>2</v>
  </rv>
  <rv s="0">
    <fb>15.346</fb>
    <v>1</v>
  </rv>
  <rv s="0">
    <fb>18226086</fb>
    <v>2</v>
  </rv>
  <rv s="0">
    <fb>2.7654999999999998</fb>
    <v>1</v>
  </rv>
  <rv s="0">
    <fb>2.8530000000000002</fb>
    <v>1</v>
  </rv>
  <rv s="0">
    <fb>159155445</fb>
    <v>2</v>
  </rv>
  <rv s="0">
    <fb>17.012</fb>
    <v>1</v>
  </rv>
  <rv s="0">
    <fb>12740892</fb>
    <v>2</v>
  </rv>
  <rv s="0">
    <fb>19.55</fb>
    <v>1</v>
  </rv>
  <rv s="0">
    <fb>254793</fb>
    <v>2</v>
  </rv>
  <rv s="0">
    <fb>237636</fb>
    <v>2</v>
  </rv>
  <rv s="0">
    <fb>5.4570999999999996</fb>
    <v>1</v>
  </rv>
  <rv s="0">
    <fb>23390866</fb>
    <v>2</v>
  </rv>
  <rv s="0">
    <fb>44608</fb>
    <v>0</v>
  </rv>
  <rv s="0">
    <fb>94745</fb>
    <v>2</v>
  </rv>
  <rv s="0">
    <fb>390477</fb>
    <v>2</v>
  </rv>
  <rv s="0">
    <fb>195.65</fb>
    <v>1</v>
  </rv>
  <rv s="0">
    <fb>282027</fb>
    <v>2</v>
  </rv>
  <rv s="0">
    <fb>18437944</fb>
    <v>2</v>
  </rv>
  <rv s="0">
    <fb>2.859</fb>
    <v>1</v>
  </rv>
  <rv s="0">
    <fb>2.7909999999999999</fb>
    <v>1</v>
  </rv>
  <rv s="0">
    <fb>117092289</fb>
    <v>2</v>
  </rv>
  <rv s="0">
    <fb>17.170000000000002</fb>
    <v>1</v>
  </rv>
  <rv s="0">
    <fb>8776802</fb>
    <v>2</v>
  </rv>
  <rv s="0">
    <fb>19.670000000000002</fb>
    <v>1</v>
  </rv>
  <rv s="0">
    <fb>326731</fb>
    <v>2</v>
  </rv>
  <rv s="0">
    <fb>5.77</fb>
    <v>1</v>
  </rv>
  <rv s="0">
    <fb>169194</fb>
    <v>2</v>
  </rv>
  <rv s="0">
    <fb>5.5167000000000002</fb>
    <v>1</v>
  </rv>
  <rv s="0">
    <fb>32785684</fb>
    <v>2</v>
  </rv>
  <rv s="0">
    <fb>44609</fb>
    <v>0</v>
  </rv>
  <rv s="0">
    <fb>125951</fb>
    <v>2</v>
  </rv>
  <rv s="0">
    <fb>890748</fb>
    <v>2</v>
  </rv>
  <rv s="0">
    <fb>196.75</fb>
    <v>1</v>
  </rv>
  <rv s="0">
    <fb>266511</fb>
    <v>2</v>
  </rv>
  <rv s="0">
    <fb>14.68</fb>
    <v>1</v>
  </rv>
  <rv s="0">
    <fb>15876284</fb>
    <v>2</v>
  </rv>
  <rv s="0">
    <fb>2.7389999999999999</fb>
    <v>1</v>
  </rv>
  <rv s="0">
    <fb>111674644</fb>
    <v>2</v>
  </rv>
  <rv s="0">
    <fb>10002753</fb>
    <v>2</v>
  </rv>
  <rv s="0">
    <fb>19.765000000000001</fb>
    <v>1</v>
  </rv>
  <rv s="0">
    <fb>613272</fb>
    <v>2</v>
  </rv>
  <rv s="0">
    <fb>137887</fb>
    <v>2</v>
  </rv>
  <rv s="0">
    <fb>16626315</fb>
    <v>2</v>
  </rv>
  <rv s="0">
    <fb>44610</fb>
    <v>0</v>
  </rv>
  <rv s="0">
    <fb>24.06</fb>
    <v>1</v>
  </rv>
  <rv s="0">
    <fb>105081</fb>
    <v>2</v>
  </rv>
  <rv s="0">
    <fb>55.08</fb>
    <v>1</v>
  </rv>
  <rv s="0">
    <fb>869915</fb>
    <v>2</v>
  </rv>
  <rv s="0">
    <fb>194.5</fb>
    <v>1</v>
  </rv>
  <rv s="0">
    <fb>262115</fb>
    <v>2</v>
  </rv>
  <rv s="0">
    <fb>14.632</fb>
    <v>1</v>
  </rv>
  <rv s="0">
    <fb>12873239</fb>
    <v>2</v>
  </rv>
  <rv s="0">
    <fb>2.7334999999999998</fb>
    <v>1</v>
  </rv>
  <rv s="0">
    <fb>2.722</fb>
    <v>1</v>
  </rv>
  <rv s="0">
    <fb>102222425</fb>
    <v>2</v>
  </rv>
  <rv s="0">
    <fb>16.692</fb>
    <v>1</v>
  </rv>
  <rv s="0">
    <fb>8611460</fb>
    <v>2</v>
  </rv>
  <rv s="0">
    <fb>19.795000000000002</fb>
    <v>1</v>
  </rv>
  <rv s="0">
    <fb>277175</fb>
    <v>2</v>
  </rv>
  <rv s="0">
    <fb>134779</fb>
    <v>2</v>
  </rv>
  <rv s="0">
    <fb>5.3143000000000002</fb>
    <v>1</v>
  </rv>
  <rv s="0">
    <fb>11111980</fb>
    <v>2</v>
  </rv>
  <rv s="0">
    <fb>44613</fb>
    <v>0</v>
  </rv>
  <rv s="0">
    <fb>23.8</fb>
    <v>1</v>
  </rv>
  <rv s="0">
    <fb>114689</fb>
    <v>2</v>
  </rv>
  <rv s="0">
    <fb>54.8</fb>
    <v>1</v>
  </rv>
  <rv s="0">
    <fb>379795</fb>
    <v>2</v>
  </rv>
  <rv s="0">
    <fb>191.15</fb>
    <v>1</v>
  </rv>
  <rv s="0">
    <fb>215734</fb>
    <v>2</v>
  </rv>
  <rv s="0">
    <fb>14.375999999999999</fb>
    <v>1</v>
  </rv>
  <rv s="0">
    <fb>13796465</fb>
    <v>2</v>
  </rv>
  <rv s="0">
    <fb>2.7410000000000001</fb>
    <v>1</v>
  </rv>
  <rv s="0">
    <fb>2.6739999999999999</fb>
    <v>1</v>
  </rv>
  <rv s="0">
    <fb>91928126</fb>
    <v>2</v>
  </rv>
  <rv s="0">
    <fb>16.303999999999998</fb>
    <v>1</v>
  </rv>
  <rv s="0">
    <fb>10441662</fb>
    <v>2</v>
  </rv>
  <rv s="0">
    <fb>209980</fb>
    <v>2</v>
  </rv>
  <rv s="0">
    <fb>178920</fb>
    <v>2</v>
  </rv>
  <rv s="0">
    <fb>5.1452</fb>
    <v>1</v>
  </rv>
  <rv s="0">
    <fb>15569850</fb>
    <v>2</v>
  </rv>
  <rv s="0">
    <fb>44614</fb>
    <v>0</v>
  </rv>
  <rv s="0">
    <fb>23.62</fb>
    <v>1</v>
  </rv>
  <rv s="0">
    <fb>133500</fb>
    <v>2</v>
  </rv>
  <rv s="0">
    <fb>54.74</fb>
    <v>1</v>
  </rv>
  <rv s="0">
    <fb>625013</fb>
    <v>2</v>
  </rv>
  <rv s="0">
    <fb>191.7</fb>
    <v>1</v>
  </rv>
  <rv s="0">
    <fb>278606</fb>
    <v>2</v>
  </rv>
  <rv s="0">
    <fb>14.07</fb>
    <v>1</v>
  </rv>
  <rv s="0">
    <fb>27423537</fb>
    <v>2</v>
  </rv>
  <rv s="0">
    <fb>2.66</fb>
    <v>1</v>
  </rv>
  <rv s="0">
    <fb>152285081</fb>
    <v>2</v>
  </rv>
  <rv s="0">
    <fb>15745316</fb>
    <v>2</v>
  </rv>
  <rv s="0">
    <fb>19.77</fb>
    <v>1</v>
  </rv>
  <rv s="0">
    <fb>334413</fb>
    <v>2</v>
  </rv>
  <rv s="0">
    <fb>297292</fb>
    <v>2</v>
  </rv>
  <rv s="0">
    <fb>5.0308999999999999</fb>
    <v>1</v>
  </rv>
  <rv s="0">
    <fb>18875750</fb>
    <v>2</v>
  </rv>
  <rv s="0">
    <fb>44615</fb>
    <v>0</v>
  </rv>
  <rv s="0">
    <fb>165179</fb>
    <v>2</v>
  </rv>
  <rv s="0">
    <fb>54.7</fb>
    <v>1</v>
  </rv>
  <rv s="0">
    <fb>679546</fb>
    <v>2</v>
  </rv>
  <rv s="0">
    <fb>192.25</fb>
    <v>1</v>
  </rv>
  <rv s="0">
    <fb>285773</fb>
    <v>2</v>
  </rv>
  <rv s="0">
    <fb>14.007999999999999</fb>
    <v>1</v>
  </rv>
  <rv s="0">
    <fb>20276113</fb>
    <v>2</v>
  </rv>
  <rv s="0">
    <fb>2.6724999999999999</fb>
    <v>1</v>
  </rv>
  <rv s="0">
    <fb>2.6204999999999998</fb>
    <v>1</v>
  </rv>
  <rv s="0">
    <fb>92284663</fb>
    <v>2</v>
  </rv>
  <rv s="0">
    <fb>17.065999999999999</fb>
    <v>1</v>
  </rv>
  <rv s="0">
    <fb>25063894</fb>
    <v>2</v>
  </rv>
  <rv s="0">
    <fb>229085</fb>
    <v>2</v>
  </rv>
  <rv s="0">
    <fb>5.29</fb>
    <v>1</v>
  </rv>
  <rv s="0">
    <fb>182169</fb>
    <v>2</v>
  </rv>
  <rv s="0">
    <fb>4.7713999999999999</fb>
    <v>1</v>
  </rv>
  <rv s="0">
    <fb>16898976</fb>
    <v>2</v>
  </rv>
  <rv s="0">
    <fb>44616</fb>
    <v>0</v>
  </rv>
  <rv s="0">
    <fb>645224</fb>
    <v>2</v>
  </rv>
  <rv s="0">
    <fb>52.1</fb>
    <v>1</v>
  </rv>
  <rv s="0">
    <fb>925054</fb>
    <v>2</v>
  </rv>
  <rv s="0">
    <fb>188.25</fb>
    <v>1</v>
  </rv>
  <rv s="0">
    <fb>720637</fb>
    <v>2</v>
  </rv>
  <rv s="0">
    <fb>12.118</fb>
    <v>1</v>
  </rv>
  <rv s="0">
    <fb>58774992</fb>
    <v>2</v>
  </rv>
  <rv s="0">
    <fb>2.4119999999999999</fb>
    <v>1</v>
  </rv>
  <rv s="0">
    <fb>276738423</fb>
    <v>2</v>
  </rv>
  <rv s="0">
    <fb>16.033999999999999</fb>
    <v>1</v>
  </rv>
  <rv s="0">
    <fb>27661075</fb>
    <v>2</v>
  </rv>
  <rv s="0">
    <fb>18.87</fb>
    <v>1</v>
  </rv>
  <rv s="0">
    <fb>422325</fb>
    <v>2</v>
  </rv>
  <rv s="0">
    <fb>5.1100000000000003</fb>
    <v>1</v>
  </rv>
  <rv s="0">
    <fb>623198</fb>
    <v>2</v>
  </rv>
  <rv s="0">
    <fb>4.8594999999999997</fb>
    <v>1</v>
  </rv>
  <rv s="0">
    <fb>42115785</fb>
    <v>2</v>
  </rv>
  <rv s="0">
    <fb>44617</fb>
    <v>0</v>
  </rv>
  <rv s="0">
    <fb>26.54</fb>
    <v>1</v>
  </rv>
  <rv s="0">
    <fb>501328</fb>
    <v>2</v>
  </rv>
  <rv s="0">
    <fb>1509389</fb>
    <v>2</v>
  </rv>
  <rv s="0">
    <fb>190.45</fb>
    <v>1</v>
  </rv>
  <rv s="0">
    <fb>511133</fb>
    <v>2</v>
  </rv>
  <rv s="0">
    <fb>44888887</fb>
    <v>2</v>
  </rv>
  <rv s="0">
    <fb>2.4775</fb>
    <v>1</v>
  </rv>
  <rv s="0">
    <fb>214078265</fb>
    <v>2</v>
  </rv>
  <rv s="0">
    <fb>16.884</fb>
    <v>1</v>
  </rv>
  <rv s="0">
    <fb>19995543</fb>
    <v>2</v>
  </rv>
  <rv s="0">
    <fb>19.645</fb>
    <v>1</v>
  </rv>
  <rv s="0">
    <fb>358435</fb>
    <v>2</v>
  </rv>
  <rv s="0">
    <fb>5.2350000000000003</fb>
    <v>1</v>
  </rv>
  <rv s="0">
    <fb>230737</fb>
    <v>2</v>
  </rv>
  <rv s="0">
    <fb>4.8213999999999997</fb>
    <v>1</v>
  </rv>
  <rv s="0">
    <fb>15829253</fb>
    <v>2</v>
  </rv>
  <rv s="0">
    <fb>44620</fb>
    <v>0</v>
  </rv>
  <rv s="0">
    <fb>28.26</fb>
    <v>1</v>
  </rv>
  <rv s="0">
    <fb>571492</fb>
    <v>2</v>
  </rv>
  <rv s="0">
    <fb>1226260</fb>
    <v>2</v>
  </rv>
  <rv s="0">
    <fb>192.75</fb>
    <v>1</v>
  </rv>
  <rv s="0">
    <fb>603115</fb>
    <v>2</v>
  </rv>
  <rv s="0">
    <fb>11.388</fb>
    <v>1</v>
  </rv>
  <rv s="0">
    <fb>56146769</fb>
    <v>2</v>
  </rv>
  <rv s="0">
    <fb>2.3540000000000001</fb>
    <v>1</v>
  </rv>
  <rv s="0">
    <fb>2.2934999999999999</fb>
    <v>1</v>
  </rv>
  <rv s="0">
    <fb>267017330</fb>
    <v>2</v>
  </rv>
  <rv s="0">
    <fb>22574128</fb>
    <v>2</v>
  </rv>
  <rv s="0">
    <fb>19.425000000000001</fb>
    <v>1</v>
  </rv>
  <rv s="0">
    <fb>352955</fb>
    <v>2</v>
  </rv>
  <rv s="0">
    <fb>2917715</fb>
    <v>2</v>
  </rv>
  <rv s="0">
    <fb>5.0286</fb>
    <v>1</v>
  </rv>
  <rv s="0">
    <fb>15684275</fb>
    <v>2</v>
  </rv>
  <rv s="0">
    <fb>44621</fb>
    <v>0</v>
  </rv>
  <rv s="0">
    <fb>435786</fb>
    <v>2</v>
  </rv>
  <rv s="0">
    <fb>49.24</fb>
    <v>1</v>
  </rv>
  <rv s="0">
    <fb>1499119</fb>
    <v>2</v>
  </rv>
  <rv s="0">
    <fb>420037</fb>
    <v>2</v>
  </rv>
  <rv s="0">
    <fb>10.596</fb>
    <v>1</v>
  </rv>
  <rv s="0">
    <fb>54116295</fb>
    <v>2</v>
  </rv>
  <rv s="0">
    <fb>2.29</fb>
    <v>1</v>
  </rv>
  <rv s="0">
    <fb>2.1164999999999998</fb>
    <v>1</v>
  </rv>
  <rv s="0">
    <fb>265223138</fb>
    <v>2</v>
  </rv>
  <rv s="0">
    <fb>15.236000000000001</fb>
    <v>1</v>
  </rv>
  <rv s="0">
    <fb>23131549</fb>
    <v>2</v>
  </rv>
  <rv s="0">
    <fb>18.565000000000001</fb>
    <v>1</v>
  </rv>
  <rv s="0">
    <fb>299563</fb>
    <v>2</v>
  </rv>
  <rv s="0">
    <fb>1640810</fb>
    <v>2</v>
  </rv>
  <rv s="0">
    <fb>4.7762000000000002</fb>
    <v>1</v>
  </rv>
  <rv s="0">
    <fb>15590830</fb>
    <v>2</v>
  </rv>
  <rv s="0">
    <fb>44622</fb>
    <v>0</v>
  </rv>
  <rv s="0">
    <fb>27.7</fb>
    <v>1</v>
  </rv>
  <rv s="0">
    <fb>248020</fb>
    <v>2</v>
  </rv>
  <rv s="0">
    <fb>50.66</fb>
    <v>1</v>
  </rv>
  <rv s="0">
    <fb>1330154</fb>
    <v>2</v>
  </rv>
  <rv s="0">
    <fb>188.45</fb>
    <v>1</v>
  </rv>
  <rv s="0">
    <fb>513259</fb>
    <v>2</v>
  </rv>
  <rv s="0">
    <fb>38412982</fb>
    <v>2</v>
  </rv>
  <rv s="0">
    <fb>2.0699999999999998</fb>
    <v>1</v>
  </rv>
  <rv s="0">
    <fb>2.1459999999999999</fb>
    <v>1</v>
  </rv>
  <rv s="0">
    <fb>245002158</fb>
    <v>2</v>
  </rv>
  <rv s="0">
    <fb>19761560</fb>
    <v>2</v>
  </rv>
  <rv s="0">
    <fb>18.675000000000001</fb>
    <v>1</v>
  </rv>
  <rv s="0">
    <fb>339103</fb>
    <v>2</v>
  </rv>
  <rv s="0">
    <fb>885202</fb>
    <v>2</v>
  </rv>
  <rv s="0">
    <fb>4.9595000000000002</fb>
    <v>1</v>
  </rv>
  <rv s="0">
    <fb>10239218</fb>
    <v>2</v>
  </rv>
  <rv s="0">
    <fb>44623</fb>
    <v>0</v>
  </rv>
  <rv s="0">
    <fb>26.7</fb>
    <v>1</v>
  </rv>
  <rv s="0">
    <fb>289147</fb>
    <v>2</v>
  </rv>
  <rv s="0">
    <fb>48.32</fb>
    <v>1</v>
  </rv>
  <rv s="0">
    <fb>906670</fb>
    <v>2</v>
  </rv>
  <rv s="0">
    <fb>185.4</fb>
    <v>1</v>
  </rv>
  <rv s="0">
    <fb>349438</fb>
    <v>2</v>
  </rv>
  <rv s="0">
    <fb>10.538</fb>
    <v>1</v>
  </rv>
  <rv s="0">
    <fb>26897662</fb>
    <v>2</v>
  </rv>
  <rv s="0">
    <fb>2.15</fb>
    <v>1</v>
  </rv>
  <rv s="0">
    <fb>2.0840000000000001</fb>
    <v>1</v>
  </rv>
  <rv s="0">
    <fb>146984826</fb>
    <v>2</v>
  </rv>
  <rv s="0">
    <fb>17317291</fb>
    <v>2</v>
  </rv>
  <rv s="0">
    <fb>18.03</fb>
    <v>1</v>
  </rv>
  <rv s="0">
    <fb>243617</fb>
    <v>2</v>
  </rv>
  <rv s="0">
    <fb>5.3650000000000002</fb>
    <v>1</v>
  </rv>
  <rv s="0">
    <fb>947972</fb>
    <v>2</v>
  </rv>
  <rv s="0">
    <fb>4.8714000000000004</fb>
    <v>1</v>
  </rv>
  <rv s="0">
    <fb>13553996</fb>
    <v>2</v>
  </rv>
  <rv s="0">
    <fb>44624</fb>
    <v>0</v>
  </rv>
  <rv s="0">
    <fb>26.76</fb>
    <v>1</v>
  </rv>
  <rv s="0">
    <fb>314813</fb>
    <v>2</v>
  </rv>
  <rv s="0">
    <fb>45.02</fb>
    <v>1</v>
  </rv>
  <rv s="0">
    <fb>1444933</fb>
    <v>2</v>
  </rv>
  <rv s="0">
    <fb>180.6</fb>
    <v>1</v>
  </rv>
  <rv s="0">
    <fb>735363</fb>
    <v>2</v>
  </rv>
  <rv s="0">
    <fb>9</fb>
    <v>1</v>
  </rv>
  <rv s="0">
    <fb>69820712</fb>
    <v>2</v>
  </rv>
  <rv s="0">
    <fb>2.06</fb>
    <v>1</v>
  </rv>
  <rv s="0">
    <fb>1.8962000000000001</fb>
    <v>1</v>
  </rv>
  <rv s="0">
    <fb>263854287</fb>
    <v>2</v>
  </rv>
  <rv s="0">
    <fb>13.821999999999999</fb>
    <v>1</v>
  </rv>
  <rv s="0">
    <fb>27864584</fb>
    <v>2</v>
  </rv>
  <rv s="0">
    <fb>15.99</fb>
    <v>1</v>
  </rv>
  <rv s="0">
    <fb>1215929</fb>
    <v>2</v>
  </rv>
  <rv s="0">
    <fb>4.992</fb>
    <v>1</v>
  </rv>
  <rv s="0">
    <fb>887762</fb>
    <v>2</v>
  </rv>
  <rv s="0">
    <fb>4.5095000000000001</fb>
    <v>1</v>
  </rv>
  <rv s="0">
    <fb>15238526</fb>
    <v>2</v>
  </rv>
  <rv s="0">
    <fb>44627</fb>
    <v>0</v>
  </rv>
  <rv s="0">
    <fb>26.52</fb>
    <v>1</v>
  </rv>
  <rv s="0">
    <fb>238148</fb>
    <v>2</v>
  </rv>
  <rv s="0">
    <fb>45.31</fb>
    <v>1</v>
  </rv>
  <rv s="0">
    <fb>1434836</fb>
    <v>2</v>
  </rv>
  <rv s="0">
    <fb>170.35</fb>
    <v>1</v>
  </rv>
  <rv s="0">
    <fb>906848</fb>
    <v>2</v>
  </rv>
  <rv s="0">
    <fb>8.4969999999999999</fb>
    <v>1</v>
  </rv>
  <rv s="0">
    <fb>59686692</fb>
    <v>2</v>
  </rv>
  <rv s="0">
    <fb>1.7864</fb>
    <v>1</v>
  </rv>
  <rv s="0">
    <fb>1.8431999999999999</fb>
    <v>1</v>
  </rv>
  <rv s="0">
    <fb>286679922</fb>
    <v>2</v>
  </rv>
  <rv s="0">
    <fb>12.938000000000001</fb>
    <v>1</v>
  </rv>
  <rv s="0">
    <fb>31710379</fb>
    <v>2</v>
  </rv>
  <rv s="0">
    <fb>15.615</fb>
    <v>1</v>
  </rv>
  <rv s="0">
    <fb>1596684</fb>
    <v>2</v>
  </rv>
  <rv s="0">
    <fb>5.375</fb>
    <v>1</v>
  </rv>
  <rv s="0">
    <fb>1098582</fb>
    <v>2</v>
  </rv>
  <rv s="0">
    <fb>4.3895</fb>
    <v>1</v>
  </rv>
  <rv s="0">
    <fb>17597557</fb>
    <v>2</v>
  </rv>
  <rv s="0">
    <fb>44628</fb>
    <v>0</v>
  </rv>
  <rv s="0">
    <fb>28.34</fb>
    <v>1</v>
  </rv>
  <rv s="0">
    <fb>567825</fb>
    <v>2</v>
  </rv>
  <rv s="0">
    <fb>44.61</fb>
    <v>1</v>
  </rv>
  <rv s="0">
    <fb>1189242</fb>
    <v>2</v>
  </rv>
  <rv s="0">
    <fb>674643</fb>
    <v>2</v>
  </rv>
  <rv s="0">
    <fb>9.0169999999999995</fb>
    <v>1</v>
  </rv>
  <rv s="0">
    <fb>52420016</fb>
    <v>2</v>
  </rv>
  <rv s="0">
    <fb>1.8122</fb>
    <v>1</v>
  </rv>
  <rv s="0">
    <fb>250249097</fb>
    <v>2</v>
  </rv>
  <rv s="0">
    <fb>12.932</fb>
    <v>1</v>
  </rv>
  <rv s="0">
    <fb>23439300</fb>
    <v>2</v>
  </rv>
  <rv s="0">
    <fb>15.275</fb>
    <v>1</v>
  </rv>
  <rv s="0">
    <fb>715699</fb>
    <v>2</v>
  </rv>
  <rv s="0">
    <fb>5.75</fb>
    <v>1</v>
  </rv>
  <rv s="0">
    <fb>1353763</fb>
    <v>2</v>
  </rv>
  <rv s="0">
    <fb>4.9667000000000003</fb>
    <v>1</v>
  </rv>
  <rv s="0">
    <fb>23721140</fb>
    <v>2</v>
  </rv>
  <rv s="0">
    <fb>44629</fb>
    <v>0</v>
  </rv>
  <rv s="0">
    <fb>29.98</fb>
    <v>1</v>
  </rv>
  <rv s="0">
    <fb>826155</fb>
    <v>2</v>
  </rv>
  <rv s="0">
    <fb>48.35</fb>
    <v>1</v>
  </rv>
  <rv s="0">
    <fb>1337173</fb>
    <v>2</v>
  </rv>
  <rv s="0">
    <fb>692319</fb>
    <v>2</v>
  </rv>
  <rv s="0">
    <fb>10.07</fb>
    <v>1</v>
  </rv>
  <rv s="0">
    <fb>62254812</fb>
    <v>2</v>
  </rv>
  <rv s="0">
    <fb>1.9830000000000001</fb>
    <v>1</v>
  </rv>
  <rv s="0">
    <fb>2.0724999999999998</fb>
    <v>1</v>
  </rv>
  <rv s="0">
    <fb>284563353</fb>
    <v>2</v>
  </rv>
  <rv s="0">
    <fb>14.52</fb>
    <v>1</v>
  </rv>
  <rv s="0">
    <fb>24744404</fb>
    <v>2</v>
  </rv>
  <rv s="0">
    <fb>16.754999999999999</fb>
    <v>1</v>
  </rv>
  <rv s="0">
    <fb>1255843</fb>
    <v>2</v>
  </rv>
  <rv s="0">
    <fb>398795</fb>
    <v>2</v>
  </rv>
  <rv s="0">
    <fb>4.8952</fb>
    <v>1</v>
  </rv>
  <rv s="0">
    <fb>23194592</fb>
    <v>2</v>
  </rv>
  <rv s="0">
    <fb>44630</fb>
    <v>0</v>
  </rv>
  <rv s="0">
    <fb>29.24</fb>
    <v>1</v>
  </rv>
  <rv s="0">
    <fb>277020</fb>
    <v>2</v>
  </rv>
  <rv s="0">
    <fb>47.3</fb>
    <v>1</v>
  </rv>
  <rv s="0">
    <fb>1242871</fb>
    <v>2</v>
  </rv>
  <rv s="0">
    <fb>173</fb>
    <v>1</v>
  </rv>
  <rv s="0">
    <fb>495629</fb>
    <v>2</v>
  </rv>
  <rv s="0">
    <fb>49872576</fb>
    <v>2</v>
  </rv>
  <rv s="0">
    <fb>1.9148000000000001</fb>
    <v>1</v>
  </rv>
  <rv s="0">
    <fb>242911653</fb>
    <v>2</v>
  </rv>
  <rv s="0">
    <fb>19828226</fb>
    <v>2</v>
  </rv>
  <rv s="0">
    <fb>16.079999999999998</fb>
    <v>1</v>
  </rv>
  <rv s="0">
    <fb>874638</fb>
    <v>2</v>
  </rv>
  <rv s="0">
    <fb>5.58</fb>
    <v>1</v>
  </rv>
  <rv s="0">
    <fb>368810</fb>
    <v>2</v>
  </rv>
  <rv s="0">
    <fb>4.7504999999999997</fb>
    <v>1</v>
  </rv>
  <rv s="0">
    <fb>11171235</fb>
    <v>2</v>
  </rv>
  <rv s="0">
    <fb>44631</fb>
    <v>0</v>
  </rv>
  <rv s="0">
    <fb>29.2</fb>
    <v>1</v>
  </rv>
  <rv s="0">
    <fb>242723</fb>
    <v>2</v>
  </rv>
  <rv s="0">
    <fb>47.97</fb>
    <v>1</v>
  </rv>
  <rv s="0">
    <fb>991505</fb>
    <v>2</v>
  </rv>
  <rv s="0">
    <fb>175.5</fb>
    <v>1</v>
  </rv>
  <rv s="0">
    <fb>946674</fb>
    <v>2</v>
  </rv>
  <rv s="0">
    <fb>9.2460000000000004</fb>
    <v>1</v>
  </rv>
  <rv s="0">
    <fb>40287150</fb>
    <v>2</v>
  </rv>
  <rv s="0">
    <fb>1.9194</fb>
    <v>1</v>
  </rv>
  <rv s="0">
    <fb>197210478</fb>
    <v>2</v>
  </rv>
  <rv s="0">
    <fb>13.496</fb>
    <v>1</v>
  </rv>
  <rv s="0">
    <fb>17840917</fb>
    <v>2</v>
  </rv>
  <rv s="0">
    <fb>16.164999999999999</fb>
    <v>1</v>
  </rv>
  <rv s="0">
    <fb>678599</fb>
    <v>2</v>
  </rv>
  <rv s="0">
    <fb>949041</fb>
    <v>2</v>
  </rv>
  <rv s="0">
    <fb>4.6181000000000001</fb>
    <v>1</v>
  </rv>
  <rv s="0">
    <fb>17820773</fb>
    <v>2</v>
  </rv>
  <rv s="0">
    <fb>44634</fb>
    <v>0</v>
  </rv>
  <rv s="0">
    <fb>28.52</fb>
    <v>1</v>
  </rv>
  <rv s="0">
    <fb>294283</fb>
    <v>2</v>
  </rv>
  <rv s="0">
    <fb>713950</fb>
    <v>2</v>
  </rv>
  <rv s="0">
    <fb>177.95</fb>
    <v>1</v>
  </rv>
  <rv s="0">
    <fb>389935</fb>
    <v>2</v>
  </rv>
  <rv s="0">
    <fb>9.5530000000000008</fb>
    <v>1</v>
  </rv>
  <rv s="0">
    <fb>30007144</fb>
    <v>2</v>
  </rv>
  <rv s="0">
    <fb>1.972</fb>
    <v>1</v>
  </rv>
  <rv s="0">
    <fb>1.99</fb>
    <v>1</v>
  </rv>
  <rv s="0">
    <fb>138012223</fb>
    <v>2</v>
  </rv>
  <rv s="0">
    <fb>14</fb>
    <v>1</v>
  </rv>
  <rv s="0">
    <fb>16297996</fb>
    <v>2</v>
  </rv>
  <rv s="0">
    <fb>16.274999999999999</fb>
    <v>1</v>
  </rv>
  <rv s="0">
    <fb>667193</fb>
    <v>2</v>
  </rv>
  <rv s="0">
    <fb>5.91</fb>
    <v>1</v>
  </rv>
  <rv s="0">
    <fb>511224</fb>
    <v>2</v>
  </rv>
  <rv s="0">
    <fb>4.5829000000000004</fb>
    <v>1</v>
  </rv>
  <rv s="0">
    <fb>12226759</fb>
    <v>2</v>
  </rv>
  <rv s="0">
    <fb>44635</fb>
    <v>0</v>
  </rv>
  <rv s="0">
    <fb>29.66</fb>
    <v>1</v>
  </rv>
  <rv s="0">
    <fb>387515</fb>
    <v>2</v>
  </rv>
  <rv s="0">
    <fb>46.49</fb>
    <v>1</v>
  </rv>
  <rv s="0">
    <fb>1242572</fb>
    <v>2</v>
  </rv>
  <rv s="0">
    <fb>370192</fb>
    <v>2</v>
  </rv>
  <rv s="0">
    <fb>9.6300000000000008</fb>
    <v>1</v>
  </rv>
  <rv s="0">
    <fb>27518181</fb>
    <v>2</v>
  </rv>
  <rv s="0">
    <fb>1.9650000000000001</fb>
    <v>1</v>
  </rv>
  <rv s="0">
    <fb>2.008</fb>
    <v>1</v>
  </rv>
  <rv s="0">
    <fb>146946606</fb>
    <v>2</v>
  </rv>
  <rv s="0">
    <fb>14.156000000000001</fb>
    <v>1</v>
  </rv>
  <rv s="0">
    <fb>14591983</fb>
    <v>2</v>
  </rv>
  <rv s="0">
    <fb>15.66</fb>
    <v>1</v>
  </rv>
  <rv s="0">
    <fb>505703</fb>
    <v>2</v>
  </rv>
  <rv s="0">
    <fb>5.97</fb>
    <v>1</v>
  </rv>
  <rv s="0">
    <fb>260559</fb>
    <v>2</v>
  </rv>
  <rv s="0">
    <fb>4.6752000000000002</fb>
    <v>1</v>
  </rv>
  <rv s="0">
    <fb>12103988</fb>
    <v>2</v>
  </rv>
  <rv s="0">
    <fb>44636</fb>
    <v>0</v>
  </rv>
  <rv s="0">
    <fb>438804</fb>
    <v>2</v>
  </rv>
  <rv s="0">
    <fb>49.14</fb>
    <v>1</v>
  </rv>
  <rv s="0">
    <fb>1113482</fb>
    <v>2</v>
  </rv>
  <rv s="0">
    <fb>187.1</fb>
    <v>1</v>
  </rv>
  <rv s="0">
    <fb>749604</fb>
    <v>2</v>
  </rv>
  <rv s="0">
    <fb>10.228</fb>
    <v>1</v>
  </rv>
  <rv s="0">
    <fb>41678238</fb>
    <v>2</v>
  </rv>
  <rv s="0">
    <fb>2.1480000000000001</fb>
    <v>1</v>
  </rv>
  <rv s="0">
    <fb>249828064</fb>
    <v>2</v>
  </rv>
  <rv s="0">
    <fb>15.06</fb>
    <v>1</v>
  </rv>
  <rv s="0">
    <fb>23763910</fb>
    <v>2</v>
  </rv>
  <rv s="0">
    <fb>16.41</fb>
    <v>1</v>
  </rv>
  <rv s="0">
    <fb>678989</fb>
    <v>2</v>
  </rv>
  <rv s="0">
    <fb>6.03</fb>
    <v>1</v>
  </rv>
  <rv s="0">
    <fb>276037</fb>
    <v>2</v>
  </rv>
  <rv s="0">
    <fb>4.7161999999999997</fb>
    <v>1</v>
  </rv>
  <rv s="0">
    <fb>9953083</fb>
    <v>2</v>
  </rv>
  <rv s="0">
    <fb>44637</fb>
    <v>0</v>
  </rv>
  <rv s="0">
    <fb>30.16</fb>
    <v>1</v>
  </rv>
  <rv s="0">
    <fb>373353</fb>
    <v>2</v>
  </rv>
  <rv s="0">
    <fb>877906</fb>
    <v>2</v>
  </rv>
  <rv s="0">
    <fb>188.3</fb>
    <v>1</v>
  </rv>
  <rv s="0">
    <fb>542940</fb>
    <v>2</v>
  </rv>
  <rv s="0">
    <fb>9.77</fb>
    <v>1</v>
  </rv>
  <rv s="0">
    <fb>39231591</fb>
    <v>2</v>
  </rv>
  <rv s="0">
    <fb>2.1604999999999999</fb>
    <v>1</v>
  </rv>
  <rv s="0">
    <fb>2.0720000000000001</fb>
    <v>1</v>
  </rv>
  <rv s="0">
    <fb>184683126</fb>
    <v>2</v>
  </rv>
  <rv s="0">
    <fb>14.715999999999999</fb>
    <v>1</v>
  </rv>
  <rv s="0">
    <fb>14617954</fb>
    <v>2</v>
  </rv>
  <rv s="0">
    <fb>591449</fb>
    <v>2</v>
  </rv>
  <rv s="0">
    <fb>127735</fb>
    <v>2</v>
  </rv>
  <rv s="0">
    <fb>4.9095000000000004</fb>
    <v>1</v>
  </rv>
  <rv s="0">
    <fb>15714115</fb>
    <v>2</v>
  </rv>
  <rv s="0">
    <fb>44638</fb>
    <v>0</v>
  </rv>
  <rv s="0">
    <fb>786493</fb>
    <v>2</v>
  </rv>
  <rv s="0">
    <fb>51.1</fb>
    <v>1</v>
  </rv>
  <rv s="0">
    <fb>1208938</fb>
    <v>2</v>
  </rv>
  <rv s="0">
    <fb>587013</fb>
    <v>2</v>
  </rv>
  <rv s="0">
    <fb>9.6929999999999996</fb>
    <v>1</v>
  </rv>
  <rv s="0">
    <fb>29144398</fb>
    <v>2</v>
  </rv>
  <rv s="0">
    <fb>2.0779999999999998</fb>
    <v>1</v>
  </rv>
  <rv s="0">
    <fb>2.0859999999999999</fb>
    <v>1</v>
  </rv>
  <rv s="0">
    <fb>166844591</fb>
    <v>2</v>
  </rv>
  <rv s="0">
    <fb>14.664</fb>
    <v>1</v>
  </rv>
  <rv s="0">
    <fb>18834516</fb>
    <v>2</v>
  </rv>
  <rv s="0">
    <fb>285487</fb>
    <v>2</v>
  </rv>
  <rv s="0">
    <fb>269313</fb>
    <v>2</v>
  </rv>
  <rv s="0">
    <fb>5.0048000000000004</fb>
    <v>1</v>
  </rv>
  <rv s="0">
    <fb>15795723</fb>
    <v>2</v>
  </rv>
  <rv s="0">
    <fb>44641</fb>
    <v>0</v>
  </rv>
  <rv s="0">
    <fb>372486</fb>
    <v>2</v>
  </rv>
  <rv s="0">
    <fb>538124</fb>
    <v>2</v>
  </rv>
  <rv s="0">
    <fb>188.4</fb>
    <v>1</v>
  </rv>
  <rv s="0">
    <fb>306513</fb>
    <v>2</v>
  </rv>
  <rv s="0">
    <fb>9.6679999999999993</fb>
    <v>1</v>
  </rv>
  <rv s="0">
    <fb>27342197</fb>
    <v>2</v>
  </rv>
  <rv s="0">
    <fb>2.077</fb>
    <v>1</v>
  </rv>
  <rv s="0">
    <fb>2.0665</fb>
    <v>1</v>
  </rv>
  <rv s="0">
    <fb>101038503</fb>
    <v>2</v>
  </rv>
  <rv s="0">
    <fb>14.608000000000001</fb>
    <v>1</v>
  </rv>
  <rv s="0">
    <fb>10727585</fb>
    <v>2</v>
  </rv>
  <rv s="0">
    <fb>16.649999999999999</fb>
    <v>1</v>
  </rv>
  <rv s="0">
    <fb>267348</fb>
    <v>2</v>
  </rv>
  <rv s="0">
    <fb>145472</fb>
    <v>2</v>
  </rv>
  <rv s="0">
    <fb>5.0713999999999997</fb>
    <v>1</v>
  </rv>
  <rv s="0">
    <fb>9819283</fb>
    <v>2</v>
  </rv>
  <rv s="0">
    <fb>44642</fb>
    <v>0</v>
  </rv>
  <rv s="0">
    <fb>179307</fb>
    <v>2</v>
  </rv>
  <rv s="0">
    <fb>526817</fb>
    <v>2</v>
  </rv>
  <rv s="0">
    <fb>193.2</fb>
    <v>1</v>
  </rv>
  <rv s="0">
    <fb>315187</fb>
    <v>2</v>
  </rv>
  <rv s="0">
    <fb>9.8309999999999995</fb>
    <v>1</v>
  </rv>
  <rv s="0">
    <fb>23069299</fb>
    <v>2</v>
  </rv>
  <rv s="0">
    <fb>2.0815000000000001</fb>
    <v>1</v>
  </rv>
  <rv s="0">
    <fb>95960950</fb>
    <v>2</v>
  </rv>
  <rv s="0">
    <fb>14.821999999999999</fb>
    <v>1</v>
  </rv>
  <rv s="0">
    <fb>12015856</fb>
    <v>2</v>
  </rv>
  <rv s="0">
    <fb>16.355</fb>
    <v>1</v>
  </rv>
  <rv s="0">
    <fb>308470</fb>
    <v>2</v>
  </rv>
  <rv s="0">
    <fb>6.0949999999999998</fb>
    <v>1</v>
  </rv>
  <rv s="0">
    <fb>264057</fb>
    <v>2</v>
  </rv>
  <rv s="0">
    <fb>4.9928999999999997</fb>
    <v>1</v>
  </rv>
  <rv s="0">
    <fb>10362925</fb>
    <v>2</v>
  </rv>
  <rv s="0">
    <fb>44643</fb>
    <v>0</v>
  </rv>
  <rv s="0">
    <fb>160345</fb>
    <v>2</v>
  </rv>
  <rv s="0">
    <fb>49.77</fb>
    <v>1</v>
  </rv>
  <rv s="0">
    <fb>533956</fb>
    <v>2</v>
  </rv>
  <rv s="0">
    <fb>190.35</fb>
    <v>1</v>
  </rv>
  <rv s="0">
    <fb>307142</fb>
    <v>2</v>
  </rv>
  <rv s="0">
    <fb>9.5399999999999991</fb>
    <v>1</v>
  </rv>
  <rv s="0">
    <fb>21947533</fb>
    <v>2</v>
  </rv>
  <rv s="0">
    <fb>2.1135000000000002</fb>
    <v>1</v>
  </rv>
  <rv s="0">
    <fb>2.048</fb>
    <v>1</v>
  </rv>
  <rv s="0">
    <fb>116587190</fb>
    <v>2</v>
  </rv>
  <rv s="0">
    <fb>14.593999999999999</fb>
    <v>1</v>
  </rv>
  <rv s="0">
    <fb>12834850</fb>
    <v>2</v>
  </rv>
  <rv s="0">
    <fb>16.045000000000002</fb>
    <v>1</v>
  </rv>
  <rv s="0">
    <fb>311924</fb>
    <v>2</v>
  </rv>
  <rv s="0">
    <fb>195902</fb>
    <v>2</v>
  </rv>
  <rv s="0">
    <fb>5.3524000000000003</fb>
    <v>1</v>
  </rv>
  <rv s="0">
    <fb>28214051</fb>
    <v>2</v>
  </rv>
  <rv s="0">
    <fb>44644</fb>
    <v>0</v>
  </rv>
  <rv s="0">
    <fb>28.92</fb>
    <v>1</v>
  </rv>
  <rv s="0">
    <fb>155298</fb>
    <v>2</v>
  </rv>
  <rv s="0">
    <fb>49.26</fb>
    <v>1</v>
  </rv>
  <rv s="0">
    <fb>945449</fb>
    <v>2</v>
  </rv>
  <rv s="0">
    <fb>193.5</fb>
    <v>1</v>
  </rv>
  <rv s="0">
    <fb>328759</fb>
    <v>2</v>
  </rv>
  <rv s="0">
    <fb>9.4890000000000008</fb>
    <v>1</v>
  </rv>
  <rv s="0">
    <fb>16219897</fb>
    <v>2</v>
  </rv>
  <rv s="0">
    <fb>2.0499999999999998</fb>
    <v>1</v>
  </rv>
  <rv s="0">
    <fb>2.0310000000000001</fb>
    <v>1</v>
  </rv>
  <rv s="0">
    <fb>86299508</fb>
    <v>2</v>
  </rv>
  <rv s="0">
    <fb>14.412000000000001</fb>
    <v>1</v>
  </rv>
  <rv s="0">
    <fb>11778651</fb>
    <v>2</v>
  </rv>
  <rv s="0">
    <fb>16.059999999999999</fb>
    <v>1</v>
  </rv>
  <rv s="0">
    <fb>213121</fb>
    <v>2</v>
  </rv>
  <rv s="0">
    <fb>6.17</fb>
    <v>1</v>
  </rv>
  <rv s="0">
    <fb>965060</fb>
    <v>2</v>
  </rv>
  <rv s="0">
    <fb>5.2142999999999997</fb>
    <v>1</v>
  </rv>
  <rv s="0">
    <fb>13227923</fb>
    <v>2</v>
  </rv>
  <rv s="0">
    <fb>44645</fb>
    <v>0</v>
  </rv>
  <rv s="0">
    <fb>174843</fb>
    <v>2</v>
  </rv>
  <rv s="0">
    <fb>49.67</fb>
    <v>1</v>
  </rv>
  <rv s="0">
    <fb>445786</fb>
    <v>2</v>
  </rv>
  <rv s="0">
    <fb>247080</fb>
    <v>2</v>
  </rv>
  <rv s="0">
    <fb>9.5050000000000008</fb>
    <v>1</v>
  </rv>
  <rv s="0">
    <fb>22438988</fb>
    <v>2</v>
  </rv>
  <rv s="0">
    <fb>2.0299999999999998</fb>
    <v>1</v>
  </rv>
  <rv s="0">
    <fb>2.0329999999999999</fb>
    <v>1</v>
  </rv>
  <rv s="0">
    <fb>87563653</fb>
    <v>2</v>
  </rv>
  <rv s="0">
    <fb>14.433999999999999</fb>
    <v>1</v>
  </rv>
  <rv s="0">
    <fb>8201329</fb>
    <v>2</v>
  </rv>
  <rv s="0">
    <fb>176934</fb>
    <v>2</v>
  </rv>
  <rv s="0">
    <fb>6.2549999999999999</fb>
    <v>1</v>
  </rv>
  <rv s="0">
    <fb>379749</fb>
    <v>2</v>
  </rv>
  <rv s="0">
    <fb>5.0857000000000001</fb>
    <v>1</v>
  </rv>
  <rv s="0">
    <fb>32319855</fb>
    <v>2</v>
  </rv>
  <rv s="0">
    <fb>44648</fb>
    <v>0</v>
  </rv>
  <rv s="0">
    <fb>29.54</fb>
    <v>1</v>
  </rv>
  <rv s="0">
    <fb>113121</fb>
    <v>2</v>
  </rv>
  <rv s="0">
    <fb>49.75</fb>
    <v>1</v>
  </rv>
  <rv s="0">
    <fb>459724</fb>
    <v>2</v>
  </rv>
  <rv s="0">
    <fb>195.75</fb>
    <v>1</v>
  </rv>
  <rv s="0">
    <fb>292791</fb>
    <v>2</v>
  </rv>
  <rv s="0">
    <fb>23394177</fb>
    <v>2</v>
  </rv>
  <rv s="0">
    <fb>2.0445000000000002</fb>
    <v>1</v>
  </rv>
  <rv s="0">
    <fb>110977502</fb>
    <v>2</v>
  </rv>
  <rv s="0">
    <fb>14.45</fb>
    <v>1</v>
  </rv>
  <rv s="0">
    <fb>11190405</fb>
    <v>2</v>
  </rv>
  <rv s="0">
    <fb>16.664999999999999</fb>
    <v>1</v>
  </rv>
  <rv s="0">
    <fb>216176</fb>
    <v>2</v>
  </rv>
  <rv s="0">
    <fb>406875</fb>
    <v>2</v>
  </rv>
  <rv s="0">
    <fb>5.4309000000000003</fb>
    <v>1</v>
  </rv>
  <rv s="0">
    <fb>34508723</fb>
    <v>2</v>
  </rv>
  <rv s="0">
    <fb>44649</fb>
    <v>0</v>
  </rv>
  <rv s="0">
    <fb>29.3</fb>
    <v>1</v>
  </rv>
  <rv s="0">
    <fb>226936</fb>
    <v>2</v>
  </rv>
  <rv s="0">
    <fb>847458</fb>
    <v>2</v>
  </rv>
  <rv s="0">
    <fb>200.1</fb>
    <v>1</v>
  </rv>
  <rv s="0">
    <fb>575859</fb>
    <v>2</v>
  </rv>
  <rv s="0">
    <fb>10.29</fb>
    <v>1</v>
  </rv>
  <rv s="0">
    <fb>38896813</fb>
    <v>2</v>
  </rv>
  <rv s="0">
    <fb>2.161</fb>
    <v>1</v>
  </rv>
  <rv s="0">
    <fb>189164495</fb>
    <v>2</v>
  </rv>
  <rv s="0">
    <fb>21597912</fb>
    <v>2</v>
  </rv>
  <rv s="0">
    <fb>17.655000000000001</fb>
    <v>1</v>
  </rv>
  <rv s="0">
    <fb>512982</fb>
    <v>2</v>
  </rv>
  <rv s="0">
    <fb>470085</fb>
    <v>2</v>
  </rv>
  <rv s="0">
    <fb>5.4547999999999996</fb>
    <v>1</v>
  </rv>
  <rv s="0">
    <fb>20041618</fb>
    <v>2</v>
  </rv>
  <rv s="0">
    <fb>44650</fb>
    <v>0</v>
  </rv>
  <rv s="0">
    <fb>30.1</fb>
    <v>1</v>
  </rv>
  <rv s="0">
    <fb>236287</fb>
    <v>2</v>
  </rv>
  <rv s="0">
    <fb>780278</fb>
    <v>2</v>
  </rv>
  <rv s="0">
    <fb>200.9</fb>
    <v>1</v>
  </rv>
  <rv s="0">
    <fb>317404</fb>
    <v>2</v>
  </rv>
  <rv s="0">
    <fb>10.14</fb>
    <v>1</v>
  </rv>
  <rv s="0">
    <fb>23576057</fb>
    <v>2</v>
  </rv>
  <rv s="0">
    <fb>113029606</fb>
    <v>2</v>
  </rv>
  <rv s="0">
    <fb>15.166</fb>
    <v>1</v>
  </rv>
  <rv s="0">
    <fb>12706972</fb>
    <v>2</v>
  </rv>
  <rv s="0">
    <fb>278806</fb>
    <v>2</v>
  </rv>
  <rv s="0">
    <fb>377713</fb>
    <v>2</v>
  </rv>
  <rv s="0">
    <fb>5.3094999999999999</fb>
    <v>1</v>
  </rv>
  <rv s="0">
    <fb>17936197</fb>
    <v>2</v>
  </rv>
  <rv s="0">
    <fb>44651</fb>
    <v>0</v>
  </rv>
  <rv s="0">
    <fb>341969</fb>
    <v>2</v>
  </rv>
  <rv s="0">
    <fb>50.74</fb>
    <v>1</v>
  </rv>
  <rv s="0">
    <fb>602730</fb>
    <v>2</v>
  </rv>
  <rv s="0">
    <fb>198.7</fb>
    <v>1</v>
  </rv>
  <rv s="0">
    <fb>476002</fb>
    <v>2</v>
  </rv>
  <rv s="0">
    <fb>9.8550000000000004</fb>
    <v>1</v>
  </rv>
  <rv s="0">
    <fb>21827418</fb>
    <v>2</v>
  </rv>
  <rv s="0">
    <fb>2.0834999999999999</fb>
    <v>1</v>
  </rv>
  <rv s="0">
    <fb>94608133</fb>
    <v>2</v>
  </rv>
  <rv s="0">
    <fb>11919513</fb>
    <v>2</v>
  </rv>
  <rv s="0">
    <fb>424369</fb>
    <v>2</v>
  </rv>
  <rv s="0">
    <fb>248171</fb>
    <v>2</v>
  </rv>
  <rv s="0">
    <fb>27011925</fb>
    <v>2</v>
  </rv>
  <rv s="0">
    <fb>44652</fb>
    <v>0</v>
  </rv>
  <rv s="0">
    <fb>30.94</fb>
    <v>1</v>
  </rv>
  <rv s="0">
    <fb>347654</fb>
    <v>2</v>
  </rv>
  <rv s="0">
    <fb>50.72</fb>
    <v>1</v>
  </rv>
  <rv s="0">
    <fb>443357</fb>
    <v>2</v>
  </rv>
  <rv s="0">
    <fb>199.55</fb>
    <v>1</v>
  </rv>
  <rv s="0">
    <fb>290078</fb>
    <v>2</v>
  </rv>
  <rv s="0">
    <fb>10.002000000000001</fb>
    <v>1</v>
  </rv>
  <rv s="0">
    <fb>19070166</fb>
    <v>2</v>
  </rv>
  <rv s="0">
    <fb>2.0939999999999999</fb>
    <v>1</v>
  </rv>
  <rv s="0">
    <fb>86491264</fb>
    <v>2</v>
  </rv>
  <rv s="0">
    <fb>11448264</fb>
    <v>2</v>
  </rv>
  <rv s="0">
    <fb>226748</fb>
    <v>2</v>
  </rv>
  <rv s="0">
    <fb>226444</fb>
    <v>2</v>
  </rv>
  <rv s="0">
    <fb>5.5762</fb>
    <v>1</v>
  </rv>
  <rv s="0">
    <fb>17729643</fb>
    <v>2</v>
  </rv>
  <rv s="0">
    <fb>44655</fb>
    <v>0</v>
  </rv>
  <rv s="0">
    <fb>30.84</fb>
    <v>1</v>
  </rv>
  <rv s="0">
    <fb>143619</fb>
    <v>2</v>
  </rv>
  <rv s="0">
    <fb>52.6</fb>
    <v>1</v>
  </rv>
  <rv s="0">
    <fb>651612</fb>
    <v>2</v>
  </rv>
  <rv s="0">
    <fb>209.5</fb>
    <v>1</v>
  </rv>
  <rv s="0">
    <fb>650501</fb>
    <v>2</v>
  </rv>
  <rv s="0">
    <fb>9.9260000000000002</fb>
    <v>1</v>
  </rv>
  <rv s="0">
    <fb>18099692</fb>
    <v>2</v>
  </rv>
  <rv s="0">
    <fb>2.1015000000000001</fb>
    <v>1</v>
  </rv>
  <rv s="0">
    <fb>2.0950000000000002</fb>
    <v>1</v>
  </rv>
  <rv s="0">
    <fb>82479152</fb>
    <v>2</v>
  </rv>
  <rv s="0">
    <fb>14.888</fb>
    <v>1</v>
  </rv>
  <rv s="0">
    <fb>10698097</fb>
    <v>2</v>
  </rv>
  <rv s="0">
    <fb>499755</fb>
    <v>2</v>
  </rv>
  <rv s="0">
    <fb>174679</fb>
    <v>2</v>
  </rv>
  <rv s="0">
    <fb>5.4619</fb>
    <v>1</v>
  </rv>
  <rv s="0">
    <fb>26001203</fb>
    <v>2</v>
  </rv>
  <rv s="0">
    <fb>44656</fb>
    <v>0</v>
  </rv>
  <rv s="0">
    <fb>352379</fb>
    <v>2</v>
  </rv>
  <rv s="0">
    <fb>52.98</fb>
    <v>1</v>
  </rv>
  <rv s="0">
    <fb>610423</fb>
    <v>2</v>
  </rv>
  <rv s="0">
    <fb>207.7</fb>
    <v>1</v>
  </rv>
  <rv s="0">
    <fb>435269</fb>
    <v>2</v>
  </rv>
  <rv s="0">
    <fb>9.6440000000000001</fb>
    <v>1</v>
  </rv>
  <rv s="0">
    <fb>21720505</fb>
    <v>2</v>
  </rv>
  <rv s="0">
    <fb>2.081</fb>
    <v>1</v>
  </rv>
  <rv s="0">
    <fb>2.0419999999999998</fb>
    <v>1</v>
  </rv>
  <rv s="0">
    <fb>93829143</fb>
    <v>2</v>
  </rv>
  <rv s="0">
    <fb>14.34</fb>
    <v>1</v>
  </rv>
  <rv s="0">
    <fb>15997790</fb>
    <v>2</v>
  </rv>
  <rv s="0">
    <fb>528848</fb>
    <v>2</v>
  </rv>
  <rv s="0">
    <fb>204142</fb>
    <v>2</v>
  </rv>
  <rv s="0">
    <fb>5.3952</fb>
    <v>1</v>
  </rv>
  <rv s="0">
    <fb>14768086</fb>
    <v>2</v>
  </rv>
  <rv s="0">
    <fb>44657</fb>
    <v>0</v>
  </rv>
  <rv s="0">
    <fb>31.44</fb>
    <v>1</v>
  </rv>
  <rv s="0">
    <fb>217588</fb>
    <v>2</v>
  </rv>
  <rv s="0">
    <fb>50.48</fb>
    <v>1</v>
  </rv>
  <rv s="0">
    <fb>737895</fb>
    <v>2</v>
  </rv>
  <rv s="0">
    <fb>201.4</fb>
    <v>1</v>
  </rv>
  <rv s="0">
    <fb>357439</fb>
    <v>2</v>
  </rv>
  <rv s="0">
    <fb>9.4269999999999996</fb>
    <v>1</v>
  </rv>
  <rv s="0">
    <fb>24650276</fb>
    <v>2</v>
  </rv>
  <rv s="0">
    <fb>2.0369999999999999</fb>
    <v>1</v>
  </rv>
  <rv s="0">
    <fb>1.9822</fb>
    <v>1</v>
  </rv>
  <rv s="0">
    <fb>148549215</fb>
    <v>2</v>
  </rv>
  <rv s="0">
    <fb>13.702</fb>
    <v>1</v>
  </rv>
  <rv s="0">
    <fb>24669291</fb>
    <v>2</v>
  </rv>
  <rv s="0">
    <fb>596865</fb>
    <v>2</v>
  </rv>
  <rv s="0">
    <fb>235193</fb>
    <v>2</v>
  </rv>
  <rv s="0">
    <fb>5.2713999999999999</fb>
    <v>1</v>
  </rv>
  <rv s="0">
    <fb>18754949</fb>
    <v>2</v>
  </rv>
  <rv s="0">
    <fb>44658</fb>
    <v>0</v>
  </rv>
  <rv s="0">
    <fb>31.38</fb>
    <v>1</v>
  </rv>
  <rv s="0">
    <fb>259457</fb>
    <v>2</v>
  </rv>
  <rv s="0">
    <fb>563805</fb>
    <v>2</v>
  </rv>
  <rv s="0">
    <fb>342103</fb>
    <v>2</v>
  </rv>
  <rv s="0">
    <fb>9.3740000000000006</fb>
    <v>1</v>
  </rv>
  <rv s="0">
    <fb>19993853</fb>
    <v>2</v>
  </rv>
  <rv s="0">
    <fb>1.9890000000000001</fb>
    <v>1</v>
  </rv>
  <rv s="0">
    <fb>1.9516</fb>
    <v>1</v>
  </rv>
  <rv s="0">
    <fb>87496975</fb>
    <v>2</v>
  </rv>
  <rv s="0">
    <fb>11846949</fb>
    <v>2</v>
  </rv>
  <rv s="0">
    <fb>515664</fb>
    <v>2</v>
  </rv>
  <rv s="0">
    <fb>107702</fb>
    <v>2</v>
  </rv>
  <rv s="0">
    <fb>5.1547999999999998</fb>
    <v>1</v>
  </rv>
  <rv s="0">
    <fb>12456859</fb>
    <v>2</v>
  </rv>
  <rv s="0">
    <fb>44659</fb>
    <v>0</v>
  </rv>
  <rv s="0">
    <fb>31.6</fb>
    <v>1</v>
  </rv>
  <rv s="0">
    <fb>193303</fb>
    <v>2</v>
  </rv>
  <rv s="0">
    <fb>616704</fb>
    <v>2</v>
  </rv>
  <rv s="0">
    <fb>203.2</fb>
    <v>1</v>
  </rv>
  <rv s="0">
    <fb>238356</fb>
    <v>2</v>
  </rv>
  <rv s="0">
    <fb>9.6579999999999995</fb>
    <v>1</v>
  </rv>
  <rv s="0">
    <fb>18064473</fb>
    <v>2</v>
  </rv>
  <rv s="0">
    <fb>100604126</fb>
    <v>2</v>
  </rv>
  <rv s="0">
    <fb>13.766</fb>
    <v>1</v>
  </rv>
  <rv s="0">
    <fb>11644663</fb>
    <v>2</v>
  </rv>
  <rv s="0">
    <fb>290863</fb>
    <v>2</v>
  </rv>
  <rv s="0">
    <fb>104440</fb>
    <v>2</v>
  </rv>
  <rv s="0">
    <fb>5.3167</fb>
    <v>1</v>
  </rv>
  <rv s="0">
    <fb>7731127</fb>
    <v>2</v>
  </rv>
  <rv s="0">
    <fb>44662</fb>
    <v>0</v>
  </rv>
  <rv s="0">
    <fb>31.72</fb>
    <v>1</v>
  </rv>
  <rv s="0">
    <fb>181841</fb>
    <v>2</v>
  </rv>
  <rv s="0">
    <fb>48.55</fb>
    <v>1</v>
  </rv>
  <rv s="0">
    <fb>1102782</fb>
    <v>2</v>
  </rv>
  <rv s="0">
    <fb>201.6</fb>
    <v>1</v>
  </rv>
  <rv s="0">
    <fb>274514</fb>
    <v>2</v>
  </rv>
  <rv s="0">
    <fb>9.7140000000000004</fb>
    <v>1</v>
  </rv>
  <rv s="0">
    <fb>22292288</fb>
    <v>2</v>
  </rv>
  <rv s="0">
    <fb>1.9907999999999999</fb>
    <v>1</v>
  </rv>
  <rv s="0">
    <fb>1.9807999999999999</fb>
    <v>1</v>
  </rv>
  <rv s="0">
    <fb>78429599</fb>
    <v>2</v>
  </rv>
  <rv s="0">
    <fb>13.922000000000001</fb>
    <v>1</v>
  </rv>
  <rv s="0">
    <fb>9999354</fb>
    <v>2</v>
  </rv>
  <rv s="0">
    <fb>339465</fb>
    <v>2</v>
  </rv>
  <rv s="0">
    <fb>87913</fb>
    <v>2</v>
  </rv>
  <rv s="0">
    <fb>5.2332999999999998</fb>
    <v>1</v>
  </rv>
  <rv s="0">
    <fb>16393579</fb>
    <v>2</v>
  </rv>
  <rv s="0">
    <fb>44663</fb>
    <v>0</v>
  </rv>
  <rv s="0">
    <fb>31.78</fb>
    <v>1</v>
  </rv>
  <rv s="0">
    <fb>174708</fb>
    <v>2</v>
  </rv>
  <rv s="0">
    <fb>49.48</fb>
    <v>1</v>
  </rv>
  <rv s="0">
    <fb>622174</fb>
    <v>2</v>
  </rv>
  <rv s="0">
    <fb>206.6</fb>
    <v>1</v>
  </rv>
  <rv s="0">
    <fb>365970</fb>
    <v>2</v>
  </rv>
  <rv s="0">
    <fb>9.3390000000000004</fb>
    <v>1</v>
  </rv>
  <rv s="0">
    <fb>28559645</fb>
    <v>2</v>
  </rv>
  <rv s="0">
    <fb>1.9412</fb>
    <v>1</v>
  </rv>
  <rv s="0">
    <fb>109265046</fb>
    <v>2</v>
  </rv>
  <rv s="0">
    <fb>10551107</fb>
    <v>2</v>
  </rv>
  <rv s="0">
    <fb>634313</fb>
    <v>2</v>
  </rv>
  <rv s="0">
    <fb>6.01</fb>
    <v>1</v>
  </rv>
  <rv s="0">
    <fb>141960</fb>
    <v>2</v>
  </rv>
  <rv s="0">
    <fb>5.3</fb>
    <v>1</v>
  </rv>
  <rv s="0">
    <fb>7311380</fb>
    <v>2</v>
  </rv>
  <rv s="0">
    <fb>44664</fb>
    <v>0</v>
  </rv>
  <rv s="0">
    <fb>31.46</fb>
    <v>1</v>
  </rv>
  <rv s="0">
    <fb>129470</fb>
    <v>2</v>
  </rv>
  <rv s="0">
    <fb>49.94</fb>
    <v>1</v>
  </rv>
  <rv s="0">
    <fb>977874</fb>
    <v>2</v>
  </rv>
  <rv s="0">
    <fb>205.2</fb>
    <v>1</v>
  </rv>
  <rv s="0">
    <fb>281316</fb>
    <v>2</v>
  </rv>
  <rv s="0">
    <fb>9.4740000000000002</fb>
    <v>1</v>
  </rv>
  <rv s="0">
    <fb>16789824</fb>
    <v>2</v>
  </rv>
  <rv s="0">
    <fb>1.9441999999999999</fb>
    <v>1</v>
  </rv>
  <rv s="0">
    <fb>73561429</fb>
    <v>2</v>
  </rv>
  <rv s="0">
    <fb>13.974</fb>
    <v>1</v>
  </rv>
  <rv s="0">
    <fb>15693607</fb>
    <v>2</v>
  </rv>
  <rv s="0">
    <fb>16.3</fb>
    <v>1</v>
  </rv>
  <rv s="0">
    <fb>368053</fb>
    <v>2</v>
  </rv>
  <rv s="0">
    <fb>94527</fb>
    <v>2</v>
  </rv>
  <rv s="0">
    <fb>5.2309000000000001</fb>
    <v>1</v>
  </rv>
  <rv s="0">
    <fb>9129768</fb>
    <v>2</v>
  </rv>
  <rv s="0">
    <fb>44665</fb>
    <v>0</v>
  </rv>
  <rv s="0">
    <fb>31.66</fb>
    <v>1</v>
  </rv>
  <rv s="0">
    <fb>149289</fb>
    <v>2</v>
  </rv>
  <rv s="0">
    <fb>50.56</fb>
    <v>1</v>
  </rv>
  <rv s="0">
    <fb>660425</fb>
    <v>2</v>
  </rv>
  <rv s="0">
    <fb>206.8</fb>
    <v>1</v>
  </rv>
  <rv s="0">
    <fb>381595</fb>
    <v>2</v>
  </rv>
  <rv s="0">
    <fb>9.6050000000000004</fb>
    <v>1</v>
  </rv>
  <rv s="0">
    <fb>19335803</fb>
    <v>2</v>
  </rv>
  <rv s="0">
    <fb>97532496</fb>
    <v>2</v>
  </rv>
  <rv s="0">
    <fb>14.074</fb>
    <v>1</v>
  </rv>
  <rv s="0">
    <fb>16219191</fb>
    <v>2</v>
  </rv>
  <rv s="0">
    <fb>220814</fb>
    <v>2</v>
  </rv>
  <rv s="0">
    <fb>105202</fb>
    <v>2</v>
  </rv>
  <rv s="0">
    <fb>5.1905000000000001</fb>
    <v>1</v>
  </rv>
  <rv s="0">
    <fb>5643183</fb>
    <v>2</v>
  </rv>
  <rv s="0">
    <fb>44670</fb>
    <v>0</v>
  </rv>
  <rv s="0">
    <fb>167605</fb>
    <v>2</v>
  </rv>
  <rv s="0">
    <fb>49.65</fb>
    <v>1</v>
  </rv>
  <rv s="0">
    <fb>510605</fb>
    <v>2</v>
  </rv>
  <rv s="0">
    <fb>205.6</fb>
    <v>1</v>
  </rv>
  <rv s="0">
    <fb>251517</fb>
    <v>2</v>
  </rv>
  <rv s="0">
    <fb>17839774</fb>
    <v>2</v>
  </rv>
  <rv s="0">
    <fb>1.97</fb>
    <v>1</v>
  </rv>
  <rv s="0">
    <fb>1.9730000000000001</fb>
    <v>1</v>
  </rv>
  <rv s="0">
    <fb>71444615</fb>
    <v>2</v>
  </rv>
  <rv s="0">
    <fb>13.348000000000001</fb>
    <v>1</v>
  </rv>
  <rv s="0">
    <fb>15206061</fb>
    <v>2</v>
  </rv>
  <rv s="0">
    <fb>164090</fb>
    <v>2</v>
  </rv>
  <rv s="0">
    <fb>88914</fb>
    <v>2</v>
  </rv>
  <rv s="0">
    <fb>5.3880999999999997</fb>
    <v>1</v>
  </rv>
  <rv s="0">
    <fb>10943727</fb>
    <v>2</v>
  </rv>
  <rv s="0">
    <fb>44671</fb>
    <v>0</v>
  </rv>
  <rv s="0">
    <fb>32.5</fb>
    <v>1</v>
  </rv>
  <rv s="0">
    <fb>220383</fb>
    <v>2</v>
  </rv>
  <rv s="0">
    <fb>388604</fb>
    <v>2</v>
  </rv>
  <rv s="0">
    <fb>205.1</fb>
    <v>1</v>
  </rv>
  <rv s="0">
    <fb>258909</fb>
    <v>2</v>
  </rv>
  <rv s="0">
    <fb>9.4320000000000004</fb>
    <v>1</v>
  </rv>
  <rv s="0">
    <fb>16842457</fb>
    <v>2</v>
  </rv>
  <rv s="0">
    <fb>2.0205000000000002</fb>
    <v>1</v>
  </rv>
  <rv s="0">
    <fb>100571602</fb>
    <v>2</v>
  </rv>
  <rv s="0">
    <fb>13.42</fb>
    <v>1</v>
  </rv>
  <rv s="0">
    <fb>11110836</fb>
    <v>2</v>
  </rv>
  <rv s="0">
    <fb>249471</fb>
    <v>2</v>
  </rv>
  <rv s="0">
    <fb>114291</fb>
    <v>2</v>
  </rv>
  <rv s="0">
    <fb>5.3666999999999998</fb>
    <v>1</v>
  </rv>
  <rv s="0">
    <fb>7394860</fb>
    <v>2</v>
  </rv>
  <rv s="0">
    <fb>44672</fb>
    <v>0</v>
  </rv>
  <rv s="0">
    <fb>32.26</fb>
    <v>1</v>
  </rv>
  <rv s="0">
    <fb>205114</fb>
    <v>2</v>
  </rv>
  <rv s="0">
    <fb>51.16</fb>
    <v>1</v>
  </rv>
  <rv s="0">
    <fb>625029</fb>
    <v>2</v>
  </rv>
  <rv s="0">
    <fb>204.2</fb>
    <v>1</v>
  </rv>
  <rv s="0">
    <fb>284227</fb>
    <v>2</v>
  </rv>
  <rv s="0">
    <fb>9.4610000000000003</fb>
    <v>1</v>
  </rv>
  <rv s="0">
    <fb>13510624</fb>
    <v>2</v>
  </rv>
  <rv s="0">
    <fb>2.0285000000000002</fb>
    <v>1</v>
  </rv>
  <rv s="0">
    <fb>2.0249999999999999</fb>
    <v>1</v>
  </rv>
  <rv s="0">
    <fb>66884456</fb>
    <v>2</v>
  </rv>
  <rv s="0">
    <fb>11630517</fb>
    <v>2</v>
  </rv>
  <rv s="0">
    <fb>184509</fb>
    <v>2</v>
  </rv>
  <rv s="0">
    <fb>328289</fb>
    <v>2</v>
  </rv>
  <rv s="0">
    <fb>57748629</fb>
    <v>2</v>
  </rv>
  <rv s="0">
    <fb>44673</fb>
    <v>0</v>
  </rv>
  <rv s="0">
    <fb>32.22</fb>
    <v>1</v>
  </rv>
  <rv s="0">
    <fb>223788</fb>
    <v>2</v>
  </rv>
  <rv s="0">
    <fb>1027627</fb>
    <v>2</v>
  </rv>
  <rv s="0">
    <fb>197.05</fb>
    <v>1</v>
  </rv>
  <rv s="0">
    <fb>472100</fb>
    <v>2</v>
  </rv>
  <rv s="0">
    <fb>9.2490000000000006</fb>
    <v>1</v>
  </rv>
  <rv s="0">
    <fb>18431354</fb>
    <v>2</v>
  </rv>
  <rv s="0">
    <fb>1.9985999999999999</fb>
    <v>1</v>
  </rv>
  <rv s="0">
    <fb>1.9827999999999999</fb>
    <v>1</v>
  </rv>
  <rv s="0">
    <fb>97479819</fb>
    <v>2</v>
  </rv>
  <rv s="0">
    <fb>13.112</fb>
    <v>1</v>
  </rv>
  <rv s="0">
    <fb>12733816</fb>
    <v>2</v>
  </rv>
  <rv s="0">
    <fb>16.329999999999998</fb>
    <v>1</v>
  </rv>
  <rv s="0">
    <fb>267467</fb>
    <v>2</v>
  </rv>
  <rv s="0">
    <fb>142961</fb>
    <v>2</v>
  </rv>
  <rv s="0">
    <fb>5.5476000000000001</fb>
    <v>1</v>
  </rv>
  <rv s="0">
    <fb>25421800</fb>
    <v>2</v>
  </rv>
  <rv s="0">
    <fb>44676</fb>
    <v>0</v>
  </rv>
  <rv s="0">
    <fb>151229</fb>
    <v>2</v>
  </rv>
  <rv s="0">
    <fb>47.68</fb>
    <v>1</v>
  </rv>
  <rv s="0">
    <fb>771174</fb>
    <v>2</v>
  </rv>
  <rv s="0">
    <fb>195.6</fb>
    <v>1</v>
  </rv>
  <rv s="0">
    <fb>266911</fb>
    <v>2</v>
  </rv>
  <rv s="0">
    <fb>9.1389999999999993</fb>
    <v>1</v>
  </rv>
  <rv s="0">
    <fb>13560143</fb>
    <v>2</v>
  </rv>
  <rv s="0">
    <fb>1.9490000000000001</fb>
    <v>1</v>
  </rv>
  <rv s="0">
    <fb>1.9486000000000001</fb>
    <v>1</v>
  </rv>
  <rv s="0">
    <fb>85554123</fb>
    <v>2</v>
  </rv>
  <rv s="0">
    <fb>11797885</fb>
    <v>2</v>
  </rv>
  <rv s="0">
    <fb>15.51</fb>
    <v>1</v>
  </rv>
  <rv s="0">
    <fb>322820</fb>
    <v>2</v>
  </rv>
  <rv s="0">
    <fb>6.0049999999999999</fb>
    <v>1</v>
  </rv>
  <rv s="0">
    <fb>376146</fb>
    <v>2</v>
  </rv>
  <rv s="0">
    <fb>21719627</fb>
    <v>2</v>
  </rv>
  <rv s="0">
    <fb>44677</fb>
    <v>0</v>
  </rv>
  <rv s="0">
    <fb>177145</fb>
    <v>2</v>
  </rv>
  <rv s="0">
    <fb>47.12</fb>
    <v>1</v>
  </rv>
  <rv s="0">
    <fb>680527</fb>
    <v>2</v>
  </rv>
  <rv s="0">
    <fb>192.55</fb>
    <v>1</v>
  </rv>
  <rv s="0">
    <fb>303424</fb>
    <v>2</v>
  </rv>
  <rv s="0">
    <fb>8.8450000000000006</fb>
    <v>1</v>
  </rv>
  <rv s="0">
    <fb>20370526</fb>
    <v>2</v>
  </rv>
  <rv s="0">
    <fb>1.96</fb>
    <v>1</v>
  </rv>
  <rv s="0">
    <fb>87513757</fb>
    <v>2</v>
  </rv>
  <rv s="0">
    <fb>12.391999999999999</fb>
    <v>1</v>
  </rv>
  <rv s="0">
    <fb>13941827</fb>
    <v>2</v>
  </rv>
  <rv s="0">
    <fb>229082</fb>
    <v>2</v>
  </rv>
  <rv s="0">
    <fb>85335</fb>
    <v>2</v>
  </rv>
  <rv s="0">
    <fb>5.1119000000000003</fb>
    <v>1</v>
  </rv>
  <rv s="0">
    <fb>17865663</fb>
    <v>2</v>
  </rv>
  <rv s="0">
    <fb>44678</fb>
    <v>0</v>
  </rv>
  <rv s="0">
    <fb>134331</fb>
    <v>2</v>
  </rv>
  <rv s="0">
    <fb>48.84</fb>
    <v>1</v>
  </rv>
  <rv s="0">
    <fb>732399</fb>
    <v>2</v>
  </rv>
  <rv s="0">
    <fb>197.75</fb>
    <v>1</v>
  </rv>
  <rv s="0">
    <fb>376610</fb>
    <v>2</v>
  </rv>
  <rv s="0">
    <fb>8.8309999999999995</fb>
    <v>1</v>
  </rv>
  <rv s="0">
    <fb>22097691</fb>
    <v>2</v>
  </rv>
  <rv s="0">
    <fb>1.9208000000000001</fb>
    <v>1</v>
  </rv>
  <rv s="0">
    <fb>134017617</fb>
    <v>2</v>
  </rv>
  <rv s="0">
    <fb>13576015</fb>
    <v>2</v>
  </rv>
  <rv s="0">
    <fb>15.65</fb>
    <v>1</v>
  </rv>
  <rv s="0">
    <fb>195665</fb>
    <v>2</v>
  </rv>
  <rv s="0">
    <fb>149167</fb>
    <v>2</v>
  </rv>
  <rv s="0">
    <fb>5.3380999999999998</fb>
    <v>1</v>
  </rv>
  <rv s="0">
    <fb>10442325</fb>
    <v>2</v>
  </rv>
  <rv s="0">
    <fb>44679</fb>
    <v>0</v>
  </rv>
  <rv s="0">
    <fb>32.68</fb>
    <v>1</v>
  </rv>
  <rv s="0">
    <fb>217935</fb>
    <v>2</v>
  </rv>
  <rv s="0">
    <fb>49.74</fb>
    <v>1</v>
  </rv>
  <rv s="0">
    <fb>772788</fb>
    <v>2</v>
  </rv>
  <rv s="0">
    <fb>381820</fb>
    <v>2</v>
  </rv>
  <rv s="0">
    <fb>8.7360000000000007</fb>
    <v>1</v>
  </rv>
  <rv s="0">
    <fb>20151473</fb>
    <v>2</v>
  </rv>
  <rv s="0">
    <fb>1.9259999999999999</fb>
    <v>1</v>
  </rv>
  <rv s="0">
    <fb>79244260</fb>
    <v>2</v>
  </rv>
  <rv s="0">
    <fb>12494797</fb>
    <v>2</v>
  </rv>
  <rv s="0">
    <fb>15.94</fb>
    <v>1</v>
  </rv>
  <rv s="0">
    <fb>257315</fb>
    <v>2</v>
  </rv>
  <rv s="0">
    <fb>68681</fb>
    <v>2</v>
  </rv>
  <rv s="0">
    <fb>5.2023999999999999</fb>
    <v>1</v>
  </rv>
  <rv s="0">
    <fb>15004450</fb>
    <v>2</v>
  </rv>
  <rv s="0">
    <fb>44680</fb>
    <v>0</v>
  </rv>
  <rv s="0">
    <fb>32.9</fb>
    <v>1</v>
  </rv>
  <rv s="0">
    <fb>200452</fb>
    <v>2</v>
  </rv>
  <rv s="0">
    <fb>582414</fb>
    <v>2</v>
  </rv>
  <rv s="0">
    <fb>203</fb>
    <v>1</v>
  </rv>
  <rv s="0">
    <fb>331657</fb>
    <v>2</v>
  </rv>
  <rv s="0">
    <fb>8.9049999999999994</fb>
    <v>1</v>
  </rv>
  <rv s="0">
    <fb>18517580</fb>
    <v>2</v>
  </rv>
  <rv s="0">
    <fb>1.9548000000000001</fb>
    <v>1</v>
  </rv>
  <rv s="0">
    <fb>99110634</fb>
    <v>2</v>
  </rv>
  <rv s="0">
    <fb>12.981999999999999</fb>
    <v>1</v>
  </rv>
  <rv s="0">
    <fb>14469407</fb>
    <v>2</v>
  </rv>
  <rv s="0">
    <fb>16.62</fb>
    <v>1</v>
  </rv>
  <rv s="0">
    <fb>431470</fb>
    <v>2</v>
  </rv>
  <rv s="0">
    <fb>105157</fb>
    <v>2</v>
  </rv>
  <rv s="0">
    <fb>5.1524000000000001</fb>
    <v>1</v>
  </rv>
  <rv s="0">
    <fb>12244514</fb>
    <v>2</v>
  </rv>
  <rv s="0">
    <fb>44683</fb>
    <v>0</v>
  </rv>
  <rv s="0">
    <fb>32.36</fb>
    <v>1</v>
  </rv>
  <rv s="0">
    <fb>337123</fb>
    <v>2</v>
  </rv>
  <rv s="0">
    <fb>48.99</fb>
    <v>1</v>
  </rv>
  <rv s="0">
    <fb>721793</fb>
    <v>2</v>
  </rv>
  <rv s="0">
    <fb>198.55</fb>
    <v>1</v>
  </rv>
  <rv s="0">
    <fb>366459</fb>
    <v>2</v>
  </rv>
  <rv s="0">
    <fb>8.66</fb>
    <v>1</v>
  </rv>
  <rv s="0">
    <fb>19705921</fb>
    <v>2</v>
  </rv>
  <rv s="0">
    <fb>1.9361999999999999</fb>
    <v>1</v>
  </rv>
  <rv s="0">
    <fb>80377626</fb>
    <v>2</v>
  </rv>
  <rv s="0">
    <fb>14107680</fb>
    <v>2</v>
  </rv>
  <rv s="0">
    <fb>196339</fb>
    <v>2</v>
  </rv>
  <rv s="0">
    <fb>5.7850000000000001</fb>
    <v>1</v>
  </rv>
  <rv s="0">
    <fb>255299</fb>
    <v>2</v>
  </rv>
  <rv s="0">
    <fb>5.1189999999999998</fb>
    <v>1</v>
  </rv>
  <rv s="0">
    <fb>10787488</fb>
    <v>2</v>
  </rv>
  <rv s="0">
    <fb>44684</fb>
    <v>0</v>
  </rv>
  <rv s="0">
    <fb>31.88</fb>
    <v>1</v>
  </rv>
  <rv s="0">
    <fb>196833</fb>
    <v>2</v>
  </rv>
  <rv s="0">
    <fb>47.96</fb>
    <v>1</v>
  </rv>
  <rv s="0">
    <fb>641246</fb>
    <v>2</v>
  </rv>
  <rv s="0">
    <fb>203.9</fb>
    <v>1</v>
  </rv>
  <rv s="0">
    <fb>259462</fb>
    <v>2</v>
  </rv>
  <rv s="0">
    <fb>8.6489999999999991</fb>
    <v>1</v>
  </rv>
  <rv s="0">
    <fb>33961766</fb>
    <v>2</v>
  </rv>
  <rv s="0">
    <fb>1.9398</fb>
    <v>1</v>
  </rv>
  <rv s="0">
    <fb>89245697</fb>
    <v>2</v>
  </rv>
  <rv s="0">
    <fb>14744944</fb>
    <v>2</v>
  </rv>
  <rv s="0">
    <fb>15.83</fb>
    <v>1</v>
  </rv>
  <rv s="0">
    <fb>1097109</fb>
    <v>2</v>
  </rv>
  <rv s="0">
    <fb>116108</fb>
    <v>2</v>
  </rv>
  <rv s="0">
    <fb>5.3808999999999996</fb>
    <v>1</v>
  </rv>
  <rv s="0">
    <fb>13535762</fb>
    <v>2</v>
  </rv>
  <rv s="0">
    <fb>44685</fb>
    <v>0</v>
  </rv>
  <rv s="0">
    <fb>122307</fb>
    <v>2</v>
  </rv>
  <rv s="0">
    <fb>991991</fb>
    <v>2</v>
  </rv>
  <rv s="0">
    <fb>611047</fb>
    <v>2</v>
  </rv>
  <rv s="0">
    <fb>8.4049999999999994</fb>
    <v>1</v>
  </rv>
  <rv s="0">
    <fb>28428769</fb>
    <v>2</v>
  </rv>
  <rv s="0">
    <fb>1.9654</fb>
    <v>1</v>
  </rv>
  <rv s="0">
    <fb>1.9252</fb>
    <v>1</v>
  </rv>
  <rv s="0">
    <fb>70175915</fb>
    <v>2</v>
  </rv>
  <rv s="0">
    <fb>12.821999999999999</fb>
    <v>1</v>
  </rv>
  <rv s="0">
    <fb>8840908</fb>
    <v>2</v>
  </rv>
  <rv s="0">
    <fb>405210</fb>
    <v>2</v>
  </rv>
  <rv s="0">
    <fb>5.7949999999999999</fb>
    <v>1</v>
  </rv>
  <rv s="0">
    <fb>67993</fb>
    <v>2</v>
  </rv>
  <rv s="0">
    <fb>5.4214000000000002</fb>
    <v>1</v>
  </rv>
  <rv s="0">
    <fb>9468752</fb>
    <v>2</v>
  </rv>
  <rv s="0">
    <fb>44686</fb>
    <v>0</v>
  </rv>
  <rv s="0">
    <fb>31.5</fb>
    <v>1</v>
  </rv>
  <rv s="0">
    <fb>100745</fb>
    <v>2</v>
  </rv>
  <rv s="0">
    <fb>44.6</fb>
    <v>1</v>
  </rv>
  <rv s="0">
    <fb>1511817</fb>
    <v>2</v>
  </rv>
  <rv s="0">
    <fb>191.9</fb>
    <v>1</v>
  </rv>
  <rv s="0">
    <fb>357086</fb>
    <v>2</v>
  </rv>
  <rv s="0">
    <fb>8.58</fb>
    <v>1</v>
  </rv>
  <rv s="0">
    <fb>38204787</fb>
    <v>2</v>
  </rv>
  <rv s="0">
    <fb>1.9246000000000001</fb>
    <v>1</v>
  </rv>
  <rv s="0">
    <fb>116750113</fb>
    <v>2</v>
  </rv>
  <rv s="0">
    <fb>12.73</fb>
    <v>1</v>
  </rv>
  <rv s="0">
    <fb>19205981</fb>
    <v>2</v>
  </rv>
  <rv s="0">
    <fb>1106180</fb>
    <v>2</v>
  </rv>
  <rv s="0">
    <fb>5.7450000000000001</fb>
    <v>1</v>
  </rv>
  <rv s="0">
    <fb>166391</fb>
    <v>2</v>
  </rv>
  <rv s="0">
    <fb>5.3594999999999997</fb>
    <v>1</v>
  </rv>
  <rv s="0">
    <fb>7066450</fb>
    <v>2</v>
  </rv>
  <rv s="0">
    <fb>44687</fb>
    <v>0</v>
  </rv>
  <rv s="0">
    <fb>31.26</fb>
    <v>1</v>
  </rv>
  <rv s="0">
    <fb>201535</fb>
    <v>2</v>
  </rv>
  <rv s="0">
    <fb>1302530</fb>
    <v>2</v>
  </rv>
  <rv s="0">
    <fb>188.1</fb>
    <v>1</v>
  </rv>
  <rv s="0">
    <fb>531385</fb>
    <v>2</v>
  </rv>
  <rv s="0">
    <fb>8.23</fb>
    <v>1</v>
  </rv>
  <rv s="0">
    <fb>29066747</fb>
    <v>2</v>
  </rv>
  <rv s="0">
    <fb>171259083</fb>
    <v>2</v>
  </rv>
  <rv s="0">
    <fb>13.144</fb>
    <v>1</v>
  </rv>
  <rv s="0">
    <fb>20259397</fb>
    <v>2</v>
  </rv>
  <rv s="0">
    <fb>15.08</fb>
    <v>1</v>
  </rv>
  <rv s="0">
    <fb>449472</fb>
    <v>2</v>
  </rv>
  <rv s="0">
    <fb>103787</fb>
    <v>2</v>
  </rv>
  <rv s="0">
    <fb>5.4166999999999996</fb>
    <v>1</v>
  </rv>
  <rv s="0">
    <fb>13105721</fb>
    <v>2</v>
  </rv>
  <rv s="0">
    <fb>44690</fb>
    <v>0</v>
  </rv>
  <rv s="0">
    <fb>29.74</fb>
    <v>1</v>
  </rv>
  <rv s="0">
    <fb>111005</fb>
    <v>2</v>
  </rv>
  <rv s="0">
    <fb>41.83</fb>
    <v>1</v>
  </rv>
  <rv s="0">
    <fb>778010</fb>
    <v>2</v>
  </rv>
  <rv s="0">
    <fb>182</fb>
    <v>1</v>
  </rv>
  <rv s="0">
    <fb>417725</fb>
    <v>2</v>
  </rv>
  <rv s="0">
    <fb>8.0210000000000008</fb>
    <v>1</v>
  </rv>
  <rv s="0">
    <fb>35211587</fb>
    <v>2</v>
  </rv>
  <rv s="0">
    <fb>1.8724000000000001</fb>
    <v>1</v>
  </rv>
  <rv s="0">
    <fb>116306775</fb>
    <v>2</v>
  </rv>
  <rv s="0">
    <fb>11725915</fb>
    <v>2</v>
  </rv>
  <rv s="0">
    <fb>14.56</fb>
    <v>1</v>
  </rv>
  <rv s="0">
    <fb>1055241</fb>
    <v>2</v>
  </rv>
  <rv s="0">
    <fb>120013</fb>
    <v>2</v>
  </rv>
  <rv s="0">
    <fb>5.0476000000000001</fb>
    <v>1</v>
  </rv>
  <rv s="0">
    <fb>19279563</fb>
    <v>2</v>
  </rv>
  <rv s="0">
    <fb>44691</fb>
    <v>0</v>
  </rv>
  <rv s="0">
    <fb>197019</fb>
    <v>2</v>
  </rv>
  <rv s="0">
    <fb>42.86</fb>
    <v>1</v>
  </rv>
  <rv s="0">
    <fb>876822</fb>
    <v>2</v>
  </rv>
  <rv s="0">
    <fb>179.45</fb>
    <v>1</v>
  </rv>
  <rv s="0">
    <fb>329375</fb>
    <v>2</v>
  </rv>
  <rv s="0">
    <fb>28595195</fb>
    <v>2</v>
  </rv>
  <rv s="0">
    <fb>1.8615999999999999</fb>
    <v>1</v>
  </rv>
  <rv s="0">
    <fb>132537709</fb>
    <v>2</v>
  </rv>
  <rv s="0">
    <fb>12445007</fb>
    <v>2</v>
  </rv>
  <rv s="0">
    <fb>13.49</fb>
    <v>1</v>
  </rv>
  <rv s="0">
    <fb>1090137</fb>
    <v>2</v>
  </rv>
  <rv s="0">
    <fb>5.4249999999999998</fb>
    <v>1</v>
  </rv>
  <rv s="0">
    <fb>151576</fb>
    <v>2</v>
  </rv>
  <rv s="0">
    <fb>4.7142999999999997</fb>
    <v>1</v>
  </rv>
  <rv s="0">
    <fb>28891964</fb>
    <v>2</v>
  </rv>
  <rv s="0">
    <fb>44692</fb>
    <v>0</v>
  </rv>
  <rv s="0">
    <fb>30.48</fb>
    <v>1</v>
  </rv>
  <rv s="0">
    <fb>123023</fb>
    <v>2</v>
  </rv>
  <rv s="0">
    <fb>44.74</fb>
    <v>1</v>
  </rv>
  <rv s="0">
    <fb>1032613</fb>
    <v>2</v>
  </rv>
  <rv s="0">
    <fb>184.1</fb>
    <v>1</v>
  </rv>
  <rv s="0">
    <fb>367276</fb>
    <v>2</v>
  </rv>
  <rv s="0">
    <fb>9.3719999999999999</fb>
    <v>1</v>
  </rv>
  <rv s="0">
    <fb>51993035</fb>
    <v>2</v>
  </rv>
  <rv s="0">
    <fb>138541460</fb>
    <v>2</v>
  </rv>
  <rv s="0">
    <fb>12927545</fb>
    <v>2</v>
  </rv>
  <rv s="0">
    <fb>1433728</fb>
    <v>2</v>
  </rv>
  <rv s="0">
    <fb>129736</fb>
    <v>2</v>
  </rv>
  <rv s="0">
    <fb>4.8143000000000002</fb>
    <v>1</v>
  </rv>
  <rv s="0">
    <fb>34225369</fb>
    <v>2</v>
  </rv>
  <rv s="0">
    <fb>44693</fb>
    <v>0</v>
  </rv>
  <rv s="0">
    <fb>29.72</fb>
    <v>1</v>
  </rv>
  <rv s="0">
    <fb>127148</fb>
    <v>2</v>
  </rv>
  <rv s="0">
    <fb>43.87</fb>
    <v>1</v>
  </rv>
  <rv s="0">
    <fb>735193</fb>
    <v>2</v>
  </rv>
  <rv s="0">
    <fb>432934</fb>
    <v>2</v>
  </rv>
  <rv s="0">
    <fb>9.6460000000000008</fb>
    <v>1</v>
  </rv>
  <rv s="0">
    <fb>38645555</fb>
    <v>2</v>
  </rv>
  <rv s="0">
    <fb>1.9621999999999999</fb>
    <v>1</v>
  </rv>
  <rv s="0">
    <fb>123853719</fb>
    <v>2</v>
  </rv>
  <rv s="0">
    <fb>13.254</fb>
    <v>1</v>
  </rv>
  <rv s="0">
    <fb>14249318</fb>
    <v>2</v>
  </rv>
  <rv s="0">
    <fb>610192</fb>
    <v>2</v>
  </rv>
  <rv s="0">
    <fb>135972</fb>
    <v>2</v>
  </rv>
  <rv s="0">
    <fb>4.6666999999999996</fb>
    <v>1</v>
  </rv>
  <rv s="0">
    <fb>20868965</fb>
    <v>2</v>
  </rv>
  <rv s="0">
    <fb>44694</fb>
    <v>0</v>
  </rv>
  <rv s="0">
    <fb>31.54</fb>
    <v>1</v>
  </rv>
  <rv s="0">
    <fb>287736</fb>
    <v>2</v>
  </rv>
  <rv s="0">
    <fb>45.36</fb>
    <v>1</v>
  </rv>
  <rv s="0">
    <fb>610193</fb>
    <v>2</v>
  </rv>
  <rv s="0">
    <fb>186.9</fb>
    <v>1</v>
  </rv>
  <rv s="0">
    <fb>366958</fb>
    <v>2</v>
  </rv>
  <rv s="0">
    <fb>9.6959999999999997</fb>
    <v>1</v>
  </rv>
  <rv s="0">
    <fb>23418448</fb>
    <v>2</v>
  </rv>
  <rv s="0">
    <fb>1.9723999999999999</fb>
    <v>1</v>
  </rv>
  <rv s="0">
    <fb>87597811</fb>
    <v>2</v>
  </rv>
  <rv s="0">
    <fb>13.77</fb>
    <v>1</v>
  </rv>
  <rv s="0">
    <fb>15173714</fb>
    <v>2</v>
  </rv>
  <rv s="0">
    <fb>514443</fb>
    <v>2</v>
  </rv>
  <rv s="0">
    <fb>111536</fb>
    <v>2</v>
  </rv>
  <rv s="0">
    <fb>5.0999999999999996</fb>
    <v>1</v>
  </rv>
  <rv s="0">
    <fb>16744195</fb>
    <v>2</v>
  </rv>
  <rv s="0">
    <fb>44697</fb>
    <v>0</v>
  </rv>
  <rv s="0">
    <fb>32.56</fb>
    <v>1</v>
  </rv>
  <rv s="0">
    <fb>198906</fb>
    <v>2</v>
  </rv>
  <rv s="0">
    <fb>44.38</fb>
    <v>1</v>
  </rv>
  <rv s="0">
    <fb>480713</fb>
    <v>2</v>
  </rv>
  <rv s="0">
    <fb>246378</fb>
    <v>2</v>
  </rv>
  <rv s="0">
    <fb>18580533</fb>
    <v>2</v>
  </rv>
  <rv s="0">
    <fb>1.964</fb>
    <v>1</v>
  </rv>
  <rv s="0">
    <fb>1.9543999999999999</fb>
    <v>1</v>
  </rv>
  <rv s="0">
    <fb>78594805</fb>
    <v>2</v>
  </rv>
  <rv s="0">
    <fb>9695769</fb>
    <v>2</v>
  </rv>
  <rv s="0">
    <fb>15.81</fb>
    <v>1</v>
  </rv>
  <rv s="0">
    <fb>321594</fb>
    <v>2</v>
  </rv>
  <rv s="0">
    <fb>91538</fb>
    <v>2</v>
  </rv>
  <rv s="0">
    <fb>5.5143000000000004</fb>
    <v>1</v>
  </rv>
  <rv s="0">
    <fb>28545115</fb>
    <v>2</v>
  </rv>
  <rv s="0">
    <fb>44698</fb>
    <v>0</v>
  </rv>
  <rv s="0">
    <fb>33.4</fb>
    <v>1</v>
  </rv>
  <rv s="0">
    <fb>488163</fb>
    <v>2</v>
  </rv>
  <rv s="0">
    <fb>45.27</fb>
    <v>1</v>
  </rv>
  <rv s="0">
    <fb>524847</fb>
    <v>2</v>
  </rv>
  <rv s="0">
    <fb>182.8</fb>
    <v>1</v>
  </rv>
  <rv s="0">
    <fb>227197</fb>
    <v>2</v>
  </rv>
  <rv s="0">
    <fb>9.7650000000000006</fb>
    <v>1</v>
  </rv>
  <rv s="0">
    <fb>17721875</fb>
    <v>2</v>
  </rv>
  <rv s="0">
    <fb>110168925</fb>
    <v>2</v>
  </rv>
  <rv s="0">
    <fb>13.728</fb>
    <v>1</v>
  </rv>
  <rv s="0">
    <fb>10240007</fb>
    <v>2</v>
  </rv>
  <rv s="0">
    <fb>16.170000000000002</fb>
    <v>1</v>
  </rv>
  <rv s="0">
    <fb>109226</fb>
    <v>2</v>
  </rv>
  <rv s="0">
    <fb>25539568</fb>
    <v>2</v>
  </rv>
  <rv s="0">
    <fb>44699</fb>
    <v>0</v>
  </rv>
  <rv s="0">
    <fb>33.44</fb>
    <v>1</v>
  </rv>
  <rv s="0">
    <fb>329125</fb>
    <v>2</v>
  </rv>
  <rv s="0">
    <fb>43.7</fb>
    <v>1</v>
  </rv>
  <rv s="0">
    <fb>391949</fb>
    <v>2</v>
  </rv>
  <rv s="0">
    <fb>233028</fb>
    <v>2</v>
  </rv>
  <rv s="0">
    <fb>9.9649999999999999</fb>
    <v>1</v>
  </rv>
  <rv s="0">
    <fb>23240762</fb>
    <v>2</v>
  </rv>
  <rv s="0">
    <fb>1.9903999999999999</fb>
    <v>1</v>
  </rv>
  <rv s="0">
    <fb>95392138</fb>
    <v>2</v>
  </rv>
  <rv s="0">
    <fb>8960300</fb>
    <v>2</v>
  </rv>
  <rv s="0">
    <fb>545962</fb>
    <v>2</v>
  </rv>
  <rv s="0">
    <fb>5.85</fb>
    <v>1</v>
  </rv>
  <rv s="0">
    <fb>72768</fb>
    <v>2</v>
  </rv>
  <rv s="0">
    <fb>5.2381000000000002</fb>
    <v>1</v>
  </rv>
  <rv s="0">
    <fb>10312762</fb>
    <v>2</v>
  </rv>
  <rv s="0">
    <fb>44700</fb>
    <v>0</v>
  </rv>
  <rv s="0">
    <fb>33.659999999999997</fb>
    <v>1</v>
  </rv>
  <rv s="0">
    <fb>127572</fb>
    <v>2</v>
  </rv>
  <rv s="0">
    <fb>43.1</fb>
    <v>1</v>
  </rv>
  <rv s="0">
    <fb>934998</fb>
    <v>2</v>
  </rv>
  <rv s="0">
    <fb>177.1</fb>
    <v>1</v>
  </rv>
  <rv s="0">
    <fb>327275</fb>
    <v>2</v>
  </rv>
  <rv s="0">
    <fb>23423742</fb>
    <v>2</v>
  </rv>
  <rv s="0">
    <fb>1.966</fb>
    <v>1</v>
  </rv>
  <rv s="0">
    <fb>115222027</fb>
    <v>2</v>
  </rv>
  <rv s="0">
    <fb>13.472</fb>
    <v>1</v>
  </rv>
  <rv s="0">
    <fb>12962051</fb>
    <v>2</v>
  </rv>
  <rv s="0">
    <fb>359301</fb>
    <v>2</v>
  </rv>
  <rv s="0">
    <fb>5.8449999999999998</fb>
    <v>1</v>
  </rv>
  <rv s="0">
    <fb>83476</fb>
    <v>2</v>
  </rv>
  <rv s="0">
    <fb>10159330</fb>
    <v>2</v>
  </rv>
  <rv s="0">
    <fb>44701</fb>
    <v>0</v>
  </rv>
  <rv s="0">
    <fb>239878</fb>
    <v>2</v>
  </rv>
  <rv s="0">
    <fb>42.26</fb>
    <v>1</v>
  </rv>
  <rv s="0">
    <fb>806053</fb>
    <v>2</v>
  </rv>
  <rv s="0">
    <fb>416993</fb>
    <v>2</v>
  </rv>
  <rv s="0">
    <fb>9.94</fb>
    <v>1</v>
  </rv>
  <rv s="0">
    <fb>22349097</fb>
    <v>2</v>
  </rv>
  <rv s="0">
    <fb>123804849</fb>
    <v>2</v>
  </rv>
  <rv s="0">
    <fb>18384165</fb>
    <v>2</v>
  </rv>
  <rv s="0">
    <fb>441829</fb>
    <v>2</v>
  </rv>
  <rv s="0">
    <fb>87829</fb>
    <v>2</v>
  </rv>
  <rv s="0">
    <fb>5.1380999999999997</fb>
    <v>1</v>
  </rv>
  <rv s="0">
    <fb>11291834</fb>
    <v>2</v>
  </rv>
  <rv s="0">
    <fb>44704</fb>
    <v>0</v>
  </rv>
  <rv s="0">
    <fb>33.64</fb>
    <v>1</v>
  </rv>
  <rv s="0">
    <fb>96560</fb>
    <v>2</v>
  </rv>
  <rv s="0">
    <fb>42.28</fb>
    <v>1</v>
  </rv>
  <rv s="0">
    <fb>657342</fb>
    <v>2</v>
  </rv>
  <rv s="0">
    <fb>311330</fb>
    <v>2</v>
  </rv>
  <rv s="0">
    <fb>10.36</fb>
    <v>1</v>
  </rv>
  <rv s="0">
    <fb>19033852</fb>
    <v>2</v>
  </rv>
  <rv s="0">
    <fb>1.9752000000000001</fb>
    <v>1</v>
  </rv>
  <rv s="0">
    <fb>129740997</fb>
    <v>2</v>
  </rv>
  <rv s="0">
    <fb>12594588</fb>
    <v>2</v>
  </rv>
  <rv s="0">
    <fb>15.27</fb>
    <v>1</v>
  </rv>
  <rv s="0">
    <fb>250206</fb>
    <v>2</v>
  </rv>
  <rv s="0">
    <fb>5.79</fb>
    <v>1</v>
  </rv>
  <rv s="0">
    <fb>51120</fb>
    <v>2</v>
  </rv>
  <rv s="0">
    <fb>2903780</fb>
    <v>2</v>
  </rv>
  <rv s="0">
    <fb>44705</fb>
    <v>0</v>
  </rv>
  <rv s="0">
    <fb>117983</fb>
    <v>2</v>
  </rv>
  <rv s="0">
    <fb>40.869999999999997</fb>
    <v>1</v>
  </rv>
  <rv s="0">
    <fb>674825</fb>
    <v>2</v>
  </rv>
  <rv s="0">
    <fb>333018</fb>
    <v>2</v>
  </rv>
  <rv s="0">
    <fb>10.406000000000001</fb>
    <v>1</v>
  </rv>
  <rv s="0">
    <fb>26443669</fb>
    <v>2</v>
  </rv>
  <rv s="0">
    <fb>1.9792000000000001</fb>
    <v>1</v>
  </rv>
  <rv s="0">
    <fb>118434792</fb>
    <v>2</v>
  </rv>
  <rv s="0">
    <fb>13.135999999999999</fb>
    <v>1</v>
  </rv>
  <rv s="0">
    <fb>16671957</fb>
    <v>2</v>
  </rv>
  <rv s="0">
    <fb>436219</fb>
    <v>2</v>
  </rv>
  <rv s="0">
    <fb>60490</fb>
    <v>2</v>
  </rv>
  <rv s="0">
    <fb>5.3609999999999998</fb>
    <v>1</v>
  </rv>
  <rv s="0">
    <fb>3281251</fb>
    <v>2</v>
  </rv>
  <rv s="0">
    <fb>44706</fb>
    <v>0</v>
  </rv>
  <rv s="0">
    <fb>34.32</fb>
    <v>1</v>
  </rv>
  <rv s="0">
    <fb>252837</fb>
    <v>2</v>
  </rv>
  <rv s="0">
    <fb>40.909999999999997</fb>
    <v>1</v>
  </rv>
  <rv s="0">
    <fb>1247883</fb>
    <v>2</v>
  </rv>
  <rv s="0">
    <fb>251905</fb>
    <v>2</v>
  </rv>
  <rv s="0">
    <fb>10.664</fb>
    <v>1</v>
  </rv>
  <rv s="0">
    <fb>16136991</fb>
    <v>2</v>
  </rv>
  <rv s="0">
    <fb>1.9990000000000001</fb>
    <v>1</v>
  </rv>
  <rv s="0">
    <fb>118694156</fb>
    <v>2</v>
  </rv>
  <rv s="0">
    <fb>12973796</fb>
    <v>2</v>
  </rv>
  <rv s="0">
    <fb>15.12</fb>
    <v>1</v>
  </rv>
  <rv s="0">
    <fb>521547</fb>
    <v>2</v>
  </rv>
  <rv s="0">
    <fb>92121</fb>
    <v>2</v>
  </rv>
  <rv s="0">
    <fb>5.1920000000000002</fb>
    <v>1</v>
  </rv>
  <rv s="0">
    <fb>2620276</fb>
    <v>2</v>
  </rv>
  <rv s="0">
    <fb>44707</fb>
    <v>0</v>
  </rv>
  <rv s="0">
    <fb>33.76</fb>
    <v>1</v>
  </rv>
  <rv s="0">
    <fb>121840</fb>
    <v>2</v>
  </rv>
  <rv s="0">
    <fb>42.2</fb>
    <v>1</v>
  </rv>
  <rv s="0">
    <fb>1055847</fb>
    <v>2</v>
  </rv>
  <rv s="0">
    <fb>240509</fb>
    <v>2</v>
  </rv>
  <rv s="0">
    <fb>10.77</fb>
    <v>1</v>
  </rv>
  <rv s="0">
    <fb>14195570</fb>
    <v>2</v>
  </rv>
  <rv s="0">
    <fb>2.0514999999999999</fb>
    <v>1</v>
  </rv>
  <rv s="0">
    <fb>85012361</fb>
    <v>2</v>
  </rv>
  <rv s="0">
    <fb>13.71</fb>
    <v>1</v>
  </rv>
  <rv s="0">
    <fb>10918350</fb>
    <v>2</v>
  </rv>
  <rv s="0">
    <fb>290165</fb>
    <v>2</v>
  </rv>
  <rv s="0">
    <fb>206447</fb>
    <v>2</v>
  </rv>
  <rv s="0">
    <fb>5.6440000000000001</fb>
    <v>1</v>
  </rv>
  <rv s="0">
    <fb>5158683</fb>
    <v>2</v>
  </rv>
  <rv s="0">
    <fb>44708</fb>
    <v>0</v>
  </rv>
  <rv s="0">
    <fb>32.799999999999997</fb>
    <v>1</v>
  </rv>
  <rv s="0">
    <fb>178365</fb>
    <v>2</v>
  </rv>
  <rv s="0">
    <fb>43.09</fb>
    <v>1</v>
  </rv>
  <rv s="0">
    <fb>907088</fb>
    <v>2</v>
  </rv>
  <rv s="0">
    <fb>279680</fb>
    <v>2</v>
  </rv>
  <rv s="0">
    <fb>10.818</fb>
    <v>1</v>
  </rv>
  <rv s="0">
    <fb>18609983</fb>
    <v>2</v>
  </rv>
  <rv s="0">
    <fb>2.0529999999999999</fb>
    <v>1</v>
  </rv>
  <rv s="0">
    <fb>2.0470000000000002</fb>
    <v>1</v>
  </rv>
  <rv s="0">
    <fb>84982308</fb>
    <v>2</v>
  </rv>
  <rv s="0">
    <fb>13.747999999999999</fb>
    <v>1</v>
  </rv>
  <rv s="0">
    <fb>9327762</fb>
    <v>2</v>
  </rv>
  <rv s="0">
    <fb>277829</fb>
    <v>2</v>
  </rv>
  <rv s="0">
    <fb>83158</fb>
    <v>2</v>
  </rv>
  <rv s="0">
    <fb>5.6159999999999997</fb>
    <v>1</v>
  </rv>
  <rv s="0">
    <fb>2881874</fb>
    <v>2</v>
  </rv>
  <rv s="0">
    <fb>44711</fb>
    <v>0</v>
  </rv>
  <rv s="0">
    <fb>184902</fb>
    <v>2</v>
  </rv>
  <rv s="0">
    <fb>44.89</fb>
    <v>1</v>
  </rv>
  <rv s="0">
    <fb>961465</fb>
    <v>2</v>
  </rv>
  <rv s="0">
    <fb>189.55</fb>
    <v>1</v>
  </rv>
  <rv s="0">
    <fb>158444</fb>
    <v>2</v>
  </rv>
  <rv s="0">
    <fb>10.916</fb>
    <v>1</v>
  </rv>
  <rv s="0">
    <fb>15391771</fb>
    <v>2</v>
  </rv>
  <rv s="0">
    <fb>2.0550000000000002</fb>
    <v>1</v>
  </rv>
  <rv s="0">
    <fb>2.0594999999999999</fb>
    <v>1</v>
  </rv>
  <rv s="0">
    <fb>84372383</fb>
    <v>2</v>
  </rv>
  <rv s="0">
    <fb>7221482</fb>
    <v>2</v>
  </rv>
  <rv s="0">
    <fb>16.39</fb>
    <v>1</v>
  </rv>
  <rv s="0">
    <fb>512116</fb>
    <v>2</v>
  </rv>
  <rv s="0">
    <fb>154351</fb>
    <v>2</v>
  </rv>
  <rv s="0">
    <fb>5.73</fb>
    <v>1</v>
  </rv>
  <rv s="0">
    <fb>2892678</fb>
    <v>2</v>
  </rv>
  <rv s="0">
    <fb>44712</fb>
    <v>0</v>
  </rv>
  <rv s="0">
    <fb>206816</fb>
    <v>2</v>
  </rv>
  <rv s="0">
    <fb>44.7</fb>
    <v>1</v>
  </rv>
  <rv s="0">
    <fb>1574338</fb>
    <v>2</v>
  </rv>
  <rv s="0">
    <fb>181.4</fb>
    <v>1</v>
  </rv>
  <rv s="0">
    <fb>654552</fb>
    <v>2</v>
  </rv>
  <rv s="0">
    <fb>23631708</fb>
    <v>2</v>
  </rv>
  <rv s="0">
    <fb>2.0305</fb>
    <v>1</v>
  </rv>
  <rv s="0">
    <fb>127421864</fb>
    <v>2</v>
  </rv>
  <rv s="0">
    <fb>13.933999999999999</fb>
    <v>1</v>
  </rv>
  <rv s="0">
    <fb>37176304</fb>
    <v>2</v>
  </rv>
  <rv s="0">
    <fb>295925</fb>
    <v>2</v>
  </rv>
  <rv s="0">
    <fb>155617</fb>
    <v>2</v>
  </rv>
  <rv s="0">
    <fb>5.6239999999999997</fb>
    <v>1</v>
  </rv>
  <rv s="0">
    <fb>2081387</fb>
    <v>2</v>
  </rv>
  <rv s="0">
    <fb>44713</fb>
    <v>0</v>
  </rv>
  <rv s="0">
    <fb>32.200000000000003</fb>
    <v>1</v>
  </rv>
  <rv s="0">
    <fb>106181</fb>
    <v>2</v>
  </rv>
  <rv s="0">
    <fb>743616</fb>
    <v>2</v>
  </rv>
  <rv s="0">
    <fb>177.65</fb>
    <v>1</v>
  </rv>
  <rv s="0">
    <fb>475109</fb>
    <v>2</v>
  </rv>
  <rv s="0">
    <fb>10.714</fb>
    <v>1</v>
  </rv>
  <rv s="0">
    <fb>15034168</fb>
    <v>2</v>
  </rv>
  <rv s="0">
    <fb>85115326</fb>
    <v>2</v>
  </rv>
  <rv s="0">
    <fb>14.176</fb>
    <v>1</v>
  </rv>
  <rv s="0">
    <fb>15541300</fb>
    <v>2</v>
  </rv>
  <rv s="0">
    <fb>186049</fb>
    <v>2</v>
  </rv>
  <rv s="0">
    <fb>101238</fb>
    <v>2</v>
  </rv>
  <rv s="0">
    <fb>5.3940000000000001</fb>
    <v>1</v>
  </rv>
  <rv s="0">
    <fb>3095860</fb>
    <v>2</v>
  </rv>
  <rv s="0">
    <fb>44714</fb>
    <v>0</v>
  </rv>
  <rv s="0">
    <fb>32.32</fb>
    <v>1</v>
  </rv>
  <rv s="0">
    <fb>187229</fb>
    <v>2</v>
  </rv>
  <rv s="0">
    <fb>46.26</fb>
    <v>1</v>
  </rv>
  <rv s="0">
    <fb>472472</fb>
    <v>2</v>
  </rv>
  <rv s="0">
    <fb>208985</fb>
    <v>2</v>
  </rv>
  <rv s="0">
    <fb>10.682</fb>
    <v>1</v>
  </rv>
  <rv s="0">
    <fb>10420558</fb>
    <v>2</v>
  </rv>
  <rv s="0">
    <fb>2.016</fb>
    <v>1</v>
  </rv>
  <rv s="0">
    <fb>50245570</fb>
    <v>2</v>
  </rv>
  <rv s="0">
    <fb>14.263999999999999</fb>
    <v>1</v>
  </rv>
  <rv s="0">
    <fb>6171646</fb>
    <v>2</v>
  </rv>
  <rv s="0">
    <fb>198905</fb>
    <v>2</v>
  </rv>
  <rv s="0">
    <fb>47484</fb>
    <v>2</v>
  </rv>
  <rv s="0">
    <fb>5.2939999999999996</fb>
    <v>1</v>
  </rv>
  <rv s="0">
    <fb>1662888</fb>
    <v>2</v>
  </rv>
  <rv s="0">
    <fb>44715</fb>
    <v>0</v>
  </rv>
  <rv s="0">
    <fb>98237</fb>
    <v>2</v>
  </rv>
  <rv s="0">
    <fb>45.89</fb>
    <v>1</v>
  </rv>
  <rv s="0">
    <fb>572132</fb>
    <v>2</v>
  </rv>
  <rv s="0">
    <fb>177.7</fb>
    <v>1</v>
  </rv>
  <rv s="0">
    <fb>259420</fb>
    <v>2</v>
  </rv>
  <rv s="0">
    <fb>13258886</fb>
    <v>2</v>
  </rv>
  <rv s="0">
    <fb>2.0099999999999998</fb>
    <v>1</v>
  </rv>
  <rv s="0">
    <fb>76855312</fb>
    <v>2</v>
  </rv>
  <rv s="0">
    <fb>13.792</fb>
    <v>1</v>
  </rv>
  <rv s="0">
    <fb>11428730</fb>
    <v>2</v>
  </rv>
  <rv s="0">
    <fb>211883</fb>
    <v>2</v>
  </rv>
  <rv s="0">
    <fb>68410</fb>
    <v>2</v>
  </rv>
  <rv s="0">
    <fb>5.1680000000000001</fb>
    <v>1</v>
  </rv>
  <rv s="0">
    <fb>1698905</fb>
    <v>2</v>
  </rv>
  <rv s="0">
    <fb>44718</fb>
    <v>0</v>
  </rv>
  <rv s="0">
    <fb>33.06</fb>
    <v>1</v>
  </rv>
  <rv s="0">
    <fb>71869</fb>
    <v>2</v>
  </rv>
  <rv s="0">
    <fb>46.08</fb>
    <v>1</v>
  </rv>
  <rv s="0">
    <fb>447591</fb>
    <v>2</v>
  </rv>
  <rv s="0">
    <fb>180.55</fb>
    <v>1</v>
  </rv>
  <rv s="0">
    <fb>172847</fb>
    <v>2</v>
  </rv>
  <rv s="0">
    <fb>10.875999999999999</fb>
    <v>1</v>
  </rv>
  <rv s="0">
    <fb>11213952</fb>
    <v>2</v>
  </rv>
  <rv s="0">
    <fb>1.9887999999999999</fb>
    <v>1</v>
  </rv>
  <rv s="0">
    <fb>2.0375000000000001</fb>
    <v>1</v>
  </rv>
  <rv s="0">
    <fb>84050321</fb>
    <v>2</v>
  </rv>
  <rv s="0">
    <fb>14.058</fb>
    <v>1</v>
  </rv>
  <rv s="0">
    <fb>7563365</fb>
    <v>2</v>
  </rv>
  <rv s="0">
    <fb>16.440000000000001</fb>
    <v>1</v>
  </rv>
  <rv s="0">
    <fb>243201</fb>
    <v>2</v>
  </rv>
  <rv s="0">
    <fb>59285</fb>
    <v>2</v>
  </rv>
  <rv s="0">
    <fb>5.1879999999999997</fb>
    <v>1</v>
  </rv>
  <rv s="0">
    <fb>1074910</fb>
    <v>2</v>
  </rv>
  <rv s="0">
    <fb>44719</fb>
    <v>0</v>
  </rv>
  <rv s="0">
    <fb>32.979999999999997</fb>
    <v>1</v>
  </rv>
  <rv s="0">
    <fb>129527</fb>
    <v>2</v>
  </rv>
  <rv s="0">
    <fb>45.82</fb>
    <v>1</v>
  </rv>
  <rv s="0">
    <fb>374819</fb>
    <v>2</v>
  </rv>
  <rv s="0">
    <fb>260645</fb>
    <v>2</v>
  </rv>
  <rv s="0">
    <fb>10.757999999999999</fb>
    <v>1</v>
  </rv>
  <rv s="0">
    <fb>14322694</fb>
    <v>2</v>
  </rv>
  <rv s="0">
    <fb>2.0270000000000001</fb>
    <v>1</v>
  </rv>
  <rv s="0">
    <fb>2.0024999999999999</fb>
    <v>1</v>
  </rv>
  <rv s="0">
    <fb>78735205</fb>
    <v>2</v>
  </rv>
  <rv s="0">
    <fb>7108409</fb>
    <v>2</v>
  </rv>
  <rv s="0">
    <fb>16.420000000000002</fb>
    <v>1</v>
  </rv>
  <rv s="0">
    <fb>145424</fb>
    <v>2</v>
  </rv>
  <rv s="0">
    <fb>72367</fb>
    <v>2</v>
  </rv>
  <rv s="0">
    <fb>5.1559999999999997</fb>
    <v>1</v>
  </rv>
  <rv s="0">
    <fb>1850680</fb>
    <v>2</v>
  </rv>
  <rv s="0">
    <fb>44720</fb>
    <v>0</v>
  </rv>
  <rv s="0">
    <fb>33.18</fb>
    <v>1</v>
  </rv>
  <rv s="0">
    <fb>89241</fb>
    <v>2</v>
  </rv>
  <rv s="0">
    <fb>44.63</fb>
    <v>1</v>
  </rv>
  <rv s="0">
    <fb>548854</fb>
    <v>2</v>
  </rv>
  <rv s="0">
    <fb>180.9</fb>
    <v>1</v>
  </rv>
  <rv s="0">
    <fb>310541</fb>
    <v>2</v>
  </rv>
  <rv s="0">
    <fb>17991078</fb>
    <v>2</v>
  </rv>
  <rv s="0">
    <fb>2.0009999999999999</fb>
    <v>1</v>
  </rv>
  <rv s="0">
    <fb>74428268</fb>
    <v>2</v>
  </rv>
  <rv s="0">
    <fb>9634086</fb>
    <v>2</v>
  </rv>
  <rv s="0">
    <fb>94136</fb>
    <v>2</v>
  </rv>
  <rv s="0">
    <fb>5.6550000000000002</fb>
    <v>1</v>
  </rv>
  <rv s="0">
    <fb>134609</fb>
    <v>2</v>
  </rv>
  <rv s="0">
    <fb>5.1020000000000003</fb>
    <v>1</v>
  </rv>
  <rv s="0">
    <fb>1140365</fb>
    <v>2</v>
  </rv>
  <rv s="0">
    <fb>44721</fb>
    <v>0</v>
  </rv>
  <rv s="0">
    <fb>33.28</fb>
    <v>1</v>
  </rv>
  <rv s="0">
    <fb>126766</fb>
    <v>2</v>
  </rv>
  <rv s="0">
    <fb>43.68</fb>
    <v>1</v>
  </rv>
  <rv s="0">
    <fb>779387</fb>
    <v>2</v>
  </rv>
  <rv s="0">
    <fb>294398</fb>
    <v>2</v>
  </rv>
  <rv s="0">
    <fb>22488736</fb>
    <v>2</v>
  </rv>
  <rv s="0">
    <fb>1.9668000000000001</fb>
    <v>1</v>
  </rv>
  <rv s="0">
    <fb>97060920</fb>
    <v>2</v>
  </rv>
  <rv s="0">
    <fb>13.712</fb>
    <v>1</v>
  </rv>
  <rv s="0">
    <fb>10113779</fb>
    <v>2</v>
  </rv>
  <rv s="0">
    <fb>215198</fb>
    <v>2</v>
  </rv>
  <rv s="0">
    <fb>168773</fb>
    <v>2</v>
  </rv>
  <rv s="0">
    <fb>4.8940000000000001</fb>
    <v>1</v>
  </rv>
  <rv s="0">
    <fb>2025485</fb>
    <v>2</v>
  </rv>
  <rv s="0">
    <fb>44722</fb>
    <v>0</v>
  </rv>
  <rv s="0">
    <fb>379620</fb>
    <v>2</v>
  </rv>
  <rv s="0">
    <fb>40.96</fb>
    <v>1</v>
  </rv>
  <rv s="0">
    <fb>944920</fb>
    <v>2</v>
  </rv>
  <rv s="0">
    <fb>173.65</fb>
    <v>1</v>
  </rv>
  <rv s="0">
    <fb>365068</fb>
    <v>2</v>
  </rv>
  <rv s="0">
    <fb>9.6059999999999999</fb>
    <v>1</v>
  </rv>
  <rv s="0">
    <fb>40043787</fb>
    <v>2</v>
  </rv>
  <rv s="0">
    <fb>1.8216000000000001</fb>
    <v>1</v>
  </rv>
  <rv s="0">
    <fb>228037211</fb>
    <v>2</v>
  </rv>
  <rv s="0">
    <fb>12.992000000000001</fb>
    <v>1</v>
  </rv>
  <rv s="0">
    <fb>15037945</fb>
    <v>2</v>
  </rv>
  <rv s="0">
    <fb>14.92</fb>
    <v>1</v>
  </rv>
  <rv s="0">
    <fb>570437</fb>
    <v>2</v>
  </rv>
  <rv s="0">
    <fb>233811</fb>
    <v>2</v>
  </rv>
  <rv s="0">
    <fb>4.5039999999999996</fb>
    <v>1</v>
  </rv>
  <rv s="0">
    <fb>2982733</fb>
    <v>2</v>
  </rv>
  <rv s="0">
    <fb>44725</fb>
    <v>0</v>
  </rv>
  <rv s="0">
    <fb>30.4</fb>
    <v>1</v>
  </rv>
  <rv s="0">
    <fb>188805</fb>
    <v>2</v>
  </rv>
  <rv s="0">
    <fb>39.44</fb>
    <v>1</v>
  </rv>
  <rv s="0">
    <fb>658135</fb>
    <v>2</v>
  </rv>
  <rv s="0">
    <fb>422367</fb>
    <v>2</v>
  </rv>
  <rv s="0">
    <fb>26125879</fb>
    <v>2</v>
  </rv>
  <rv s="0">
    <fb>1.7589999999999999</fb>
    <v>1</v>
  </rv>
  <rv s="0">
    <fb>171971979</fb>
    <v>2</v>
  </rv>
  <rv s="0">
    <fb>12.481999999999999</fb>
    <v>1</v>
  </rv>
  <rv s="0">
    <fb>14372229</fb>
    <v>2</v>
  </rv>
  <rv s="0">
    <fb>14.16</fb>
    <v>1</v>
  </rv>
  <rv s="0">
    <fb>584757</fb>
    <v>2</v>
  </rv>
  <rv s="0">
    <fb>5.04</fb>
    <v>1</v>
  </rv>
  <rv s="0">
    <fb>270700</fb>
    <v>2</v>
  </rv>
  <rv s="0">
    <fb>38.36</fb>
    <v>1</v>
  </rv>
  <rv s="0">
    <fb>456821</fb>
    <v>2</v>
  </rv>
  <rv s="0">
    <fb>44726</fb>
    <v>0</v>
  </rv>
  <rv s="0">
    <fb>30.08</fb>
    <v>1</v>
  </rv>
  <rv s="0">
    <fb>136277</fb>
    <v>2</v>
  </rv>
  <rv s="0">
    <fb>38.380000000000003</fb>
    <v>1</v>
  </rv>
  <rv s="0">
    <fb>999936</fb>
    <v>2</v>
  </rv>
  <rv s="0">
    <fb>162.65</fb>
    <v>1</v>
  </rv>
  <rv s="0">
    <fb>404807</fb>
    <v>2</v>
  </rv>
  <rv s="0">
    <fb>9.7149999999999999</fb>
    <v>1</v>
  </rv>
  <rv s="0">
    <fb>23548002</fb>
    <v>2</v>
  </rv>
  <rv s="0">
    <fb>1.7838000000000001</fb>
    <v>1</v>
  </rv>
  <rv s="0">
    <fb>1.77</fb>
    <v>1</v>
  </rv>
  <rv s="0">
    <fb>124577741</fb>
    <v>2</v>
  </rv>
  <rv s="0">
    <fb>12.478</fb>
    <v>1</v>
  </rv>
  <rv s="0">
    <fb>10537828</fb>
    <v>2</v>
  </rv>
  <rv s="0">
    <fb>604440</fb>
    <v>2</v>
  </rv>
  <rv s="0">
    <fb>5.1349999999999998</fb>
    <v>1</v>
  </rv>
  <rv s="0">
    <fb>107276</fb>
    <v>2</v>
  </rv>
  <rv s="0">
    <fb>535450</fb>
    <v>2</v>
  </rv>
  <rv s="0">
    <fb>44727</fb>
    <v>0</v>
  </rv>
  <rv s="0">
    <fb>30.68</fb>
    <v>1</v>
  </rv>
  <rv s="0">
    <fb>325997</fb>
    <v>2</v>
  </rv>
  <rv s="0">
    <fb>39.76</fb>
    <v>1</v>
  </rv>
  <rv s="0">
    <fb>663648</fb>
    <v>2</v>
  </rv>
  <rv s="0">
    <fb>168</fb>
    <v>1</v>
  </rv>
  <rv s="0">
    <fb>391140</fb>
    <v>2</v>
  </rv>
  <rv s="0">
    <fb>10.077999999999999</fb>
    <v>1</v>
  </rv>
  <rv s="0">
    <fb>26839040</fb>
    <v>2</v>
  </rv>
  <rv s="0">
    <fb>1.8513999999999999</fb>
    <v>1</v>
  </rv>
  <rv s="0">
    <fb>168430297</fb>
    <v>2</v>
  </rv>
  <rv s="0">
    <fb>11359007</fb>
    <v>2</v>
  </rv>
  <rv s="0">
    <fb>421908</fb>
    <v>2</v>
  </rv>
  <rv s="0">
    <fb>167874</fb>
    <v>2</v>
  </rv>
  <rv s="0">
    <fb>37.305</fb>
    <v>1</v>
  </rv>
  <rv s="0">
    <fb>666261</fb>
    <v>2</v>
  </rv>
  <rv s="0">
    <fb>44728</fb>
    <v>0</v>
  </rv>
  <rv s="0">
    <fb>98878</fb>
    <v>2</v>
  </rv>
  <rv s="0">
    <fb>37.49</fb>
    <v>1</v>
  </rv>
  <rv s="0">
    <fb>826231</fb>
    <v>2</v>
  </rv>
  <rv s="0">
    <fb>166.8</fb>
    <v>1</v>
  </rv>
  <rv s="0">
    <fb>628450</fb>
    <v>2</v>
  </rv>
  <rv s="0">
    <fb>9.7530000000000001</fb>
    <v>1</v>
  </rv>
  <rv s="0">
    <fb>27117308</fb>
    <v>2</v>
  </rv>
  <rv s="0">
    <fb>1.847</fb>
    <v>1</v>
  </rv>
  <rv s="0">
    <fb>1.7929999999999999</fb>
    <v>1</v>
  </rv>
  <rv s="0">
    <fb>148971742</fb>
    <v>2</v>
  </rv>
  <rv s="0">
    <fb>12.151999999999999</fb>
    <v>1</v>
  </rv>
  <rv s="0">
    <fb>14611301</fb>
    <v>2</v>
  </rv>
  <rv s="0">
    <fb>13.76</fb>
    <v>1</v>
  </rv>
  <rv s="0">
    <fb>326261</fb>
    <v>2</v>
  </rv>
  <rv s="0">
    <fb>5.42</fb>
    <v>1</v>
  </rv>
  <rv s="0">
    <fb>127804</fb>
    <v>2</v>
  </rv>
  <rv s="0">
    <fb>38.255000000000003</fb>
    <v>1</v>
  </rv>
  <rv s="0">
    <fb>1337996</fb>
    <v>2</v>
  </rv>
  <rv s="0">
    <fb>44729</fb>
    <v>0</v>
  </rv>
  <rv s="0">
    <fb>593804</fb>
    <v>2</v>
  </rv>
  <rv s="0">
    <fb>37.19</fb>
    <v>1</v>
  </rv>
  <rv s="0">
    <fb>1414667</fb>
    <v>2</v>
  </rv>
  <rv s="0">
    <fb>904162</fb>
    <v>2</v>
  </rv>
  <rv s="0">
    <fb>9.8030000000000008</fb>
    <v>1</v>
  </rv>
  <rv s="0">
    <fb>26444585</fb>
    <v>2</v>
  </rv>
  <rv s="0">
    <fb>1.8036000000000001</fb>
    <v>1</v>
  </rv>
  <rv s="0">
    <fb>222626497</fb>
    <v>2</v>
  </rv>
  <rv s="0">
    <fb>12.236000000000001</fb>
    <v>1</v>
  </rv>
  <rv s="0">
    <fb>18533131</fb>
    <v>2</v>
  </rv>
  <rv s="0">
    <fb>14.13</fb>
    <v>1</v>
  </rv>
  <rv s="0">
    <fb>339680</fb>
    <v>2</v>
  </rv>
  <rv s="0">
    <fb>5.5350000000000001</fb>
    <v>1</v>
  </rv>
  <rv s="0">
    <fb>289595</fb>
    <v>2</v>
  </rv>
  <rv s="0">
    <fb>42.994999999999997</fb>
    <v>1</v>
  </rv>
  <rv s="0">
    <fb>1284416</fb>
    <v>2</v>
  </rv>
  <rv s="0">
    <fb>44732</fb>
    <v>0</v>
  </rv>
  <rv s="0">
    <fb>29.68</fb>
    <v>1</v>
  </rv>
  <rv s="0">
    <fb>91842</fb>
    <v>2</v>
  </rv>
  <rv s="0">
    <fb>37.06</fb>
    <v>1</v>
  </rv>
  <rv s="0">
    <fb>542187</fb>
    <v>2</v>
  </rv>
  <rv s="0">
    <fb>316099</fb>
    <v>2</v>
  </rv>
  <rv s="0">
    <fb>10.236000000000001</fb>
    <v>1</v>
  </rv>
  <rv s="0">
    <fb>13454800</fb>
    <v>2</v>
  </rv>
  <rv s="0">
    <fb>1.8082</fb>
    <v>1</v>
  </rv>
  <rv s="0">
    <fb>1.8726</fb>
    <v>1</v>
  </rv>
  <rv s="0">
    <fb>116079461</fb>
    <v>2</v>
  </rv>
  <rv s="0">
    <fb>12.388</fb>
    <v>1</v>
  </rv>
  <rv s="0">
    <fb>7581801</fb>
    <v>2</v>
  </rv>
  <rv s="0">
    <fb>14.35</fb>
    <v>1</v>
  </rv>
  <rv s="0">
    <fb>191237</fb>
    <v>2</v>
  </rv>
  <rv s="0">
    <fb>142248</fb>
    <v>2</v>
  </rv>
  <rv s="0">
    <fb>42.295000000000002</fb>
    <v>1</v>
  </rv>
  <rv s="0">
    <fb>651762</fb>
    <v>2</v>
  </rv>
  <rv s="0">
    <fb>44733</fb>
    <v>0</v>
  </rv>
  <rv s="0">
    <fb>29.64</fb>
    <v>1</v>
  </rv>
  <rv s="0">
    <fb>128819</fb>
    <v>2</v>
  </rv>
  <rv s="0">
    <fb>37.090000000000003</fb>
    <v>1</v>
  </rv>
  <rv s="0">
    <fb>560768</fb>
    <v>2</v>
  </rv>
  <rv s="0">
    <fb>174.95</fb>
    <v>1</v>
  </rv>
  <rv s="0">
    <fb>341994</fb>
    <v>2</v>
  </rv>
  <rv s="0">
    <fb>10.327999999999999</fb>
    <v>1</v>
  </rv>
  <rv s="0">
    <fb>14640731</fb>
    <v>2</v>
  </rv>
  <rv s="0">
    <fb>119462093</fb>
    <v>2</v>
  </rv>
  <rv s="0">
    <fb>12.698</fb>
    <v>1</v>
  </rv>
  <rv s="0">
    <fb>7844175</fb>
    <v>2</v>
  </rv>
  <rv s="0">
    <fb>14.59</fb>
    <v>1</v>
  </rv>
  <rv s="0">
    <fb>585450</fb>
    <v>2</v>
  </rv>
  <rv s="0">
    <fb>251267</fb>
    <v>2</v>
  </rv>
  <rv s="0">
    <fb>42.03</fb>
    <v>1</v>
  </rv>
  <rv s="0">
    <fb>444591</fb>
    <v>2</v>
  </rv>
  <rv s="0">
    <fb>44734</fb>
    <v>0</v>
  </rv>
  <rv s="0">
    <fb>119886</fb>
    <v>2</v>
  </rv>
  <rv s="0">
    <fb>37.020000000000003</fb>
    <v>1</v>
  </rv>
  <rv s="0">
    <fb>627128</fb>
    <v>2</v>
  </rv>
  <rv s="0">
    <fb>294757</fb>
    <v>2</v>
  </rv>
  <rv s="0">
    <fb>10.215999999999999</fb>
    <v>1</v>
  </rv>
  <rv s="0">
    <fb>17116222</fb>
    <v>2</v>
  </rv>
  <rv s="0">
    <fb>1.8532</fb>
    <v>1</v>
  </rv>
  <rv s="0">
    <fb>1.8806</fb>
    <v>1</v>
  </rv>
  <rv s="0">
    <fb>103197172</fb>
    <v>2</v>
  </rv>
  <rv s="0">
    <fb>12.48</fb>
    <v>1</v>
  </rv>
  <rv s="0">
    <fb>11677589</fb>
    <v>2</v>
  </rv>
  <rv s="0">
    <fb>14.58</fb>
    <v>1</v>
  </rv>
  <rv s="0">
    <fb>178522</fb>
    <v>2</v>
  </rv>
  <rv s="0">
    <fb>388910</fb>
    <v>2</v>
  </rv>
  <rv s="0">
    <fb>32.97</fb>
    <v>1</v>
  </rv>
  <rv s="0">
    <fb>1398240</fb>
    <v>2</v>
  </rv>
  <rv s="0">
    <fb>44735</fb>
    <v>0</v>
  </rv>
  <rv s="0">
    <fb>37.81</fb>
    <v>1</v>
  </rv>
  <rv s="0">
    <fb>1108193</fb>
    <v>2</v>
  </rv>
  <rv s="0">
    <fb>321495</fb>
    <v>2</v>
  </rv>
  <rv s="0">
    <fb>9.8119999999999994</fb>
    <v>1</v>
  </rv>
  <rv s="0">
    <fb>25259372</fb>
    <v>2</v>
  </rv>
  <rv s="0">
    <fb>1.8837999999999999</fb>
    <v>1</v>
  </rv>
  <rv s="0">
    <fb>164285824</fb>
    <v>2</v>
  </rv>
  <rv s="0">
    <fb>12.214</fb>
    <v>1</v>
  </rv>
  <rv s="0">
    <fb>10255053</fb>
    <v>2</v>
  </rv>
  <rv s="0">
    <fb>425157</fb>
    <v>2</v>
  </rv>
  <rv s="0">
    <fb>148635</fb>
    <v>2</v>
  </rv>
  <rv s="0">
    <fb>30.31</fb>
    <v>1</v>
  </rv>
  <rv s="0">
    <fb>2568239</fb>
    <v>2</v>
  </rv>
  <rv s="0">
    <fb>44736</fb>
    <v>0</v>
  </rv>
  <rv s="0">
    <fb>30.28</fb>
    <v>1</v>
  </rv>
  <rv s="0">
    <fb>109216</fb>
    <v>2</v>
  </rv>
  <rv s="0">
    <fb>39.700000000000003</fb>
    <v>1</v>
  </rv>
  <rv s="0">
    <fb>902653</fb>
    <v>2</v>
  </rv>
  <rv s="0">
    <fb>350961</fb>
    <v>2</v>
  </rv>
  <rv s="0">
    <fb>9.8239999999999998</fb>
    <v>1</v>
  </rv>
  <rv s="0">
    <fb>23857940</fb>
    <v>2</v>
  </rv>
  <rv s="0">
    <fb>1.857</fb>
    <v>1</v>
  </rv>
  <rv s="0">
    <fb>1.8822000000000001</fb>
    <v>1</v>
  </rv>
  <rv s="0">
    <fb>121426914</fb>
    <v>2</v>
  </rv>
  <rv s="0">
    <fb>12351902</fb>
    <v>2</v>
  </rv>
  <rv s="0">
    <fb>191730</fb>
    <v>2</v>
  </rv>
  <rv s="0">
    <fb>73813</fb>
    <v>2</v>
  </rv>
  <rv s="0">
    <fb>23.7</fb>
    <v>1</v>
  </rv>
  <rv s="0">
    <fb>3000181</fb>
    <v>2</v>
  </rv>
  <rv s="0">
    <fb>44739</fb>
    <v>0</v>
  </rv>
  <rv s="0">
    <fb>78723</fb>
    <v>2</v>
  </rv>
  <rv s="0">
    <fb>885566</fb>
    <v>2</v>
  </rv>
  <rv s="0">
    <fb>296706</fb>
    <v>2</v>
  </rv>
  <rv s="0">
    <fb>9.7100000000000009</fb>
    <v>1</v>
  </rv>
  <rv s="0">
    <fb>12641324</fb>
    <v>2</v>
  </rv>
  <rv s="0">
    <fb>1.925</fb>
    <v>1</v>
  </rv>
  <rv s="0">
    <fb>1.8934</fb>
    <v>1</v>
  </rv>
  <rv s="0">
    <fb>147678067</fb>
    <v>2</v>
  </rv>
  <rv s="0">
    <fb>9393955</fb>
    <v>2</v>
  </rv>
  <rv s="0">
    <fb>195151</fb>
    <v>2</v>
  </rv>
  <rv s="0">
    <fb>70098</fb>
    <v>2</v>
  </rv>
  <rv s="0">
    <fb>1.7985</fb>
    <v>1</v>
  </rv>
  <rv s="0">
    <fb>460673</fb>
    <v>2</v>
  </rv>
  <rv s="0">
    <fb>44740</fb>
    <v>0</v>
  </rv>
  <rv s="0">
    <fb>30.38</fb>
    <v>1</v>
  </rv>
  <rv s="0">
    <fb>118405</fb>
    <v>2</v>
  </rv>
  <rv s="0">
    <fb>40.69</fb>
    <v>1</v>
  </rv>
  <rv s="0">
    <fb>715407</fb>
    <v>2</v>
  </rv>
  <rv s="0">
    <fb>178.85</fb>
    <v>1</v>
  </rv>
  <rv s="0">
    <fb>220096</fb>
    <v>2</v>
  </rv>
  <rv s="0">
    <fb>20613140</fb>
    <v>2</v>
  </rv>
  <rv s="0">
    <fb>1.9048</fb>
    <v>1</v>
  </rv>
  <rv s="0">
    <fb>1.8986000000000001</fb>
    <v>1</v>
  </rv>
  <rv s="0">
    <fb>114640001</fb>
    <v>2</v>
  </rv>
  <rv s="0">
    <fb>12.54</fb>
    <v>1</v>
  </rv>
  <rv s="0">
    <fb>7639261</fb>
    <v>2</v>
  </rv>
  <rv s="0">
    <fb>15.13</fb>
    <v>1</v>
  </rv>
  <rv s="0">
    <fb>187245</fb>
    <v>2</v>
  </rv>
  <rv s="0">
    <fb>69852</fb>
    <v>2</v>
  </rv>
  <rv s="0">
    <fb>3.0510000000000002</fb>
    <v>1</v>
  </rv>
  <rv s="0">
    <fb>3058635</fb>
    <v>2</v>
  </rv>
  <rv s="0">
    <fb>44741</fb>
    <v>0</v>
  </rv>
  <rv s="0">
    <fb>29.56</fb>
    <v>1</v>
  </rv>
  <rv s="0">
    <fb>120874</fb>
    <v>2</v>
  </rv>
  <rv s="0">
    <fb>538912</fb>
    <v>2</v>
  </rv>
  <rv s="0">
    <fb>317315</fb>
    <v>2</v>
  </rv>
  <rv s="0">
    <fb>9.5679999999999996</fb>
    <v>1</v>
  </rv>
  <rv s="0">
    <fb>18516896</fb>
    <v>2</v>
  </rv>
  <rv s="0">
    <fb>1.8779999999999999</fb>
    <v>1</v>
  </rv>
  <rv s="0">
    <fb>1.8759999999999999</fb>
    <v>1</v>
  </rv>
  <rv s="0">
    <fb>92133124</fb>
    <v>2</v>
  </rv>
  <rv s="0">
    <fb>12.19</fb>
    <v>1</v>
  </rv>
  <rv s="0">
    <fb>12427900</fb>
    <v>2</v>
  </rv>
  <rv s="0">
    <fb>299485</fb>
    <v>2</v>
  </rv>
  <rv s="0">
    <fb>85408</fb>
    <v>2</v>
  </rv>
  <rv s="0">
    <fb>3.2639999999999998</fb>
    <v>1</v>
  </rv>
  <rv s="0">
    <fb>6516761</fb>
    <v>2</v>
  </rv>
  <rv s="0">
    <fb>44742</fb>
    <v>0</v>
  </rv>
  <rv s="0">
    <fb>125180</fb>
    <v>2</v>
  </rv>
  <rv s="0">
    <fb>40.93</fb>
    <v>1</v>
  </rv>
  <rv s="0">
    <fb>681199</fb>
    <v>2</v>
  </rv>
  <rv s="0">
    <fb>354502</fb>
    <v>2</v>
  </rv>
  <rv s="0">
    <fb>35203534</fb>
    <v>2</v>
  </rv>
  <rv s="0">
    <fb>1.8420000000000001</fb>
    <v>1</v>
  </rv>
  <rv s="0">
    <fb>193992471</fb>
    <v>2</v>
  </rv>
  <rv s="0">
    <fb>11.792</fb>
    <v>1</v>
  </rv>
  <rv s="0">
    <fb>14513329</fb>
    <v>2</v>
  </rv>
  <rv s="0">
    <fb>369798</fb>
    <v>2</v>
  </rv>
  <rv s="0">
    <fb>136447</fb>
    <v>2</v>
  </rv>
  <rv s="0">
    <fb>2.5550000000000002</fb>
    <v>1</v>
  </rv>
  <rv s="0">
    <fb>4805984</fb>
    <v>2</v>
  </rv>
  <rv s="0">
    <fb>44743</fb>
    <v>0</v>
  </rv>
  <rv s="0">
    <fb>88639</fb>
    <v>2</v>
  </rv>
  <rv s="0">
    <fb>427728</fb>
    <v>2</v>
  </rv>
  <rv s="0">
    <fb>252250</fb>
    <v>2</v>
  </rv>
  <rv s="0">
    <fb>18377865</fb>
    <v>2</v>
  </rv>
  <rv s="0">
    <fb>1.7598</fb>
    <v>1</v>
  </rv>
  <rv s="0">
    <fb>1.7676000000000001</fb>
    <v>1</v>
  </rv>
  <rv s="0">
    <fb>149502743</fb>
    <v>2</v>
  </rv>
  <rv s="0">
    <fb>10328930</fb>
    <v>2</v>
  </rv>
  <rv s="0">
    <fb>335557</fb>
    <v>2</v>
  </rv>
  <rv s="0">
    <fb>320126</fb>
    <v>2</v>
  </rv>
  <rv s="0">
    <fb>2.7669999999999999</fb>
    <v>1</v>
  </rv>
  <rv s="0">
    <fb>2420788</fb>
    <v>2</v>
  </rv>
  <rv s="0">
    <fb>44746</fb>
    <v>0</v>
  </rv>
  <rv s="0">
    <fb>30.22</fb>
    <v>1</v>
  </rv>
  <rv s="0">
    <fb>81825</fb>
    <v>2</v>
  </rv>
  <rv s="0">
    <fb>374990</fb>
    <v>2</v>
  </rv>
  <rv s="0">
    <fb>181.9</fb>
    <v>1</v>
  </rv>
  <rv s="0">
    <fb>245061</fb>
    <v>2</v>
  </rv>
  <rv s="0">
    <fb>9.0860000000000003</fb>
    <v>1</v>
  </rv>
  <rv s="0">
    <fb>17261711</fb>
    <v>2</v>
  </rv>
  <rv s="0">
    <fb>1.766</fb>
    <v>1</v>
  </rv>
  <rv s="0">
    <fb>1.7252000000000001</fb>
    <v>1</v>
  </rv>
  <rv s="0">
    <fb>149919583</fb>
    <v>2</v>
  </rv>
  <rv s="0">
    <fb>11.596</fb>
    <v>1</v>
  </rv>
  <rv s="0">
    <fb>6107231</fb>
    <v>2</v>
  </rv>
  <rv s="0">
    <fb>201498</fb>
    <v>2</v>
  </rv>
  <rv s="0">
    <fb>5.14</fb>
    <v>1</v>
  </rv>
  <rv s="0">
    <fb>231171</fb>
    <v>2</v>
  </rv>
  <rv s="0">
    <fb>1900207</fb>
    <v>2</v>
  </rv>
  <rv s="0">
    <fb>44747</fb>
    <v>0</v>
  </rv>
  <rv s="0">
    <fb>30.06</fb>
    <v>1</v>
  </rv>
  <rv s="0">
    <fb>84448</fb>
    <v>2</v>
  </rv>
  <rv s="0">
    <fb>39.61</fb>
    <v>1</v>
  </rv>
  <rv s="0">
    <fb>692807</fb>
    <v>2</v>
  </rv>
  <rv s="0">
    <fb>340186</fb>
    <v>2</v>
  </rv>
  <rv s="0">
    <fb>21519844</fb>
    <v>2</v>
  </rv>
  <rv s="0">
    <fb>1.7358</fb>
    <v>1</v>
  </rv>
  <rv s="0">
    <fb>1.6714</fb>
    <v>1</v>
  </rv>
  <rv s="0">
    <fb>154084169</fb>
    <v>2</v>
  </rv>
  <rv s="0">
    <fb>11642021</fb>
    <v>2</v>
  </rv>
  <rv s="0">
    <fb>14.21</fb>
    <v>1</v>
  </rv>
  <rv s="0">
    <fb>236682</fb>
    <v>2</v>
  </rv>
  <rv s="0">
    <fb>5.0199999999999996</fb>
    <v>1</v>
  </rv>
  <rv s="0">
    <fb>203499</fb>
    <v>2</v>
  </rv>
  <rv s="0">
    <fb>2752533</fb>
    <v>2</v>
  </rv>
  <rv s="0">
    <fb>44748</fb>
    <v>0</v>
  </rv>
  <rv s="0">
    <fb>98433</fb>
    <v>2</v>
  </rv>
  <rv s="0">
    <fb>41.22</fb>
    <v>1</v>
  </rv>
  <rv s="0">
    <fb>526824</fb>
    <v>2</v>
  </rv>
  <rv s="0">
    <fb>320621</fb>
    <v>2</v>
  </rv>
  <rv s="0">
    <fb>8.8339999999999996</fb>
    <v>1</v>
  </rv>
  <rv s="0">
    <fb>20765961</fb>
    <v>2</v>
  </rv>
  <rv s="0">
    <fb>1.6986000000000001</fb>
    <v>1</v>
  </rv>
  <rv s="0">
    <fb>1.6781999999999999</fb>
    <v>1</v>
  </rv>
  <rv s="0">
    <fb>136773354</fb>
    <v>2</v>
  </rv>
  <rv s="0">
    <fb>11.204000000000001</fb>
    <v>1</v>
  </rv>
  <rv s="0">
    <fb>9293802</fb>
    <v>2</v>
  </rv>
  <rv s="0">
    <fb>14.64</fb>
    <v>1</v>
  </rv>
  <rv s="0">
    <fb>178715</fb>
    <v>2</v>
  </rv>
  <rv s="0">
    <fb>5.03</fb>
    <v>1</v>
  </rv>
  <rv s="0">
    <fb>133551</fb>
    <v>2</v>
  </rv>
  <rv s="0">
    <fb>2.7</fb>
    <v>1</v>
  </rv>
  <rv s="0">
    <fb>5581594</fb>
    <v>2</v>
  </rv>
  <rv s="0">
    <fb>44749</fb>
    <v>0</v>
  </rv>
  <rv s="0">
    <fb>108480</fb>
    <v>2</v>
  </rv>
  <rv s="0">
    <fb>41.39</fb>
    <v>1</v>
  </rv>
  <rv s="0">
    <fb>457097</fb>
    <v>2</v>
  </rv>
  <rv s="0">
    <fb>189</fb>
    <v>1</v>
  </rv>
  <rv s="0">
    <fb>373980</fb>
    <v>2</v>
  </rv>
  <rv s="0">
    <fb>9.4160000000000004</fb>
    <v>1</v>
  </rv>
  <rv s="0">
    <fb>24475520</fb>
    <v>2</v>
  </rv>
  <rv s="0">
    <fb>1.7032</fb>
    <v>1</v>
  </rv>
  <rv s="0">
    <fb>1.7452000000000001</fb>
    <v>1</v>
  </rv>
  <rv s="0">
    <fb>126063037</fb>
    <v>2</v>
  </rv>
  <rv s="0">
    <fb>11.997999999999999</fb>
    <v>1</v>
  </rv>
  <rv s="0">
    <fb>14385809</fb>
    <v>2</v>
  </rv>
  <rv s="0">
    <fb>14.94</fb>
    <v>1</v>
  </rv>
  <rv s="0">
    <fb>121383</fb>
    <v>2</v>
  </rv>
  <rv s="0">
    <fb>152810</fb>
    <v>2</v>
  </rv>
  <rv s="0">
    <fb>3.3559999999999999</fb>
    <v>1</v>
  </rv>
  <rv s="0">
    <fb>6899464</fb>
    <v>2</v>
  </rv>
  <rv s="0">
    <fb>44750</fb>
    <v>0</v>
  </rv>
  <rv s="0">
    <fb>30.8</fb>
    <v>1</v>
  </rv>
  <rv s="0">
    <fb>77099</fb>
    <v>2</v>
  </rv>
  <rv s="0">
    <fb>41.48</fb>
    <v>1</v>
  </rv>
  <rv s="0">
    <fb>424091</fb>
    <v>2</v>
  </rv>
  <rv s="0">
    <fb>332496</fb>
    <v>2</v>
  </rv>
  <rv s="0">
    <fb>9.4920000000000009</fb>
    <v>1</v>
  </rv>
  <rv s="0">
    <fb>18251326</fb>
    <v>2</v>
  </rv>
  <rv s="0">
    <fb>1.7456</fb>
    <v>1</v>
  </rv>
  <rv s="0">
    <fb>1.7625999999999999</fb>
    <v>1</v>
  </rv>
  <rv s="0">
    <fb>111679647</fb>
    <v>2</v>
  </rv>
  <rv s="0">
    <fb>13180717</fb>
    <v>2</v>
  </rv>
  <rv s="0">
    <fb>15.04</fb>
    <v>1</v>
  </rv>
  <rv s="0">
    <fb>129903</fb>
    <v>2</v>
  </rv>
  <rv s="0">
    <fb>135406</fb>
    <v>2</v>
  </rv>
  <rv s="0">
    <fb>3.6</fb>
    <v>1</v>
  </rv>
  <rv s="0">
    <fb>8417137</fb>
    <v>2</v>
  </rv>
  <rv s="0">
    <fb>44753</fb>
    <v>0</v>
  </rv>
  <rv s="0">
    <fb>30.98</fb>
    <v>1</v>
  </rv>
  <rv s="0">
    <fb>107680</fb>
    <v>2</v>
  </rv>
  <rv s="0">
    <fb>40.83</fb>
    <v>1</v>
  </rv>
  <rv s="0">
    <fb>307116</fb>
    <v>2</v>
  </rv>
  <rv s="0">
    <fb>191</fb>
    <v>1</v>
  </rv>
  <rv s="0">
    <fb>280075</fb>
    <v>2</v>
  </rv>
  <rv s="0">
    <fb>9.2780000000000005</fb>
    <v>1</v>
  </rv>
  <rv s="0">
    <fb>16602185</fb>
    <v>2</v>
  </rv>
  <rv s="0">
    <fb>1.7267999999999999</fb>
    <v>1</v>
  </rv>
  <rv s="0">
    <fb>1.732</fb>
    <v>1</v>
  </rv>
  <rv s="0">
    <fb>105799711</fb>
    <v>2</v>
  </rv>
  <rv s="0">
    <fb>8626651</fb>
    <v>2</v>
  </rv>
  <rv s="0">
    <fb>86670</fb>
    <v>2</v>
  </rv>
  <rv s="0">
    <fb>678958</fb>
    <v>2</v>
  </rv>
  <rv s="0">
    <fb>3.7890000000000001</fb>
    <v>1</v>
  </rv>
  <rv s="0">
    <fb>4837946</fb>
    <v>2</v>
  </rv>
  <rv s="0">
    <fb>44754</fb>
    <v>0</v>
  </rv>
  <rv s="0">
    <fb>31.32</fb>
    <v>1</v>
  </rv>
  <rv s="0">
    <fb>116258</fb>
    <v>2</v>
  </rv>
  <rv s="0">
    <fb>41.32</fb>
    <v>1</v>
  </rv>
  <rv s="0">
    <fb>317653</fb>
    <v>2</v>
  </rv>
  <rv s="0">
    <fb>189.75</fb>
    <v>1</v>
  </rv>
  <rv s="0">
    <fb>317744</fb>
    <v>2</v>
  </rv>
  <rv s="0">
    <fb>9.0950000000000006</fb>
    <v>1</v>
  </rv>
  <rv s="0">
    <fb>23867346</fb>
    <v>2</v>
  </rv>
  <rv s="0">
    <fb>1.71</fb>
    <v>1</v>
  </rv>
  <rv s="0">
    <fb>1.7076</fb>
    <v>1</v>
  </rv>
  <rv s="0">
    <fb>157261239</fb>
    <v>2</v>
  </rv>
  <rv s="0">
    <fb>12.298</fb>
    <v>1</v>
  </rv>
  <rv s="0">
    <fb>11261520</fb>
    <v>2</v>
  </rv>
  <rv s="0">
    <fb>157018</fb>
    <v>2</v>
  </rv>
  <rv s="0">
    <fb>404805</fb>
    <v>2</v>
  </rv>
  <rv s="0">
    <fb>7745580</fb>
    <v>2</v>
  </rv>
  <rv s="0">
    <fb>44755</fb>
    <v>0</v>
  </rv>
  <rv s="0">
    <fb>124416</fb>
    <v>2</v>
  </rv>
  <rv s="0">
    <fb>40.98</fb>
    <v>1</v>
  </rv>
  <rv s="0">
    <fb>533084</fb>
    <v>2</v>
  </rv>
  <rv s="0">
    <fb>189.35</fb>
    <v>1</v>
  </rv>
  <rv s="0">
    <fb>269963</fb>
    <v>2</v>
  </rv>
  <rv s="0">
    <fb>9.0519999999999996</fb>
    <v>1</v>
  </rv>
  <rv s="0">
    <fb>20707852</fb>
    <v>2</v>
  </rv>
  <rv s="0">
    <fb>1.7005999999999999</fb>
    <v>1</v>
  </rv>
  <rv s="0">
    <fb>1.7008000000000001</fb>
    <v>1</v>
  </rv>
  <rv s="0">
    <fb>110683557</fb>
    <v>2</v>
  </rv>
  <rv s="0">
    <fb>10239521</fb>
    <v>2</v>
  </rv>
  <rv s="0">
    <fb>100799</fb>
    <v>2</v>
  </rv>
  <rv s="0">
    <fb>187061</fb>
    <v>2</v>
  </rv>
  <rv s="0">
    <fb>1.107</fb>
    <v>1</v>
  </rv>
  <rv s="0">
    <fb>25986719</fb>
    <v>2</v>
  </rv>
  <rv s="0">
    <fb>44756</fb>
    <v>0</v>
  </rv>
  <rv s="0">
    <fb>30.54</fb>
    <v>1</v>
  </rv>
  <rv s="0">
    <fb>78988</fb>
    <v>2</v>
  </rv>
  <rv s="0">
    <fb>40.22</fb>
    <v>1</v>
  </rv>
  <rv s="0">
    <fb>466045</fb>
    <v>2</v>
  </rv>
  <rv s="0">
    <fb>289094</fb>
    <v>2</v>
  </rv>
  <rv s="0">
    <fb>8.4990000000000006</fb>
    <v>1</v>
  </rv>
  <rv s="0">
    <fb>31075596</fb>
    <v>2</v>
  </rv>
  <rv s="0">
    <fb>1.6066</fb>
    <v>1</v>
  </rv>
  <rv s="0">
    <fb>179537785</fb>
    <v>2</v>
  </rv>
  <rv s="0">
    <fb>11.692</fb>
    <v>1</v>
  </rv>
  <rv s="0">
    <fb>10415134</fb>
    <v>2</v>
  </rv>
  <rv s="0">
    <fb>216740</fb>
    <v>2</v>
  </rv>
  <rv s="0">
    <fb>201441</fb>
    <v>2</v>
  </rv>
  <rv s="0">
    <fb>1.17</fb>
    <v>1</v>
  </rv>
  <rv s="0">
    <fb>15517197</fb>
    <v>2</v>
  </rv>
  <rv s="0">
    <fb>44757</fb>
    <v>0</v>
  </rv>
  <rv s="0">
    <fb>30.82</fb>
    <v>1</v>
  </rv>
  <rv s="0">
    <fb>70558</fb>
    <v>2</v>
  </rv>
  <rv s="0">
    <fb>604033</fb>
    <v>2</v>
  </rv>
  <rv s="0">
    <fb>193.05</fb>
    <v>1</v>
  </rv>
  <rv s="0">
    <fb>357139</fb>
    <v>2</v>
  </rv>
  <rv s="0">
    <fb>8.5749999999999993</fb>
    <v>1</v>
  </rv>
  <rv s="0">
    <fb>22613384</fb>
    <v>2</v>
  </rv>
  <rv s="0">
    <fb>1.601</fb>
    <v>1</v>
  </rv>
  <rv s="0">
    <fb>1.6319999999999999</fb>
    <v>1</v>
  </rv>
  <rv s="0">
    <fb>176272941</fb>
    <v>2</v>
  </rv>
  <rv s="0">
    <fb>11.956</fb>
    <v>1</v>
  </rv>
  <rv s="0">
    <fb>11583126</fb>
    <v>2</v>
  </rv>
  <rv s="0">
    <fb>181394</fb>
    <v>2</v>
  </rv>
  <rv s="0">
    <fb>107616</fb>
    <v>2</v>
  </rv>
  <rv s="0">
    <fb>0.82</fb>
    <v>1</v>
  </rv>
  <rv s="0">
    <fb>50412931</fb>
    <v>2</v>
  </rv>
  <rv s="0">
    <fb>44760</fb>
    <v>0</v>
  </rv>
  <rv s="0">
    <fb>31.58</fb>
    <v>1</v>
  </rv>
  <rv s="0">
    <fb>69024</fb>
    <v>2</v>
  </rv>
  <rv s="0">
    <fb>40.880000000000003</fb>
    <v>1</v>
  </rv>
  <rv s="0">
    <fb>344026</fb>
    <v>2</v>
  </rv>
  <rv s="0">
    <fb>195.45</fb>
    <v>1</v>
  </rv>
  <rv s="0">
    <fb>343871</fb>
    <v>2</v>
  </rv>
  <rv s="0">
    <fb>8.7170000000000005</fb>
    <v>1</v>
  </rv>
  <rv s="0">
    <fb>13397936</fb>
    <v>2</v>
  </rv>
  <rv s="0">
    <fb>1.6434</fb>
    <v>1</v>
  </rv>
  <rv s="0">
    <fb>1.6739999999999999</fb>
    <v>1</v>
  </rv>
  <rv s="0">
    <fb>156621774</fb>
    <v>2</v>
  </rv>
  <rv s="0">
    <fb>12.254</fb>
    <v>1</v>
  </rv>
  <rv s="0">
    <fb>9922342</fb>
    <v>2</v>
  </rv>
  <rv s="0">
    <fb>164045</fb>
    <v>2</v>
  </rv>
  <rv s="0">
    <fb>5.6749999999999998</fb>
    <v>1</v>
  </rv>
  <rv s="0">
    <fb>161788</fb>
    <v>2</v>
  </rv>
  <rv s="0">
    <fb>0.76200000000000001</fb>
    <v>1</v>
  </rv>
  <rv s="0">
    <fb>48085660</fb>
    <v>2</v>
  </rv>
  <rv s="0">
    <fb>44761</fb>
    <v>0</v>
  </rv>
  <rv s="0">
    <fb>31.48</fb>
    <v>1</v>
  </rv>
  <rv s="0">
    <fb>102945</fb>
    <v>2</v>
  </rv>
  <rv s="0">
    <fb>42.56</fb>
    <v>1</v>
  </rv>
  <rv s="0">
    <fb>474044</fb>
    <v>2</v>
  </rv>
  <rv s="0">
    <fb>196.3</fb>
    <v>1</v>
  </rv>
  <rv s="0">
    <fb>299920</fb>
    <v>2</v>
  </rv>
  <rv s="0">
    <fb>9.266</fb>
    <v>1</v>
  </rv>
  <rv s="0">
    <fb>23872861</fb>
    <v>2</v>
  </rv>
  <rv s="0">
    <fb>1.6698</fb>
    <v>1</v>
  </rv>
  <rv s="0">
    <fb>161406979</fb>
    <v>2</v>
  </rv>
  <rv s="0">
    <fb>12.724</fb>
    <v>1</v>
  </rv>
  <rv s="0">
    <fb>12547341</fb>
    <v>2</v>
  </rv>
  <rv s="0">
    <fb>271243</fb>
    <v>2</v>
  </rv>
  <rv s="0">
    <fb>86825</fb>
    <v>2</v>
  </rv>
  <rv s="0">
    <fb>0.78059999999999996</fb>
    <v>1</v>
  </rv>
  <rv s="0">
    <fb>51854325</fb>
    <v>2</v>
  </rv>
  <rv s="0">
    <fb>44762</fb>
    <v>0</v>
  </rv>
  <rv s="0">
    <fb>114502</fb>
    <v>2</v>
  </rv>
  <rv s="0">
    <fb>42.76</fb>
    <v>1</v>
  </rv>
  <rv s="0">
    <fb>484007</fb>
    <v>2</v>
  </rv>
  <rv s="0">
    <fb>319507</fb>
    <v>2</v>
  </rv>
  <rv s="0">
    <fb>29040649</fb>
    <v>2</v>
  </rv>
  <rv s="0">
    <fb>1.7103999999999999</fb>
    <v>1</v>
  </rv>
  <rv s="0">
    <fb>186329350</fb>
    <v>2</v>
  </rv>
  <rv s="0">
    <fb>12205304</fb>
    <v>2</v>
  </rv>
  <rv s="0">
    <fb>16.16</fb>
    <v>1</v>
  </rv>
  <rv s="0">
    <fb>171087</fb>
    <v>2</v>
  </rv>
  <rv s="0">
    <fb>127863</fb>
    <v>2</v>
  </rv>
  <rv s="0">
    <fb>0.75019999999999998</fb>
    <v>1</v>
  </rv>
  <rv s="0">
    <fb>34526133</fb>
    <v>2</v>
  </rv>
  <rv s="0">
    <fb>44763</fb>
    <v>0</v>
  </rv>
  <rv s="0">
    <fb>29.44</fb>
    <v>1</v>
  </rv>
  <rv s="0">
    <fb>207128</fb>
    <v>2</v>
  </rv>
  <rv s="0">
    <fb>43.19</fb>
    <v>1</v>
  </rv>
  <rv s="0">
    <fb>573705</fb>
    <v>2</v>
  </rv>
  <rv s="0">
    <fb>197.2</fb>
    <v>1</v>
  </rv>
  <rv s="0">
    <fb>385651</fb>
    <v>2</v>
  </rv>
  <rv s="0">
    <fb>8.7050000000000001</fb>
    <v>1</v>
  </rv>
  <rv s="0">
    <fb>53500088</fb>
    <v>2</v>
  </rv>
  <rv s="0">
    <fb>1.663</fb>
    <v>1</v>
  </rv>
  <rv s="0">
    <fb>259407424</fb>
    <v>2</v>
  </rv>
  <rv s="0">
    <fb>12.568</fb>
    <v>1</v>
  </rv>
  <rv s="0">
    <fb>12481446</fb>
    <v>2</v>
  </rv>
  <rv s="0">
    <fb>190081</fb>
    <v>2</v>
  </rv>
  <rv s="0">
    <fb>228014</fb>
    <v>2</v>
  </rv>
  <rv s="0">
    <fb>0.7208</fb>
    <v>1</v>
  </rv>
  <rv s="0">
    <fb>34165287</fb>
    <v>2</v>
  </rv>
  <rv s="0">
    <fb>44764</fb>
    <v>0</v>
  </rv>
  <rv s="0">
    <fb>111947</fb>
    <v>2</v>
  </rv>
  <rv s="0">
    <fb>43.61</fb>
    <v>1</v>
  </rv>
  <rv s="0">
    <fb>476741</fb>
    <v>2</v>
  </rv>
  <rv s="0">
    <fb>197.45</fb>
    <v>1</v>
  </rv>
  <rv s="0">
    <fb>235146</fb>
    <v>2</v>
  </rv>
  <rv s="0">
    <fb>29146889</fb>
    <v>2</v>
  </rv>
  <rv s="0">
    <fb>1.6566000000000001</fb>
    <v>1</v>
  </rv>
  <rv s="0">
    <fb>169481257</fb>
    <v>2</v>
  </rv>
  <rv s="0">
    <fb>12.648</fb>
    <v>1</v>
  </rv>
  <rv s="0">
    <fb>10359729</fb>
    <v>2</v>
  </rv>
  <rv s="0">
    <fb>146832</fb>
    <v>2</v>
  </rv>
  <rv s="0">
    <fb>66579</fb>
    <v>2</v>
  </rv>
  <rv s="0">
    <fb>0.71340000000000003</fb>
    <v>1</v>
  </rv>
  <rv s="0">
    <fb>28781555</fb>
    <v>2</v>
  </rv>
  <rv s="0">
    <fb>44767</fb>
    <v>0</v>
  </rv>
  <rv s="0">
    <fb>83423</fb>
    <v>2</v>
  </rv>
  <rv s="0">
    <fb>44.04</fb>
    <v>1</v>
  </rv>
  <rv s="0">
    <fb>402516</fb>
    <v>2</v>
  </rv>
  <rv s="0">
    <fb>198.25</fb>
    <v>1</v>
  </rv>
  <rv s="0">
    <fb>257001</fb>
    <v>2</v>
  </rv>
  <rv s="0">
    <fb>8.6679999999999993</fb>
    <v>1</v>
  </rv>
  <rv s="0">
    <fb>18455791</fb>
    <v>2</v>
  </rv>
  <rv s="0">
    <fb>1.659</fb>
    <v>1</v>
  </rv>
  <rv s="0">
    <fb>1.6879999999999999</fb>
    <v>1</v>
  </rv>
  <rv s="0">
    <fb>103186374</fb>
    <v>2</v>
  </rv>
  <rv s="0">
    <fb>12.852</fb>
    <v>1</v>
  </rv>
  <rv s="0">
    <fb>14579737</fb>
    <v>2</v>
  </rv>
  <rv s="0">
    <fb>172291</fb>
    <v>2</v>
  </rv>
  <rv s="0">
    <fb>101552</fb>
    <v>2</v>
  </rv>
  <rv s="0">
    <fb>0.74299999999999999</fb>
    <v>1</v>
  </rv>
  <rv s="0">
    <fb>28411128</fb>
    <v>2</v>
  </rv>
  <rv s="0">
    <fb>44768</fb>
    <v>0</v>
  </rv>
  <rv s="0">
    <fb>30.36</fb>
    <v>1</v>
  </rv>
  <rv s="0">
    <fb>64392</fb>
    <v>2</v>
  </rv>
  <rv s="0">
    <fb>675725</fb>
    <v>2</v>
  </rv>
  <rv s="0">
    <fb>185260</fb>
    <v>2</v>
  </rv>
  <rv s="0">
    <fb>8.6419999999999995</fb>
    <v>1</v>
  </rv>
  <rv s="0">
    <fb>13365281</fb>
    <v>2</v>
  </rv>
  <rv s="0">
    <fb>1.6761999999999999</fb>
    <v>1</v>
  </rv>
  <rv s="0">
    <fb>1.6568000000000001</fb>
    <v>1</v>
  </rv>
  <rv s="0">
    <fb>102787399</fb>
    <v>2</v>
  </rv>
  <rv s="0">
    <fb>7574614</fb>
    <v>2</v>
  </rv>
  <rv s="0">
    <fb>264871</fb>
    <v>2</v>
  </rv>
  <rv s="0">
    <fb>77426</fb>
    <v>2</v>
  </rv>
  <rv s="0">
    <fb>0.74</fb>
    <v>1</v>
  </rv>
  <rv s="0">
    <fb>27445946</fb>
    <v>2</v>
  </rv>
  <rv s="0">
    <fb>44769</fb>
    <v>0</v>
  </rv>
  <rv s="0">
    <fb>31.04</fb>
    <v>1</v>
  </rv>
  <rv s="0">
    <fb>70893</fb>
    <v>2</v>
  </rv>
  <rv s="0">
    <fb>43.16</fb>
    <v>1</v>
  </rv>
  <rv s="0">
    <fb>652068</fb>
    <v>2</v>
  </rv>
  <rv s="0">
    <fb>196.55</fb>
    <v>1</v>
  </rv>
  <rv s="0">
    <fb>206869</fb>
    <v>2</v>
  </rv>
  <rv s="0">
    <fb>9.3889999999999993</fb>
    <v>1</v>
  </rv>
  <rv s="0">
    <fb>35791509</fb>
    <v>2</v>
  </rv>
  <rv s="0">
    <fb>1.6772</fb>
    <v>1</v>
  </rv>
  <rv s="0">
    <fb>117272482</fb>
    <v>2</v>
  </rv>
  <rv s="0">
    <fb>10498094</fb>
    <v>2</v>
  </rv>
  <rv s="0">
    <fb>91189</fb>
    <v>2</v>
  </rv>
  <rv s="0">
    <fb>707372</fb>
    <v>2</v>
  </rv>
  <rv s="0">
    <fb>0.77700000000000002</fb>
    <v>1</v>
  </rv>
  <rv s="0">
    <fb>35674340</fb>
    <v>2</v>
  </rv>
  <rv s="0">
    <fb>44770</fb>
    <v>0</v>
  </rv>
  <rv s="0">
    <fb>127805</fb>
    <v>2</v>
  </rv>
  <rv s="0">
    <fb>46.63</fb>
    <v>1</v>
  </rv>
  <rv s="0">
    <fb>1402971</fb>
    <v>2</v>
  </rv>
  <rv s="0">
    <fb>451783</fb>
    <v>2</v>
  </rv>
  <rv s="0">
    <fb>17145620</fb>
    <v>2</v>
  </rv>
  <rv s="0">
    <fb>1.6950000000000001</fb>
    <v>1</v>
  </rv>
  <rv s="0">
    <fb>150997246</fb>
    <v>2</v>
  </rv>
  <rv s="0">
    <fb>13.566000000000001</fb>
    <v>1</v>
  </rv>
  <rv s="0">
    <fb>17843373</fb>
    <v>2</v>
  </rv>
  <rv s="0">
    <fb>250474</fb>
    <v>2</v>
  </rv>
  <rv s="0">
    <fb>5.1050000000000004</fb>
    <v>1</v>
  </rv>
  <rv s="0">
    <fb>1112721</fb>
    <v>2</v>
  </rv>
  <rv s="0">
    <fb>0.76180000000000003</fb>
    <v>1</v>
  </rv>
  <rv s="0">
    <fb>28447576</fb>
    <v>2</v>
  </rv>
  <rv s="0">
    <fb>44771</fb>
    <v>0</v>
  </rv>
  <rv s="0">
    <fb>170066</fb>
    <v>2</v>
  </rv>
  <rv s="0">
    <fb>1448455</fb>
    <v>2</v>
  </rv>
  <rv s="0">
    <fb>206.2</fb>
    <v>1</v>
  </rv>
  <rv s="0">
    <fb>372077</fb>
    <v>2</v>
  </rv>
  <rv s="0">
    <fb>9.58</fb>
    <v>1</v>
  </rv>
  <rv s="0">
    <fb>19446821</fb>
    <v>2</v>
  </rv>
  <rv s="0">
    <fb>1.7285999999999999</fb>
    <v>1</v>
  </rv>
  <rv s="0">
    <fb>178060526</fb>
    <v>2</v>
  </rv>
  <rv s="0">
    <fb>13107465</fb>
    <v>2</v>
  </rv>
  <rv s="0">
    <fb>17.27</fb>
    <v>1</v>
  </rv>
  <rv s="0">
    <fb>178259</fb>
    <v>2</v>
  </rv>
  <rv s="0">
    <fb>449296</fb>
    <v>2</v>
  </rv>
  <rv s="0">
    <fb>0.81</fb>
    <v>1</v>
  </rv>
  <rv s="0">
    <fb>36444413</fb>
    <v>2</v>
  </rv>
  <rv s="0">
    <fb>44774</fb>
    <v>0</v>
  </rv>
  <rv s="0">
    <fb>32.14</fb>
    <v>1</v>
  </rv>
  <rv s="0">
    <fb>104017</fb>
    <v>2</v>
  </rv>
  <rv s="0">
    <fb>48.73</fb>
    <v>1</v>
  </rv>
  <rv s="0">
    <fb>1048187</fb>
    <v>2</v>
  </rv>
  <rv s="0">
    <fb>206.9</fb>
    <v>1</v>
  </rv>
  <rv s="0">
    <fb>314719</fb>
    <v>2</v>
  </rv>
  <rv s="0">
    <fb>9.4600000000000009</fb>
    <v>1</v>
  </rv>
  <rv s="0">
    <fb>12642058</fb>
    <v>2</v>
  </rv>
  <rv s="0">
    <fb>1.7363999999999999</fb>
    <v>1</v>
  </rv>
  <rv s="0">
    <fb>1.7492000000000001</fb>
    <v>1</v>
  </rv>
  <rv s="0">
    <fb>113674111</fb>
    <v>2</v>
  </rv>
  <rv s="0">
    <fb>14.045999999999999</fb>
    <v>1</v>
  </rv>
  <rv s="0">
    <fb>11197564</fb>
    <v>2</v>
  </rv>
  <rv s="0">
    <fb>119176</fb>
    <v>2</v>
  </rv>
  <rv s="0">
    <fb>5.085</fb>
    <v>1</v>
  </rv>
  <rv s="0">
    <fb>261103</fb>
    <v>2</v>
  </rv>
  <rv s="0">
    <fb>0.84399999999999997</fb>
    <v>1</v>
  </rv>
  <rv s="0">
    <fb>37326895</fb>
    <v>2</v>
  </rv>
  <rv s="0">
    <fb>44775</fb>
    <v>0</v>
  </rv>
  <rv s="0">
    <fb>111769</fb>
    <v>2</v>
  </rv>
  <rv s="0">
    <fb>47.74</fb>
    <v>1</v>
  </rv>
  <rv s="0">
    <fb>1024710</fb>
    <v>2</v>
  </rv>
  <rv s="0">
    <fb>209.1</fb>
    <v>1</v>
  </rv>
  <rv s="0">
    <fb>427990</fb>
    <v>2</v>
  </rv>
  <rv s="0">
    <fb>9.4329999999999998</fb>
    <v>1</v>
  </rv>
  <rv s="0">
    <fb>12815709</fb>
    <v>2</v>
  </rv>
  <rv s="0">
    <fb>1.7470000000000001</fb>
    <v>1</v>
  </rv>
  <rv s="0">
    <fb>111573069</fb>
    <v>2</v>
  </rv>
  <rv s="0">
    <fb>14.282</fb>
    <v>1</v>
  </rv>
  <rv s="0">
    <fb>14546655</fb>
    <v>2</v>
  </rv>
  <rv s="0">
    <fb>218918</fb>
    <v>2</v>
  </rv>
  <rv s="0">
    <fb>5.0599999999999996</fb>
    <v>1</v>
  </rv>
  <rv s="0">
    <fb>67505</fb>
    <v>2</v>
  </rv>
  <rv s="0">
    <fb>0.81020000000000003</fb>
    <v>1</v>
  </rv>
  <rv s="0">
    <fb>26770619</fb>
    <v>2</v>
  </rv>
  <rv s="0">
    <fb>44776</fb>
    <v>0</v>
  </rv>
  <rv s="0">
    <fb>56579</fb>
    <v>2</v>
  </rv>
  <rv s="0">
    <fb>48.05</fb>
    <v>1</v>
  </rv>
  <rv s="0">
    <fb>385128</fb>
    <v>2</v>
  </rv>
  <rv s="0">
    <fb>212.2</fb>
    <v>1</v>
  </rv>
  <rv s="0">
    <fb>392380</fb>
    <v>2</v>
  </rv>
  <rv s="0">
    <fb>8842294</fb>
    <v>2</v>
  </rv>
  <rv s="0">
    <fb>1.7565999999999999</fb>
    <v>1</v>
  </rv>
  <rv s="0">
    <fb>1.7738</fb>
    <v>1</v>
  </rv>
  <rv s="0">
    <fb>94723322</fb>
    <v>2</v>
  </rv>
  <rv s="0">
    <fb>14.423999999999999</fb>
    <v>1</v>
  </rv>
  <rv s="0">
    <fb>15285395</fb>
    <v>2</v>
  </rv>
  <rv s="0">
    <fb>17.48</fb>
    <v>1</v>
  </rv>
  <rv s="0">
    <fb>196499</fb>
    <v>2</v>
  </rv>
  <rv s="0">
    <fb>5.09</fb>
    <v>1</v>
  </rv>
  <rv s="0">
    <fb>83055</fb>
    <v>2</v>
  </rv>
  <rv s="0">
    <fb>0.83360000000000001</fb>
    <v>1</v>
  </rv>
  <rv s="0">
    <fb>19689110</fb>
    <v>2</v>
  </rv>
  <rv s="0">
    <fb>44777</fb>
    <v>0</v>
  </rv>
  <rv s="0">
    <fb>158739</fb>
    <v>2</v>
  </rv>
  <rv s="0">
    <fb>49.31</fb>
    <v>1</v>
  </rv>
  <rv s="0">
    <fb>637001</fb>
    <v>2</v>
  </rv>
  <rv s="0">
    <fb>347325</fb>
    <v>2</v>
  </rv>
  <rv s="0">
    <fb>11891220</fb>
    <v>2</v>
  </rv>
  <rv s="0">
    <fb>1.7802</fb>
    <v>1</v>
  </rv>
  <rv s="0">
    <fb>1.7829999999999999</fb>
    <v>1</v>
  </rv>
  <rv s="0">
    <fb>114143403</fb>
    <v>2</v>
  </rv>
  <rv s="0">
    <fb>14.324</fb>
    <v>1</v>
  </rv>
  <rv s="0">
    <fb>13562461</fb>
    <v>2</v>
  </rv>
  <rv s="0">
    <fb>119322</fb>
    <v>2</v>
  </rv>
  <rv s="0">
    <fb>5.08</fb>
    <v>1</v>
  </rv>
  <rv s="0">
    <fb>76212</fb>
    <v>2</v>
  </rv>
  <rv s="0">
    <fb>0.78800000000000003</fb>
    <v>1</v>
  </rv>
  <rv s="0">
    <fb>23002706</fb>
    <v>2</v>
  </rv>
  <rv s="0">
    <fb>44778</fb>
    <v>0</v>
  </rv>
  <rv s="0">
    <fb>157934</fb>
    <v>2</v>
  </rv>
  <rv s="0">
    <fb>49.3</fb>
    <v>1</v>
  </rv>
  <rv s="0">
    <fb>819559</fb>
    <v>2</v>
  </rv>
  <rv s="0">
    <fb>208.1</fb>
    <v>1</v>
  </rv>
  <rv s="0">
    <fb>246844</fb>
    <v>2</v>
  </rv>
  <rv s="0">
    <fb>9.8879999999999999</fb>
    <v>1</v>
  </rv>
  <rv s="0">
    <fb>11920934</fb>
    <v>2</v>
  </rv>
  <rv s="0">
    <fb>1.7834000000000001</fb>
    <v>1</v>
  </rv>
  <rv s="0">
    <fb>106798358</fb>
    <v>2</v>
  </rv>
  <rv s="0">
    <fb>14.332000000000001</fb>
    <v>1</v>
  </rv>
  <rv s="0">
    <fb>9001478</fb>
    <v>2</v>
  </rv>
  <rv s="0">
    <fb>17.649999999999999</fb>
    <v>1</v>
  </rv>
  <rv s="0">
    <fb>142572</fb>
    <v>2</v>
  </rv>
  <rv s="0">
    <fb>5.1150000000000002</fb>
    <v>1</v>
  </rv>
  <rv s="0">
    <fb>59158</fb>
    <v>2</v>
  </rv>
  <rv s="0">
    <fb>0.8</fb>
    <v>1</v>
  </rv>
  <rv s="0">
    <fb>16025661</fb>
    <v>2</v>
  </rv>
  <rv s="0">
    <fb>44781</fb>
    <v>0</v>
  </rv>
  <rv s="0">
    <fb>33.880000000000003</fb>
    <v>1</v>
  </rv>
  <rv s="0">
    <fb>135367</fb>
    <v>2</v>
  </rv>
  <rv s="0">
    <fb>49.28</fb>
    <v>1</v>
  </rv>
  <rv s="0">
    <fb>339827</fb>
    <v>2</v>
  </rv>
  <rv s="0">
    <fb>210.7</fb>
    <v>1</v>
  </rv>
  <rv s="0">
    <fb>242019</fb>
    <v>2</v>
  </rv>
  <rv s="0">
    <fb>9.8460000000000001</fb>
    <v>1</v>
  </rv>
  <rv s="0">
    <fb>10525038</fb>
    <v>2</v>
  </rv>
  <rv s="0">
    <fb>85229500</fb>
    <v>2</v>
  </rv>
  <rv s="0">
    <fb>14.782</fb>
    <v>1</v>
  </rv>
  <rv s="0">
    <fb>14175564</fb>
    <v>2</v>
  </rv>
  <rv s="0">
    <fb>91934</fb>
    <v>2</v>
  </rv>
  <rv s="0">
    <fb>5.0750000000000002</fb>
    <v>1</v>
  </rv>
  <rv s="0">
    <fb>159214</fb>
    <v>2</v>
  </rv>
  <rv s="0">
    <fb>0.80979999999999996</fb>
    <v>1</v>
  </rv>
  <rv s="0">
    <fb>13492123</fb>
    <v>2</v>
  </rv>
  <rv s="0">
    <fb>44782</fb>
    <v>0</v>
  </rv>
  <rv s="0">
    <fb>104867</fb>
    <v>2</v>
  </rv>
  <rv s="0">
    <fb>48.6</fb>
    <v>1</v>
  </rv>
  <rv s="0">
    <fb>443063</fb>
    <v>2</v>
  </rv>
  <rv s="0">
    <fb>149985</fb>
    <v>2</v>
  </rv>
  <rv s="0">
    <fb>9.7910000000000004</fb>
    <v>1</v>
  </rv>
  <rv s="0">
    <fb>8512627</fb>
    <v>2</v>
  </rv>
  <rv s="0">
    <fb>1.8102</fb>
    <v>1</v>
  </rv>
  <rv s="0">
    <fb>1.8160000000000001</fb>
    <v>1</v>
  </rv>
  <rv s="0">
    <fb>70940368</fb>
    <v>2</v>
  </rv>
  <rv s="0">
    <fb>11966080</fb>
    <v>2</v>
  </rv>
  <rv s="0">
    <fb>17.36</fb>
    <v>1</v>
  </rv>
  <rv s="0">
    <fb>81971</fb>
    <v>2</v>
  </rv>
  <rv s="0">
    <fb>51598</fb>
    <v>2</v>
  </rv>
  <rv s="0">
    <fb>0.7984</fb>
    <v>1</v>
  </rv>
  <rv s="0">
    <fb>10780289</fb>
    <v>2</v>
  </rv>
  <rv s="0">
    <fb>44783</fb>
    <v>0</v>
  </rv>
  <rv s="0">
    <fb>135761</fb>
    <v>2</v>
  </rv>
  <rv s="0">
    <fb>49.51</fb>
    <v>1</v>
  </rv>
  <rv s="0">
    <fb>375934</fb>
    <v>2</v>
  </rv>
  <rv s="0">
    <fb>208.4</fb>
    <v>1</v>
  </rv>
  <rv s="0">
    <fb>196464</fb>
    <v>2</v>
  </rv>
  <rv s="0">
    <fb>9.9220000000000006</fb>
    <v>1</v>
  </rv>
  <rv s="0">
    <fb>9286441</fb>
    <v>2</v>
  </rv>
  <rv s="0">
    <fb>1.8131999999999999</fb>
    <v>1</v>
  </rv>
  <rv s="0">
    <fb>1.8326</fb>
    <v>1</v>
  </rv>
  <rv s="0">
    <fb>92842885</fb>
    <v>2</v>
  </rv>
  <rv s="0">
    <fb>9001158</fb>
    <v>2</v>
  </rv>
  <rv s="0">
    <fb>17.75</fb>
    <v>1</v>
  </rv>
  <rv s="0">
    <fb>128371</fb>
    <v>2</v>
  </rv>
  <rv s="0">
    <fb>71812</fb>
    <v>2</v>
  </rv>
  <rv s="0">
    <fb>0.80500000000000005</fb>
    <v>1</v>
  </rv>
  <rv s="0">
    <fb>9612724</fb>
    <v>2</v>
  </rv>
  <rv s="0">
    <fb>44784</fb>
    <v>0</v>
  </rv>
  <rv s="0">
    <fb>33.86</fb>
    <v>1</v>
  </rv>
  <rv s="0">
    <fb>80223</fb>
    <v>2</v>
  </rv>
  <rv s="0">
    <fb>49.76</fb>
    <v>1</v>
  </rv>
  <rv s="0">
    <fb>400898</fb>
    <v>2</v>
  </rv>
  <rv s="0">
    <fb>209.4</fb>
    <v>1</v>
  </rv>
  <rv s="0">
    <fb>186480</fb>
    <v>2</v>
  </rv>
  <rv s="0">
    <fb>8661768</fb>
    <v>2</v>
  </rv>
  <rv s="0">
    <fb>82985477</fb>
    <v>2</v>
  </rv>
  <rv s="0">
    <fb>14.686</fb>
    <v>1</v>
  </rv>
  <rv s="0">
    <fb>7311994</fb>
    <v>2</v>
  </rv>
  <rv s="0">
    <fb>17.87</fb>
    <v>1</v>
  </rv>
  <rv s="0">
    <fb>212573</fb>
    <v>2</v>
  </rv>
  <rv s="0">
    <fb>63496</fb>
    <v>2</v>
  </rv>
  <rv s="0">
    <fb>0.82020000000000004</fb>
    <v>1</v>
  </rv>
  <rv s="0">
    <fb>12750085</fb>
    <v>2</v>
  </rv>
  <rv s="0">
    <fb>44785</fb>
    <v>0</v>
  </rv>
  <rv s="0">
    <fb>33.380000000000003</fb>
    <v>1</v>
  </rv>
  <rv s="0">
    <fb>86323</fb>
    <v>2</v>
  </rv>
  <rv s="0">
    <fb>49.38</fb>
    <v>1</v>
  </rv>
  <rv s="0">
    <fb>318762</fb>
    <v>2</v>
  </rv>
  <rv s="0">
    <fb>192777</fb>
    <v>2</v>
  </rv>
  <rv s="0">
    <fb>10.172000000000001</fb>
    <v>1</v>
  </rv>
  <rv s="0">
    <fb>11809537</fb>
    <v>2</v>
  </rv>
  <rv s="0">
    <fb>1.841</fb>
    <v>1</v>
  </rv>
  <rv s="0">
    <fb>1.8537999999999999</fb>
    <v>1</v>
  </rv>
  <rv s="0">
    <fb>94750701</fb>
    <v>2</v>
  </rv>
  <rv s="0">
    <fb>14.832000000000001</fb>
    <v>1</v>
  </rv>
  <rv s="0">
    <fb>13634166</fb>
    <v>2</v>
  </rv>
  <rv s="0">
    <fb>17.73</fb>
    <v>1</v>
  </rv>
  <rv s="0">
    <fb>164917</fb>
    <v>2</v>
  </rv>
  <rv s="0">
    <fb>88373</fb>
    <v>2</v>
  </rv>
  <rv s="0">
    <fb>0.82179999999999997</fb>
    <v>1</v>
  </rv>
  <rv s="0">
    <fb>16957436</fb>
    <v>2</v>
  </rv>
  <rv s="0">
    <fb>44789</fb>
    <v>0</v>
  </rv>
  <rv s="0">
    <fb>34.72</fb>
    <v>1</v>
  </rv>
  <rv s="0">
    <fb>212176</fb>
    <v>2</v>
  </rv>
  <rv s="0">
    <fb>49.23</fb>
    <v>1</v>
  </rv>
  <rv s="0">
    <fb>320925</fb>
    <v>2</v>
  </rv>
  <rv s="0">
    <fb>311461</fb>
    <v>2</v>
  </rv>
  <rv s="0">
    <fb>10.029999999999999</fb>
    <v>1</v>
  </rv>
  <rv s="0">
    <fb>11449607</fb>
    <v>2</v>
  </rv>
  <rv s="0">
    <fb>1.853</fb>
    <v>1</v>
  </rv>
  <rv s="0">
    <fb>1.8548</fb>
    <v>1</v>
  </rv>
  <rv s="0">
    <fb>83286392</fb>
    <v>2</v>
  </rv>
  <rv s="0">
    <fb>10995275</fb>
    <v>2</v>
  </rv>
  <rv s="0">
    <fb>17.600000000000001</fb>
    <v>1</v>
  </rv>
  <rv s="0">
    <fb>53651</fb>
    <v>2</v>
  </rv>
  <rv s="0">
    <fb>118756</fb>
    <v>2</v>
  </rv>
  <rv s="0">
    <fb>0.80020000000000002</fb>
    <v>1</v>
  </rv>
  <rv s="0">
    <fb>16542280</fb>
    <v>2</v>
  </rv>
  <rv s="0">
    <fb>44790</fb>
    <v>0</v>
  </rv>
  <rv s="0">
    <fb>129519</fb>
    <v>2</v>
  </rv>
  <rv s="0">
    <fb>48.76</fb>
    <v>1</v>
  </rv>
  <rv s="0">
    <fb>411955</fb>
    <v>2</v>
  </rv>
  <rv s="0">
    <fb>206.3</fb>
    <v>1</v>
  </rv>
  <rv s="0">
    <fb>220923</fb>
    <v>2</v>
  </rv>
  <rv s="0">
    <fb>10.034000000000001</fb>
    <v>1</v>
  </rv>
  <rv s="0">
    <fb>10766942</fb>
    <v>2</v>
  </rv>
  <rv s="0">
    <fb>1.8584000000000001</fb>
    <v>1</v>
  </rv>
  <rv s="0">
    <fb>1.8286</fb>
    <v>1</v>
  </rv>
  <rv s="0">
    <fb>110163210</fb>
    <v>2</v>
  </rv>
  <rv s="0">
    <fb>10556642</fb>
    <v>2</v>
  </rv>
  <rv s="0">
    <fb>96411</fb>
    <v>2</v>
  </rv>
  <rv s="0">
    <fb>5.07</fb>
    <v>1</v>
  </rv>
  <rv s="0">
    <fb>31317</fb>
    <v>2</v>
  </rv>
  <rv s="0">
    <fb>0.76819999999999999</fb>
    <v>1</v>
  </rv>
  <rv s="0">
    <fb>18294277</fb>
    <v>2</v>
  </rv>
  <rv s="0">
    <fb>44791</fb>
    <v>0</v>
  </rv>
  <rv s="0">
    <fb>34.619999999999997</fb>
    <v>1</v>
  </rv>
  <rv s="0">
    <fb>131648</fb>
    <v>2</v>
  </rv>
  <rv s="0">
    <fb>442134</fb>
    <v>2</v>
  </rv>
  <rv s="0">
    <fb>208.8</fb>
    <v>1</v>
  </rv>
  <rv s="0">
    <fb>141814</fb>
    <v>2</v>
  </rv>
  <rv s="0">
    <fb>10.026</fb>
    <v>1</v>
  </rv>
  <rv s="0">
    <fb>6687703</fb>
    <v>2</v>
  </rv>
  <rv s="0">
    <fb>1.827</fb>
    <v>1</v>
  </rv>
  <rv s="0">
    <fb>89083505</fb>
    <v>2</v>
  </rv>
  <rv s="0">
    <fb>14.872</fb>
    <v>1</v>
  </rv>
  <rv s="0">
    <fb>7441245</fb>
    <v>2</v>
  </rv>
  <rv s="0">
    <fb>17.54</fb>
    <v>1</v>
  </rv>
  <rv s="0">
    <fb>101004</fb>
    <v>2</v>
  </rv>
  <rv s="0">
    <fb>27578</fb>
    <v>2</v>
  </rv>
  <rv s="0">
    <fb>0.76219999999999999</fb>
    <v>1</v>
  </rv>
  <rv s="0">
    <fb>13487789</fb>
    <v>2</v>
  </rv>
  <rv s="0">
    <fb>44792</fb>
    <v>0</v>
  </rv>
  <rv s="0">
    <fb>98185</fb>
    <v>2</v>
  </rv>
  <rv s="0">
    <fb>48.89</fb>
    <v>1</v>
  </rv>
  <rv s="0">
    <fb>446852</fb>
    <v>2</v>
  </rv>
  <rv s="0">
    <fb>205.3</fb>
    <v>1</v>
  </rv>
  <rv s="0">
    <fb>231335</fb>
    <v>2</v>
  </rv>
  <rv s="0">
    <fb>9.6449999999999996</fb>
    <v>1</v>
  </rv>
  <rv s="0">
    <fb>13485946</fb>
    <v>2</v>
  </rv>
  <rv s="0">
    <fb>1.8224</fb>
    <v>1</v>
  </rv>
  <rv s="0">
    <fb>1.7732000000000001</fb>
    <v>1</v>
  </rv>
  <rv s="0">
    <fb>131113327</fb>
    <v>2</v>
  </rv>
  <rv s="0">
    <fb>14.444000000000001</fb>
    <v>1</v>
  </rv>
  <rv s="0">
    <fb>10311180</fb>
    <v>2</v>
  </rv>
  <rv s="0">
    <fb>87293</fb>
    <v>2</v>
  </rv>
  <rv s="0">
    <fb>65915</fb>
    <v>2</v>
  </rv>
  <rv s="0">
    <fb>0.75460000000000005</fb>
    <v>1</v>
  </rv>
  <rv s="0">
    <fb>11907182</fb>
    <v>2</v>
  </rv>
  <rv s="0">
    <fb>44795</fb>
    <v>0</v>
  </rv>
  <rv s="0">
    <fb>92556</fb>
    <v>2</v>
  </rv>
  <rv s="0">
    <fb>46.66</fb>
    <v>1</v>
  </rv>
  <rv s="0">
    <fb>563509</fb>
    <v>2</v>
  </rv>
  <rv s="0">
    <fb>230009</fb>
    <v>2</v>
  </rv>
  <rv s="0">
    <fb>9.3239999999999998</fb>
    <v>1</v>
  </rv>
  <rv s="0">
    <fb>19633771</fb>
    <v>2</v>
  </rv>
  <rv s="0">
    <fb>1.7512000000000001</fb>
    <v>1</v>
  </rv>
  <rv s="0">
    <fb>1.7183999999999999</fb>
    <v>1</v>
  </rv>
  <rv s="0">
    <fb>130542383</fb>
    <v>2</v>
  </rv>
  <rv s="0">
    <fb>13.852</fb>
    <v>1</v>
  </rv>
  <rv s="0">
    <fb>11980241</fb>
    <v>2</v>
  </rv>
  <rv s="0">
    <fb>16.760000000000002</fb>
    <v>1</v>
  </rv>
  <rv s="0">
    <fb>98036</fb>
    <v>2</v>
  </rv>
  <rv s="0">
    <fb>85057</fb>
    <v>2</v>
  </rv>
  <rv s="0">
    <fb>0.70899999999999996</fb>
    <v>1</v>
  </rv>
  <rv s="0">
    <fb>23913360</fb>
    <v>2</v>
  </rv>
  <rv s="0">
    <fb>44796</fb>
    <v>0</v>
  </rv>
  <rv s="0">
    <fb>81568</fb>
    <v>2</v>
  </rv>
  <rv s="0">
    <fb>47.52</fb>
    <v>1</v>
  </rv>
  <rv s="0">
    <fb>507895</fb>
    <v>2</v>
  </rv>
  <rv s="0">
    <fb>227449</fb>
    <v>2</v>
  </rv>
  <rv s="0">
    <fb>16717893</fb>
    <v>2</v>
  </rv>
  <rv s="0">
    <fb>1.7061999999999999</fb>
    <v>1</v>
  </rv>
  <rv s="0">
    <fb>1.7496</fb>
    <v>1</v>
  </rv>
  <rv s="0">
    <fb>129050328</fb>
    <v>2</v>
  </rv>
  <rv s="0">
    <fb>14.04</fb>
    <v>1</v>
  </rv>
  <rv s="0">
    <fb>12286103</fb>
    <v>2</v>
  </rv>
  <rv s="0">
    <fb>65085</fb>
    <v>2</v>
  </rv>
  <rv s="0">
    <fb>36418</fb>
    <v>2</v>
  </rv>
  <rv s="0">
    <fb>0.78680000000000005</fb>
    <v>1</v>
  </rv>
  <rv s="0">
    <fb>55806811</fb>
    <v>2</v>
  </rv>
  <rv s="0">
    <fb>44797</fb>
    <v>0</v>
  </rv>
  <rv s="0">
    <fb>34.76</fb>
    <v>1</v>
  </rv>
  <rv s="0">
    <fb>97700</fb>
    <v>2</v>
  </rv>
  <rv s="0">
    <fb>243165</fb>
    <v>2</v>
  </rv>
  <rv s="0">
    <fb>205.5</fb>
    <v>1</v>
  </rv>
  <rv s="0">
    <fb>204841</fb>
    <v>2</v>
  </rv>
  <rv s="0">
    <fb>9.4789999999999992</fb>
    <v>1</v>
  </rv>
  <rv s="0">
    <fb>15283018</fb>
    <v>2</v>
  </rv>
  <rv s="0">
    <fb>1.7370000000000001</fb>
    <v>1</v>
  </rv>
  <rv s="0">
    <fb>1.7636000000000001</fb>
    <v>1</v>
  </rv>
  <rv s="0">
    <fb>98125529</fb>
    <v>2</v>
  </rv>
  <rv s="0">
    <fb>14.19</fb>
    <v>1</v>
  </rv>
  <rv s="0">
    <fb>10843809</fb>
    <v>2</v>
  </rv>
  <rv s="0">
    <fb>49534</fb>
    <v>2</v>
  </rv>
  <rv s="0">
    <fb>54210</fb>
    <v>2</v>
  </rv>
  <rv s="0">
    <fb>0.78120000000000001</fb>
    <v>1</v>
  </rv>
  <rv s="0">
    <fb>32881714</fb>
    <v>2</v>
  </rv>
  <rv s="0">
    <fb>44798</fb>
    <v>0</v>
  </rv>
  <rv s="0">
    <fb>35.58</fb>
    <v>1</v>
  </rv>
  <rv s="0">
    <fb>157177</fb>
    <v>2</v>
  </rv>
  <rv s="0">
    <fb>47.98</fb>
    <v>1</v>
  </rv>
  <rv s="0">
    <fb>304849</fb>
    <v>2</v>
  </rv>
  <rv s="0">
    <fb>205.8</fb>
    <v>1</v>
  </rv>
  <rv s="0">
    <fb>159668</fb>
    <v>2</v>
  </rv>
  <rv s="0">
    <fb>16485483</fb>
    <v>2</v>
  </rv>
  <rv s="0">
    <fb>1.7769999999999999</fb>
    <v>1</v>
  </rv>
  <rv s="0">
    <fb>1.7383999999999999</fb>
    <v>1</v>
  </rv>
  <rv s="0">
    <fb>154508368</fb>
    <v>2</v>
  </rv>
  <rv s="0">
    <fb>14.09</fb>
    <v>1</v>
  </rv>
  <rv s="0">
    <fb>10161956</fb>
    <v>2</v>
  </rv>
  <rv s="0">
    <fb>61712</fb>
    <v>2</v>
  </rv>
  <rv s="0">
    <fb>133224</fb>
    <v>2</v>
  </rv>
  <rv s="0">
    <fb>0.745</fb>
    <v>1</v>
  </rv>
  <rv s="0">
    <fb>36594743</fb>
    <v>2</v>
  </rv>
  <rv s="0">
    <fb>44799</fb>
    <v>0</v>
  </rv>
  <rv s="0">
    <fb>164527</fb>
    <v>2</v>
  </rv>
  <rv s="0">
    <fb>45.62</fb>
    <v>1</v>
  </rv>
  <rv s="0">
    <fb>623786</fb>
    <v>2</v>
  </rv>
  <rv s="0">
    <fb>199.85</fb>
    <v>1</v>
  </rv>
  <rv s="0">
    <fb>276929</fb>
    <v>2</v>
  </rv>
  <rv s="0">
    <fb>9.1</fb>
    <v>1</v>
  </rv>
  <rv s="0">
    <fb>15571984</fb>
    <v>2</v>
  </rv>
  <rv s="0">
    <fb>1.7444</fb>
    <v>1</v>
  </rv>
  <rv s="0">
    <fb>1.6850000000000001</fb>
    <v>1</v>
  </rv>
  <rv s="0">
    <fb>143707021</fb>
    <v>2</v>
  </rv>
  <rv s="0">
    <fb>13733398</fb>
    <v>2</v>
  </rv>
  <rv s="0">
    <fb>64523</fb>
    <v>2</v>
  </rv>
  <rv s="0">
    <fb>5.0149999999999997</fb>
    <v>1</v>
  </rv>
  <rv s="0">
    <fb>32730</fb>
    <v>2</v>
  </rv>
  <rv s="0">
    <fb>0.7218</fb>
    <v>1</v>
  </rv>
  <rv s="0">
    <fb>14630911</fb>
    <v>2</v>
  </rv>
  <rv s="0">
    <fb>44802</fb>
    <v>0</v>
  </rv>
  <rv s="0">
    <fb>34.46</fb>
    <v>1</v>
  </rv>
  <rv s="0">
    <fb>157078</fb>
    <v>2</v>
  </rv>
  <rv s="0">
    <fb>44.67</fb>
    <v>1</v>
  </rv>
  <rv s="0">
    <fb>512613</fb>
    <v>2</v>
  </rv>
  <rv s="0">
    <fb>160673</fb>
    <v>2</v>
  </rv>
  <rv s="0">
    <fb>9.2639999999999993</fb>
    <v>1</v>
  </rv>
  <rv s="0">
    <fb>9992738</fb>
    <v>2</v>
  </rv>
  <rv s="0">
    <fb>1.7014</fb>
    <v>1</v>
  </rv>
  <rv s="0">
    <fb>94775418</fb>
    <v>2</v>
  </rv>
  <rv s="0">
    <fb>13.756</fb>
    <v>1</v>
  </rv>
  <rv s="0">
    <fb>6505989</fb>
    <v>2</v>
  </rv>
  <rv s="0">
    <fb>163582</fb>
    <v>2</v>
  </rv>
  <rv s="0">
    <fb>5.05</fb>
    <v>1</v>
  </rv>
  <rv s="0">
    <fb>72153</fb>
    <v>2</v>
  </rv>
  <rv s="0">
    <fb>0.72499999999999998</fb>
    <v>1</v>
  </rv>
  <rv s="0">
    <fb>16638750</fb>
    <v>2</v>
  </rv>
  <rv s="0">
    <fb>44803</fb>
    <v>0</v>
  </rv>
  <rv s="0">
    <fb>33.96</fb>
    <v>1</v>
  </rv>
  <rv s="0">
    <fb>157175</fb>
    <v>2</v>
  </rv>
  <rv s="0">
    <fb>44.84</fb>
    <v>1</v>
  </rv>
  <rv s="0">
    <fb>420782</fb>
    <v>2</v>
  </rv>
  <rv s="0">
    <fb>196</fb>
    <v>1</v>
  </rv>
  <rv s="0">
    <fb>259829</fb>
    <v>2</v>
  </rv>
  <rv s="0">
    <fb>9.3780000000000001</fb>
    <v>1</v>
  </rv>
  <rv s="0">
    <fb>16622766</fb>
    <v>2</v>
  </rv>
  <rv s="0">
    <fb>1.7065999999999999</fb>
    <v>1</v>
  </rv>
  <rv s="0">
    <fb>1.7294</fb>
    <v>1</v>
  </rv>
  <rv s="0">
    <fb>127021780</fb>
    <v>2</v>
  </rv>
  <rv s="0">
    <fb>13.62</fb>
    <v>1</v>
  </rv>
  <rv s="0">
    <fb>10307319</fb>
    <v>2</v>
  </rv>
  <rv s="0">
    <fb>16.11</fb>
    <v>1</v>
  </rv>
  <rv s="0">
    <fb>138647</fb>
    <v>2</v>
  </rv>
  <rv s="0">
    <fb>58977</fb>
    <v>2</v>
  </rv>
  <rv s="0">
    <fb>0.71640000000000004</fb>
    <v>1</v>
  </rv>
  <rv s="0">
    <fb>20717644</fb>
    <v>2</v>
  </rv>
  <rv s="0">
    <fb>44804</fb>
    <v>0</v>
  </rv>
  <rv s="0">
    <fb>31.64</fb>
    <v>1</v>
  </rv>
  <rv s="0">
    <fb>296050</fb>
    <v>2</v>
  </rv>
  <rv s="0">
    <fb>44.64</fb>
    <v>1</v>
  </rv>
  <rv s="0">
    <fb>744948</fb>
    <v>2</v>
  </rv>
  <rv s="0">
    <fb>358615</fb>
    <v>2</v>
  </rv>
  <rv s="0">
    <fb>9.798</fb>
    <v>1</v>
  </rv>
  <rv s="0">
    <fb>24614550</fb>
    <v>2</v>
  </rv>
  <rv s="0">
    <fb>1.742</fb>
    <v>1</v>
  </rv>
  <rv s="0">
    <fb>1.7230000000000001</fb>
    <v>1</v>
  </rv>
  <rv s="0">
    <fb>118369114</fb>
    <v>2</v>
  </rv>
  <rv s="0">
    <fb>13.353999999999999</fb>
    <v>1</v>
  </rv>
  <rv s="0">
    <fb>10781798</fb>
    <v>2</v>
  </rv>
  <rv s="0">
    <fb>107360</fb>
    <v>2</v>
  </rv>
  <rv s="0">
    <fb>5.0049999999999999</fb>
    <v>1</v>
  </rv>
  <rv s="0">
    <fb>51152</fb>
    <v>2</v>
  </rv>
  <rv s="0">
    <fb>0.7006</fb>
    <v>1</v>
  </rv>
  <rv s="0">
    <fb>31388815</fb>
    <v>2</v>
  </rv>
  <rv s="0">
    <fb>44805</fb>
    <v>0</v>
  </rv>
  <rv s="0">
    <fb>184186</fb>
    <v>2</v>
  </rv>
  <rv s="0">
    <fb>43.5</fb>
    <v>1</v>
  </rv>
  <rv s="0">
    <fb>510210</fb>
    <v>2</v>
  </rv>
  <rv s="0">
    <fb>191.85</fb>
    <v>1</v>
  </rv>
  <rv s="0">
    <fb>254622</fb>
    <v>2</v>
  </rv>
  <rv s="0">
    <fb>9.6910000000000007</fb>
    <v>1</v>
  </rv>
  <rv s="0">
    <fb>10514434</fb>
    <v>2</v>
  </rv>
  <rv s="0">
    <fb>107081783</fb>
    <v>2</v>
  </rv>
  <rv s="0">
    <fb>13.13</fb>
    <v>1</v>
  </rv>
  <rv s="0">
    <fb>13103884</fb>
    <v>2</v>
  </rv>
  <rv s="0">
    <fb>129800</fb>
    <v>2</v>
  </rv>
  <rv s="0">
    <fb>75178</fb>
    <v>2</v>
  </rv>
  <rv s="0">
    <fb>0.68340000000000001</fb>
    <v>1</v>
  </rv>
  <rv s="0">
    <fb>11158173</fb>
    <v>2</v>
  </rv>
  <rv s="0">
    <fb>44806</fb>
    <v>0</v>
  </rv>
  <rv s="0">
    <fb>285967</fb>
    <v>2</v>
  </rv>
  <rv s="0">
    <fb>44.75</fb>
    <v>1</v>
  </rv>
  <rv s="0">
    <fb>441045</fb>
    <v>2</v>
  </rv>
  <rv s="0">
    <fb>196.65</fb>
    <v>1</v>
  </rv>
  <rv s="0">
    <fb>312680</fb>
    <v>2</v>
  </rv>
  <rv s="0">
    <fb>9.9960000000000004</fb>
    <v>1</v>
  </rv>
  <rv s="0">
    <fb>10759365</fb>
    <v>2</v>
  </rv>
  <rv s="0">
    <fb>1.7382</fb>
    <v>1</v>
  </rv>
  <rv s="0">
    <fb>117755860</fb>
    <v>2</v>
  </rv>
  <rv s="0">
    <fb>13.474</fb>
    <v>1</v>
  </rv>
  <rv s="0">
    <fb>12036670</fb>
    <v>2</v>
  </rv>
  <rv s="0">
    <fb>200258</fb>
    <v>2</v>
  </rv>
  <rv s="0">
    <fb>64979</fb>
    <v>2</v>
  </rv>
  <rv s="0">
    <fb>0.68720000000000003</fb>
    <v>1</v>
  </rv>
  <rv s="0">
    <fb>15563696</fb>
    <v>2</v>
  </rv>
  <rv s="0">
    <fb>44809</fb>
    <v>0</v>
  </rv>
  <rv s="0">
    <fb>29.9</fb>
    <v>1</v>
  </rv>
  <rv s="0">
    <fb>479599</fb>
    <v>2</v>
  </rv>
  <rv s="0">
    <fb>43.6</fb>
    <v>1</v>
  </rv>
  <rv s="0">
    <fb>341442</fb>
    <v>2</v>
  </rv>
  <rv s="0">
    <fb>190.65</fb>
    <v>1</v>
  </rv>
  <rv s="0">
    <fb>350655</fb>
    <v>2</v>
  </rv>
  <rv s="0">
    <fb>9.7230000000000008</fb>
    <v>1</v>
  </rv>
  <rv s="0">
    <fb>12871323</fb>
    <v>2</v>
  </rv>
  <rv s="0">
    <fb>1.6919999999999999</fb>
    <v>1</v>
  </rv>
  <rv s="0">
    <fb>1.6970000000000001</fb>
    <v>1</v>
  </rv>
  <rv s="0">
    <fb>95787643</fb>
    <v>2</v>
  </rv>
  <rv s="0">
    <fb>12.827999999999999</fb>
    <v>1</v>
  </rv>
  <rv s="0">
    <fb>15987748</fb>
    <v>2</v>
  </rv>
  <rv s="0">
    <fb>15.6</fb>
    <v>1</v>
  </rv>
  <rv s="0">
    <fb>243847</fb>
    <v>2</v>
  </rv>
  <rv s="0">
    <fb>4.9000000000000004</fb>
    <v>1</v>
  </rv>
  <rv s="0">
    <fb>111791</fb>
    <v>2</v>
  </rv>
  <rv s="0">
    <fb>0.67200000000000004</fb>
    <v>1</v>
  </rv>
  <rv s="0">
    <fb>13347842</fb>
    <v>2</v>
  </rv>
  <rv s="0">
    <fb>44810</fb>
    <v>0</v>
  </rv>
  <rv s="0">
    <fb>30.2</fb>
    <v>1</v>
  </rv>
  <rv s="0">
    <fb>234528</fb>
    <v>2</v>
  </rv>
  <rv s="0">
    <fb>43.64</fb>
    <v>1</v>
  </rv>
  <rv s="0">
    <fb>373850</fb>
    <v>2</v>
  </rv>
  <rv s="0">
    <fb>191.8</fb>
    <v>1</v>
  </rv>
  <rv s="0">
    <fb>297412</fb>
    <v>2</v>
  </rv>
  <rv s="0">
    <fb>12730732</fb>
    <v>2</v>
  </rv>
  <rv s="0">
    <fb>95749983</fb>
    <v>2</v>
  </rv>
  <rv s="0">
    <fb>12766603</fb>
    <v>2</v>
  </rv>
  <rv s="0">
    <fb>280672</fb>
    <v>2</v>
  </rv>
  <rv s="0">
    <fb>4.7619999999999996</fb>
    <v>1</v>
  </rv>
  <rv s="0">
    <fb>100603</fb>
    <v>2</v>
  </rv>
  <rv s="0">
    <fb>0.68420000000000003</fb>
    <v>1</v>
  </rv>
  <rv s="0">
    <fb>10282461</fb>
    <v>2</v>
  </rv>
  <rv s="0">
    <fb>44811</fb>
    <v>0</v>
  </rv>
  <rv s="0">
    <fb>31.7</fb>
    <v>1</v>
  </rv>
  <rv s="0">
    <fb>378334</fb>
    <v>2</v>
  </rv>
  <rv s="0">
    <fb>362220</fb>
    <v>2</v>
  </rv>
  <rv s="0">
    <fb>194.15</fb>
    <v>1</v>
  </rv>
  <rv s="0">
    <fb>9.6129999999999995</fb>
    <v>1</v>
  </rv>
  <rv s="0">
    <fb>11247290</fb>
    <v>2</v>
  </rv>
  <rv s="0">
    <fb>1.6806000000000001</fb>
    <v>1</v>
  </rv>
  <rv s="0">
    <fb>102451510</fb>
    <v>2</v>
  </rv>
  <rv s="0">
    <fb>9752998</fb>
    <v>2</v>
  </rv>
  <rv s="0">
    <fb>412623</fb>
    <v>2</v>
  </rv>
  <rv s="0">
    <fb>4.59</fb>
    <v>1</v>
  </rv>
  <rv s="0">
    <fb>143864</fb>
    <v>2</v>
  </rv>
  <rv s="0">
    <fb>0.6714</fb>
    <v>1</v>
  </rv>
  <rv s="0">
    <fb>20262030</fb>
    <v>2</v>
  </rv>
  <rv s="0">
    <fb>44812</fb>
    <v>0</v>
  </rv>
  <rv s="0">
    <fb>31.8</fb>
    <v>1</v>
  </rv>
  <rv s="0">
    <fb>136960</fb>
    <v>2</v>
  </rv>
  <rv s="0">
    <fb>44.19</fb>
    <v>1</v>
  </rv>
  <rv s="0">
    <fb>566966</fb>
    <v>2</v>
  </rv>
  <rv s="0">
    <fb>194.3</fb>
    <v>1</v>
  </rv>
  <rv s="0">
    <fb>213629</fb>
    <v>2</v>
  </rv>
  <rv s="0">
    <fb>10.192</fb>
    <v>1</v>
  </rv>
  <rv s="0">
    <fb>24551703</fb>
    <v>2</v>
  </rv>
  <rv s="0">
    <fb>1.7403999999999999</fb>
    <v>1</v>
  </rv>
  <rv s="0">
    <fb>147592381</fb>
    <v>2</v>
  </rv>
  <rv s="0">
    <fb>13.128</fb>
    <v>1</v>
  </rv>
  <rv s="0">
    <fb>12143622</fb>
    <v>2</v>
  </rv>
  <rv s="0">
    <fb>217682</fb>
    <v>2</v>
  </rv>
  <rv s="0">
    <fb>4.6859999999999999</fb>
    <v>1</v>
  </rv>
  <rv s="0">
    <fb>113944</fb>
    <v>2</v>
  </rv>
  <rv s="0">
    <fb>0.66679999999999995</fb>
    <v>1</v>
  </rv>
  <rv s="0">
    <fb>9801900</fb>
    <v>2</v>
  </rv>
  <rv s="0">
    <fb>44813</fb>
    <v>0</v>
  </rv>
  <rv s="0">
    <fb>121477</fb>
    <v>2</v>
  </rv>
  <rv s="0">
    <fb>45.01</fb>
    <v>1</v>
  </rv>
  <rv s="0">
    <fb>558865</fb>
    <v>2</v>
  </rv>
  <rv s="0">
    <fb>195.55</fb>
    <v>1</v>
  </rv>
  <rv s="0">
    <fb>286961</fb>
    <v>2</v>
  </rv>
  <rv s="0">
    <fb>24855391</fb>
    <v>2</v>
  </rv>
  <rv s="0">
    <fb>1.7549999999999999</fb>
    <v>1</v>
  </rv>
  <rv s="0">
    <fb>1.8331999999999999</fb>
    <v>1</v>
  </rv>
  <rv s="0">
    <fb>164062120</fb>
    <v>2</v>
  </rv>
  <rv s="0">
    <fb>13.292</fb>
    <v>1</v>
  </rv>
  <rv s="0">
    <fb>10817476</fb>
    <v>2</v>
  </rv>
  <rv s="0">
    <fb>15.73</fb>
    <v>1</v>
  </rv>
  <rv s="0">
    <fb>101725</fb>
    <v>2</v>
  </rv>
  <rv s="0">
    <fb>4.8659999999999997</fb>
    <v>1</v>
  </rv>
  <rv s="0">
    <fb>201564</fb>
    <v>2</v>
  </rv>
  <rv s="0">
    <fb>0.67459999999999998</fb>
    <v>1</v>
  </rv>
  <rv s="0">
    <fb>12648147</fb>
    <v>2</v>
  </rv>
  <rv s="0">
    <fb>44816</fb>
    <v>0</v>
  </rv>
  <rv s="0">
    <fb>32.159999999999997</fb>
    <v>1</v>
  </rv>
  <rv s="0">
    <fb>123602</fb>
    <v>2</v>
  </rv>
  <rv s="0">
    <fb>45.57</fb>
    <v>1</v>
  </rv>
  <rv s="0">
    <fb>473241</fb>
    <v>2</v>
  </rv>
  <rv s="0">
    <fb>199.7</fb>
    <v>1</v>
  </rv>
  <rv s="0">
    <fb>310734</fb>
    <v>2</v>
  </rv>
  <rv s="0">
    <fb>10.612</fb>
    <v>1</v>
  </rv>
  <rv s="0">
    <fb>16271642</fb>
    <v>2</v>
  </rv>
  <rv s="0">
    <fb>1.8520000000000001</fb>
    <v>1</v>
  </rv>
  <rv s="0">
    <fb>1.8959999999999999</fb>
    <v>1</v>
  </rv>
  <rv s="0">
    <fb>147161560</fb>
    <v>2</v>
  </rv>
  <rv s="0">
    <fb>13.738</fb>
    <v>1</v>
  </rv>
  <rv s="0">
    <fb>11457955</fb>
    <v>2</v>
  </rv>
  <rv s="0">
    <fb>15.62</fb>
    <v>1</v>
  </rv>
  <rv s="0">
    <fb>117993</fb>
    <v>2</v>
  </rv>
  <rv s="0">
    <fb>4.9740000000000002</fb>
    <v>1</v>
  </rv>
  <rv s="0">
    <fb>97224</fb>
    <v>2</v>
  </rv>
  <rv s="0">
    <fb>0.69740000000000002</fb>
    <v>1</v>
  </rv>
  <rv s="0">
    <fb>26443104</fb>
    <v>2</v>
  </rv>
  <rv s="0">
    <fb>44817</fb>
    <v>0</v>
  </rv>
  <rv s="0">
    <fb>195925</fb>
    <v>2</v>
  </rv>
  <rv s="0">
    <fb>44.53</fb>
    <v>1</v>
  </rv>
  <rv s="0">
    <fb>596099</fb>
    <v>2</v>
  </rv>
  <rv s="0">
    <fb>387987</fb>
    <v>2</v>
  </rv>
  <rv s="0">
    <fb>10.603999999999999</fb>
    <v>1</v>
  </rv>
  <rv s="0">
    <fb>18839108</fb>
    <v>2</v>
  </rv>
  <rv s="0">
    <fb>1.9059999999999999</fb>
    <v>1</v>
  </rv>
  <rv s="0">
    <fb>142792288</fb>
    <v>2</v>
  </rv>
  <rv s="0">
    <fb>10912849</fb>
    <v>2</v>
  </rv>
  <rv s="0">
    <fb>235235</fb>
    <v>2</v>
  </rv>
  <rv s="0">
    <fb>4.9859999999999998</fb>
    <v>1</v>
  </rv>
  <rv s="0">
    <fb>131140</fb>
    <v>2</v>
  </rv>
  <rv s="0">
    <fb>0.67900000000000005</fb>
    <v>1</v>
  </rv>
  <rv s="0">
    <fb>13764837</fb>
    <v>2</v>
  </rv>
  <rv s="0">
    <fb>44818</fb>
    <v>0</v>
  </rv>
  <rv s="0">
    <fb>176711</fb>
    <v>2</v>
  </rv>
  <rv s="0">
    <fb>583640</fb>
    <v>2</v>
  </rv>
  <rv s="0">
    <fb>475649</fb>
    <v>2</v>
  </rv>
  <rv s="0">
    <fb>10.866</fb>
    <v>1</v>
  </rv>
  <rv s="0">
    <fb>17977678</fb>
    <v>2</v>
  </rv>
  <rv s="0">
    <fb>1.869</fb>
    <v>1</v>
  </rv>
  <rv s="0">
    <fb>1.9001999999999999</fb>
    <v>1</v>
  </rv>
  <rv s="0">
    <fb>102990648</fb>
    <v>2</v>
  </rv>
  <rv s="0">
    <fb>13.666</fb>
    <v>1</v>
  </rv>
  <rv s="0">
    <fb>11368252</fb>
    <v>2</v>
  </rv>
  <rv s="0">
    <fb>14.91</fb>
    <v>1</v>
  </rv>
  <rv s="0">
    <fb>291266</fb>
    <v>2</v>
  </rv>
  <rv s="0">
    <fb>5</fb>
    <v>1</v>
  </rv>
  <rv s="0">
    <fb>80564</fb>
    <v>2</v>
  </rv>
  <rv s="0">
    <fb>0.68320000000000003</fb>
    <v>1</v>
  </rv>
  <rv s="0">
    <fb>10001660</fb>
    <v>2</v>
  </rv>
  <rv s="0">
    <fb>44819</fb>
    <v>0</v>
  </rv>
  <rv s="0">
    <fb>32.74</fb>
    <v>1</v>
  </rv>
  <rv s="0">
    <fb>157543</fb>
    <v>2</v>
  </rv>
  <rv s="0">
    <fb>44.05</fb>
    <v>1</v>
  </rv>
  <rv s="0">
    <fb>808011</fb>
    <v>2</v>
  </rv>
  <rv s="0">
    <fb>199.4</fb>
    <v>1</v>
  </rv>
  <rv s="0">
    <fb>280297</fb>
    <v>2</v>
  </rv>
  <rv s="0">
    <fb>10.964</fb>
    <v>1</v>
  </rv>
  <rv s="0">
    <fb>20580941</fb>
    <v>2</v>
  </rv>
  <rv s="0">
    <fb>173508257</fb>
    <v>2</v>
  </rv>
  <rv s="0">
    <fb>13.683999999999999</fb>
    <v>1</v>
  </rv>
  <rv s="0">
    <fb>8404248</fb>
    <v>2</v>
  </rv>
  <rv s="0">
    <fb>234309</fb>
    <v>2</v>
  </rv>
  <rv s="0">
    <fb>43671</fb>
    <v>2</v>
  </rv>
  <rv s="0">
    <fb>0.66220000000000001</fb>
    <v>1</v>
  </rv>
  <rv s="0">
    <fb>13712596</fb>
    <v>2</v>
  </rv>
  <rv s="0">
    <fb>44820</fb>
    <v>0</v>
  </rv>
  <rv s="0">
    <fb>33.020000000000003</fb>
    <v>1</v>
  </rv>
  <rv s="0">
    <fb>486362</fb>
    <v>2</v>
  </rv>
  <rv s="0">
    <fb>43.37</fb>
    <v>1</v>
  </rv>
  <rv s="0">
    <fb>1570404</fb>
    <v>2</v>
  </rv>
  <rv s="0">
    <fb>769417</fb>
    <v>2</v>
  </rv>
  <rv s="0">
    <fb>10.712</fb>
    <v>1</v>
  </rv>
  <rv s="0">
    <fb>35164081</fb>
    <v>2</v>
  </rv>
  <rv s="0">
    <fb>1.8977999999999999</fb>
    <v>1</v>
  </rv>
  <rv s="0">
    <fb>173065302</fb>
    <v>2</v>
  </rv>
  <rv s="0">
    <fb>19048773</fb>
    <v>2</v>
  </rv>
  <rv s="0">
    <fb>14.3</fb>
    <v>1</v>
  </rv>
  <rv s="0">
    <fb>369262</fb>
    <v>2</v>
  </rv>
  <rv s="0">
    <fb>4.91</fb>
    <v>1</v>
  </rv>
  <rv s="0">
    <fb>54660</fb>
    <v>2</v>
  </rv>
  <rv s="0">
    <fb>0.64300000000000002</fb>
    <v>1</v>
  </rv>
  <rv s="0">
    <fb>58766149</fb>
    <v>2</v>
  </rv>
  <rv s="0">
    <fb>44823</fb>
    <v>0</v>
  </rv>
  <rv s="0">
    <fb>33.22</fb>
    <v>1</v>
  </rv>
  <rv s="0">
    <fb>114275</fb>
    <v>2</v>
  </rv>
  <rv s="0">
    <fb>43.97</fb>
    <v>1</v>
  </rv>
  <rv s="0">
    <fb>525538</fb>
    <v>2</v>
  </rv>
  <rv s="0">
    <fb>196.5</fb>
    <v>1</v>
  </rv>
  <rv s="0">
    <fb>148880</fb>
    <v>2</v>
  </rv>
  <rv s="0">
    <fb>10210664</fb>
    <v>2</v>
  </rv>
  <rv s="0">
    <fb>1.9072</fb>
    <v>1</v>
  </rv>
  <rv s="0">
    <fb>1.9154</fb>
    <v>1</v>
  </rv>
  <rv s="0">
    <fb>70231300</fb>
    <v>2</v>
  </rv>
  <rv s="0">
    <fb>13.51</fb>
    <v>1</v>
  </rv>
  <rv s="0">
    <fb>6886234</fb>
    <v>2</v>
  </rv>
  <rv s="0">
    <fb>14.75</fb>
    <v>1</v>
  </rv>
  <rv s="0">
    <fb>175419</fb>
    <v>2</v>
  </rv>
  <rv s="0">
    <fb>4.8819999999999997</fb>
    <v>1</v>
  </rv>
  <rv s="0">
    <fb>77852</fb>
    <v>2</v>
  </rv>
  <rv s="0">
    <fb>0.60699999999999998</fb>
    <v>1</v>
  </rv>
  <rv s="0">
    <fb>28764901</fb>
    <v>2</v>
  </rv>
  <rv s="0">
    <fb>44824</fb>
    <v>0</v>
  </rv>
  <rv s="0">
    <fb>32.840000000000003</fb>
    <v>1</v>
  </rv>
  <rv s="0">
    <fb>100931</fb>
    <v>2</v>
  </rv>
  <rv s="0">
    <fb>44.3</fb>
    <v>1</v>
  </rv>
  <rv s="0">
    <fb>557779</fb>
    <v>2</v>
  </rv>
  <rv s="0">
    <fb>193.6</fb>
    <v>1</v>
  </rv>
  <rv s="0">
    <fb>325669</fb>
    <v>2</v>
  </rv>
  <rv s="0">
    <fb>10.504</fb>
    <v>1</v>
  </rv>
  <rv s="0">
    <fb>28765842</fb>
    <v>2</v>
  </rv>
  <rv s="0">
    <fb>133225342</fb>
    <v>2</v>
  </rv>
  <rv s="0">
    <fb>13.22</fb>
    <v>1</v>
  </rv>
  <rv s="0">
    <fb>13546841</fb>
    <v>2</v>
  </rv>
  <rv s="0">
    <fb>122700</fb>
    <v>2</v>
  </rv>
  <rv s="0">
    <fb>4.8159999999999998</fb>
    <v>1</v>
  </rv>
  <rv s="0">
    <fb>44701</fb>
    <v>2</v>
  </rv>
  <rv s="0">
    <fb>0.58479999999999999</fb>
    <v>1</v>
  </rv>
  <rv s="0">
    <fb>20980769</fb>
    <v>2</v>
  </rv>
  <rv s="0">
    <fb>44825</fb>
    <v>0</v>
  </rv>
  <rv s="0">
    <fb>33.32</fb>
    <v>1</v>
  </rv>
  <rv s="0">
    <fb>111384</fb>
    <v>2</v>
  </rv>
  <rv s="0">
    <fb>45</fb>
    <v>1</v>
  </rv>
  <rv s="0">
    <fb>375606</fb>
    <v>2</v>
  </rv>
  <rv s="0">
    <fb>196.25</fb>
    <v>1</v>
  </rv>
  <rv s="0">
    <fb>252567</fb>
    <v>2</v>
  </rv>
  <rv s="0">
    <fb>19118107</fb>
    <v>2</v>
  </rv>
  <rv s="0">
    <fb>1.8246</fb>
    <v>1</v>
  </rv>
  <rv s="0">
    <fb>1.8366</fb>
    <v>1</v>
  </rv>
  <rv s="0">
    <fb>100959495</fb>
    <v>2</v>
  </rv>
  <rv s="0">
    <fb>13.33</fb>
    <v>1</v>
  </rv>
  <rv s="0">
    <fb>6910648</fb>
    <v>2</v>
  </rv>
  <rv s="0">
    <fb>128803</fb>
    <v>2</v>
  </rv>
  <rv s="0">
    <fb>4.798</fb>
    <v>1</v>
  </rv>
  <rv s="0">
    <fb>178129</fb>
    <v>2</v>
  </rv>
  <rv s="0">
    <fb>0.59279999999999999</fb>
    <v>1</v>
  </rv>
  <rv s="0">
    <fb>21540866</fb>
    <v>2</v>
  </rv>
  <rv s="0">
    <fb>44826</fb>
    <v>0</v>
  </rv>
  <rv s="0">
    <fb>31.82</fb>
    <v>1</v>
  </rv>
  <rv s="0">
    <fb>134008</fb>
    <v>2</v>
  </rv>
  <rv s="0">
    <fb>42.34</fb>
    <v>1</v>
  </rv>
  <rv s="0">
    <fb>830424</fb>
    <v>2</v>
  </rv>
  <rv s="0">
    <fb>285360</fb>
    <v>2</v>
  </rv>
  <rv s="0">
    <fb>11.25</fb>
    <v>1</v>
  </rv>
  <rv s="0">
    <fb>34431647</fb>
    <v>2</v>
  </rv>
  <rv s="0">
    <fb>1.8049999999999999</fb>
    <v>1</v>
  </rv>
  <rv s="0">
    <fb>112666451</fb>
    <v>2</v>
  </rv>
  <rv s="0">
    <fb>13.007999999999999</fb>
    <v>1</v>
  </rv>
  <rv s="0">
    <fb>8544502</fb>
    <v>2</v>
  </rv>
  <rv s="0">
    <fb>214867</fb>
    <v>2</v>
  </rv>
  <rv s="0">
    <fb>4.8620000000000001</fb>
    <v>1</v>
  </rv>
  <rv s="0">
    <fb>113660</fb>
    <v>2</v>
  </rv>
  <rv s="0">
    <fb>0.61180000000000001</fb>
    <v>1</v>
  </rv>
  <rv s="0">
    <fb>25045291</fb>
    <v>2</v>
  </rv>
  <rv s="0">
    <fb>44827</fb>
    <v>0</v>
  </rv>
  <rv s="0">
    <fb>139817</fb>
    <v>2</v>
  </rv>
  <rv s="0">
    <fb>41.61</fb>
    <v>1</v>
  </rv>
  <rv s="0">
    <fb>811954</fb>
    <v>2</v>
  </rv>
  <rv s="0">
    <fb>190.15</fb>
    <v>1</v>
  </rv>
  <rv s="0">
    <fb>373698</fb>
    <v>2</v>
  </rv>
  <rv s="0">
    <fb>10.798</fb>
    <v>1</v>
  </rv>
  <rv s="0">
    <fb>24957544</fb>
    <v>2</v>
  </rv>
  <rv s="0">
    <fb>121505511</fb>
    <v>2</v>
  </rv>
  <rv s="0">
    <fb>13543361</fb>
    <v>2</v>
  </rv>
  <rv s="0">
    <fb>311825</fb>
    <v>2</v>
  </rv>
  <rv s="0">
    <fb>4.7039999999999997</fb>
    <v>1</v>
  </rv>
  <rv s="0">
    <fb>72330</fb>
    <v>2</v>
  </rv>
  <rv s="0">
    <fb>0.59099999999999997</fb>
    <v>1</v>
  </rv>
  <rv s="0">
    <fb>13364508</fb>
    <v>2</v>
  </rv>
  <rv s="0">
    <fb>44830</fb>
    <v>0</v>
  </rv>
  <rv s="0">
    <fb>137724</fb>
    <v>2</v>
  </rv>
  <rv s="0">
    <fb>43.05</fb>
    <v>1</v>
  </rv>
  <rv s="0">
    <fb>805678</fb>
    <v>2</v>
  </rv>
  <rv s="0">
    <fb>421015</fb>
    <v>2</v>
  </rv>
  <rv s="0">
    <fb>19862687</fb>
    <v>2</v>
  </rv>
  <rv s="0">
    <fb>1.7607999999999999</fb>
    <v>1</v>
  </rv>
  <rv s="0">
    <fb>1.7684</fb>
    <v>1</v>
  </rv>
  <rv s="0">
    <fb>102969433</fb>
    <v>2</v>
  </rv>
  <rv s="0">
    <fb>10150594</fb>
    <v>2</v>
  </rv>
  <rv s="0">
    <fb>490293</fb>
    <v>2</v>
  </rv>
  <rv s="0">
    <fb>4.7460000000000004</fb>
    <v>1</v>
  </rv>
  <rv s="0">
    <fb>63807</fb>
    <v>2</v>
  </rv>
  <rv s="0">
    <fb>0.59719999999999995</fb>
    <v>1</v>
  </rv>
  <rv s="0">
    <fb>19250857</fb>
    <v>2</v>
  </rv>
  <rv s="0">
    <fb>44831</fb>
    <v>0</v>
  </rv>
  <rv s="0">
    <fb>28.74</fb>
    <v>1</v>
  </rv>
  <rv s="0">
    <fb>240907</fb>
    <v>2</v>
  </rv>
  <rv s="0">
    <fb>42.99</fb>
    <v>1</v>
  </rv>
  <rv s="0">
    <fb>543518</fb>
    <v>2</v>
  </rv>
  <rv s="0">
    <fb>407741</fb>
    <v>2</v>
  </rv>
  <rv s="0">
    <fb>27148704</fb>
    <v>2</v>
  </rv>
  <rv s="0">
    <fb>1.7904</fb>
    <v>1</v>
  </rv>
  <rv s="0">
    <fb>1.7272000000000001</fb>
    <v>1</v>
  </rv>
  <rv s="0">
    <fb>135347804</fb>
    <v>2</v>
  </rv>
  <rv s="0">
    <fb>12.834</fb>
    <v>1</v>
  </rv>
  <rv s="0">
    <fb>10252304</fb>
    <v>2</v>
  </rv>
  <rv s="0">
    <fb>13.94</fb>
    <v>1</v>
  </rv>
  <rv s="0">
    <fb>135726</fb>
    <v>2</v>
  </rv>
  <rv s="0">
    <fb>4.6980000000000004</fb>
    <v>1</v>
  </rv>
  <rv s="0">
    <fb>48573</fb>
    <v>2</v>
  </rv>
  <rv s="0">
    <fb>0.62</fb>
    <v>1</v>
  </rv>
  <rv s="0">
    <fb>23534588</fb>
    <v>2</v>
  </rv>
  <rv s="0">
    <fb>44832</fb>
    <v>0</v>
  </rv>
  <rv s="0">
    <fb>28.62</fb>
    <v>1</v>
  </rv>
  <rv s="0">
    <fb>140091</fb>
    <v>2</v>
  </rv>
  <rv s="0">
    <fb>43.52</fb>
    <v>1</v>
  </rv>
  <rv s="0">
    <fb>719593</fb>
    <v>2</v>
  </rv>
  <rv s="0">
    <fb>195.2</fb>
    <v>1</v>
  </rv>
  <rv s="0">
    <fb>399116</fb>
    <v>2</v>
  </rv>
  <rv s="0">
    <fb>10.474</fb>
    <v>1</v>
  </rv>
  <rv s="0">
    <fb>25156532</fb>
    <v>2</v>
  </rv>
  <rv s="0">
    <fb>1.7070000000000001</fb>
    <v>1</v>
  </rv>
  <rv s="0">
    <fb>164926830</fb>
    <v>2</v>
  </rv>
  <rv s="0">
    <fb>12.826000000000001</fb>
    <v>1</v>
  </rv>
  <rv s="0">
    <fb>11203237</fb>
    <v>2</v>
  </rv>
  <rv s="0">
    <fb>235008</fb>
    <v>2</v>
  </rv>
  <rv s="0">
    <fb>4.7539999999999996</fb>
    <v>1</v>
  </rv>
  <rv s="0">
    <fb>71236</fb>
    <v>2</v>
  </rv>
  <rv s="0">
    <fb>0.62280000000000002</fb>
    <v>1</v>
  </rv>
  <rv s="0">
    <fb>20092532</fb>
    <v>2</v>
  </rv>
  <rv s="0">
    <fb>44833</fb>
    <v>0</v>
  </rv>
  <rv s="0">
    <fb>175911</fb>
    <v>2</v>
  </rv>
  <rv s="0">
    <fb>42.19</fb>
    <v>1</v>
  </rv>
  <rv s="0">
    <fb>779188</fb>
    <v>2</v>
  </rv>
  <rv s="0">
    <fb>190.05</fb>
    <v>1</v>
  </rv>
  <rv s="0">
    <fb>440930</fb>
    <v>2</v>
  </rv>
  <rv s="0">
    <fb>21660122</fb>
    <v>2</v>
  </rv>
  <rv s="0">
    <fb>1.655</fb>
    <v>1</v>
  </rv>
  <rv s="0">
    <fb>145907693</fb>
    <v>2</v>
  </rv>
  <rv s="0">
    <fb>16977425</fb>
    <v>2</v>
  </rv>
  <rv s="0">
    <fb>14.31</fb>
    <v>1</v>
  </rv>
  <rv s="0">
    <fb>146059</fb>
    <v>2</v>
  </rv>
  <rv s="0">
    <fb>4.62</fb>
    <v>1</v>
  </rv>
  <rv s="0">
    <fb>110812</fb>
    <v>2</v>
  </rv>
  <rv s="0">
    <fb>0.60660000000000003</fb>
    <v>1</v>
  </rv>
  <rv s="0">
    <fb>11670177</fb>
    <v>2</v>
  </rv>
  <rv s="0">
    <fb>44834</fb>
    <v>0</v>
  </rv>
  <rv s="0">
    <fb>113222</fb>
    <v>2</v>
  </rv>
  <rv s="0">
    <fb>42.39</fb>
    <v>1</v>
  </rv>
  <rv s="0">
    <fb>689416</fb>
    <v>2</v>
  </rv>
  <rv s="0">
    <fb>347830</fb>
    <v>2</v>
  </rv>
  <rv s="0">
    <fb>10.458</fb>
    <v>1</v>
  </rv>
  <rv s="0">
    <fb>20370296</fb>
    <v>2</v>
  </rv>
  <rv s="0">
    <fb>1.6779999999999999</fb>
    <v>1</v>
  </rv>
  <rv s="0">
    <fb>1.7028000000000001</fb>
    <v>1</v>
  </rv>
  <rv s="0">
    <fb>138364893</fb>
    <v>2</v>
  </rv>
  <rv s="0">
    <fb>12.272</fb>
    <v>1</v>
  </rv>
  <rv s="0">
    <fb>10175703</fb>
    <v>2</v>
  </rv>
  <rv s="0">
    <fb>14.46</fb>
    <v>1</v>
  </rv>
  <rv s="0">
    <fb>140535</fb>
    <v>2</v>
  </rv>
  <rv s="0">
    <fb>4.6500000000000004</fb>
    <v>1</v>
  </rv>
  <rv s="0">
    <fb>54751</fb>
    <v>2</v>
  </rv>
  <rv s="0">
    <fb>0.63759999999999994</fb>
    <v>1</v>
  </rv>
  <rv s="0">
    <fb>20245060</fb>
    <v>2</v>
  </rv>
  <rv s="0">
    <fb>44837</fb>
    <v>0</v>
  </rv>
  <rv s="0">
    <fb>30</fb>
    <v>1</v>
  </rv>
  <rv s="0">
    <fb>185359</fb>
    <v>2</v>
  </rv>
  <rv s="0">
    <fb>42.37</fb>
    <v>1</v>
  </rv>
  <rv s="0">
    <fb>569513</fb>
    <v>2</v>
  </rv>
  <rv s="0">
    <fb>400676</fb>
    <v>2</v>
  </rv>
  <rv s="0">
    <fb>10.708</fb>
    <v>1</v>
  </rv>
  <rv s="0">
    <fb>16439514</fb>
    <v>2</v>
  </rv>
  <rv s="0">
    <fb>1.6768000000000001</fb>
    <v>1</v>
  </rv>
  <rv s="0">
    <fb>1.734</fb>
    <v>1</v>
  </rv>
  <rv s="0">
    <fb>105094816</fb>
    <v>2</v>
  </rv>
  <rv s="0">
    <fb>12.513999999999999</fb>
    <v>1</v>
  </rv>
  <rv s="0">
    <fb>9471228</fb>
    <v>2</v>
  </rv>
  <rv s="0">
    <fb>136754</fb>
    <v>2</v>
  </rv>
  <rv s="0">
    <fb>4.766</fb>
    <v>1</v>
  </rv>
  <rv s="0">
    <fb>55673</fb>
    <v>2</v>
  </rv>
  <rv s="0">
    <fb>0.63480000000000003</fb>
    <v>1</v>
  </rv>
  <rv s="0">
    <fb>18869324</fb>
    <v>2</v>
  </rv>
  <rv s="0">
    <fb>44838</fb>
    <v>0</v>
  </rv>
  <rv s="0">
    <fb>31.02</fb>
    <v>1</v>
  </rv>
  <rv s="0">
    <fb>135118</fb>
    <v>2</v>
  </rv>
  <rv s="0">
    <fb>45.79</fb>
    <v>1</v>
  </rv>
  <rv s="0">
    <fb>1090865</fb>
    <v>2</v>
  </rv>
  <rv s="0">
    <fb>196.4</fb>
    <v>1</v>
  </rv>
  <rv s="0">
    <fb>342812</fb>
    <v>2</v>
  </rv>
  <rv s="0">
    <fb>11.064</fb>
    <v>1</v>
  </rv>
  <rv s="0">
    <fb>19276472</fb>
    <v>2</v>
  </rv>
  <rv s="0">
    <fb>1.788</fb>
    <v>1</v>
  </rv>
  <rv s="0">
    <fb>101897547</fb>
    <v>2</v>
  </rv>
  <rv s="0">
    <fb>11699644</fb>
    <v>2</v>
  </rv>
  <rv s="0">
    <fb>15.15</fb>
    <v>1</v>
  </rv>
  <rv s="0">
    <fb>242937</fb>
    <v>2</v>
  </rv>
  <rv s="0">
    <fb>63956</fb>
    <v>2</v>
  </rv>
  <rv s="0">
    <fb>0.6754</fb>
    <v>1</v>
  </rv>
  <rv s="0">
    <fb>17418833</fb>
    <v>2</v>
  </rv>
  <rv s="0">
    <fb>44839</fb>
    <v>0</v>
  </rv>
  <rv s="0">
    <fb>199583</fb>
    <v>2</v>
  </rv>
  <rv s="0">
    <fb>45.4</fb>
    <v>1</v>
  </rv>
  <rv s="0">
    <fb>485662</fb>
    <v>2</v>
  </rv>
  <rv s="0">
    <fb>369712</fb>
    <v>2</v>
  </rv>
  <rv s="0">
    <fb>10.808</fb>
    <v>1</v>
  </rv>
  <rv s="0">
    <fb>14428149</fb>
    <v>2</v>
  </rv>
  <rv s="0">
    <fb>1.7778</fb>
    <v>1</v>
  </rv>
  <rv s="0">
    <fb>1.7412000000000001</fb>
    <v>1</v>
  </rv>
  <rv s="0">
    <fb>98458233</fb>
    <v>2</v>
  </rv>
  <rv s="0">
    <fb>12463118</fb>
    <v>2</v>
  </rv>
  <rv s="0">
    <fb>14.93</fb>
    <v>1</v>
  </rv>
  <rv s="0">
    <fb>128848</fb>
    <v>2</v>
  </rv>
  <rv s="0">
    <fb>4.7279999999999998</fb>
    <v>1</v>
  </rv>
  <rv s="0">
    <fb>53260</fb>
    <v>2</v>
  </rv>
  <rv s="0">
    <fb>0.73319999999999996</fb>
    <v>1</v>
  </rv>
  <rv s="0">
    <fb>57789987</fb>
    <v>2</v>
  </rv>
  <rv s="0">
    <fb>44840</fb>
    <v>0</v>
  </rv>
  <rv s="0">
    <fb>233006</fb>
    <v>2</v>
  </rv>
  <rv s="0">
    <fb>533369</fb>
    <v>2</v>
  </rv>
  <rv s="0">
    <fb>194.4</fb>
    <v>1</v>
  </rv>
  <rv s="0">
    <fb>345809</fb>
    <v>2</v>
  </rv>
  <rv s="0">
    <fb>10.666</fb>
    <v>1</v>
  </rv>
  <rv s="0">
    <fb>12613089</fb>
    <v>2</v>
  </rv>
  <rv s="0">
    <fb>1.7121999999999999</fb>
    <v>1</v>
  </rv>
  <rv s="0">
    <fb>91107216</fb>
    <v>2</v>
  </rv>
  <rv s="0">
    <fb>12.534000000000001</fb>
    <v>1</v>
  </rv>
  <rv s="0">
    <fb>8128712</fb>
    <v>2</v>
  </rv>
  <rv s="0">
    <fb>126830</fb>
    <v>2</v>
  </rv>
  <rv s="0">
    <fb>4.7380000000000004</fb>
    <v>1</v>
  </rv>
  <rv s="0">
    <fb>30588</fb>
    <v>2</v>
  </rv>
  <rv s="0">
    <fb>0.73380000000000001</fb>
    <v>1</v>
  </rv>
  <rv s="0">
    <fb>25434457</fb>
    <v>2</v>
  </rv>
  <rv s="0">
    <fb>44841</fb>
    <v>0</v>
  </rv>
  <rv s="0">
    <fb>184105</fb>
    <v>2</v>
  </rv>
  <rv s="0">
    <fb>44.48</fb>
    <v>1</v>
  </rv>
  <rv s="0">
    <fb>607719</fb>
    <v>2</v>
  </rv>
  <rv s="0">
    <fb>189.65</fb>
    <v>1</v>
  </rv>
  <rv s="0">
    <fb>246521</fb>
    <v>2</v>
  </rv>
  <rv s="0">
    <fb>12274239</fb>
    <v>2</v>
  </rv>
  <rv s="0">
    <fb>1.7012</fb>
    <v>1</v>
  </rv>
  <rv s="0">
    <fb>1.7056</fb>
    <v>1</v>
  </rv>
  <rv s="0">
    <fb>94278325</fb>
    <v>2</v>
  </rv>
  <rv s="0">
    <fb>9175837</fb>
    <v>2</v>
  </rv>
  <rv s="0">
    <fb>105216</fb>
    <v>2</v>
  </rv>
  <rv s="0">
    <fb>4.7320000000000002</fb>
    <v>1</v>
  </rv>
  <rv s="0">
    <fb>50840</fb>
    <v>2</v>
  </rv>
  <rv s="0">
    <fb>0.72760000000000002</fb>
    <v>1</v>
  </rv>
  <rv s="0">
    <fb>11884557</fb>
    <v>2</v>
  </rv>
  <rv s="0">
    <fb>44844</fb>
    <v>0</v>
  </rv>
  <rv s="0">
    <fb>27.9</fb>
    <v>1</v>
  </rv>
  <rv s="0">
    <fb>236342</fb>
    <v>2</v>
  </rv>
  <rv s="0">
    <fb>480973</fb>
    <v>2</v>
  </rv>
  <rv s="0">
    <fb>187.75</fb>
    <v>1</v>
  </rv>
  <rv s="0">
    <fb>234724</fb>
    <v>2</v>
  </rv>
  <rv s="0">
    <fb>10.896000000000001</fb>
    <v>1</v>
  </rv>
  <rv s="0">
    <fb>14311731</fb>
    <v>2</v>
  </rv>
  <rv s="0">
    <fb>1.694</fb>
    <v>1</v>
  </rv>
  <rv s="0">
    <fb>65328858</fb>
    <v>2</v>
  </rv>
  <rv s="0">
    <fb>12.183999999999999</fb>
    <v>1</v>
  </rv>
  <rv s="0">
    <fb>9045643</fb>
    <v>2</v>
  </rv>
  <rv s="0">
    <fb>83525</fb>
    <v>2</v>
  </rv>
  <rv s="0">
    <fb>4.7560000000000002</fb>
    <v>1</v>
  </rv>
  <rv s="0">
    <fb>46894</fb>
    <v>2</v>
  </rv>
  <rv s="0">
    <fb>0.69699999999999995</fb>
    <v>1</v>
  </rv>
  <rv s="0">
    <fb>15320781</fb>
    <v>2</v>
  </rv>
  <rv s="0">
    <fb>44845</fb>
    <v>0</v>
  </rv>
  <rv s="0">
    <fb>27.6</fb>
    <v>1</v>
  </rv>
  <rv s="0">
    <fb>186638</fb>
    <v>2</v>
  </rv>
  <rv s="0">
    <fb>44.37</fb>
    <v>1</v>
  </rv>
  <rv s="0">
    <fb>650692</fb>
    <v>2</v>
  </rv>
  <rv s="0">
    <fb>272373</fb>
    <v>2</v>
  </rv>
  <rv s="0">
    <fb>17067550</fb>
    <v>2</v>
  </rv>
  <rv s="0">
    <fb>1.6898</fb>
    <v>1</v>
  </rv>
  <rv s="0">
    <fb>1.6954</fb>
    <v>1</v>
  </rv>
  <rv s="0">
    <fb>102353887</fb>
    <v>2</v>
  </rv>
  <rv s="0">
    <fb>9623999</fb>
    <v>2</v>
  </rv>
  <rv s="0">
    <fb>129293</fb>
    <v>2</v>
  </rv>
  <rv s="0">
    <fb>19573</fb>
    <v>2</v>
  </rv>
  <rv s="0">
    <fb>0.70040000000000002</fb>
    <v>1</v>
  </rv>
  <rv s="0">
    <fb>11599297</fb>
    <v>2</v>
  </rv>
  <rv s="0">
    <fb>44846</fb>
    <v>0</v>
  </rv>
  <rv s="0">
    <fb>27.38</fb>
    <v>1</v>
  </rv>
  <rv s="0">
    <fb>164549</fb>
    <v>2</v>
  </rv>
  <rv s="0">
    <fb>45.6</fb>
    <v>1</v>
  </rv>
  <rv s="0">
    <fb>959182</fb>
    <v>2</v>
  </rv>
  <rv s="0">
    <fb>188.95</fb>
    <v>1</v>
  </rv>
  <rv s="0">
    <fb>257763</fb>
    <v>2</v>
  </rv>
  <rv s="0">
    <fb>10.688000000000001</fb>
    <v>1</v>
  </rv>
  <rv s="0">
    <fb>17016034</fb>
    <v>2</v>
  </rv>
  <rv s="0">
    <fb>1.696</fb>
    <v>1</v>
  </rv>
  <rv s="0">
    <fb>72636175</fb>
    <v>2</v>
  </rv>
  <rv s="0">
    <fb>12.194000000000001</fb>
    <v>1</v>
  </rv>
  <rv s="0">
    <fb>11106985</fb>
    <v>2</v>
  </rv>
  <rv s="0">
    <fb>132308</fb>
    <v>2</v>
  </rv>
  <rv s="0">
    <fb>4.782</fb>
    <v>1</v>
  </rv>
  <rv s="0">
    <fb>63852</fb>
    <v>2</v>
  </rv>
  <rv s="0">
    <fb>13558812</fb>
    <v>2</v>
  </rv>
  <rv s="0">
    <fb>44847</fb>
    <v>0</v>
  </rv>
  <rv s="0">
    <fb>27.22</fb>
    <v>1</v>
  </rv>
  <rv s="0">
    <fb>166538</fb>
    <v>2</v>
  </rv>
  <rv s="0">
    <fb>45.2</fb>
    <v>1</v>
  </rv>
  <rv s="0">
    <fb>1009964</fb>
    <v>2</v>
  </rv>
  <rv s="0">
    <fb>186.7</fb>
    <v>1</v>
  </rv>
  <rv s="0">
    <fb>326076</fb>
    <v>2</v>
  </rv>
  <rv s="0">
    <fb>17018041</fb>
    <v>2</v>
  </rv>
  <rv s="0">
    <fb>1.6601999999999999</fb>
    <v>1</v>
  </rv>
  <rv s="0">
    <fb>1.7063999999999999</fb>
    <v>1</v>
  </rv>
  <rv s="0">
    <fb>100175203</fb>
    <v>2</v>
  </rv>
  <rv s="0">
    <fb>12.486000000000001</fb>
    <v>1</v>
  </rv>
  <rv s="0">
    <fb>10839528</fb>
    <v>2</v>
  </rv>
  <rv s="0">
    <fb>15.03</fb>
    <v>1</v>
  </rv>
  <rv s="0">
    <fb>121166</fb>
    <v>2</v>
  </rv>
  <rv s="0">
    <fb>73218</fb>
    <v>2</v>
  </rv>
  <rv s="0">
    <fb>0.65539999999999998</fb>
    <v>1</v>
  </rv>
  <rv s="0">
    <fb>15568506</fb>
    <v>2</v>
  </rv>
  <rv s="0">
    <fb>44848</fb>
    <v>0</v>
  </rv>
  <rv s="0">
    <fb>293572</fb>
    <v>2</v>
  </rv>
  <rv s="0">
    <fb>45.28</fb>
    <v>1</v>
  </rv>
  <rv s="0">
    <fb>832732</fb>
    <v>2</v>
  </rv>
  <rv s="0">
    <fb>187.3</fb>
    <v>1</v>
  </rv>
  <rv s="0">
    <fb>304347</fb>
    <v>2</v>
  </rv>
  <rv s="0">
    <fb>21910300</fb>
    <v>2</v>
  </rv>
  <rv s="0">
    <fb>1.7123999999999999</fb>
    <v>1</v>
  </rv>
  <rv s="0">
    <fb>112832505</fb>
    <v>2</v>
  </rv>
  <rv s="0">
    <fb>12.497999999999999</fb>
    <v>1</v>
  </rv>
  <rv s="0">
    <fb>9679671</fb>
    <v>2</v>
  </rv>
  <rv s="0">
    <fb>132288</fb>
    <v>2</v>
  </rv>
  <rv s="0">
    <fb>4.8899999999999997</fb>
    <v>1</v>
  </rv>
  <rv s="0">
    <fb>61323</fb>
    <v>2</v>
  </rv>
  <rv s="0">
    <fb>0.64059999999999995</fb>
    <v>1</v>
  </rv>
  <rv s="0">
    <fb>15957536</fb>
    <v>2</v>
  </rv>
  <rv s="0">
    <fb>44851</fb>
    <v>0</v>
  </rv>
  <rv s="0">
    <fb>29.18</fb>
    <v>1</v>
  </rv>
  <rv s="0">
    <fb>202221</fb>
    <v>2</v>
  </rv>
  <rv s="0">
    <fb>46.42</fb>
    <v>1</v>
  </rv>
  <rv s="0">
    <fb>747030</fb>
    <v>2</v>
  </rv>
  <rv s="0">
    <fb>191.4</fb>
    <v>1</v>
  </rv>
  <rv s="0">
    <fb>247516</fb>
    <v>2</v>
  </rv>
  <rv s="0">
    <fb>11.194000000000001</fb>
    <v>1</v>
  </rv>
  <rv s="0">
    <fb>14853891</fb>
    <v>2</v>
  </rv>
  <rv s="0">
    <fb>1.722</fb>
    <v>1</v>
  </rv>
  <rv s="0">
    <fb>1.7430000000000001</fb>
    <v>1</v>
  </rv>
  <rv s="0">
    <fb>77303862</fb>
    <v>2</v>
  </rv>
  <rv s="0">
    <fb>12.814</fb>
    <v>1</v>
  </rv>
  <rv s="0">
    <fb>8222013</fb>
    <v>2</v>
  </rv>
  <rv s="0">
    <fb>129830</fb>
    <v>2</v>
  </rv>
  <rv s="0">
    <fb>4.9480000000000004</fb>
    <v>1</v>
  </rv>
  <rv s="0">
    <fb>93018</fb>
    <v>2</v>
  </rv>
  <rv s="0">
    <fb>0.64659999999999995</fb>
    <v>1</v>
  </rv>
  <rv s="0">
    <fb>13417278</fb>
    <v>2</v>
  </rv>
  <rv s="0">
    <fb>44852</fb>
    <v>0</v>
  </rv>
  <rv s="0">
    <fb>29.4</fb>
    <v>1</v>
  </rv>
  <rv s="0">
    <fb>177598</fb>
    <v>2</v>
  </rv>
  <rv s="0">
    <fb>46.69</fb>
    <v>1</v>
  </rv>
  <rv s="0">
    <fb>673135</fb>
    <v>2</v>
  </rv>
  <rv s="0">
    <fb>204808</fb>
    <v>2</v>
  </rv>
  <rv s="0">
    <fb>11.353999999999999</fb>
    <v>1</v>
  </rv>
  <rv s="0">
    <fb>15500822</fb>
    <v>2</v>
  </rv>
  <rv s="0">
    <fb>1.7649999999999999</fb>
    <v>1</v>
  </rv>
  <rv s="0">
    <fb>1.8028</fb>
    <v>1</v>
  </rv>
  <rv s="0">
    <fb>123182091</fb>
    <v>2</v>
  </rv>
  <rv s="0">
    <fb>13.022</fb>
    <v>1</v>
  </rv>
  <rv s="0">
    <fb>12297217</fb>
    <v>2</v>
  </rv>
  <rv s="0">
    <fb>180114</fb>
    <v>2</v>
  </rv>
  <rv s="0">
    <fb>4.9459999999999997</fb>
    <v>1</v>
  </rv>
  <rv s="0">
    <fb>51462</fb>
    <v>2</v>
  </rv>
  <rv s="0">
    <fb>0.64239999999999997</fb>
    <v>1</v>
  </rv>
  <rv s="0">
    <fb>21221952</fb>
    <v>2</v>
  </rv>
  <rv s="0">
    <fb>44853</fb>
    <v>0</v>
  </rv>
  <rv s="0">
    <fb>128653</fb>
    <v>2</v>
  </rv>
  <rv s="0">
    <fb>46.33</fb>
    <v>1</v>
  </rv>
  <rv s="0">
    <fb>614357</fb>
    <v>2</v>
  </rv>
  <rv s="0">
    <fb>173793</fb>
    <v>2</v>
  </rv>
  <rv s="0">
    <fb>13028752</fb>
    <v>2</v>
  </rv>
  <rv s="0">
    <fb>1.8073999999999999</fb>
    <v>1</v>
  </rv>
  <rv s="0">
    <fb>1.7916000000000001</fb>
    <v>1</v>
  </rv>
  <rv s="0">
    <fb>71670451</fb>
    <v>2</v>
  </rv>
  <rv s="0">
    <fb>12.968</fb>
    <v>1</v>
  </rv>
  <rv s="0">
    <fb>6824383</fb>
    <v>2</v>
  </rv>
  <rv s="0">
    <fb>86548</fb>
    <v>2</v>
  </rv>
  <rv s="0">
    <fb>83840</fb>
    <v>2</v>
  </rv>
  <rv s="0">
    <fb>0.64800000000000002</fb>
    <v>1</v>
  </rv>
  <rv s="0">
    <fb>14579301</fb>
    <v>2</v>
  </rv>
  <rv s="0">
    <fb>44854</fb>
    <v>0</v>
  </rv>
  <rv s="0">
    <fb>122612</fb>
    <v>2</v>
  </rv>
  <rv s="0">
    <fb>1120928</fb>
    <v>2</v>
  </rv>
  <rv s="0">
    <fb>192.3</fb>
    <v>1</v>
  </rv>
  <rv s="0">
    <fb>299673</fb>
    <v>2</v>
  </rv>
  <rv s="0">
    <fb>11.288</fb>
    <v>1</v>
  </rv>
  <rv s="0">
    <fb>13079274</fb>
    <v>2</v>
  </rv>
  <rv s="0">
    <fb>1.784</fb>
    <v>1</v>
  </rv>
  <rv s="0">
    <fb>1.829</fb>
    <v>1</v>
  </rv>
  <rv s="0">
    <fb>69463594</fb>
    <v>2</v>
  </rv>
  <rv s="0">
    <fb>13.173999999999999</fb>
    <v>1</v>
  </rv>
  <rv s="0">
    <fb>9210441</fb>
    <v>2</v>
  </rv>
  <rv s="0">
    <fb>438012</fb>
    <v>2</v>
  </rv>
  <rv s="0">
    <fb>4.9960000000000004</fb>
    <v>1</v>
  </rv>
  <rv s="0">
    <fb>37065</fb>
    <v>2</v>
  </rv>
  <rv s="0">
    <fb>0.73199999999999998</fb>
    <v>1</v>
  </rv>
  <rv s="0">
    <fb>67775888</fb>
    <v>2</v>
  </rv>
  <rv s="0">
    <fb>44855</fb>
    <v>0</v>
  </rv>
  <rv s="0">
    <fb>29.32</fb>
    <v>1</v>
  </rv>
  <rv s="0">
    <fb>612378</fb>
    <v>2</v>
  </rv>
  <rv s="0">
    <fb>45.95</fb>
    <v>1</v>
  </rv>
  <rv s="0">
    <fb>915604</fb>
    <v>2</v>
  </rv>
  <rv s="0">
    <fb>190.2</fb>
    <v>1</v>
  </rv>
  <rv s="0">
    <fb>272730</fb>
    <v>2</v>
  </rv>
  <rv s="0">
    <fb>11.446</fb>
    <v>1</v>
  </rv>
  <rv s="0">
    <fb>15688311</fb>
    <v>2</v>
  </rv>
  <rv s="0">
    <fb>1.8064</fb>
    <v>1</v>
  </rv>
  <rv s="0">
    <fb>1.8275999999999999</fb>
    <v>1</v>
  </rv>
  <rv s="0">
    <fb>77546049</fb>
    <v>2</v>
  </rv>
  <rv s="0">
    <fb>13.074</fb>
    <v>1</v>
  </rv>
  <rv s="0">
    <fb>9054649</fb>
    <v>2</v>
  </rv>
  <rv s="0">
    <fb>174046</fb>
    <v>2</v>
  </rv>
  <rv s="0">
    <fb>38476</fb>
    <v>2</v>
  </rv>
  <rv s="0">
    <fb>0.73899999999999999</fb>
    <v>1</v>
  </rv>
  <rv s="0">
    <fb>21488740</fb>
    <v>2</v>
  </rv>
  <rv s="0">
    <fb>44858</fb>
    <v>0</v>
  </rv>
  <rv s="0">
    <fb>226451</fb>
    <v>2</v>
  </rv>
  <rv s="0">
    <fb>46.03</fb>
    <v>1</v>
  </rv>
  <rv s="0">
    <fb>881810</fb>
    <v>2</v>
  </rv>
  <rv s="0">
    <fb>194.05</fb>
    <v>1</v>
  </rv>
  <rv s="0">
    <fb>455908</fb>
    <v>2</v>
  </rv>
  <rv s="0">
    <fb>11.507999999999999</fb>
    <v>1</v>
  </rv>
  <rv s="0">
    <fb>20732864</fb>
    <v>2</v>
  </rv>
  <rv s="0">
    <fb>1.8557999999999999</fb>
    <v>1</v>
  </rv>
  <rv s="0">
    <fb>81163074</fb>
    <v>2</v>
  </rv>
  <rv s="0">
    <fb>13799416</fb>
    <v>2</v>
  </rv>
  <rv s="0">
    <fb>160246</fb>
    <v>2</v>
  </rv>
  <rv s="0">
    <fb>4.9800000000000004</fb>
    <v>1</v>
  </rv>
  <rv s="0">
    <fb>64414</fb>
    <v>2</v>
  </rv>
  <rv s="0">
    <fb>0.75819999999999999</fb>
    <v>1</v>
  </rv>
  <rv s="0">
    <fb>33917790</fb>
    <v>2</v>
  </rv>
  <rv s="0">
    <fb>44859</fb>
    <v>0</v>
  </rv>
  <rv s="0">
    <fb>112091</fb>
    <v>2</v>
  </rv>
  <rv s="0">
    <fb>48.93</fb>
    <v>1</v>
  </rv>
  <rv s="0">
    <fb>1183803</fb>
    <v>2</v>
  </rv>
  <rv s="0">
    <fb>199.05</fb>
    <v>1</v>
  </rv>
  <rv s="0">
    <fb>268268</fb>
    <v>2</v>
  </rv>
  <rv s="0">
    <fb>11.52</fb>
    <v>1</v>
  </rv>
  <rv s="0">
    <fb>18360441</fb>
    <v>2</v>
  </rv>
  <rv s="0">
    <fb>1.8684000000000001</fb>
    <v>1</v>
  </rv>
  <rv s="0">
    <fb>1.8646</fb>
    <v>1</v>
  </rv>
  <rv s="0">
    <fb>86459969</fb>
    <v>2</v>
  </rv>
  <rv s="0">
    <fb>13.53</fb>
    <v>1</v>
  </rv>
  <rv s="0">
    <fb>9098592</fb>
    <v>2</v>
  </rv>
  <rv s="0">
    <fb>157858</fb>
    <v>2</v>
  </rv>
  <rv s="0">
    <fb>99015</fb>
    <v>2</v>
  </rv>
  <rv s="0">
    <fb>0.80479999999999996</fb>
    <v>1</v>
  </rv>
  <rv s="0">
    <fb>31859951</fb>
    <v>2</v>
  </rv>
  <rv s="0">
    <fb>44860</fb>
    <v>0</v>
  </rv>
  <rv s="0">
    <fb>30.58</fb>
    <v>1</v>
  </rv>
  <rv s="0">
    <fb>113103</fb>
    <v>2</v>
  </rv>
  <rv s="0">
    <fb>48.4</fb>
    <v>1</v>
  </rv>
  <rv s="0">
    <fb>779016</fb>
    <v>2</v>
  </rv>
  <rv s="0">
    <fb>12.016</fb>
    <v>1</v>
  </rv>
  <rv s="0">
    <fb>33167118</fb>
    <v>2</v>
  </rv>
  <rv s="0">
    <fb>1.87</fb>
    <v>1</v>
  </rv>
  <rv s="0">
    <fb>1.8657999999999999</fb>
    <v>1</v>
  </rv>
  <rv s="0">
    <fb>82374382</fb>
    <v>2</v>
  </rv>
  <rv s="0">
    <fb>7782097</fb>
    <v>2</v>
  </rv>
  <rv s="0">
    <fb>15.31</fb>
    <v>1</v>
  </rv>
  <rv s="0">
    <fb>96422</fb>
    <v>2</v>
  </rv>
  <rv s="0">
    <fb>5.1550000000000002</fb>
    <v>1</v>
  </rv>
  <rv s="0">
    <fb>182921</fb>
    <v>2</v>
  </rv>
  <rv s="0">
    <fb>0.8286</fb>
    <v>1</v>
  </rv>
  <rv s="0">
    <fb>35628898</fb>
    <v>2</v>
  </rv>
  <rv s="0">
    <fb>44861</fb>
    <v>0</v>
  </rv>
  <rv s="0">
    <fb>226819</fb>
    <v>2</v>
  </rv>
  <rv s="0">
    <fb>46.36</fb>
    <v>1</v>
  </rv>
  <rv s="0">
    <fb>1776432</fb>
    <v>2</v>
  </rv>
  <rv s="0">
    <fb>285993</fb>
    <v>2</v>
  </rv>
  <rv s="0">
    <fb>12.311999999999999</fb>
    <v>1</v>
  </rv>
  <rv s="0">
    <fb>35233693</fb>
    <v>2</v>
  </rv>
  <rv s="0">
    <fb>1.8624000000000001</fb>
    <v>1</v>
  </rv>
  <rv s="0">
    <fb>1.9057999999999999</fb>
    <v>1</v>
  </rv>
  <rv s="0">
    <fb>138276464</fb>
    <v>2</v>
  </rv>
  <rv s="0">
    <fb>13.634</fb>
    <v>1</v>
  </rv>
  <rv s="0">
    <fb>8560541</fb>
    <v>2</v>
  </rv>
  <rv s="0">
    <fb>159259</fb>
    <v>2</v>
  </rv>
  <rv s="0">
    <fb>346925</fb>
    <v>2</v>
  </rv>
  <rv s="0">
    <fb>0.95860000000000001</fb>
    <v>1</v>
  </rv>
  <rv s="0">
    <fb>99646498</fb>
    <v>2</v>
  </rv>
  <rv s="0">
    <fb>44862</fb>
    <v>0</v>
  </rv>
  <rv s="0">
    <fb>181504</fb>
    <v>2</v>
  </rv>
  <rv s="0">
    <fb>45.29</fb>
    <v>1</v>
  </rv>
  <rv s="0">
    <fb>878616</fb>
    <v>2</v>
  </rv>
  <rv s="0">
    <fb>198.9</fb>
    <v>1</v>
  </rv>
  <rv s="0">
    <fb>202220</fb>
    <v>2</v>
  </rv>
  <rv s="0">
    <fb>12.257999999999999</fb>
    <v>1</v>
  </rv>
  <rv s="0">
    <fb>16350204</fb>
    <v>2</v>
  </rv>
  <rv s="0">
    <fb>82677358</fb>
    <v>2</v>
  </rv>
  <rv s="0">
    <fb>13.564</fb>
    <v>1</v>
  </rv>
  <rv s="0">
    <fb>8075630</fb>
    <v>2</v>
  </rv>
  <rv s="0">
    <fb>221583</fb>
    <v>2</v>
  </rv>
  <rv s="0">
    <fb>5.15</fb>
    <v>1</v>
  </rv>
  <rv s="0">
    <fb>63355</fb>
    <v>2</v>
  </rv>
  <rv s="0">
    <fb>0.96879999999999999</fb>
    <v>1</v>
  </rv>
  <rv s="0">
    <fb>69441917</fb>
    <v>2</v>
  </rv>
  <rv s="0">
    <fb>44865</fb>
    <v>0</v>
  </rv>
  <rv s="0">
    <fb>31.74</fb>
    <v>1</v>
  </rv>
  <rv s="0">
    <fb>137464</fb>
    <v>2</v>
  </rv>
  <rv s="0">
    <fb>43.69</fb>
    <v>1</v>
  </rv>
  <rv s="0">
    <fb>929757</fb>
    <v>2</v>
  </rv>
  <rv s="0">
    <fb>274200</fb>
    <v>2</v>
  </rv>
  <rv s="0">
    <fb>12.548</fb>
    <v>1</v>
  </rv>
  <rv s="0">
    <fb>22721769</fb>
    <v>2</v>
  </rv>
  <rv s="0">
    <fb>1.9108000000000001</fb>
    <v>1</v>
  </rv>
  <rv s="0">
    <fb>1.929</fb>
    <v>1</v>
  </rv>
  <rv s="0">
    <fb>105445312</fb>
    <v>2</v>
  </rv>
  <rv s="0">
    <fb>7809232</fb>
    <v>2</v>
  </rv>
  <rv s="0">
    <fb>137448</fb>
    <v>2</v>
  </rv>
  <rv s="0">
    <fb>5.1449999999999996</fb>
    <v>1</v>
  </rv>
  <rv s="0">
    <fb>34139</fb>
    <v>2</v>
  </rv>
  <rv s="0">
    <fb>0.98399999999999999</fb>
    <v>1</v>
  </rv>
  <rv s="0">
    <fb>39414006</fb>
    <v>2</v>
  </rv>
  <rv s="0">
    <fb>44866</fb>
    <v>0</v>
  </rv>
  <rv s="0">
    <fb>130352</fb>
    <v>2</v>
  </rv>
  <rv s="0">
    <fb>44.18</fb>
    <v>1</v>
  </rv>
  <rv s="0">
    <fb>758077</fb>
    <v>2</v>
  </rv>
  <rv s="0">
    <fb>199.1</fb>
    <v>1</v>
  </rv>
  <rv s="0">
    <fb>217061</fb>
    <v>2</v>
  </rv>
  <rv s="0">
    <fb>12.646000000000001</fb>
    <v>1</v>
  </rv>
  <rv s="0">
    <fb>28256033</fb>
    <v>2</v>
  </rv>
  <rv s="0">
    <fb>1.9452</fb>
    <v>1</v>
  </rv>
  <rv s="0">
    <fb>98268491</fb>
    <v>2</v>
  </rv>
  <rv s="0">
    <fb>10722898</fb>
    <v>2</v>
  </rv>
  <rv s="0">
    <fb>191112</fb>
    <v>2</v>
  </rv>
  <rv s="0">
    <fb>79381</fb>
    <v>2</v>
  </rv>
  <rv s="0">
    <fb>0.98099999999999998</fb>
    <v>1</v>
  </rv>
  <rv s="0">
    <fb>36774205</fb>
    <v>2</v>
  </rv>
  <rv s="0">
    <fb>44867</fb>
    <v>0</v>
  </rv>
  <rv s="0">
    <fb>140427</fb>
    <v>2</v>
  </rv>
  <rv s="0">
    <fb>43.47</fb>
    <v>1</v>
  </rv>
  <rv s="0">
    <fb>1146494</fb>
    <v>2</v>
  </rv>
  <rv s="0">
    <fb>195.95</fb>
    <v>1</v>
  </rv>
  <rv s="0">
    <fb>449853</fb>
    <v>2</v>
  </rv>
  <rv s="0">
    <fb>26898952</fb>
    <v>2</v>
  </rv>
  <rv s="0">
    <fb>1.9568000000000001</fb>
    <v>1</v>
  </rv>
  <rv s="0">
    <fb>1.9448000000000001</fb>
    <v>1</v>
  </rv>
  <rv s="0">
    <fb>88958984</fb>
    <v>2</v>
  </rv>
  <rv s="0">
    <fb>13.734</fb>
    <v>1</v>
  </rv>
  <rv s="0">
    <fb>15068075</fb>
    <v>2</v>
  </rv>
  <rv s="0">
    <fb>207142</fb>
    <v>2</v>
  </rv>
  <rv s="0">
    <fb>5.2050000000000001</fb>
    <v>1</v>
  </rv>
  <rv s="0">
    <fb>46002</fb>
    <v>2</v>
  </rv>
  <rv s="0">
    <fb>0.95679999999999998</fb>
    <v>1</v>
  </rv>
  <rv s="0">
    <fb>35002121</fb>
    <v>2</v>
  </rv>
  <rv s="0">
    <fb>44868</fb>
    <v>0</v>
  </rv>
  <rv s="0">
    <fb>172209</fb>
    <v>2</v>
  </rv>
  <rv s="0">
    <fb>775953</fb>
    <v>2</v>
  </rv>
  <rv s="0">
    <fb>380976</fb>
    <v>2</v>
  </rv>
  <rv s="0">
    <fb>12.818</fb>
    <v>1</v>
  </rv>
  <rv s="0">
    <fb>16791208</fb>
    <v>2</v>
  </rv>
  <rv s="0">
    <fb>1.9296</fb>
    <v>1</v>
  </rv>
  <rv s="0">
    <fb>1.9696</fb>
    <v>1</v>
  </rv>
  <rv s="0">
    <fb>78538491</fb>
    <v>2</v>
  </rv>
  <rv s="0">
    <fb>13.286</fb>
    <v>1</v>
  </rv>
  <rv s="0">
    <fb>15660165</fb>
    <v>2</v>
  </rv>
  <rv s="0">
    <fb>125530</fb>
    <v>2</v>
  </rv>
  <rv s="0">
    <fb>54886</fb>
    <v>2</v>
  </rv>
  <rv s="0">
    <fb>0.96899999999999997</fb>
    <v>1</v>
  </rv>
  <rv s="0">
    <fb>30092994</fb>
    <v>2</v>
  </rv>
  <rv s="0">
    <fb>44869</fb>
    <v>0</v>
  </rv>
  <rv s="0">
    <fb>185848</fb>
    <v>2</v>
  </rv>
  <rv s="0">
    <fb>45.39</fb>
    <v>1</v>
  </rv>
  <rv s="0">
    <fb>1690841</fb>
    <v>2</v>
  </rv>
  <rv s="0">
    <fb>529602</fb>
    <v>2</v>
  </rv>
  <rv s="0">
    <fb>13.042</fb>
    <v>1</v>
  </rv>
  <rv s="0">
    <fb>18787372</fb>
    <v>2</v>
  </rv>
  <rv s="0">
    <fb>1.9870000000000001</fb>
    <v>1</v>
  </rv>
  <rv s="0">
    <fb>2.0649999999999999</fb>
    <v>1</v>
  </rv>
  <rv s="0">
    <fb>219296454</fb>
    <v>2</v>
  </rv>
  <rv s="0">
    <fb>13582104</fb>
    <v>2</v>
  </rv>
  <rv s="0">
    <fb>15.33</fb>
    <v>1</v>
  </rv>
  <rv s="0">
    <fb>289913</fb>
    <v>2</v>
  </rv>
  <rv s="0">
    <fb>5.24</fb>
    <v>1</v>
  </rv>
  <rv s="0">
    <fb>127922</fb>
    <v>2</v>
  </rv>
  <rv s="0">
    <fb>0.93400000000000005</fb>
    <v>1</v>
  </rv>
  <rv s="0">
    <fb>25866907</fb>
    <v>2</v>
  </rv>
  <rv s="0">
    <fb>44872</fb>
    <v>0</v>
  </rv>
  <rv s="0">
    <fb>165420</fb>
    <v>2</v>
  </rv>
  <rv s="0">
    <fb>45.51</fb>
    <v>1</v>
  </rv>
  <rv s="0">
    <fb>532195</fb>
    <v>2</v>
  </rv>
  <rv s="0">
    <fb>263272</fb>
    <v>2</v>
  </rv>
  <rv s="0">
    <fb>24952315</fb>
    <v>2</v>
  </rv>
  <rv s="0">
    <fb>157498582</fb>
    <v>2</v>
  </rv>
  <rv s="0">
    <fb>6917921</fb>
    <v>2</v>
  </rv>
  <rv s="0">
    <fb>123488</fb>
    <v>2</v>
  </rv>
  <rv s="0">
    <fb>159148</fb>
    <v>2</v>
  </rv>
  <rv s="0">
    <fb>0.95520000000000005</fb>
    <v>1</v>
  </rv>
  <rv s="0">
    <fb>21789721</fb>
    <v>2</v>
  </rv>
  <rv s="0">
    <fb>44873</fb>
    <v>0</v>
  </rv>
  <rv s="0">
    <fb>165837</fb>
    <v>2</v>
  </rv>
  <rv s="0">
    <fb>46.45</fb>
    <v>1</v>
  </rv>
  <rv s="0">
    <fb>649635</fb>
    <v>2</v>
  </rv>
  <rv s="0">
    <fb>204.3</fb>
    <v>1</v>
  </rv>
  <rv s="0">
    <fb>239809</fb>
    <v>2</v>
  </rv>
  <rv s="0">
    <fb>12.87</fb>
    <v>1</v>
  </rv>
  <rv s="0">
    <fb>12895025</fb>
    <v>2</v>
  </rv>
  <rv s="0">
    <fb>2.1280000000000001</fb>
    <v>1</v>
  </rv>
  <rv s="0">
    <fb>100214488</fb>
    <v>2</v>
  </rv>
  <rv s="0">
    <fb>6347157</fb>
    <v>2</v>
  </rv>
  <rv s="0">
    <fb>15.57</fb>
    <v>1</v>
  </rv>
  <rv s="0">
    <fb>142582</fb>
    <v>2</v>
  </rv>
  <rv s="0">
    <fb>168127</fb>
    <v>2</v>
  </rv>
  <rv s="0">
    <fb>0.95620000000000005</fb>
    <v>1</v>
  </rv>
  <rv s="0">
    <fb>16794342</fb>
    <v>2</v>
  </rv>
  <rv s="0">
    <fb>44874</fb>
    <v>0</v>
  </rv>
  <rv s="0">
    <fb>168219</fb>
    <v>2</v>
  </rv>
  <rv s="0">
    <fb>46.72</fb>
    <v>1</v>
  </rv>
  <rv s="0">
    <fb>503971</fb>
    <v>2</v>
  </rv>
  <rv s="0">
    <fb>244935</fb>
    <v>2</v>
  </rv>
  <rv s="0">
    <fb>12.858000000000001</fb>
    <v>1</v>
  </rv>
  <rv s="0">
    <fb>11507643</fb>
    <v>2</v>
  </rv>
  <rv s="0">
    <fb>2.1539999999999999</fb>
    <v>1</v>
  </rv>
  <rv s="0">
    <fb>96235146</fb>
    <v>2</v>
  </rv>
  <rv s="0">
    <fb>13.706</fb>
    <v>1</v>
  </rv>
  <rv s="0">
    <fb>5584503</fb>
    <v>2</v>
  </rv>
  <rv s="0">
    <fb>362746</fb>
    <v>2</v>
  </rv>
  <rv s="0">
    <fb>214217</fb>
    <v>2</v>
  </rv>
  <rv s="0">
    <fb>0.99099999999999999</fb>
    <v>1</v>
  </rv>
  <rv s="0">
    <fb>44222060</fb>
    <v>2</v>
  </rv>
  <rv s="0">
    <fb>44875</fb>
    <v>0</v>
  </rv>
  <rv s="0">
    <fb>32.96</fb>
    <v>1</v>
  </rv>
  <rv s="0">
    <fb>221165</fb>
    <v>2</v>
  </rv>
  <rv s="0">
    <fb>49.57</fb>
    <v>1</v>
  </rv>
  <rv s="0">
    <fb>1170063</fb>
    <v>2</v>
  </rv>
  <rv s="0">
    <fb>209.2</fb>
    <v>1</v>
  </rv>
  <rv s="0">
    <fb>451727</fb>
    <v>2</v>
  </rv>
  <rv s="0">
    <fb>13.034000000000001</fb>
    <v>1</v>
  </rv>
  <rv s="0">
    <fb>20071060</fb>
    <v>2</v>
  </rv>
  <rv s="0">
    <fb>2.177</fb>
    <v>1</v>
  </rv>
  <rv s="0">
    <fb>131918597</fb>
    <v>2</v>
  </rv>
  <rv s="0">
    <fb>14.157999999999999</fb>
    <v>1</v>
  </rv>
  <rv s="0">
    <fb>11647808</fb>
    <v>2</v>
  </rv>
  <rv s="0">
    <fb>302132</fb>
    <v>2</v>
  </rv>
  <rv s="0">
    <fb>137241</fb>
    <v>2</v>
  </rv>
  <rv s="0">
    <fb>0.95720000000000005</fb>
    <v>1</v>
  </rv>
  <rv s="0">
    <fb>35876301</fb>
    <v>2</v>
  </rv>
  <rv s="0">
    <fb>44876</fb>
    <v>0</v>
  </rv>
  <rv s="0">
    <fb>336518</fb>
    <v>2</v>
  </rv>
  <rv s="0">
    <fb>51.52</fb>
    <v>1</v>
  </rv>
  <rv s="0">
    <fb>1655800</fb>
    <v>2</v>
  </rv>
  <rv s="0">
    <fb>209.8</fb>
    <v>1</v>
  </rv>
  <rv s="0">
    <fb>289031</fb>
    <v>2</v>
  </rv>
  <rv s="0">
    <fb>15212850</fb>
    <v>2</v>
  </rv>
  <rv s="0">
    <fb>106813879</fb>
    <v>2</v>
  </rv>
  <rv s="0">
    <fb>14.228</fb>
    <v>1</v>
  </rv>
  <rv s="0">
    <fb>10016185</fb>
    <v>2</v>
  </rv>
  <rv s="0">
    <fb>893841</fb>
    <v>2</v>
  </rv>
  <rv s="0">
    <fb>101766</fb>
    <v>2</v>
  </rv>
  <rv s="0">
    <fb>1.032</fb>
    <v>1</v>
  </rv>
  <rv s="0">
    <fb>60743048</fb>
    <v>2</v>
  </rv>
  <rv s="0">
    <fb>44879</fb>
    <v>0</v>
  </rv>
  <rv s="0">
    <fb>30.56</fb>
    <v>1</v>
  </rv>
  <rv s="0">
    <fb>895813</fb>
    <v>2</v>
  </rv>
  <rv s="0">
    <fb>50.46</fb>
    <v>1</v>
  </rv>
  <rv s="0">
    <fb>658487</fb>
    <v>2</v>
  </rv>
  <rv s="0">
    <fb>207.9</fb>
    <v>1</v>
  </rv>
  <rv s="0">
    <fb>231330</fb>
    <v>2</v>
  </rv>
  <rv s="0">
    <fb>12114960</fb>
    <v>2</v>
  </rv>
  <rv s="0">
    <fb>2.17</fb>
    <v>1</v>
  </rv>
  <rv s="0">
    <fb>2.1865000000000001</fb>
    <v>1</v>
  </rv>
  <rv s="0">
    <fb>76484948</fb>
    <v>2</v>
  </rv>
  <rv s="0">
    <fb>14.407999999999999</fb>
    <v>1</v>
  </rv>
  <rv s="0">
    <fb>8631613</fb>
    <v>2</v>
  </rv>
  <rv s="0">
    <fb>179584</fb>
    <v>2</v>
  </rv>
  <rv s="0">
    <fb>105304</fb>
    <v>2</v>
  </rv>
  <rv s="0">
    <fb>1.075</fb>
    <v>1</v>
  </rv>
  <rv s="0">
    <fb>38369686</fb>
    <v>2</v>
  </rv>
  <rv s="0">
    <fb>44880</fb>
    <v>0</v>
  </rv>
  <rv s="0">
    <fb>486861</fb>
    <v>2</v>
  </rv>
  <rv s="0">
    <fb>50.62</fb>
    <v>1</v>
  </rv>
  <rv s="0">
    <fb>615104</fb>
    <v>2</v>
  </rv>
  <rv s="0">
    <fb>208.2</fb>
    <v>1</v>
  </rv>
  <rv s="0">
    <fb>276887</fb>
    <v>2</v>
  </rv>
  <rv s="0">
    <fb>13.054</fb>
    <v>1</v>
  </rv>
  <rv s="0">
    <fb>14966488</fb>
    <v>2</v>
  </rv>
  <rv s="0">
    <fb>2.194</fb>
    <v>1</v>
  </rv>
  <rv s="0">
    <fb>98330604</fb>
    <v>2</v>
  </rv>
  <rv s="0">
    <fb>14.516</fb>
    <v>1</v>
  </rv>
  <rv s="0">
    <fb>8795173</fb>
    <v>2</v>
  </rv>
  <rv s="0">
    <fb>216748</fb>
    <v>2</v>
  </rv>
  <rv s="0">
    <fb>5.5750000000000002</fb>
    <v>1</v>
  </rv>
  <rv s="0">
    <fb>267356</fb>
    <v>2</v>
  </rv>
  <rv s="0">
    <fb>1.1285000000000001</fb>
    <v>1</v>
  </rv>
  <rv s="0">
    <fb>44684883</fb>
    <v>2</v>
  </rv>
  <rv s="0">
    <fb>44881</fb>
    <v>0</v>
  </rv>
  <rv s="0">
    <fb>275879</fb>
    <v>2</v>
  </rv>
  <rv s="0">
    <fb>733751</fb>
    <v>2</v>
  </rv>
  <rv s="0">
    <fb>205.9</fb>
    <v>1</v>
  </rv>
  <rv s="0">
    <fb>291354</fb>
    <v>2</v>
  </rv>
  <rv s="0">
    <fb>11230546</fb>
    <v>2</v>
  </rv>
  <rv s="0">
    <fb>2.1905000000000001</fb>
    <v>1</v>
  </rv>
  <rv s="0">
    <fb>83941488</fb>
    <v>2</v>
  </rv>
  <rv s="0">
    <fb>10218861</fb>
    <v>2</v>
  </rv>
  <rv s="0">
    <fb>184736</fb>
    <v>2</v>
  </rv>
  <rv s="0">
    <fb>5.4749999999999996</fb>
    <v>1</v>
  </rv>
  <rv s="0">
    <fb>65846</fb>
    <v>2</v>
  </rv>
  <rv s="0">
    <fb>1.0965</fb>
    <v>1</v>
  </rv>
  <rv s="0">
    <fb>33789817</fb>
    <v>2</v>
  </rv>
  <rv s="0">
    <fb>44882</fb>
    <v>0</v>
  </rv>
  <rv s="0">
    <fb>327227</fb>
    <v>2</v>
  </rv>
  <rv s="0">
    <fb>49.88</fb>
    <v>1</v>
  </rv>
  <rv s="0">
    <fb>615979</fb>
    <v>2</v>
  </rv>
  <rv s="0">
    <fb>230971</fb>
    <v>2</v>
  </rv>
  <rv s="0">
    <fb>13.016</fb>
    <v>1</v>
  </rv>
  <rv s="0">
    <fb>11122602</fb>
    <v>2</v>
  </rv>
  <rv s="0">
    <fb>2.1989999999999998</fb>
    <v>1</v>
  </rv>
  <rv s="0">
    <fb>2.1779999999999999</fb>
    <v>1</v>
  </rv>
  <rv s="0">
    <fb>125057831</fb>
    <v>2</v>
  </rv>
  <rv s="0">
    <fb>14.108000000000001</fb>
    <v>1</v>
  </rv>
  <rv s="0">
    <fb>8112234</fb>
    <v>2</v>
  </rv>
  <rv s="0">
    <fb>214610</fb>
    <v>2</v>
  </rv>
  <rv s="0">
    <fb>45092</fb>
    <v>2</v>
  </rv>
  <rv s="0">
    <fb>1.0325</fb>
    <v>1</v>
  </rv>
  <rv s="0">
    <fb>95803812</fb>
    <v>2</v>
  </rv>
  <rv s="0">
    <fb>44883</fb>
    <v>0</v>
  </rv>
  <rv s="0">
    <fb>30.72</fb>
    <v>1</v>
  </rv>
  <rv s="0">
    <fb>140303</fb>
    <v>2</v>
  </rv>
  <rv s="0">
    <fb>49.83</fb>
    <v>1</v>
  </rv>
  <rv s="0">
    <fb>815382</fb>
    <v>2</v>
  </rv>
  <rv s="0">
    <fb>273671</fb>
    <v>2</v>
  </rv>
  <rv s="0">
    <fb>13.102</fb>
    <v>1</v>
  </rv>
  <rv s="0">
    <fb>25139762</fb>
    <v>2</v>
  </rv>
  <rv s="0">
    <fb>2.1850000000000001</fb>
    <v>1</v>
  </rv>
  <rv s="0">
    <fb>2.2164999999999999</fb>
    <v>1</v>
  </rv>
  <rv s="0">
    <fb>144857617</fb>
    <v>2</v>
  </rv>
  <rv s="0">
    <fb>14.41</fb>
    <v>1</v>
  </rv>
  <rv s="0">
    <fb>9935411</fb>
    <v>2</v>
  </rv>
  <rv s="0">
    <fb>104830</fb>
    <v>2</v>
  </rv>
  <rv s="0">
    <fb>5.4050000000000002</fb>
    <v>1</v>
  </rv>
  <rv s="0">
    <fb>36118</fb>
    <v>2</v>
  </rv>
  <rv s="0">
    <fb>1.0349999999999999</fb>
    <v>1</v>
  </rv>
  <rv s="0">
    <fb>44395351</fb>
    <v>2</v>
  </rv>
  <rv s="0">
    <fb>44886</fb>
    <v>0</v>
  </rv>
  <rv s="0">
    <fb>316395</fb>
    <v>2</v>
  </rv>
  <rv s="0">
    <fb>48.36</fb>
    <v>1</v>
  </rv>
  <rv s="0">
    <fb>684195</fb>
    <v>2</v>
  </rv>
  <rv s="0">
    <fb>210</fb>
    <v>1</v>
  </rv>
  <rv s="0">
    <fb>226624</fb>
    <v>2</v>
  </rv>
  <rv s="0">
    <fb>13.263999999999999</fb>
    <v>1</v>
  </rv>
  <rv s="0">
    <fb>11991668</fb>
    <v>2</v>
  </rv>
  <rv s="0">
    <fb>2.141</fb>
    <v>1</v>
  </rv>
  <rv s="0">
    <fb>121819037</fb>
    <v>2</v>
  </rv>
  <rv s="0">
    <fb>14.542</fb>
    <v>1</v>
  </rv>
  <rv s="0">
    <fb>6841134</fb>
    <v>2</v>
  </rv>
  <rv s="0">
    <fb>16.45</fb>
    <v>1</v>
  </rv>
  <rv s="0">
    <fb>133040</fb>
    <v>2</v>
  </rv>
  <rv s="0">
    <fb>59699</fb>
    <v>2</v>
  </rv>
  <rv s="0">
    <fb>0.97599999999999998</fb>
    <v>1</v>
  </rv>
  <rv s="0">
    <fb>49987815</fb>
    <v>2</v>
  </rv>
  <rv s="0">
    <fb>44887</fb>
    <v>0</v>
  </rv>
  <rv s="0">
    <fb>367271</fb>
    <v>2</v>
  </rv>
  <rv s="0">
    <fb>48.33</fb>
    <v>1</v>
  </rv>
  <rv s="0">
    <fb>478140</fb>
    <v>2</v>
  </rv>
  <rv s="0">
    <fb>234882</fb>
    <v>2</v>
  </rv>
  <rv s="0">
    <fb>13.43</fb>
    <v>1</v>
  </rv>
  <rv s="0">
    <fb>11890306</fb>
    <v>2</v>
  </rv>
  <rv s="0">
    <fb>71148305</fb>
    <v>2</v>
  </rv>
  <rv s="0">
    <fb>14.682</fb>
    <v>1</v>
  </rv>
  <rv s="0">
    <fb>8719566</fb>
    <v>2</v>
  </rv>
  <rv s="0">
    <fb>89534</fb>
    <v>2</v>
  </rv>
  <rv s="0">
    <fb>274775</fb>
    <v>2</v>
  </rv>
  <rv s="0">
    <fb>0.98260000000000003</fb>
    <v>1</v>
  </rv>
  <rv s="0">
    <fb>37186285</fb>
    <v>2</v>
  </rv>
  <rv s="0">
    <fb>44888</fb>
    <v>0</v>
  </rv>
  <rv s="0">
    <fb>30.64</fb>
    <v>1</v>
  </rv>
  <rv s="0">
    <fb>292274</fb>
    <v>2</v>
  </rv>
  <rv s="0">
    <fb>48.29</fb>
    <v>1</v>
  </rv>
  <rv s="0">
    <fb>557018</fb>
    <v>2</v>
  </rv>
  <rv s="0">
    <fb>210.5</fb>
    <v>1</v>
  </rv>
  <rv s="0">
    <fb>194892</fb>
    <v>2</v>
  </rv>
  <rv s="0">
    <fb>13.218</fb>
    <v>1</v>
  </rv>
  <rv s="0">
    <fb>15235791</fb>
    <v>2</v>
  </rv>
  <rv s="0">
    <fb>2.1619999999999999</fb>
    <v>1</v>
  </rv>
  <rv s="0">
    <fb>2.1444999999999999</fb>
    <v>1</v>
  </rv>
  <rv s="0">
    <fb>77655565</fb>
    <v>2</v>
  </rv>
  <rv s="0">
    <fb>14.464</fb>
    <v>1</v>
  </rv>
  <rv s="0">
    <fb>6889669</fb>
    <v>2</v>
  </rv>
  <rv s="0">
    <fb>132957</fb>
    <v>2</v>
  </rv>
  <rv s="0">
    <fb>95835</fb>
    <v>2</v>
  </rv>
  <rv s="0">
    <fb>1.0305</fb>
    <v>1</v>
  </rv>
  <rv s="0">
    <fb>58808249</fb>
    <v>2</v>
  </rv>
  <rv s="0">
    <fb>44889</fb>
    <v>0</v>
  </rv>
  <rv s="0">
    <fb>30.04</fb>
    <v>1</v>
  </rv>
  <rv s="0">
    <fb>221093</fb>
    <v>2</v>
  </rv>
  <rv s="0">
    <fb>48.13</fb>
    <v>1</v>
  </rv>
  <rv s="0">
    <fb>482235</fb>
    <v>2</v>
  </rv>
  <rv s="0">
    <fb>137386</fb>
    <v>2</v>
  </rv>
  <rv s="0">
    <fb>13.34</fb>
    <v>1</v>
  </rv>
  <rv s="0">
    <fb>9229183</fb>
    <v>2</v>
  </rv>
  <rv s="0">
    <fb>2.1524999999999999</fb>
    <v>1</v>
  </rv>
  <rv s="0">
    <fb>53336451</fb>
    <v>2</v>
  </rv>
  <rv s="0">
    <fb>14.654</fb>
    <v>1</v>
  </rv>
  <rv s="0">
    <fb>4996884</fb>
    <v>2</v>
  </rv>
  <rv s="0">
    <fb>16.32</fb>
    <v>1</v>
  </rv>
  <rv s="0">
    <fb>82306</fb>
    <v>2</v>
  </rv>
  <rv s="0">
    <fb>74525</fb>
    <v>2</v>
  </rv>
  <rv s="0">
    <fb>1.0465</fb>
    <v>1</v>
  </rv>
  <rv s="0">
    <fb>32064633</fb>
    <v>2</v>
  </rv>
  <rv s="0">
    <fb>44890</fb>
    <v>0</v>
  </rv>
  <rv s="0">
    <fb>29.6</fb>
    <v>1</v>
  </rv>
  <rv s="0">
    <fb>479265</fb>
    <v>2</v>
  </rv>
  <rv s="0">
    <fb>416514</fb>
    <v>2</v>
  </rv>
  <rv s="0">
    <fb>161891</fb>
    <v>2</v>
  </rv>
  <rv s="0">
    <fb>13.124000000000001</fb>
    <v>1</v>
  </rv>
  <rv s="0">
    <fb>12194033</fb>
    <v>2</v>
  </rv>
  <rv s="0">
    <fb>2.1585000000000001</fb>
    <v>1</v>
  </rv>
  <rv s="0">
    <fb>51843429</fb>
    <v>2</v>
  </rv>
  <rv s="0">
    <fb>4629453</fb>
    <v>2</v>
  </rv>
  <rv s="0">
    <fb>144981</fb>
    <v>2</v>
  </rv>
  <rv s="0">
    <fb>59477</fb>
    <v>2</v>
  </rv>
  <rv s="0">
    <fb>1.04</fb>
    <v>1</v>
  </rv>
  <rv s="0">
    <fb>21110965</fb>
    <v>2</v>
  </rv>
  <rv s="0">
    <fb>44893</fb>
    <v>0</v>
  </rv>
  <rv s="0">
    <fb>1754478</fb>
    <v>2</v>
  </rv>
  <rv s="0">
    <fb>47.5</fb>
    <v>1</v>
  </rv>
  <rv s="0">
    <fb>564456</fb>
    <v>2</v>
  </rv>
  <rv s="0">
    <fb>210.3</fb>
    <v>1</v>
  </rv>
  <rv s="0">
    <fb>198982</fb>
    <v>2</v>
  </rv>
  <rv s="0">
    <fb>13.1</fb>
    <v>1</v>
  </rv>
  <rv s="0">
    <fb>12973428</fb>
    <v>2</v>
  </rv>
  <rv s="0">
    <fb>2.149</fb>
    <v>1</v>
  </rv>
  <rv s="0">
    <fb>2.1160000000000001</fb>
    <v>1</v>
  </rv>
  <rv s="0">
    <fb>72652035</fb>
    <v>2</v>
  </rv>
  <rv s="0">
    <fb>14.554</fb>
    <v>1</v>
  </rv>
  <rv s="0">
    <fb>5572080</fb>
    <v>2</v>
  </rv>
  <rv s="0">
    <fb>16.23</fb>
    <v>1</v>
  </rv>
  <rv s="0">
    <fb>90519</fb>
    <v>2</v>
  </rv>
  <rv s="0">
    <fb>65531</fb>
    <v>2</v>
  </rv>
  <rv s="0">
    <fb>1.0055000000000001</fb>
    <v>1</v>
  </rv>
  <rv s="0">
    <fb>32839838</fb>
    <v>2</v>
  </rv>
  <rv s="0">
    <fb>44894</fb>
    <v>0</v>
  </rv>
  <rv s="0">
    <fb>30.12</fb>
    <v>1</v>
  </rv>
  <rv s="0">
    <fb>657006</fb>
    <v>2</v>
  </rv>
  <rv s="0">
    <fb>591874</fb>
    <v>2</v>
  </rv>
  <rv s="0">
    <fb>208.5</fb>
    <v>1</v>
  </rv>
  <rv s="0">
    <fb>239943</fb>
    <v>2</v>
  </rv>
  <rv s="0">
    <fb>19243767</fb>
    <v>2</v>
  </rv>
  <rv s="0">
    <fb>2.1269999999999998</fb>
    <v>1</v>
  </rv>
  <rv s="0">
    <fb>2.1345000000000001</fb>
    <v>1</v>
  </rv>
  <rv s="0">
    <fb>75789759</fb>
    <v>2</v>
  </rv>
  <rv s="0">
    <fb>8943265</fb>
    <v>2</v>
  </rv>
  <rv s="0">
    <fb>141992</fb>
    <v>2</v>
  </rv>
  <rv s="0">
    <fb>48846</fb>
    <v>2</v>
  </rv>
  <rv s="0">
    <fb>1.0475000000000001</fb>
    <v>1</v>
  </rv>
  <rv s="0">
    <fb>40631058</fb>
    <v>2</v>
  </rv>
  <rv s="0">
    <fb>44895</fb>
    <v>0</v>
  </rv>
  <rv s="0">
    <fb>30.26</fb>
    <v>1</v>
  </rv>
  <rv s="0">
    <fb>705360</fb>
    <v>2</v>
  </rv>
  <rv s="0">
    <fb>49.05</fb>
    <v>1</v>
  </rv>
  <rv s="0">
    <fb>1342195</fb>
    <v>2</v>
  </rv>
  <rv s="0">
    <fb>211.9</fb>
    <v>1</v>
  </rv>
  <rv s="0">
    <fb>569628</fb>
    <v>2</v>
  </rv>
  <rv s="0">
    <fb>13.023999999999999</fb>
    <v>1</v>
  </rv>
  <rv s="0">
    <fb>31615254</fb>
    <v>2</v>
  </rv>
  <rv s="0">
    <fb>2.1219999999999999</fb>
    <v>1</v>
  </rv>
  <rv s="0">
    <fb>109846067</fb>
    <v>2</v>
  </rv>
  <rv s="0">
    <fb>14.891999999999999</fb>
    <v>1</v>
  </rv>
  <rv s="0">
    <fb>15723912</fb>
    <v>2</v>
  </rv>
  <rv s="0">
    <fb>347709</fb>
    <v>2</v>
  </rv>
  <rv s="0">
    <fb>64295</fb>
    <v>2</v>
  </rv>
  <rv s="0">
    <fb>1.0249999999999999</fb>
    <v>1</v>
  </rv>
  <rv s="0">
    <fb>26582079</fb>
    <v>2</v>
  </rv>
  <rv s="0">
    <fb>44896</fb>
    <v>0</v>
  </rv>
  <rv s="0">
    <fb>459355</fb>
    <v>2</v>
  </rv>
  <rv s="0">
    <fb>803165</fb>
    <v>2</v>
  </rv>
  <rv s="0">
    <fb>216.1</fb>
    <v>1</v>
  </rv>
  <rv s="0">
    <fb>342695</fb>
    <v>2</v>
  </rv>
  <rv s="0">
    <fb>27922640</fb>
    <v>2</v>
  </rv>
  <rv s="0">
    <fb>2.0844999999999998</fb>
    <v>1</v>
  </rv>
  <rv s="0">
    <fb>115091167</fb>
    <v>2</v>
  </rv>
  <rv s="0">
    <fb>14.907999999999999</fb>
    <v>1</v>
  </rv>
  <rv s="0">
    <fb>14291795</fb>
    <v>2</v>
  </rv>
  <rv s="0">
    <fb>17.3</fb>
    <v>1</v>
  </rv>
  <rv s="0">
    <fb>303461</fb>
    <v>2</v>
  </rv>
  <rv s="0">
    <fb>77332</fb>
    <v>2</v>
  </rv>
  <rv s="0">
    <fb>1.0195000000000001</fb>
    <v>1</v>
  </rv>
  <rv s="0">
    <fb>27481158</fb>
    <v>2</v>
  </rv>
  <rv s="0">
    <fb>44897</fb>
    <v>0</v>
  </rv>
  <rv s="0">
    <fb>283780</fb>
    <v>2</v>
  </rv>
  <rv s="0">
    <fb>48.27</fb>
    <v>1</v>
  </rv>
  <rv s="0">
    <fb>995957</fb>
    <v>2</v>
  </rv>
  <rv s="0">
    <fb>214.5</fb>
    <v>1</v>
  </rv>
  <rv s="0">
    <fb>274206</fb>
    <v>2</v>
  </rv>
  <rv s="0">
    <fb>12.536</fb>
    <v>1</v>
  </rv>
  <rv s="0">
    <fb>14486619</fb>
    <v>2</v>
  </rv>
  <rv s="0">
    <fb>2.0964999999999998</fb>
    <v>1</v>
  </rv>
  <rv s="0">
    <fb>72507970</fb>
    <v>2</v>
  </rv>
  <rv s="0">
    <fb>14.602</fb>
    <v>1</v>
  </rv>
  <rv s="0">
    <fb>10869461</fb>
    <v>2</v>
  </rv>
  <rv s="0">
    <fb>5.48</fb>
    <v>1</v>
  </rv>
  <rv s="0">
    <fb>94653</fb>
    <v>2</v>
  </rv>
  <rv s="0">
    <fb>1.0209999999999999</fb>
    <v>1</v>
  </rv>
  <rv s="0">
    <fb>16558138</fb>
    <v>2</v>
  </rv>
  <rv s="0">
    <fb>44900</fb>
    <v>0</v>
  </rv>
  <rv s="0">
    <fb>29.84</fb>
    <v>1</v>
  </rv>
  <rv s="0">
    <fb>215214</fb>
    <v>2</v>
  </rv>
  <rv s="0">
    <fb>554627</fb>
    <v>2</v>
  </rv>
  <rv s="0">
    <fb>215.6</fb>
    <v>1</v>
  </rv>
  <rv s="0">
    <fb>277969</fb>
    <v>2</v>
  </rv>
  <rv s="0">
    <fb>12.423999999999999</fb>
    <v>1</v>
  </rv>
  <rv s="0">
    <fb>7906957</fb>
    <v>2</v>
  </rv>
  <rv s="0">
    <fb>2.0785</fb>
    <v>1</v>
  </rv>
  <rv s="0">
    <fb>52775172</fb>
    <v>2</v>
  </rv>
  <rv s="0">
    <fb>14.657999999999999</fb>
    <v>1</v>
  </rv>
  <rv s="0">
    <fb>7750958</fb>
    <v>2</v>
  </rv>
  <rv s="0">
    <fb>142892</fb>
    <v>2</v>
  </rv>
  <rv s="0">
    <fb>70081</fb>
    <v>2</v>
  </rv>
  <rv s="0">
    <fb>1.0445</fb>
    <v>1</v>
  </rv>
  <rv s="0">
    <fb>52512389</fb>
    <v>2</v>
  </rv>
  <rv s="0">
    <fb>44901</fb>
    <v>0</v>
  </rv>
  <rv s="0">
    <fb>533607</fb>
    <v>2</v>
  </rv>
  <rv s="0">
    <fb>47.43</fb>
    <v>1</v>
  </rv>
  <rv s="0">
    <fb>791018</fb>
    <v>2</v>
  </rv>
  <rv s="0">
    <fb>210.1</fb>
    <v>1</v>
  </rv>
  <rv s="0">
    <fb>350162</fb>
    <v>2</v>
  </rv>
  <rv s="0">
    <fb>11700792</fb>
    <v>2</v>
  </rv>
  <rv s="0">
    <fb>2.0735000000000001</fb>
    <v>1</v>
  </rv>
  <rv s="0">
    <fb>80031246</fb>
    <v>2</v>
  </rv>
  <rv s="0">
    <fb>14.448</fb>
    <v>1</v>
  </rv>
  <rv s="0">
    <fb>7935913</fb>
    <v>2</v>
  </rv>
  <rv s="0">
    <fb>17.05</fb>
    <v>1</v>
  </rv>
  <rv s="0">
    <fb>145242</fb>
    <v>2</v>
  </rv>
  <rv s="0">
    <fb>84604</fb>
    <v>2</v>
  </rv>
  <rv s="0">
    <fb>1.0165</fb>
    <v>1</v>
  </rv>
  <rv s="0">
    <fb>72066211</fb>
    <v>2</v>
  </rv>
  <rv s="0">
    <fb>44902</fb>
    <v>0</v>
  </rv>
  <rv s="0">
    <fb>203610</fb>
    <v>2</v>
  </rv>
  <rv s="0">
    <fb>494388</fb>
    <v>2</v>
  </rv>
  <rv s="0">
    <fb>209.9</fb>
    <v>1</v>
  </rv>
  <rv s="0">
    <fb>235957</fb>
    <v>2</v>
  </rv>
  <rv s="0">
    <fb>12.586</fb>
    <v>1</v>
  </rv>
  <rv s="0">
    <fb>18979293</fb>
    <v>2</v>
  </rv>
  <rv s="0">
    <fb>2.0615000000000001</fb>
    <v>1</v>
  </rv>
  <rv s="0">
    <fb>68039781</fb>
    <v>2</v>
  </rv>
  <rv s="0">
    <fb>14.481999999999999</fb>
    <v>1</v>
  </rv>
  <rv s="0">
    <fb>8123715</fb>
    <v>2</v>
  </rv>
  <rv s="0">
    <fb>72748</fb>
    <v>2</v>
  </rv>
  <rv s="0">
    <fb>79390</fb>
    <v>2</v>
  </rv>
  <rv s="0">
    <fb>0.9788</fb>
    <v>1</v>
  </rv>
  <rv s="0">
    <fb>29246913</fb>
    <v>2</v>
  </rv>
  <rv s="0">
    <fb>44903</fb>
    <v>0</v>
  </rv>
  <rv s="0">
    <fb>160316</fb>
    <v>2</v>
  </rv>
  <rv s="0">
    <fb>48.48</fb>
    <v>1</v>
  </rv>
  <rv s="0">
    <fb>573354</fb>
    <v>2</v>
  </rv>
  <rv s="0">
    <fb>268653</fb>
    <v>2</v>
  </rv>
  <rv s="0">
    <fb>13496433</fb>
    <v>2</v>
  </rv>
  <rv s="0">
    <fb>2.0575000000000001</fb>
    <v>1</v>
  </rv>
  <rv s="0">
    <fb>36678066</fb>
    <v>2</v>
  </rv>
  <rv s="0">
    <fb>14.082000000000001</fb>
    <v>1</v>
  </rv>
  <rv s="0">
    <fb>12257326</fb>
    <v>2</v>
  </rv>
  <rv s="0">
    <fb>77589</fb>
    <v>2</v>
  </rv>
  <rv s="0">
    <fb>31271</fb>
    <v>2</v>
  </rv>
  <rv s="0">
    <fb>0.99919999999999998</fb>
    <v>1</v>
  </rv>
  <rv s="0">
    <fb>29363271</fb>
    <v>2</v>
  </rv>
  <rv s="0">
    <fb>44904</fb>
    <v>0</v>
  </rv>
  <rv s="0">
    <fb>29.8</fb>
    <v>1</v>
  </rv>
  <rv s="0">
    <fb>252961</fb>
    <v>2</v>
  </rv>
  <rv s="0">
    <fb>49.37</fb>
    <v>1</v>
  </rv>
  <rv s="0">
    <fb>779194</fb>
    <v>2</v>
  </rv>
  <rv s="0">
    <fb>259940</fb>
    <v>2</v>
  </rv>
  <rv s="0">
    <fb>21264146</fb>
    <v>2</v>
  </rv>
  <rv s="0">
    <fb>2.069</fb>
    <v>1</v>
  </rv>
  <rv s="0">
    <fb>2.0670000000000002</fb>
    <v>1</v>
  </rv>
  <rv s="0">
    <fb>80145546</fb>
    <v>2</v>
  </rv>
  <rv s="0">
    <fb>13.724</fb>
    <v>1</v>
  </rv>
  <rv s="0">
    <fb>17653946</fb>
    <v>2</v>
  </rv>
  <rv s="0">
    <fb>103180</fb>
    <v>2</v>
  </rv>
  <rv s="0">
    <fb>5.44</fb>
    <v>1</v>
  </rv>
  <rv s="0">
    <fb>61653</fb>
    <v>2</v>
  </rv>
  <rv s="0">
    <fb>0.99939999999999996</fb>
    <v>1</v>
  </rv>
  <rv s="0">
    <fb>15843058</fb>
    <v>2</v>
  </rv>
  <rv s="0">
    <fb>44907</fb>
    <v>0</v>
  </rv>
  <rv s="0">
    <fb>193204</fb>
    <v>2</v>
  </rv>
  <rv s="0">
    <fb>50.08</fb>
    <v>1</v>
  </rv>
  <rv s="0">
    <fb>618971</fb>
    <v>2</v>
  </rv>
  <rv s="0">
    <fb>215365</fb>
    <v>2</v>
  </rv>
  <rv s="0">
    <fb>12.702</fb>
    <v>1</v>
  </rv>
  <rv s="0">
    <fb>11578964</fb>
    <v>2</v>
  </rv>
  <rv s="0">
    <fb>2.0655000000000001</fb>
    <v>1</v>
  </rv>
  <rv s="0">
    <fb>2.0684999999999998</fb>
    <v>1</v>
  </rv>
  <rv s="0">
    <fb>53844332</fb>
    <v>2</v>
  </rv>
  <rv s="0">
    <fb>13.784000000000001</fb>
    <v>1</v>
  </rv>
  <rv s="0">
    <fb>6973217</fb>
    <v>2</v>
  </rv>
  <rv s="0">
    <fb>75233</fb>
    <v>2</v>
  </rv>
  <rv s="0">
    <fb>42922</fb>
    <v>2</v>
  </rv>
  <rv s="0">
    <fb>1.0095000000000001</fb>
    <v>1</v>
  </rv>
  <rv s="0">
    <fb>23814650</fb>
    <v>2</v>
  </rv>
  <rv s="0">
    <fb>44908</fb>
    <v>0</v>
  </rv>
  <rv s="0">
    <fb>417569</fb>
    <v>2</v>
  </rv>
  <rv s="0">
    <fb>1144836</fb>
    <v>2</v>
  </rv>
  <rv s="0">
    <fb>212.1</fb>
    <v>1</v>
  </rv>
  <rv s="0">
    <fb>392629</fb>
    <v>2</v>
  </rv>
  <rv s="0">
    <fb>12.868</fb>
    <v>1</v>
  </rv>
  <rv s="0">
    <fb>17900746</fb>
    <v>2</v>
  </rv>
  <rv s="0">
    <fb>2.0710000000000002</fb>
    <v>1</v>
  </rv>
  <rv s="0">
    <fb>2.101</fb>
    <v>1</v>
  </rv>
  <rv s="0">
    <fb>91518771</fb>
    <v>2</v>
  </rv>
  <rv s="0">
    <fb>13.8</fb>
    <v>1</v>
  </rv>
  <rv s="0">
    <fb>11046928</fb>
    <v>2</v>
  </rv>
  <rv s="0">
    <fb>185959</fb>
    <v>2</v>
  </rv>
  <rv s="0">
    <fb>81668</fb>
    <v>2</v>
  </rv>
  <rv s="0">
    <fb>1.034</fb>
    <v>1</v>
  </rv>
  <rv s="0">
    <fb>34941743</fb>
    <v>2</v>
  </rv>
  <rv s="0">
    <fb>44909</fb>
    <v>0</v>
  </rv>
  <rv s="0">
    <fb>211273</fb>
    <v>2</v>
  </rv>
  <rv s="0">
    <fb>519106</fb>
    <v>2</v>
  </rv>
  <rv s="0">
    <fb>212</fb>
    <v>1</v>
  </rv>
  <rv s="0">
    <fb>313172</fb>
    <v>2</v>
  </rv>
  <rv s="0">
    <fb>12.773999999999999</fb>
    <v>1</v>
  </rv>
  <rv s="0">
    <fb>8740096</fb>
    <v>2</v>
  </rv>
  <rv s="0">
    <fb>2.0874999999999999</fb>
    <v>1</v>
  </rv>
  <rv s="0">
    <fb>55349996</fb>
    <v>2</v>
  </rv>
  <rv s="0">
    <fb>13.891999999999999</fb>
    <v>1</v>
  </rv>
  <rv s="0">
    <fb>8090966</fb>
    <v>2</v>
  </rv>
  <rv s="0">
    <fb>17.68</fb>
    <v>1</v>
  </rv>
  <rv s="0">
    <fb>147799</fb>
    <v>2</v>
  </rv>
  <rv s="0">
    <fb>5.36</fb>
    <v>1</v>
  </rv>
  <rv s="0">
    <fb>107941</fb>
    <v>2</v>
  </rv>
  <rv s="0">
    <fb>1.03</fb>
    <v>1</v>
  </rv>
  <rv s="0">
    <fb>34449938</fb>
    <v>2</v>
  </rv>
  <rv s="0">
    <fb>44910</fb>
    <v>0</v>
  </rv>
  <rv s="0">
    <fb>193267</fb>
    <v>2</v>
  </rv>
  <rv s="0">
    <fb>49.42</fb>
    <v>1</v>
  </rv>
  <rv s="0">
    <fb>1043622</fb>
    <v>2</v>
  </rv>
  <rv s="0">
    <fb>375542</fb>
    <v>2</v>
  </rv>
  <rv s="0">
    <fb>12.566000000000001</fb>
    <v>1</v>
  </rv>
  <rv s="0">
    <fb>19382218</fb>
    <v>2</v>
  </rv>
  <rv s="0">
    <fb>2.0745</fb>
    <v>1</v>
  </rv>
  <rv s="0">
    <fb>1.9944</fb>
    <v>1</v>
  </rv>
  <rv s="0">
    <fb>170520010</fb>
    <v>2</v>
  </rv>
  <rv s="0">
    <fb>13.554</fb>
    <v>1</v>
  </rv>
  <rv s="0">
    <fb>14317406</fb>
    <v>2</v>
  </rv>
  <rv s="0">
    <fb>229856</fb>
    <v>2</v>
  </rv>
  <rv s="0">
    <fb>96781</fb>
    <v>2</v>
  </rv>
  <rv s="0">
    <fb>1.024</fb>
    <v>1</v>
  </rv>
  <rv s="0">
    <fb>32223445</fb>
    <v>2</v>
  </rv>
  <rv s="0">
    <fb>44911</fb>
    <v>0</v>
  </rv>
  <rv s="0">
    <fb>29.42</fb>
    <v>1</v>
  </rv>
  <rv s="0">
    <fb>808317</fb>
    <v>2</v>
  </rv>
  <rv s="0">
    <fb>49.19</fb>
    <v>1</v>
  </rv>
  <rv s="0">
    <fb>1243481</fb>
    <v>2</v>
  </rv>
  <rv s="0">
    <fb>206.5</fb>
    <v>1</v>
  </rv>
  <rv s="0">
    <fb>466678</fb>
    <v>2</v>
  </rv>
  <rv s="0">
    <fb>12.788</fb>
    <v>1</v>
  </rv>
  <rv s="0">
    <fb>20371935</fb>
    <v>2</v>
  </rv>
  <rv s="0">
    <fb>2.0579999999999998</fb>
    <v>1</v>
  </rv>
  <rv s="0">
    <fb>226813113</fb>
    <v>2</v>
  </rv>
  <rv s="0">
    <fb>18077490</fb>
    <v>2</v>
  </rv>
  <rv s="0">
    <fb>202914</fb>
    <v>2</v>
  </rv>
  <rv s="0">
    <fb>217405</fb>
    <v>2</v>
  </rv>
  <rv s="0">
    <fb>1.0065</fb>
    <v>1</v>
  </rv>
  <rv s="0">
    <fb>22532469</fb>
    <v>2</v>
  </rv>
  <rv s="0">
    <fb>44914</fb>
    <v>0</v>
  </rv>
  <rv s="0">
    <fb>299017</fb>
    <v>2</v>
  </rv>
  <rv s="0">
    <fb>48.53</fb>
    <v>1</v>
  </rv>
  <rv s="0">
    <fb>538935</fb>
    <v>2</v>
  </rv>
  <rv s="0">
    <fb>204.9</fb>
    <v>1</v>
  </rv>
  <rv s="0">
    <fb>207001</fb>
    <v>2</v>
  </rv>
  <rv s="0">
    <fb>12.686</fb>
    <v>1</v>
  </rv>
  <rv s="0">
    <fb>6115053</fb>
    <v>2</v>
  </rv>
  <rv s="0">
    <fb>2.0345</fb>
    <v>1</v>
  </rv>
  <rv s="0">
    <fb>62883257</fb>
    <v>2</v>
  </rv>
  <rv s="0">
    <fb>7028870</fb>
    <v>2</v>
  </rv>
  <rv s="0">
    <fb>16.79</fb>
    <v>1</v>
  </rv>
  <rv s="0">
    <fb>117322</fb>
    <v>2</v>
  </rv>
  <rv s="0">
    <fb>5.2549999999999999</fb>
    <v>1</v>
  </rv>
  <rv s="0">
    <fb>53403</fb>
    <v>2</v>
  </rv>
  <rv s="0">
    <fb>1.0509999999999999</fb>
    <v>1</v>
  </rv>
  <rv s="0">
    <fb>31227553</fb>
    <v>2</v>
  </rv>
  <rv s="0">
    <fb>44915</fb>
    <v>0</v>
  </rv>
  <rv s="0">
    <fb>29.5</fb>
    <v>1</v>
  </rv>
  <rv s="0">
    <fb>250968</fb>
    <v>2</v>
  </rv>
  <rv s="0">
    <fb>47.59</fb>
    <v>1</v>
  </rv>
  <rv s="0">
    <fb>552077</fb>
    <v>2</v>
  </rv>
  <rv s="0">
    <fb>275479</fb>
    <v>2</v>
  </rv>
  <rv s="0">
    <fb>13.196</fb>
    <v>1</v>
  </rv>
  <rv s="0">
    <fb>16444316</fb>
    <v>2</v>
  </rv>
  <rv s="0">
    <fb>2.0179999999999998</fb>
    <v>1</v>
  </rv>
  <rv s="0">
    <fb>2.0754999999999999</fb>
    <v>1</v>
  </rv>
  <rv s="0">
    <fb>79765159</fb>
    <v>2</v>
  </rv>
  <rv s="0">
    <fb>8853439</fb>
    <v>2</v>
  </rv>
  <rv s="0">
    <fb>140819</fb>
    <v>2</v>
  </rv>
  <rv s="0">
    <fb>72583</fb>
    <v>2</v>
  </rv>
  <rv s="0">
    <fb>1.0495000000000001</fb>
    <v>1</v>
  </rv>
  <rv s="0">
    <fb>27222601</fb>
    <v>2</v>
  </rv>
  <rv s="0">
    <fb>44916</fb>
    <v>0</v>
  </rv>
  <rv s="0">
    <fb>29.94</fb>
    <v>1</v>
  </rv>
  <rv s="0">
    <fb>206697</fb>
    <v>2</v>
  </rv>
  <rv s="0">
    <fb>48.91</fb>
    <v>1</v>
  </rv>
  <rv s="0">
    <fb>548697</fb>
    <v>2</v>
  </rv>
  <rv s="0">
    <fb>258106</fb>
    <v>2</v>
  </rv>
  <rv s="0">
    <fb>12039752</fb>
    <v>2</v>
  </rv>
  <rv s="0">
    <fb>2.1004999999999998</fb>
    <v>1</v>
  </rv>
  <rv s="0">
    <fb>75415157</fb>
    <v>2</v>
  </rv>
  <rv s="0">
    <fb>7446576</fb>
    <v>2</v>
  </rv>
  <rv s="0">
    <fb>16.670000000000002</fb>
    <v>1</v>
  </rv>
  <rv s="0">
    <fb>111419</fb>
    <v>2</v>
  </rv>
  <rv s="0">
    <fb>77238</fb>
    <v>2</v>
  </rv>
  <rv s="0">
    <fb>1.0860000000000001</fb>
    <v>1</v>
  </rv>
  <rv s="0">
    <fb>44187773</fb>
    <v>2</v>
  </rv>
  <rv s="0">
    <fb>44917</fb>
    <v>0</v>
  </rv>
  <rv s="0">
    <fb>196492</fb>
    <v>2</v>
  </rv>
  <rv s="0">
    <fb>443168</fb>
    <v>2</v>
  </rv>
  <rv s="0">
    <fb>200.2</fb>
    <v>1</v>
  </rv>
  <rv s="0">
    <fb>217557</fb>
    <v>2</v>
  </rv>
  <rv s="0">
    <fb>13.238</fb>
    <v>1</v>
  </rv>
  <rv s="0">
    <fb>8092238</fb>
    <v>2</v>
  </rv>
  <rv s="0">
    <fb>2.1074999999999999</fb>
    <v>1</v>
  </rv>
  <rv s="0">
    <fb>48170856</fb>
    <v>2</v>
  </rv>
  <rv s="0">
    <fb>10143472</fb>
    <v>2</v>
  </rv>
  <rv s="0">
    <fb>90096</fb>
    <v>2</v>
  </rv>
  <rv s="0">
    <fb>39694</fb>
    <v>2</v>
  </rv>
  <rv s="0">
    <fb>1.0934999999999999</fb>
    <v>1</v>
  </rv>
  <rv s="0">
    <fb>46242258</fb>
    <v>2</v>
  </rv>
  <rv s="0">
    <fb>44918</fb>
    <v>0</v>
  </rv>
  <rv s="0">
    <fb>128457</fb>
    <v>2</v>
  </rv>
  <rv s="0">
    <fb>48.1</fb>
    <v>1</v>
  </rv>
  <rv s="0">
    <fb>332804</fb>
    <v>2</v>
  </rv>
  <rv s="0">
    <fb>155320</fb>
    <v>2</v>
  </rv>
  <rv s="0">
    <fb>6667322</fb>
    <v>2</v>
  </rv>
  <rv s="0">
    <fb>2.0924999999999998</fb>
    <v>1</v>
  </rv>
  <rv s="0">
    <fb>42830245</fb>
    <v>2</v>
  </rv>
  <rv s="0">
    <fb>13.19</fb>
    <v>1</v>
  </rv>
  <rv s="0">
    <fb>5234734</fb>
    <v>2</v>
  </rv>
  <rv s="0">
    <fb>16.47</fb>
    <v>1</v>
  </rv>
  <rv s="0">
    <fb>71614</fb>
    <v>2</v>
  </rv>
  <rv s="0">
    <fb>49461</fb>
    <v>2</v>
  </rv>
  <rv s="0">
    <fb>1.1094999999999999</fb>
    <v>1</v>
  </rv>
  <rv s="0">
    <fb>33156068</fb>
    <v>2</v>
  </rv>
  <rv s="0">
    <fb>44922</fb>
    <v>0</v>
  </rv>
  <rv s="0">
    <fb>29.02</fb>
    <v>1</v>
  </rv>
  <rv s="0">
    <fb>470222</fb>
    <v>2</v>
  </rv>
  <rv s="0">
    <fb>546789</fb>
    <v>2</v>
  </rv>
  <rv s="0">
    <fb>132396</fb>
    <v>2</v>
  </rv>
  <rv s="0">
    <fb>13.262</fb>
    <v>1</v>
  </rv>
  <rv s="0">
    <fb>5744899</fb>
    <v>2</v>
  </rv>
  <rv s="0">
    <fb>2.11</fb>
    <v>1</v>
  </rv>
  <rv s="0">
    <fb>2.0819999999999999</fb>
    <v>1</v>
  </rv>
  <rv s="0">
    <fb>32080866</fb>
    <v>2</v>
  </rv>
  <rv s="0">
    <fb>13.157999999999999</fb>
    <v>1</v>
  </rv>
  <rv s="0">
    <fb>3239781</fb>
    <v>2</v>
  </rv>
  <rv s="0">
    <fb>16.690000000000001</fb>
    <v>1</v>
  </rv>
  <rv s="0">
    <fb>59843</fb>
    <v>2</v>
  </rv>
  <rv s="0">
    <fb>5.27</fb>
    <v>1</v>
  </rv>
  <rv s="0">
    <fb>67364</fb>
    <v>2</v>
  </rv>
  <rv s="0">
    <fb>1.1359999999999999</fb>
    <v>1</v>
  </rv>
  <rv s="0">
    <fb>32706423</fb>
    <v>2</v>
  </rv>
  <rv s="0">
    <fb>44923</fb>
    <v>0</v>
  </rv>
  <rv s="0">
    <fb>29.08</fb>
    <v>1</v>
  </rv>
  <rv s="0">
    <fb>676227</fb>
    <v>2</v>
  </rv>
  <rv s="0">
    <fb>49.47</fb>
    <v>1</v>
  </rv>
  <rv s="0">
    <fb>353563</fb>
    <v>2</v>
  </rv>
  <rv s="0">
    <fb>199.15</fb>
    <v>1</v>
  </rv>
  <rv s="0">
    <fb>185028</fb>
    <v>2</v>
  </rv>
  <rv s="0">
    <fb>13.324</fb>
    <v>1</v>
  </rv>
  <rv s="0">
    <fb>9813900</fb>
    <v>2</v>
  </rv>
  <rv s="0">
    <fb>2.0914999999999999</fb>
    <v>1</v>
  </rv>
  <rv s="0">
    <fb>2.0804999999999998</fb>
    <v>1</v>
  </rv>
  <rv s="0">
    <fb>31436499</fb>
    <v>2</v>
  </rv>
  <rv s="0">
    <fb>13.118</fb>
    <v>1</v>
  </rv>
  <rv s="0">
    <fb>6572127</fb>
    <v>2</v>
  </rv>
  <rv s="0">
    <fb>112128</fb>
    <v>2</v>
  </rv>
  <rv s="0">
    <fb>5.2850000000000001</fb>
    <v>1</v>
  </rv>
  <rv s="0">
    <fb>26106</fb>
    <v>2</v>
  </rv>
  <rv s="0">
    <fb>1.0980000000000001</fb>
    <v>1</v>
  </rv>
  <rv s="0">
    <fb>82522322</fb>
    <v>2</v>
  </rv>
  <rv s="0">
    <fb>44924</fb>
    <v>0</v>
  </rv>
  <rv s="0">
    <fb>210295</fb>
    <v>2</v>
  </rv>
  <rv s="0">
    <fb>304821</fb>
    <v>2</v>
  </rv>
  <rv s="0">
    <fb>181291</fb>
    <v>2</v>
  </rv>
  <rv s="0">
    <fb>13.316000000000001</fb>
    <v>1</v>
  </rv>
  <rv s="0">
    <fb>7779096</fb>
    <v>2</v>
  </rv>
  <rv s="0">
    <fb>56048058</fb>
    <v>2</v>
  </rv>
  <rv s="0">
    <fb>6912019</fb>
    <v>2</v>
  </rv>
  <rv s="0">
    <fb>112327</fb>
    <v>2</v>
  </rv>
  <rv s="0">
    <fb>31566</fb>
    <v>2</v>
  </rv>
  <rv s="0">
    <fb>1.149</fb>
    <v>1</v>
  </rv>
  <rv s="0">
    <fb>53758107</fb>
    <v>2</v>
  </rv>
  <rv s="0">
    <fb>44925</fb>
    <v>0</v>
  </rv>
  <rv s="0">
    <fb>28.96</fb>
    <v>1</v>
  </rv>
  <rv s="0">
    <fb>158186</fb>
    <v>2</v>
  </rv>
  <rv s="0">
    <fb>307135</fb>
    <v>2</v>
  </rv>
  <rv s="0">
    <fb>152782</fb>
    <v>2</v>
  </rv>
  <rv s="0">
    <fb>4298313</fb>
    <v>2</v>
  </rv>
  <rv s="0">
    <fb>38312976</fb>
    <v>2</v>
  </rv>
  <rv s="0">
    <fb>5485642</fb>
    <v>2</v>
  </rv>
  <rv s="0">
    <fb>86268</fb>
    <v>2</v>
  </rv>
  <rv s="0">
    <fb>37482</fb>
    <v>2</v>
  </rv>
  <rv s="0">
    <fb>1.1274999999999999</fb>
    <v>1</v>
  </rv>
  <rv s="0">
    <fb>38953976</fb>
    <v>2</v>
  </rv>
  <rv s="0">
    <fb>44928</fb>
    <v>0</v>
  </rv>
  <rv s="0">
    <fb>29.22</fb>
    <v>1</v>
  </rv>
  <rv s="0">
    <fb>374084</fb>
    <v>2</v>
  </rv>
  <rv s="0">
    <fb>434995</fb>
    <v>2</v>
  </rv>
  <rv s="0">
    <fb>202.5</fb>
    <v>1</v>
  </rv>
  <rv s="0">
    <fb>103437</fb>
    <v>2</v>
  </rv>
  <rv s="0">
    <fb>13.446</fb>
    <v>1</v>
  </rv>
  <rv s="0">
    <fb>6174250</fb>
    <v>2</v>
  </rv>
  <rv s="0">
    <fb>2.0910000000000002</fb>
    <v>1</v>
  </rv>
  <rv s="0">
    <fb>2.1230000000000002</fb>
    <v>1</v>
  </rv>
  <rv s="0">
    <fb>71014244</fb>
    <v>2</v>
  </rv>
  <rv s="0">
    <fb>13.648</fb>
    <v>1</v>
  </rv>
  <rv s="0">
    <fb>5995743</fb>
    <v>2</v>
  </rv>
  <rv s="0">
    <fb>57231</fb>
    <v>2</v>
  </rv>
  <rv s="0">
    <fb>66260</fb>
    <v>2</v>
  </rv>
  <rv s="0">
    <fb>1.1839999999999999</fb>
    <v>1</v>
  </rv>
  <rv s="0">
    <fb>44539150</fb>
    <v>2</v>
  </rv>
  <rv s="0">
    <fb>44929</fb>
    <v>0</v>
  </rv>
  <rv s="0">
    <fb>282467</fb>
    <v>2</v>
  </rv>
  <rv s="0">
    <fb>50.4</fb>
    <v>1</v>
  </rv>
  <rv s="0">
    <fb>646629</fb>
    <v>2</v>
  </rv>
  <rv s="0">
    <fb>203.8</fb>
    <v>1</v>
  </rv>
  <rv s="0">
    <fb>273295</fb>
    <v>2</v>
  </rv>
  <rv s="0">
    <fb>13.91</fb>
    <v>1</v>
  </rv>
  <rv s="0">
    <fb>15383157</fb>
    <v>2</v>
  </rv>
  <rv s="0">
    <fb>2.1150000000000002</fb>
    <v>1</v>
  </rv>
  <rv s="0">
    <fb>2.1724999999999999</fb>
    <v>1</v>
  </rv>
  <rv s="0">
    <fb>121075081</fb>
    <v>2</v>
  </rv>
  <rv s="0">
    <fb>13.826000000000001</fb>
    <v>1</v>
  </rv>
  <rv s="0">
    <fb>10635484</fb>
    <v>2</v>
  </rv>
  <rv s="0">
    <fb>157801</fb>
    <v>2</v>
  </rv>
  <rv s="0">
    <fb>94529</fb>
    <v>2</v>
  </rv>
  <rv s="0">
    <fb>1.1805000000000001</fb>
    <v>1</v>
  </rv>
  <rv s="0">
    <fb>50051813</fb>
    <v>2</v>
  </rv>
  <rv s="0">
    <fb>44930</fb>
    <v>0</v>
  </rv>
  <rv s="0">
    <fb>378731</fb>
    <v>2</v>
  </rv>
  <rv s="0">
    <fb>51.46</fb>
    <v>1</v>
  </rv>
  <rv s="0">
    <fb>556271</fb>
    <v>2</v>
  </rv>
  <rv s="0">
    <fb>206.1</fb>
    <v>1</v>
  </rv>
  <rv s="0">
    <fb>14.43</fb>
    <v>1</v>
  </rv>
  <rv s="0">
    <fb>18746171</fb>
    <v>2</v>
  </rv>
  <rv s="0">
    <fb>2.1800000000000002</fb>
    <v>1</v>
  </rv>
  <rv s="0">
    <fb>2.2284999999999999</fb>
    <v>1</v>
  </rv>
  <rv s="0">
    <fb>129229984</fb>
    <v>2</v>
  </rv>
  <rv s="0">
    <fb>14.192</fb>
    <v>1</v>
  </rv>
  <rv s="0">
    <fb>11205279</fb>
    <v>2</v>
  </rv>
  <rv s="0">
    <fb>16.940000000000001</fb>
    <v>1</v>
  </rv>
  <rv s="0">
    <fb>115736</fb>
    <v>2</v>
  </rv>
  <rv s="0">
    <fb>96306</fb>
    <v>2</v>
  </rv>
  <rv s="0">
    <fb>1.1445000000000001</fb>
    <v>1</v>
  </rv>
  <rv s="0">
    <fb>46980321</fb>
    <v>2</v>
  </rv>
  <rv s="0">
    <fb>44931</fb>
    <v>0</v>
  </rv>
  <rv s="0">
    <fb>27.94</fb>
    <v>1</v>
  </rv>
  <rv s="0">
    <fb>273960</fb>
    <v>2</v>
  </rv>
  <rv s="0">
    <fb>497373</fb>
    <v>2</v>
  </rv>
  <rv s="0">
    <fb>220283</fb>
    <v>2</v>
  </rv>
  <rv s="0">
    <fb>14.534000000000001</fb>
    <v>1</v>
  </rv>
  <rv s="0">
    <fb>12702738</fb>
    <v>2</v>
  </rv>
  <rv s="0">
    <fb>2.2149999999999999</fb>
    <v>1</v>
  </rv>
  <rv s="0">
    <fb>77081530</fb>
    <v>2</v>
  </rv>
  <rv s="0">
    <fb>8709363</fb>
    <v>2</v>
  </rv>
  <rv s="0">
    <fb>103601</fb>
    <v>2</v>
  </rv>
  <rv s="0">
    <fb>172643</fb>
    <v>2</v>
  </rv>
  <rv s="0">
    <fb>22759127</fb>
    <v>2</v>
  </rv>
  <rv s="0">
    <fb>44932</fb>
    <v>0</v>
  </rv>
  <rv s="0">
    <fb>222397</fb>
    <v>2</v>
  </rv>
  <rv s="0">
    <fb>52.34</fb>
    <v>1</v>
  </rv>
  <rv s="0">
    <fb>468584</fb>
    <v>2</v>
  </rv>
  <rv s="0">
    <fb>208.9</fb>
    <v>1</v>
  </rv>
  <rv s="0">
    <fb>213367</fb>
    <v>2</v>
  </rv>
  <rv s="0">
    <fb>14.712</fb>
    <v>1</v>
  </rv>
  <rv s="0">
    <fb>12362761</fb>
    <v>2</v>
  </rv>
  <rv s="0">
    <fb>2.2254999999999998</fb>
    <v>1</v>
  </rv>
  <rv s="0">
    <fb>2.2334999999999998</fb>
    <v>1</v>
  </rv>
  <rv s="0">
    <fb>90070647</fb>
    <v>2</v>
  </rv>
  <rv s="0">
    <fb>14.446</fb>
    <v>1</v>
  </rv>
  <rv s="0">
    <fb>10476856</fb>
    <v>2</v>
  </rv>
  <rv s="0">
    <fb>17.23</fb>
    <v>1</v>
  </rv>
  <rv s="0">
    <fb>73555</fb>
    <v>2</v>
  </rv>
  <rv s="0">
    <fb>114609</fb>
    <v>2</v>
  </rv>
  <rv s="0">
    <fb>1.2204999999999999</fb>
    <v>1</v>
  </rv>
  <rv s="0">
    <fb>61536494</fb>
    <v>2</v>
  </rv>
  <rv s="0">
    <fb>44935</fb>
    <v>0</v>
  </rv>
  <rv s="0">
    <fb>720703</fb>
    <v>2</v>
  </rv>
  <rv s="0">
    <fb>695389</fb>
    <v>2</v>
  </rv>
  <rv s="0">
    <fb>216</fb>
    <v>1</v>
  </rv>
  <rv s="0">
    <fb>401865</fb>
    <v>2</v>
  </rv>
  <rv s="0">
    <fb>11145486</fb>
    <v>2</v>
  </rv>
  <rv s="0">
    <fb>88257359</fb>
    <v>2</v>
  </rv>
  <rv s="0">
    <fb>10394010</fb>
    <v>2</v>
  </rv>
  <rv s="0">
    <fb>17.38</fb>
    <v>1</v>
  </rv>
  <rv s="0">
    <fb>131568</fb>
    <v>2</v>
  </rv>
  <rv s="0">
    <fb>247762</fb>
    <v>2</v>
  </rv>
  <rv s="0">
    <fb>1.2605</fb>
    <v>1</v>
  </rv>
  <rv s="0">
    <fb>52501524</fb>
    <v>2</v>
  </rv>
  <rv s="0">
    <fb>44936</fb>
    <v>0</v>
  </rv>
  <rv s="0">
    <fb>27.54</fb>
    <v>1</v>
  </rv>
  <rv s="0">
    <fb>457285</fb>
    <v>2</v>
  </rv>
  <rv s="0">
    <fb>654537</fb>
    <v>2</v>
  </rv>
  <rv s="0">
    <fb>221108</fb>
    <v>2</v>
  </rv>
  <rv s="0">
    <fb>8943055</fb>
    <v>2</v>
  </rv>
  <rv s="0">
    <fb>85970959</fb>
    <v>2</v>
  </rv>
  <rv s="0">
    <fb>14.666</fb>
    <v>1</v>
  </rv>
  <rv s="0">
    <fb>10380755</fb>
    <v>2</v>
  </rv>
  <rv s="0">
    <fb>135860</fb>
    <v>2</v>
  </rv>
  <rv s="0">
    <fb>115746</fb>
    <v>2</v>
  </rv>
  <rv s="0">
    <fb>1.2470000000000001</fb>
    <v>1</v>
  </rv>
  <rv s="0">
    <fb>33975107</fb>
    <v>2</v>
  </rv>
  <rv s="0">
    <fb>44937</fb>
    <v>0</v>
  </rv>
  <rv s="0">
    <fb>27.68</fb>
    <v>1</v>
  </rv>
  <rv s="0">
    <fb>414115</fb>
    <v>2</v>
  </rv>
  <rv s="0">
    <fb>53.14</fb>
    <v>1</v>
  </rv>
  <rv s="0">
    <fb>711108</fb>
    <v>2</v>
  </rv>
  <rv s="0">
    <fb>216.9</fb>
    <v>1</v>
  </rv>
  <rv s="0">
    <fb>323336</fb>
    <v>2</v>
  </rv>
  <rv s="0">
    <fb>14162687</fb>
    <v>2</v>
  </rv>
  <rv s="0">
    <fb>2.2595000000000001</fb>
    <v>1</v>
  </rv>
  <rv s="0">
    <fb>96255257</fb>
    <v>2</v>
  </rv>
  <rv s="0">
    <fb>14.648</fb>
    <v>1</v>
  </rv>
  <rv s="0">
    <fb>8356208</fb>
    <v>2</v>
  </rv>
  <rv s="0">
    <fb>17.420000000000002</fb>
    <v>1</v>
  </rv>
  <rv s="0">
    <fb>169078</fb>
    <v>2</v>
  </rv>
  <rv s="0">
    <fb>141177</fb>
    <v>2</v>
  </rv>
  <rv s="0">
    <fb>1.196</fb>
    <v>1</v>
  </rv>
  <rv s="0">
    <fb>122507025</fb>
    <v>2</v>
  </rv>
  <rv s="0">
    <fb>44938</fb>
    <v>0</v>
  </rv>
  <rv s="0">
    <fb>27.78</fb>
    <v>1</v>
  </rv>
  <rv s="0">
    <fb>525708</fb>
    <v>2</v>
  </rv>
  <rv s="0">
    <fb>703327</fb>
    <v>2</v>
  </rv>
  <rv s="0">
    <fb>216.7</fb>
    <v>1</v>
  </rv>
  <rv s="0">
    <fb>305581</fb>
    <v>2</v>
  </rv>
  <rv s="0">
    <fb>14.587999999999999</fb>
    <v>1</v>
  </rv>
  <rv s="0">
    <fb>10062642</fb>
    <v>2</v>
  </rv>
  <rv s="0">
    <fb>2.2645</fb>
    <v>1</v>
  </rv>
  <rv s="0">
    <fb>103697648</fb>
    <v>2</v>
  </rv>
  <rv s="0">
    <fb>12310217</fb>
    <v>2</v>
  </rv>
  <rv s="0">
    <fb>147086</fb>
    <v>2</v>
  </rv>
  <rv s="0">
    <fb>5.86</fb>
    <v>1</v>
  </rv>
  <rv s="0">
    <fb>166923</fb>
    <v>2</v>
  </rv>
  <rv s="0">
    <fb>44953081</fb>
    <v>2</v>
  </rv>
  <rv s="0">
    <fb>44939</fb>
    <v>0</v>
  </rv>
  <rv s="0">
    <fb>458121</fb>
    <v>2</v>
  </rv>
  <rv s="0">
    <fb>54.98</fb>
    <v>1</v>
  </rv>
  <rv s="0">
    <fb>944728</fb>
    <v>2</v>
  </rv>
  <rv s="0">
    <fb>217.6</fb>
    <v>1</v>
  </rv>
  <rv s="0">
    <fb>221065</fb>
    <v>2</v>
  </rv>
  <rv s="0">
    <fb>14.754</fb>
    <v>1</v>
  </rv>
  <rv s="0">
    <fb>10519110</fb>
    <v>2</v>
  </rv>
  <rv s="0">
    <fb>93836524</fb>
    <v>2</v>
  </rv>
  <rv s="0">
    <fb>14.23</fb>
    <v>1</v>
  </rv>
  <rv s="0">
    <fb>19979779</fb>
    <v>2</v>
  </rv>
  <rv s="0">
    <fb>17.670000000000002</fb>
    <v>1</v>
  </rv>
  <rv s="0">
    <fb>254692</fb>
    <v>2</v>
  </rv>
  <rv s="0">
    <fb>143311</fb>
    <v>2</v>
  </rv>
  <rv s="0">
    <fb>1.2044999999999999</fb>
    <v>1</v>
  </rv>
  <rv s="0">
    <fb>33788381</fb>
    <v>2</v>
  </rv>
  <rv s="0">
    <fb>44942</fb>
    <v>0</v>
  </rv>
  <rv s="0">
    <fb>252573</fb>
    <v>2</v>
  </rv>
  <rv s="0">
    <fb>55.48</fb>
    <v>1</v>
  </rv>
  <rv s="0">
    <fb>416752</fb>
    <v>2</v>
  </rv>
  <rv s="0">
    <fb>217.3</fb>
    <v>1</v>
  </rv>
  <rv s="0">
    <fb>131109</fb>
    <v>2</v>
  </rv>
  <rv s="0">
    <fb>9082243</fb>
    <v>2</v>
  </rv>
  <rv s="0">
    <fb>71298973</fb>
    <v>2</v>
  </rv>
  <rv s="0">
    <fb>14.316000000000001</fb>
    <v>1</v>
  </rv>
  <rv s="0">
    <fb>7749051</fb>
    <v>2</v>
  </rv>
  <rv s="0">
    <fb>229420</fb>
    <v>2</v>
  </rv>
  <rv s="0">
    <fb>102198</fb>
    <v>2</v>
  </rv>
  <rv s="0">
    <fb>1.2364999999999999</fb>
    <v>1</v>
  </rv>
  <rv s="0">
    <fb>40410500</fb>
    <v>2</v>
  </rv>
  <rv s="0">
    <fb>44943</fb>
    <v>0</v>
  </rv>
  <rv s="0">
    <fb>28.3</fb>
    <v>1</v>
  </rv>
  <rv s="0">
    <fb>309736</fb>
    <v>2</v>
  </rv>
  <rv s="0">
    <fb>626436</fb>
    <v>2</v>
  </rv>
  <rv s="0">
    <fb>221.3</fb>
    <v>1</v>
  </rv>
  <rv s="0">
    <fb>307700</fb>
    <v>2</v>
  </rv>
  <rv s="0">
    <fb>10103363</fb>
    <v>2</v>
  </rv>
  <rv s="0">
    <fb>2.2894999999999999</fb>
    <v>1</v>
  </rv>
  <rv s="0">
    <fb>2.2610000000000001</fb>
    <v>1</v>
  </rv>
  <rv s="0">
    <fb>114692137</fb>
    <v>2</v>
  </rv>
  <rv s="0">
    <fb>14.362</fb>
    <v>1</v>
  </rv>
  <rv s="0">
    <fb>10429807</fb>
    <v>2</v>
  </rv>
  <rv s="0">
    <fb>189553</fb>
    <v>2</v>
  </rv>
  <rv s="0">
    <fb>116046</fb>
    <v>2</v>
  </rv>
  <rv s="0">
    <fb>1.2250000000000001</fb>
    <v>1</v>
  </rv>
  <rv s="0">
    <fb>44173022</fb>
    <v>2</v>
  </rv>
  <rv s="0">
    <fb>44944</fb>
    <v>0</v>
  </rv>
  <rv s="0">
    <fb>291183</fb>
    <v>2</v>
  </rv>
  <rv s="0">
    <fb>56.26</fb>
    <v>1</v>
  </rv>
  <rv s="0">
    <fb>703814</fb>
    <v>2</v>
  </rv>
  <rv s="0">
    <fb>222.7</fb>
    <v>1</v>
  </rv>
  <rv s="0">
    <fb>324318</fb>
    <v>2</v>
  </rv>
  <rv s="0">
    <fb>14.618</fb>
    <v>1</v>
  </rv>
  <rv s="0">
    <fb>9299675</fb>
    <v>2</v>
  </rv>
  <rv s="0">
    <fb>2.266</fb>
    <v>1</v>
  </rv>
  <rv s="0">
    <fb>84271279</fb>
    <v>2</v>
  </rv>
  <rv s="0">
    <fb>14.268000000000001</fb>
    <v>1</v>
  </rv>
  <rv s="0">
    <fb>8387240</fb>
    <v>2</v>
  </rv>
  <rv s="0">
    <fb>18.25</fb>
    <v>1</v>
  </rv>
  <rv s="0">
    <fb>219361</fb>
    <v>2</v>
  </rv>
  <rv s="0">
    <fb>263354</fb>
    <v>2</v>
  </rv>
  <rv s="0">
    <fb>1.3115000000000001</fb>
    <v>1</v>
  </rv>
  <rv s="0">
    <fb>88039189</fb>
    <v>2</v>
  </rv>
  <rv s="0">
    <fb>44945</fb>
    <v>0</v>
  </rv>
  <rv s="0">
    <fb>309500</fb>
    <v>2</v>
  </rv>
  <rv s="0">
    <fb>55.02</fb>
    <v>1</v>
  </rv>
  <rv s="0">
    <fb>748242</fb>
    <v>2</v>
  </rv>
  <rv s="0">
    <fb>219.4</fb>
    <v>1</v>
  </rv>
  <rv s="0">
    <fb>267878</fb>
    <v>2</v>
  </rv>
  <rv s="0">
    <fb>14.62</fb>
    <v>1</v>
  </rv>
  <rv s="0">
    <fb>12325535</fb>
    <v>2</v>
  </rv>
  <rv s="0">
    <fb>2.2229999999999999</fb>
    <v>1</v>
  </rv>
  <rv s="0">
    <fb>92000057</fb>
    <v>2</v>
  </rv>
  <rv s="0">
    <fb>11640060</fb>
    <v>2</v>
  </rv>
  <rv s="0">
    <fb>17.850000000000001</fb>
    <v>1</v>
  </rv>
  <rv s="0">
    <fb>139732</fb>
    <v>2</v>
  </rv>
  <rv s="0">
    <fb>5.915</fb>
    <v>1</v>
  </rv>
  <rv s="0">
    <fb>128119</fb>
    <v>2</v>
  </rv>
  <rv s="0">
    <fb>1.268</fb>
    <v>1</v>
  </rv>
  <rv s="0">
    <fb>43615030</fb>
    <v>2</v>
  </rv>
  <rv s="0">
    <fb>44946</fb>
    <v>0</v>
  </rv>
  <rv s="0">
    <fb>27.76</fb>
    <v>1</v>
  </rv>
  <rv s="0">
    <fb>682478</fb>
    <v>2</v>
  </rv>
  <rv s="0">
    <fb>460398</fb>
    <v>2</v>
  </rv>
  <rv s="0">
    <fb>222.6</fb>
    <v>1</v>
  </rv>
  <rv s="0">
    <fb>273532</fb>
    <v>2</v>
  </rv>
  <rv s="0">
    <fb>14.958</fb>
    <v>1</v>
  </rv>
  <rv s="0">
    <fb>16131533</fb>
    <v>2</v>
  </rv>
  <rv s="0">
    <fb>2.2414999999999998</fb>
    <v>1</v>
  </rv>
  <rv s="0">
    <fb>2.1804999999999999</fb>
    <v>1</v>
  </rv>
  <rv s="0">
    <fb>133344756</fb>
    <v>2</v>
  </rv>
  <rv s="0">
    <fb>14.023999999999999</fb>
    <v>1</v>
  </rv>
  <rv s="0">
    <fb>11167514</fb>
    <v>2</v>
  </rv>
  <rv s="0">
    <fb>18.329999999999998</fb>
    <v>1</v>
  </rv>
  <rv s="0">
    <fb>167933</fb>
    <v>2</v>
  </rv>
  <rv s="0">
    <fb>138504</fb>
    <v>2</v>
  </rv>
  <rv s="0">
    <fb>1.3765000000000001</fb>
    <v>1</v>
  </rv>
  <rv s="0">
    <fb>78393385</fb>
    <v>2</v>
  </rv>
  <rv s="0">
    <fb>44949</fb>
    <v>0</v>
  </rv>
  <rv s="0">
    <fb>27.66</fb>
    <v>1</v>
  </rv>
  <rv s="0">
    <fb>207428</fb>
    <v>2</v>
  </rv>
  <rv s="0">
    <fb>56.22</fb>
    <v>1</v>
  </rv>
  <rv s="0">
    <fb>415843</fb>
    <v>2</v>
  </rv>
  <rv s="0">
    <fb>224.1</fb>
    <v>1</v>
  </rv>
  <rv s="0">
    <fb>239427</fb>
    <v>2</v>
  </rv>
  <rv s="0">
    <fb>8082668</fb>
    <v>2</v>
  </rv>
  <rv s="0">
    <fb>2.2440000000000002</fb>
    <v>1</v>
  </rv>
  <rv s="0">
    <fb>2.2395</fb>
    <v>1</v>
  </rv>
  <rv s="0">
    <fb>106881130</fb>
    <v>2</v>
  </rv>
  <rv s="0">
    <fb>14.016</fb>
    <v>1</v>
  </rv>
  <rv s="0">
    <fb>7212139</fb>
    <v>2</v>
  </rv>
  <rv s="0">
    <fb>18.32</fb>
    <v>1</v>
  </rv>
  <rv s="0">
    <fb>64188</fb>
    <v>2</v>
  </rv>
  <rv s="0">
    <fb>129643</fb>
    <v>2</v>
  </rv>
  <rv s="0">
    <fb>1.3865000000000001</fb>
    <v>1</v>
  </rv>
  <rv s="0">
    <fb>47484825</fb>
    <v>2</v>
  </rv>
  <rv s="0">
    <fb>44950</fb>
    <v>0</v>
  </rv>
  <rv s="0">
    <fb>27.8</fb>
    <v>1</v>
  </rv>
  <rv s="0">
    <fb>226560</fb>
    <v>2</v>
  </rv>
  <rv s="0">
    <fb>56.52</fb>
    <v>1</v>
  </rv>
  <rv s="0">
    <fb>434162</fb>
    <v>2</v>
  </rv>
  <rv s="0">
    <fb>317970</fb>
    <v>2</v>
  </rv>
  <rv s="0">
    <fb>15.256</fb>
    <v>1</v>
  </rv>
  <rv s="0">
    <fb>9396119</fb>
    <v>2</v>
  </rv>
  <rv s="0">
    <fb>2.2854999999999999</fb>
    <v>1</v>
  </rv>
  <rv s="0">
    <fb>91605533</fb>
    <v>2</v>
  </rv>
  <rv s="0">
    <fb>14.02</fb>
    <v>1</v>
  </rv>
  <rv s="0">
    <fb>7526207</fb>
    <v>2</v>
  </rv>
  <rv s="0">
    <fb>160816</fb>
    <v>2</v>
  </rv>
  <rv s="0">
    <fb>149441</fb>
    <v>2</v>
  </rv>
  <rv s="0">
    <fb>1.34</fb>
    <v>1</v>
  </rv>
  <rv s="0">
    <fb>64527287</fb>
    <v>2</v>
  </rv>
  <rv s="0">
    <fb>44951</fb>
    <v>0</v>
  </rv>
  <rv s="0">
    <fb>289001</fb>
    <v>2</v>
  </rv>
  <rv s="0">
    <fb>56.28</fb>
    <v>1</v>
  </rv>
  <rv s="0">
    <fb>373569</fb>
    <v>2</v>
  </rv>
  <rv s="0">
    <fb>224.6</fb>
    <v>1</v>
  </rv>
  <rv s="0">
    <fb>231953</fb>
    <v>2</v>
  </rv>
  <rv s="0">
    <fb>10185616</fb>
    <v>2</v>
  </rv>
  <rv s="0">
    <fb>2.2925</fb>
    <v>1</v>
  </rv>
  <rv s="0">
    <fb>94735821</fb>
    <v>2</v>
  </rv>
  <rv s="0">
    <fb>13.916</fb>
    <v>1</v>
  </rv>
  <rv s="0">
    <fb>12105232</fb>
    <v>2</v>
  </rv>
  <rv s="0">
    <fb>18.57</fb>
    <v>1</v>
  </rv>
  <rv s="0">
    <fb>151033</fb>
    <v>2</v>
  </rv>
  <rv s="0">
    <fb>237188</fb>
    <v>2</v>
  </rv>
  <rv s="0">
    <fb>1.3160000000000001</fb>
    <v>1</v>
  </rv>
  <rv s="0">
    <fb>50865269</fb>
    <v>2</v>
  </rv>
  <rv s="0">
    <fb>44952</fb>
    <v>0</v>
  </rv>
  <rv s="0">
    <fb>441525</fb>
    <v>2</v>
  </rv>
  <rv s="0">
    <fb>448669</fb>
    <v>2</v>
  </rv>
  <rv s="0">
    <fb>308234</fb>
    <v>2</v>
  </rv>
  <rv s="0">
    <fb>15.736000000000001</fb>
    <v>1</v>
  </rv>
  <rv s="0">
    <fb>15204359</fb>
    <v>2</v>
  </rv>
  <rv s="0">
    <fb>2.3424999999999998</fb>
    <v>1</v>
  </rv>
  <rv s="0">
    <fb>119608376</fb>
    <v>2</v>
  </rv>
  <rv s="0">
    <fb>14.054</fb>
    <v>1</v>
  </rv>
  <rv s="0">
    <fb>8296420</fb>
    <v>2</v>
  </rv>
  <rv s="0">
    <fb>180764</fb>
    <v>2</v>
  </rv>
  <rv s="0">
    <fb>366209</fb>
    <v>2</v>
  </rv>
  <rv s="0">
    <fb>1.3320000000000001</fb>
    <v>1</v>
  </rv>
  <rv s="0">
    <fb>40603472</fb>
    <v>2</v>
  </rv>
  <rv s="0">
    <fb>44953</fb>
    <v>0</v>
  </rv>
  <rv s="0">
    <fb>27.86</fb>
    <v>1</v>
  </rv>
  <rv s="0">
    <fb>228828</fb>
    <v>2</v>
  </rv>
  <rv s="0">
    <fb>1014541</fb>
    <v>2</v>
  </rv>
  <rv s="0">
    <fb>232.7</fb>
    <v>1</v>
  </rv>
  <rv s="0">
    <fb>473570</fb>
    <v>2</v>
  </rv>
  <rv s="0">
    <fb>15.888</fb>
    <v>1</v>
  </rv>
  <rv s="0">
    <fb>14132409</fb>
    <v>2</v>
  </rv>
  <rv s="0">
    <fb>2.3475000000000001</fb>
    <v>1</v>
  </rv>
  <rv s="0">
    <fb>2.351</fb>
    <v>1</v>
  </rv>
  <rv s="0">
    <fb>92809857</fb>
    <v>2</v>
  </rv>
  <rv s="0">
    <fb>14.196</fb>
    <v>1</v>
  </rv>
  <rv s="0">
    <fb>9375416</fb>
    <v>2</v>
  </rv>
  <rv s="0">
    <fb>18.829999999999998</fb>
    <v>1</v>
  </rv>
  <rv s="0">
    <fb>405240</fb>
    <v>2</v>
  </rv>
  <rv s="0">
    <fb>163536</fb>
    <v>2</v>
  </rv>
  <rv s="0">
    <fb>1.3919999999999999</fb>
    <v>1</v>
  </rv>
  <rv s="0">
    <fb>56980689</fb>
    <v>2</v>
  </rv>
  <rv s="0">
    <fb>44956</fb>
    <v>0</v>
  </rv>
  <rv s="0">
    <fb>268217</fb>
    <v>2</v>
  </rv>
  <rv s="0">
    <fb>646842</fb>
    <v>2</v>
  </rv>
  <rv s="0">
    <fb>232.4</fb>
    <v>1</v>
  </rv>
  <rv s="0">
    <fb>406746</fb>
    <v>2</v>
  </rv>
  <rv s="0">
    <fb>15.926</fb>
    <v>1</v>
  </rv>
  <rv s="0">
    <fb>18725395</fb>
    <v>2</v>
  </rv>
  <rv s="0">
    <fb>2.3445</fb>
    <v>1</v>
  </rv>
  <rv s="0">
    <fb>96291593</fb>
    <v>2</v>
  </rv>
  <rv s="0">
    <fb>10925629</fb>
    <v>2</v>
  </rv>
  <rv s="0">
    <fb>335023</fb>
    <v>2</v>
  </rv>
  <rv s="0">
    <fb>169452</fb>
    <v>2</v>
  </rv>
  <rv s="0">
    <fb>1.4079999999999999</fb>
    <v>1</v>
  </rv>
  <rv s="0">
    <fb>55530827</fb>
    <v>2</v>
  </rv>
  <rv s="0">
    <fb>44957</fb>
    <v>0</v>
  </rv>
  <rv s="0">
    <fb>221836</fb>
    <v>2</v>
  </rv>
  <rv s="0">
    <fb>57.2</fb>
    <v>1</v>
  </rv>
  <rv s="0">
    <fb>584322</fb>
    <v>2</v>
  </rv>
  <rv s="0">
    <fb>651925</fb>
    <v>2</v>
  </rv>
  <rv s="0">
    <fb>17.884</fb>
    <v>1</v>
  </rv>
  <rv s="0">
    <fb>66473396</fb>
    <v>2</v>
  </rv>
  <rv s="0">
    <fb>202992610</fb>
    <v>2</v>
  </rv>
  <rv s="0">
    <fb>14827578</fb>
    <v>2</v>
  </rv>
  <rv s="0">
    <fb>18.190000000000001</fb>
    <v>1</v>
  </rv>
  <rv s="0">
    <fb>220268</fb>
    <v>2</v>
  </rv>
  <rv s="0">
    <fb>6.05</fb>
    <v>1</v>
  </rv>
  <rv s="0">
    <fb>247421</fb>
    <v>2</v>
  </rv>
  <rv s="0">
    <fb>1.405</fb>
    <v>1</v>
  </rv>
  <rv s="0">
    <fb>50505371</fb>
    <v>2</v>
  </rv>
  <rv s="0">
    <fb>44958</fb>
    <v>0</v>
  </rv>
  <rv s="0">
    <fb>182696</fb>
    <v>2</v>
  </rv>
  <rv s="0">
    <fb>580522</fb>
    <v>2</v>
  </rv>
  <rv s="0">
    <fb>230</fb>
    <v>1</v>
  </rv>
  <rv s="0">
    <fb>414119</fb>
    <v>2</v>
  </rv>
  <rv s="0">
    <fb>18.079999999999998</fb>
    <v>1</v>
  </rv>
  <rv s="0">
    <fb>26452576</fb>
    <v>2</v>
  </rv>
  <rv s="0">
    <fb>2.4420000000000002</fb>
    <v>1</v>
  </rv>
  <rv s="0">
    <fb>164610747</fb>
    <v>2</v>
  </rv>
  <rv s="0">
    <fb>14.488</fb>
    <v>1</v>
  </rv>
  <rv s="0">
    <fb>13507907</fb>
    <v>2</v>
  </rv>
  <rv s="0">
    <fb>18.43</fb>
    <v>1</v>
  </rv>
  <rv s="0">
    <fb>201610</fb>
    <v>2</v>
  </rv>
  <rv s="0">
    <fb>178520</fb>
    <v>2</v>
  </rv>
  <rv s="0">
    <fb>1.389</fb>
    <v>1</v>
  </rv>
  <rv s="0">
    <fb>26250926</fb>
    <v>2</v>
  </rv>
  <rv s="0">
    <fb>44959</fb>
    <v>0</v>
  </rv>
  <rv s="0">
    <fb>28.18</fb>
    <v>1</v>
  </rv>
  <rv s="0">
    <fb>301213</fb>
    <v>2</v>
  </rv>
  <rv s="0">
    <fb>58.52</fb>
    <v>1</v>
  </rv>
  <rv s="0">
    <fb>940594</fb>
    <v>2</v>
  </rv>
  <rv s="0">
    <fb>246.8</fb>
    <v>1</v>
  </rv>
  <rv s="0">
    <fb>1052774</fb>
    <v>2</v>
  </rv>
  <rv s="0">
    <fb>18.138000000000002</fb>
    <v>1</v>
  </rv>
  <rv s="0">
    <fb>25147422</fb>
    <v>2</v>
  </rv>
  <rv s="0">
    <fb>143424755</fb>
    <v>2</v>
  </rv>
  <rv s="0">
    <fb>15.208</fb>
    <v>1</v>
  </rv>
  <rv s="0">
    <fb>21413544</fb>
    <v>2</v>
  </rv>
  <rv s="0">
    <fb>18.16</fb>
    <v>1</v>
  </rv>
  <rv s="0">
    <fb>238569</fb>
    <v>2</v>
  </rv>
  <rv s="0">
    <fb>232911</fb>
    <v>2</v>
  </rv>
  <rv s="0">
    <fb>45078261</fb>
    <v>2</v>
  </rv>
  <rv s="0">
    <fb>44960</fb>
    <v>0</v>
  </rv>
  <rv s="0">
    <fb>250209</fb>
    <v>2</v>
  </rv>
  <rv s="0">
    <fb>58.76</fb>
    <v>1</v>
  </rv>
  <rv s="0">
    <fb>1037162</fb>
    <v>2</v>
  </rv>
  <rv s="0">
    <fb>242</fb>
    <v>1</v>
  </rv>
  <rv s="0">
    <fb>562250</fb>
    <v>2</v>
  </rv>
  <rv s="0">
    <fb>20572444</fb>
    <v>2</v>
  </rv>
  <rv s="0">
    <fb>2.383</fb>
    <v>1</v>
  </rv>
  <rv s="0">
    <fb>244629399</fb>
    <v>2</v>
  </rv>
  <rv s="0">
    <fb>16183901</fb>
    <v>2</v>
  </rv>
  <rv s="0">
    <fb>188850</fb>
    <v>2</v>
  </rv>
  <rv s="0">
    <fb>174862</fb>
    <v>2</v>
  </rv>
  <rv s="0">
    <fb>1.3819999999999999</fb>
    <v>1</v>
  </rv>
  <rv s="0">
    <fb>27498297</fb>
    <v>2</v>
  </rv>
  <rv s="0">
    <fb>44963</fb>
    <v>0</v>
  </rv>
  <rv s="0">
    <fb>350888</fb>
    <v>2</v>
  </rv>
  <rv s="0">
    <fb>57.44</fb>
    <v>1</v>
  </rv>
  <rv s="0">
    <fb>1071004</fb>
    <v>2</v>
  </rv>
  <rv s="0">
    <fb>243.8</fb>
    <v>1</v>
  </rv>
  <rv s="0">
    <fb>324600</fb>
    <v>2</v>
  </rv>
  <rv s="0">
    <fb>18.302</fb>
    <v>1</v>
  </rv>
  <rv s="0">
    <fb>14298994</fb>
    <v>2</v>
  </rv>
  <rv s="0">
    <fb>2.4470000000000001</fb>
    <v>1</v>
  </rv>
  <rv s="0">
    <fb>147706295</fb>
    <v>2</v>
  </rv>
  <rv s="0">
    <fb>9224277</fb>
    <v>2</v>
  </rv>
  <rv s="0">
    <fb>18.18</fb>
    <v>1</v>
  </rv>
  <rv s="0">
    <fb>220139</fb>
    <v>2</v>
  </rv>
  <rv s="0">
    <fb>67430</fb>
    <v>2</v>
  </rv>
  <rv s="0">
    <fb>1.3680000000000001</fb>
    <v>1</v>
  </rv>
  <rv s="0">
    <fb>27228579</fb>
    <v>2</v>
  </rv>
  <rv s="0">
    <fb>44964</fb>
    <v>0</v>
  </rv>
  <rv s="0">
    <fb>28.5</fb>
    <v>1</v>
  </rv>
  <rv s="0">
    <fb>292153</fb>
    <v>2</v>
  </rv>
  <rv s="0">
    <fb>57.26</fb>
    <v>1</v>
  </rv>
  <rv s="0">
    <fb>454977</fb>
    <v>2</v>
  </rv>
  <rv s="0">
    <fb>245.8</fb>
    <v>1</v>
  </rv>
  <rv s="0">
    <fb>327856</fb>
    <v>2</v>
  </rv>
  <rv s="0">
    <fb>18.262</fb>
    <v>1</v>
  </rv>
  <rv s="0">
    <fb>11227771</fb>
    <v>2</v>
  </rv>
  <rv s="0">
    <fb>2.4685000000000001</fb>
    <v>1</v>
  </rv>
  <rv s="0">
    <fb>162594550</fb>
    <v>2</v>
  </rv>
  <rv s="0">
    <fb>15.087999999999999</fb>
    <v>1</v>
  </rv>
  <rv s="0">
    <fb>8866682</fb>
    <v>2</v>
  </rv>
  <rv s="0">
    <fb>116211</fb>
    <v>2</v>
  </rv>
  <rv s="0">
    <fb>165069</fb>
    <v>2</v>
  </rv>
  <rv s="0">
    <fb>81711423</fb>
    <v>2</v>
  </rv>
  <rv s="0">
    <fb>44965</fb>
    <v>0</v>
  </rv>
  <rv s="0">
    <fb>236278</fb>
    <v>2</v>
  </rv>
  <rv s="0">
    <fb>56.62</fb>
    <v>1</v>
  </rv>
  <rv s="0">
    <fb>654307</fb>
    <v>2</v>
  </rv>
  <rv s="0">
    <fb>247.3</fb>
    <v>1</v>
  </rv>
  <rv s="0">
    <fb>352139</fb>
    <v>2</v>
  </rv>
  <rv s="0">
    <fb>18.222000000000001</fb>
    <v>1</v>
  </rv>
  <rv s="0">
    <fb>12308205</fb>
    <v>2</v>
  </rv>
  <rv s="0">
    <fb>2.4874999999999998</fb>
    <v>1</v>
  </rv>
  <rv s="0">
    <fb>106287691</fb>
    <v>2</v>
  </rv>
  <rv s="0">
    <fb>9250490</fb>
    <v>2</v>
  </rv>
  <rv s="0">
    <fb>168224</fb>
    <v>2</v>
  </rv>
  <rv s="0">
    <fb>249226</fb>
    <v>2</v>
  </rv>
  <rv s="0">
    <fb>1.5249999999999999</fb>
    <v>1</v>
  </rv>
  <rv s="0">
    <fb>91866412</fb>
    <v>2</v>
  </rv>
  <rv s="0">
    <fb>44966</fb>
    <v>0</v>
  </rv>
  <rv s="0">
    <fb>296689</fb>
    <v>2</v>
  </rv>
  <rv s="0">
    <fb>600735</fb>
    <v>2</v>
  </rv>
  <rv s="0">
    <fb>250.2</fb>
    <v>1</v>
  </rv>
  <rv s="0">
    <fb>304800</fb>
    <v>2</v>
  </rv>
  <rv s="0">
    <fb>18708884</fb>
    <v>2</v>
  </rv>
  <rv s="0">
    <fb>2.504</fb>
    <v>1</v>
  </rv>
  <rv s="0">
    <fb>129582434</fb>
    <v>2</v>
  </rv>
  <rv s="0">
    <fb>15.678000000000001</fb>
    <v>1</v>
  </rv>
  <rv s="0">
    <fb>14231457</fb>
    <v>2</v>
  </rv>
  <rv s="0">
    <fb>141025</fb>
    <v>2</v>
  </rv>
  <rv s="0">
    <fb>273795</fb>
    <v>2</v>
  </rv>
  <rv s="0">
    <fb>1.4995000000000001</fb>
    <v>1</v>
  </rv>
  <rv s="0">
    <fb>69309406</fb>
    <v>2</v>
  </rv>
  <rv s="0">
    <fb>44967</fb>
    <v>0</v>
  </rv>
  <rv s="0">
    <fb>28.22</fb>
    <v>1</v>
  </rv>
  <rv s="0">
    <fb>187367</fb>
    <v>2</v>
  </rv>
  <rv s="0">
    <fb>55.32</fb>
    <v>1</v>
  </rv>
  <rv s="0">
    <fb>909638</fb>
    <v>2</v>
  </rv>
  <rv s="0">
    <fb>242.6</fb>
    <v>1</v>
  </rv>
  <rv s="0">
    <fb>429514</fb>
    <v>2</v>
  </rv>
  <rv s="0">
    <fb>18.742000000000001</fb>
    <v>1</v>
  </rv>
  <rv s="0">
    <fb>12964987</fb>
    <v>2</v>
  </rv>
  <rv s="0">
    <fb>124437439</fb>
    <v>2</v>
  </rv>
  <rv s="0">
    <fb>15.412000000000001</fb>
    <v>1</v>
  </rv>
  <rv s="0">
    <fb>11119452</fb>
    <v>2</v>
  </rv>
  <rv s="0">
    <fb>17.53</fb>
    <v>1</v>
  </rv>
  <rv s="0">
    <fb>197076</fb>
    <v>2</v>
  </rv>
  <rv s="0">
    <fb>132811</fb>
    <v>2</v>
  </rv>
  <rv s="0">
    <fb>1.5004999999999999</fb>
    <v>1</v>
  </rv>
  <rv s="0">
    <fb>40649435</fb>
    <v>2</v>
  </rv>
  <rv s="0">
    <fb>44970</fb>
    <v>0</v>
  </rv>
  <rv s="0">
    <fb>27.98</fb>
    <v>1</v>
  </rv>
  <rv s="0">
    <fb>187034</fb>
    <v>2</v>
  </rv>
  <rv s="0">
    <fb>56.2</fb>
    <v>1</v>
  </rv>
  <rv s="0">
    <fb>342664</fb>
    <v>2</v>
  </rv>
  <rv s="0">
    <fb>246.1</fb>
    <v>1</v>
  </rv>
  <rv s="0">
    <fb>229571</fb>
    <v>2</v>
  </rv>
  <rv s="0">
    <fb>18.68</fb>
    <v>1</v>
  </rv>
  <rv s="0">
    <fb>12991050</fb>
    <v>2</v>
  </rv>
  <rv s="0">
    <fb>2.4990000000000001</fb>
    <v>1</v>
  </rv>
  <rv s="0">
    <fb>120404174</fb>
    <v>2</v>
  </rv>
  <rv s="0">
    <fb>15.507999999999999</fb>
    <v>1</v>
  </rv>
  <rv s="0">
    <fb>7457570</fb>
    <v>2</v>
  </rv>
  <rv s="0">
    <fb>166775</fb>
    <v>2</v>
  </rv>
  <rv s="0">
    <fb>1206934</fb>
    <v>2</v>
  </rv>
  <rv s="0">
    <fb>1.415</fb>
    <v>1</v>
  </rv>
  <rv s="0">
    <fb>201277103</fb>
    <v>2</v>
  </rv>
  <rv s="0">
    <fb>44971</fb>
    <v>0</v>
  </rv>
  <rv s="0">
    <fb>28.16</fb>
    <v>1</v>
  </rv>
  <rv s="0">
    <fb>239521</fb>
    <v>2</v>
  </rv>
  <rv s="0">
    <fb>56.7</fb>
    <v>1</v>
  </rv>
  <rv s="0">
    <fb>543033</fb>
    <v>2</v>
  </rv>
  <rv s="0">
    <fb>245.7</fb>
    <v>1</v>
  </rv>
  <rv s="0">
    <fb>247548</fb>
    <v>2</v>
  </rv>
  <rv s="0">
    <fb>18.925999999999998</fb>
    <v>1</v>
  </rv>
  <rv s="0">
    <fb>14466731</fb>
    <v>2</v>
  </rv>
  <rv s="0">
    <fb>2.5024999999999999</fb>
    <v>1</v>
  </rv>
  <rv s="0">
    <fb>101713173</fb>
    <v>2</v>
  </rv>
  <rv s="0">
    <fb>15.576000000000001</fb>
    <v>1</v>
  </rv>
  <rv s="0">
    <fb>10154145</fb>
    <v>2</v>
  </rv>
  <rv s="0">
    <fb>129559</fb>
    <v>2</v>
  </rv>
  <rv s="0">
    <fb>6.5</fb>
    <v>1</v>
  </rv>
  <rv s="0">
    <fb>632030</fb>
    <v>2</v>
  </rv>
  <rv s="0">
    <fb>1.4404999999999999</fb>
    <v>1</v>
  </rv>
  <rv s="0">
    <fb>38552045</fb>
    <v>2</v>
  </rv>
  <rv s="0">
    <fb>44972</fb>
    <v>0</v>
  </rv>
  <rv s="0">
    <fb>27.72</fb>
    <v>1</v>
  </rv>
  <rv s="0">
    <fb>281816</fb>
    <v>2</v>
  </rv>
  <rv s="0">
    <fb>57.16</fb>
    <v>1</v>
  </rv>
  <rv s="0">
    <fb>780943</fb>
    <v>2</v>
  </rv>
  <rv s="0">
    <fb>248.9</fb>
    <v>1</v>
  </rv>
  <rv s="0">
    <fb>285609</fb>
    <v>2</v>
  </rv>
  <rv s="0">
    <fb>18.632000000000001</fb>
    <v>1</v>
  </rv>
  <rv s="0">
    <fb>13411419</fb>
    <v>2</v>
  </rv>
  <rv s="0">
    <fb>2.5005000000000002</fb>
    <v>1</v>
  </rv>
  <rv s="0">
    <fb>111838338</fb>
    <v>2</v>
  </rv>
  <rv s="0">
    <fb>15.87</fb>
    <v>1</v>
  </rv>
  <rv s="0">
    <fb>11385709</fb>
    <v>2</v>
  </rv>
  <rv s="0">
    <fb>105295</fb>
    <v>2</v>
  </rv>
  <rv s="0">
    <fb>294751</fb>
    <v>2</v>
  </rv>
  <rv s="0">
    <fb>1.4059999999999999</fb>
    <v>1</v>
  </rv>
  <rv s="0">
    <fb>26460169</fb>
    <v>2</v>
  </rv>
  <rv s="0">
    <fb>44973</fb>
    <v>0</v>
  </rv>
  <rv s="0">
    <fb>357209</fb>
    <v>2</v>
  </rv>
  <rv s="0">
    <fb>674759</fb>
    <v>2</v>
  </rv>
  <rv s="0">
    <fb>250.6</fb>
    <v>1</v>
  </rv>
  <rv s="0">
    <fb>263756</fb>
    <v>2</v>
  </rv>
  <rv s="0">
    <fb>19.425999999999998</fb>
    <v>1</v>
  </rv>
  <rv s="0">
    <fb>17604188</fb>
    <v>2</v>
  </rv>
  <rv s="0">
    <fb>2.5510000000000002</fb>
    <v>1</v>
  </rv>
  <rv s="0">
    <fb>158258662</fb>
    <v>2</v>
  </rv>
  <rv s="0">
    <fb>15.904</fb>
    <v>1</v>
  </rv>
  <rv s="0">
    <fb>12236184</fb>
    <v>2</v>
  </rv>
  <rv s="0">
    <fb>100629</fb>
    <v>2</v>
  </rv>
  <rv s="0">
    <fb>234677</fb>
    <v>2</v>
  </rv>
  <rv s="0">
    <fb>1.427</fb>
    <v>1</v>
  </rv>
  <rv s="0">
    <fb>35785889</fb>
    <v>2</v>
  </rv>
  <rv s="0">
    <fb>44974</fb>
    <v>0</v>
  </rv>
  <rv s="0">
    <fb>284342</fb>
    <v>2</v>
  </rv>
  <rv s="0">
    <fb>591017</fb>
    <v>2</v>
  </rv>
  <rv s="0">
    <fb>249</fb>
    <v>1</v>
  </rv>
  <rv s="0">
    <fb>346499</fb>
    <v>2</v>
  </rv>
  <rv s="0">
    <fb>19.558</fb>
    <v>1</v>
  </rv>
  <rv s="0">
    <fb>16753455</fb>
    <v>2</v>
  </rv>
  <rv s="0">
    <fb>2.5545</fb>
    <v>1</v>
  </rv>
  <rv s="0">
    <fb>134831879</fb>
    <v>2</v>
  </rv>
  <rv s="0">
    <fb>14123351</fb>
    <v>2</v>
  </rv>
  <rv s="0">
    <fb>17.66</fb>
    <v>1</v>
  </rv>
  <rv s="0">
    <fb>133830</fb>
    <v>2</v>
  </rv>
  <rv s="0">
    <fb>134299</fb>
    <v>2</v>
  </rv>
  <rv s="0">
    <fb>26785082</fb>
    <v>2</v>
  </rv>
  <rv s="0">
    <fb>44977</fb>
    <v>0</v>
  </rv>
  <rv s="0">
    <fb>27.64</fb>
    <v>1</v>
  </rv>
  <rv s="0">
    <fb>208211</fb>
    <v>2</v>
  </rv>
  <rv s="0">
    <fb>57.7</fb>
    <v>1</v>
  </rv>
  <rv s="0">
    <fb>246305</fb>
    <v>2</v>
  </rv>
  <rv s="0">
    <fb>247</fb>
    <v>1</v>
  </rv>
  <rv s="0">
    <fb>133137</fb>
    <v>2</v>
  </rv>
  <rv s="0">
    <fb>31220041</fb>
    <v>2</v>
  </rv>
  <rv s="0">
    <fb>2.573</fb>
    <v>1</v>
  </rv>
  <rv s="0">
    <fb>2.5539999999999998</fb>
    <v>1</v>
  </rv>
  <rv s="0">
    <fb>104400451</fb>
    <v>2</v>
  </rv>
  <rv s="0">
    <fb>10697835</fb>
    <v>2</v>
  </rv>
  <rv s="0">
    <fb>44451</fb>
    <v>2</v>
  </rv>
  <rv s="0">
    <fb>88020</fb>
    <v>2</v>
  </rv>
  <rv s="0">
    <fb>1.4555</fb>
    <v>1</v>
  </rv>
  <rv s="0">
    <fb>30933496</fb>
    <v>2</v>
  </rv>
  <rv s="0">
    <fb>44978</fb>
    <v>0</v>
  </rv>
  <rv s="0">
    <fb>200188</fb>
    <v>2</v>
  </rv>
  <rv s="0">
    <fb>58.66</fb>
    <v>1</v>
  </rv>
  <rv s="0">
    <fb>721037</fb>
    <v>2</v>
  </rv>
  <rv s="0">
    <fb>177233</fb>
    <v>2</v>
  </rv>
  <rv s="0">
    <fb>18.600000000000001</fb>
    <v>1</v>
  </rv>
  <rv s="0">
    <fb>20709316</fb>
    <v>2</v>
  </rv>
  <rv s="0">
    <fb>2.5459999999999998</fb>
    <v>1</v>
  </rv>
  <rv s="0">
    <fb>120667583</fb>
    <v>2</v>
  </rv>
  <rv s="0">
    <fb>15.868</fb>
    <v>1</v>
  </rv>
  <rv s="0">
    <fb>11435162</fb>
    <v>2</v>
  </rv>
  <rv s="0">
    <fb>115413</fb>
    <v>2</v>
  </rv>
  <rv s="0">
    <fb>458100</fb>
    <v>2</v>
  </rv>
  <rv s="0">
    <fb>1.4339999999999999</fb>
    <v>1</v>
  </rv>
  <rv s="0">
    <fb>38613650</fb>
    <v>2</v>
  </rv>
  <rv s="0">
    <fb>44979</fb>
    <v>0</v>
  </rv>
  <rv s="0">
    <fb>27.1</fb>
    <v>1</v>
  </rv>
  <rv s="0">
    <fb>268598</fb>
    <v>2</v>
  </rv>
  <rv s="0">
    <fb>619799</fb>
    <v>2</v>
  </rv>
  <rv s="0">
    <fb>245.5</fb>
    <v>1</v>
  </rv>
  <rv s="0">
    <fb>274005</fb>
    <v>2</v>
  </rv>
  <rv s="0">
    <fb>18.103999999999999</fb>
    <v>1</v>
  </rv>
  <rv s="0">
    <fb>32031680</fb>
    <v>2</v>
  </rv>
  <rv s="0">
    <fb>156482959</fb>
    <v>2</v>
  </rv>
  <rv s="0">
    <fb>16.218</fb>
    <v>1</v>
  </rv>
  <rv s="0">
    <fb>24367740</fb>
    <v>2</v>
  </rv>
  <rv s="0">
    <fb>17.739999999999998</fb>
    <v>1</v>
  </rv>
  <rv s="0">
    <fb>122233</fb>
    <v>2</v>
  </rv>
  <rv s="0">
    <fb>544066</fb>
    <v>2</v>
  </rv>
  <rv s="0">
    <fb>1.403</fb>
    <v>1</v>
  </rv>
  <rv s="0">
    <fb>28478257</fb>
    <v>2</v>
  </rv>
  <rv s="0">
    <fb>44980</fb>
    <v>0</v>
  </rv>
  <rv s="0">
    <fb>26.94</fb>
    <v>1</v>
  </rv>
  <rv s="0">
    <fb>200063</fb>
    <v>2</v>
  </rv>
  <rv s="0">
    <fb>58.26</fb>
    <v>1</v>
  </rv>
  <rv s="0">
    <fb>598781</fb>
    <v>2</v>
  </rv>
  <rv s="0">
    <fb>259459</fb>
    <v>2</v>
  </rv>
  <rv s="0">
    <fb>18.452000000000002</fb>
    <v>1</v>
  </rv>
  <rv s="0">
    <fb>11309563</fb>
    <v>2</v>
  </rv>
  <rv s="0">
    <fb>2.4809999999999999</fb>
    <v>1</v>
  </rv>
  <rv s="0">
    <fb>2.5139999999999998</fb>
    <v>1</v>
  </rv>
  <rv s="0">
    <fb>92983714</fb>
    <v>2</v>
  </rv>
  <rv s="0">
    <fb>16.803999999999998</fb>
    <v>1</v>
  </rv>
  <rv s="0">
    <fb>36181727</fb>
    <v>2</v>
  </rv>
  <rv s="0">
    <fb>120084</fb>
    <v>2</v>
  </rv>
  <rv s="0">
    <fb>326695</fb>
    <v>2</v>
  </rv>
  <rv s="0">
    <fb>1.458</fb>
    <v>1</v>
  </rv>
  <rv s="0">
    <fb>61138938</fb>
    <v>2</v>
  </rv>
  <rv s="0">
    <fb>44981</fb>
    <v>0</v>
  </rv>
  <rv s="0">
    <fb>27.4</fb>
    <v>1</v>
  </rv>
  <rv s="0">
    <fb>264521</fb>
    <v>2</v>
  </rv>
  <rv s="0">
    <fb>1020334</fb>
    <v>2</v>
  </rv>
  <rv s="0">
    <fb>244.8</fb>
    <v>1</v>
  </rv>
  <rv s="0">
    <fb>278445</fb>
    <v>2</v>
  </rv>
  <rv s="0">
    <fb>18.236000000000001</fb>
    <v>1</v>
  </rv>
  <rv s="0">
    <fb>65718759</fb>
    <v>2</v>
  </rv>
  <rv s="0">
    <fb>2.5190000000000001</fb>
    <v>1</v>
  </rv>
  <rv s="0">
    <fb>112231610</fb>
    <v>2</v>
  </rv>
  <rv s="0">
    <fb>19389710</fb>
    <v>2</v>
  </rv>
  <rv s="0">
    <fb>123737</fb>
    <v>2</v>
  </rv>
  <rv s="0">
    <fb>5.875</fb>
    <v>1</v>
  </rv>
  <rv s="0">
    <fb>154062</fb>
    <v>2</v>
  </rv>
  <rv s="0">
    <fb>1.4864999999999999</fb>
    <v>1</v>
  </rv>
  <rv s="0">
    <fb>55768086</fb>
    <v>2</v>
  </rv>
  <rv s="0">
    <fb>44984</fb>
    <v>0</v>
  </rv>
  <rv s="0">
    <fb>27.44</fb>
    <v>1</v>
  </rv>
  <rv s="0">
    <fb>154212</fb>
    <v>2</v>
  </rv>
  <rv s="0">
    <fb>513225</fb>
    <v>2</v>
  </rv>
  <rv s="0">
    <fb>246.9</fb>
    <v>1</v>
  </rv>
  <rv s="0">
    <fb>201598</fb>
    <v>2</v>
  </rv>
  <rv s="0">
    <fb>19.077999999999999</fb>
    <v>1</v>
  </rv>
  <rv s="0">
    <fb>18226751</fb>
    <v>2</v>
  </rv>
  <rv s="0">
    <fb>2.5329999999999999</fb>
    <v>1</v>
  </rv>
  <rv s="0">
    <fb>95909748</fb>
    <v>2</v>
  </rv>
  <rv s="0">
    <fb>16.632000000000001</fb>
    <v>1</v>
  </rv>
  <rv s="0">
    <fb>12036930</fb>
    <v>2</v>
  </rv>
  <rv s="0">
    <fb>17.96</fb>
    <v>1</v>
  </rv>
  <rv s="0">
    <fb>139822</fb>
    <v>2</v>
  </rv>
  <rv s="0">
    <fb>87365</fb>
    <v>2</v>
  </rv>
  <rv s="0">
    <fb>1.476</fb>
    <v>1</v>
  </rv>
  <rv s="0">
    <fb>73649010</fb>
    <v>2</v>
  </rv>
  <rv s="0">
    <fb>44985</fb>
    <v>0</v>
  </rv>
  <rv s="0">
    <fb>27.26</fb>
    <v>1</v>
  </rv>
  <rv s="0">
    <fb>225081</fb>
    <v>2</v>
  </rv>
  <rv s="0">
    <fb>57.8</fb>
    <v>1</v>
  </rv>
  <rv s="0">
    <fb>1011884</fb>
    <v>2</v>
  </rv>
  <rv s="0">
    <fb>245.3</fb>
    <v>1</v>
  </rv>
  <rv s="0">
    <fb>335009</fb>
    <v>2</v>
  </rv>
  <rv s="0">
    <fb>19.347999999999999</fb>
    <v>1</v>
  </rv>
  <rv s="0">
    <fb>20497812</fb>
    <v>2</v>
  </rv>
  <rv s="0">
    <fb>2.5615000000000001</fb>
    <v>1</v>
  </rv>
  <rv s="0">
    <fb>226324212</fb>
    <v>2</v>
  </rv>
  <rv s="0">
    <fb>14088988</fb>
    <v>2</v>
  </rv>
  <rv s="0">
    <fb>113655</fb>
    <v>2</v>
  </rv>
  <rv s="0">
    <fb>160224</fb>
    <v>2</v>
  </rv>
  <rv s="0">
    <fb>1.5169999999999999</fb>
    <v>1</v>
  </rv>
  <rv s="0">
    <fb>173226691</fb>
    <v>2</v>
  </rv>
  <rv s="0">
    <fb>44986</fb>
    <v>0</v>
  </rv>
  <rv s="0">
    <fb>361562</fb>
    <v>2</v>
  </rv>
  <rv s="0">
    <fb>59.7</fb>
    <v>1</v>
  </rv>
  <rv s="0">
    <fb>2838361</fb>
    <v>2</v>
  </rv>
  <rv s="0">
    <fb>297877</fb>
    <v>2</v>
  </rv>
  <rv s="0">
    <fb>18.872</fb>
    <v>1</v>
  </rv>
  <rv s="0">
    <fb>14482837</fb>
    <v>2</v>
  </rv>
  <rv s="0">
    <fb>2.5785</fb>
    <v>1</v>
  </rv>
  <rv s="0">
    <fb>2.5369999999999999</fb>
    <v>1</v>
  </rv>
  <rv s="0">
    <fb>118176910</fb>
    <v>2</v>
  </rv>
  <rv s="0">
    <fb>17.056000000000001</fb>
    <v>1</v>
  </rv>
  <rv s="0">
    <fb>19398003</fb>
    <v>2</v>
  </rv>
  <rv s="0">
    <fb>18.41</fb>
    <v>1</v>
  </rv>
  <rv s="0">
    <fb>640112</fb>
    <v>2</v>
  </rv>
  <rv s="0">
    <fb>175545</fb>
    <v>2</v>
  </rv>
  <rv s="0">
    <fb>1.5345</fb>
    <v>1</v>
  </rv>
  <rv s="0">
    <fb>147696002</fb>
    <v>2</v>
  </rv>
  <rv s="0">
    <fb>44987</fb>
    <v>0</v>
  </rv>
  <rv s="0">
    <fb>27.08</fb>
    <v>1</v>
  </rv>
  <rv s="0">
    <fb>272297</fb>
    <v>2</v>
  </rv>
  <rv s="0">
    <fb>60.36</fb>
    <v>1</v>
  </rv>
  <rv s="0">
    <fb>1362141</fb>
    <v>2</v>
  </rv>
  <rv s="0">
    <fb>248.5</fb>
    <v>1</v>
  </rv>
  <rv s="0">
    <fb>188165</fb>
    <v>2</v>
  </rv>
  <rv s="0">
    <fb>18.635999999999999</fb>
    <v>1</v>
  </rv>
  <rv s="0">
    <fb>9469868</fb>
    <v>2</v>
  </rv>
  <rv s="0">
    <fb>2.5209999999999999</fb>
    <v>1</v>
  </rv>
  <rv s="0">
    <fb>90394060</fb>
    <v>2</v>
  </rv>
  <rv s="0">
    <fb>17.172000000000001</fb>
    <v>1</v>
  </rv>
  <rv s="0">
    <fb>11420680</fb>
    <v>2</v>
  </rv>
  <rv s="0">
    <fb>18.45</fb>
    <v>1</v>
  </rv>
  <rv s="0">
    <fb>145462</fb>
    <v>2</v>
  </rv>
  <rv s="0">
    <fb>332684</fb>
    <v>2</v>
  </rv>
  <rv s="0">
    <fb>1.5335000000000001</fb>
    <v>1</v>
  </rv>
  <rv s="0">
    <fb>47713114</fb>
    <v>2</v>
  </rv>
  <rv s="0">
    <fb>44988</fb>
    <v>0</v>
  </rv>
  <rv s="0">
    <fb>151204</fb>
    <v>2</v>
  </rv>
  <rv s="0">
    <fb>60.78</fb>
    <v>1</v>
  </rv>
  <rv s="0">
    <fb>590944</fb>
    <v>2</v>
  </rv>
  <rv s="0">
    <fb>256.39999999999998</fb>
    <v>1</v>
  </rv>
  <rv s="0">
    <fb>460111</fb>
    <v>2</v>
  </rv>
  <rv s="0">
    <fb>18.937999999999999</fb>
    <v>1</v>
  </rv>
  <rv s="0">
    <fb>9876000</fb>
    <v>2</v>
  </rv>
  <rv s="0">
    <fb>2.5569999999999999</fb>
    <v>1</v>
  </rv>
  <rv s="0">
    <fb>2.5745</fb>
    <v>1</v>
  </rv>
  <rv s="0">
    <fb>88738444</fb>
    <v>2</v>
  </rv>
  <rv s="0">
    <fb>17.667999999999999</fb>
    <v>1</v>
  </rv>
  <rv s="0">
    <fb>15723357</fb>
    <v>2</v>
  </rv>
  <rv s="0">
    <fb>502349</fb>
    <v>2</v>
  </rv>
  <rv s="0">
    <fb>794929</fb>
    <v>2</v>
  </rv>
  <rv s="0">
    <fb>53796921</fb>
    <v>2</v>
  </rv>
  <rv s="0">
    <fb>44991</fb>
    <v>0</v>
  </rv>
  <rv s="0">
    <fb>27.14</fb>
    <v>1</v>
  </rv>
  <rv s="0">
    <fb>313766</fb>
    <v>2</v>
  </rv>
  <rv s="0">
    <fb>60.56</fb>
    <v>1</v>
  </rv>
  <rv s="0">
    <fb>510846</fb>
    <v>2</v>
  </rv>
  <rv s="0">
    <fb>255.7</fb>
    <v>1</v>
  </rv>
  <rv s="0">
    <fb>327187</fb>
    <v>2</v>
  </rv>
  <rv s="0">
    <fb>19.277999999999999</fb>
    <v>1</v>
  </rv>
  <rv s="0">
    <fb>10649251</fb>
    <v>2</v>
  </rv>
  <rv s="0">
    <fb>2.5924999999999998</fb>
    <v>1</v>
  </rv>
  <rv s="0">
    <fb>87485453</fb>
    <v>2</v>
  </rv>
  <rv s="0">
    <fb>17.576000000000001</fb>
    <v>1</v>
  </rv>
  <rv s="0">
    <fb>9883487</fb>
    <v>2</v>
  </rv>
  <rv s="0">
    <fb>18.46</fb>
    <v>1</v>
  </rv>
  <rv s="0">
    <fb>195156</fb>
    <v>2</v>
  </rv>
  <rv s="0">
    <fb>253747</fb>
    <v>2</v>
  </rv>
  <rv s="0">
    <fb>1.478</fb>
    <v>1</v>
  </rv>
  <rv s="0">
    <fb>36445476</fb>
    <v>2</v>
  </rv>
  <rv s="0">
    <fb>44992</fb>
    <v>0</v>
  </rv>
  <rv s="0">
    <fb>190525</fb>
    <v>2</v>
  </rv>
  <rv s="0">
    <fb>577451</fb>
    <v>2</v>
  </rv>
  <rv s="0">
    <fb>255</fb>
    <v>1</v>
  </rv>
  <rv s="0">
    <fb>277308</fb>
    <v>2</v>
  </rv>
  <rv s="0">
    <fb>19.084</fb>
    <v>1</v>
  </rv>
  <rv s="0">
    <fb>8077349</fb>
    <v>2</v>
  </rv>
  <rv s="0">
    <fb>2.5649999999999999</fb>
    <v>1</v>
  </rv>
  <rv s="0">
    <fb>106233571</fb>
    <v>2</v>
  </rv>
  <rv s="0">
    <fb>6385858</fb>
    <v>2</v>
  </rv>
  <rv s="0">
    <fb>179876</fb>
    <v>2</v>
  </rv>
  <rv s="0">
    <fb>306328</fb>
    <v>2</v>
  </rv>
  <rv s="0">
    <fb>1.4279999999999999</fb>
    <v>1</v>
  </rv>
  <rv s="0">
    <fb>40090642</fb>
    <v>2</v>
  </rv>
  <rv s="0">
    <fb>44993</fb>
    <v>0</v>
  </rv>
  <rv s="0">
    <fb>26.84</fb>
    <v>1</v>
  </rv>
  <rv s="0">
    <fb>222345</fb>
    <v>2</v>
  </rv>
  <rv s="0">
    <fb>60.6</fb>
    <v>1</v>
  </rv>
  <rv s="0">
    <fb>557220</fb>
    <v>2</v>
  </rv>
  <rv s="0">
    <fb>254.9</fb>
    <v>1</v>
  </rv>
  <rv s="0">
    <fb>155947</fb>
    <v>2</v>
  </rv>
  <rv s="0">
    <fb>19.402000000000001</fb>
    <v>1</v>
  </rv>
  <rv s="0">
    <fb>12804072</fb>
    <v>2</v>
  </rv>
  <rv s="0">
    <fb>2.5724999999999998</fb>
    <v>1</v>
  </rv>
  <rv s="0">
    <fb>92680272</fb>
    <v>2</v>
  </rv>
  <rv s="0">
    <fb>9111642</fb>
    <v>2</v>
  </rv>
  <rv s="0">
    <fb>18.21</fb>
    <v>1</v>
  </rv>
  <rv s="0">
    <fb>173578</fb>
    <v>2</v>
  </rv>
  <rv s="0">
    <fb>1259386</fb>
    <v>2</v>
  </rv>
  <rv s="0">
    <fb>42096826</fb>
    <v>2</v>
  </rv>
  <rv s="0">
    <fb>44994</fb>
    <v>0</v>
  </rv>
  <rv s="0">
    <fb>431406</fb>
    <v>2</v>
  </rv>
  <rv s="0">
    <fb>59.78</fb>
    <v>1</v>
  </rv>
  <rv s="0">
    <fb>622117</fb>
    <v>2</v>
  </rv>
  <rv s="0">
    <fb>252.9</fb>
    <v>1</v>
  </rv>
  <rv s="0">
    <fb>222065</fb>
    <v>2</v>
  </rv>
  <rv s="0">
    <fb>19.22</fb>
    <v>1</v>
  </rv>
  <rv s="0">
    <fb>13406096</fb>
    <v>2</v>
  </rv>
  <rv s="0">
    <fb>2.5760000000000001</fb>
    <v>1</v>
  </rv>
  <rv s="0">
    <fb>2.5314999999999999</fb>
    <v>1</v>
  </rv>
  <rv s="0">
    <fb>106752588</fb>
    <v>2</v>
  </rv>
  <rv s="0">
    <fb>17.202000000000002</fb>
    <v>1</v>
  </rv>
  <rv s="0">
    <fb>11084623</fb>
    <v>2</v>
  </rv>
  <rv s="0">
    <fb>356991</fb>
    <v>2</v>
  </rv>
  <rv s="0">
    <fb>1002540</fb>
    <v>2</v>
  </rv>
  <rv s="0">
    <fb>1.3645</fb>
    <v>1</v>
  </rv>
  <rv s="0">
    <fb>57070358</fb>
    <v>2</v>
  </rv>
  <rv s="0">
    <fb>44995</fb>
    <v>0</v>
  </rv>
  <rv s="0">
    <fb>26.32</fb>
    <v>1</v>
  </rv>
  <rv s="0">
    <fb>245453</fb>
    <v>2</v>
  </rv>
  <rv s="0">
    <fb>60.28</fb>
    <v>1</v>
  </rv>
  <rv s="0">
    <fb>858915</fb>
    <v>2</v>
  </rv>
  <rv s="0">
    <fb>248.4</fb>
    <v>1</v>
  </rv>
  <rv s="0">
    <fb>381923</fb>
    <v>2</v>
  </rv>
  <rv s="0">
    <fb>28694120</fb>
    <v>2</v>
  </rv>
  <rv s="0">
    <fb>162776675</fb>
    <v>2</v>
  </rv>
  <rv s="0">
    <fb>16.888000000000002</fb>
    <v>1</v>
  </rv>
  <rv s="0">
    <fb>15021327</fb>
    <v>2</v>
  </rv>
  <rv s="0">
    <fb>17.399999999999999</fb>
    <v>1</v>
  </rv>
  <rv s="0">
    <fb>125992</fb>
    <v>2</v>
  </rv>
  <rv s="0">
    <fb>370800</fb>
    <v>2</v>
  </rv>
  <rv s="0">
    <fb>1.3574999999999999</fb>
    <v>1</v>
  </rv>
  <rv s="0">
    <fb>30266079</fb>
    <v>2</v>
  </rv>
  <rv s="0">
    <fb>44998</fb>
    <v>0</v>
  </rv>
  <rv s="0">
    <fb>310948</fb>
    <v>2</v>
  </rv>
  <rv s="0">
    <fb>690414</fb>
    <v>2</v>
  </rv>
  <rv s="0">
    <fb>242.3</fb>
    <v>1</v>
  </rv>
  <rv s="0">
    <fb>381507</fb>
    <v>2</v>
  </rv>
  <rv s="0">
    <fb>16.942</fb>
    <v>1</v>
  </rv>
  <rv s="0">
    <fb>44021331</fb>
    <v>2</v>
  </rv>
  <rv s="0">
    <fb>2.3304999999999998</fb>
    <v>1</v>
  </rv>
  <rv s="0">
    <fb>311904880</fb>
    <v>2</v>
  </rv>
  <rv s="0">
    <fb>16.204000000000001</fb>
    <v>1</v>
  </rv>
  <rv s="0">
    <fb>15039282</fb>
    <v>2</v>
  </rv>
  <rv s="0">
    <fb>268544</fb>
    <v>2</v>
  </rv>
  <rv s="0">
    <fb>424947</fb>
    <v>2</v>
  </rv>
  <rv s="0">
    <fb>1.2585</fb>
    <v>1</v>
  </rv>
  <rv s="0">
    <fb>67931205</fb>
    <v>2</v>
  </rv>
  <rv s="0">
    <fb>44999</fb>
    <v>0</v>
  </rv>
  <rv s="0">
    <fb>387954</fb>
    <v>2</v>
  </rv>
  <rv s="0">
    <fb>60.48</fb>
    <v>1</v>
  </rv>
  <rv s="0">
    <fb>690822</fb>
    <v>2</v>
  </rv>
  <rv s="0">
    <fb>245</fb>
    <v>1</v>
  </rv>
  <rv s="0">
    <fb>321301</fb>
    <v>2</v>
  </rv>
  <rv s="0">
    <fb>17.654</fb>
    <v>1</v>
  </rv>
  <rv s="0">
    <fb>28638089</fb>
    <v>2</v>
  </rv>
  <rv s="0">
    <fb>2.3319999999999999</fb>
    <v>1</v>
  </rv>
  <rv s="0">
    <fb>191163322</fb>
    <v>2</v>
  </rv>
  <rv s="0">
    <fb>16.393999999999998</fb>
    <v>1</v>
  </rv>
  <rv s="0">
    <fb>11328851</fb>
    <v>2</v>
  </rv>
  <rv s="0">
    <fb>134926</fb>
    <v>2</v>
  </rv>
  <rv s="0">
    <fb>5.4</fb>
    <v>1</v>
  </rv>
  <rv s="0">
    <fb>319928</fb>
    <v>2</v>
  </rv>
  <rv s="0">
    <fb>1.2655000000000001</fb>
    <v>1</v>
  </rv>
  <rv s="0">
    <fb>56083977</fb>
    <v>2</v>
  </rv>
  <rv s="0">
    <fb>45000</fb>
    <v>0</v>
  </rv>
  <rv s="0">
    <fb>693659</fb>
    <v>2</v>
  </rv>
  <rv s="0">
    <fb>58.58</fb>
    <v>1</v>
  </rv>
  <rv s="0">
    <fb>874520</fb>
    <v>2</v>
  </rv>
  <rv s="0">
    <fb>240.8</fb>
    <v>1</v>
  </rv>
  <rv s="0">
    <fb>451093</fb>
    <v>2</v>
  </rv>
  <rv s="0">
    <fb>16.053999999999998</fb>
    <v>1</v>
  </rv>
  <rv s="0">
    <fb>40690609</fb>
    <v>2</v>
  </rv>
  <rv s="0">
    <fb>2.2435</fb>
    <v>1</v>
  </rv>
  <rv s="0">
    <fb>282185531</fb>
    <v>2</v>
  </rv>
  <rv s="0">
    <fb>15.794</fb>
    <v>1</v>
  </rv>
  <rv s="0">
    <fb>17797747</fb>
    <v>2</v>
  </rv>
  <rv s="0">
    <fb>16.8</fb>
    <v>1</v>
  </rv>
  <rv s="0">
    <fb>157907</fb>
    <v>2</v>
  </rv>
  <rv s="0">
    <fb>234965</fb>
    <v>2</v>
  </rv>
  <rv s="0">
    <fb>1.1405000000000001</fb>
    <v>1</v>
  </rv>
  <rv s="0">
    <fb>70991471</fb>
    <v>2</v>
  </rv>
  <rv s="0">
    <fb>45001</fb>
    <v>0</v>
  </rv>
  <rv s="0">
    <fb>27.06</fb>
    <v>1</v>
  </rv>
  <rv s="0">
    <fb>517244</fb>
    <v>2</v>
  </rv>
  <rv s="0">
    <fb>799350</fb>
    <v>2</v>
  </rv>
  <rv s="0">
    <fb>248</fb>
    <v>1</v>
  </rv>
  <rv s="0">
    <fb>460707</fb>
    <v>2</v>
  </rv>
  <rv s="0">
    <fb>29365463</fb>
    <v>2</v>
  </rv>
  <rv s="0">
    <fb>2.2480000000000002</fb>
    <v>1</v>
  </rv>
  <rv s="0">
    <fb>222595733</fb>
    <v>2</v>
  </rv>
  <rv s="0">
    <fb>15.916</fb>
    <v>1</v>
  </rv>
  <rv s="0">
    <fb>12900149</fb>
    <v>2</v>
  </rv>
  <rv s="0">
    <fb>146650</fb>
    <v>2</v>
  </rv>
  <rv s="0">
    <fb>194811</fb>
    <v>2</v>
  </rv>
  <rv s="0">
    <fb>1.1855</fb>
    <v>1</v>
  </rv>
  <rv s="0">
    <fb>61632218</fb>
    <v>2</v>
  </rv>
  <rv s="0">
    <fb>45002</fb>
    <v>0</v>
  </rv>
  <rv s="0">
    <fb>519621</fb>
    <v>2</v>
  </rv>
  <rv s="0">
    <fb>59.58</fb>
    <v>1</v>
  </rv>
  <rv s="0">
    <fb>1530627</fb>
    <v>2</v>
  </rv>
  <rv s="0">
    <fb>700867</fb>
    <v>2</v>
  </rv>
  <rv s="0">
    <fb>15.898</fb>
    <v>1</v>
  </rv>
  <rv s="0">
    <fb>37526509</fb>
    <v>2</v>
  </rv>
  <rv s="0">
    <fb>271403865</fb>
    <v>2</v>
  </rv>
  <rv s="0">
    <fb>15.715999999999999</fb>
    <v>1</v>
  </rv>
  <rv s="0">
    <fb>23908153</fb>
    <v>2</v>
  </rv>
  <rv s="0">
    <fb>137762</fb>
    <v>2</v>
  </rv>
  <rv s="0">
    <fb>255095</fb>
    <v>2</v>
  </rv>
  <rv s="0">
    <fb>1.2055</fb>
    <v>1</v>
  </rv>
  <rv s="0">
    <fb>100880160</fb>
    <v>2</v>
  </rv>
  <rv s="0">
    <fb>45005</fb>
    <v>0</v>
  </rv>
  <rv s="0">
    <fb>27.32</fb>
    <v>1</v>
  </rv>
  <rv s="0">
    <fb>267649</fb>
    <v>2</v>
  </rv>
  <rv s="0">
    <fb>699448</fb>
    <v>2</v>
  </rv>
  <rv s="0">
    <fb>243.9</fb>
    <v>1</v>
  </rv>
  <rv s="0">
    <fb>367837</fb>
    <v>2</v>
  </rv>
  <rv s="0">
    <fb>16.286000000000001</fb>
    <v>1</v>
  </rv>
  <rv s="0">
    <fb>32013618</fb>
    <v>2</v>
  </rv>
  <rv s="0">
    <fb>260032289</fb>
    <v>2</v>
  </rv>
  <rv s="0">
    <fb>15.846</fb>
    <v>1</v>
  </rv>
  <rv s="0">
    <fb>11999902</fb>
    <v>2</v>
  </rv>
  <rv s="0">
    <fb>124116</fb>
    <v>2</v>
  </rv>
  <rv s="0">
    <fb>5.4349999999999996</fb>
    <v>1</v>
  </rv>
  <rv s="0">
    <fb>747354</fb>
    <v>2</v>
  </rv>
  <rv s="0">
    <fb>1.2344999999999999</fb>
    <v>1</v>
  </rv>
  <rv s="0">
    <fb>44048652</fb>
    <v>2</v>
  </rv>
  <rv s="0">
    <fb>45006</fb>
    <v>0</v>
  </rv>
  <rv s="0">
    <fb>27.12</fb>
    <v>1</v>
  </rv>
  <rv s="0">
    <fb>209894</fb>
    <v>2</v>
  </rv>
  <rv s="0">
    <fb>60.94</fb>
    <v>1</v>
  </rv>
  <rv s="0">
    <fb>608015</fb>
    <v>2</v>
  </rv>
  <rv s="0">
    <fb>284004</fb>
    <v>2</v>
  </rv>
  <rv s="0">
    <fb>31057030</fb>
    <v>2</v>
  </rv>
  <rv s="0">
    <fb>2.3165</fb>
    <v>1</v>
  </rv>
  <rv s="0">
    <fb>175412167</fb>
    <v>2</v>
  </rv>
  <rv s="0">
    <fb>16.186</fb>
    <v>1</v>
  </rv>
  <rv s="0">
    <fb>9709910</fb>
    <v>2</v>
  </rv>
  <rv s="0">
    <fb>133227</fb>
    <v>2</v>
  </rv>
  <rv s="0">
    <fb>318977</fb>
    <v>2</v>
  </rv>
  <rv s="0">
    <fb>1.3280000000000001</fb>
    <v>1</v>
  </rv>
  <rv s="0">
    <fb>56160377</fb>
    <v>2</v>
  </rv>
  <rv s="0">
    <fb>45007</fb>
    <v>0</v>
  </rv>
  <rv s="0">
    <fb>233961</fb>
    <v>2</v>
  </rv>
  <rv s="0">
    <fb>61.42</fb>
    <v>1</v>
  </rv>
  <rv s="0">
    <fb>440222</fb>
    <v>2</v>
  </rv>
  <rv s="0">
    <fb>192246</fb>
    <v>2</v>
  </rv>
  <rv s="0">
    <fb>17.2</fb>
    <v>1</v>
  </rv>
  <rv s="0">
    <fb>16652245</fb>
    <v>2</v>
  </rv>
  <rv s="0">
    <fb>2.343</fb>
    <v>1</v>
  </rv>
  <rv s="0">
    <fb>138055590</fb>
    <v>2</v>
  </rv>
  <rv s="0">
    <fb>16.196000000000002</fb>
    <v>1</v>
  </rv>
  <rv s="0">
    <fb>5353501</fb>
    <v>2</v>
  </rv>
  <rv s="0">
    <fb>17.100000000000001</fb>
    <v>1</v>
  </rv>
  <rv s="0">
    <fb>86366</fb>
    <v>2</v>
  </rv>
  <rv s="0">
    <fb>208016</fb>
    <v>2</v>
  </rv>
  <rv s="0">
    <fb>1.3254999999999999</fb>
    <v>1</v>
  </rv>
  <rv s="0">
    <fb>26361553</fb>
    <v>2</v>
  </rv>
  <rv s="0">
    <fb>45008</fb>
    <v>0</v>
  </rv>
  <rv s="0">
    <fb>185719</fb>
    <v>2</v>
  </rv>
  <rv s="0">
    <fb>61.62</fb>
    <v>1</v>
  </rv>
  <rv s="0">
    <fb>384125</fb>
    <v>2</v>
  </rv>
  <rv s="0">
    <fb>247.7</fb>
    <v>1</v>
  </rv>
  <rv s="0">
    <fb>197837</fb>
    <v>2</v>
  </rv>
  <rv s="0">
    <fb>16.916</fb>
    <v>1</v>
  </rv>
  <rv s="0">
    <fb>13513566</fb>
    <v>2</v>
  </rv>
  <rv s="0">
    <fb>130696051</fb>
    <v>2</v>
  </rv>
  <rv s="0">
    <fb>7236962</fb>
    <v>2</v>
  </rv>
  <rv s="0">
    <fb>59067</fb>
    <v>2</v>
  </rv>
  <rv s="0">
    <fb>272186</fb>
    <v>2</v>
  </rv>
  <rv s="0">
    <fb>1.28</fb>
    <v>1</v>
  </rv>
  <rv s="0">
    <fb>30477091</fb>
    <v>2</v>
  </rv>
  <rv s="0">
    <fb>45009</fb>
    <v>0</v>
  </rv>
  <rv s="0">
    <fb>221396</fb>
    <v>2</v>
  </rv>
  <rv s="0">
    <fb>60.64</fb>
    <v>1</v>
  </rv>
  <rv s="0">
    <fb>537257</fb>
    <v>2</v>
  </rv>
  <rv s="0">
    <fb>236040</fb>
    <v>2</v>
  </rv>
  <rv s="0">
    <fb>24309502</fb>
    <v>2</v>
  </rv>
  <rv s="0">
    <fb>2.3014999999999999</fb>
    <v>1</v>
  </rv>
  <rv s="0">
    <fb>208662465</fb>
    <v>2</v>
  </rv>
  <rv s="0">
    <fb>15.901999999999999</fb>
    <v>1</v>
  </rv>
  <rv s="0">
    <fb>10262336</fb>
    <v>2</v>
  </rv>
  <rv s="0">
    <fb>89521</fb>
    <v>2</v>
  </rv>
  <rv s="0">
    <fb>299366</fb>
    <v>2</v>
  </rv>
  <rv s="0">
    <fb>1.2444999999999999</fb>
    <v>1</v>
  </rv>
  <rv s="0">
    <fb>30666937</fb>
    <v>2</v>
  </rv>
  <rv s="0">
    <fb>45012</fb>
    <v>0</v>
  </rv>
  <rv s="0">
    <fb>202597</fb>
    <v>2</v>
  </rv>
  <rv s="0">
    <fb>60.7</fb>
    <v>1</v>
  </rv>
  <rv s="0">
    <fb>355507</fb>
    <v>2</v>
  </rv>
  <rv s="0">
    <fb>218879</fb>
    <v>2</v>
  </rv>
  <rv s="0">
    <fb>12860168</fb>
    <v>2</v>
  </rv>
  <rv s="0">
    <fb>2.2715000000000001</fb>
    <v>1</v>
  </rv>
  <rv s="0">
    <fb>118530064</fb>
    <v>2</v>
  </rv>
  <rv s="0">
    <fb>5646418</fb>
    <v>2</v>
  </rv>
  <rv s="0">
    <fb>136468</fb>
    <v>2</v>
  </rv>
  <rv s="0">
    <fb>5.6950000000000003</fb>
    <v>1</v>
  </rv>
  <rv s="0">
    <fb>178913</fb>
    <v>2</v>
  </rv>
  <rv s="0">
    <fb>1.2895000000000001</fb>
    <v>1</v>
  </rv>
  <rv s="0">
    <fb>19651753</fb>
    <v>2</v>
  </rv>
  <rv s="0">
    <fb>45013</fb>
    <v>0</v>
  </rv>
  <rv s="0">
    <fb>202783</fb>
    <v>2</v>
  </rv>
  <rv s="0">
    <fb>268343</fb>
    <v>2</v>
  </rv>
  <rv s="0">
    <fb>246</fb>
    <v>1</v>
  </rv>
  <rv s="0">
    <fb>175538</fb>
    <v>2</v>
  </rv>
  <rv s="0">
    <fb>19826308</fb>
    <v>2</v>
  </rv>
  <rv s="0">
    <fb>99581417</fb>
    <v>2</v>
  </rv>
  <rv s="0">
    <fb>16.251999999999999</fb>
    <v>1</v>
  </rv>
  <rv s="0">
    <fb>5909643</fb>
    <v>2</v>
  </rv>
  <rv s="0">
    <fb>182473</fb>
    <v>2</v>
  </rv>
  <rv s="0">
    <fb>198877</fb>
    <v>2</v>
  </rv>
  <rv s="0">
    <fb>1.3085</fb>
    <v>1</v>
  </rv>
  <rv s="0">
    <fb>16638328</fb>
    <v>2</v>
  </rv>
  <rv s="0">
    <fb>45014</fb>
    <v>0</v>
  </rv>
  <rv s="0">
    <fb>26.86</fb>
    <v>1</v>
  </rv>
  <rv s="0">
    <fb>202076</fb>
    <v>2</v>
  </rv>
  <rv s="0">
    <fb>62.44</fb>
    <v>1</v>
  </rv>
  <rv s="0">
    <fb>961724</fb>
    <v>2</v>
  </rv>
  <rv s="0">
    <fb>229413</fb>
    <v>2</v>
  </rv>
  <rv s="0">
    <fb>14694494</fb>
    <v>2</v>
  </rv>
  <rv s="0">
    <fb>2.3279999999999998</fb>
    <v>1</v>
  </rv>
  <rv s="0">
    <fb>127111365</fb>
    <v>2</v>
  </rv>
  <rv s="0">
    <fb>8448399</fb>
    <v>2</v>
  </rv>
  <rv s="0">
    <fb>111434</fb>
    <v>2</v>
  </rv>
  <rv s="0">
    <fb>245581</fb>
    <v>2</v>
  </rv>
  <rv s="0">
    <fb>1.327</fb>
    <v>1</v>
  </rv>
  <rv s="0">
    <fb>27046301</fb>
    <v>2</v>
  </rv>
  <rv s="0">
    <fb>45015</fb>
    <v>0</v>
  </rv>
  <rv s="0">
    <fb>27.36</fb>
    <v>1</v>
  </rv>
  <rv s="0">
    <fb>243561</fb>
    <v>2</v>
  </rv>
  <rv s="0">
    <fb>62.42</fb>
    <v>1</v>
  </rv>
  <rv s="0">
    <fb>484438</fb>
    <v>2</v>
  </rv>
  <rv s="0">
    <fb>246.4</fb>
    <v>1</v>
  </rv>
  <rv s="0">
    <fb>200062</fb>
    <v>2</v>
  </rv>
  <rv s="0">
    <fb>17.46</fb>
    <v>1</v>
  </rv>
  <rv s="0">
    <fb>12501583</fb>
    <v>2</v>
  </rv>
  <rv s="0">
    <fb>85313025</fb>
    <v>2</v>
  </rv>
  <rv s="0">
    <fb>16.582000000000001</fb>
    <v>1</v>
  </rv>
  <rv s="0">
    <fb>7292278</fb>
    <v>2</v>
  </rv>
  <rv s="0">
    <fb>158148</fb>
    <v>2</v>
  </rv>
  <rv s="0">
    <fb>197579</fb>
    <v>2</v>
  </rv>
  <rv s="0">
    <fb>1.3640000000000001</fb>
    <v>1</v>
  </rv>
  <rv s="0">
    <fb>27862051</fb>
    <v>2</v>
  </rv>
  <rv s="0">
    <fb>45016</fb>
    <v>0</v>
  </rv>
  <rv s="0">
    <fb>27.96</fb>
    <v>1</v>
  </rv>
  <rv s="0">
    <fb>400579</fb>
    <v>2</v>
  </rv>
  <rv s="0">
    <fb>63.54</fb>
    <v>1</v>
  </rv>
  <rv s="0">
    <fb>697418</fb>
    <v>2</v>
  </rv>
  <rv s="0">
    <fb>249.3</fb>
    <v>1</v>
  </rv>
  <rv s="0">
    <fb>254131</fb>
    <v>2</v>
  </rv>
  <rv s="0">
    <fb>12133700</fb>
    <v>2</v>
  </rv>
  <rv s="0">
    <fb>2.3744999999999998</fb>
    <v>1</v>
  </rv>
  <rv s="0">
    <fb>121342088</fb>
    <v>2</v>
  </rv>
  <rv s="0">
    <fb>16.736000000000001</fb>
    <v>1</v>
  </rv>
  <rv s="0">
    <fb>7644233</fb>
    <v>2</v>
  </rv>
  <rv s="0">
    <fb>166205</fb>
    <v>2</v>
  </rv>
  <rv s="0">
    <fb>225863</fb>
    <v>2</v>
  </rv>
  <rv s="0">
    <fb>23160786</fb>
    <v>2</v>
  </rv>
  <rv s="0">
    <fb>45019</fb>
    <v>0</v>
  </rv>
  <rv s="0">
    <fb>496628</fb>
    <v>2</v>
  </rv>
  <rv s="0">
    <fb>63.7</fb>
    <v>1</v>
  </rv>
  <rv s="0">
    <fb>982460</fb>
    <v>2</v>
  </rv>
  <rv s="0">
    <fb>247.8</fb>
    <v>1</v>
  </rv>
  <rv s="0">
    <fb>165097</fb>
    <v>2</v>
  </rv>
  <rv s="0">
    <fb>17.93</fb>
    <v>1</v>
  </rv>
  <rv s="0">
    <fb>17995335</fb>
    <v>2</v>
  </rv>
  <rv s="0">
    <fb>94347728</fb>
    <v>2</v>
  </rv>
  <rv s="0">
    <fb>6629722</fb>
    <v>2</v>
  </rv>
  <rv s="0">
    <fb>186589</fb>
    <v>2</v>
  </rv>
  <rv s="0">
    <fb>270638</fb>
    <v>2</v>
  </rv>
  <rv s="0">
    <fb>1.4430000000000001</fb>
    <v>1</v>
  </rv>
  <rv s="0">
    <fb>56006509</fb>
    <v>2</v>
  </rv>
  <rv s="0">
    <fb>45020</fb>
    <v>0</v>
  </rv>
  <rv s="0">
    <fb>645887</fb>
    <v>2</v>
  </rv>
  <rv s="0">
    <fb>63.6</fb>
    <v>1</v>
  </rv>
  <rv s="0">
    <fb>485886</fb>
    <v>2</v>
  </rv>
  <rv s="0">
    <fb>248.3</fb>
    <v>1</v>
  </rv>
  <rv s="0">
    <fb>179441</fb>
    <v>2</v>
  </rv>
  <rv s="0">
    <fb>17.948</fb>
    <v>1</v>
  </rv>
  <rv s="0">
    <fb>16684748</fb>
    <v>2</v>
  </rv>
  <rv s="0">
    <fb>2.3679999999999999</fb>
    <v>1</v>
  </rv>
  <rv s="0">
    <fb>100305024</fb>
    <v>2</v>
  </rv>
  <rv s="0">
    <fb>8633294</fb>
    <v>2</v>
  </rv>
  <rv s="0">
    <fb>112481</fb>
    <v>2</v>
  </rv>
  <rv s="0">
    <fb>224242</fb>
    <v>2</v>
  </rv>
  <rv s="0">
    <fb>61303523</fb>
    <v>2</v>
  </rv>
  <rv s="0">
    <fb>45021</fb>
    <v>0</v>
  </rv>
  <rv s="0">
    <fb>273026</fb>
    <v>2</v>
  </rv>
  <rv s="0">
    <fb>663295</fb>
    <v>2</v>
  </rv>
  <rv s="0">
    <fb>361473</fb>
    <v>2</v>
  </rv>
  <rv s="0">
    <fb>13455930</fb>
    <v>2</v>
  </rv>
  <rv s="0">
    <fb>2.3090000000000002</fb>
    <v>1</v>
  </rv>
  <rv s="0">
    <fb>96649986</fb>
    <v>2</v>
  </rv>
  <rv s="0">
    <fb>16.114000000000001</fb>
    <v>1</v>
  </rv>
  <rv s="0">
    <fb>9491339</fb>
    <v>2</v>
  </rv>
  <rv s="0">
    <fb>150068</fb>
    <v>2</v>
  </rv>
  <rv s="0">
    <fb>176042</fb>
    <v>2</v>
  </rv>
  <rv s="0">
    <fb>1.4535</fb>
    <v>1</v>
  </rv>
  <rv s="0">
    <fb>26146149</fb>
    <v>2</v>
  </rv>
  <rv s="0">
    <fb>45022</fb>
    <v>0</v>
  </rv>
  <rv s="0">
    <fb>28.8</fb>
    <v>1</v>
  </rv>
  <rv s="0">
    <fb>298302</fb>
    <v>2</v>
  </rv>
  <rv s="0">
    <fb>63.26</fb>
    <v>1</v>
  </rv>
  <rv s="0">
    <fb>522060</fb>
    <v>2</v>
  </rv>
  <rv s="0">
    <fb>199372</fb>
    <v>2</v>
  </rv>
  <rv s="0">
    <fb>18.238</fb>
    <v>1</v>
  </rv>
  <rv s="0">
    <fb>14717824</fb>
    <v>2</v>
  </rv>
  <rv s="0">
    <fb>68237848</fb>
    <v>2</v>
  </rv>
  <rv s="0">
    <fb>7050270</fb>
    <v>2</v>
  </rv>
  <rv s="0">
    <fb>106743</fb>
    <v>2</v>
  </rv>
  <rv s="0">
    <fb>86929</fb>
    <v>2</v>
  </rv>
  <rv s="0">
    <fb>1.444</fb>
    <v>1</v>
  </rv>
  <rv s="0">
    <fb>18187939</fb>
    <v>2</v>
  </rv>
  <rv s="0">
    <fb>45027</fb>
    <v>0</v>
  </rv>
  <rv s="0">
    <fb>28.78</fb>
    <v>1</v>
  </rv>
  <rv s="0">
    <fb>357720</fb>
    <v>2</v>
  </rv>
  <rv s="0">
    <fb>63.42</fb>
    <v>1</v>
  </rv>
  <rv s="0">
    <fb>637243</fb>
    <v>2</v>
  </rv>
  <rv s="0">
    <fb>251.8</fb>
    <v>1</v>
  </rv>
  <rv s="0">
    <fb>248788</fb>
    <v>2</v>
  </rv>
  <rv s="0">
    <fb>18.36</fb>
    <v>1</v>
  </rv>
  <rv s="0">
    <fb>12790563</fb>
    <v>2</v>
  </rv>
  <rv s="0">
    <fb>63773376</fb>
    <v>2</v>
  </rv>
  <rv s="0">
    <fb>12791218</fb>
    <v>2</v>
  </rv>
  <rv s="0">
    <fb>130564</fb>
    <v>2</v>
  </rv>
  <rv s="0">
    <fb>135654</fb>
    <v>2</v>
  </rv>
  <rv s="0">
    <fb>1.492</fb>
    <v>1</v>
  </rv>
  <rv s="0">
    <fb>26941774</fb>
    <v>2</v>
  </rv>
  <rv s="0">
    <fb>45028</fb>
    <v>0</v>
  </rv>
  <rv s="0">
    <fb>28.7</fb>
    <v>1</v>
  </rv>
  <rv s="0">
    <fb>232136</fb>
    <v>2</v>
  </rv>
  <rv s="0">
    <fb>62.98</fb>
    <v>1</v>
  </rv>
  <rv s="0">
    <fb>415409</fb>
    <v>2</v>
  </rv>
  <rv s="0">
    <fb>252.1</fb>
    <v>1</v>
  </rv>
  <rv s="0">
    <fb>246191</fb>
    <v>2</v>
  </rv>
  <rv s="0">
    <fb>17955573</fb>
    <v>2</v>
  </rv>
  <rv s="0">
    <fb>87665249</fb>
    <v>2</v>
  </rv>
  <rv s="0">
    <fb>16.795999999999999</fb>
    <v>1</v>
  </rv>
  <rv s="0">
    <fb>10373694</fb>
    <v>2</v>
  </rv>
  <rv s="0">
    <fb>86553</fb>
    <v>2</v>
  </rv>
  <rv s="0">
    <fb>359555</fb>
    <v>2</v>
  </rv>
  <rv s="0">
    <fb>1.4895</fb>
    <v>1</v>
  </rv>
  <rv s="0">
    <fb>23165135</fb>
    <v>2</v>
  </rv>
  <rv s="0">
    <fb>45029</fb>
    <v>0</v>
  </rv>
  <rv s="0">
    <fb>289293</fb>
    <v>2</v>
  </rv>
  <rv s="0">
    <fb>65.78</fb>
    <v>1</v>
  </rv>
  <rv s="0">
    <fb>1108560</fb>
    <v>2</v>
  </rv>
  <rv s="0">
    <fb>255.2</fb>
    <v>1</v>
  </rv>
  <rv s="0">
    <fb>389541</fb>
    <v>2</v>
  </rv>
  <rv s="0">
    <fb>12462553</fb>
    <v>2</v>
  </rv>
  <rv s="0">
    <fb>66213228</fb>
    <v>2</v>
  </rv>
  <rv s="0">
    <fb>8015666</fb>
    <v>2</v>
  </rv>
  <rv s="0">
    <fb>236544</fb>
    <v>2</v>
  </rv>
  <rv s="0">
    <fb>5.81</fb>
    <v>1</v>
  </rv>
  <rv s="0">
    <fb>165016</fb>
    <v>2</v>
  </rv>
  <rv s="0">
    <fb>1.4990000000000001</fb>
    <v>1</v>
  </rv>
  <rv s="0">
    <fb>17535880</fb>
    <v>2</v>
  </rv>
  <rv s="0">
    <fb>45030</fb>
    <v>0</v>
  </rv>
  <rv s="0">
    <fb>28.12</fb>
    <v>1</v>
  </rv>
  <rv s="0">
    <fb>338511</fb>
    <v>2</v>
  </rv>
  <rv s="0">
    <fb>65.94</fb>
    <v>1</v>
  </rv>
  <rv s="0">
    <fb>606943</fb>
    <v>2</v>
  </rv>
  <rv s="0">
    <fb>259.60000000000002</fb>
    <v>1</v>
  </rv>
  <rv s="0">
    <fb>268363</fb>
    <v>2</v>
  </rv>
  <rv s="0">
    <fb>19158123</fb>
    <v>2</v>
  </rv>
  <rv s="0">
    <fb>2.4015</fb>
    <v>1</v>
  </rv>
  <rv s="0">
    <fb>131478431</fb>
    <v>2</v>
  </rv>
  <rv s="0">
    <fb>12119073</fb>
    <v>2</v>
  </rv>
  <rv s="0">
    <fb>276242</fb>
    <v>2</v>
  </rv>
  <rv s="0">
    <fb>269906</fb>
    <v>2</v>
  </rv>
  <rv s="0">
    <fb>1.4875</fb>
    <v>1</v>
  </rv>
  <rv s="0">
    <fb>19705582</fb>
    <v>2</v>
  </rv>
  <rv s="0">
    <fb>45033</fb>
    <v>0</v>
  </rv>
  <rv s="0">
    <fb>615620</fb>
    <v>2</v>
  </rv>
  <rv s="0">
    <fb>64.64</fb>
    <v>1</v>
  </rv>
  <rv s="0">
    <fb>446302</fb>
    <v>2</v>
  </rv>
  <rv s="0">
    <fb>255.5</fb>
    <v>1</v>
  </rv>
  <rv s="0">
    <fb>240201</fb>
    <v>2</v>
  </rv>
  <rv s="0">
    <fb>19.027999999999999</fb>
    <v>1</v>
  </rv>
  <rv s="0">
    <fb>16516406</fb>
    <v>2</v>
  </rv>
  <rv s="0">
    <fb>2.488</fb>
    <v>1</v>
  </rv>
  <rv s="0">
    <fb>2.4415</fb>
    <v>1</v>
  </rv>
  <rv s="0">
    <fb>69223869</fb>
    <v>2</v>
  </rv>
  <rv s="0">
    <fb>16.978000000000002</fb>
    <v>1</v>
  </rv>
  <rv s="0">
    <fb>10577376</fb>
    <v>2</v>
  </rv>
  <rv s="0">
    <fb>146085</fb>
    <v>2</v>
  </rv>
  <rv s="0">
    <fb>135402</fb>
    <v>2</v>
  </rv>
  <rv s="0">
    <fb>31888638</fb>
    <v>2</v>
  </rv>
  <rv s="0">
    <fb>45034</fb>
    <v>0</v>
  </rv>
  <rv s="0">
    <fb>702363</fb>
    <v>2</v>
  </rv>
  <rv s="0">
    <fb>470065</fb>
    <v>2</v>
  </rv>
  <rv s="0">
    <fb>255.3</fb>
    <v>1</v>
  </rv>
  <rv s="0">
    <fb>240106</fb>
    <v>2</v>
  </rv>
  <rv s="0">
    <fb>19.45</fb>
    <v>1</v>
  </rv>
  <rv s="0">
    <fb>15045432</fb>
    <v>2</v>
  </rv>
  <rv s="0">
    <fb>2.4584999999999999</fb>
    <v>1</v>
  </rv>
  <rv s="0">
    <fb>74584410</fb>
    <v>2</v>
  </rv>
  <rv s="0">
    <fb>17.032</fb>
    <v>1</v>
  </rv>
  <rv s="0">
    <fb>8183518</fb>
    <v>2</v>
  </rv>
  <rv s="0">
    <fb>16.989999999999998</fb>
    <v>1</v>
  </rv>
  <rv s="0">
    <fb>134519</fb>
    <v>2</v>
  </rv>
  <rv s="0">
    <fb>124657</fb>
    <v>2</v>
  </rv>
  <rv s="0">
    <fb>1.409</fb>
    <v>1</v>
  </rv>
  <rv s="0">
    <fb>44366136</fb>
    <v>2</v>
  </rv>
  <rv s="0">
    <fb>45035</fb>
    <v>0</v>
  </rv>
  <rv s="0">
    <fb>27.82</fb>
    <v>1</v>
  </rv>
  <rv s="0">
    <fb>328365</fb>
    <v>2</v>
  </rv>
  <rv s="0">
    <fb>65.92</fb>
    <v>1</v>
  </rv>
  <rv s="0">
    <fb>404022</fb>
    <v>2</v>
  </rv>
  <rv s="0">
    <fb>254.5</fb>
    <v>1</v>
  </rv>
  <rv s="0">
    <fb>164542</fb>
    <v>2</v>
  </rv>
  <rv s="0">
    <fb>19.783999999999999</fb>
    <v>1</v>
  </rv>
  <rv s="0">
    <fb>15134593</fb>
    <v>2</v>
  </rv>
  <rv s="0">
    <fb>2.4984999999999999</fb>
    <v>1</v>
  </rv>
  <rv s="0">
    <fb>67694983</fb>
    <v>2</v>
  </rv>
  <rv s="0">
    <fb>9815276</fb>
    <v>2</v>
  </rv>
  <rv s="0">
    <fb>139503</fb>
    <v>2</v>
  </rv>
  <rv s="0">
    <fb>217374</fb>
    <v>2</v>
  </rv>
  <rv s="0">
    <fb>1.3740000000000001</fb>
    <v>1</v>
  </rv>
  <rv s="0">
    <fb>47243224</fb>
    <v>2</v>
  </rv>
  <rv s="0">
    <fb>45036</fb>
    <v>0</v>
  </rv>
  <rv s="0">
    <fb>27.16</fb>
    <v>1</v>
  </rv>
  <rv s="0">
    <fb>480911</fb>
    <v>2</v>
  </rv>
  <rv s="0">
    <fb>66.92</fb>
    <v>1</v>
  </rv>
  <rv s="0">
    <fb>691068</fb>
    <v>2</v>
  </rv>
  <rv s="0">
    <fb>251.7</fb>
    <v>1</v>
  </rv>
  <rv s="0">
    <fb>316405</fb>
    <v>2</v>
  </rv>
  <rv s="0">
    <fb>19.434000000000001</fb>
    <v>1</v>
  </rv>
  <rv s="0">
    <fb>19861230</fb>
    <v>2</v>
  </rv>
  <rv s="0">
    <fb>2.4895</fb>
    <v>1</v>
  </rv>
  <rv s="0">
    <fb>84032731</fb>
    <v>2</v>
  </rv>
  <rv s="0">
    <fb>30007381</fb>
    <v>2</v>
  </rv>
  <rv s="0">
    <fb>258679</fb>
    <v>2</v>
  </rv>
  <rv s="0">
    <fb>99345</fb>
    <v>2</v>
  </rv>
  <rv s="0">
    <fb>1.3945000000000001</fb>
    <v>1</v>
  </rv>
  <rv s="0">
    <fb>53326650</fb>
    <v>2</v>
  </rv>
  <rv s="0">
    <fb>45037</fb>
    <v>0</v>
  </rv>
  <rv s="0">
    <fb>1067719</fb>
    <v>2</v>
  </rv>
  <rv s="0">
    <fb>67.2</fb>
    <v>1</v>
  </rv>
  <rv s="0">
    <fb>592611</fb>
    <v>2</v>
  </rv>
  <rv s="0">
    <fb>252324</fb>
    <v>2</v>
  </rv>
  <rv s="0">
    <fb>19.527999999999999</fb>
    <v>1</v>
  </rv>
  <rv s="0">
    <fb>14981055</fb>
    <v>2</v>
  </rv>
  <rv s="0">
    <fb>2.4845000000000002</fb>
    <v>1</v>
  </rv>
  <rv s="0">
    <fb>88540596</fb>
    <v>2</v>
  </rv>
  <rv s="0">
    <fb>15.944000000000001</fb>
    <v>1</v>
  </rv>
  <rv s="0">
    <fb>18709660</fb>
    <v>2</v>
  </rv>
  <rv s="0">
    <fb>965592</fb>
    <v>2</v>
  </rv>
  <rv s="0">
    <fb>602845</fb>
    <v>2</v>
  </rv>
  <rv s="0">
    <fb>42469352</fb>
    <v>2</v>
  </rv>
  <rv s="0">
    <fb>45040</fb>
    <v>0</v>
  </rv>
  <rv s="0">
    <fb>349711</fb>
    <v>2</v>
  </rv>
  <rv s="0">
    <fb>67.680000000000007</fb>
    <v>1</v>
  </rv>
  <rv s="0">
    <fb>425527</fb>
    <v>2</v>
  </rv>
  <rv s="0">
    <fb>242294</fb>
    <v>2</v>
  </rv>
  <rv s="0">
    <fb>18.864000000000001</fb>
    <v>1</v>
  </rv>
  <rv s="0">
    <fb>12822881</fb>
    <v>2</v>
  </rv>
  <rv s="0">
    <fb>2.5070000000000001</fb>
    <v>1</v>
  </rv>
  <rv s="0">
    <fb>57001923</fb>
    <v>2</v>
  </rv>
  <rv s="0">
    <fb>15865724</fb>
    <v>2</v>
  </rv>
  <rv s="0">
    <fb>16.2</fb>
    <v>1</v>
  </rv>
  <rv s="0">
    <fb>192578</fb>
    <v>2</v>
  </rv>
  <rv s="0">
    <fb>91111</fb>
    <v>2</v>
  </rv>
  <rv s="0">
    <fb>1.3845000000000001</fb>
    <v>1</v>
  </rv>
  <rv s="0">
    <fb>28150717</fb>
    <v>2</v>
  </rv>
  <rv s="0">
    <fb>45041</fb>
    <v>0</v>
  </rv>
  <rv s="0">
    <fb>192195</fb>
    <v>2</v>
  </rv>
  <rv s="0">
    <fb>67.540000000000006</fb>
    <v>1</v>
  </rv>
  <rv s="0">
    <fb>359564</fb>
    <v>2</v>
  </rv>
  <rv s="0">
    <fb>254.3</fb>
    <v>1</v>
  </rv>
  <rv s="0">
    <fb>193567</fb>
    <v>2</v>
  </rv>
  <rv s="0">
    <fb>18.353999999999999</fb>
    <v>1</v>
  </rv>
  <rv s="0">
    <fb>17075012</fb>
    <v>2</v>
  </rv>
  <rv s="0">
    <fb>2.4754999999999998</fb>
    <v>1</v>
  </rv>
  <rv s="0">
    <fb>2.4609999999999999</fb>
    <v>1</v>
  </rv>
  <rv s="0">
    <fb>70689820</fb>
    <v>2</v>
  </rv>
  <rv s="0">
    <fb>12802557</fb>
    <v>2</v>
  </rv>
  <rv s="0">
    <fb>16.02</fb>
    <v>1</v>
  </rv>
  <rv s="0">
    <fb>150354</fb>
    <v>2</v>
  </rv>
  <rv s="0">
    <fb>43214</fb>
    <v>2</v>
  </rv>
  <rv s="0">
    <fb>1.35</fb>
    <v>1</v>
  </rv>
  <rv s="0">
    <fb>24867801</fb>
    <v>2</v>
  </rv>
  <rv s="0">
    <fb>45042</fb>
    <v>0</v>
  </rv>
  <rv s="0">
    <fb>408679</fb>
    <v>2</v>
  </rv>
  <rv s="0">
    <fb>649507</fb>
    <v>2</v>
  </rv>
  <rv s="0">
    <fb>251.6</fb>
    <v>1</v>
  </rv>
  <rv s="0">
    <fb>291269</fb>
    <v>2</v>
  </rv>
  <rv s="0">
    <fb>19934179</fb>
    <v>2</v>
  </rv>
  <rv s="0">
    <fb>100629547</fb>
    <v>2</v>
  </rv>
  <rv s="0">
    <fb>11871441</fb>
    <v>2</v>
  </rv>
  <rv s="0">
    <fb>199697</fb>
    <v>2</v>
  </rv>
  <rv s="0">
    <fb>307278</fb>
    <v>2</v>
  </rv>
  <rv s="0">
    <fb>1.3605</fb>
    <v>1</v>
  </rv>
  <rv s="0">
    <fb>22053221</fb>
    <v>2</v>
  </rv>
  <rv s="0">
    <fb>45043</fb>
    <v>0</v>
  </rv>
  <rv s="0">
    <fb>188617</fb>
    <v>2</v>
  </rv>
  <rv s="0">
    <fb>67.819999999999993</fb>
    <v>1</v>
  </rv>
  <rv s="0">
    <fb>687705</fb>
    <v>2</v>
  </rv>
  <rv s="0">
    <fb>251.3</fb>
    <v>1</v>
  </rv>
  <rv s="0">
    <fb>160069</fb>
    <v>2</v>
  </rv>
  <rv s="0">
    <fb>18.638000000000002</fb>
    <v>1</v>
  </rv>
  <rv s="0">
    <fb>16159751</fb>
    <v>2</v>
  </rv>
  <rv s="0">
    <fb>2.4359999999999999</fb>
    <v>1</v>
  </rv>
  <rv s="0">
    <fb>68528830</fb>
    <v>2</v>
  </rv>
  <rv s="0">
    <fb>7695151</fb>
    <v>2</v>
  </rv>
  <rv s="0">
    <fb>87871</fb>
    <v>2</v>
  </rv>
  <rv s="0">
    <fb>1.3465</fb>
    <v>1</v>
  </rv>
  <rv s="0">
    <fb>23330622</fb>
    <v>2</v>
  </rv>
  <rv s="0">
    <fb>45044</fb>
    <v>0</v>
  </rv>
  <rv s="0">
    <fb>456631</fb>
    <v>2</v>
  </rv>
  <rv s="0">
    <fb>467718</fb>
    <v>2</v>
  </rv>
  <rv s="0">
    <fb>252.3</fb>
    <v>1</v>
  </rv>
  <rv s="0">
    <fb>294057</fb>
    <v>2</v>
  </rv>
  <rv s="0">
    <fb>21289063</fb>
    <v>2</v>
  </rv>
  <rv s="0">
    <fb>2.4485000000000001</fb>
    <v>1</v>
  </rv>
  <rv s="0">
    <fb>123616239</fb>
    <v>2</v>
  </rv>
  <rv s="0">
    <fb>11434592</fb>
    <v>2</v>
  </rv>
  <rv s="0">
    <fb>15.93</fb>
    <v>1</v>
  </rv>
  <rv s="0">
    <fb>217621</fb>
    <v>2</v>
  </rv>
  <rv s="0">
    <fb>91770</fb>
    <v>2</v>
  </rv>
  <rv s="0">
    <fb>1.3859999999999999</fb>
    <v>1</v>
  </rv>
  <rv s="0">
    <fb>24024390</fb>
    <v>2</v>
  </rv>
  <rv s="0">
    <fb>45048</fb>
    <v>0</v>
  </rv>
  <rv s="0">
    <fb>361109</fb>
    <v>2</v>
  </rv>
  <rv s="0">
    <fb>67.180000000000007</fb>
    <v>1</v>
  </rv>
  <rv s="0">
    <fb>536988</fb>
    <v>2</v>
  </rv>
  <rv s="0">
    <fb>241800</fb>
    <v>2</v>
  </rv>
  <rv s="0">
    <fb>17.626000000000001</fb>
    <v>1</v>
  </rv>
  <rv s="0">
    <fb>18705826</fb>
    <v>2</v>
  </rv>
  <rv s="0">
    <fb>87408825</fb>
    <v>2</v>
  </rv>
  <rv s="0">
    <fb>14.738</fb>
    <v>1</v>
  </rv>
  <rv s="0">
    <fb>10895285</fb>
    <v>2</v>
  </rv>
  <rv s="0">
    <fb>92136</fb>
    <v>2</v>
  </rv>
  <rv s="0">
    <fb>64664</fb>
    <v>2</v>
  </rv>
  <rv s="0">
    <fb>1.2845</fb>
    <v>1</v>
  </rv>
  <rv s="0">
    <fb>30299678</fb>
    <v>2</v>
  </rv>
  <rv s="0">
    <fb>45049</fb>
    <v>0</v>
  </rv>
  <rv s="0">
    <fb>26.24</fb>
    <v>1</v>
  </rv>
  <rv s="0">
    <fb>265783</fb>
    <v>2</v>
  </rv>
  <rv s="0">
    <fb>68.56</fb>
    <v>1</v>
  </rv>
  <rv s="0">
    <fb>750394</fb>
    <v>2</v>
  </rv>
  <rv s="0">
    <fb>253.1</fb>
    <v>1</v>
  </rv>
  <rv s="0">
    <fb>262713</fb>
    <v>2</v>
  </rv>
  <rv s="0">
    <fb>18.288</fb>
    <v>1</v>
  </rv>
  <rv s="0">
    <fb>27192487</fb>
    <v>2</v>
  </rv>
  <rv s="0">
    <fb>76218578</fb>
    <v>2</v>
  </rv>
  <rv s="0">
    <fb>14.462</fb>
    <v>1</v>
  </rv>
  <rv s="0">
    <fb>13843566</fb>
    <v>2</v>
  </rv>
  <rv s="0">
    <fb>16.14</fb>
    <v>1</v>
  </rv>
  <rv s="0">
    <fb>166702</fb>
    <v>2</v>
  </rv>
  <rv s="0">
    <fb>75534</fb>
    <v>2</v>
  </rv>
  <rv s="0">
    <fb>1.2504999999999999</fb>
    <v>1</v>
  </rv>
  <rv s="0">
    <fb>30080800</fb>
    <v>2</v>
  </rv>
  <rv s="0">
    <fb>45050</fb>
    <v>0</v>
  </rv>
  <rv s="0">
    <fb>228072</fb>
    <v>2</v>
  </rv>
  <rv s="0">
    <fb>67.3</fb>
    <v>1</v>
  </rv>
  <rv s="0">
    <fb>685438</fb>
    <v>2</v>
  </rv>
  <rv s="0">
    <fb>265</fb>
    <v>1</v>
  </rv>
  <rv s="0">
    <fb>821791</fb>
    <v>2</v>
  </rv>
  <rv s="0">
    <fb>18.058</fb>
    <v>1</v>
  </rv>
  <rv s="0">
    <fb>19287755</fb>
    <v>2</v>
  </rv>
  <rv s="0">
    <fb>2.3454999999999999</fb>
    <v>1</v>
  </rv>
  <rv s="0">
    <fb>89134529</fb>
    <v>2</v>
  </rv>
  <rv s="0">
    <fb>10894852</fb>
    <v>2</v>
  </rv>
  <rv s="0">
    <fb>169560</fb>
    <v>2</v>
  </rv>
  <rv s="0">
    <fb>77151</fb>
    <v>2</v>
  </rv>
  <rv s="0">
    <fb>1.248</fb>
    <v>1</v>
  </rv>
  <rv s="0">
    <fb>19928603</fb>
    <v>2</v>
  </rv>
  <rv s="0">
    <fb>45051</fb>
    <v>0</v>
  </rv>
  <rv s="0">
    <fb>353669</fb>
    <v>2</v>
  </rv>
  <rv s="0">
    <fb>1122045</fb>
    <v>2</v>
  </rv>
  <rv s="0">
    <fb>269.5</fb>
    <v>1</v>
  </rv>
  <rv s="0">
    <fb>395823</fb>
    <v>2</v>
  </rv>
  <rv s="0">
    <fb>16525648</fb>
    <v>2</v>
  </rv>
  <rv s="0">
    <fb>2.375</fb>
    <v>1</v>
  </rv>
  <rv s="0">
    <fb>2.4319999999999999</fb>
    <v>1</v>
  </rv>
  <rv s="0">
    <fb>115050175</fb>
    <v>2</v>
  </rv>
  <rv s="0">
    <fb>14.726000000000001</fb>
    <v>1</v>
  </rv>
  <rv s="0">
    <fb>15362260</fb>
    <v>2</v>
  </rv>
  <rv s="0">
    <fb>161205</fb>
    <v>2</v>
  </rv>
  <rv s="0">
    <fb>98301</fb>
    <v>2</v>
  </rv>
  <rv s="0">
    <fb>1.3240000000000001</fb>
    <v>1</v>
  </rv>
  <rv s="0">
    <fb>32453515</fb>
    <v>2</v>
  </rv>
  <rv s="0">
    <fb>45054</fb>
    <v>0</v>
  </rv>
  <rv s="0">
    <fb>261730</fb>
    <v>2</v>
  </rv>
  <rv s="0">
    <fb>66.760000000000005</fb>
    <v>1</v>
  </rv>
  <rv s="0">
    <fb>431390</fb>
    <v>2</v>
  </rv>
  <rv s="0">
    <fb>268.89999999999998</fb>
    <v>1</v>
  </rv>
  <rv s="0">
    <fb>241429</fb>
    <v>2</v>
  </rv>
  <rv s="0">
    <fb>18.98</fb>
    <v>1</v>
  </rv>
  <rv s="0">
    <fb>8033163</fb>
    <v>2</v>
  </rv>
  <rv s="0">
    <fb>2.4304999999999999</fb>
    <v>1</v>
  </rv>
  <rv s="0">
    <fb>67941189</fb>
    <v>2</v>
  </rv>
  <rv s="0">
    <fb>14.82</fb>
    <v>1</v>
  </rv>
  <rv s="0">
    <fb>10852588</fb>
    <v>2</v>
  </rv>
  <rv s="0">
    <fb>86319</fb>
    <v>2</v>
  </rv>
  <rv s="0">
    <fb>125739</fb>
    <v>2</v>
  </rv>
  <rv s="0">
    <fb>18188628</fb>
    <v>2</v>
  </rv>
  <rv s="0">
    <fb>45055</fb>
    <v>0</v>
  </rv>
  <rv s="0">
    <fb>275353</fb>
    <v>2</v>
  </rv>
  <rv s="0">
    <fb>66.2</fb>
    <v>1</v>
  </rv>
  <rv s="0">
    <fb>483579</fb>
    <v>2</v>
  </rv>
  <rv s="0">
    <fb>269.89999999999998</fb>
    <v>1</v>
  </rv>
  <rv s="0">
    <fb>283559</fb>
    <v>2</v>
  </rv>
  <rv s="0">
    <fb>19.062000000000001</fb>
    <v>1</v>
  </rv>
  <rv s="0">
    <fb>11846027</fb>
    <v>2</v>
  </rv>
  <rv s="0">
    <fb>62604834</fb>
    <v>2</v>
  </rv>
  <rv s="0">
    <fb>12384031</fb>
    <v>2</v>
  </rv>
  <rv s="0">
    <fb>110200</fb>
    <v>2</v>
  </rv>
  <rv s="0">
    <fb>95561</fb>
    <v>2</v>
  </rv>
  <rv s="0">
    <fb>1.292</fb>
    <v>1</v>
  </rv>
  <rv s="0">
    <fb>24313190</fb>
    <v>2</v>
  </rv>
  <rv s="0">
    <fb>45056</fb>
    <v>0</v>
  </rv>
  <rv s="0">
    <fb>771829</fb>
    <v>2</v>
  </rv>
  <rv s="0">
    <fb>65.599999999999994</fb>
    <v>1</v>
  </rv>
  <rv s="0">
    <fb>486393</fb>
    <v>2</v>
  </rv>
  <rv s="0">
    <fb>268</fb>
    <v>1</v>
  </rv>
  <rv s="0">
    <fb>277594</fb>
    <v>2</v>
  </rv>
  <rv s="0">
    <fb>18.802</fb>
    <v>1</v>
  </rv>
  <rv s="0">
    <fb>15694320</fb>
    <v>2</v>
  </rv>
  <rv s="0">
    <fb>2.4155000000000002</fb>
    <v>1</v>
  </rv>
  <rv s="0">
    <fb>98257521</fb>
    <v>2</v>
  </rv>
  <rv s="0">
    <fb>14532664</fb>
    <v>2</v>
  </rv>
  <rv s="0">
    <fb>141839</fb>
    <v>2</v>
  </rv>
  <rv s="0">
    <fb>315142</fb>
    <v>2</v>
  </rv>
  <rv s="0">
    <fb>1.3109999999999999</fb>
    <v>1</v>
  </rv>
  <rv s="0">
    <fb>24036638</fb>
    <v>2</v>
  </rv>
  <rv s="0">
    <fb>45057</fb>
    <v>0</v>
  </rv>
  <rv s="0">
    <fb>27.48</fb>
    <v>1</v>
  </rv>
  <rv s="0">
    <fb>499384</fb>
    <v>2</v>
  </rv>
  <rv s="0">
    <fb>66.78</fb>
    <v>1</v>
  </rv>
  <rv s="0">
    <fb>545710</fb>
    <v>2</v>
  </rv>
  <rv s="0">
    <fb>269.39999999999998</fb>
    <v>1</v>
  </rv>
  <rv s="0">
    <fb>353889</fb>
    <v>2</v>
  </rv>
  <rv s="0">
    <fb>18.866</fb>
    <v>1</v>
  </rv>
  <rv s="0">
    <fb>17022847</fb>
    <v>2</v>
  </rv>
  <rv s="0">
    <fb>2.4224999999999999</fb>
    <v>1</v>
  </rv>
  <rv s="0">
    <fb>86726003</fb>
    <v>2</v>
  </rv>
  <rv s="0">
    <fb>14787155</fb>
    <v>2</v>
  </rv>
  <rv s="0">
    <fb>197921</fb>
    <v>2</v>
  </rv>
  <rv s="0">
    <fb>181867</fb>
    <v>2</v>
  </rv>
  <rv s="0">
    <fb>21143177</fb>
    <v>2</v>
  </rv>
  <rv s="0">
    <fb>45058</fb>
    <v>0</v>
  </rv>
  <rv s="0">
    <fb>345892</fb>
    <v>2</v>
  </rv>
  <rv s="0">
    <fb>66.680000000000007</fb>
    <v>1</v>
  </rv>
  <rv s="0">
    <fb>520552</fb>
    <v>2</v>
  </rv>
  <rv s="0">
    <fb>272.39999999999998</fb>
    <v>1</v>
  </rv>
  <rv s="0">
    <fb>278886</fb>
    <v>2</v>
  </rv>
  <rv s="0">
    <fb>11538627</fb>
    <v>2</v>
  </rv>
  <rv s="0">
    <fb>2.4140000000000001</fb>
    <v>1</v>
  </rv>
  <rv s="0">
    <fb>2.4279999999999999</fb>
    <v>1</v>
  </rv>
  <rv s="0">
    <fb>62366293</fb>
    <v>2</v>
  </rv>
  <rv s="0">
    <fb>12722355</fb>
    <v>2</v>
  </rv>
  <rv s="0">
    <fb>138652</fb>
    <v>2</v>
  </rv>
  <rv s="0">
    <fb>188764</fb>
    <v>2</v>
  </rv>
  <rv s="0">
    <fb>1.274</fb>
    <v>1</v>
  </rv>
  <rv s="0">
    <fb>17632468</fb>
    <v>2</v>
  </rv>
  <rv s="0">
    <fb>45061</fb>
    <v>0</v>
  </rv>
  <rv s="0">
    <fb>434757</fb>
    <v>2</v>
  </rv>
  <rv s="0">
    <fb>473951</fb>
    <v>2</v>
  </rv>
  <rv s="0">
    <fb>270.3</fb>
    <v>1</v>
  </rv>
  <rv s="0">
    <fb>203442</fb>
    <v>2</v>
  </rv>
  <rv s="0">
    <fb>18.77</fb>
    <v>1</v>
  </rv>
  <rv s="0">
    <fb>11008733</fb>
    <v>2</v>
  </rv>
  <rv s="0">
    <fb>2.4424999999999999</fb>
    <v>1</v>
  </rv>
  <rv s="0">
    <fb>2.4205000000000001</fb>
    <v>1</v>
  </rv>
  <rv s="0">
    <fb>51589183</fb>
    <v>2</v>
  </rv>
  <rv s="0">
    <fb>14.862</fb>
    <v>1</v>
  </rv>
  <rv s="0">
    <fb>6979058</fb>
    <v>2</v>
  </rv>
  <rv s="0">
    <fb>104588</fb>
    <v>2</v>
  </rv>
  <rv s="0">
    <fb>343421</fb>
    <v>2</v>
  </rv>
  <rv s="0">
    <fb>1.2755000000000001</fb>
    <v>1</v>
  </rv>
  <rv s="0">
    <fb>11234312</fb>
    <v>2</v>
  </rv>
  <rv s="0">
    <fb>45062</fb>
    <v>0</v>
  </rv>
  <rv s="0">
    <fb>731911</fb>
    <v>2</v>
  </rv>
  <rv s="0">
    <fb>637496</fb>
    <v>2</v>
  </rv>
  <rv s="0">
    <fb>270.8</fb>
    <v>1</v>
  </rv>
  <rv s="0">
    <fb>248284</fb>
    <v>2</v>
  </rv>
  <rv s="0">
    <fb>9342794</fb>
    <v>2</v>
  </rv>
  <rv s="0">
    <fb>2.4049999999999998</fb>
    <v>1</v>
  </rv>
  <rv s="0">
    <fb>52122450</fb>
    <v>2</v>
  </rv>
  <rv s="0">
    <fb>11057876</fb>
    <v>2</v>
  </rv>
  <rv s="0">
    <fb>79073</fb>
    <v>2</v>
  </rv>
  <rv s="0">
    <fb>277893</fb>
    <v>2</v>
  </rv>
  <rv s="0">
    <fb>1.2589999999999999</fb>
    <v>1</v>
  </rv>
  <rv s="0">
    <fb>13132542</fb>
    <v>2</v>
  </rv>
  <rv s="0">
    <fb>45063</fb>
    <v>0</v>
  </rv>
  <rv s="0">
    <fb>438651</fb>
    <v>2</v>
  </rv>
  <rv s="0">
    <fb>65.28</fb>
    <v>1</v>
  </rv>
  <rv s="0">
    <fb>683510</fb>
    <v>2</v>
  </rv>
  <rv s="0">
    <fb>227339</fb>
    <v>2</v>
  </rv>
  <rv s="0">
    <fb>18.936</fb>
    <v>1</v>
  </rv>
  <rv s="0">
    <fb>10182422</fb>
    <v>2</v>
  </rv>
  <rv s="0">
    <fb>2.3904999999999998</fb>
    <v>1</v>
  </rv>
  <rv s="0">
    <fb>67984524</fb>
    <v>2</v>
  </rv>
  <rv s="0">
    <fb>9278619</fb>
    <v>2</v>
  </rv>
  <rv s="0">
    <fb>123887</fb>
    <v>2</v>
  </rv>
  <rv s="0">
    <fb>226781</fb>
    <v>2</v>
  </rv>
  <rv s="0">
    <fb>1.258</fb>
    <v>1</v>
  </rv>
  <rv s="0">
    <fb>12144067</fb>
    <v>2</v>
  </rv>
  <rv s="0">
    <fb>45064</fb>
    <v>0</v>
  </rv>
  <rv s="0">
    <fb>420299</fb>
    <v>2</v>
  </rv>
  <rv s="0">
    <fb>64.5</fb>
    <v>1</v>
  </rv>
  <rv s="0">
    <fb>555303</fb>
    <v>2</v>
  </rv>
  <rv s="0">
    <fb>273.60000000000002</fb>
    <v>1</v>
  </rv>
  <rv s="0">
    <fb>338148</fb>
    <v>2</v>
  </rv>
  <rv s="0">
    <fb>19.047999999999998</fb>
    <v>1</v>
  </rv>
  <rv s="0">
    <fb>12783288</fb>
    <v>2</v>
  </rv>
  <rv s="0">
    <fb>87412467</fb>
    <v>2</v>
  </rv>
  <rv s="0">
    <fb>11632468</fb>
    <v>2</v>
  </rv>
  <rv s="0">
    <fb>141449</fb>
    <v>2</v>
  </rv>
  <rv s="0">
    <fb>225481</fb>
    <v>2</v>
  </rv>
  <rv s="0">
    <fb>1.3</fb>
    <v>1</v>
  </rv>
  <rv s="0">
    <fb>28606803</fb>
    <v>2</v>
  </rv>
  <rv s="0">
    <fb>45065</fb>
    <v>0</v>
  </rv>
  <rv s="0">
    <fb>28.24</fb>
    <v>1</v>
  </rv>
  <rv s="0">
    <fb>319345</fb>
    <v>2</v>
  </rv>
  <rv s="0">
    <fb>64.36</fb>
    <v>1</v>
  </rv>
  <rv s="0">
    <fb>600866</fb>
    <v>2</v>
  </rv>
  <rv s="0">
    <fb>275.89999999999998</fb>
    <v>1</v>
  </rv>
  <rv s="0">
    <fb>302903</fb>
    <v>2</v>
  </rv>
  <rv s="0">
    <fb>15238887</fb>
    <v>2</v>
  </rv>
  <rv s="0">
    <fb>93975553</fb>
    <v>2</v>
  </rv>
  <rv s="0">
    <fb>15.432</fb>
    <v>1</v>
  </rv>
  <rv s="0">
    <fb>12014295</fb>
    <v>2</v>
  </rv>
  <rv s="0">
    <fb>100521</fb>
    <v>2</v>
  </rv>
  <rv s="0">
    <fb>5.76</fb>
    <v>1</v>
  </rv>
  <rv s="0">
    <fb>498270</fb>
    <v>2</v>
  </rv>
  <rv s="0">
    <fb>1.3205</fb>
    <v>1</v>
  </rv>
  <rv s="0">
    <fb>29028229</fb>
    <v>2</v>
  </rv>
  <rv s="0">
    <fb>45068</fb>
    <v>0</v>
  </rv>
  <rv s="0">
    <fb>374233</fb>
    <v>2</v>
  </rv>
  <rv s="0">
    <fb>573854</fb>
    <v>2</v>
  </rv>
  <rv s="0">
    <fb>278.8</fb>
    <v>1</v>
  </rv>
  <rv s="0">
    <fb>279672</fb>
    <v>2</v>
  </rv>
  <rv s="0">
    <fb>19.102</fb>
    <v>1</v>
  </rv>
  <rv s="0">
    <fb>13244740</fb>
    <v>2</v>
  </rv>
  <rv s="0">
    <fb>84599176</fb>
    <v>2</v>
  </rv>
  <rv s="0">
    <fb>15.321999999999999</fb>
    <v>1</v>
  </rv>
  <rv s="0">
    <fb>8532535</fb>
    <v>2</v>
  </rv>
  <rv s="0">
    <fb>134564</fb>
    <v>2</v>
  </rv>
  <rv s="0">
    <fb>550061</fb>
    <v>2</v>
  </rv>
  <rv s="0">
    <fb>1.31</fb>
    <v>1</v>
  </rv>
  <rv s="0">
    <fb>19259572</fb>
    <v>2</v>
  </rv>
  <rv s="0">
    <fb>45069</fb>
    <v>0</v>
  </rv>
  <rv s="0">
    <fb>27.2</fb>
    <v>1</v>
  </rv>
  <rv s="0">
    <fb>509503</fb>
    <v>2</v>
  </rv>
  <rv s="0">
    <fb>1213391</fb>
    <v>2</v>
  </rv>
  <rv s="0">
    <fb>439527</fb>
    <v>2</v>
  </rv>
  <rv s="0">
    <fb>19.126000000000001</fb>
    <v>1</v>
  </rv>
  <rv s="0">
    <fb>8587007</fb>
    <v>2</v>
  </rv>
  <rv s="0">
    <fb>45111624</fb>
    <v>2</v>
  </rv>
  <rv s="0">
    <fb>15.238</fb>
    <v>1</v>
  </rv>
  <rv s="0">
    <fb>5871114</fb>
    <v>2</v>
  </rv>
  <rv s="0">
    <fb>194943</fb>
    <v>2</v>
  </rv>
  <rv s="0">
    <fb>601453</fb>
    <v>2</v>
  </rv>
  <rv s="0">
    <fb>1.357</fb>
    <v>1</v>
  </rv>
  <rv s="0">
    <fb>22574398</fb>
    <v>2</v>
  </rv>
  <rv s="0">
    <fb>45070</fb>
    <v>0</v>
  </rv>
  <rv s="0">
    <fb>371371</fb>
    <v>2</v>
  </rv>
  <rv s="0">
    <fb>986423</fb>
    <v>2</v>
  </rv>
  <rv s="0">
    <fb>265.5</fb>
    <v>1</v>
  </rv>
  <rv s="0">
    <fb>380017</fb>
    <v>2</v>
  </rv>
  <rv s="0">
    <fb>18.324000000000002</fb>
    <v>1</v>
  </rv>
  <rv s="0">
    <fb>26992970</fb>
    <v>2</v>
  </rv>
  <rv s="0">
    <fb>2.2519999999999998</fb>
    <v>1</v>
  </rv>
  <rv s="0">
    <fb>126204845</fb>
    <v>2</v>
  </rv>
  <rv s="0">
    <fb>15676039</fb>
    <v>2</v>
  </rv>
  <rv s="0">
    <fb>140375</fb>
    <v>2</v>
  </rv>
  <rv s="0">
    <fb>334896</fb>
    <v>2</v>
  </rv>
  <rv s="0">
    <fb>1.2955000000000001</fb>
    <v>1</v>
  </rv>
  <rv s="0">
    <fb>31445326</fb>
    <v>2</v>
  </rv>
  <rv s="0">
    <fb>45071</fb>
    <v>0</v>
  </rv>
  <rv s="0">
    <fb>357832</fb>
    <v>2</v>
  </rv>
  <rv s="0">
    <fb>61.98</fb>
    <v>1</v>
  </rv>
  <rv s="0">
    <fb>944004</fb>
    <v>2</v>
  </rv>
  <rv s="0">
    <fb>266.8</fb>
    <v>1</v>
  </rv>
  <rv s="0">
    <fb>281714</fb>
    <v>2</v>
  </rv>
  <rv s="0">
    <fb>18.686</fb>
    <v>1</v>
  </rv>
  <rv s="0">
    <fb>20487995</fb>
    <v>2</v>
  </rv>
  <rv s="0">
    <fb>79764577</fb>
    <v>2</v>
  </rv>
  <rv s="0">
    <fb>7678675</fb>
    <v>2</v>
  </rv>
  <rv s="0">
    <fb>14.83</fb>
    <v>1</v>
  </rv>
  <rv s="0">
    <fb>216441</fb>
    <v>2</v>
  </rv>
  <rv s="0">
    <fb>277933</fb>
    <v>2</v>
  </rv>
  <rv s="0">
    <fb>1.2575000000000001</fb>
    <v>1</v>
  </rv>
  <rv s="0">
    <fb>22657079</fb>
    <v>2</v>
  </rv>
  <rv s="0">
    <fb>45072</fb>
    <v>0</v>
  </rv>
  <rv s="0">
    <fb>718550</fb>
    <v>2</v>
  </rv>
  <rv s="0">
    <fb>63.38</fb>
    <v>1</v>
  </rv>
  <rv s="0">
    <fb>717207</fb>
    <v>2</v>
  </rv>
  <rv s="0">
    <fb>271.7</fb>
    <v>1</v>
  </rv>
  <rv s="0">
    <fb>312353</fb>
    <v>2</v>
  </rv>
  <rv s="0">
    <fb>18.707999999999998</fb>
    <v>1</v>
  </rv>
  <rv s="0">
    <fb>15967589</fb>
    <v>2</v>
  </rv>
  <rv s="0">
    <fb>2.2599999999999998</fb>
    <v>1</v>
  </rv>
  <rv s="0">
    <fb>87296495</fb>
    <v>2</v>
  </rv>
  <rv s="0">
    <fb>14.772</fb>
    <v>1</v>
  </rv>
  <rv s="0">
    <fb>8300145</fb>
    <v>2</v>
  </rv>
  <rv s="0">
    <fb>107028</fb>
    <v>2</v>
  </rv>
  <rv s="0">
    <fb>475202</fb>
    <v>2</v>
  </rv>
  <rv s="0">
    <fb>1.26</fb>
    <v>1</v>
  </rv>
  <rv s="0">
    <fb>17046265</fb>
    <v>2</v>
  </rv>
  <rv s="0">
    <fb>45075</fb>
    <v>0</v>
  </rv>
  <rv s="0">
    <fb>509354</fb>
    <v>2</v>
  </rv>
  <rv s="0">
    <fb>297271</fb>
    <v>2</v>
  </rv>
  <rv s="0">
    <fb>270</fb>
    <v>1</v>
  </rv>
  <rv s="0">
    <fb>111504</fb>
    <v>2</v>
  </rv>
  <rv s="0">
    <fb>18.664000000000001</fb>
    <v>1</v>
  </rv>
  <rv s="0">
    <fb>8879456</fb>
    <v>2</v>
  </rv>
  <rv s="0">
    <fb>2.2639999999999998</fb>
    <v>1</v>
  </rv>
  <rv s="0">
    <fb>48664355</fb>
    <v>2</v>
  </rv>
  <rv s="0">
    <fb>4343170</fb>
    <v>2</v>
  </rv>
  <rv s="0">
    <fb>97483</fb>
    <v>2</v>
  </rv>
  <rv s="0">
    <fb>145901</fb>
    <v>2</v>
  </rv>
  <rv s="0">
    <fb>1.2455000000000001</fb>
    <v>1</v>
  </rv>
  <rv s="0">
    <fb>9591099</fb>
    <v>2</v>
  </rv>
  <rv s="0">
    <fb>45076</fb>
    <v>0</v>
  </rv>
  <rv s="0">
    <fb>428853</fb>
    <v>2</v>
  </rv>
  <rv s="0">
    <fb>63.5</fb>
    <v>1</v>
  </rv>
  <rv s="0">
    <fb>618545</fb>
    <v>2</v>
  </rv>
  <rv s="0">
    <fb>193260</fb>
    <v>2</v>
  </rv>
  <rv s="0">
    <fb>18.574000000000002</fb>
    <v>1</v>
  </rv>
  <rv s="0">
    <fb>12170460</fb>
    <v>2</v>
  </rv>
  <rv s="0">
    <fb>2.21</fb>
    <v>1</v>
  </rv>
  <rv s="0">
    <fb>77211489</fb>
    <v>2</v>
  </rv>
  <rv s="0">
    <fb>5979606</fb>
    <v>2</v>
  </rv>
  <rv s="0">
    <fb>103266</fb>
    <v>2</v>
  </rv>
  <rv s="0">
    <fb>199905</fb>
    <v>2</v>
  </rv>
  <rv s="0">
    <fb>1.222</fb>
    <v>1</v>
  </rv>
  <rv s="0">
    <fb>14339944</fb>
    <v>2</v>
  </rv>
  <rv s="0">
    <fb>45077</fb>
    <v>0</v>
  </rv>
  <rv s="0">
    <fb>633704</fb>
    <v>2</v>
  </rv>
  <rv s="0">
    <fb>63.32</fb>
    <v>1</v>
  </rv>
  <rv s="0">
    <fb>4330729</fb>
    <v>2</v>
  </rv>
  <rv s="0">
    <fb>266.60000000000002</fb>
    <v>1</v>
  </rv>
  <rv s="0">
    <fb>603235</fb>
    <v>2</v>
  </rv>
  <rv s="0">
    <fb>17.914000000000001</fb>
    <v>1</v>
  </rv>
  <rv s="0">
    <fb>29441622</fb>
    <v>2</v>
  </rv>
  <rv s="0">
    <fb>2.1924999999999999</fb>
    <v>1</v>
  </rv>
  <rv s="0">
    <fb>2.1555</fb>
    <v>1</v>
  </rv>
  <rv s="0">
    <fb>317362978</fb>
    <v>2</v>
  </rv>
  <rv s="0">
    <fb>14.182</fb>
    <v>1</v>
  </rv>
  <rv s="0">
    <fb>21256643</fb>
    <v>2</v>
  </rv>
  <rv s="0">
    <fb>628009</fb>
    <v>2</v>
  </rv>
  <rv s="0">
    <fb>358758</fb>
    <v>2</v>
  </rv>
  <rv s="0">
    <fb>1.1830000000000001</fb>
    <v>1</v>
  </rv>
  <rv s="0">
    <fb>28839110</fb>
    <v>2</v>
  </rv>
  <rv s="0">
    <fb>45078</fb>
    <v>0</v>
  </rv>
  <rv s="0">
    <fb>258052</fb>
    <v>2</v>
  </rv>
  <rv s="0">
    <fb>817706</fb>
    <v>2</v>
  </rv>
  <rv s="0">
    <fb>271.3</fb>
    <v>1</v>
  </rv>
  <rv s="0">
    <fb>307946</fb>
    <v>2</v>
  </rv>
  <rv s="0">
    <fb>18.731999999999999</fb>
    <v>1</v>
  </rv>
  <rv s="0">
    <fb>14652568</fb>
    <v>2</v>
  </rv>
  <rv s="0">
    <fb>2.1829999999999998</fb>
    <v>1</v>
  </rv>
  <rv s="0">
    <fb>96885081</fb>
    <v>2</v>
  </rv>
  <rv s="0">
    <fb>14.384</fb>
    <v>1</v>
  </rv>
  <rv s="0">
    <fb>7226441</fb>
    <v>2</v>
  </rv>
  <rv s="0">
    <fb>297279</fb>
    <v>2</v>
  </rv>
  <rv s="0">
    <fb>200998</fb>
    <v>2</v>
  </rv>
  <rv s="0">
    <fb>1.206</fb>
    <v>1</v>
  </rv>
  <rv s="0">
    <fb>25051867</fb>
    <v>2</v>
  </rv>
  <rv s="0">
    <fb>45079</fb>
    <v>0</v>
  </rv>
  <rv s="0">
    <fb>199168</fb>
    <v>2</v>
  </rv>
  <rv s="0">
    <fb>769183</fb>
    <v>2</v>
  </rv>
  <rv s="0">
    <fb>279.10000000000002</fb>
    <v>1</v>
  </rv>
  <rv s="0">
    <fb>359104</fb>
    <v>2</v>
  </rv>
  <rv s="0">
    <fb>18.858000000000001</fb>
    <v>1</v>
  </rv>
  <rv s="0">
    <fb>9804133</fb>
    <v>2</v>
  </rv>
  <rv s="0">
    <fb>2.2355</fb>
    <v>1</v>
  </rv>
  <rv s="0">
    <fb>65158505</fb>
    <v>2</v>
  </rv>
  <rv s="0">
    <fb>10278458</fb>
    <v>2</v>
  </rv>
  <rv s="0">
    <fb>122478</fb>
    <v>2</v>
  </rv>
  <rv s="0">
    <fb>53645</fb>
    <v>2</v>
  </rv>
  <rv s="0">
    <fb>28793517</fb>
    <v>2</v>
  </rv>
  <rv s="0">
    <fb>45082</fb>
    <v>0</v>
  </rv>
  <rv s="0">
    <fb>315183</fb>
    <v>2</v>
  </rv>
  <rv s="0">
    <fb>695644</fb>
    <v>2</v>
  </rv>
  <rv s="0">
    <fb>278.2</fb>
    <v>1</v>
  </rv>
  <rv s="0">
    <fb>283637</fb>
    <v>2</v>
  </rv>
  <rv s="0">
    <fb>18.417999999999999</fb>
    <v>1</v>
  </rv>
  <rv s="0">
    <fb>14881852</fb>
    <v>2</v>
  </rv>
  <rv s="0">
    <fb>2.2765</fb>
    <v>1</v>
  </rv>
  <rv s="0">
    <fb>2.2589999999999999</fb>
    <v>1</v>
  </rv>
  <rv s="0">
    <fb>63524977</fb>
    <v>2</v>
  </rv>
  <rv s="0">
    <fb>14.816000000000001</fb>
    <v>1</v>
  </rv>
  <rv s="0">
    <fb>8266949</fb>
    <v>2</v>
  </rv>
  <rv s="0">
    <fb>73891</fb>
    <v>2</v>
  </rv>
  <rv s="0">
    <fb>134976</fb>
    <v>2</v>
  </rv>
  <rv s="0">
    <fb>1.2625</fb>
    <v>1</v>
  </rv>
  <rv s="0">
    <fb>21258022</fb>
    <v>2</v>
  </rv>
  <rv s="0">
    <fb>45083</fb>
    <v>0</v>
  </rv>
  <rv s="0">
    <fb>282111</fb>
    <v>2</v>
  </rv>
  <rv s="0">
    <fb>63.8</fb>
    <v>1</v>
  </rv>
  <rv s="0">
    <fb>466955</fb>
    <v>2</v>
  </rv>
  <rv s="0">
    <fb>259821</fb>
    <v>2</v>
  </rv>
  <rv s="0">
    <fb>18.7</fb>
    <v>1</v>
  </rv>
  <rv s="0">
    <fb>12072909</fb>
    <v>2</v>
  </rv>
  <rv s="0">
    <fb>65297578</fb>
    <v>2</v>
  </rv>
  <rv s="0">
    <fb>8650014</fb>
    <v>2</v>
  </rv>
  <rv s="0">
    <fb>15.09</fb>
    <v>1</v>
  </rv>
  <rv s="0">
    <fb>116378</fb>
    <v>2</v>
  </rv>
  <rv s="0">
    <fb>351574</fb>
    <v>2</v>
  </rv>
  <rv s="0">
    <fb>1.2689999999999999</fb>
    <v>1</v>
  </rv>
  <rv s="0">
    <fb>19529702</fb>
    <v>2</v>
  </rv>
  <rv s="0">
    <fb>45084</fb>
    <v>0</v>
  </rv>
  <rv s="0">
    <fb>270887</fb>
    <v>2</v>
  </rv>
  <rv s="0">
    <fb>63</fb>
    <v>1</v>
  </rv>
  <rv s="0">
    <fb>496717</fb>
    <v>2</v>
  </rv>
  <rv s="0">
    <fb>276.2</fb>
    <v>1</v>
  </rv>
  <rv s="0">
    <fb>268292</fb>
    <v>2</v>
  </rv>
  <rv s="0">
    <fb>18.481999999999999</fb>
    <v>1</v>
  </rv>
  <rv s="0">
    <fb>13217305</fb>
    <v>2</v>
  </rv>
  <rv s="0">
    <fb>70849250</fb>
    <v>2</v>
  </rv>
  <rv s="0">
    <fb>14.964</fb>
    <v>1</v>
  </rv>
  <rv s="0">
    <fb>9291294</fb>
    <v>2</v>
  </rv>
  <rv s="0">
    <fb>15.01</fb>
    <v>1</v>
  </rv>
  <rv s="0">
    <fb>98931</fb>
    <v>2</v>
  </rv>
  <rv s="0">
    <fb>204823</fb>
    <v>2</v>
  </rv>
  <rv s="0">
    <fb>1.3140000000000001</fb>
    <v>1</v>
  </rv>
  <rv s="0">
    <fb>33725795</fb>
    <v>2</v>
  </rv>
  <rv s="0">
    <fb>45085</fb>
    <v>0</v>
  </rv>
  <rv s="0">
    <fb>26.28</fb>
    <v>1</v>
  </rv>
  <rv s="0">
    <fb>230251</fb>
    <v>2</v>
  </rv>
  <rv s="0">
    <fb>363257</fb>
    <v>2</v>
  </rv>
  <rv s="0">
    <fb>276.60000000000002</fb>
    <v>1</v>
  </rv>
  <rv s="0">
    <fb>305177</fb>
    <v>2</v>
  </rv>
  <rv s="0">
    <fb>18.658000000000001</fb>
    <v>1</v>
  </rv>
  <rv s="0">
    <fb>13630485</fb>
    <v>2</v>
  </rv>
  <rv s="0">
    <fb>79772566</fb>
    <v>2</v>
  </rv>
  <rv s="0">
    <fb>15.18</fb>
    <v>1</v>
  </rv>
  <rv s="0">
    <fb>12157137</fb>
    <v>2</v>
  </rv>
  <rv s="0">
    <fb>102056</fb>
    <v>2</v>
  </rv>
  <rv s="0">
    <fb>5.26</fb>
    <v>1</v>
  </rv>
  <rv s="0">
    <fb>98983</fb>
    <v>2</v>
  </rv>
  <rv s="0">
    <fb>33082220</fb>
    <v>2</v>
  </rv>
  <rv s="0">
    <fb>45086</fb>
    <v>0</v>
  </rv>
  <rv s="0">
    <fb>381794</fb>
    <v>2</v>
  </rv>
  <rv s="0">
    <fb>276.39999999999998</fb>
    <v>1</v>
  </rv>
  <rv s="0">
    <fb>186813</fb>
    <v>2</v>
  </rv>
  <rv s="0">
    <fb>10539740</fb>
    <v>2</v>
  </rv>
  <rv s="0">
    <fb>2.3094999999999999</fb>
    <v>1</v>
  </rv>
  <rv s="0">
    <fb>51736386</fb>
    <v>2</v>
  </rv>
  <rv s="0">
    <fb>15.052</fb>
    <v>1</v>
  </rv>
  <rv s="0">
    <fb>7418767</fb>
    <v>2</v>
  </rv>
  <rv s="0">
    <fb>84428</fb>
    <v>2</v>
  </rv>
  <rv s="0">
    <fb>103052</fb>
    <v>2</v>
  </rv>
  <rv s="0">
    <fb>1.284</fb>
    <v>1</v>
  </rv>
  <rv s="0">
    <fb>18649777</fb>
    <v>2</v>
  </rv>
  <rv s="0">
    <fb>45089</fb>
    <v>0</v>
  </rv>
  <rv s="0">
    <fb>445311</fb>
    <v>2</v>
  </rv>
  <rv s="0">
    <fb>64.56</fb>
    <v>1</v>
  </rv>
  <rv s="0">
    <fb>473659</fb>
    <v>2</v>
  </rv>
  <rv s="0">
    <fb>280</fb>
    <v>1</v>
  </rv>
  <rv s="0">
    <fb>305192</fb>
    <v>2</v>
  </rv>
  <rv s="0">
    <fb>18.510000000000002</fb>
    <v>1</v>
  </rv>
  <rv s="0">
    <fb>11125446</fb>
    <v>2</v>
  </rv>
  <rv s="0">
    <fb>2.306</fb>
    <v>1</v>
  </rv>
  <rv s="0">
    <fb>57074807</fb>
    <v>2</v>
  </rv>
  <rv s="0">
    <fb>15.295999999999999</fb>
    <v>1</v>
  </rv>
  <rv s="0">
    <fb>8610526</fb>
    <v>2</v>
  </rv>
  <rv s="0">
    <fb>15.48</fb>
    <v>1</v>
  </rv>
  <rv s="0">
    <fb>175986</fb>
    <v>2</v>
  </rv>
  <rv s="0">
    <fb>171547</fb>
    <v>2</v>
  </rv>
  <rv s="0">
    <fb>1.266</fb>
    <v>1</v>
  </rv>
  <rv s="0">
    <fb>15854915</fb>
    <v>2</v>
  </rv>
  <rv s="0">
    <fb>45090</fb>
    <v>0</v>
  </rv>
  <rv s="0">
    <fb>26.96</fb>
    <v>1</v>
  </rv>
  <rv s="0">
    <fb>236357</fb>
    <v>2</v>
  </rv>
  <rv s="0">
    <fb>65.72</fb>
    <v>1</v>
  </rv>
  <rv s="0">
    <fb>690539</fb>
    <v>2</v>
  </rv>
  <rv s="0">
    <fb>279.5</fb>
    <v>1</v>
  </rv>
  <rv s="0">
    <fb>368527</fb>
    <v>2</v>
  </rv>
  <rv s="0">
    <fb>18.515999999999998</fb>
    <v>1</v>
  </rv>
  <rv s="0">
    <fb>10940059</fb>
    <v>2</v>
  </rv>
  <rv s="0">
    <fb>2.3119999999999998</fb>
    <v>1</v>
  </rv>
  <rv s="0">
    <fb>58164303</fb>
    <v>2</v>
  </rv>
  <rv s="0">
    <fb>15.561999999999999</fb>
    <v>1</v>
  </rv>
  <rv s="0">
    <fb>13145347</fb>
    <v>2</v>
  </rv>
  <rv s="0">
    <fb>121216</fb>
    <v>2</v>
  </rv>
  <rv s="0">
    <fb>105315</fb>
    <v>2</v>
  </rv>
  <rv s="0">
    <fb>1.2885</fb>
    <v>1</v>
  </rv>
  <rv s="0">
    <fb>14709973</fb>
    <v>2</v>
  </rv>
  <rv s="0">
    <fb>45091</fb>
    <v>0</v>
  </rv>
  <rv s="0">
    <fb>295391</fb>
    <v>2</v>
  </rv>
  <rv s="0">
    <fb>65.680000000000007</fb>
    <v>1</v>
  </rv>
  <rv s="0">
    <fb>649445</fb>
    <v>2</v>
  </rv>
  <rv s="0">
    <fb>281.3</fb>
    <v>1</v>
  </rv>
  <rv s="0">
    <fb>302485</fb>
    <v>2</v>
  </rv>
  <rv s="0">
    <fb>19.122</fb>
    <v>1</v>
  </rv>
  <rv s="0">
    <fb>18129372</fb>
    <v>2</v>
  </rv>
  <rv s="0">
    <fb>85862035</fb>
    <v>2</v>
  </rv>
  <rv s="0">
    <fb>15.766</fb>
    <v>1</v>
  </rv>
  <rv s="0">
    <fb>11847228</fb>
    <v>2</v>
  </rv>
  <rv s="0">
    <fb>110484</fb>
    <v>2</v>
  </rv>
  <rv s="0">
    <fb>234671</fb>
    <v>2</v>
  </rv>
  <rv s="0">
    <fb>26803292</fb>
    <v>2</v>
  </rv>
  <rv s="0">
    <fb>45092</fb>
    <v>0</v>
  </rv>
  <rv s="0">
    <fb>260755</fb>
    <v>2</v>
  </rv>
  <rv s="0">
    <fb>432613</fb>
    <v>2</v>
  </rv>
  <rv s="0">
    <fb>280.60000000000002</fb>
    <v>1</v>
  </rv>
  <rv s="0">
    <fb>350254</fb>
    <v>2</v>
  </rv>
  <rv s="0">
    <fb>18.846</fb>
    <v>1</v>
  </rv>
  <rv s="0">
    <fb>14090954</fb>
    <v>2</v>
  </rv>
  <rv s="0">
    <fb>61846601</fb>
    <v>2</v>
  </rv>
  <rv s="0">
    <fb>15.731999999999999</fb>
    <v>1</v>
  </rv>
  <rv s="0">
    <fb>8520618</fb>
    <v>2</v>
  </rv>
  <rv s="0">
    <fb>15.44</fb>
    <v>1</v>
  </rv>
  <rv s="0">
    <fb>104617</fb>
    <v>2</v>
  </rv>
  <rv s="0">
    <fb>204634</fb>
    <v>2</v>
  </rv>
  <rv s="0">
    <fb>1.2524999999999999</fb>
    <v>1</v>
  </rv>
  <rv s="0">
    <fb>21903632</fb>
    <v>2</v>
  </rv>
  <rv s="0">
    <fb>45093</fb>
    <v>0</v>
  </rv>
  <rv s="0">
    <fb>1114282</fb>
    <v>2</v>
  </rv>
  <rv s="0">
    <fb>1221572</fb>
    <v>2</v>
  </rv>
  <rv s="0">
    <fb>702170</fb>
    <v>2</v>
  </rv>
  <rv s="0">
    <fb>19.257999999999999</fb>
    <v>1</v>
  </rv>
  <rv s="0">
    <fb>22997395</fb>
    <v>2</v>
  </rv>
  <rv s="0">
    <fb>2.3574999999999999</fb>
    <v>1</v>
  </rv>
  <rv s="0">
    <fb>174316231</fb>
    <v>2</v>
  </rv>
  <rv s="0">
    <fb>15.858000000000001</fb>
    <v>1</v>
  </rv>
  <rv s="0">
    <fb>19094118</fb>
    <v>2</v>
  </rv>
  <rv s="0">
    <fb>332625</fb>
    <v>2</v>
  </rv>
  <rv s="0">
    <fb>286195</fb>
    <v>2</v>
  </rv>
  <rv s="0">
    <fb>1.2544999999999999</fb>
    <v>1</v>
  </rv>
  <rv s="0">
    <fb>19379185</fb>
    <v>2</v>
  </rv>
  <rv s="0">
    <fb>45096</fb>
    <v>0</v>
  </rv>
  <rv s="0">
    <fb>193137</fb>
    <v>2</v>
  </rv>
  <rv s="0">
    <fb>66.599999999999994</fb>
    <v>1</v>
  </rv>
  <rv s="0">
    <fb>519071</fb>
    <v>2</v>
  </rv>
  <rv s="0">
    <fb>281.2</fb>
    <v>1</v>
  </rv>
  <rv s="0">
    <fb>126985</fb>
    <v>2</v>
  </rv>
  <rv s="0">
    <fb>19.696000000000002</fb>
    <v>1</v>
  </rv>
  <rv s="0">
    <fb>19746547</fb>
    <v>2</v>
  </rv>
  <rv s="0">
    <fb>2.3944999999999999</fb>
    <v>1</v>
  </rv>
  <rv s="0">
    <fb>73065538</fb>
    <v>2</v>
  </rv>
  <rv s="0">
    <fb>6017902</fb>
    <v>2</v>
  </rv>
  <rv s="0">
    <fb>93250</fb>
    <v>2</v>
  </rv>
  <rv s="0">
    <fb>82696</fb>
    <v>2</v>
  </rv>
  <rv s="0">
    <fb>1.2384999999999999</fb>
    <v>1</v>
  </rv>
  <rv s="0">
    <fb>18741041</fb>
    <v>2</v>
  </rv>
  <rv s="0">
    <fb>45097</fb>
    <v>0</v>
  </rv>
  <rv s="0">
    <fb>147914</fb>
    <v>2</v>
  </rv>
  <rv s="0">
    <fb>65.459999999999994</fb>
    <v>1</v>
  </rv>
  <rv s="0">
    <fb>568503</fb>
    <v>2</v>
  </rv>
  <rv s="0">
    <fb>280.3</fb>
    <v>1</v>
  </rv>
  <rv s="0">
    <fb>193278</fb>
    <v>2</v>
  </rv>
  <rv s="0">
    <fb>19.899999999999999</fb>
    <v>1</v>
  </rv>
  <rv s="0">
    <fb>17976373</fb>
    <v>2</v>
  </rv>
  <rv s="0">
    <fb>77453122</fb>
    <v>2</v>
  </rv>
  <rv s="0">
    <fb>11502535</fb>
    <v>2</v>
  </rv>
  <rv s="0">
    <fb>121949</fb>
    <v>2</v>
  </rv>
  <rv s="0">
    <fb>76646</fb>
    <v>2</v>
  </rv>
  <rv s="0">
    <fb>1.22</fb>
    <v>1</v>
  </rv>
  <rv s="0">
    <fb>20926564</fb>
    <v>2</v>
  </rv>
  <rv s="0">
    <fb>45098</fb>
    <v>0</v>
  </rv>
  <rv s="0">
    <fb>25.94</fb>
    <v>1</v>
  </rv>
  <rv s="0">
    <fb>323986</fb>
    <v>2</v>
  </rv>
  <rv s="0">
    <fb>64.14</fb>
    <v>1</v>
  </rv>
  <rv s="0">
    <fb>553654</fb>
    <v>2</v>
  </rv>
  <rv s="0">
    <fb>281</fb>
    <v>1</v>
  </rv>
  <rv s="0">
    <fb>313363</fb>
    <v>2</v>
  </rv>
  <rv s="0">
    <fb>20.55</fb>
    <v>1</v>
  </rv>
  <rv s="0">
    <fb>18073612</fb>
    <v>2</v>
  </rv>
  <rv s="0">
    <fb>79728641</fb>
    <v>2</v>
  </rv>
  <rv s="0">
    <fb>15.366</fb>
    <v>1</v>
  </rv>
  <rv s="0">
    <fb>6916847</fb>
    <v>2</v>
  </rv>
  <rv s="0">
    <fb>248203</fb>
    <v>2</v>
  </rv>
  <rv s="0">
    <fb>111511</fb>
    <v>2</v>
  </rv>
  <rv s="0">
    <fb>1.252</fb>
    <v>1</v>
  </rv>
  <rv s="0">
    <fb>27086125</fb>
    <v>2</v>
  </rv>
  <rv s="0">
    <fb>45099</fb>
    <v>0</v>
  </rv>
  <rv s="0">
    <fb>334414</fb>
    <v>2</v>
  </rv>
  <rv s="0">
    <fb>63.52</fb>
    <v>1</v>
  </rv>
  <rv s="0">
    <fb>949330</fb>
    <v>2</v>
  </rv>
  <rv s="0">
    <fb>280.10000000000002</fb>
    <v>1</v>
  </rv>
  <rv s="0">
    <fb>317053</fb>
    <v>2</v>
  </rv>
  <rv s="0">
    <fb>20.254999999999999</fb>
    <v>1</v>
  </rv>
  <rv s="0">
    <fb>14514285</fb>
    <v>2</v>
  </rv>
  <rv s="0">
    <fb>78081805</fb>
    <v>2</v>
  </rv>
  <rv s="0">
    <fb>15.224</fb>
    <v>1</v>
  </rv>
  <rv s="0">
    <fb>10444077</fb>
    <v>2</v>
  </rv>
  <rv s="0">
    <fb>126905</fb>
    <v>2</v>
  </rv>
  <rv s="0">
    <fb>96211</fb>
    <v>2</v>
  </rv>
  <rv s="0">
    <fb>1.2164999999999999</fb>
    <v>1</v>
  </rv>
  <rv s="0">
    <fb>27158062</fb>
    <v>2</v>
  </rv>
  <rv s="0">
    <fb>45100</fb>
    <v>0</v>
  </rv>
  <rv s="0">
    <fb>222023</fb>
    <v>2</v>
  </rv>
  <rv s="0">
    <fb>488817</fb>
    <v>2</v>
  </rv>
  <rv s="0">
    <fb>282.60000000000002</fb>
    <v>1</v>
  </rv>
  <rv s="0">
    <fb>315773</fb>
    <v>2</v>
  </rv>
  <rv s="0">
    <fb>20.145</fb>
    <v>1</v>
  </rv>
  <rv s="0">
    <fb>17791192</fb>
    <v>2</v>
  </rv>
  <rv s="0">
    <fb>2.3504999999999998</fb>
    <v>1</v>
  </rv>
  <rv s="0">
    <fb>85369553</fb>
    <v>2</v>
  </rv>
  <rv s="0">
    <fb>15.116</fb>
    <v>1</v>
  </rv>
  <rv s="0">
    <fb>7172203</fb>
    <v>2</v>
  </rv>
  <rv s="0">
    <fb>62923</fb>
    <v>2</v>
  </rv>
  <rv s="0">
    <fb>5.13</fb>
    <v>1</v>
  </rv>
  <rv s="0">
    <fb>70026</fb>
    <v>2</v>
  </rv>
  <rv s="0">
    <fb>1.1625000000000001</fb>
    <v>1</v>
  </rv>
  <rv s="0">
    <fb>44264066</fb>
    <v>2</v>
  </rv>
  <rv s="0">
    <fb>45103</fb>
    <v>0</v>
  </rv>
  <rv s="0">
    <fb>188562</fb>
    <v>2</v>
  </rv>
  <rv s="0">
    <fb>62.28</fb>
    <v>1</v>
  </rv>
  <rv s="0">
    <fb>475791</fb>
    <v>2</v>
  </rv>
  <rv s="0">
    <fb>281.60000000000002</fb>
    <v>1</v>
  </rv>
  <rv s="0">
    <fb>256394</fb>
    <v>2</v>
  </rv>
  <rv s="0">
    <fb>20.29</fb>
    <v>1</v>
  </rv>
  <rv s="0">
    <fb>16287111</fb>
    <v>2</v>
  </rv>
  <rv s="0">
    <fb>61002773</fb>
    <v>2</v>
  </rv>
  <rv s="0">
    <fb>15.183999999999999</fb>
    <v>1</v>
  </rv>
  <rv s="0">
    <fb>6793852</fb>
    <v>2</v>
  </rv>
  <rv s="0">
    <fb>88934</fb>
    <v>2</v>
  </rv>
  <rv s="0">
    <fb>173601</fb>
    <v>2</v>
  </rv>
  <rv s="0">
    <fb>1.1679999999999999</fb>
    <v>1</v>
  </rv>
  <rv s="0">
    <fb>28299057</fb>
    <v>2</v>
  </rv>
  <rv s="0">
    <fb>45104</fb>
    <v>0</v>
  </rv>
  <rv s="0">
    <fb>150627</fb>
    <v>2</v>
  </rv>
  <rv s="0">
    <fb>622861</fb>
    <v>2</v>
  </rv>
  <rv s="0">
    <fb>283.89999999999998</fb>
    <v>1</v>
  </rv>
  <rv s="0">
    <fb>225143</fb>
    <v>2</v>
  </rv>
  <rv s="0">
    <fb>15533845</fb>
    <v>2</v>
  </rv>
  <rv s="0">
    <fb>2.3614999999999999</fb>
    <v>1</v>
  </rv>
  <rv s="0">
    <fb>61630934</fb>
    <v>2</v>
  </rv>
  <rv s="0">
    <fb>15.314</fb>
    <v>1</v>
  </rv>
  <rv s="0">
    <fb>6603752</fb>
    <v>2</v>
  </rv>
  <rv s="0">
    <fb>14.76</fb>
    <v>1</v>
  </rv>
  <rv s="0">
    <fb>162721</fb>
    <v>2</v>
  </rv>
  <rv s="0">
    <fb>97275</fb>
    <v>2</v>
  </rv>
  <rv s="0">
    <fb>1.177</fb>
    <v>1</v>
  </rv>
  <rv s="0">
    <fb>29040859</fb>
    <v>2</v>
  </rv>
  <rv s="0">
    <fb>45105</fb>
    <v>0</v>
  </rv>
  <rv s="0">
    <fb>168428</fb>
    <v>2</v>
  </rv>
  <rv s="0">
    <fb>483896</fb>
    <v>2</v>
  </rv>
  <rv s="0">
    <fb>291.3</fb>
    <v>1</v>
  </rv>
  <rv s="0">
    <fb>13436383</fb>
    <v>2</v>
  </rv>
  <rv s="0">
    <fb>47995594</fb>
    <v>2</v>
  </rv>
  <rv s="0">
    <fb>6375105</fb>
    <v>2</v>
  </rv>
  <rv s="0">
    <fb>147815</fb>
    <v>2</v>
  </rv>
  <rv s="0">
    <fb>191783</fb>
    <v>2</v>
  </rv>
  <rv s="0">
    <fb>1.21</fb>
    <v>1</v>
  </rv>
  <rv s="0">
    <fb>35754602</fb>
    <v>2</v>
  </rv>
  <rv s="0">
    <fb>45106</fb>
    <v>0</v>
  </rv>
  <rv s="0">
    <fb>177429</fb>
    <v>2</v>
  </rv>
  <rv s="0">
    <fb>62.86</fb>
    <v>1</v>
  </rv>
  <rv s="0">
    <fb>489869</fb>
    <v>2</v>
  </rv>
  <rv s="0">
    <fb>296</fb>
    <v>1</v>
  </rv>
  <rv s="0">
    <fb>318429</fb>
    <v>2</v>
  </rv>
  <rv s="0">
    <fb>18644112</fb>
    <v>2</v>
  </rv>
  <rv s="0">
    <fb>2.3584999999999998</fb>
    <v>1</v>
  </rv>
  <rv s="0">
    <fb>70460916</fb>
    <v>2</v>
  </rv>
  <rv s="0">
    <fb>17456515</fb>
    <v>2</v>
  </rv>
  <rv s="0">
    <fb>158253</fb>
    <v>2</v>
  </rv>
  <rv s="0">
    <fb>89762</fb>
    <v>2</v>
  </rv>
  <rv s="0">
    <fb>1.242</fb>
    <v>1</v>
  </rv>
  <rv s="0">
    <fb>50163775</fb>
    <v>2</v>
  </rv>
  <rv s="0">
    <fb>45107</fb>
    <v>0</v>
  </rv>
  <rv s="0">
    <fb>26.98</fb>
    <v>1</v>
  </rv>
  <rv s="0">
    <fb>772844</fb>
    <v>2</v>
  </rv>
  <rv s="0">
    <fb>63.34</fb>
    <v>1</v>
  </rv>
  <rv s="0">
    <fb>1024921</fb>
    <v>2</v>
  </rv>
  <rv s="0">
    <fb>299.5</fb>
    <v>1</v>
  </rv>
  <rv s="0">
    <fb>409728</fb>
    <v>2</v>
  </rv>
  <rv s="0">
    <fb>21.265000000000001</fb>
    <v>1</v>
  </rv>
  <rv s="0">
    <fb>15805760</fb>
    <v>2</v>
  </rv>
  <rv s="0">
    <fb>2.4055</fb>
    <v>1</v>
  </rv>
  <rv s="0">
    <fb>104789036</fb>
    <v>2</v>
  </rv>
  <rv s="0">
    <fb>10384734</fb>
    <v>2</v>
  </rv>
  <rv s="0">
    <fb>267093</fb>
    <v>2</v>
  </rv>
  <rv s="0">
    <fb>103922</fb>
    <v>2</v>
  </rv>
  <rv s="0">
    <fb>1.2749999999999999</fb>
    <v>1</v>
  </rv>
  <rv s="0">
    <fb>52055458</fb>
    <v>2</v>
  </rv>
  <rv s="0">
    <fb>45110</fb>
    <v>0</v>
  </rv>
  <rv s="0">
    <fb>209478</fb>
    <v>2</v>
  </rv>
  <rv s="0">
    <fb>62.92</fb>
    <v>1</v>
  </rv>
  <rv s="0">
    <fb>626142</fb>
    <v>2</v>
  </rv>
  <rv s="0">
    <fb>296.3</fb>
    <v>1</v>
  </rv>
  <rv s="0">
    <fb>379935</fb>
    <v>2</v>
  </rv>
  <rv s="0">
    <fb>21.49</fb>
    <v>1</v>
  </rv>
  <rv s="0">
    <fb>11835563</fb>
    <v>2</v>
  </rv>
  <rv s="0">
    <fb>72952019</fb>
    <v>2</v>
  </rv>
  <rv s="0">
    <fb>9375062</fb>
    <v>2</v>
  </rv>
  <rv s="0">
    <fb>135059</fb>
    <v>2</v>
  </rv>
  <rv s="0">
    <fb>106163</fb>
    <v>2</v>
  </rv>
  <rv s="0">
    <fb>1.3145</fb>
    <v>1</v>
  </rv>
  <rv s="0">
    <fb>38051872</fb>
    <v>2</v>
  </rv>
  <rv s="0">
    <fb>45111</fb>
    <v>0</v>
  </rv>
  <rv s="0">
    <fb>27.34</fb>
    <v>1</v>
  </rv>
  <rv s="0">
    <fb>562536</fb>
    <v>2</v>
  </rv>
  <rv s="0">
    <fb>63.28</fb>
    <v>1</v>
  </rv>
  <rv s="0">
    <fb>576169</fb>
    <v>2</v>
  </rv>
  <rv s="0">
    <fb>294.60000000000002</fb>
    <v>1</v>
  </rv>
  <rv s="0">
    <fb>265376</fb>
    <v>2</v>
  </rv>
  <rv s="0">
    <fb>21.13</fb>
    <v>1</v>
  </rv>
  <rv s="0">
    <fb>9805016</fb>
    <v>2</v>
  </rv>
  <rv s="0">
    <fb>43594293</fb>
    <v>2</v>
  </rv>
  <rv s="0">
    <fb>16.256</fb>
    <v>1</v>
  </rv>
  <rv s="0">
    <fb>5279413</fb>
    <v>2</v>
  </rv>
  <rv s="0">
    <fb>130271</fb>
    <v>2</v>
  </rv>
  <rv s="0">
    <fb>351716</fb>
    <v>2</v>
  </rv>
  <rv s="0">
    <fb>65862521</fb>
    <v>2</v>
  </rv>
  <rv s="0">
    <fb>45112</fb>
    <v>0</v>
  </rv>
  <rv s="0">
    <fb>1124656</fb>
    <v>2</v>
  </rv>
  <rv s="0">
    <fb>539514</fb>
    <v>2</v>
  </rv>
  <rv s="0">
    <fb>295.8</fb>
    <v>1</v>
  </rv>
  <rv s="0">
    <fb>256026</fb>
    <v>2</v>
  </rv>
  <rv s="0">
    <fb>21.35</fb>
    <v>1</v>
  </rv>
  <rv s="0">
    <fb>10543288</fb>
    <v>2</v>
  </rv>
  <rv s="0">
    <fb>59646672</fb>
    <v>2</v>
  </rv>
  <rv s="0">
    <fb>8260448</fb>
    <v>2</v>
  </rv>
  <rv s="0">
    <fb>56896</fb>
    <v>2</v>
  </rv>
  <rv s="0">
    <fb>148845</fb>
    <v>2</v>
  </rv>
  <rv s="0">
    <fb>1.3915</fb>
    <v>1</v>
  </rv>
  <rv s="0">
    <fb>88963084</fb>
    <v>2</v>
  </rv>
  <rv s="0">
    <fb>45113</fb>
    <v>0</v>
  </rv>
  <rv s="0">
    <fb>399719</fb>
    <v>2</v>
  </rv>
  <rv s="0">
    <fb>61.3</fb>
    <v>1</v>
  </rv>
  <rv s="0">
    <fb>816301</fb>
    <v>2</v>
  </rv>
  <rv s="0">
    <fb>287.5</fb>
    <v>1</v>
  </rv>
  <rv s="0">
    <fb>406532</fb>
    <v>2</v>
  </rv>
  <rv s="0">
    <fb>20.844999999999999</fb>
    <v>1</v>
  </rv>
  <rv s="0">
    <fb>13656307</fb>
    <v>2</v>
  </rv>
  <rv s="0">
    <fb>2.3405</fb>
    <v>1</v>
  </rv>
  <rv s="0">
    <fb>117411052</fb>
    <v>2</v>
  </rv>
  <rv s="0">
    <fb>15.878</fb>
    <v>1</v>
  </rv>
  <rv s="0">
    <fb>11240630</fb>
    <v>2</v>
  </rv>
  <rv s="0">
    <fb>432933</fb>
    <v>2</v>
  </rv>
  <rv s="0">
    <fb>160490</fb>
    <v>2</v>
  </rv>
  <rv s="0">
    <fb>47076040</fb>
    <v>2</v>
  </rv>
  <rv s="0">
    <fb>45114</fb>
    <v>0</v>
  </rv>
  <rv s="0">
    <fb>338601</fb>
    <v>2</v>
  </rv>
  <rv s="0">
    <fb>489592</fb>
    <v>2</v>
  </rv>
  <rv s="0">
    <fb>288.2</fb>
    <v>1</v>
  </rv>
  <rv s="0">
    <fb>220078</fb>
    <v>2</v>
  </rv>
  <rv s="0">
    <fb>12521196</fb>
    <v>2</v>
  </rv>
  <rv s="0">
    <fb>64623104</fb>
    <v>2</v>
  </rv>
  <rv s="0">
    <fb>16.207999999999998</fb>
    <v>1</v>
  </rv>
  <rv s="0">
    <fb>9476409</fb>
    <v>2</v>
  </rv>
  <rv s="0">
    <fb>155772</fb>
    <v>2</v>
  </rv>
  <rv s="0">
    <fb>174146</fb>
    <v>2</v>
  </rv>
  <rv s="0">
    <fb>1.46</fb>
    <v>1</v>
  </rv>
  <rv s="0">
    <fb>60137225</fb>
    <v>2</v>
  </rv>
  <rv s="0">
    <fb>45117</fb>
    <v>0</v>
  </rv>
  <rv s="0">
    <fb>190899</fb>
    <v>2</v>
  </rv>
  <rv s="0">
    <fb>62.66</fb>
    <v>1</v>
  </rv>
  <rv s="0">
    <fb>428677</fb>
    <v>2</v>
  </rv>
  <rv s="0">
    <fb>289.5</fb>
    <v>1</v>
  </rv>
  <rv s="0">
    <fb>234356</fb>
    <v>2</v>
  </rv>
  <rv s="0">
    <fb>21.295000000000002</fb>
    <v>1</v>
  </rv>
  <rv s="0">
    <fb>9808213</fb>
    <v>2</v>
  </rv>
  <rv s="0">
    <fb>40350375</fb>
    <v>2</v>
  </rv>
  <rv s="0">
    <fb>16.265999999999998</fb>
    <v>1</v>
  </rv>
  <rv s="0">
    <fb>7228050</fb>
    <v>2</v>
  </rv>
  <rv s="0">
    <fb>14.72</fb>
    <v>1</v>
  </rv>
  <rv s="0">
    <fb>91932</fb>
    <v>2</v>
  </rv>
  <rv s="0">
    <fb>4.9850000000000003</fb>
    <v>1</v>
  </rv>
  <rv s="0">
    <fb>104712</fb>
    <v>2</v>
  </rv>
  <rv s="0">
    <fb>1.472</fb>
    <v>1</v>
  </rv>
  <rv s="0">
    <fb>40402535</fb>
    <v>2</v>
  </rv>
  <rv s="0">
    <fb>45118</fb>
    <v>0</v>
  </rv>
  <rv s="0">
    <fb>386780</fb>
    <v>2</v>
  </rv>
  <rv s="0">
    <fb>64.48</fb>
    <v>1</v>
  </rv>
  <rv s="0">
    <fb>684006</fb>
    <v>2</v>
  </rv>
  <rv s="0">
    <fb>290.10000000000002</fb>
    <v>1</v>
  </rv>
  <rv s="0">
    <fb>222481</fb>
    <v>2</v>
  </rv>
  <rv s="0">
    <fb>10288279</fb>
    <v>2</v>
  </rv>
  <rv s="0">
    <fb>45690555</fb>
    <v>2</v>
  </rv>
  <rv s="0">
    <fb>16.344000000000001</fb>
    <v>1</v>
  </rv>
  <rv s="0">
    <fb>6467031</fb>
    <v>2</v>
  </rv>
  <rv s="0">
    <fb>148639</fb>
    <v>2</v>
  </rv>
  <rv s="0">
    <fb>4.9749999999999996</fb>
    <v>1</v>
  </rv>
  <rv s="0">
    <fb>126164</fb>
    <v>2</v>
  </rv>
  <rv s="0">
    <fb>40030022</fb>
    <v>2</v>
  </rv>
  <rv s="0">
    <fb>45119</fb>
    <v>0</v>
  </rv>
  <rv s="0">
    <fb>319632</fb>
    <v>2</v>
  </rv>
  <rv s="0">
    <fb>65.48</fb>
    <v>1</v>
  </rv>
  <rv s="0">
    <fb>692465</fb>
    <v>2</v>
  </rv>
  <rv s="0">
    <fb>289.60000000000002</fb>
    <v>1</v>
  </rv>
  <rv s="0">
    <fb>374190</fb>
    <v>2</v>
  </rv>
  <rv s="0">
    <fb>14783649</fb>
    <v>2</v>
  </rv>
  <rv s="0">
    <fb>65696267</fb>
    <v>2</v>
  </rv>
  <rv s="0">
    <fb>16.728000000000002</fb>
    <v>1</v>
  </rv>
  <rv s="0">
    <fb>14162649</fb>
    <v>2</v>
  </rv>
  <rv s="0">
    <fb>309360</fb>
    <v>2</v>
  </rv>
  <rv s="0">
    <fb>4.9950000000000001</fb>
    <v>1</v>
  </rv>
  <rv s="0">
    <fb>135757</fb>
    <v>2</v>
  </rv>
  <rv s="0">
    <fb>1.468</fb>
    <v>1</v>
  </rv>
  <rv s="0">
    <fb>44723827</fb>
    <v>2</v>
  </rv>
  <rv s="0">
    <fb>45120</fb>
    <v>0</v>
  </rv>
  <rv s="0">
    <fb>304748</fb>
    <v>2</v>
  </rv>
  <rv s="0">
    <fb>66</fb>
    <v>1</v>
  </rv>
  <rv s="0">
    <fb>527664</fb>
    <v>2</v>
  </rv>
  <rv s="0">
    <fb>288.8</fb>
    <v>1</v>
  </rv>
  <rv s="0">
    <fb>223977</fb>
    <v>2</v>
  </rv>
  <rv s="0">
    <fb>21.95</fb>
    <v>1</v>
  </rv>
  <rv s="0">
    <fb>12538770</fb>
    <v>2</v>
  </rv>
  <rv s="0">
    <fb>2.444</fb>
    <v>1</v>
  </rv>
  <rv s="0">
    <fb>84904228</fb>
    <v>2</v>
  </rv>
  <rv s="0">
    <fb>16.812000000000001</fb>
    <v>1</v>
  </rv>
  <rv s="0">
    <fb>8435263</fb>
    <v>2</v>
  </rv>
  <rv s="0">
    <fb>248715</fb>
    <v>2</v>
  </rv>
  <rv s="0">
    <fb>187846</fb>
    <v>2</v>
  </rv>
  <rv s="0">
    <fb>1.4644999999999999</fb>
    <v>1</v>
  </rv>
  <rv s="0">
    <fb>35414391</fb>
    <v>2</v>
  </rv>
  <rv s="0">
    <fb>45121</fb>
    <v>0</v>
  </rv>
  <rv s="0">
    <fb>27.04</fb>
    <v>1</v>
  </rv>
  <rv s="0">
    <fb>245811</fb>
    <v>2</v>
  </rv>
  <rv s="0">
    <fb>65.900000000000006</fb>
    <v>1</v>
  </rv>
  <rv s="0">
    <fb>321963</fb>
    <v>2</v>
  </rv>
  <rv s="0">
    <fb>292.89999999999998</fb>
    <v>1</v>
  </rv>
  <rv s="0">
    <fb>201693</fb>
    <v>2</v>
  </rv>
  <rv s="0">
    <fb>21.79</fb>
    <v>1</v>
  </rv>
  <rv s="0">
    <fb>10130907</fb>
    <v>2</v>
  </rv>
  <rv s="0">
    <fb>74333181</fb>
    <v>2</v>
  </rv>
  <rv s="0">
    <fb>16.706</fb>
    <v>1</v>
  </rv>
  <rv s="0">
    <fb>5899088</fb>
    <v>2</v>
  </rv>
  <rv s="0">
    <fb>210670</fb>
    <v>2</v>
  </rv>
  <rv s="0">
    <fb>4.9450000000000003</fb>
    <v>1</v>
  </rv>
  <rv s="0">
    <fb>313332</fb>
    <v>2</v>
  </rv>
  <rv s="0">
    <fb>1.4395</fb>
    <v>1</v>
  </rv>
  <rv s="0">
    <fb>27592628</fb>
    <v>2</v>
  </rv>
  <rv s="0">
    <fb>45124</fb>
    <v>0</v>
  </rv>
  <rv s="0">
    <fb>27.3</fb>
    <v>1</v>
  </rv>
  <rv s="0">
    <fb>286442</fb>
    <v>2</v>
  </rv>
  <rv s="0">
    <fb>63.98</fb>
    <v>1</v>
  </rv>
  <rv s="0">
    <fb>900506</fb>
    <v>2</v>
  </rv>
  <rv s="0">
    <fb>292.10000000000002</fb>
    <v>1</v>
  </rv>
  <rv s="0">
    <fb>189343</fb>
    <v>2</v>
  </rv>
  <rv s="0">
    <fb>22.02</fb>
    <v>1</v>
  </rv>
  <rv s="0">
    <fb>9955944</fb>
    <v>2</v>
  </rv>
  <rv s="0">
    <fb>2.4350000000000001</fb>
    <v>1</v>
  </rv>
  <rv s="0">
    <fb>46013511</fb>
    <v>2</v>
  </rv>
  <rv s="0">
    <fb>16.603999999999999</fb>
    <v>1</v>
  </rv>
  <rv s="0">
    <fb>6404556</fb>
    <v>2</v>
  </rv>
  <rv s="0">
    <fb>203254</fb>
    <v>2</v>
  </rv>
  <rv s="0">
    <fb>264575</fb>
    <v>2</v>
  </rv>
  <rv s="0">
    <fb>1.4325000000000001</fb>
    <v>1</v>
  </rv>
  <rv s="0">
    <fb>21395530</fb>
    <v>2</v>
  </rv>
  <rv s="0">
    <fb>45125</fb>
    <v>0</v>
  </rv>
  <rv s="0">
    <fb>491817</fb>
    <v>2</v>
  </rv>
  <rv s="0">
    <fb>721097</fb>
    <v>2</v>
  </rv>
  <rv s="0">
    <fb>289</fb>
    <v>1</v>
  </rv>
  <rv s="0">
    <fb>220914</fb>
    <v>2</v>
  </rv>
  <rv s="0">
    <fb>22.07</fb>
    <v>1</v>
  </rv>
  <rv s="0">
    <fb>10405687</fb>
    <v>2</v>
  </rv>
  <rv s="0">
    <fb>2.4660000000000002</fb>
    <v>1</v>
  </rv>
  <rv s="0">
    <fb>63065981</fb>
    <v>2</v>
  </rv>
  <rv s="0">
    <fb>5678477</fb>
    <v>2</v>
  </rv>
  <rv s="0">
    <fb>243266</fb>
    <v>2</v>
  </rv>
  <rv s="0">
    <fb>251011</fb>
    <v>2</v>
  </rv>
  <rv s="0">
    <fb>18806426</fb>
    <v>2</v>
  </rv>
  <rv s="0">
    <fb>45126</fb>
    <v>0</v>
  </rv>
  <rv s="0">
    <fb>438623</fb>
    <v>2</v>
  </rv>
  <rv s="0">
    <fb>62</fb>
    <v>1</v>
  </rv>
  <rv s="0">
    <fb>887714</fb>
    <v>2</v>
  </rv>
  <rv s="0">
    <fb>184622</fb>
    <v>2</v>
  </rv>
  <rv s="0">
    <fb>21.975000000000001</fb>
    <v>1</v>
  </rv>
  <rv s="0">
    <fb>16811361</fb>
    <v>2</v>
  </rv>
  <rv s="0">
    <fb>2.492</fb>
    <v>1</v>
  </rv>
  <rv s="0">
    <fb>89023557</fb>
    <v>2</v>
  </rv>
  <rv s="0">
    <fb>6011138</fb>
    <v>2</v>
  </rv>
  <rv s="0">
    <fb>14.74</fb>
    <v>1</v>
  </rv>
  <rv s="0">
    <fb>153370</fb>
    <v>2</v>
  </rv>
  <rv s="0">
    <fb>155681</fb>
    <v>2</v>
  </rv>
  <rv s="0">
    <fb>1.4770000000000001</fb>
    <v>1</v>
  </rv>
  <rv s="0">
    <fb>25706752</fb>
    <v>2</v>
  </rv>
  <rv s="0">
    <fb>45127</fb>
    <v>0</v>
  </rv>
  <rv s="0">
    <fb>348031</fb>
    <v>2</v>
  </rv>
  <rv s="0">
    <fb>61.84</fb>
    <v>1</v>
  </rv>
  <rv s="0">
    <fb>631282</fb>
    <v>2</v>
  </rv>
  <rv s="0">
    <fb>286</fb>
    <v>1</v>
  </rv>
  <rv s="0">
    <fb>299278</fb>
    <v>2</v>
  </rv>
  <rv s="0">
    <fb>22.204999999999998</fb>
    <v>1</v>
  </rv>
  <rv s="0">
    <fb>10907340</fb>
    <v>2</v>
  </rv>
  <rv s="0">
    <fb>2.5219999999999998</fb>
    <v>1</v>
  </rv>
  <rv s="0">
    <fb>91321234</fb>
    <v>2</v>
  </rv>
  <rv s="0">
    <fb>6122923</fb>
    <v>2</v>
  </rv>
  <rv s="0">
    <fb>309140</fb>
    <v>2</v>
  </rv>
  <rv s="0">
    <fb>255501</fb>
    <v>2</v>
  </rv>
  <rv s="0">
    <fb>1.4804999999999999</fb>
    <v>1</v>
  </rv>
  <rv s="0">
    <fb>38430728</fb>
    <v>2</v>
  </rv>
  <rv s="0">
    <fb>45128</fb>
    <v>0</v>
  </rv>
  <rv s="0">
    <fb>932707</fb>
    <v>2</v>
  </rv>
  <rv s="0">
    <fb>62.22</fb>
    <v>1</v>
  </rv>
  <rv s="0">
    <fb>445482</fb>
    <v>2</v>
  </rv>
  <rv s="0">
    <fb>286.7</fb>
    <v>1</v>
  </rv>
  <rv s="0">
    <fb>216606</fb>
    <v>2</v>
  </rv>
  <rv s="0">
    <fb>10031525</fb>
    <v>2</v>
  </rv>
  <rv s="0">
    <fb>2.5289999999999999</fb>
    <v>1</v>
  </rv>
  <rv s="0">
    <fb>2.5310000000000001</fb>
    <v>1</v>
  </rv>
  <rv s="0">
    <fb>78418514</fb>
    <v>2</v>
  </rv>
  <rv s="0">
    <fb>6936458</fb>
    <v>2</v>
  </rv>
  <rv s="0">
    <fb>14.4</fb>
    <v>1</v>
  </rv>
  <rv s="0">
    <fb>180633</fb>
    <v>2</v>
  </rv>
  <rv s="0">
    <fb>4.99</fb>
    <v>1</v>
  </rv>
  <rv s="0">
    <fb>272072</fb>
    <v>2</v>
  </rv>
  <rv s="0">
    <fb>1.466</fb>
    <v>1</v>
  </rv>
  <rv s="0">
    <fb>21305021</fb>
    <v>2</v>
  </rv>
  <rv s="0">
    <fb>45131</fb>
    <v>0</v>
  </rv>
  <rv s="0">
    <fb>247096</fb>
    <v>2</v>
  </rv>
  <rv s="0">
    <fb>62.38</fb>
    <v>1</v>
  </rv>
  <rv s="0">
    <fb>458828</fb>
    <v>2</v>
  </rv>
  <rv s="0">
    <fb>287</fb>
    <v>1</v>
  </rv>
  <rv s="0">
    <fb>210927</fb>
    <v>2</v>
  </rv>
  <rv s="0">
    <fb>9921721</fb>
    <v>2</v>
  </rv>
  <rv s="0">
    <fb>2.536</fb>
    <v>1</v>
  </rv>
  <rv s="0">
    <fb>47933837</fb>
    <v>2</v>
  </rv>
  <rv s="0">
    <fb>16.776</fb>
    <v>1</v>
  </rv>
  <rv s="0">
    <fb>7109803</fb>
    <v>2</v>
  </rv>
  <rv s="0">
    <fb>14.37</fb>
    <v>1</v>
  </rv>
  <rv s="0">
    <fb>151370</fb>
    <v>2</v>
  </rv>
  <rv s="0">
    <fb>133751</fb>
    <v>2</v>
  </rv>
  <rv s="0">
    <fb>1.4910000000000001</fb>
    <v>1</v>
  </rv>
  <rv s="0">
    <fb>26562115</fb>
    <v>2</v>
  </rv>
  <rv s="0">
    <fb>45132</fb>
    <v>0</v>
  </rv>
  <rv s="0">
    <fb>27.74</fb>
    <v>1</v>
  </rv>
  <rv s="0">
    <fb>308194</fb>
    <v>2</v>
  </rv>
  <rv s="0">
    <fb>62.82</fb>
    <v>1</v>
  </rv>
  <rv s="0">
    <fb>466534</fb>
    <v>2</v>
  </rv>
  <rv s="0">
    <fb>287.10000000000002</fb>
    <v>1</v>
  </rv>
  <rv s="0">
    <fb>214696</fb>
    <v>2</v>
  </rv>
  <rv s="0">
    <fb>22.49</fb>
    <v>1</v>
  </rv>
  <rv s="0">
    <fb>11781748</fb>
    <v>2</v>
  </rv>
  <rv s="0">
    <fb>2.5449999999999999</fb>
    <v>1</v>
  </rv>
  <rv s="0">
    <fb>2.5390000000000001</fb>
    <v>1</v>
  </rv>
  <rv s="0">
    <fb>51139136</fb>
    <v>2</v>
  </rv>
  <rv s="0">
    <fb>16.786000000000001</fb>
    <v>1</v>
  </rv>
  <rv s="0">
    <fb>8897952</fb>
    <v>2</v>
  </rv>
  <rv s="0">
    <fb>134134</fb>
    <v>2</v>
  </rv>
  <rv s="0">
    <fb>4.9249999999999998</fb>
    <v>1</v>
  </rv>
  <rv s="0">
    <fb>268069</fb>
    <v>2</v>
  </rv>
  <rv s="0">
    <fb>28395631</fb>
    <v>2</v>
  </rv>
  <rv s="0">
    <fb>45133</fb>
    <v>0</v>
  </rv>
  <rv s="0">
    <fb>322089</fb>
    <v>2</v>
  </rv>
  <rv s="0">
    <fb>61.74</fb>
    <v>1</v>
  </rv>
  <rv s="0">
    <fb>886473</fb>
    <v>2</v>
  </rv>
  <rv s="0">
    <fb>286.10000000000002</fb>
    <v>1</v>
  </rv>
  <rv s="0">
    <fb>211904</fb>
    <v>2</v>
  </rv>
  <rv s="0">
    <fb>22.555</fb>
    <v>1</v>
  </rv>
  <rv s="0">
    <fb>24299481</fb>
    <v>2</v>
  </rv>
  <rv s="0">
    <fb>2.5640000000000001</fb>
    <v>1</v>
  </rv>
  <rv s="0">
    <fb>84492524</fb>
    <v>2</v>
  </rv>
  <rv s="0">
    <fb>22417006</fb>
    <v>2</v>
  </rv>
  <rv s="0">
    <fb>14.2</fb>
    <v>1</v>
  </rv>
  <rv s="0">
    <fb>327408</fb>
    <v>2</v>
  </rv>
  <rv s="0">
    <fb>4.9349999999999996</fb>
    <v>1</v>
  </rv>
  <rv s="0">
    <fb>330001</fb>
    <v>2</v>
  </rv>
  <rv s="0">
    <fb>29520850</fb>
    <v>2</v>
  </rv>
  <rv s="0">
    <fb>45134</fb>
    <v>0</v>
  </rv>
  <rv s="0">
    <fb>27.46</fb>
    <v>1</v>
  </rv>
  <rv s="0">
    <fb>340199</fb>
    <v>2</v>
  </rv>
  <rv s="0">
    <fb>1893027</fb>
    <v>2</v>
  </rv>
  <rv s="0">
    <fb>291.8</fb>
    <v>1</v>
  </rv>
  <rv s="0">
    <fb>269323</fb>
    <v>2</v>
  </rv>
  <rv s="0">
    <fb>22.59</fb>
    <v>1</v>
  </rv>
  <rv s="0">
    <fb>14901682</fb>
    <v>2</v>
  </rv>
  <rv s="0">
    <fb>111632020</fb>
    <v>2</v>
  </rv>
  <rv s="0">
    <fb>18.148</fb>
    <v>1</v>
  </rv>
  <rv s="0">
    <fb>26166721</fb>
    <v>2</v>
  </rv>
  <rv s="0">
    <fb>376410</fb>
    <v>2</v>
  </rv>
  <rv s="0">
    <fb>292086</fb>
    <v>2</v>
  </rv>
  <rv s="0">
    <fb>65561642</fb>
    <v>2</v>
  </rv>
  <rv s="0">
    <fb>45135</fb>
    <v>0</v>
  </rv>
  <rv s="0">
    <fb>2332418</fb>
    <v>2</v>
  </rv>
  <rv s="0">
    <fb>65.38</fb>
    <v>1</v>
  </rv>
  <rv s="0">
    <fb>774317</fb>
    <v>2</v>
  </rv>
  <rv s="0">
    <fb>292.2</fb>
    <v>1</v>
  </rv>
  <rv s="0">
    <fb>282360</fb>
    <v>2</v>
  </rv>
  <rv s="0">
    <fb>22.434999999999999</fb>
    <v>1</v>
  </rv>
  <rv s="0">
    <fb>12690185</fb>
    <v>2</v>
  </rv>
  <rv s="0">
    <fb>2.6095000000000002</fb>
    <v>1</v>
  </rv>
  <rv s="0">
    <fb>180704296</fb>
    <v>2</v>
  </rv>
  <rv s="0">
    <fb>20082108</fb>
    <v>2</v>
  </rv>
  <rv s="0">
    <fb>14.63</fb>
    <v>1</v>
  </rv>
  <rv s="0">
    <fb>251444</fb>
    <v>2</v>
  </rv>
  <rv s="0">
    <fb>561795</fb>
    <v>2</v>
  </rv>
  <rv s="0">
    <fb>29757990</fb>
    <v>2</v>
  </rv>
  <rv s="0">
    <fb>45138</fb>
    <v>0</v>
  </rv>
  <rv s="0">
    <fb>26.14</fb>
    <v>1</v>
  </rv>
  <rv s="0">
    <fb>1070638</fb>
    <v>2</v>
  </rv>
  <rv s="0">
    <fb>590726</fb>
    <v>2</v>
  </rv>
  <rv s="0">
    <fb>291.39999999999998</fb>
    <v>1</v>
  </rv>
  <rv s="0">
    <fb>214974</fb>
    <v>2</v>
  </rv>
  <rv s="0">
    <fb>23</fb>
    <v>1</v>
  </rv>
  <rv s="0">
    <fb>14344659</fb>
    <v>2</v>
  </rv>
  <rv s="0">
    <fb>2.6114999999999999</fb>
    <v>1</v>
  </rv>
  <rv s="0">
    <fb>2.629</fb>
    <v>1</v>
  </rv>
  <rv s="0">
    <fb>102843151</fb>
    <v>2</v>
  </rv>
  <rv s="0">
    <fb>18.643999999999998</fb>
    <v>1</v>
  </rv>
  <rv s="0">
    <fb>15437667</fb>
    <v>2</v>
  </rv>
  <rv s="0">
    <fb>14.81</fb>
    <v>1</v>
  </rv>
  <rv s="0">
    <fb>207255</fb>
    <v>2</v>
  </rv>
  <rv s="0">
    <fb>561429</fb>
    <v>2</v>
  </rv>
  <rv s="0">
    <fb>1.456</fb>
    <v>1</v>
  </rv>
  <rv s="0">
    <fb>46308940</fb>
    <v>2</v>
  </rv>
  <rv s="0">
    <fb>45139</fb>
    <v>0</v>
  </rv>
  <rv s="0">
    <fb>457960</fb>
    <v>2</v>
  </rv>
  <rv s="0">
    <fb>510775</fb>
    <v>2</v>
  </rv>
  <rv s="0">
    <fb>289.89999999999998</fb>
    <v>1</v>
  </rv>
  <rv s="0">
    <fb>282702</fb>
    <v>2</v>
  </rv>
  <rv s="0">
    <fb>22.62</fb>
    <v>1</v>
  </rv>
  <rv s="0">
    <fb>18765345</fb>
    <v>2</v>
  </rv>
  <rv s="0">
    <fb>2.6349999999999998</fb>
    <v>1</v>
  </rv>
  <rv s="0">
    <fb>2.609</fb>
    <v>1</v>
  </rv>
  <rv s="0">
    <fb>105088762</fb>
    <v>2</v>
  </rv>
  <rv s="0">
    <fb>18.294</fb>
    <v>1</v>
  </rv>
  <rv s="0">
    <fb>15425954</fb>
    <v>2</v>
  </rv>
  <rv s="0">
    <fb>14.61</fb>
    <v>1</v>
  </rv>
  <rv s="0">
    <fb>118613</fb>
    <v>2</v>
  </rv>
  <rv s="0">
    <fb>793997</fb>
    <v>2</v>
  </rv>
  <rv s="0">
    <fb>1.452</fb>
    <v>1</v>
  </rv>
  <rv s="0">
    <fb>26931723</fb>
    <v>2</v>
  </rv>
  <rv s="0">
    <fb>45140</fb>
    <v>0</v>
  </rv>
  <rv s="0">
    <fb>510795</fb>
    <v>2</v>
  </rv>
  <rv s="0">
    <fb>63.12</fb>
    <v>1</v>
  </rv>
  <rv s="0">
    <fb>570277</fb>
    <v>2</v>
  </rv>
  <rv s="0">
    <fb>723533</fb>
    <v>2</v>
  </rv>
  <rv s="0">
    <fb>22.285</fb>
    <v>1</v>
  </rv>
  <rv s="0">
    <fb>11834970</fb>
    <v>2</v>
  </rv>
  <rv s="0">
    <fb>2.5630000000000002</fb>
    <v>1</v>
  </rv>
  <rv s="0">
    <fb>96099527</fb>
    <v>2</v>
  </rv>
  <rv s="0">
    <fb>18.056000000000001</fb>
    <v>1</v>
  </rv>
  <rv s="0">
    <fb>11604493</fb>
    <v>2</v>
  </rv>
  <rv s="0">
    <fb>149878</fb>
    <v>2</v>
  </rv>
  <rv s="0">
    <fb>336112</fb>
    <v>2</v>
  </rv>
  <rv s="0">
    <fb>1.425</fb>
    <v>1</v>
  </rv>
  <rv s="0">
    <fb>23379369</fb>
    <v>2</v>
  </rv>
  <rv s="0">
    <fb>45141</fb>
    <v>0</v>
  </rv>
  <rv s="0">
    <fb>606340</fb>
    <v>2</v>
  </rv>
  <rv s="0">
    <fb>496354</fb>
    <v>2</v>
  </rv>
  <rv s="0">
    <fb>288.10000000000002</fb>
    <v>1</v>
  </rv>
  <rv s="0">
    <fb>369681</fb>
    <v>2</v>
  </rv>
  <rv s="0">
    <fb>10839362</fb>
    <v>2</v>
  </rv>
  <rv s="0">
    <fb>71360586</fb>
    <v>2</v>
  </rv>
  <rv s="0">
    <fb>17.891999999999999</fb>
    <v>1</v>
  </rv>
  <rv s="0">
    <fb>10532614</fb>
    <v>2</v>
  </rv>
  <rv s="0">
    <fb>100314</fb>
    <v>2</v>
  </rv>
  <rv s="0">
    <fb>5.18</fb>
    <v>1</v>
  </rv>
  <rv s="0">
    <fb>180645</fb>
    <v>2</v>
  </rv>
  <rv s="0">
    <fb>26197753</fb>
    <v>2</v>
  </rv>
  <rv s="0">
    <fb>45142</fb>
    <v>0</v>
  </rv>
  <rv s="0">
    <fb>408440</fb>
    <v>2</v>
  </rv>
  <rv s="0">
    <fb>399737</fb>
    <v>2</v>
  </rv>
  <rv s="0">
    <fb>285.39999999999998</fb>
    <v>1</v>
  </rv>
  <rv s="0">
    <fb>221169</fb>
    <v>2</v>
  </rv>
  <rv s="0">
    <fb>22.33</fb>
    <v>1</v>
  </rv>
  <rv s="0">
    <fb>9684144</fb>
    <v>2</v>
  </rv>
  <rv s="0">
    <fb>2.5434999999999999</fb>
    <v>1</v>
  </rv>
  <rv s="0">
    <fb>68966724</fb>
    <v>2</v>
  </rv>
  <rv s="0">
    <fb>17.858000000000001</fb>
    <v>1</v>
  </rv>
  <rv s="0">
    <fb>8928725</fb>
    <v>2</v>
  </rv>
  <rv s="0">
    <fb>448225</fb>
    <v>2</v>
  </rv>
  <rv s="0">
    <fb>101223</fb>
    <v>2</v>
  </rv>
  <rv s="0">
    <fb>23185779</fb>
    <v>2</v>
  </rv>
  <rv s="0">
    <fb>45145</fb>
    <v>0</v>
  </rv>
  <rv s="0">
    <fb>434284</fb>
    <v>2</v>
  </rv>
  <rv s="0">
    <fb>379228</fb>
    <v>2</v>
  </rv>
  <rv s="0">
    <fb>281.89999999999998</fb>
    <v>1</v>
  </rv>
  <rv s="0">
    <fb>244749</fb>
    <v>2</v>
  </rv>
  <rv s="0">
    <fb>22.625</fb>
    <v>1</v>
  </rv>
  <rv s="0">
    <fb>8687951</fb>
    <v>2</v>
  </rv>
  <rv s="0">
    <fb>2.5375000000000001</fb>
    <v>1</v>
  </rv>
  <rv s="0">
    <fb>2.56</fb>
    <v>1</v>
  </rv>
  <rv s="0">
    <fb>50878749</fb>
    <v>2</v>
  </rv>
  <rv s="0">
    <fb>17.803999999999998</fb>
    <v>1</v>
  </rv>
  <rv s="0">
    <fb>6801416</fb>
    <v>2</v>
  </rv>
  <rv s="0">
    <fb>96593</fb>
    <v>2</v>
  </rv>
  <rv s="0">
    <fb>135218</fb>
    <v>2</v>
  </rv>
  <rv s="0">
    <fb>1.3959999999999999</fb>
    <v>1</v>
  </rv>
  <rv s="0">
    <fb>23656707</fb>
    <v>2</v>
  </rv>
  <rv s="0">
    <fb>45146</fb>
    <v>0</v>
  </rv>
  <rv s="0">
    <fb>402261</fb>
    <v>2</v>
  </rv>
  <rv s="0">
    <fb>61.64</fb>
    <v>1</v>
  </rv>
  <rv s="0">
    <fb>404716</fb>
    <v>2</v>
  </rv>
  <rv s="0">
    <fb>288335</fb>
    <v>2</v>
  </rv>
  <rv s="0">
    <fb>26180326</fb>
    <v>2</v>
  </rv>
  <rv s="0">
    <fb>376391539</fb>
    <v>2</v>
  </rv>
  <rv s="0">
    <fb>17.553999999999998</fb>
    <v>1</v>
  </rv>
  <rv s="0">
    <fb>9271492</fb>
    <v>2</v>
  </rv>
  <rv s="0">
    <fb>108631</fb>
    <v>2</v>
  </rv>
  <rv s="0">
    <fb>163273</fb>
    <v>2</v>
  </rv>
  <rv s="0">
    <fb>1.3620000000000001</fb>
    <v>1</v>
  </rv>
  <rv s="0">
    <fb>23959606</fb>
    <v>2</v>
  </rv>
  <rv s="0">
    <fb>45147</fb>
    <v>0</v>
  </rv>
  <rv s="0">
    <fb>261058</fb>
    <v>2</v>
  </rv>
  <rv s="0">
    <fb>61.82</fb>
    <v>1</v>
  </rv>
  <rv s="0">
    <fb>250971</fb>
    <v>2</v>
  </rv>
  <rv s="0">
    <fb>282.7</fb>
    <v>1</v>
  </rv>
  <rv s="0">
    <fb>201540</fb>
    <v>2</v>
  </rv>
  <rv s="0">
    <fb>16243662</fb>
    <v>2</v>
  </rv>
  <rv s="0">
    <fb>2.3925000000000001</fb>
    <v>1</v>
  </rv>
  <rv s="0">
    <fb>171093404</fb>
    <v>2</v>
  </rv>
  <rv s="0">
    <fb>17.396000000000001</fb>
    <v>1</v>
  </rv>
  <rv s="0">
    <fb>8177678</fb>
    <v>2</v>
  </rv>
  <rv s="0">
    <fb>14.27</fb>
    <v>1</v>
  </rv>
  <rv s="0">
    <fb>117740</fb>
    <v>2</v>
  </rv>
  <rv s="0">
    <fb>88536</fb>
    <v>2</v>
  </rv>
  <rv s="0">
    <fb>1.393</fb>
    <v>1</v>
  </rv>
  <rv s="0">
    <fb>16306718</fb>
    <v>2</v>
  </rv>
  <rv s="0">
    <fb>45148</fb>
    <v>0</v>
  </rv>
  <rv s="0">
    <fb>216704</fb>
    <v>2</v>
  </rv>
  <rv s="0">
    <fb>64.040000000000006</fb>
    <v>1</v>
  </rv>
  <rv s="0">
    <fb>530266</fb>
    <v>2</v>
  </rv>
  <rv s="0">
    <fb>288.5</fb>
    <v>1</v>
  </rv>
  <rv s="0">
    <fb>240223</fb>
    <v>2</v>
  </rv>
  <rv s="0">
    <fb>22.35</fb>
    <v>1</v>
  </rv>
  <rv s="0">
    <fb>11509361</fb>
    <v>2</v>
  </rv>
  <rv s="0">
    <fb>97461241</fb>
    <v>2</v>
  </rv>
  <rv s="0">
    <fb>8216296</fb>
    <v>2</v>
  </rv>
  <rv s="0">
    <fb>119150</fb>
    <v>2</v>
  </rv>
  <rv s="0">
    <fb>97289</fb>
    <v>2</v>
  </rv>
  <rv s="0">
    <fb>25533831</fb>
    <v>2</v>
  </rv>
  <rv s="0">
    <fb>45149</fb>
    <v>0</v>
  </rv>
  <rv s="0">
    <fb>209518</fb>
    <v>2</v>
  </rv>
  <rv s="0">
    <fb>377480</fb>
    <v>2</v>
  </rv>
  <rv s="0">
    <fb>285.2</fb>
    <v>1</v>
  </rv>
  <rv s="0">
    <fb>160669</fb>
    <v>2</v>
  </rv>
  <rv s="0">
    <fb>8475328</fb>
    <v>2</v>
  </rv>
  <rv s="0">
    <fb>2.4394999999999998</fb>
    <v>1</v>
  </rv>
  <rv s="0">
    <fb>63187894</fb>
    <v>2</v>
  </rv>
  <rv s="0">
    <fb>16122254</fb>
    <v>2</v>
  </rv>
  <rv s="0">
    <fb>14.42</fb>
    <v>1</v>
  </rv>
  <rv s="0">
    <fb>80461</fb>
    <v>2</v>
  </rv>
  <rv s="0">
    <fb>66768</fb>
    <v>2</v>
  </rv>
  <rv s="0">
    <fb>64324264</fb>
    <v>2</v>
  </rv>
  <rv s="0">
    <fb>45152</fb>
    <v>0</v>
  </rv>
  <rv s="0">
    <fb>101396</fb>
    <v>2</v>
  </rv>
  <rv s="0">
    <fb>64.06</fb>
    <v>1</v>
  </rv>
  <rv s="0">
    <fb>470470</fb>
    <v>2</v>
  </rv>
  <rv s="0">
    <fb>159982</fb>
    <v>2</v>
  </rv>
  <rv s="0">
    <fb>22.32</fb>
    <v>1</v>
  </rv>
  <rv s="0">
    <fb>8358835</fb>
    <v>2</v>
  </rv>
  <rv s="0">
    <fb>2.4325000000000001</fb>
    <v>1</v>
  </rv>
  <rv s="0">
    <fb>53558032</fb>
    <v>2</v>
  </rv>
  <rv s="0">
    <fb>7733995</fb>
    <v>2</v>
  </rv>
  <rv s="0">
    <fb>83857</fb>
    <v>2</v>
  </rv>
  <rv s="0">
    <fb>125878</fb>
    <v>2</v>
  </rv>
  <rv s="0">
    <fb>1.5195000000000001</fb>
    <v>1</v>
  </rv>
  <rv s="0">
    <fb>37998214</fb>
    <v>2</v>
  </rv>
  <rv s="0">
    <fb>45154</fb>
    <v>0</v>
  </rv>
  <rv s="0">
    <fb>24.3</fb>
    <v>1</v>
  </rv>
  <rv s="0">
    <fb>194984</fb>
    <v>2</v>
  </rv>
  <rv s="0">
    <fb>64.34</fb>
    <v>1</v>
  </rv>
  <rv s="0">
    <fb>532462</fb>
    <v>2</v>
  </rv>
  <rv s="0">
    <fb>289.3</fb>
    <v>1</v>
  </rv>
  <rv s="0">
    <fb>234101</fb>
    <v>2</v>
  </rv>
  <rv s="0">
    <fb>21.875</fb>
    <v>1</v>
  </rv>
  <rv s="0">
    <fb>10213716</fb>
    <v>2</v>
  </rv>
  <rv s="0">
    <fb>2.4289999999999998</fb>
    <v>1</v>
  </rv>
  <rv s="0">
    <fb>60222416</fb>
    <v>2</v>
  </rv>
  <rv s="0">
    <fb>16.667999999999999</fb>
    <v>1</v>
  </rv>
  <rv s="0">
    <fb>8389896</fb>
    <v>2</v>
  </rv>
  <rv s="0">
    <fb>84317</fb>
    <v>2</v>
  </rv>
  <rv s="0">
    <fb>36097664</fb>
    <v>2</v>
  </rv>
  <rv s="0">
    <fb>45155</fb>
    <v>0</v>
  </rv>
  <rv s="0">
    <fb>23.88</fb>
    <v>1</v>
  </rv>
  <rv s="0">
    <fb>253794</fb>
    <v>2</v>
  </rv>
  <rv s="0">
    <fb>426653</fb>
    <v>2</v>
  </rv>
  <rv s="0">
    <fb>284.2</fb>
    <v>1</v>
  </rv>
  <rv s="0">
    <fb>241937</fb>
    <v>2</v>
  </rv>
  <rv s="0">
    <fb>11060745</fb>
    <v>2</v>
  </rv>
  <rv s="0">
    <fb>2.411</fb>
    <v>1</v>
  </rv>
  <rv s="0">
    <fb>2.4195000000000002</fb>
    <v>1</v>
  </rv>
  <rv s="0">
    <fb>70761187</fb>
    <v>2</v>
  </rv>
  <rv s="0">
    <fb>16.475999999999999</fb>
    <v>1</v>
  </rv>
  <rv s="0">
    <fb>7981840</fb>
    <v>2</v>
  </rv>
  <rv s="0">
    <fb>14.28</fb>
    <v>1</v>
  </rv>
  <rv s="0">
    <fb>134432</fb>
    <v>2</v>
  </rv>
  <rv s="0">
    <fb>4.9400000000000004</fb>
    <v>1</v>
  </rv>
  <rv s="0">
    <fb>92828</fb>
    <v>2</v>
  </rv>
  <rv s="0">
    <fb>1.4710000000000001</fb>
    <v>1</v>
  </rv>
  <rv s="0">
    <fb>21886700</fb>
    <v>2</v>
  </rv>
  <rv s="0">
    <fb>45156</fb>
    <v>0</v>
  </rv>
  <rv s="0">
    <fb>23.82</fb>
    <v>1</v>
  </rv>
  <rv s="0">
    <fb>225289</fb>
    <v>2</v>
  </rv>
  <rv s="0">
    <fb>62.46</fb>
    <v>1</v>
  </rv>
  <rv s="0">
    <fb>427887</fb>
    <v>2</v>
  </rv>
  <rv s="0">
    <fb>279.60000000000002</fb>
    <v>1</v>
  </rv>
  <rv s="0">
    <fb>355413</fb>
    <v>2</v>
  </rv>
  <rv s="0">
    <fb>11258139</fb>
    <v>2</v>
  </rv>
  <rv s="0">
    <fb>2.3969999999999998</fb>
    <v>1</v>
  </rv>
  <rv s="0">
    <fb>67741394</fb>
    <v>2</v>
  </rv>
  <rv s="0">
    <fb>9934391</fb>
    <v>2</v>
  </rv>
  <rv s="0">
    <fb>14.32</fb>
    <v>1</v>
  </rv>
  <rv s="0">
    <fb>142258</fb>
    <v>2</v>
  </rv>
  <rv s="0">
    <fb>4.92</fb>
    <v>1</v>
  </rv>
  <rv s="0">
    <fb>95493</fb>
    <v>2</v>
  </rv>
  <rv s="0">
    <fb>1.4355</fb>
    <v>1</v>
  </rv>
  <rv s="0">
    <fb>26150269</fb>
    <v>2</v>
  </rv>
  <rv s="0">
    <fb>45159</fb>
    <v>0</v>
  </rv>
  <rv s="0">
    <fb>186676</fb>
    <v>2</v>
  </rv>
  <rv s="0">
    <fb>63.36</fb>
    <v>1</v>
  </rv>
  <rv s="0">
    <fb>330657</fb>
    <v>2</v>
  </rv>
  <rv s="0">
    <fb>285.89999999999998</fb>
    <v>1</v>
  </rv>
  <rv s="0">
    <fb>248113</fb>
    <v>2</v>
  </rv>
  <rv s="0">
    <fb>8905636</fb>
    <v>2</v>
  </rv>
  <rv s="0">
    <fb>76490159</fb>
    <v>2</v>
  </rv>
  <rv s="0">
    <fb>16.643999999999998</fb>
    <v>1</v>
  </rv>
  <rv s="0">
    <fb>9118417</fb>
    <v>2</v>
  </rv>
  <rv s="0">
    <fb>253883</fb>
    <v>2</v>
  </rv>
  <rv s="0">
    <fb>4.915</fb>
    <v>1</v>
  </rv>
  <rv s="0">
    <fb>89164</fb>
    <v>2</v>
  </rv>
  <rv s="0">
    <fb>1.5069999999999999</fb>
    <v>1</v>
  </rv>
  <rv s="0">
    <fb>54059362</fb>
    <v>2</v>
  </rv>
  <rv s="0">
    <fb>45160</fb>
    <v>0</v>
  </rv>
  <rv s="0">
    <fb>193547</fb>
    <v>2</v>
  </rv>
  <rv s="0">
    <fb>63.06</fb>
    <v>1</v>
  </rv>
  <rv s="0">
    <fb>280249</fb>
    <v>2</v>
  </rv>
  <rv s="0">
    <fb>287.3</fb>
    <v>1</v>
  </rv>
  <rv s="0">
    <fb>184498</fb>
    <v>2</v>
  </rv>
  <rv s="0">
    <fb>8402008</fb>
    <v>2</v>
  </rv>
  <rv s="0">
    <fb>2.4569999999999999</fb>
    <v>1</v>
  </rv>
  <rv s="0">
    <fb>2.4594999999999998</fb>
    <v>1</v>
  </rv>
  <rv s="0">
    <fb>63902901</fb>
    <v>2</v>
  </rv>
  <rv s="0">
    <fb>16.716000000000001</fb>
    <v>1</v>
  </rv>
  <rv s="0">
    <fb>8069077</fb>
    <v>2</v>
  </rv>
  <rv s="0">
    <fb>130095</fb>
    <v>2</v>
  </rv>
  <rv s="0">
    <fb>61329</fb>
    <v>2</v>
  </rv>
  <rv s="0">
    <fb>1.5029999999999999</fb>
    <v>1</v>
  </rv>
  <rv s="0">
    <fb>21109505</fb>
    <v>2</v>
  </rv>
  <rv s="0">
    <fb>45161</fb>
    <v>0</v>
  </rv>
  <rv s="0">
    <fb>470383</fb>
    <v>2</v>
  </rv>
  <rv s="0">
    <fb>62.04</fb>
    <v>1</v>
  </rv>
  <rv s="0">
    <fb>534968</fb>
    <v>2</v>
  </rv>
  <rv s="0">
    <fb>287.2</fb>
    <v>1</v>
  </rv>
  <rv s="0">
    <fb>167540</fb>
    <v>2</v>
  </rv>
  <rv s="0">
    <fb>21.92</fb>
    <v>1</v>
  </rv>
  <rv s="0">
    <fb>12348490</fb>
    <v>2</v>
  </rv>
  <rv s="0">
    <fb>56396384</fb>
    <v>2</v>
  </rv>
  <rv s="0">
    <fb>16.734000000000002</fb>
    <v>1</v>
  </rv>
  <rv s="0">
    <fb>6291950</fb>
    <v>2</v>
  </rv>
  <rv s="0">
    <fb>14.48</fb>
    <v>1</v>
  </rv>
  <rv s="0">
    <fb>110731</fb>
    <v>2</v>
  </rv>
  <rv s="0">
    <fb>4.96</fb>
    <v>1</v>
  </rv>
  <rv s="0">
    <fb>49137</fb>
    <v>2</v>
  </rv>
  <rv s="0">
    <fb>1.496</fb>
    <v>1</v>
  </rv>
  <rv s="0">
    <fb>30129033</fb>
    <v>2</v>
  </rv>
  <rv s="0">
    <fb>45162</fb>
    <v>0</v>
  </rv>
  <rv s="0">
    <fb>386264</fb>
    <v>2</v>
  </rv>
  <rv s="0">
    <fb>62.02</fb>
    <v>1</v>
  </rv>
  <rv s="0">
    <fb>331489</fb>
    <v>2</v>
  </rv>
  <rv s="0">
    <fb>285.7</fb>
    <v>1</v>
  </rv>
  <rv s="0">
    <fb>203855</fb>
    <v>2</v>
  </rv>
  <rv s="0">
    <fb>21.454999999999998</fb>
    <v>1</v>
  </rv>
  <rv s="0">
    <fb>26523241</fb>
    <v>2</v>
  </rv>
  <rv s="0">
    <fb>64455239</fb>
    <v>2</v>
  </rv>
  <rv s="0">
    <fb>16.545999999999999</fb>
    <v>1</v>
  </rv>
  <rv s="0">
    <fb>7091036</fb>
    <v>2</v>
  </rv>
  <rv s="0">
    <fb>166305</fb>
    <v>2</v>
  </rv>
  <rv s="0">
    <fb>53427</fb>
    <v>2</v>
  </rv>
  <rv s="0">
    <fb>1.4755</fb>
    <v>1</v>
  </rv>
  <rv s="0">
    <fb>20423761</fb>
    <v>2</v>
  </rv>
  <rv s="0">
    <fb>45163</fb>
    <v>0</v>
  </rv>
  <rv s="0">
    <fb>167682</fb>
    <v>2</v>
  </rv>
  <rv s="0">
    <fb>62.36</fb>
    <v>1</v>
  </rv>
  <rv s="0">
    <fb>287199</fb>
    <v>2</v>
  </rv>
  <rv s="0">
    <fb>286.8</fb>
    <v>1</v>
  </rv>
  <rv s="0">
    <fb>156909</fb>
    <v>2</v>
  </rv>
  <rv s="0">
    <fb>21.75</fb>
    <v>1</v>
  </rv>
  <rv s="0">
    <fb>13129273</fb>
    <v>2</v>
  </rv>
  <rv s="0">
    <fb>48457136</fb>
    <v>2</v>
  </rv>
  <rv s="0">
    <fb>7526567</fb>
    <v>2</v>
  </rv>
  <rv s="0">
    <fb>14.17</fb>
    <v>1</v>
  </rv>
  <rv s="0">
    <fb>137180</fb>
    <v>2</v>
  </rv>
  <rv s="0">
    <fb>4.93</fb>
    <v>1</v>
  </rv>
  <rv s="0">
    <fb>99840</fb>
    <v>2</v>
  </rv>
  <rv s="0">
    <fb>24397332</fb>
    <v>2</v>
  </rv>
  <rv s="0">
    <fb>45166</fb>
    <v>0</v>
  </rv>
  <rv s="0">
    <fb>130846</fb>
    <v>2</v>
  </rv>
  <rv s="0">
    <fb>63.1</fb>
    <v>1</v>
  </rv>
  <rv s="0">
    <fb>238202</fb>
    <v>2</v>
  </rv>
  <rv s="0">
    <fb>150004</fb>
    <v>2</v>
  </rv>
  <rv s="0">
    <fb>22.17</fb>
    <v>1</v>
  </rv>
  <rv s="0">
    <fb>8294515</fb>
    <v>2</v>
  </rv>
  <rv s="0">
    <fb>51946382</fb>
    <v>2</v>
  </rv>
  <rv s="0">
    <fb>6607847</fb>
    <v>2</v>
  </rv>
  <rv s="0">
    <fb>87933</fb>
    <v>2</v>
  </rv>
  <rv s="0">
    <fb>79117</fb>
    <v>2</v>
  </rv>
  <rv s="0">
    <fb>1.5175000000000001</fb>
    <v>1</v>
  </rv>
  <rv s="0">
    <fb>38732507</fb>
    <v>2</v>
  </rv>
  <rv s="0">
    <fb>45167</fb>
    <v>0</v>
  </rv>
  <rv s="0">
    <fb>441282</fb>
    <v>2</v>
  </rv>
  <rv s="0">
    <fb>63.86</fb>
    <v>1</v>
  </rv>
  <rv s="0">
    <fb>309393</fb>
    <v>2</v>
  </rv>
  <rv s="0">
    <fb>293.10000000000002</fb>
    <v>1</v>
  </rv>
  <rv s="0">
    <fb>224455</fb>
    <v>2</v>
  </rv>
  <rv s="0">
    <fb>9545139</fb>
    <v>2</v>
  </rv>
  <rv s="0">
    <fb>60450339</fb>
    <v>2</v>
  </rv>
  <rv s="0">
    <fb>8358873</fb>
    <v>2</v>
  </rv>
  <rv s="0">
    <fb>124283</fb>
    <v>2</v>
  </rv>
  <rv s="0">
    <fb>80659</fb>
    <v>2</v>
  </rv>
  <rv s="0">
    <fb>1.5435000000000001</fb>
    <v>1</v>
  </rv>
  <rv s="0">
    <fb>44394078</fb>
    <v>2</v>
  </rv>
  <rv s="0">
    <fb>45168</fb>
    <v>0</v>
  </rv>
  <rv s="0">
    <fb>541642</fb>
    <v>2</v>
  </rv>
  <rv s="0">
    <fb>63.88</fb>
    <v>1</v>
  </rv>
  <rv s="0">
    <fb>357718</fb>
    <v>2</v>
  </rv>
  <rv s="0">
    <fb>294.2</fb>
    <v>1</v>
  </rv>
  <rv s="0">
    <fb>261267</fb>
    <v>2</v>
  </rv>
  <rv s="0">
    <fb>8432429</fb>
    <v>2</v>
  </rv>
  <rv s="0">
    <fb>69926488</fb>
    <v>2</v>
  </rv>
  <rv s="0">
    <fb>7113130</fb>
    <v>2</v>
  </rv>
  <rv s="0">
    <fb>177003</fb>
    <v>2</v>
  </rv>
  <rv s="0">
    <fb>65131</fb>
    <v>2</v>
  </rv>
  <rv s="0">
    <fb>1.5740000000000001</fb>
    <v>1</v>
  </rv>
  <rv s="0">
    <fb>45002851</fb>
    <v>2</v>
  </rv>
  <rv s="0">
    <fb>45169</fb>
    <v>0</v>
  </rv>
  <rv s="0">
    <fb>376548</fb>
    <v>2</v>
  </rv>
  <rv s="0">
    <fb>62.64</fb>
    <v>1</v>
  </rv>
  <rv s="0">
    <fb>782205</fb>
    <v>2</v>
  </rv>
  <rv s="0">
    <fb>293</fb>
    <v>1</v>
  </rv>
  <rv s="0">
    <fb>443926</fb>
    <v>2</v>
  </rv>
  <rv s="0">
    <fb>22.565000000000001</fb>
    <v>1</v>
  </rv>
  <rv s="0">
    <fb>12365742</fb>
    <v>2</v>
  </rv>
  <rv s="0">
    <fb>2.5059999999999998</fb>
    <v>1</v>
  </rv>
  <rv s="0">
    <fb>132207841</fb>
    <v>2</v>
  </rv>
  <rv s="0">
    <fb>17.175999999999998</fb>
    <v>1</v>
  </rv>
  <rv s="0">
    <fb>11569859</fb>
    <v>2</v>
  </rv>
  <rv s="0">
    <fb>172477</fb>
    <v>2</v>
  </rv>
  <rv s="0">
    <fb>108199</fb>
    <v>2</v>
  </rv>
  <rv s="0">
    <fb>124985920</fb>
    <v>2</v>
  </rv>
  <rv s="0">
    <fb>45170</fb>
    <v>0</v>
  </rv>
  <rv s="0">
    <fb>238320</fb>
    <v>2</v>
  </rv>
  <rv s="0">
    <fb>62.62</fb>
    <v>1</v>
  </rv>
  <rv s="0">
    <fb>431451</fb>
    <v>2</v>
  </rv>
  <rv s="0">
    <fb>572877</fb>
    <v>2</v>
  </rv>
  <rv s="0">
    <fb>22.344999999999999</fb>
    <v>1</v>
  </rv>
  <rv s="0">
    <fb>7605300</fb>
    <v>2</v>
  </rv>
  <rv s="0">
    <fb>69175092</fb>
    <v>2</v>
  </rv>
  <rv s="0">
    <fb>11666523</fb>
    <v>2</v>
  </rv>
  <rv s="0">
    <fb>14.57</fb>
    <v>1</v>
  </rv>
  <rv s="0">
    <fb>118427</fb>
    <v>2</v>
  </rv>
  <rv s="0">
    <fb>165920</fb>
    <v>2</v>
  </rv>
  <rv s="0">
    <fb>1.5009999999999999</fb>
    <v>1</v>
  </rv>
  <rv s="0">
    <fb>35909859</fb>
    <v>2</v>
  </rv>
  <rv s="0">
    <fb>45173</fb>
    <v>0</v>
  </rv>
  <rv s="0">
    <fb>202501</fb>
    <v>2</v>
  </rv>
  <rv s="0">
    <fb>248613</fb>
    <v>2</v>
  </rv>
  <rv s="0">
    <fb>283.5</fb>
    <v>1</v>
  </rv>
  <rv s="0">
    <fb>166120</fb>
    <v>2</v>
  </rv>
  <rv s="0">
    <fb>22.43</fb>
    <v>1</v>
  </rv>
  <rv s="0">
    <fb>6684137</fb>
    <v>2</v>
  </rv>
  <rv s="0">
    <fb>2.4605000000000001</fb>
    <v>1</v>
  </rv>
  <rv s="0">
    <fb>2.4544999999999999</fb>
    <v>1</v>
  </rv>
  <rv s="0">
    <fb>41866697</fb>
    <v>2</v>
  </rv>
  <rv s="0">
    <fb>16.815999999999999</fb>
    <v>1</v>
  </rv>
  <rv s="0">
    <fb>4504238</fb>
    <v>2</v>
  </rv>
  <rv s="0">
    <fb>95922</fb>
    <v>2</v>
  </rv>
  <rv s="0">
    <fb>110543</fb>
    <v>2</v>
  </rv>
  <rv s="0">
    <fb>1.4664999999999999</fb>
    <v>1</v>
  </rv>
  <rv s="0">
    <fb>41545794</fb>
    <v>2</v>
  </rv>
  <rv s="0">
    <fb>45174</fb>
    <v>0</v>
  </rv>
  <rv s="0">
    <fb>303447</fb>
    <v>2</v>
  </rv>
  <rv s="0">
    <fb>61.58</fb>
    <v>1</v>
  </rv>
  <rv s="0">
    <fb>602374</fb>
    <v>2</v>
  </rv>
  <rv s="0">
    <fb>304007</fb>
    <v>2</v>
  </rv>
  <rv s="0">
    <fb>22.035</fb>
    <v>1</v>
  </rv>
  <rv s="0">
    <fb>8422411</fb>
    <v>2</v>
  </rv>
  <rv s="0">
    <fb>2.4434999999999998</fb>
    <v>1</v>
  </rv>
  <rv s="0">
    <fb>2.4464999999999999</fb>
    <v>1</v>
  </rv>
  <rv s="0">
    <fb>45937162</fb>
    <v>2</v>
  </rv>
  <rv s="0">
    <fb>16.905999999999999</fb>
    <v>1</v>
  </rv>
  <rv s="0">
    <fb>9174981</fb>
    <v>2</v>
  </rv>
  <rv s="0">
    <fb>65524</fb>
    <v>2</v>
  </rv>
  <rv s="0">
    <fb>144079</fb>
    <v>2</v>
  </rv>
  <rv s="0">
    <fb>1.5049999999999999</fb>
    <v>1</v>
  </rv>
  <rv s="0">
    <fb>38664712</fb>
    <v>2</v>
  </rv>
  <rv s="0">
    <fb>45175</fb>
    <v>0</v>
  </rv>
  <rv s="0">
    <fb>24.58</fb>
    <v>1</v>
  </rv>
  <rv s="0">
    <fb>305502</fb>
    <v>2</v>
  </rv>
  <rv s="0">
    <fb>1667100</fb>
    <v>2</v>
  </rv>
  <rv s="0">
    <fb>280.8</fb>
    <v>1</v>
  </rv>
  <rv s="0">
    <fb>305614</fb>
    <v>2</v>
  </rv>
  <rv s="0">
    <fb>20.934999999999999</fb>
    <v>1</v>
  </rv>
  <rv s="0">
    <fb>17833612</fb>
    <v>2</v>
  </rv>
  <rv s="0">
    <fb>2.4365000000000001</fb>
    <v>1</v>
  </rv>
  <rv s="0">
    <fb>2.3915000000000002</fb>
    <v>1</v>
  </rv>
  <rv s="0">
    <fb>101743264</fb>
    <v>2</v>
  </rv>
  <rv s="0">
    <fb>16.920000000000002</fb>
    <v>1</v>
  </rv>
  <rv s="0">
    <fb>8703043</fb>
    <v>2</v>
  </rv>
  <rv s="0">
    <fb>163677</fb>
    <v>2</v>
  </rv>
  <rv s="0">
    <fb>121898</fb>
    <v>2</v>
  </rv>
  <rv s="0">
    <fb>39334965</fb>
    <v>2</v>
  </rv>
  <rv s="0">
    <fb>45176</fb>
    <v>0</v>
  </rv>
  <rv s="0">
    <fb>323005</fb>
    <v>2</v>
  </rv>
  <rv s="0">
    <fb>58.4</fb>
    <v>1</v>
  </rv>
  <rv s="0">
    <fb>686366</fb>
    <v>2</v>
  </rv>
  <rv s="0">
    <fb>327652</fb>
    <v>2</v>
  </rv>
  <rv s="0">
    <fb>20.71</fb>
    <v>1</v>
  </rv>
  <rv s="0">
    <fb>11206088</fb>
    <v>2</v>
  </rv>
  <rv s="0">
    <fb>2.3849999999999998</fb>
    <v>1</v>
  </rv>
  <rv s="0">
    <fb>75119703</fb>
    <v>2</v>
  </rv>
  <rv s="0">
    <fb>7200222</fb>
    <v>2</v>
  </rv>
  <rv s="0">
    <fb>14.03</fb>
    <v>1</v>
  </rv>
  <rv s="0">
    <fb>260336</fb>
    <v>2</v>
  </rv>
  <rv s="0">
    <fb>93109</fb>
    <v>2</v>
  </rv>
  <rv s="0">
    <fb>15466093</fb>
    <v>2</v>
  </rv>
  <rv s="0">
    <fb>45177</fb>
    <v>0</v>
  </rv>
  <rv s="0">
    <fb>423478</fb>
    <v>2</v>
  </rv>
  <rv s="0">
    <fb>58.5</fb>
    <v>1</v>
  </rv>
  <rv s="0">
    <fb>560520</fb>
    <v>2</v>
  </rv>
  <rv s="0">
    <fb>279.3</fb>
    <v>1</v>
  </rv>
  <rv s="0">
    <fb>246547</fb>
    <v>2</v>
  </rv>
  <rv s="0">
    <fb>20.745000000000001</fb>
    <v>1</v>
  </rv>
  <rv s="0">
    <fb>10065890</fb>
    <v>2</v>
  </rv>
  <rv s="0">
    <fb>2.4035000000000002</fb>
    <v>1</v>
  </rv>
  <rv s="0">
    <fb>2.4135</fb>
    <v>1</v>
  </rv>
  <rv s="0">
    <fb>71315860</fb>
    <v>2</v>
  </rv>
  <rv s="0">
    <fb>7100852</fb>
    <v>2</v>
  </rv>
  <rv s="0">
    <fb>160089</fb>
    <v>2</v>
  </rv>
  <rv s="0">
    <fb>91076</fb>
    <v>2</v>
  </rv>
  <rv s="0">
    <fb>1.5445</fb>
    <v>1</v>
  </rv>
  <rv s="0">
    <fb>66425360</fb>
    <v>2</v>
  </rv>
  <rv s="0">
    <fb>45180</fb>
    <v>0</v>
  </rv>
  <rv s="0">
    <fb>435002</fb>
    <v>2</v>
  </rv>
  <rv s="0">
    <fb>59.22</fb>
    <v>1</v>
  </rv>
  <rv s="0">
    <fb>460171</fb>
    <v>2</v>
  </rv>
  <rv s="0">
    <fb>280.39999999999998</fb>
    <v>1</v>
  </rv>
  <rv s="0">
    <fb>252927</fb>
    <v>2</v>
  </rv>
  <rv s="0">
    <fb>11108707</fb>
    <v>2</v>
  </rv>
  <rv s="0">
    <fb>107615016</fb>
    <v>2</v>
  </rv>
  <rv s="0">
    <fb>17.376000000000001</fb>
    <v>1</v>
  </rv>
  <rv s="0">
    <fb>10739743</fb>
    <v>2</v>
  </rv>
  <rv s="0">
    <fb>81712</fb>
    <v>2</v>
  </rv>
  <rv s="0">
    <fb>80861381</fb>
    <v>2</v>
  </rv>
  <rv s="0">
    <fb>45181</fb>
    <v>0</v>
  </rv>
  <rv s="0">
    <fb>276855</fb>
    <v>2</v>
  </rv>
  <rv s="0">
    <fb>425303</fb>
    <v>2</v>
  </rv>
  <rv s="0">
    <fb>261992</fb>
    <v>2</v>
  </rv>
  <rv s="0">
    <fb>21.17</fb>
    <v>1</v>
  </rv>
  <rv s="0">
    <fb>8625847</fb>
    <v>2</v>
  </rv>
  <rv s="0">
    <fb>75992981</fb>
    <v>2</v>
  </rv>
  <rv s="0">
    <fb>17.826000000000001</fb>
    <v>1</v>
  </rv>
  <rv s="0">
    <fb>13811222</fb>
    <v>2</v>
  </rv>
  <rv s="0">
    <fb>106647</fb>
    <v>2</v>
  </rv>
  <rv s="0">
    <fb>86538</fb>
    <v>2</v>
  </rv>
  <rv s="0">
    <fb>1.6120000000000001</fb>
    <v>1</v>
  </rv>
  <rv s="0">
    <fb>49253359</fb>
    <v>2</v>
  </rv>
  <rv s="0">
    <fb>45182</fb>
    <v>0</v>
  </rv>
  <rv s="0">
    <fb>602269</fb>
    <v>2</v>
  </rv>
  <rv s="0">
    <fb>58.54</fb>
    <v>1</v>
  </rv>
  <rv s="0">
    <fb>434311</fb>
    <v>2</v>
  </rv>
  <rv s="0">
    <fb>336945</fb>
    <v>2</v>
  </rv>
  <rv s="0">
    <fb>21.2</fb>
    <v>1</v>
  </rv>
  <rv s="0">
    <fb>7620675</fb>
    <v>2</v>
  </rv>
  <rv s="0">
    <fb>2.4624999999999999</fb>
    <v>1</v>
  </rv>
  <rv s="0">
    <fb>63126199</fb>
    <v>2</v>
  </rv>
  <rv s="0">
    <fb>17.768000000000001</fb>
    <v>1</v>
  </rv>
  <rv s="0">
    <fb>11288726</fb>
    <v>2</v>
  </rv>
  <rv s="0">
    <fb>117344</fb>
    <v>2</v>
  </rv>
  <rv s="0">
    <fb>87211</fb>
    <v>2</v>
  </rv>
  <rv s="0">
    <fb>31281838</fb>
    <v>2</v>
  </rv>
  <rv s="0">
    <fb>45183</fb>
    <v>0</v>
  </rv>
  <rv s="0">
    <fb>357225</fb>
    <v>2</v>
  </rv>
  <rv s="0">
    <fb>59.14</fb>
    <v>1</v>
  </rv>
  <rv s="0">
    <fb>815525</fb>
    <v>2</v>
  </rv>
  <rv s="0">
    <fb>282</fb>
    <v>1</v>
  </rv>
  <rv s="0">
    <fb>387507</fb>
    <v>2</v>
  </rv>
  <rv s="0">
    <fb>21.704999999999998</fb>
    <v>1</v>
  </rv>
  <rv s="0">
    <fb>13376662</fb>
    <v>2</v>
  </rv>
  <rv s="0">
    <fb>2.4445000000000001</fb>
    <v>1</v>
  </rv>
  <rv s="0">
    <fb>142548544</fb>
    <v>2</v>
  </rv>
  <rv s="0">
    <fb>17.574000000000002</fb>
    <v>1</v>
  </rv>
  <rv s="0">
    <fb>16709197</fb>
    <v>2</v>
  </rv>
  <rv s="0">
    <fb>14.22</fb>
    <v>1</v>
  </rv>
  <rv s="0">
    <fb>154864</fb>
    <v>2</v>
  </rv>
  <rv s="0">
    <fb>120293</fb>
    <v>2</v>
  </rv>
  <rv s="0">
    <fb>1.6034999999999999</fb>
    <v>1</v>
  </rv>
  <rv s="0">
    <fb>27721906</fb>
    <v>2</v>
  </rv>
  <rv s="0">
    <fb>45184</fb>
    <v>0</v>
  </rv>
  <rv s="0">
    <fb>410281</fb>
    <v>2</v>
  </rv>
  <rv s="0">
    <fb>1472332</fb>
    <v>2</v>
  </rv>
  <rv s="0">
    <fb>284</fb>
    <v>1</v>
  </rv>
  <rv s="0">
    <fb>3346662</fb>
    <v>2</v>
  </rv>
  <rv s="0">
    <fb>21.684999999999999</fb>
    <v>1</v>
  </rv>
  <rv s="0">
    <fb>28453285</fb>
    <v>2</v>
  </rv>
  <rv s="0">
    <fb>2.4965000000000002</fb>
    <v>1</v>
  </rv>
  <rv s="0">
    <fb>165744147</fb>
    <v>2</v>
  </rv>
  <rv s="0">
    <fb>17.905999999999999</fb>
    <v>1</v>
  </rv>
  <rv s="0">
    <fb>36133559</fb>
    <v>2</v>
  </rv>
  <rv s="0">
    <fb>278545</fb>
    <v>2</v>
  </rv>
  <rv s="0">
    <fb>102189</fb>
    <v>2</v>
  </rv>
  <rv s="0">
    <fb>1.607</fb>
    <v>1</v>
  </rv>
  <rv s="0">
    <fb>38696290</fb>
    <v>2</v>
  </rv>
  <rv s="0">
    <fb>45187</fb>
    <v>0</v>
  </rv>
  <rv s="0">
    <fb>1169391</fb>
    <v>2</v>
  </rv>
  <rv s="0">
    <fb>57.9</fb>
    <v>1</v>
  </rv>
  <rv s="0">
    <fb>907311</fb>
    <v>2</v>
  </rv>
  <rv s="0">
    <fb>279.8</fb>
    <v>1</v>
  </rv>
  <rv s="0">
    <fb>311625</fb>
    <v>2</v>
  </rv>
  <rv s="0">
    <fb>21.645</fb>
    <v>1</v>
  </rv>
  <rv s="0">
    <fb>10326689</fb>
    <v>2</v>
  </rv>
  <rv s="0">
    <fb>2.4300000000000002</fb>
    <v>1</v>
  </rv>
  <rv s="0">
    <fb>78545603</fb>
    <v>2</v>
  </rv>
  <rv s="0">
    <fb>17.786000000000001</fb>
    <v>1</v>
  </rv>
  <rv s="0">
    <fb>9089277</fb>
    <v>2</v>
  </rv>
  <rv s="0">
    <fb>187949</fb>
    <v>2</v>
  </rv>
  <rv s="0">
    <fb>4.95</fb>
    <v>1</v>
  </rv>
  <rv s="0">
    <fb>73992</fb>
    <v>2</v>
  </rv>
  <rv s="0">
    <fb>1.6094999999999999</fb>
    <v>1</v>
  </rv>
  <rv s="0">
    <fb>26138694</fb>
    <v>2</v>
  </rv>
  <rv s="0">
    <fb>45188</fb>
    <v>0</v>
  </rv>
  <rv s="0">
    <fb>289626</fb>
    <v>2</v>
  </rv>
  <rv s="0">
    <fb>798122</fb>
    <v>2</v>
  </rv>
  <rv s="0">
    <fb>281.5</fb>
    <v>1</v>
  </rv>
  <rv s="0">
    <fb>218738</fb>
    <v>2</v>
  </rv>
  <rv s="0">
    <fb>22.055</fb>
    <v>1</v>
  </rv>
  <rv s="0">
    <fb>9149547</fb>
    <v>2</v>
  </rv>
  <rv s="0">
    <fb>49347013</fb>
    <v>2</v>
  </rv>
  <rv s="0">
    <fb>18.052</fb>
    <v>1</v>
  </rv>
  <rv s="0">
    <fb>9785322</fb>
    <v>2</v>
  </rv>
  <rv s="0">
    <fb>14.18</fb>
    <v>1</v>
  </rv>
  <rv s="0">
    <fb>156021</fb>
    <v>2</v>
  </rv>
  <rv s="0">
    <fb>91519</fb>
    <v>2</v>
  </rv>
  <rv s="0">
    <fb>26236717</fb>
    <v>2</v>
  </rv>
  <rv s="0">
    <fb>45189</fb>
    <v>0</v>
  </rv>
  <rv s="0">
    <fb>354376</fb>
    <v>2</v>
  </rv>
  <rv s="0">
    <fb>709217</fb>
    <v>2</v>
  </rv>
  <rv s="0">
    <fb>281699</fb>
    <v>2</v>
  </rv>
  <rv s="0">
    <fb>23.1</fb>
    <v>1</v>
  </rv>
  <rv s="0">
    <fb>29065894</fb>
    <v>2</v>
  </rv>
  <rv s="0">
    <fb>2.5135000000000001</fb>
    <v>1</v>
  </rv>
  <rv s="0">
    <fb>140880304</fb>
    <v>2</v>
  </rv>
  <rv s="0">
    <fb>18.616</fb>
    <v>1</v>
  </rv>
  <rv s="0">
    <fb>15667041</fb>
    <v>2</v>
  </rv>
  <rv s="0">
    <fb>495933</fb>
    <v>2</v>
  </rv>
  <rv s="0">
    <fb>113279</fb>
    <v>2</v>
  </rv>
  <rv s="0">
    <fb>1.573</fb>
    <v>1</v>
  </rv>
  <rv s="0">
    <fb>153129411</fb>
    <v>2</v>
  </rv>
  <rv s="0">
    <fb>45190</fb>
    <v>0</v>
  </rv>
  <rv s="0">
    <fb>488474</fb>
    <v>2</v>
  </rv>
  <rv s="0">
    <fb>56.54</fb>
    <v>1</v>
  </rv>
  <rv s="0">
    <fb>844045</fb>
    <v>2</v>
  </rv>
  <rv s="0">
    <fb>273.8</fb>
    <v>1</v>
  </rv>
  <rv s="0">
    <fb>554786</fb>
    <v>2</v>
  </rv>
  <rv s="0">
    <fb>23.664999999999999</fb>
    <v>1</v>
  </rv>
  <rv s="0">
    <fb>22131312</fb>
    <v>2</v>
  </rv>
  <rv s="0">
    <fb>2.4929999999999999</fb>
    <v>1</v>
  </rv>
  <rv s="0">
    <fb>79959155</fb>
    <v>2</v>
  </rv>
  <rv s="0">
    <fb>18.161999999999999</fb>
    <v>1</v>
  </rv>
  <rv s="0">
    <fb>11981684</fb>
    <v>2</v>
  </rv>
  <rv s="0">
    <fb>311743</fb>
    <v>2</v>
  </rv>
  <rv s="0">
    <fb>4.87</fb>
    <v>1</v>
  </rv>
  <rv s="0">
    <fb>247746</fb>
    <v>2</v>
  </rv>
  <rv s="0">
    <fb>72093739</fb>
    <v>2</v>
  </rv>
  <rv s="0">
    <fb>45191</fb>
    <v>0</v>
  </rv>
  <rv s="0">
    <fb>317565</fb>
    <v>2</v>
  </rv>
  <rv s="0">
    <fb>599246</fb>
    <v>2</v>
  </rv>
  <rv s="0">
    <fb>273</fb>
    <v>1</v>
  </rv>
  <rv s="0">
    <fb>277042</fb>
    <v>2</v>
  </rv>
  <rv s="0">
    <fb>23.344999999999999</fb>
    <v>1</v>
  </rv>
  <rv s="0">
    <fb>17302951</fb>
    <v>2</v>
  </rv>
  <rv s="0">
    <fb>2.4790000000000001</fb>
    <v>1</v>
  </rv>
  <rv s="0">
    <fb>81333404</fb>
    <v>2</v>
  </rv>
  <rv s="0">
    <fb>18.286000000000001</fb>
    <v>1</v>
  </rv>
  <rv s="0">
    <fb>10861132</fb>
    <v>2</v>
  </rv>
  <rv s="0">
    <fb>326771</fb>
    <v>2</v>
  </rv>
  <rv s="0">
    <fb>4.8849999999999998</fb>
    <v>1</v>
  </rv>
  <rv s="0">
    <fb>115445</fb>
    <v>2</v>
  </rv>
  <rv s="0">
    <fb>1.4844999999999999</fb>
    <v>1</v>
  </rv>
  <rv s="0">
    <fb>37278152</fb>
    <v>2</v>
  </rv>
  <rv s="0">
    <fb>45194</fb>
    <v>0</v>
  </rv>
  <rv s="0">
    <fb>23.42</fb>
    <v>1</v>
  </rv>
  <rv s="0">
    <fb>563035</fb>
    <v>2</v>
  </rv>
  <rv s="0">
    <fb>638209</fb>
    <v>2</v>
  </rv>
  <rv s="0">
    <fb>272.7</fb>
    <v>1</v>
  </rv>
  <rv s="0">
    <fb>328852</fb>
    <v>2</v>
  </rv>
  <rv s="0">
    <fb>23.114999999999998</fb>
    <v>1</v>
  </rv>
  <rv s="0">
    <fb>13463640</fb>
    <v>2</v>
  </rv>
  <rv s="0">
    <fb>2.4695</fb>
    <v>1</v>
  </rv>
  <rv s="0">
    <fb>64747205</fb>
    <v>2</v>
  </rv>
  <rv s="0">
    <fb>18.068000000000001</fb>
    <v>1</v>
  </rv>
  <rv s="0">
    <fb>8996455</fb>
    <v>2</v>
  </rv>
  <rv s="0">
    <fb>296320</fb>
    <v>2</v>
  </rv>
  <rv s="0">
    <fb>4.8499999999999996</fb>
    <v>1</v>
  </rv>
  <rv s="0">
    <fb>137009</fb>
    <v>2</v>
  </rv>
  <rv s="0">
    <fb>1.4624999999999999</fb>
    <v>1</v>
  </rv>
  <rv s="0">
    <fb>26919423</fb>
    <v>2</v>
  </rv>
  <rv s="0">
    <fb>45195</fb>
    <v>0</v>
  </rv>
  <rv s="0">
    <fb>490757</fb>
    <v>2</v>
  </rv>
  <rv s="0">
    <fb>54.3</fb>
    <v>1</v>
  </rv>
  <rv s="0">
    <fb>1250928</fb>
    <v>2</v>
  </rv>
  <rv s="0">
    <fb>271.10000000000002</fb>
    <v>1</v>
  </rv>
  <rv s="0">
    <fb>405242</fb>
    <v>2</v>
  </rv>
  <rv s="0">
    <fb>17275077</fb>
    <v>2</v>
  </rv>
  <rv s="0">
    <fb>78129148</fb>
    <v>2</v>
  </rv>
  <rv s="0">
    <fb>17.981999999999999</fb>
    <v>1</v>
  </rv>
  <rv s="0">
    <fb>8040008</fb>
    <v>2</v>
  </rv>
  <rv s="0">
    <fb>581812</fb>
    <v>2</v>
  </rv>
  <rv s="0">
    <fb>4.83</fb>
    <v>1</v>
  </rv>
  <rv s="0">
    <fb>142537</fb>
    <v>2</v>
  </rv>
  <rv s="0">
    <fb>1.4335</fb>
    <v>1</v>
  </rv>
  <rv s="0">
    <fb>26802260</fb>
    <v>2</v>
  </rv>
  <rv s="0">
    <fb>45196</fb>
    <v>0</v>
  </rv>
  <rv s="0">
    <fb>472586</fb>
    <v>2</v>
  </rv>
  <rv s="0">
    <fb>53.34</fb>
    <v>1</v>
  </rv>
  <rv s="0">
    <fb>1178462</fb>
    <v>2</v>
  </rv>
  <rv s="0">
    <fb>363416</fb>
    <v>2</v>
  </rv>
  <rv s="0">
    <fb>22.594999999999999</fb>
    <v>1</v>
  </rv>
  <rv s="0">
    <fb>11421581</fb>
    <v>2</v>
  </rv>
  <rv s="0">
    <fb>2.4264999999999999</fb>
    <v>1</v>
  </rv>
  <rv s="0">
    <fb>2.423</fb>
    <v>1</v>
  </rv>
  <rv s="0">
    <fb>49700855</fb>
    <v>2</v>
  </rv>
  <rv s="0">
    <fb>7850062</fb>
    <v>2</v>
  </rv>
  <rv s="0">
    <fb>260000</fb>
    <v>2</v>
  </rv>
  <rv s="0">
    <fb>4.7350000000000003</fb>
    <v>1</v>
  </rv>
  <rv s="0">
    <fb>266118</fb>
    <v>2</v>
  </rv>
  <rv s="0">
    <fb>25191162</fb>
    <v>2</v>
  </rv>
  <rv s="0">
    <fb>45197</fb>
    <v>0</v>
  </rv>
  <rv s="0">
    <fb>22.54</fb>
    <v>1</v>
  </rv>
  <rv s="0">
    <fb>422090</fb>
    <v>2</v>
  </rv>
  <rv s="0">
    <fb>54.54</fb>
    <v>1</v>
  </rv>
  <rv s="0">
    <fb>908839</fb>
    <v>2</v>
  </rv>
  <rv s="0">
    <fb>278.3</fb>
    <v>1</v>
  </rv>
  <rv s="0">
    <fb>302549</fb>
    <v>2</v>
  </rv>
  <rv s="0">
    <fb>14545520</fb>
    <v>2</v>
  </rv>
  <rv s="0">
    <fb>65514040</fb>
    <v>2</v>
  </rv>
  <rv s="0">
    <fb>18.164000000000001</fb>
    <v>1</v>
  </rv>
  <rv s="0">
    <fb>9633268</fb>
    <v>2</v>
  </rv>
  <rv s="0">
    <fb>162805</fb>
    <v>2</v>
  </rv>
  <rv s="0">
    <fb>4.72</fb>
    <v>1</v>
  </rv>
  <rv s="0">
    <fb>176813</fb>
    <v>2</v>
  </rv>
  <rv s="0">
    <fb>1.4670000000000001</fb>
    <v>1</v>
  </rv>
  <rv s="0">
    <fb>22338134</fb>
    <v>2</v>
  </rv>
  <rv s="0">
    <fb>45198</fb>
    <v>0</v>
  </rv>
  <rv s="0">
    <fb>22.84</fb>
    <v>1</v>
  </rv>
  <rv s="0">
    <fb>561372</fb>
    <v>2</v>
  </rv>
  <rv s="0">
    <fb>1038116</fb>
    <v>2</v>
  </rv>
  <rv s="0">
    <fb>279.7</fb>
    <v>1</v>
  </rv>
  <rv s="0">
    <fb>416344</fb>
    <v>2</v>
  </rv>
  <rv s="0">
    <fb>22.73</fb>
    <v>1</v>
  </rv>
  <rv s="0">
    <fb>12024436</fb>
    <v>2</v>
  </rv>
  <rv s="0">
    <fb>66109553</fb>
    <v>2</v>
  </rv>
  <rv s="0">
    <fb>8286197</fb>
    <v>2</v>
  </rv>
  <rv s="0">
    <fb>273301</fb>
    <v>2</v>
  </rv>
  <rv s="0">
    <fb>4.71</fb>
    <v>1</v>
  </rv>
  <rv s="0">
    <fb>134514</fb>
    <v>2</v>
  </rv>
  <rv s="0">
    <fb>22179883</fb>
    <v>2</v>
  </rv>
  <rv s="0">
    <fb>45201</fb>
    <v>0</v>
  </rv>
  <rv s="0">
    <fb>349979</fb>
    <v>2</v>
  </rv>
  <rv s="0">
    <fb>54.32</fb>
    <v>1</v>
  </rv>
  <rv s="0">
    <fb>876516</fb>
    <v>2</v>
  </rv>
  <rv s="0">
    <fb>282.8</fb>
    <v>1</v>
  </rv>
  <rv s="0">
    <fb>255168</fb>
    <v>2</v>
  </rv>
  <rv s="0">
    <fb>12622282</fb>
    <v>2</v>
  </rv>
  <rv s="0">
    <fb>52741184</fb>
    <v>2</v>
  </rv>
  <rv s="0">
    <fb>6654355</fb>
    <v>2</v>
  </rv>
  <rv s="0">
    <fb>136225</fb>
    <v>2</v>
  </rv>
  <rv s="0">
    <fb>4.665</fb>
    <v>1</v>
  </rv>
  <rv s="0">
    <fb>161648</fb>
    <v>2</v>
  </rv>
  <rv s="0">
    <fb>29490471</fb>
    <v>2</v>
  </rv>
  <rv s="0">
    <fb>45202</fb>
    <v>0</v>
  </rv>
  <rv s="0">
    <fb>790392</fb>
    <v>2</v>
  </rv>
  <rv s="0">
    <fb>53.88</fb>
    <v>1</v>
  </rv>
  <rv s="0">
    <fb>595378</fb>
    <v>2</v>
  </rv>
  <rv s="0">
    <fb>312864</fb>
    <v>2</v>
  </rv>
  <rv s="0">
    <fb>21.675000000000001</fb>
    <v>1</v>
  </rv>
  <rv s="0">
    <fb>11480255</fb>
    <v>2</v>
  </rv>
  <rv s="0">
    <fb>80741752</fb>
    <v>2</v>
  </rv>
  <rv s="0">
    <fb>17.806000000000001</fb>
    <v>1</v>
  </rv>
  <rv s="0">
    <fb>6605190</fb>
    <v>2</v>
  </rv>
  <rv s="0">
    <fb>223262</fb>
    <v>2</v>
  </rv>
  <rv s="0">
    <fb>4.6050000000000004</fb>
    <v>1</v>
  </rv>
  <rv s="0">
    <fb>276500</fb>
    <v>2</v>
  </rv>
  <rv s="0">
    <fb>1.387</fb>
    <v>1</v>
  </rv>
  <rv s="0">
    <fb>22944862</fb>
    <v>2</v>
  </rv>
  <rv s="0">
    <fb>45203</fb>
    <v>0</v>
  </rv>
  <rv s="0">
    <fb>457111</fb>
    <v>2</v>
  </rv>
  <rv s="0">
    <fb>754937</fb>
    <v>2</v>
  </rv>
  <rv s="0">
    <fb>283.2</fb>
    <v>1</v>
  </rv>
  <rv s="0">
    <fb>292481</fb>
    <v>2</v>
  </rv>
  <rv s="0">
    <fb>21.545000000000002</fb>
    <v>1</v>
  </rv>
  <rv s="0">
    <fb>12848030</fb>
    <v>2</v>
  </rv>
  <rv s="0">
    <fb>2.3624999999999998</fb>
    <v>1</v>
  </rv>
  <rv s="0">
    <fb>89073630</fb>
    <v>2</v>
  </rv>
  <rv s="0">
    <fb>17.725999999999999</fb>
    <v>1</v>
  </rv>
  <rv s="0">
    <fb>10282272</fb>
    <v>2</v>
  </rv>
  <rv s="0">
    <fb>162900</fb>
    <v>2</v>
  </rv>
  <rv s="0">
    <fb>4.6900000000000004</fb>
    <v>1</v>
  </rv>
  <rv s="0">
    <fb>249385</fb>
    <v>2</v>
  </rv>
  <rv s="0">
    <fb>1.3694999999999999</fb>
    <v>1</v>
  </rv>
  <rv s="0">
    <fb>27454473</fb>
    <v>2</v>
  </rv>
  <rv s="0">
    <fb>45204</fb>
    <v>0</v>
  </rv>
  <rv s="0">
    <fb>408193</fb>
    <v>2</v>
  </rv>
  <rv s="0">
    <fb>487833</fb>
    <v>2</v>
  </rv>
  <rv s="0">
    <fb>229246</fb>
    <v>2</v>
  </rv>
  <rv s="0">
    <fb>21.835000000000001</fb>
    <v>1</v>
  </rv>
  <rv s="0">
    <fb>6339376</fb>
    <v>2</v>
  </rv>
  <rv s="0">
    <fb>58667951</fb>
    <v>2</v>
  </rv>
  <rv s="0">
    <fb>17.821999999999999</fb>
    <v>1</v>
  </rv>
  <rv s="0">
    <fb>5527172</fb>
    <v>2</v>
  </rv>
  <rv s="0">
    <fb>12.21</fb>
    <v>1</v>
  </rv>
  <rv s="0">
    <fb>92369</fb>
    <v>2</v>
  </rv>
  <rv s="0">
    <fb>4.6349999999999998</fb>
    <v>1</v>
  </rv>
  <rv s="0">
    <fb>97675</fb>
    <v>2</v>
  </rv>
  <rv s="0">
    <fb>54095794</fb>
    <v>2</v>
  </rv>
  <rv s="0">
    <fb>45205</fb>
    <v>0</v>
  </rv>
  <rv s="0">
    <fb>705414</fb>
    <v>2</v>
  </rv>
  <rv s="0">
    <fb>56.02</fb>
    <v>1</v>
  </rv>
  <rv s="0">
    <fb>819423</fb>
    <v>2</v>
  </rv>
  <rv s="0">
    <fb>286.2</fb>
    <v>1</v>
  </rv>
  <rv s="0">
    <fb>265047</fb>
    <v>2</v>
  </rv>
  <rv s="0">
    <fb>22.46</fb>
    <v>1</v>
  </rv>
  <rv s="0">
    <fb>9609708</fb>
    <v>2</v>
  </rv>
  <rv s="0">
    <fb>67437877</fb>
    <v>2</v>
  </rv>
  <rv s="0">
    <fb>17.998000000000001</fb>
    <v>1</v>
  </rv>
  <rv s="0">
    <fb>6402353</fb>
    <v>2</v>
  </rv>
  <rv s="0">
    <fb>151404</fb>
    <v>2</v>
  </rv>
  <rv s="0">
    <fb>4.6849999999999996</fb>
    <v>1</v>
  </rv>
  <rv s="0">
    <fb>104103</fb>
    <v>2</v>
  </rv>
  <rv s="0">
    <fb>1.4185000000000001</fb>
    <v>1</v>
  </rv>
  <rv s="0">
    <fb>88712511</fb>
    <v>2</v>
  </rv>
  <rv s="0">
    <fb>45208</fb>
    <v>0</v>
  </rv>
  <rv s="0">
    <fb>241774</fb>
    <v>2</v>
  </rv>
  <rv s="0">
    <fb>680037</fb>
    <v>2</v>
  </rv>
  <rv s="0">
    <fb>283</fb>
    <v>1</v>
  </rv>
  <rv s="0">
    <fb>215326</fb>
    <v>2</v>
  </rv>
  <rv s="0">
    <fb>9592686</fb>
    <v>2</v>
  </rv>
  <rv s="0">
    <fb>79910219</fb>
    <v>2</v>
  </rv>
  <rv s="0">
    <fb>7627362</fb>
    <v>2</v>
  </rv>
  <rv s="0">
    <fb>11.88</fb>
    <v>1</v>
  </rv>
  <rv s="0">
    <fb>290175</fb>
    <v>2</v>
  </rv>
  <rv s="0">
    <fb>4.6449999999999996</fb>
    <v>1</v>
  </rv>
  <rv s="0">
    <fb>96982</fb>
    <v>2</v>
  </rv>
  <rv s="0">
    <fb>23906204</fb>
    <v>2</v>
  </rv>
  <rv s="0">
    <fb>45209</fb>
    <v>0</v>
  </rv>
  <rv s="0">
    <fb>348208</fb>
    <v>2</v>
  </rv>
  <rv s="0">
    <fb>994026</fb>
    <v>2</v>
  </rv>
  <rv s="0">
    <fb>436281</fb>
    <v>2</v>
  </rv>
  <rv s="0">
    <fb>22.815000000000001</fb>
    <v>1</v>
  </rv>
  <rv s="0">
    <fb>9119481</fb>
    <v>2</v>
  </rv>
  <rv s="0">
    <fb>68382848</fb>
    <v>2</v>
  </rv>
  <rv s="0">
    <fb>18.556000000000001</fb>
    <v>1</v>
  </rv>
  <rv s="0">
    <fb>11675755</fb>
    <v>2</v>
  </rv>
  <rv s="0">
    <fb>306527</fb>
    <v>2</v>
  </rv>
  <rv s="0">
    <fb>4.6950000000000003</fb>
    <v>1</v>
  </rv>
  <rv s="0">
    <fb>133528</fb>
    <v>2</v>
  </rv>
  <rv s="0">
    <fb>36574925</fb>
    <v>2</v>
  </rv>
  <rv s="0">
    <fb>45210</fb>
    <v>0</v>
  </rv>
  <rv s="0">
    <fb>403912</fb>
    <v>2</v>
  </rv>
  <rv s="0">
    <fb>53.9</fb>
    <v>1</v>
  </rv>
  <rv s="0">
    <fb>1330243</fb>
    <v>2</v>
  </rv>
  <rv s="0">
    <fb>291.60000000000002</fb>
    <v>1</v>
  </rv>
  <rv s="0">
    <fb>426747</fb>
    <v>2</v>
  </rv>
  <rv s="0">
    <fb>22.95</fb>
    <v>1</v>
  </rv>
  <rv s="0">
    <fb>8606300</fb>
    <v>2</v>
  </rv>
  <rv s="0">
    <fb>63334725</fb>
    <v>2</v>
  </rv>
  <rv s="0">
    <fb>18706463</fb>
    <v>2</v>
  </rv>
  <rv s="0">
    <fb>476459</fb>
    <v>2</v>
  </rv>
  <rv s="0">
    <fb>4.75</fb>
    <v>1</v>
  </rv>
  <rv s="0">
    <fb>133291</fb>
    <v>2</v>
  </rv>
  <rv s="0">
    <fb>37204751</fb>
    <v>2</v>
  </rv>
  <rv s="0">
    <fb>45211</fb>
    <v>0</v>
  </rv>
  <rv s="0">
    <fb>797628</fb>
    <v>2</v>
  </rv>
  <rv s="0">
    <fb>52.84</fb>
    <v>1</v>
  </rv>
  <rv s="0">
    <fb>832682</fb>
    <v>2</v>
  </rv>
  <rv s="0">
    <fb>295</fb>
    <v>1</v>
  </rv>
  <rv s="0">
    <fb>416582</fb>
    <v>2</v>
  </rv>
  <rv s="0">
    <fb>22.925000000000001</fb>
    <v>1</v>
  </rv>
  <rv s="0">
    <fb>18791117</fb>
    <v>2</v>
  </rv>
  <rv s="0">
    <fb>104045869</fb>
    <v>2</v>
  </rv>
  <rv s="0">
    <fb>18.908000000000001</fb>
    <v>1</v>
  </rv>
  <rv s="0">
    <fb>10633081</fb>
    <v>2</v>
  </rv>
  <rv s="0">
    <fb>198904</fb>
    <v>2</v>
  </rv>
  <rv s="0">
    <fb>4.7050000000000001</fb>
    <v>1</v>
  </rv>
  <rv s="0">
    <fb>109344</fb>
    <v>2</v>
  </rv>
  <rv s="0">
    <fb>33466662</fb>
    <v>2</v>
  </rv>
  <rv s="0">
    <fb>45212</fb>
    <v>0</v>
  </rv>
  <rv s="0">
    <fb>22.78</fb>
    <v>1</v>
  </rv>
  <rv s="0">
    <fb>410253</fb>
    <v>2</v>
  </rv>
  <rv s="0">
    <fb>53.18</fb>
    <v>1</v>
  </rv>
  <rv s="0">
    <fb>670695</fb>
    <v>2</v>
  </rv>
  <rv s="0">
    <fb>297.2</fb>
    <v>1</v>
  </rv>
  <rv s="0">
    <fb>375594</fb>
    <v>2</v>
  </rv>
  <rv s="0">
    <fb>22.425000000000001</fb>
    <v>1</v>
  </rv>
  <rv s="0">
    <fb>9298698</fb>
    <v>2</v>
  </rv>
  <rv s="0">
    <fb>80764039</fb>
    <v>2</v>
  </rv>
  <rv s="0">
    <fb>19599981</fb>
    <v>2</v>
  </rv>
  <rv s="0">
    <fb>11.83</fb>
    <v>1</v>
  </rv>
  <rv s="0">
    <fb>159352</fb>
    <v>2</v>
  </rv>
  <rv s="0">
    <fb>126817</fb>
    <v>2</v>
  </rv>
  <rv s="0">
    <fb>1.5325</fb>
    <v>1</v>
  </rv>
  <rv s="0">
    <fb>41756537</fb>
    <v>2</v>
  </rv>
  <rv s="0">
    <fb>45215</fb>
    <v>0</v>
  </rv>
  <rv s="0">
    <fb>407178</fb>
    <v>2</v>
  </rv>
  <rv s="0">
    <fb>635739</fb>
    <v>2</v>
  </rv>
  <rv s="0">
    <fb>298.39999999999998</fb>
    <v>1</v>
  </rv>
  <rv s="0">
    <fb>342538</fb>
    <v>2</v>
  </rv>
  <rv s="0">
    <fb>23.004999999999999</fb>
    <v>1</v>
  </rv>
  <rv s="0">
    <fb>16106848</fb>
    <v>2</v>
  </rv>
  <rv s="0">
    <fb>54686272</fb>
    <v>2</v>
  </rv>
  <rv s="0">
    <fb>9251387</fb>
    <v>2</v>
  </rv>
  <rv s="0">
    <fb>11.92</fb>
    <v>1</v>
  </rv>
  <rv s="0">
    <fb>222250</fb>
    <v>2</v>
  </rv>
  <rv s="0">
    <fb>140438</fb>
    <v>2</v>
  </rv>
  <rv s="0">
    <fb>1.5109999999999999</fb>
    <v>1</v>
  </rv>
  <rv s="0">
    <fb>31032428</fb>
    <v>2</v>
  </rv>
  <rv s="0">
    <fb>45216</fb>
    <v>0</v>
  </rv>
  <rv s="0">
    <fb>23.24</fb>
    <v>1</v>
  </rv>
  <rv s="0">
    <fb>363528</fb>
    <v>2</v>
  </rv>
  <rv s="0">
    <fb>383562</fb>
    <v>2</v>
  </rv>
  <rv s="0">
    <fb>293.60000000000002</fb>
    <v>1</v>
  </rv>
  <rv s="0">
    <fb>348701</fb>
    <v>2</v>
  </rv>
  <rv s="0">
    <fb>10566357</fb>
    <v>2</v>
  </rv>
  <rv s="0">
    <fb>47142628</fb>
    <v>2</v>
  </rv>
  <rv s="0">
    <fb>18.893999999999998</fb>
    <v>1</v>
  </rv>
  <rv s="0">
    <fb>6399295</fb>
    <v>2</v>
  </rv>
  <rv s="0">
    <fb>119283</fb>
    <v>2</v>
  </rv>
  <rv s="0">
    <fb>89805</fb>
    <v>2</v>
  </rv>
  <rv s="0">
    <fb>1.5275000000000001</fb>
    <v>1</v>
  </rv>
  <rv s="0">
    <fb>16749025</fb>
    <v>2</v>
  </rv>
  <rv s="0">
    <fb>45217</fb>
    <v>0</v>
  </rv>
  <rv s="0">
    <fb>23.32</fb>
    <v>1</v>
  </rv>
  <rv s="0">
    <fb>691865</fb>
    <v>2</v>
  </rv>
  <rv s="0">
    <fb>53.04</fb>
    <v>1</v>
  </rv>
  <rv s="0">
    <fb>590374</fb>
    <v>2</v>
  </rv>
  <rv s="0">
    <fb>288.7</fb>
    <v>1</v>
  </rv>
  <rv s="0">
    <fb>274802</fb>
    <v>2</v>
  </rv>
  <rv s="0">
    <fb>22.79</fb>
    <v>1</v>
  </rv>
  <rv s="0">
    <fb>8247162</fb>
    <v>2</v>
  </rv>
  <rv s="0">
    <fb>52527977</fb>
    <v>2</v>
  </rv>
  <rv s="0">
    <fb>18.771999999999998</fb>
    <v>1</v>
  </rv>
  <rv s="0">
    <fb>10750727</fb>
    <v>2</v>
  </rv>
  <rv s="0">
    <fb>12.02</fb>
    <v>1</v>
  </rv>
  <rv s="0">
    <fb>133221</fb>
    <v>2</v>
  </rv>
  <rv s="0">
    <fb>4.6399999999999997</fb>
    <v>1</v>
  </rv>
  <rv s="0">
    <fb>75476</fb>
    <v>2</v>
  </rv>
  <rv s="0">
    <fb>1.5834999999999999</fb>
    <v>1</v>
  </rv>
  <rv s="0">
    <fb>127836780</fb>
    <v>2</v>
  </rv>
  <rv s="0">
    <fb>45218</fb>
    <v>0</v>
  </rv>
  <rv s="0">
    <fb>23.2</fb>
    <v>1</v>
  </rv>
  <rv s="0">
    <fb>555354</fb>
    <v>2</v>
  </rv>
  <rv s="0">
    <fb>53.12</fb>
    <v>1</v>
  </rv>
  <rv s="0">
    <fb>706155</fb>
    <v>2</v>
  </rv>
  <rv s="0">
    <fb>285.10000000000002</fb>
    <v>1</v>
  </rv>
  <rv s="0">
    <fb>233641</fb>
    <v>2</v>
  </rv>
  <rv s="0">
    <fb>22.504999999999999</fb>
    <v>1</v>
  </rv>
  <rv s="0">
    <fb>7116401</fb>
    <v>2</v>
  </rv>
  <rv s="0">
    <fb>72850216</fb>
    <v>2</v>
  </rv>
  <rv s="0">
    <fb>18.085999999999999</fb>
    <v>1</v>
  </rv>
  <rv s="0">
    <fb>15280650</fb>
    <v>2</v>
  </rv>
  <rv s="0">
    <fb>132087</fb>
    <v>2</v>
  </rv>
  <rv s="0">
    <fb>4.6100000000000003</fb>
    <v>1</v>
  </rv>
  <rv s="0">
    <fb>61498</fb>
    <v>2</v>
  </rv>
  <rv s="0">
    <fb>51105926</fb>
    <v>2</v>
  </rv>
  <rv s="0">
    <fb>45219</fb>
    <v>0</v>
  </rv>
  <rv s="0">
    <fb>905608</fb>
    <v>2</v>
  </rv>
  <rv s="0">
    <fb>52.58</fb>
    <v>1</v>
  </rv>
  <rv s="0">
    <fb>494120</fb>
    <v>2</v>
  </rv>
  <rv s="0">
    <fb>284.39999999999998</fb>
    <v>1</v>
  </rv>
  <rv s="0">
    <fb>301740</fb>
    <v>2</v>
  </rv>
  <rv s="0">
    <fb>22.125</fb>
    <v>1</v>
  </rv>
  <rv s="0">
    <fb>9925323</fb>
    <v>2</v>
  </rv>
  <rv s="0">
    <fb>87490590</fb>
    <v>2</v>
  </rv>
  <rv s="0">
    <fb>17.648</fb>
    <v>1</v>
  </rv>
  <rv s="0">
    <fb>12942091</fb>
    <v>2</v>
  </rv>
  <rv s="0">
    <fb>11.7</fb>
    <v>1</v>
  </rv>
  <rv s="0">
    <fb>372898</fb>
    <v>2</v>
  </rv>
  <rv s="0">
    <fb>4.6150000000000002</fb>
    <v>1</v>
  </rv>
  <rv s="0">
    <fb>92122</fb>
    <v>2</v>
  </rv>
  <rv s="0">
    <fb>1.4484999999999999</fb>
    <v>1</v>
  </rv>
  <rv s="0">
    <fb>67066172</fb>
    <v>2</v>
  </rv>
  <rv s="0">
    <fb>45222</fb>
    <v>0</v>
  </rv>
  <rv s="0">
    <fb>469099</fb>
    <v>2</v>
  </rv>
  <rv s="0">
    <fb>52.74</fb>
    <v>1</v>
  </rv>
  <rv s="0">
    <fb>656674</fb>
    <v>2</v>
  </rv>
  <rv s="0">
    <fb>191601</fb>
    <v>2</v>
  </rv>
  <rv s="0">
    <fb>22.69</fb>
    <v>1</v>
  </rv>
  <rv s="0">
    <fb>21229542</fb>
    <v>2</v>
  </rv>
  <rv s="0">
    <fb>2.3734999999999999</fb>
    <v>1</v>
  </rv>
  <rv s="0">
    <fb>71955076</fb>
    <v>2</v>
  </rv>
  <rv s="0">
    <fb>18.021999999999998</fb>
    <v>1</v>
  </rv>
  <rv s="0">
    <fb>9709691</fb>
    <v>2</v>
  </rv>
  <rv s="0">
    <fb>130079</fb>
    <v>2</v>
  </rv>
  <rv s="0">
    <fb>109790</fb>
    <v>2</v>
  </rv>
  <rv s="0">
    <fb>61655345</fb>
    <v>2</v>
  </rv>
  <rv s="0">
    <fb>45223</fb>
    <v>0</v>
  </rv>
  <rv s="0">
    <fb>486528</fb>
    <v>2</v>
  </rv>
  <rv s="0">
    <fb>53.84</fb>
    <v>1</v>
  </rv>
  <rv s="0">
    <fb>456574</fb>
    <v>2</v>
  </rv>
  <rv s="0">
    <fb>284.89999999999998</fb>
    <v>1</v>
  </rv>
  <rv s="0">
    <fb>151668</fb>
    <v>2</v>
  </rv>
  <rv s="0">
    <fb>22.995000000000001</fb>
    <v>1</v>
  </rv>
  <rv s="0">
    <fb>30305933</fb>
    <v>2</v>
  </rv>
  <rv s="0">
    <fb>57982111</fb>
    <v>2</v>
  </rv>
  <rv s="0">
    <fb>8865600</fb>
    <v>2</v>
  </rv>
  <rv s="0">
    <fb>11.71</fb>
    <v>1</v>
  </rv>
  <rv s="0">
    <fb>183413</fb>
    <v>2</v>
  </rv>
  <rv s="0">
    <fb>4.585</fb>
    <v>1</v>
  </rv>
  <rv s="0">
    <fb>125650</fb>
    <v>2</v>
  </rv>
  <rv s="0">
    <fb>1.4145000000000001</fb>
    <v>1</v>
  </rv>
  <rv s="0">
    <fb>29949971</fb>
    <v>2</v>
  </rv>
  <rv s="0">
    <fb>45224</fb>
    <v>0</v>
  </rv>
  <rv s="0">
    <fb>237820</fb>
    <v>2</v>
  </rv>
  <rv s="0">
    <fb>53.28</fb>
    <v>1</v>
  </rv>
  <rv s="0">
    <fb>702009</fb>
    <v>2</v>
  </rv>
  <rv s="0">
    <fb>284.5</fb>
    <v>1</v>
  </rv>
  <rv s="0">
    <fb>178728</fb>
    <v>2</v>
  </rv>
  <rv s="0">
    <fb>22.495000000000001</fb>
    <v>1</v>
  </rv>
  <rv s="0">
    <fb>14127218</fb>
    <v>2</v>
  </rv>
  <rv s="0">
    <fb>51597791</fb>
    <v>2</v>
  </rv>
  <rv s="0">
    <fb>17.777999999999999</fb>
    <v>1</v>
  </rv>
  <rv s="0">
    <fb>7189477</fb>
    <v>2</v>
  </rv>
  <rv s="0">
    <fb>263512</fb>
    <v>2</v>
  </rv>
  <rv s="0">
    <fb>4.58</fb>
    <v>1</v>
  </rv>
  <rv s="0">
    <fb>63342</fb>
    <v>2</v>
  </rv>
  <rv s="0">
    <fb>1.4105000000000001</fb>
    <v>1</v>
  </rv>
  <rv s="0">
    <fb>39945456</fb>
    <v>2</v>
  </rv>
  <rv s="0">
    <fb>45225</fb>
    <v>0</v>
  </rv>
  <rv s="0">
    <fb>389647</fb>
    <v>2</v>
  </rv>
  <rv s="0">
    <fb>51.86</fb>
    <v>1</v>
  </rv>
  <rv s="0">
    <fb>663488</fb>
    <v>2</v>
  </rv>
  <rv s="0">
    <fb>277032</fb>
    <v>2</v>
  </rv>
  <rv s="0">
    <fb>22.824999999999999</fb>
    <v>1</v>
  </rv>
  <rv s="0">
    <fb>13149271</fb>
    <v>2</v>
  </rv>
  <rv s="0">
    <fb>78439300</fb>
    <v>2</v>
  </rv>
  <rv s="0">
    <fb>17.672000000000001</fb>
    <v>1</v>
  </rv>
  <rv s="0">
    <fb>10665707</fb>
    <v>2</v>
  </rv>
  <rv s="0">
    <fb>159086</fb>
    <v>2</v>
  </rv>
  <rv s="0">
    <fb>4.74</fb>
    <v>1</v>
  </rv>
  <rv s="0">
    <fb>155998</fb>
    <v>2</v>
  </rv>
  <rv s="0">
    <fb>1.3354999999999999</fb>
    <v>1</v>
  </rv>
  <rv s="0">
    <fb>115892021</fb>
    <v>2</v>
  </rv>
  <rv s="0">
    <fb>45226</fb>
    <v>0</v>
  </rv>
  <rv s="0">
    <fb>23.14</fb>
    <v>1</v>
  </rv>
  <rv s="0">
    <fb>257304</fb>
    <v>2</v>
  </rv>
  <rv s="0">
    <fb>48.51</fb>
    <v>1</v>
  </rv>
  <rv s="0">
    <fb>2513413</fb>
    <v>2</v>
  </rv>
  <rv s="0">
    <fb>267089</fb>
    <v>2</v>
  </rv>
  <rv s="0">
    <fb>13295315</fb>
    <v>2</v>
  </rv>
  <rv s="0">
    <fb>2.3774999999999999</fb>
    <v>1</v>
  </rv>
  <rv s="0">
    <fb>59211169</fb>
    <v>2</v>
  </rv>
  <rv s="0">
    <fb>17.318000000000001</fb>
    <v>1</v>
  </rv>
  <rv s="0">
    <fb>12450326</fb>
    <v>2</v>
  </rv>
  <rv s="0">
    <fb>309580</fb>
    <v>2</v>
  </rv>
  <rv s="0">
    <fb>4.7750000000000004</fb>
    <v>1</v>
  </rv>
  <rv s="0">
    <fb>189367</fb>
    <v>2</v>
  </rv>
  <rv s="0">
    <fb>1.3879999999999999</fb>
    <v>1</v>
  </rv>
  <rv s="0">
    <fb>49894794</fb>
    <v>2</v>
  </rv>
  <rv s="0">
    <fb>45229</fb>
    <v>0</v>
  </rv>
  <rv s="0">
    <fb>23.46</fb>
    <v>1</v>
  </rv>
  <rv s="0">
    <fb>341849</fb>
    <v>2</v>
  </rv>
  <rv s="0">
    <fb>890037</fb>
    <v>2</v>
  </rv>
  <rv s="0">
    <fb>281.8</fb>
    <v>1</v>
  </rv>
  <rv s="0">
    <fb>246705</fb>
    <v>2</v>
  </rv>
  <rv s="0">
    <fb>23.49</fb>
    <v>1</v>
  </rv>
  <rv s="0">
    <fb>14168750</fb>
    <v>2</v>
  </rv>
  <rv s="0">
    <fb>72879002</fb>
    <v>2</v>
  </rv>
  <rv s="0">
    <fb>17.04</fb>
    <v>1</v>
  </rv>
  <rv s="0">
    <fb>14323388</fb>
    <v>2</v>
  </rv>
  <rv s="0">
    <fb>164997</fb>
    <v>2</v>
  </rv>
  <rv s="0">
    <fb>1272873</fb>
    <v>2</v>
  </rv>
  <rv s="0">
    <fb>1.4319999999999999</fb>
    <v>1</v>
  </rv>
  <rv s="0">
    <fb>34460610</fb>
    <v>2</v>
  </rv>
  <rv s="0">
    <fb>45230</fb>
    <v>0</v>
  </rv>
  <rv s="0">
    <fb>618491</fb>
    <v>2</v>
  </rv>
  <rv s="0">
    <fb>48.94</fb>
    <v>1</v>
  </rv>
  <rv s="0">
    <fb>733629</fb>
    <v>2</v>
  </rv>
  <rv s="0">
    <fb>285.5</fb>
    <v>1</v>
  </rv>
  <rv s="0">
    <fb>240640</fb>
    <v>2</v>
  </rv>
  <rv s="0">
    <fb>23.625</fb>
    <v>1</v>
  </rv>
  <rv s="0">
    <fb>16343188</fb>
    <v>2</v>
  </rv>
  <rv s="0">
    <fb>96261149</fb>
    <v>2</v>
  </rv>
  <rv s="0">
    <fb>14182437</fb>
    <v>2</v>
  </rv>
  <rv s="0">
    <fb>163245</fb>
    <v>2</v>
  </rv>
  <rv s="0">
    <fb>584824</fb>
    <v>2</v>
  </rv>
  <rv s="0">
    <fb>1.4365000000000001</fb>
    <v>1</v>
  </rv>
  <rv s="0">
    <fb>30113831</fb>
    <v>2</v>
  </rv>
  <rv s="0">
    <fb>45231</fb>
    <v>0</v>
  </rv>
  <rv s="0">
    <fb>23.16</fb>
    <v>1</v>
  </rv>
  <rv s="0">
    <fb>541242</fb>
    <v>2</v>
  </rv>
  <rv s="0">
    <fb>625988</fb>
    <v>2</v>
  </rv>
  <rv s="0">
    <fb>271347</fb>
    <v>2</v>
  </rv>
  <rv s="0">
    <fb>23.914999999999999</fb>
    <v>1</v>
  </rv>
  <rv s="0">
    <fb>13258867</fb>
    <v>2</v>
  </rv>
  <rv s="0">
    <fb>95991108</fb>
    <v>2</v>
  </rv>
  <rv s="0">
    <fb>17.942</fb>
    <v>1</v>
  </rv>
  <rv s="0">
    <fb>9681075</fb>
    <v>2</v>
  </rv>
  <rv s="0">
    <fb>11.48</fb>
    <v>1</v>
  </rv>
  <rv s="0">
    <fb>133298</fb>
    <v>2</v>
  </rv>
  <rv s="0">
    <fb>130961</fb>
    <v>2</v>
  </rv>
  <rv s="0">
    <fb>1.4495</fb>
    <v>1</v>
  </rv>
  <rv s="0">
    <fb>31138207</fb>
    <v>2</v>
  </rv>
  <rv s="0">
    <fb>45232</fb>
    <v>0</v>
  </rv>
  <rv s="0">
    <fb>429676</fb>
    <v>2</v>
  </rv>
  <rv s="0">
    <fb>51.2</fb>
    <v>1</v>
  </rv>
  <rv s="0">
    <fb>815338</fb>
    <v>2</v>
  </rv>
  <rv s="0">
    <fb>303.3</fb>
    <v>1</v>
  </rv>
  <rv s="0">
    <fb>945996</fb>
    <v>2</v>
  </rv>
  <rv s="0">
    <fb>23.5</fb>
    <v>1</v>
  </rv>
  <rv s="0">
    <fb>14158254</fb>
    <v>2</v>
  </rv>
  <rv s="0">
    <fb>2.524</fb>
    <v>1</v>
  </rv>
  <rv s="0">
    <fb>115800067</fb>
    <v>2</v>
  </rv>
  <rv s="0">
    <fb>18.335999999999999</fb>
    <v>1</v>
  </rv>
  <rv s="0">
    <fb>11841806</fb>
    <v>2</v>
  </rv>
  <rv s="0">
    <fb>11.79</fb>
    <v>1</v>
  </rv>
  <rv s="0">
    <fb>284079</fb>
    <v>2</v>
  </rv>
  <rv s="0">
    <fb>466949</fb>
    <v>2</v>
  </rv>
  <rv s="0">
    <fb>46556049</fb>
    <v>2</v>
  </rv>
  <rv s="0">
    <fb>45233</fb>
    <v>0</v>
  </rv>
  <rv s="0">
    <fb>23.98</fb>
    <v>1</v>
  </rv>
  <rv s="0">
    <fb>317801</fb>
    <v>2</v>
  </rv>
  <rv s="0">
    <fb>570129</fb>
    <v>2</v>
  </rv>
  <rv s="0">
    <fb>308.7</fb>
    <v>1</v>
  </rv>
  <rv s="0">
    <fb>477959</fb>
    <v>2</v>
  </rv>
  <rv s="0">
    <fb>23.43</fb>
    <v>1</v>
  </rv>
  <rv s="0">
    <fb>11712080</fb>
    <v>2</v>
  </rv>
  <rv s="0">
    <fb>2.5474999999999999</fb>
    <v>1</v>
  </rv>
  <rv s="0">
    <fb>2.5634999999999999</fb>
    <v>1</v>
  </rv>
  <rv s="0">
    <fb>138895879</fb>
    <v>2</v>
  </rv>
  <rv s="0">
    <fb>18.696000000000002</fb>
    <v>1</v>
  </rv>
  <rv s="0">
    <fb>9445207</fb>
    <v>2</v>
  </rv>
  <rv s="0">
    <fb>314425</fb>
    <v>2</v>
  </rv>
  <rv s="0">
    <fb>607344</fb>
    <v>2</v>
  </rv>
  <rv s="0">
    <fb>42525234</fb>
    <v>2</v>
  </rv>
  <rv s="0">
    <fb>45236</fb>
    <v>0</v>
  </rv>
  <rv s="0">
    <fb>23.64</fb>
    <v>1</v>
  </rv>
  <rv s="0">
    <fb>311023</fb>
    <v>2</v>
  </rv>
  <rv s="0">
    <fb>50.8</fb>
    <v>1</v>
  </rv>
  <rv s="0">
    <fb>535300</fb>
    <v>2</v>
  </rv>
  <rv s="0">
    <fb>311.89999999999998</fb>
    <v>1</v>
  </rv>
  <rv s="0">
    <fb>331603</fb>
    <v>2</v>
  </rv>
  <rv s="0">
    <fb>23.434999999999999</fb>
    <v>1</v>
  </rv>
  <rv s="0">
    <fb>8453398</fb>
    <v>2</v>
  </rv>
  <rv s="0">
    <fb>2.5659999999999998</fb>
    <v>1</v>
  </rv>
  <rv s="0">
    <fb>97627653</fb>
    <v>2</v>
  </rv>
  <rv s="0">
    <fb>18.326000000000001</fb>
    <v>1</v>
  </rv>
  <rv s="0">
    <fb>7920896</fb>
    <v>2</v>
  </rv>
  <rv s="0">
    <fb>11.95</fb>
    <v>1</v>
  </rv>
  <rv s="0">
    <fb>94907</fb>
    <v>2</v>
  </rv>
  <rv s="0">
    <fb>452811</fb>
    <v>2</v>
  </rv>
  <rv s="0">
    <fb>24203539</fb>
    <v>2</v>
  </rv>
  <rv s="0">
    <fb>45237</fb>
    <v>0</v>
  </rv>
  <rv s="0">
    <fb>222413</fb>
    <v>2</v>
  </rv>
  <rv s="0">
    <fb>49.95</fb>
    <v>1</v>
  </rv>
  <rv s="0">
    <fb>772947</fb>
    <v>2</v>
  </rv>
  <rv s="0">
    <fb>310.89999999999998</fb>
    <v>1</v>
  </rv>
  <rv s="0">
    <fb>208232</fb>
    <v>2</v>
  </rv>
  <rv s="0">
    <fb>23.56</fb>
    <v>1</v>
  </rv>
  <rv s="0">
    <fb>10797461</fb>
    <v>2</v>
  </rv>
  <rv s="0">
    <fb>54844748</fb>
    <v>2</v>
  </rv>
  <rv s="0">
    <fb>5939653</fb>
    <v>2</v>
  </rv>
  <rv s="0">
    <fb>82674</fb>
    <v>2</v>
  </rv>
  <rv s="0">
    <fb>220474</fb>
    <v>2</v>
  </rv>
  <rv s="0">
    <fb>24958755</fb>
    <v>2</v>
  </rv>
  <rv s="0">
    <fb>45238</fb>
    <v>0</v>
  </rv>
  <rv s="0">
    <fb>198050</fb>
    <v>2</v>
  </rv>
  <rv s="0">
    <fb>50.9</fb>
    <v>1</v>
  </rv>
  <rv s="0">
    <fb>1305738</fb>
    <v>2</v>
  </rv>
  <rv s="0">
    <fb>314.3</fb>
    <v>1</v>
  </rv>
  <rv s="0">
    <fb>372557</fb>
    <v>2</v>
  </rv>
  <rv s="0">
    <fb>11312556</fb>
    <v>2</v>
  </rv>
  <rv s="0">
    <fb>2.5684999999999998</fb>
    <v>1</v>
  </rv>
  <rv s="0">
    <fb>78117196</fb>
    <v>2</v>
  </rv>
  <rv s="0">
    <fb>18.312000000000001</fb>
    <v>1</v>
  </rv>
  <rv s="0">
    <fb>5793756</fb>
    <v>2</v>
  </rv>
  <rv s="0">
    <fb>481553</fb>
    <v>2</v>
  </rv>
  <rv s="0">
    <fb>268974</fb>
    <v>2</v>
  </rv>
  <rv s="0">
    <fb>1.4015</fb>
    <v>1</v>
  </rv>
  <rv s="0">
    <fb>33817231</fb>
    <v>2</v>
  </rv>
  <rv s="0">
    <fb>45239</fb>
    <v>0</v>
  </rv>
  <rv s="0">
    <fb>215211</fb>
    <v>2</v>
  </rv>
  <rv s="0">
    <fb>51.04</fb>
    <v>1</v>
  </rv>
  <rv s="0">
    <fb>597381</fb>
    <v>2</v>
  </rv>
  <rv s="0">
    <fb>316</fb>
    <v>1</v>
  </rv>
  <rv s="0">
    <fb>274582</fb>
    <v>2</v>
  </rv>
  <rv s="0">
    <fb>23.94</fb>
    <v>1</v>
  </rv>
  <rv s="0">
    <fb>8724106</fb>
    <v>2</v>
  </rv>
  <rv s="0">
    <fb>2.5779999999999998</fb>
    <v>1</v>
  </rv>
  <rv s="0">
    <fb>79654008</fb>
    <v>2</v>
  </rv>
  <rv s="0">
    <fb>18.126000000000001</fb>
    <v>1</v>
  </rv>
  <rv s="0">
    <fb>5976783</fb>
    <v>2</v>
  </rv>
  <rv s="0">
    <fb>179222</fb>
    <v>2</v>
  </rv>
  <rv s="0">
    <fb>229157</fb>
    <v>2</v>
  </rv>
  <rv s="0">
    <fb>21379601</fb>
    <v>2</v>
  </rv>
  <rv s="0">
    <fb>45240</fb>
    <v>0</v>
  </rv>
  <rv s="0">
    <fb>23.04</fb>
    <v>1</v>
  </rv>
  <rv s="0">
    <fb>1103533</fb>
    <v>2</v>
  </rv>
  <rv s="0">
    <fb>49.46</fb>
    <v>1</v>
  </rv>
  <rv s="0">
    <fb>941009</fb>
    <v>2</v>
  </rv>
  <rv s="0">
    <fb>314.7</fb>
    <v>1</v>
  </rv>
  <rv s="0">
    <fb>236377</fb>
    <v>2</v>
  </rv>
  <rv s="0">
    <fb>23.864999999999998</fb>
    <v>1</v>
  </rv>
  <rv s="0">
    <fb>11175890</fb>
    <v>2</v>
  </rv>
  <rv s="0">
    <fb>71215843</fb>
    <v>2</v>
  </rv>
  <rv s="0">
    <fb>6944719</fb>
    <v>2</v>
  </rv>
  <rv s="0">
    <fb>148542</fb>
    <v>2</v>
  </rv>
  <rv s="0">
    <fb>177256</fb>
    <v>2</v>
  </rv>
  <rv s="0">
    <fb>18744870</fb>
    <v>2</v>
  </rv>
  <rv s="0">
    <fb>45243</fb>
    <v>0</v>
  </rv>
  <rv s="0">
    <fb>268913</fb>
    <v>2</v>
  </rv>
  <rv s="0">
    <fb>629508</fb>
    <v>2</v>
  </rv>
  <rv s="0">
    <fb>321</fb>
    <v>1</v>
  </rv>
  <rv s="0">
    <fb>269096</fb>
    <v>2</v>
  </rv>
  <rv s="0">
    <fb>24.645</fb>
    <v>1</v>
  </rv>
  <rv s="0">
    <fb>12416788</fb>
    <v>2</v>
  </rv>
  <rv s="0">
    <fb>2.5754999999999999</fb>
    <v>1</v>
  </rv>
  <rv s="0">
    <fb>2.6025</fb>
    <v>1</v>
  </rv>
  <rv s="0">
    <fb>102846902</fb>
    <v>2</v>
  </rv>
  <rv s="0">
    <fb>18.314</fb>
    <v>1</v>
  </rv>
  <rv s="0">
    <fb>7206261</fb>
    <v>2</v>
  </rv>
  <rv s="0">
    <fb>127540</fb>
    <v>2</v>
  </rv>
  <rv s="0">
    <fb>304770</fb>
    <v>2</v>
  </rv>
  <rv s="0">
    <fb>1.4590000000000001</fb>
    <v>1</v>
  </rv>
  <rv s="0">
    <fb>33983219</fb>
    <v>2</v>
  </rv>
  <rv s="0">
    <fb>45244</fb>
    <v>0</v>
  </rv>
  <rv s="0">
    <fb>1293158</fb>
    <v>2</v>
  </rv>
  <rv s="0">
    <fb>1047479</fb>
    <v>2</v>
  </rv>
  <rv s="0">
    <fb>324</fb>
    <v>1</v>
  </rv>
  <rv s="0">
    <fb>392447</fb>
    <v>2</v>
  </rv>
  <rv s="0">
    <fb>24.695</fb>
    <v>1</v>
  </rv>
  <rv s="0">
    <fb>13632766</fb>
    <v>2</v>
  </rv>
  <rv s="0">
    <fb>2.6164999999999998</fb>
    <v>1</v>
  </rv>
  <rv s="0">
    <fb>2.6295000000000002</fb>
    <v>1</v>
  </rv>
  <rv s="0">
    <fb>138702574</fb>
    <v>2</v>
  </rv>
  <rv s="0">
    <fb>18.672000000000001</fb>
    <v>1</v>
  </rv>
  <rv s="0">
    <fb>10515963</fb>
    <v>2</v>
  </rv>
  <rv s="0">
    <fb>264996</fb>
    <v>2</v>
  </rv>
  <rv s="0">
    <fb>776041</fb>
    <v>2</v>
  </rv>
  <rv s="0">
    <fb>1.4470000000000001</fb>
    <v>1</v>
  </rv>
  <rv s="0">
    <fb>29313661</fb>
    <v>2</v>
  </rv>
  <rv s="0">
    <fb>45245</fb>
    <v>0</v>
  </rv>
  <rv s="0">
    <fb>746177</fb>
    <v>2</v>
  </rv>
  <rv s="0">
    <fb>871791</fb>
    <v>2</v>
  </rv>
  <rv s="0">
    <fb>325.39999999999998</fb>
    <v>1</v>
  </rv>
  <rv s="0">
    <fb>305038</fb>
    <v>2</v>
  </rv>
  <rv s="0">
    <fb>24.684999999999999</fb>
    <v>1</v>
  </rv>
  <rv s="0">
    <fb>8166136</fb>
    <v>2</v>
  </rv>
  <rv s="0">
    <fb>2.6364999999999998</fb>
    <v>1</v>
  </rv>
  <rv s="0">
    <fb>2.6455000000000002</fb>
    <v>1</v>
  </rv>
  <rv s="0">
    <fb>100692471</fb>
    <v>2</v>
  </rv>
  <rv s="0">
    <fb>18.878</fb>
    <v>1</v>
  </rv>
  <rv s="0">
    <fb>8814700</fb>
    <v>2</v>
  </rv>
  <rv s="0">
    <fb>12.44</fb>
    <v>1</v>
  </rv>
  <rv s="0">
    <fb>152247</fb>
    <v>2</v>
  </rv>
  <rv s="0">
    <fb>493561</fb>
    <v>2</v>
  </rv>
  <rv s="0">
    <fb>1.4795</fb>
    <v>1</v>
  </rv>
  <rv s="0">
    <fb>32125108</fb>
    <v>2</v>
  </rv>
  <rv s="0">
    <fb>45246</fb>
    <v>0</v>
  </rv>
  <rv s="0">
    <fb>623322</fb>
    <v>2</v>
  </rv>
  <rv s="0">
    <fb>50.5</fb>
    <v>1</v>
  </rv>
  <rv s="0">
    <fb>843106</fb>
    <v>2</v>
  </rv>
  <rv s="0">
    <fb>325.3</fb>
    <v>1</v>
  </rv>
  <rv s="0">
    <fb>218983</fb>
    <v>2</v>
  </rv>
  <rv s="0">
    <fb>11001886</fb>
    <v>2</v>
  </rv>
  <rv s="0">
    <fb>2.6524999999999999</fb>
    <v>1</v>
  </rv>
  <rv s="0">
    <fb>2.6465000000000001</fb>
    <v>1</v>
  </rv>
  <rv s="0">
    <fb>131935256</fb>
    <v>2</v>
  </rv>
  <rv s="0">
    <fb>7964023</fb>
    <v>2</v>
  </rv>
  <rv s="0">
    <fb>284518</fb>
    <v>2</v>
  </rv>
  <rv s="0">
    <fb>229954</fb>
    <v>2</v>
  </rv>
  <rv s="0">
    <fb>40689470</fb>
    <v>2</v>
  </rv>
  <rv s="0">
    <fb>45247</fb>
    <v>0</v>
  </rv>
  <rv s="0">
    <fb>479682</fb>
    <v>2</v>
  </rv>
  <rv s="0">
    <fb>574860</fb>
    <v>2</v>
  </rv>
  <rv s="0">
    <fb>329.6</fb>
    <v>1</v>
  </rv>
  <rv s="0">
    <fb>288248</fb>
    <v>2</v>
  </rv>
  <rv s="0">
    <fb>25.035</fb>
    <v>1</v>
  </rv>
  <rv s="0">
    <fb>11169909</fb>
    <v>2</v>
  </rv>
  <rv s="0">
    <fb>2.6475</fb>
    <v>1</v>
  </rv>
  <rv s="0">
    <fb>2.6844999999999999</fb>
    <v>1</v>
  </rv>
  <rv s="0">
    <fb>142913549</fb>
    <v>2</v>
  </rv>
  <rv s="0">
    <fb>7599546</fb>
    <v>2</v>
  </rv>
  <rv s="0">
    <fb>12.25</fb>
    <v>1</v>
  </rv>
  <rv s="0">
    <fb>141768</fb>
    <v>2</v>
  </rv>
  <rv s="0">
    <fb>312842</fb>
    <v>2</v>
  </rv>
  <rv s="0">
    <fb>1.4584999999999999</fb>
    <v>1</v>
  </rv>
  <rv s="0">
    <fb>32627845</fb>
    <v>2</v>
  </rv>
  <rv s="0">
    <fb>45250</fb>
    <v>0</v>
  </rv>
  <rv s="0">
    <fb>291070</fb>
    <v>2</v>
  </rv>
  <rv s="0">
    <fb>51.62</fb>
    <v>1</v>
  </rv>
  <rv s="0">
    <fb>556993</fb>
    <v>2</v>
  </rv>
  <rv s="0">
    <fb>332</fb>
    <v>1</v>
  </rv>
  <rv s="0">
    <fb>229682</fb>
    <v>2</v>
  </rv>
  <rv s="0">
    <fb>25.21</fb>
    <v>1</v>
  </rv>
  <rv s="0">
    <fb>7826729</fb>
    <v>2</v>
  </rv>
  <rv s="0">
    <fb>2.5840000000000001</fb>
    <v>1</v>
  </rv>
  <rv s="0">
    <fb>2.5625</fb>
    <v>1</v>
  </rv>
  <rv s="0">
    <fb>126841081</fb>
    <v>2</v>
  </rv>
  <rv s="0">
    <fb>6718490</fb>
    <v>2</v>
  </rv>
  <rv s="0">
    <fb>142470</fb>
    <v>2</v>
  </rv>
  <rv s="0">
    <fb>110791</fb>
    <v>2</v>
  </rv>
  <rv s="0">
    <fb>1.4935</fb>
    <v>1</v>
  </rv>
  <rv s="0">
    <fb>39803850</fb>
    <v>2</v>
  </rv>
  <rv s="0">
    <fb>45251</fb>
    <v>0</v>
  </rv>
  <rv s="0">
    <fb>232407</fb>
    <v>2</v>
  </rv>
  <rv s="0">
    <fb>475548</fb>
    <v>2</v>
  </rv>
  <rv s="0">
    <fb>330.1</fb>
    <v>1</v>
  </rv>
  <rv s="0">
    <fb>262975</fb>
    <v>2</v>
  </rv>
  <rv s="0">
    <fb>24.815000000000001</fb>
    <v>1</v>
  </rv>
  <rv s="0">
    <fb>8500484</fb>
    <v>2</v>
  </rv>
  <rv s="0">
    <fb>2.5590000000000002</fb>
    <v>1</v>
  </rv>
  <rv s="0">
    <fb>2.5255000000000001</fb>
    <v>1</v>
  </rv>
  <rv s="0">
    <fb>86178640</fb>
    <v>2</v>
  </rv>
  <rv s="0">
    <fb>6250886</fb>
    <v>2</v>
  </rv>
  <rv s="0">
    <fb>264046</fb>
    <v>2</v>
  </rv>
  <rv s="0">
    <fb>191785</fb>
    <v>2</v>
  </rv>
  <rv s="0">
    <fb>1.4424999999999999</fb>
    <v>1</v>
  </rv>
  <rv s="0">
    <fb>29949150</fb>
    <v>2</v>
  </rv>
  <rv s="0">
    <fb>45252</fb>
    <v>0</v>
  </rv>
  <rv s="0">
    <fb>248594</fb>
    <v>2</v>
  </rv>
  <rv s="0">
    <fb>51.8</fb>
    <v>1</v>
  </rv>
  <rv s="0">
    <fb>591038</fb>
    <v>2</v>
  </rv>
  <rv s="0">
    <fb>335.3</fb>
    <v>1</v>
  </rv>
  <rv s="0">
    <fb>229250</fb>
    <v>2</v>
  </rv>
  <rv s="0">
    <fb>24.725000000000001</fb>
    <v>1</v>
  </rv>
  <rv s="0">
    <fb>7624782</fb>
    <v>2</v>
  </rv>
  <rv s="0">
    <fb>2.5345</fb>
    <v>1</v>
  </rv>
  <rv s="0">
    <fb>2.5409999999999999</fb>
    <v>1</v>
  </rv>
  <rv s="0">
    <fb>55691837</fb>
    <v>2</v>
  </rv>
  <rv s="0">
    <fb>18.564</fb>
    <v>1</v>
  </rv>
  <rv s="0">
    <fb>4843671</fb>
    <v>2</v>
  </rv>
  <rv s="0">
    <fb>176912</fb>
    <v>2</v>
  </rv>
  <rv s="0">
    <fb>191396</fb>
    <v>2</v>
  </rv>
  <rv s="0">
    <fb>27425851</fb>
    <v>2</v>
  </rv>
  <rv s="0">
    <fb>45253</fb>
    <v>0</v>
  </rv>
  <rv s="0">
    <fb>141648</fb>
    <v>2</v>
  </rv>
  <rv s="0">
    <fb>425809</fb>
    <v>2</v>
  </rv>
  <rv s="0">
    <fb>332.1</fb>
    <v>1</v>
  </rv>
  <rv s="0">
    <fb>180696</fb>
    <v>2</v>
  </rv>
  <rv s="0">
    <fb>25.07</fb>
    <v>1</v>
  </rv>
  <rv s="0">
    <fb>6211123</fb>
    <v>2</v>
  </rv>
  <rv s="0">
    <fb>2.5485000000000002</fb>
    <v>1</v>
  </rv>
  <rv s="0">
    <fb>2.5594999999999999</fb>
    <v>1</v>
  </rv>
  <rv s="0">
    <fb>53576921</fb>
    <v>2</v>
  </rv>
  <rv s="0">
    <fb>3943433</fb>
    <v>2</v>
  </rv>
  <rv s="0">
    <fb>11.87</fb>
    <v>1</v>
  </rv>
  <rv s="0">
    <fb>127399</fb>
    <v>2</v>
  </rv>
  <rv s="0">
    <fb>414285</fb>
    <v>2</v>
  </rv>
  <rv s="0">
    <fb>1.4475</fb>
    <v>1</v>
  </rv>
  <rv s="0">
    <fb>13752928</fb>
    <v>2</v>
  </rv>
  <rv s="0">
    <fb>45254</fb>
    <v>0</v>
  </rv>
  <rv s="0">
    <fb>155780</fb>
    <v>2</v>
  </rv>
  <rv s="0">
    <fb>51.56</fb>
    <v>1</v>
  </rv>
  <rv s="0">
    <fb>455901</fb>
    <v>2</v>
  </rv>
  <rv s="0">
    <fb>336</fb>
    <v>1</v>
  </rv>
  <rv s="0">
    <fb>194809</fb>
    <v>2</v>
  </rv>
  <rv s="0">
    <fb>25.12</fb>
    <v>1</v>
  </rv>
  <rv s="0">
    <fb>7282491</fb>
    <v>2</v>
  </rv>
  <rv s="0">
    <fb>2.5994999999999999</fb>
    <v>1</v>
  </rv>
  <rv s="0">
    <fb>83487496</fb>
    <v>2</v>
  </rv>
  <rv s="0">
    <fb>18.797999999999998</fb>
    <v>1</v>
  </rv>
  <rv s="0">
    <fb>4672931</fb>
    <v>2</v>
  </rv>
  <rv s="0">
    <fb>155457</fb>
    <v>2</v>
  </rv>
  <rv s="0">
    <fb>284303</fb>
    <v>2</v>
  </rv>
  <rv s="0">
    <fb>22001517</fb>
    <v>2</v>
  </rv>
  <rv s="0">
    <fb>45257</fb>
    <v>0</v>
  </rv>
  <rv s="0">
    <fb>25.74</fb>
    <v>1</v>
  </rv>
  <rv s="0">
    <fb>398845</fb>
    <v>2</v>
  </rv>
  <rv s="0">
    <fb>501410</fb>
    <v>2</v>
  </rv>
  <rv s="0">
    <fb>337.1</fb>
    <v>1</v>
  </rv>
  <rv s="0">
    <fb>204186</fb>
    <v>2</v>
  </rv>
  <rv s="0">
    <fb>24.795000000000002</fb>
    <v>1</v>
  </rv>
  <rv s="0">
    <fb>8343261</fb>
    <v>2</v>
  </rv>
  <rv s="0">
    <fb>2.6019999999999999</fb>
    <v>1</v>
  </rv>
  <rv s="0">
    <fb>67955030</fb>
    <v>2</v>
  </rv>
  <rv s="0">
    <fb>18.748000000000001</fb>
    <v>1</v>
  </rv>
  <rv s="0">
    <fb>5605580</fb>
    <v>2</v>
  </rv>
  <rv s="0">
    <fb>116809</fb>
    <v>2</v>
  </rv>
  <rv s="0">
    <fb>97054</fb>
    <v>2</v>
  </rv>
  <rv s="0">
    <fb>15943415</fb>
    <v>2</v>
  </rv>
  <rv s="0">
    <fb>45258</fb>
    <v>0</v>
  </rv>
  <rv s="0">
    <fb>677103</fb>
    <v>2</v>
  </rv>
  <rv s="0">
    <fb>774858</fb>
    <v>2</v>
  </rv>
  <rv s="0">
    <fb>336.4</fb>
    <v>1</v>
  </rv>
  <rv s="0">
    <fb>251142</fb>
    <v>2</v>
  </rv>
  <rv s="0">
    <fb>24.754999999999999</fb>
    <v>1</v>
  </rv>
  <rv s="0">
    <fb>7918859</fb>
    <v>2</v>
  </rv>
  <rv s="0">
    <fb>2.6244999999999998</fb>
    <v>1</v>
  </rv>
  <rv s="0">
    <fb>69442181</fb>
    <v>2</v>
  </rv>
  <rv s="0">
    <fb>18.73</fb>
    <v>1</v>
  </rv>
  <rv s="0">
    <fb>5832941</fb>
    <v>2</v>
  </rv>
  <rv s="0">
    <fb>11.74</fb>
    <v>1</v>
  </rv>
  <rv s="0">
    <fb>149779</fb>
    <v>2</v>
  </rv>
  <rv s="0">
    <fb>177533</fb>
    <v>2</v>
  </rv>
  <rv s="0">
    <fb>1.421</fb>
    <v>1</v>
  </rv>
  <rv s="0">
    <fb>29736294</fb>
    <v>2</v>
  </rv>
  <rv s="0">
    <fb>45259</fb>
    <v>0</v>
  </rv>
  <rv s="0">
    <fb>342591</fb>
    <v>2</v>
  </rv>
  <rv s="0">
    <fb>458165</fb>
    <v>2</v>
  </rv>
  <rv s="0">
    <fb>335.4</fb>
    <v>1</v>
  </rv>
  <rv s="0">
    <fb>345764</fb>
    <v>2</v>
  </rv>
  <rv s="0">
    <fb>25.324999999999999</fb>
    <v>1</v>
  </rv>
  <rv s="0">
    <fb>10479001</fb>
    <v>2</v>
  </rv>
  <rv s="0">
    <fb>2.63</fb>
    <v>1</v>
  </rv>
  <rv s="0">
    <fb>109531295</fb>
    <v>2</v>
  </rv>
  <rv s="0">
    <fb>19.713999999999999</fb>
    <v>1</v>
  </rv>
  <rv s="0">
    <fb>20868840</fb>
    <v>2</v>
  </rv>
  <rv s="0">
    <fb>154650</fb>
    <v>2</v>
  </rv>
  <rv s="0">
    <fb>88708</fb>
    <v>2</v>
  </rv>
  <rv s="0">
    <fb>1.4225000000000001</fb>
    <v>1</v>
  </rv>
  <rv s="0">
    <fb>49013509</fb>
    <v>2</v>
  </rv>
  <rv s="0">
    <fb>45260</fb>
    <v>0</v>
  </rv>
  <rv s="0">
    <fb>511244</fb>
    <v>2</v>
  </rv>
  <rv s="0">
    <fb>50.88</fb>
    <v>1</v>
  </rv>
  <rv s="0">
    <fb>1473388</fb>
    <v>2</v>
  </rv>
  <rv s="0">
    <fb>330.6</fb>
    <v>1</v>
  </rv>
  <rv s="0">
    <fb>536778</fb>
    <v>2</v>
  </rv>
  <rv s="0">
    <fb>24.984999999999999</fb>
    <v>1</v>
  </rv>
  <rv s="0">
    <fb>40134998</fb>
    <v>2</v>
  </rv>
  <rv s="0">
    <fb>2.6549999999999998</fb>
    <v>1</v>
  </rv>
  <rv s="0">
    <fb>2.6415000000000002</fb>
    <v>1</v>
  </rv>
  <rv s="0">
    <fb>100661433</fb>
    <v>2</v>
  </rv>
  <rv s="0">
    <fb>19.902000000000001</fb>
    <v>1</v>
  </rv>
  <rv s="0">
    <fb>17250168</fb>
    <v>2</v>
  </rv>
  <rv s="0">
    <fb>298012</fb>
    <v>2</v>
  </rv>
  <rv s="0">
    <fb>132635</fb>
    <v>2</v>
  </rv>
  <rv s="0">
    <fb>79262449</fb>
    <v>2</v>
  </rv>
  <rv s="0">
    <fb>45261</fb>
    <v>0</v>
  </rv>
  <rv s="0">
    <fb>199214</fb>
    <v>2</v>
  </rv>
  <rv s="0">
    <fb>50.68</fb>
    <v>1</v>
  </rv>
  <rv s="0">
    <fb>960194</fb>
    <v>2</v>
  </rv>
  <rv s="0">
    <fb>328.8</fb>
    <v>1</v>
  </rv>
  <rv s="0">
    <fb>283138</fb>
    <v>2</v>
  </rv>
  <rv s="0">
    <fb>6948161</fb>
    <v>2</v>
  </rv>
  <rv s="0">
    <fb>2.6520000000000001</fb>
    <v>1</v>
  </rv>
  <rv s="0">
    <fb>2.6659999999999999</fb>
    <v>1</v>
  </rv>
  <rv s="0">
    <fb>67138420</fb>
    <v>2</v>
  </rv>
  <rv s="0">
    <fb>20.105</fb>
    <v>1</v>
  </rv>
  <rv s="0">
    <fb>8606427</fb>
    <v>2</v>
  </rv>
  <rv s="0">
    <fb>250538</fb>
    <v>2</v>
  </rv>
  <rv s="0">
    <fb>101164</fb>
    <v>2</v>
  </rv>
  <rv s="0">
    <fb>46859001</fb>
    <v>2</v>
  </rv>
  <rv s="0">
    <fb>45264</fb>
    <v>0</v>
  </rv>
  <rv s="0">
    <fb>269364</fb>
    <v>2</v>
  </rv>
  <rv s="0">
    <fb>443019</fb>
    <v>2</v>
  </rv>
  <rv s="0">
    <fb>326.89999999999998</fb>
    <v>1</v>
  </rv>
  <rv s="0">
    <fb>270975</fb>
    <v>2</v>
  </rv>
  <rv s="0">
    <fb>25.31</fb>
    <v>1</v>
  </rv>
  <rv s="0">
    <fb>7211207</fb>
    <v>2</v>
  </rv>
  <rv s="0">
    <fb>74316555</fb>
    <v>2</v>
  </rv>
  <rv s="0">
    <fb>20.305</fb>
    <v>1</v>
  </rv>
  <rv s="0">
    <fb>6866528</fb>
    <v>2</v>
  </rv>
  <rv s="0">
    <fb>106320</fb>
    <v>2</v>
  </rv>
  <rv s="0">
    <fb>444283</fb>
    <v>2</v>
  </rv>
  <rv s="0">
    <fb>1.4744999999999999</fb>
    <v>1</v>
  </rv>
  <rv s="0">
    <fb>46218095</fb>
    <v>2</v>
  </rv>
  <rv s="0">
    <fb>45265</fb>
    <v>0</v>
  </rv>
  <rv s="0">
    <fb>620219</fb>
    <v>2</v>
  </rv>
  <rv s="0">
    <fb>383431</fb>
    <v>2</v>
  </rv>
  <rv s="0">
    <fb>326944</fb>
    <v>2</v>
  </rv>
  <rv s="0">
    <fb>25.265000000000001</fb>
    <v>1</v>
  </rv>
  <rv s="0">
    <fb>8131028</fb>
    <v>2</v>
  </rv>
  <rv s="0">
    <fb>2.6945000000000001</fb>
    <v>1</v>
  </rv>
  <rv s="0">
    <fb>2.6835</fb>
    <v>1</v>
  </rv>
  <rv s="0">
    <fb>86941285</fb>
    <v>2</v>
  </rv>
  <rv s="0">
    <fb>20.465</fb>
    <v>1</v>
  </rv>
  <rv s="0">
    <fb>8992854</fb>
    <v>2</v>
  </rv>
  <rv s="0">
    <fb>112666</fb>
    <v>2</v>
  </rv>
  <rv s="0">
    <fb>183199</fb>
    <v>2</v>
  </rv>
  <rv s="0">
    <fb>1.4950000000000001</fb>
    <v>1</v>
  </rv>
  <rv s="0">
    <fb>27839980</fb>
    <v>2</v>
  </rv>
  <rv s="0">
    <fb>45266</fb>
    <v>0</v>
  </rv>
  <rv s="0">
    <fb>610032</fb>
    <v>2</v>
  </rv>
  <rv s="0">
    <fb>51.94</fb>
    <v>1</v>
  </rv>
  <rv s="0">
    <fb>660351</fb>
    <v>2</v>
  </rv>
  <rv s="0">
    <fb>292066</fb>
    <v>2</v>
  </rv>
  <rv s="0">
    <fb>25.565000000000001</fb>
    <v>1</v>
  </rv>
  <rv s="0">
    <fb>13498697</fb>
    <v>2</v>
  </rv>
  <rv s="0">
    <fb>2.6960000000000002</fb>
    <v>1</v>
  </rv>
  <rv s="0">
    <fb>2.7054999999999998</fb>
    <v>1</v>
  </rv>
  <rv s="0">
    <fb>78914545</fb>
    <v>2</v>
  </rv>
  <rv s="0">
    <fb>21.06</fb>
    <v>1</v>
  </rv>
  <rv s="0">
    <fb>17690685</fb>
    <v>2</v>
  </rv>
  <rv s="0">
    <fb>153857</fb>
    <v>2</v>
  </rv>
  <rv s="0">
    <fb>223258</fb>
    <v>2</v>
  </rv>
  <rv s="0">
    <fb>1.4615</fb>
    <v>1</v>
  </rv>
  <rv s="0">
    <fb>32246011</fb>
    <v>2</v>
  </rv>
  <rv s="0">
    <fb>45267</fb>
    <v>0</v>
  </rv>
  <rv s="0">
    <fb>371434</fb>
    <v>2</v>
  </rv>
  <rv s="0">
    <fb>52.38</fb>
    <v>1</v>
  </rv>
  <rv s="0">
    <fb>480248</fb>
    <v>2</v>
  </rv>
  <rv s="0">
    <fb>337</fb>
    <v>1</v>
  </rv>
  <rv s="0">
    <fb>249112</fb>
    <v>2</v>
  </rv>
  <rv s="0">
    <fb>25.03</fb>
    <v>1</v>
  </rv>
  <rv s="0">
    <fb>16614000</fb>
    <v>2</v>
  </rv>
  <rv s="0">
    <fb>2.6775000000000002</fb>
    <v>1</v>
  </rv>
  <rv s="0">
    <fb>85845008</fb>
    <v>2</v>
  </rv>
  <rv s="0">
    <fb>20.914999999999999</fb>
    <v>1</v>
  </rv>
  <rv s="0">
    <fb>9131440</fb>
    <v>2</v>
  </rv>
  <rv s="0">
    <fb>207868</fb>
    <v>2</v>
  </rv>
  <rv s="0">
    <fb>409322</fb>
    <v>2</v>
  </rv>
  <rv s="0">
    <fb>1.401</fb>
    <v>1</v>
  </rv>
  <rv s="0">
    <fb>61474648</fb>
    <v>2</v>
  </rv>
  <rv s="0">
    <fb>45268</fb>
    <v>0</v>
  </rv>
  <rv s="0">
    <fb>530524</fb>
    <v>2</v>
  </rv>
  <rv s="0">
    <fb>53.66</fb>
    <v>1</v>
  </rv>
  <rv s="0">
    <fb>980643</fb>
    <v>2</v>
  </rv>
  <rv s="0">
    <fb>340.7</fb>
    <v>1</v>
  </rv>
  <rv s="0">
    <fb>272535</fb>
    <v>2</v>
  </rv>
  <rv s="0">
    <fb>9063991</fb>
    <v>2</v>
  </rv>
  <rv s="0">
    <fb>2.6804999999999999</fb>
    <v>1</v>
  </rv>
  <rv s="0">
    <fb>68094976</fb>
    <v>2</v>
  </rv>
  <rv s="0">
    <fb>21.024999999999999</fb>
    <v>1</v>
  </rv>
  <rv s="0">
    <fb>7284531</fb>
    <v>2</v>
  </rv>
  <rv s="0">
    <fb>388252</fb>
    <v>2</v>
  </rv>
  <rv s="0">
    <fb>240235</fb>
    <v>2</v>
  </rv>
  <rv s="0">
    <fb>34906238</fb>
    <v>2</v>
  </rv>
  <rv s="0">
    <fb>45271</fb>
    <v>0</v>
  </rv>
  <rv s="0">
    <fb>419749</fb>
    <v>2</v>
  </rv>
  <rv s="0">
    <fb>556087</fb>
    <v>2</v>
  </rv>
  <rv s="0">
    <fb>343.8</fb>
    <v>1</v>
  </rv>
  <rv s="0">
    <fb>265564</fb>
    <v>2</v>
  </rv>
  <rv s="0">
    <fb>5705804</fb>
    <v>2</v>
  </rv>
  <rv s="0">
    <fb>2.6909999999999998</fb>
    <v>1</v>
  </rv>
  <rv s="0">
    <fb>63958268</fb>
    <v>2</v>
  </rv>
  <rv s="0">
    <fb>21.01</fb>
    <v>1</v>
  </rv>
  <rv s="0">
    <fb>6413676</fb>
    <v>2</v>
  </rv>
  <rv s="0">
    <fb>139407</fb>
    <v>2</v>
  </rv>
  <rv s="0">
    <fb>165115</fb>
    <v>2</v>
  </rv>
  <rv s="0">
    <fb>23270010</fb>
    <v>2</v>
  </rv>
  <rv s="0">
    <fb>45272</fb>
    <v>0</v>
  </rv>
  <rv s="0">
    <fb>26.18</fb>
    <v>1</v>
  </rv>
  <rv s="0">
    <fb>513998</fb>
    <v>2</v>
  </rv>
  <rv s="0">
    <fb>795592</fb>
    <v>2</v>
  </rv>
  <rv s="0">
    <fb>342.5</fb>
    <v>1</v>
  </rv>
  <rv s="0">
    <fb>341213</fb>
    <v>2</v>
  </rv>
  <rv s="0">
    <fb>8513078</fb>
    <v>2</v>
  </rv>
  <rv s="0">
    <fb>2.6819999999999999</fb>
    <v>1</v>
  </rv>
  <rv s="0">
    <fb>61247461</fb>
    <v>2</v>
  </rv>
  <rv s="0">
    <fb>20.97</fb>
    <v>1</v>
  </rv>
  <rv s="0">
    <fb>7923808</fb>
    <v>2</v>
  </rv>
  <rv s="0">
    <fb>233279</fb>
    <v>2</v>
  </rv>
  <rv s="0">
    <fb>104578</fb>
    <v>2</v>
  </rv>
  <rv s="0">
    <fb>1.371</fb>
    <v>1</v>
  </rv>
  <rv s="0">
    <fb>37757243</fb>
    <v>2</v>
  </rv>
  <rv s="0">
    <fb>45273</fb>
    <v>0</v>
  </rv>
  <rv s="0">
    <fb>26.92</fb>
    <v>1</v>
  </rv>
  <rv s="0">
    <fb>464130</fb>
    <v>2</v>
  </rv>
  <rv s="0">
    <fb>54.04</fb>
    <v>1</v>
  </rv>
  <rv s="0">
    <fb>668145</fb>
    <v>2</v>
  </rv>
  <rv s="0">
    <fb>339</fb>
    <v>1</v>
  </rv>
  <rv s="0">
    <fb>327622</fb>
    <v>2</v>
  </rv>
  <rv s="0">
    <fb>8201145</fb>
    <v>2</v>
  </rv>
  <rv s="0">
    <fb>2.6964999999999999</fb>
    <v>1</v>
  </rv>
  <rv s="0">
    <fb>70294513</fb>
    <v>2</v>
  </rv>
  <rv s="0">
    <fb>20.91</fb>
    <v>1</v>
  </rv>
  <rv s="0">
    <fb>9328850</fb>
    <v>2</v>
  </rv>
  <rv s="0">
    <fb>191234</fb>
    <v>2</v>
  </rv>
  <rv s="0">
    <fb>261170</fb>
    <v>2</v>
  </rv>
  <rv s="0">
    <fb>1.377</fb>
    <v>1</v>
  </rv>
  <rv s="0">
    <fb>31335128</fb>
    <v>2</v>
  </rv>
  <rv s="0">
    <fb>45274</fb>
    <v>0</v>
  </rv>
  <rv s="0">
    <fb>943172</fb>
    <v>2</v>
  </rv>
  <rv s="0">
    <fb>56.46</fb>
    <v>1</v>
  </rv>
  <rv s="0">
    <fb>1210025</fb>
    <v>2</v>
  </rv>
  <rv s="0">
    <fb>331.2</fb>
    <v>1</v>
  </rv>
  <rv s="0">
    <fb>500724</fb>
    <v>2</v>
  </rv>
  <rv s="0">
    <fb>23.85</fb>
    <v>1</v>
  </rv>
  <rv s="0">
    <fb>23889111</fb>
    <v>2</v>
  </rv>
  <rv s="0">
    <fb>2.7050000000000001</fb>
    <v>1</v>
  </rv>
  <rv s="0">
    <fb>2.6215000000000002</fb>
    <v>1</v>
  </rv>
  <rv s="0">
    <fb>169874396</fb>
    <v>2</v>
  </rv>
  <rv s="0">
    <fb>11600139</fb>
    <v>2</v>
  </rv>
  <rv s="0">
    <fb>12.71</fb>
    <v>1</v>
  </rv>
  <rv s="0">
    <fb>616261</fb>
    <v>2</v>
  </rv>
  <rv s="0">
    <fb>203921</fb>
    <v>2</v>
  </rv>
  <rv s="0">
    <fb>1.4165000000000001</fb>
    <v>1</v>
  </rv>
  <rv s="0">
    <fb>34661892</fb>
    <v>2</v>
  </rv>
  <rv s="0">
    <fb>45275</fb>
    <v>0</v>
  </rv>
  <rv s="0">
    <fb>741020</fb>
    <v>2</v>
  </rv>
  <rv s="0">
    <fb>55.92</fb>
    <v>1</v>
  </rv>
  <rv s="0">
    <fb>1206954</fb>
    <v>2</v>
  </rv>
  <rv s="0">
    <fb>327.5</fb>
    <v>1</v>
  </rv>
  <rv s="0">
    <fb>877995</fb>
    <v>2</v>
  </rv>
  <rv s="0">
    <fb>23.684999999999999</fb>
    <v>1</v>
  </rv>
  <rv s="0">
    <fb>20522233</fb>
    <v>2</v>
  </rv>
  <rv s="0">
    <fb>2.6265000000000001</fb>
    <v>1</v>
  </rv>
  <rv s="0">
    <fb>140606001</fb>
    <v>2</v>
  </rv>
  <rv s="0">
    <fb>19511083</fb>
    <v>2</v>
  </rv>
  <rv s="0">
    <fb>278589</fb>
    <v>2</v>
  </rv>
  <rv s="0">
    <fb>371752</fb>
    <v>2</v>
  </rv>
  <rv s="0">
    <fb>1.413</fb>
    <v>1</v>
  </rv>
  <rv s="0">
    <fb>32095176</fb>
    <v>2</v>
  </rv>
  <rv s="0">
    <fb>45278</fb>
    <v>0</v>
  </rv>
  <rv s="0">
    <fb>433814</fb>
    <v>2</v>
  </rv>
  <rv s="0">
    <fb>758844</fb>
    <v>2</v>
  </rv>
  <rv s="0">
    <fb>316.3</fb>
    <v>1</v>
  </rv>
  <rv s="0">
    <fb>677627</fb>
    <v>2</v>
  </rv>
  <rv s="0">
    <fb>8759690</fb>
    <v>2</v>
  </rv>
  <rv s="0">
    <fb>2.6419999999999999</fb>
    <v>1</v>
  </rv>
  <rv s="0">
    <fb>2.625</fb>
    <v>1</v>
  </rv>
  <rv s="0">
    <fb>58058215</fb>
    <v>2</v>
  </rv>
  <rv s="0">
    <fb>21.515000000000001</fb>
    <v>1</v>
  </rv>
  <rv s="0">
    <fb>6076076</fb>
    <v>2</v>
  </rv>
  <rv s="0">
    <fb>176930</fb>
    <v>2</v>
  </rv>
  <rv s="0">
    <fb>155739</fb>
    <v>2</v>
  </rv>
  <rv s="0">
    <fb>1.4205000000000001</fb>
    <v>1</v>
  </rv>
  <rv s="0">
    <fb>35969343</fb>
    <v>2</v>
  </rv>
  <rv s="0">
    <fb>45279</fb>
    <v>0</v>
  </rv>
  <rv s="0">
    <fb>306521</fb>
    <v>2</v>
  </rv>
  <rv s="0">
    <fb>55.16</fb>
    <v>1</v>
  </rv>
  <rv s="0">
    <fb>533991</fb>
    <v>2</v>
  </rv>
  <rv s="0">
    <fb>317</fb>
    <v>1</v>
  </rv>
  <rv s="0">
    <fb>365105</fb>
    <v>2</v>
  </rv>
  <rv s="0">
    <fb>24.33</fb>
    <v>1</v>
  </rv>
  <rv s="0">
    <fb>11260027</fb>
    <v>2</v>
  </rv>
  <rv s="0">
    <fb>68333202</fb>
    <v>2</v>
  </rv>
  <rv s="0">
    <fb>21.285</fb>
    <v>1</v>
  </rv>
  <rv s="0">
    <fb>7293863</fb>
    <v>2</v>
  </rv>
  <rv s="0">
    <fb>220461</fb>
    <v>2</v>
  </rv>
  <rv s="0">
    <fb>263683</fb>
    <v>2</v>
  </rv>
  <rv s="0">
    <fb>1.4345000000000001</fb>
    <v>1</v>
  </rv>
  <rv s="0">
    <fb>31820933</fb>
    <v>2</v>
  </rv>
  <rv s="0">
    <fb>45280</fb>
    <v>0</v>
  </rv>
  <rv s="0">
    <fb>28</fb>
    <v>1</v>
  </rv>
  <rv s="0">
    <fb>416380</fb>
    <v>2</v>
  </rv>
  <rv s="0">
    <fb>55.74</fb>
    <v>1</v>
  </rv>
  <rv s="0">
    <fb>683472</fb>
    <v>2</v>
  </rv>
  <rv s="0">
    <fb>306687</fb>
    <v>2</v>
  </rv>
  <rv s="0">
    <fb>7174984</fb>
    <v>2</v>
  </rv>
  <rv s="0">
    <fb>2.6564999999999999</fb>
    <v>1</v>
  </rv>
  <rv s="0">
    <fb>2.637</fb>
    <v>1</v>
  </rv>
  <rv s="0">
    <fb>55147883</fb>
    <v>2</v>
  </rv>
  <rv s="0">
    <fb>4630510</fb>
    <v>2</v>
  </rv>
  <rv s="0">
    <fb>226268</fb>
    <v>2</v>
  </rv>
  <rv s="0">
    <fb>120200</fb>
    <v>2</v>
  </rv>
  <rv s="0">
    <fb>21961584</fb>
    <v>2</v>
  </rv>
  <rv s="0">
    <fb>45281</fb>
    <v>0</v>
  </rv>
  <rv s="0">
    <fb>466143</fb>
    <v>2</v>
  </rv>
  <rv s="0">
    <fb>772547</fb>
    <v>2</v>
  </rv>
  <rv s="0">
    <fb>306.60000000000002</fb>
    <v>1</v>
  </rv>
  <rv s="0">
    <fb>376047</fb>
    <v>2</v>
  </rv>
  <rv s="0">
    <fb>5255517</fb>
    <v>2</v>
  </rv>
  <rv s="0">
    <fb>2.6335000000000002</fb>
    <v>1</v>
  </rv>
  <rv s="0">
    <fb>42639094</fb>
    <v>2</v>
  </rv>
  <rv s="0">
    <fb>21.245000000000001</fb>
    <v>1</v>
  </rv>
  <rv s="0">
    <fb>4775381</fb>
    <v>2</v>
  </rv>
  <rv s="0">
    <fb>12.36</fb>
    <v>1</v>
  </rv>
  <rv s="0">
    <fb>101212</fb>
    <v>2</v>
  </rv>
  <rv s="0">
    <fb>134712</fb>
    <v>2</v>
  </rv>
  <rv s="0">
    <fb>1.4444999999999999</fb>
    <v>1</v>
  </rv>
  <rv s="0">
    <fb>27423653</fb>
    <v>2</v>
  </rv>
  <rv s="0">
    <fb>45282</fb>
    <v>0</v>
  </rv>
  <rv s="0">
    <fb>196418</fb>
    <v>2</v>
  </rv>
  <rv s="0">
    <fb>56</fb>
    <v>1</v>
  </rv>
  <rv s="0">
    <fb>784671</fb>
    <v>2</v>
  </rv>
  <rv s="0">
    <fb>304.89999999999998</fb>
    <v>1</v>
  </rv>
  <rv s="0">
    <fb>247406</fb>
    <v>2</v>
  </rv>
  <rv s="0">
    <fb>4560033</fb>
    <v>2</v>
  </rv>
  <rv s="0">
    <fb>2.6269999999999998</fb>
    <v>1</v>
  </rv>
  <rv s="0">
    <fb>2.6469999999999998</fb>
    <v>1</v>
  </rv>
  <rv s="0">
    <fb>40491328</fb>
    <v>2</v>
  </rv>
  <rv s="0">
    <fb>21.225000000000001</fb>
    <v>1</v>
  </rv>
  <rv s="0">
    <fb>3446702</fb>
    <v>2</v>
  </rv>
  <rv s="0">
    <fb>12.27</fb>
    <v>1</v>
  </rv>
  <rv s="0">
    <fb>153538</fb>
    <v>2</v>
  </rv>
  <rv s="0">
    <fb>144109</fb>
    <v>2</v>
  </rv>
  <rv s="0">
    <fb>1.4464999999999999</fb>
    <v>1</v>
  </rv>
  <rv s="0">
    <fb>15340362</fb>
    <v>2</v>
  </rv>
  <rv s="0">
    <fb>45287</fb>
    <v>0</v>
  </rv>
  <rv s="0">
    <fb>207420</fb>
    <v>2</v>
  </rv>
  <rv s="0">
    <fb>55.96</fb>
    <v>1</v>
  </rv>
  <rv s="0">
    <fb>423982</fb>
    <v>2</v>
  </rv>
  <rv s="0">
    <fb>304.39999999999998</fb>
    <v>1</v>
  </rv>
  <rv s="0">
    <fb>234157</fb>
    <v>2</v>
  </rv>
  <rv s="0">
    <fb>24.45</fb>
    <v>1</v>
  </rv>
  <rv s="0">
    <fb>4121000</fb>
    <v>2</v>
  </rv>
  <rv s="0">
    <fb>2.6589999999999998</fb>
    <v>1</v>
  </rv>
  <rv s="0">
    <fb>38552297</fb>
    <v>2</v>
  </rv>
  <rv s="0">
    <fb>3307983</fb>
    <v>2</v>
  </rv>
  <rv s="0">
    <fb>12.28</fb>
    <v>1</v>
  </rv>
  <rv s="0">
    <fb>99011</fb>
    <v>2</v>
  </rv>
  <rv s="0">
    <fb>242358</fb>
    <v>2</v>
  </rv>
  <rv s="0">
    <fb>54039143</fb>
    <v>2</v>
  </rv>
  <rv s="0">
    <fb>45288</fb>
    <v>0</v>
  </rv>
  <rv s="0">
    <fb>187365</fb>
    <v>2</v>
  </rv>
  <rv s="0">
    <fb>55.56</fb>
    <v>1</v>
  </rv>
  <rv s="0">
    <fb>422436</fb>
    <v>2</v>
  </rv>
  <rv s="0">
    <fb>140284</fb>
    <v>2</v>
  </rv>
  <rv s="0">
    <fb>24.39</fb>
    <v>1</v>
  </rv>
  <rv s="0">
    <fb>3680323</fb>
    <v>2</v>
  </rv>
  <rv s="0">
    <fb>2.6619999999999999</fb>
    <v>1</v>
  </rv>
  <rv s="0">
    <fb>2.6425000000000001</fb>
    <v>1</v>
  </rv>
  <rv s="0">
    <fb>37066810</fb>
    <v>2</v>
  </rv>
  <rv s="0">
    <fb>21.184999999999999</fb>
    <v>1</v>
  </rv>
  <rv s="0">
    <fb>2852288</fb>
    <v>2</v>
  </rv>
  <rv s="0">
    <fb>163811</fb>
    <v>2</v>
  </rv>
  <rv s="0">
    <fb>211946</fb>
    <v>2</v>
  </rv>
  <rv s="0">
    <fb>1.4830000000000001</fb>
    <v>1</v>
  </rv>
  <rv s="0">
    <fb>16248522</fb>
    <v>2</v>
  </rv>
  <rv s="0">
    <fb>45289</fb>
    <v>0</v>
  </rv>
  <rv s="0">
    <fb>28.86</fb>
    <v>1</v>
  </rv>
  <rv s="0">
    <fb>224192</fb>
    <v>2</v>
  </rv>
  <rv s="0">
    <fb>55.7</fb>
    <v>1</v>
  </rv>
  <rv s="0">
    <fb>405362</fb>
    <v>2</v>
  </rv>
  <rv s="0">
    <fb>305.2</fb>
    <v>1</v>
  </rv>
  <rv s="0">
    <fb>172419</fb>
    <v>2</v>
  </rv>
  <rv s="0">
    <fb>24.565000000000001</fb>
    <v>1</v>
  </rv>
  <rv s="0">
    <fb>4870344</fb>
    <v>2</v>
  </rv>
  <rv s="0">
    <fb>2.6435</fb>
    <v>1</v>
  </rv>
  <rv s="0">
    <fb>30319218</fb>
    <v>2</v>
  </rv>
  <rv s="0">
    <fb>21.15</fb>
    <v>1</v>
  </rv>
  <rv s="0">
    <fb>3003256</fb>
    <v>2</v>
  </rv>
  <rv s="0">
    <fb>96923</fb>
    <v>2</v>
  </rv>
  <rv s="0">
    <fb>326831</fb>
    <v>2</v>
  </rv>
  <rv s="0">
    <fb>1.47</fb>
    <v>1</v>
  </rv>
  <rv s="0">
    <fb>16596498</fb>
    <v>2</v>
  </rv>
  <rv s="1">
    <v>3</v>
    <v>SPM</v>
    <v>Daily</v>
    <v>43831</v>
    <v>45292</v>
    <v>0</v>
    <v>1</v>
    <v>638394048000000000,638636558816905363,0</v>
    <v>0</v>
    <v>ajgi8m</v>
    <v>XMIL:SPM</v>
    <v>1</v>
    <v>2</v>
  </rv>
  <rv s="1">
    <v>3</v>
    <v>FCT</v>
    <v>Daily</v>
    <v>43831</v>
    <v>45292</v>
    <v>0</v>
    <v>1</v>
    <v>638394048000000000,638636558817158580,0</v>
    <v>0</v>
    <v>ajf6m7</v>
    <v>XMIL:FCT</v>
    <v>3</v>
    <v>4</v>
  </rv>
  <rv s="2">
    <v>4</v>
    <v>ERG</v>
    <v>Daily</v>
    <v>43831</v>
    <v>45292</v>
    <v>0</v>
    <v>1</v>
    <v>638394048000000000,638642375554607443,0</v>
    <v>0</v>
    <v>ajf1mw</v>
    <v>XMIL:ERG</v>
    <v>5</v>
  </rv>
  <rv s="1">
    <v>3</v>
    <v>SFER</v>
    <v>Daily</v>
    <v>43831</v>
    <v>45292</v>
    <v>0</v>
    <v>1</v>
    <v>638394048000000000,638636558817406139,0</v>
    <v>0</v>
    <v>ajgdtc</v>
    <v>XMIL:SFER</v>
    <v>6</v>
    <v>7</v>
  </rv>
  <rv s="1">
    <v>3</v>
    <v>STLAM</v>
    <v>Daily</v>
    <v>43831</v>
    <v>45292</v>
    <v>0</v>
    <v>1</v>
    <v>638394048000000000,638636558818181528,0</v>
    <v>0</v>
    <v>ajf6gh</v>
    <v>XMIL:STLAM</v>
    <v>8</v>
    <v>9</v>
  </rv>
  <rv s="1">
    <v>3</v>
    <v>RACE</v>
    <v>Daily</v>
    <v>43831</v>
    <v>45292</v>
    <v>0</v>
    <v>1</v>
    <v>638394048000000000,638636558817661325,0</v>
    <v>0</v>
    <v>ajg81h</v>
    <v>XMIL:RACE</v>
    <v>10</v>
    <v>11</v>
  </rv>
  <rv s="1">
    <v>3</v>
    <v>MONC</v>
    <v>Daily</v>
    <v>43831</v>
    <v>45292</v>
    <v>0</v>
    <v>1</v>
    <v>638394048000000000,638640649097201025,0</v>
    <v>0</v>
    <v>ajfy27</v>
    <v>XMIL:MONC</v>
    <v>12</v>
    <v>13</v>
  </rv>
  <rv s="1">
    <v>3</v>
    <v>UCG</v>
    <v>Daily</v>
    <v>43831</v>
    <v>45292</v>
    <v>0</v>
    <v>1</v>
    <v>638394048000000000,638636558818679351,0</v>
    <v>0</v>
    <v>ajgrar</v>
    <v>XMIL:UCG</v>
    <v>14</v>
    <v>15</v>
  </rv>
  <rv s="3">
    <v>5</v>
    <v>ISP</v>
    <v>Daily</v>
    <v>43831</v>
    <v>45292</v>
    <v>0</v>
    <v>1</v>
    <v>638394048000000000,638636558818938210,0</v>
    <v>0</v>
    <v>ajfm52</v>
    <v>XMIL:ISP</v>
    <v>16</v>
    <v>17</v>
    <v>18</v>
  </rv>
</rvData>
</file>

<file path=xl/richData/rdrichvaluestructure.xml><?xml version="1.0" encoding="utf-8"?>
<rvStructures xmlns="http://schemas.microsoft.com/office/spreadsheetml/2017/richdata" count="4">
  <s t="_formattednumber">
    <k n="_Format" t="spb"/>
  </s>
  <s t="_stockhistorycache">
    <k n="_Format" t="spb"/>
    <k n="Symbol" t="s"/>
    <k n="Interval" t="s"/>
    <k n="StartDate" t="i"/>
    <k n="EndDate" t="i"/>
    <k n="f1904" t="b"/>
    <k n="fdcompat" t="b"/>
    <k n="etag" t="s"/>
    <k n="Date" t="a"/>
    <k n="EntityId" t="s"/>
    <k n="Instrument" t="s"/>
    <k n="Close" t="a"/>
    <k n="Volume" t="a"/>
  </s>
  <s t="_stockhistorycache">
    <k n="_Format" t="spb"/>
    <k n="Symbol" t="s"/>
    <k n="Interval" t="s"/>
    <k n="StartDate" t="i"/>
    <k n="EndDate" t="i"/>
    <k n="f1904" t="b"/>
    <k n="fdcompat" t="b"/>
    <k n="etag" t="s"/>
    <k n="Date" t="a"/>
    <k n="EntityId" t="s"/>
    <k n="Instrument" t="s"/>
    <k n="Close" t="a"/>
  </s>
  <s t="_stockhistorycache">
    <k n="_Format" t="spb"/>
    <k n="Symbol" t="s"/>
    <k n="Interval" t="s"/>
    <k n="StartDate" t="i"/>
    <k n="EndDate" t="i"/>
    <k n="f1904" t="b"/>
    <k n="fdcompat" t="b"/>
    <k n="etag" t="s"/>
    <k n="Date" t="a"/>
    <k n="EntityId" t="s"/>
    <k n="Instrument" t="s"/>
    <k n="Close" t="a"/>
    <k n="Open" t="a"/>
    <k n="Volume" t="a"/>
  </s>
</rvStructures>
</file>

<file path=xl/richData/rdsupportingpropertybag.xml><?xml version="1.0" encoding="utf-8"?>
<supportingPropertyBags xmlns="http://schemas.microsoft.com/office/spreadsheetml/2017/richdata2">
  <spbData count="6">
    <spb s="0">
      <v>1</v>
    </spb>
    <spb s="0">
      <v>2</v>
    </spb>
    <spb s="0">
      <v>3</v>
    </spb>
    <spb s="1">
      <v>1</v>
      <v>2</v>
      <v>3</v>
    </spb>
    <spb s="2">
      <v>1</v>
      <v>2</v>
    </spb>
    <spb s="3">
      <v>1</v>
      <v>2</v>
      <v>2</v>
      <v>3</v>
    </spb>
  </spbData>
</supportingPropertyBags>
</file>

<file path=xl/richData/rdsupportingpropertybagstructure.xml><?xml version="1.0" encoding="utf-8"?>
<spbStructures xmlns="http://schemas.microsoft.com/office/spreadsheetml/2017/richdata2" count="4">
  <s>
    <k n="_Self" t="i"/>
  </s>
  <s>
    <k n="Date" t="i"/>
    <k n="Close" t="i"/>
    <k n="Volume" t="i"/>
  </s>
  <s>
    <k n="Date" t="i"/>
    <k n="Close" t="i"/>
  </s>
  <s>
    <k n="Date"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3">
    <x:dxf>
      <x:numFmt numFmtId="19" formatCode="dd/mm/yyyy"/>
    </x:dxf>
    <x:dxf>
      <x:numFmt numFmtId="0" formatCode="General"/>
    </x:dxf>
    <x:dxf>
      <x:numFmt numFmtId="3" formatCode="#,##0"/>
    </x:dxf>
  </dxfs>
  <richProperties>
    <rPr n="NumberFormat" t="s"/>
  </richProperties>
  <richStyles>
    <rSty dxfid="0"/>
    <rSty dxfid="1">
      <rpv i="0">_([$€-x-euro2] * #,##0.00_);_([$€-x-euro2] * (#,##0.00);_([$€-x-euro2] * "-"??_);_(@_)</rpv>
    </rSty>
    <rSty dxfid="2">
      <rpv i="0">#,##0</rpv>
    </rSty>
  </richStyles>
</richStyleSheet>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F9AEA5-A2DC-4429-B7DB-E2A26307CB23}" name="Table3" displayName="Table3" ref="C2:F1022" totalsRowShown="0">
  <autoFilter ref="C2:F1022" xr:uid="{A6F9AEA5-A2DC-4429-B7DB-E2A26307CB23}"/>
  <tableColumns count="4">
    <tableColumn id="1" xr3:uid="{670B4001-1A61-4AEB-8478-5634559F6C8F}" name="Close"/>
    <tableColumn id="2" xr3:uid="{0275DE8F-9B3D-41B9-8F6E-D503B7A33D37}" name="Volume "/>
    <tableColumn id="3" xr3:uid="{5D6B293E-2113-46C6-84F3-D468AEC67B70}" name="Daily return" dataDxfId="12" dataCellStyle="Per cent">
      <calculatedColumnFormula xml:space="preserve"> (B3 - B2) / B2</calculatedColumnFormula>
    </tableColumn>
    <tableColumn id="4" xr3:uid="{14A55172-8B19-4BF6-9D62-2ADDF8CCB4BA}" name="Log Returns" dataDxfId="11" dataCellStyle="Per cent">
      <calculatedColumnFormula>LN(B3/B2)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56E29A-35AF-4F10-B47C-3DA3A9AF6D4D}" name="FTSE_MIB_stock_data" displayName="FTSE_MIB_stock_data" ref="A1:E1022" tableType="queryTable" totalsRowShown="0">
  <autoFilter ref="A1:E1022" xr:uid="{4756E29A-35AF-4F10-B47C-3DA3A9AF6D4D}"/>
  <tableColumns count="5">
    <tableColumn id="1" xr3:uid="{FE4EAED1-DAB4-4F4F-95F1-54E417F45891}" uniqueName="1" name="Date" queryTableFieldId="1" dataDxfId="10"/>
    <tableColumn id="6" xr3:uid="{51E513BD-D75C-429C-AFBD-28B2D68174C2}" uniqueName="6" name="Close Price" queryTableFieldId="6" dataDxfId="9" dataCellStyle="Comma"/>
    <tableColumn id="3" xr3:uid="{B70E8AC5-BFF5-4B27-BAE5-452D82555DAF}" uniqueName="3" name="Volume" queryTableFieldId="3" dataDxfId="8" dataCellStyle="Comma"/>
    <tableColumn id="2" xr3:uid="{18049F51-E033-4D29-9A70-1370673DD6C9}" uniqueName="2" name="Log Daily Return" queryTableFieldId="13" dataDxfId="7" dataCellStyle="Per cent">
      <calculatedColumnFormula>LN(FTSE_MIB_stock_data[[#This Row],[Close Price]]/B1)</calculatedColumnFormula>
    </tableColumn>
    <tableColumn id="4" xr3:uid="{D9E14A0C-4629-4F03-87B2-CEA918F2A958}" uniqueName="4" name="Cumulative Return" queryTableFieldId="14" dataDxfId="6" dataCellStyle="Per cent">
      <calculatedColumnFormula>((B2 - $B$2) / $B$2)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A5A6CFE-0DEF-4985-8B17-C83DC8096A0A}" name="Table6" displayName="Table6" ref="A1:E1021" totalsRowShown="0">
  <autoFilter ref="A1:E1021" xr:uid="{EA5A6CFE-0DEF-4985-8B17-C83DC8096A0A}"/>
  <tableColumns count="5">
    <tableColumn id="1" xr3:uid="{F8DFCE6E-941D-4405-A905-1ADCD67F86BD}" name="Date"/>
    <tableColumn id="2" xr3:uid="{46834C20-ECE7-49FF-9873-30698F0CF4F0}" name="Close"/>
    <tableColumn id="3" xr3:uid="{17481685-49A6-42CC-B2EF-8E0231F00627}" name="Volume"/>
    <tableColumn id="4" xr3:uid="{56FF903E-5D3E-424A-BE51-B6BAB3B46153}" name="Daily Return" dataDxfId="5" dataCellStyle="Per cent"/>
    <tableColumn id="5" xr3:uid="{E381F767-F55D-4085-B566-13D2CE4240A6}" name="Cumulative Return" dataDxfId="0" dataCellStyle="Per ce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1E659F-FC71-49B6-898A-02F6A17D4DDB}" name="Table1" displayName="Table1" ref="A1:E1048576" totalsRowShown="0">
  <autoFilter ref="A1:E1048576" xr:uid="{BE1E659F-FC71-49B6-898A-02F6A17D4DDB}"/>
  <tableColumns count="5">
    <tableColumn id="1" xr3:uid="{6D8785C3-D927-4A89-952E-B52D660E749D}" name="Date"/>
    <tableColumn id="2" xr3:uid="{F63C18EA-4AD3-49B9-BBF9-74DDC617380A}" name="Close"/>
    <tableColumn id="3" xr3:uid="{502B4A6F-4932-48BD-8507-390BDD807340}" name="Volume"/>
    <tableColumn id="4" xr3:uid="{CE2192B7-E8C7-454A-BFF6-2F705FF8D1AA}" name="Daily Return" dataDxfId="4" dataCellStyle="Per cent"/>
    <tableColumn id="5" xr3:uid="{4A510C28-22F5-48BE-9205-A93D4AED1E93}" name="Cumulative Retur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3642457-FC42-474E-8756-5DF5457EDBCA}" name="Table5" displayName="Table5" ref="A1:E1021" totalsRowShown="0">
  <autoFilter ref="A1:E1021" xr:uid="{D3642457-FC42-474E-8756-5DF5457EDBCA}"/>
  <tableColumns count="5">
    <tableColumn id="1" xr3:uid="{C8676AE2-E534-415B-B141-9B962B626DFB}" name="Date" dataDxfId="3"/>
    <tableColumn id="2" xr3:uid="{02E480C8-6002-4E88-B128-7D490D6002D2}" name="Close"/>
    <tableColumn id="3" xr3:uid="{4D69C248-F10C-44A8-A81F-70128F33A597}" name="Volume"/>
    <tableColumn id="4" xr3:uid="{3C9B613A-B3B9-46A9-BAE7-31C331F708AA}" name="Log Returns" dataDxfId="2" dataCellStyle="Per cent"/>
    <tableColumn id="5" xr3:uid="{40049462-A435-440E-B81B-09C50A8F5470}" name="Cumulative Return" dataDxfId="1" dataCellStyle="Per 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H6" dT="2024-10-09T18:25:41.14" personId="{99F9F4BB-B526-4F32-A018-1803A90FD25D}" id="{D81948DF-1C21-41E1-B375-25F94206C3C8}">
    <text xml:space="preserve">I am multiplying by 252 because there are roughly 252 trading days in a year.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drawing" Target="../drawings/drawing2.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B709-CE79-4FF7-8B8F-444F6A315E7E}">
  <dimension ref="A1:AW1022"/>
  <sheetViews>
    <sheetView topLeftCell="AB1" zoomScaleNormal="100" workbookViewId="0">
      <selection activeCell="AF3" sqref="AF3"/>
    </sheetView>
  </sheetViews>
  <sheetFormatPr defaultRowHeight="14.4" x14ac:dyDescent="0.3"/>
  <cols>
    <col min="1" max="1" width="10.33203125" bestFit="1" customWidth="1"/>
    <col min="2" max="2" width="8" bestFit="1" customWidth="1"/>
    <col min="4" max="4" width="12.88671875" bestFit="1" customWidth="1"/>
    <col min="5" max="6" width="12.44140625" customWidth="1"/>
    <col min="9" max="9" width="10.6640625" bestFit="1" customWidth="1"/>
    <col min="10" max="10" width="8" bestFit="1" customWidth="1"/>
    <col min="11" max="11" width="9.109375" bestFit="1" customWidth="1"/>
    <col min="12" max="12" width="10.109375" bestFit="1" customWidth="1"/>
    <col min="13" max="13" width="9.44140625" bestFit="1" customWidth="1"/>
    <col min="15" max="15" width="10.33203125" bestFit="1" customWidth="1"/>
    <col min="18" max="18" width="10.33203125" bestFit="1" customWidth="1"/>
    <col min="20" max="20" width="10.33203125" bestFit="1" customWidth="1"/>
    <col min="22" max="23" width="10.109375" bestFit="1" customWidth="1"/>
    <col min="25" max="25" width="10.33203125" bestFit="1" customWidth="1"/>
    <col min="28" max="28" width="11.109375" bestFit="1" customWidth="1"/>
    <col min="29" max="29" width="9" customWidth="1"/>
    <col min="30" max="31" width="10.6640625" bestFit="1" customWidth="1"/>
    <col min="32" max="33" width="10.109375" bestFit="1" customWidth="1"/>
    <col min="37" max="37" width="10.33203125" bestFit="1" customWidth="1"/>
    <col min="38" max="38" width="7.77734375" bestFit="1" customWidth="1"/>
    <col min="39" max="39" width="9.109375" bestFit="1" customWidth="1"/>
    <col min="42" max="42" width="10.33203125" bestFit="1" customWidth="1"/>
    <col min="43" max="43" width="7" bestFit="1" customWidth="1"/>
    <col min="44" max="44" width="9.109375" bestFit="1" customWidth="1"/>
    <col min="47" max="47" width="10.33203125" bestFit="1" customWidth="1"/>
    <col min="48" max="48" width="8" bestFit="1" customWidth="1"/>
    <col min="49" max="49" width="11.109375" bestFit="1" customWidth="1"/>
  </cols>
  <sheetData>
    <row r="1" spans="1:49" x14ac:dyDescent="0.3">
      <c r="A1" t="str" cm="1">
        <f t="array" aca="1" ref="A1:B1022" ca="1">_xlfn.STOCKHISTORY("ERG", "01-01-2020", "01-01-2024",0,2,0,1)</f>
        <v>XMIL:ERG</v>
      </c>
      <c r="B1" t="str">
        <f ca="1"/>
        <v/>
      </c>
      <c r="I1" t="str" cm="1">
        <f t="array" aca="1" ref="I1:K1022" ca="1">_xlfn.STOCKHISTORY("MONC", "01-01-2020", "01-01-2024",0,2,0,1,5)</f>
        <v>XMIL:MONC</v>
      </c>
      <c r="J1" t="str">
        <f ca="1"/>
        <v/>
      </c>
      <c r="K1" t="str">
        <f ca="1"/>
        <v/>
      </c>
      <c r="O1" t="str" cm="1">
        <f t="array" aca="1" ref="O1:Q1022" ca="1">_xlfn.STOCKHISTORY("RACE", "01-01-2020", "01-01-2024",0,2,0,1,5)</f>
        <v>XMIL:RACE</v>
      </c>
      <c r="P1" t="str">
        <f ca="1"/>
        <v/>
      </c>
      <c r="Q1" t="str">
        <f ca="1"/>
        <v/>
      </c>
      <c r="T1" t="str" cm="1">
        <f t="array" aca="1" ref="T1:V1022" ca="1">_xlfn.STOCKHISTORY("UCG", "01-01-2020", "01-01-2024",0,2,0,1,5)</f>
        <v>XMIL:UCG</v>
      </c>
      <c r="U1" t="str">
        <f ca="1"/>
        <v/>
      </c>
      <c r="V1" t="str">
        <f ca="1"/>
        <v/>
      </c>
      <c r="Y1" t="str" cm="1">
        <f t="array" aca="1" ref="Y1:AB1022" ca="1">_xlfn.STOCKHISTORY("ISP", "01-01-2020", "01-01-2024",0,2,0,2,1,5)</f>
        <v>XMIL:ISP</v>
      </c>
      <c r="Z1" t="str">
        <f ca="1"/>
        <v/>
      </c>
      <c r="AA1" t="str">
        <f ca="1"/>
        <v/>
      </c>
      <c r="AB1" t="str">
        <f ca="1"/>
        <v/>
      </c>
      <c r="AE1" t="str" cm="1">
        <f t="array" aca="1" ref="AE1:AG1022" ca="1">_xlfn.STOCKHISTORY("STLAM", "01-01-2020", "01-01-2024",0,2,0,1,5)</f>
        <v>XMIL:STLAM</v>
      </c>
      <c r="AF1" t="str">
        <f ca="1"/>
        <v/>
      </c>
      <c r="AG1" t="str">
        <f ca="1"/>
        <v/>
      </c>
      <c r="AK1" t="str" cm="1">
        <f t="array" aca="1" ref="AK1:AM1022" ca="1">_xlfn.STOCKHISTORY("SFER", "01-01-2020", "01-01-2024",0,2,0,1,5)</f>
        <v>XMIL:SFER</v>
      </c>
      <c r="AL1" t="str">
        <f ca="1"/>
        <v/>
      </c>
      <c r="AM1" t="str">
        <f ca="1"/>
        <v/>
      </c>
      <c r="AP1" t="str" cm="1">
        <f t="array" aca="1" ref="AP1:AR1022" ca="1">_xlfn.STOCKHISTORY("FCT", "01-01-2020", "01-01-2024",0,2,0,1,5)</f>
        <v>XMIL:FCT</v>
      </c>
      <c r="AQ1" t="str">
        <f ca="1"/>
        <v/>
      </c>
      <c r="AR1" t="str">
        <f ca="1"/>
        <v/>
      </c>
      <c r="AU1" t="str" cm="1">
        <f t="array" aca="1" ref="AU1:AW1022" ca="1">_xlfn.STOCKHISTORY("SPM", "01-01-2020", "01-01-2024",0,2,0,1,5)</f>
        <v>XMIL:SPM</v>
      </c>
      <c r="AV1" t="str">
        <f ca="1"/>
        <v/>
      </c>
      <c r="AW1" t="str">
        <f ca="1"/>
        <v/>
      </c>
    </row>
    <row r="2" spans="1:49" x14ac:dyDescent="0.3">
      <c r="A2" t="str">
        <f ca="1"/>
        <v>Date</v>
      </c>
      <c r="B2" t="str">
        <f ca="1"/>
        <v>Close</v>
      </c>
      <c r="C2" t="s">
        <v>42</v>
      </c>
      <c r="D2" t="s">
        <v>41</v>
      </c>
      <c r="E2" t="s">
        <v>2</v>
      </c>
      <c r="F2" t="s">
        <v>3</v>
      </c>
      <c r="I2" t="str">
        <f ca="1"/>
        <v>Date</v>
      </c>
      <c r="J2" t="str">
        <f ca="1"/>
        <v>Close</v>
      </c>
      <c r="K2" t="str">
        <f ca="1"/>
        <v>Volume</v>
      </c>
      <c r="L2" t="s">
        <v>2</v>
      </c>
      <c r="M2" t="s">
        <v>4</v>
      </c>
      <c r="O2" t="str">
        <f ca="1"/>
        <v>Date</v>
      </c>
      <c r="P2" t="str">
        <f ca="1"/>
        <v>Close</v>
      </c>
      <c r="Q2" t="str">
        <f ca="1"/>
        <v>Volume</v>
      </c>
      <c r="R2" t="s">
        <v>3</v>
      </c>
      <c r="T2" t="str">
        <f ca="1"/>
        <v>Date</v>
      </c>
      <c r="U2" t="str">
        <f ca="1"/>
        <v>Close</v>
      </c>
      <c r="V2" t="str">
        <f ca="1"/>
        <v>Volume</v>
      </c>
      <c r="W2" t="s">
        <v>4</v>
      </c>
      <c r="Y2" t="str">
        <f ca="1"/>
        <v>Date</v>
      </c>
      <c r="Z2" t="str">
        <f ca="1"/>
        <v>Open</v>
      </c>
      <c r="AA2" t="str">
        <f ca="1"/>
        <v>Close</v>
      </c>
      <c r="AB2" t="str">
        <f ca="1"/>
        <v>Volume</v>
      </c>
      <c r="AC2" t="s">
        <v>4</v>
      </c>
      <c r="AE2" t="str">
        <f ca="1"/>
        <v>Date</v>
      </c>
      <c r="AF2" t="str">
        <f ca="1"/>
        <v>Close</v>
      </c>
      <c r="AG2" t="str">
        <f ca="1"/>
        <v>Volume</v>
      </c>
      <c r="AH2" t="s">
        <v>44</v>
      </c>
      <c r="AK2" t="str">
        <f ca="1"/>
        <v>Date</v>
      </c>
      <c r="AL2" t="str">
        <f ca="1"/>
        <v>Close</v>
      </c>
      <c r="AM2" t="str">
        <f ca="1"/>
        <v>Volume</v>
      </c>
      <c r="AN2" t="s">
        <v>44</v>
      </c>
      <c r="AP2" t="str">
        <f ca="1"/>
        <v>Date</v>
      </c>
      <c r="AQ2" t="str">
        <f ca="1"/>
        <v>Close</v>
      </c>
      <c r="AR2" t="str">
        <f ca="1"/>
        <v>Volume</v>
      </c>
      <c r="AS2" t="s">
        <v>44</v>
      </c>
      <c r="AU2" t="str">
        <f ca="1"/>
        <v>Date</v>
      </c>
      <c r="AV2" t="str">
        <f ca="1"/>
        <v>Close</v>
      </c>
      <c r="AW2" t="str">
        <f ca="1"/>
        <v>Volume</v>
      </c>
    </row>
    <row r="3" spans="1:49" x14ac:dyDescent="0.3">
      <c r="A3" vm="1">
        <f ca="1"/>
        <v>43832</v>
      </c>
      <c r="B3" vm="2">
        <f ca="1"/>
        <v>19.260000000000002</v>
      </c>
      <c r="C3" vm="2">
        <v>19.260000000000002</v>
      </c>
      <c r="D3" vm="3">
        <v>114934</v>
      </c>
      <c r="I3" vm="1">
        <f ca="1"/>
        <v>43832</v>
      </c>
      <c r="J3" vm="4">
        <f ca="1"/>
        <v>40.590000000000003</v>
      </c>
      <c r="K3" vm="5">
        <f ca="1"/>
        <v>472094</v>
      </c>
      <c r="O3" vm="1">
        <f ca="1"/>
        <v>43832</v>
      </c>
      <c r="P3" vm="6">
        <f ca="1"/>
        <v>149.55000000000001</v>
      </c>
      <c r="Q3" vm="7">
        <f ca="1"/>
        <v>254932</v>
      </c>
      <c r="R3" s="75">
        <v>0</v>
      </c>
      <c r="T3" vm="1">
        <f ca="1"/>
        <v>43832</v>
      </c>
      <c r="U3" vm="8">
        <f ca="1"/>
        <v>13.488</v>
      </c>
      <c r="V3" vm="9">
        <f ca="1"/>
        <v>18330796</v>
      </c>
      <c r="W3" s="75">
        <v>0</v>
      </c>
      <c r="Y3" vm="1">
        <f ca="1"/>
        <v>43832</v>
      </c>
      <c r="Z3" vm="10">
        <f ca="1"/>
        <v>2.3675000000000002</v>
      </c>
      <c r="AA3" vm="11">
        <f ca="1"/>
        <v>2.3809999999999998</v>
      </c>
      <c r="AB3" vm="12">
        <f ca="1"/>
        <v>71760019</v>
      </c>
      <c r="AC3">
        <f>0%</f>
        <v>0</v>
      </c>
      <c r="AE3" vm="1">
        <f ca="1"/>
        <v>43832</v>
      </c>
      <c r="AF3" vm="13">
        <f ca="1"/>
        <v>13.356</v>
      </c>
      <c r="AG3" vm="14">
        <f ca="1"/>
        <v>5848256</v>
      </c>
      <c r="AK3" vm="1">
        <f ca="1"/>
        <v>43832</v>
      </c>
      <c r="AL3" vm="15">
        <f ca="1"/>
        <v>18.954999999999998</v>
      </c>
      <c r="AM3" vm="16">
        <f ca="1"/>
        <v>252759</v>
      </c>
      <c r="AP3" vm="1">
        <f ca="1"/>
        <v>43832</v>
      </c>
      <c r="AQ3" vm="17">
        <f ca="1"/>
        <v>9.1999999999999993</v>
      </c>
      <c r="AR3" vm="18">
        <f ca="1"/>
        <v>270807</v>
      </c>
      <c r="AU3" vm="1">
        <f ca="1"/>
        <v>43832</v>
      </c>
      <c r="AV3" vm="19">
        <f ca="1"/>
        <v>20.861899999999999</v>
      </c>
      <c r="AW3" vm="20">
        <f ca="1"/>
        <v>4604923</v>
      </c>
    </row>
    <row r="4" spans="1:49" x14ac:dyDescent="0.3">
      <c r="A4" vm="21">
        <f ca="1"/>
        <v>43833</v>
      </c>
      <c r="B4" vm="22">
        <f ca="1"/>
        <v>19.32</v>
      </c>
      <c r="C4" vm="22">
        <v>19.32</v>
      </c>
      <c r="D4" vm="23">
        <v>135290</v>
      </c>
      <c r="E4" s="3">
        <f t="shared" ref="E4:E67" ca="1" si="0" xml:space="preserve"> (B4 - B3) / B3</f>
        <v>3.1152647975077213E-3</v>
      </c>
      <c r="F4" s="3">
        <f t="shared" ref="F4:F67" ca="1" si="1">LN(B4/B3)</f>
        <v>3.1104224143923302E-3</v>
      </c>
      <c r="I4" vm="21">
        <f ca="1"/>
        <v>43833</v>
      </c>
      <c r="J4" vm="24">
        <f ca="1"/>
        <v>40.090000000000003</v>
      </c>
      <c r="K4" vm="25">
        <f ca="1"/>
        <v>616623</v>
      </c>
      <c r="L4" s="3">
        <v>-1.2318305001231829E-2</v>
      </c>
      <c r="M4" s="3">
        <v>-1.23948041963908E-2</v>
      </c>
      <c r="N4" s="3"/>
      <c r="O4" vm="21">
        <f ca="1"/>
        <v>43833</v>
      </c>
      <c r="P4" vm="26">
        <f ca="1"/>
        <v>149.5</v>
      </c>
      <c r="Q4" vm="27">
        <f ca="1"/>
        <v>308120</v>
      </c>
      <c r="R4" s="3">
        <f ca="1" xml:space="preserve"> LN(P4/P3)</f>
        <v>-3.3439224521596015E-4</v>
      </c>
      <c r="T4" vm="21">
        <f ca="1"/>
        <v>43833</v>
      </c>
      <c r="U4" vm="28">
        <f ca="1"/>
        <v>13.327999999999999</v>
      </c>
      <c r="V4" vm="29">
        <f ca="1"/>
        <v>15758051</v>
      </c>
      <c r="W4" s="3">
        <f ca="1">LN(U4/U3)</f>
        <v>-1.1933315835012727E-2</v>
      </c>
      <c r="Y4" vm="21">
        <f ca="1"/>
        <v>43833</v>
      </c>
      <c r="Z4" vm="30">
        <f ca="1"/>
        <v>2.3719999999999999</v>
      </c>
      <c r="AA4" vm="31">
        <f ca="1"/>
        <v>2.3494999999999999</v>
      </c>
      <c r="AB4" vm="32">
        <f ca="1"/>
        <v>86843397</v>
      </c>
      <c r="AC4">
        <f ca="1">LN(AA4/AA3)</f>
        <v>-1.3318027943992297E-2</v>
      </c>
      <c r="AE4" vm="21">
        <f ca="1"/>
        <v>43833</v>
      </c>
      <c r="AF4" vm="33">
        <f ca="1"/>
        <v>13.077999999999999</v>
      </c>
      <c r="AG4" vm="34">
        <f ca="1"/>
        <v>10503508</v>
      </c>
      <c r="AH4" s="3">
        <f ca="1">LN(AF4/AF3)</f>
        <v>-2.1034292942323975E-2</v>
      </c>
      <c r="AK4" vm="21">
        <f ca="1"/>
        <v>43833</v>
      </c>
      <c r="AL4" vm="35">
        <f ca="1"/>
        <v>18.605</v>
      </c>
      <c r="AM4" vm="36">
        <f ca="1"/>
        <v>346444</v>
      </c>
      <c r="AN4">
        <f ca="1">LN(AL4/AL3)</f>
        <v>-1.8637387169712236E-2</v>
      </c>
      <c r="AP4" vm="21">
        <f ca="1"/>
        <v>43833</v>
      </c>
      <c r="AQ4" vm="37">
        <f ca="1"/>
        <v>9.08</v>
      </c>
      <c r="AR4" vm="38">
        <f ca="1"/>
        <v>284060</v>
      </c>
      <c r="AS4" s="3">
        <f ca="1">LN(AQ4/AQ3)</f>
        <v>-1.3129291441792623E-2</v>
      </c>
      <c r="AU4" vm="21">
        <f ca="1"/>
        <v>43833</v>
      </c>
      <c r="AV4" vm="39">
        <f ca="1"/>
        <v>21.0428</v>
      </c>
      <c r="AW4" vm="40">
        <f ca="1"/>
        <v>9480642</v>
      </c>
    </row>
    <row r="5" spans="1:49" x14ac:dyDescent="0.3">
      <c r="A5" vm="41">
        <f ca="1"/>
        <v>43836</v>
      </c>
      <c r="B5" vm="42">
        <f ca="1"/>
        <v>19.170000000000002</v>
      </c>
      <c r="C5" vm="42">
        <v>19.170000000000002</v>
      </c>
      <c r="D5" vm="43">
        <v>73509</v>
      </c>
      <c r="E5" s="3">
        <f t="shared" ca="1" si="0"/>
        <v>-7.7639751552794293E-3</v>
      </c>
      <c r="F5" s="3">
        <f t="shared" ca="1" si="1"/>
        <v>-7.7942717268186853E-3</v>
      </c>
      <c r="I5" vm="41">
        <f ca="1"/>
        <v>43836</v>
      </c>
      <c r="J5" vm="44">
        <f ca="1"/>
        <v>40.07</v>
      </c>
      <c r="K5" vm="45">
        <f ca="1"/>
        <v>918334</v>
      </c>
      <c r="L5" s="3">
        <v>-4.9887752556755118E-4</v>
      </c>
      <c r="M5" s="3">
        <v>-4.990020063624697E-4</v>
      </c>
      <c r="O5" vm="41">
        <f ca="1"/>
        <v>43836</v>
      </c>
      <c r="P5" vm="46">
        <f ca="1"/>
        <v>148.19999999999999</v>
      </c>
      <c r="Q5" vm="47">
        <f ca="1"/>
        <v>264605</v>
      </c>
      <c r="R5" s="3">
        <f t="shared" ref="R5:R68" ca="1" si="2" xml:space="preserve"> LN(P5/P4)</f>
        <v>-8.7336799687546662E-3</v>
      </c>
      <c r="T5" vm="41">
        <f ca="1"/>
        <v>43836</v>
      </c>
      <c r="U5" vm="48">
        <f ca="1"/>
        <v>13.082000000000001</v>
      </c>
      <c r="V5" vm="49">
        <f ca="1"/>
        <v>20131839</v>
      </c>
      <c r="W5" s="3">
        <f t="shared" ref="W5:W68" ca="1" si="3">LN(U5/U4)</f>
        <v>-1.8629845885465825E-2</v>
      </c>
      <c r="Y5" vm="41">
        <f ca="1"/>
        <v>43836</v>
      </c>
      <c r="Z5" vm="50">
        <f ca="1"/>
        <v>2.3264999999999998</v>
      </c>
      <c r="AA5" vm="51">
        <f ca="1"/>
        <v>2.34</v>
      </c>
      <c r="AB5" vm="52">
        <f ca="1"/>
        <v>86463465</v>
      </c>
      <c r="AC5">
        <f t="shared" ref="AC5:AC68" ca="1" si="4">LN(AA5/AA4)</f>
        <v>-4.051610191123379E-3</v>
      </c>
      <c r="AE5" vm="41">
        <f ca="1"/>
        <v>43836</v>
      </c>
      <c r="AF5" vm="53">
        <f ca="1"/>
        <v>12.9</v>
      </c>
      <c r="AG5" vm="54">
        <f ca="1"/>
        <v>8971254</v>
      </c>
      <c r="AH5" s="3">
        <f t="shared" ref="AH5:AH68" ca="1" si="5">LN(AF5/AF4)</f>
        <v>-1.3704117771457703E-2</v>
      </c>
      <c r="AK5" vm="41">
        <f ca="1"/>
        <v>43836</v>
      </c>
      <c r="AL5" vm="55">
        <f ca="1"/>
        <v>18.555</v>
      </c>
      <c r="AM5" vm="56">
        <f ca="1"/>
        <v>319106</v>
      </c>
      <c r="AN5">
        <f t="shared" ref="AN5:AN68" ca="1" si="6">LN(AL5/AL4)</f>
        <v>-2.691067286024959E-3</v>
      </c>
      <c r="AP5" vm="41">
        <f ca="1"/>
        <v>43836</v>
      </c>
      <c r="AQ5" vm="57">
        <f ca="1"/>
        <v>8.9550000000000001</v>
      </c>
      <c r="AR5" vm="58">
        <f ca="1"/>
        <v>316064</v>
      </c>
      <c r="AS5" s="3">
        <f t="shared" ref="AS5:AS68" ca="1" si="7">LN(AQ5/AQ4)</f>
        <v>-1.3862157100526793E-2</v>
      </c>
      <c r="AU5" vm="41">
        <f ca="1"/>
        <v>43836</v>
      </c>
      <c r="AV5" vm="59">
        <f ca="1"/>
        <v>21.090499999999999</v>
      </c>
      <c r="AW5" vm="60">
        <f ca="1"/>
        <v>7127358</v>
      </c>
    </row>
    <row r="6" spans="1:49" x14ac:dyDescent="0.3">
      <c r="A6" vm="61">
        <f ca="1"/>
        <v>43837</v>
      </c>
      <c r="B6" vm="62">
        <f ca="1"/>
        <v>19.36</v>
      </c>
      <c r="C6" vm="62">
        <v>19.36</v>
      </c>
      <c r="D6" vm="63">
        <v>98289</v>
      </c>
      <c r="E6" s="3">
        <f t="shared" ca="1" si="0"/>
        <v>9.91131977047458E-3</v>
      </c>
      <c r="F6" s="3">
        <f t="shared" ca="1" si="1"/>
        <v>9.8625247908776786E-3</v>
      </c>
      <c r="I6" vm="61">
        <f ca="1"/>
        <v>43837</v>
      </c>
      <c r="J6" vm="64">
        <f ca="1"/>
        <v>40.270000000000003</v>
      </c>
      <c r="K6" vm="65">
        <f ca="1"/>
        <v>732903</v>
      </c>
      <c r="L6" s="3">
        <v>4.9912652857500087E-3</v>
      </c>
      <c r="M6" s="3">
        <v>4.9788502153096754E-3</v>
      </c>
      <c r="O6" vm="61">
        <f ca="1"/>
        <v>43837</v>
      </c>
      <c r="P6" vm="66">
        <f ca="1"/>
        <v>148.80000000000001</v>
      </c>
      <c r="Q6" vm="67">
        <f ca="1"/>
        <v>285810</v>
      </c>
      <c r="R6" s="3">
        <f t="shared" ca="1" si="2"/>
        <v>4.040409537005127E-3</v>
      </c>
      <c r="T6" vm="61">
        <f ca="1"/>
        <v>43837</v>
      </c>
      <c r="U6" vm="68">
        <f ca="1"/>
        <v>13.16</v>
      </c>
      <c r="V6" vm="69">
        <f ca="1"/>
        <v>12356368</v>
      </c>
      <c r="W6" s="3">
        <f t="shared" ca="1" si="3"/>
        <v>5.9446863581500593E-3</v>
      </c>
      <c r="Y6" vm="61">
        <f ca="1"/>
        <v>43837</v>
      </c>
      <c r="Z6" vm="70">
        <f ca="1"/>
        <v>2.35</v>
      </c>
      <c r="AA6" vm="71">
        <f ca="1"/>
        <v>2.3450000000000002</v>
      </c>
      <c r="AB6" vm="72">
        <f ca="1"/>
        <v>62636093</v>
      </c>
      <c r="AC6">
        <f t="shared" ca="1" si="4"/>
        <v>2.1344725286328412E-3</v>
      </c>
      <c r="AE6" vm="61">
        <f ca="1"/>
        <v>43837</v>
      </c>
      <c r="AF6" vm="73">
        <f ca="1"/>
        <v>12.96</v>
      </c>
      <c r="AG6" vm="74">
        <f ca="1"/>
        <v>7180209</v>
      </c>
      <c r="AH6" s="3">
        <f t="shared" ca="1" si="5"/>
        <v>4.6403795565023009E-3</v>
      </c>
      <c r="AK6" vm="61">
        <f ca="1"/>
        <v>43837</v>
      </c>
      <c r="AL6" vm="75">
        <f ca="1"/>
        <v>18.614999999999998</v>
      </c>
      <c r="AM6" vm="76">
        <f ca="1"/>
        <v>233888</v>
      </c>
      <c r="AN6">
        <f t="shared" ca="1" si="6"/>
        <v>3.2284128121191787E-3</v>
      </c>
      <c r="AP6" vm="61">
        <f ca="1"/>
        <v>43837</v>
      </c>
      <c r="AQ6" vm="77">
        <f ca="1"/>
        <v>9.0500000000000007</v>
      </c>
      <c r="AR6" vm="78">
        <f ca="1"/>
        <v>242261</v>
      </c>
      <c r="AS6" s="3">
        <f t="shared" ca="1" si="7"/>
        <v>1.055272219915971E-2</v>
      </c>
      <c r="AU6" vm="61">
        <f ca="1"/>
        <v>43837</v>
      </c>
      <c r="AV6" vm="79">
        <f ca="1"/>
        <v>21.1952</v>
      </c>
      <c r="AW6" vm="80">
        <f ca="1"/>
        <v>8387913</v>
      </c>
    </row>
    <row r="7" spans="1:49" x14ac:dyDescent="0.3">
      <c r="A7" vm="81">
        <f ca="1"/>
        <v>43838</v>
      </c>
      <c r="B7" vm="82">
        <f ca="1"/>
        <v>19.47</v>
      </c>
      <c r="C7" vm="82">
        <v>19.47</v>
      </c>
      <c r="D7" vm="83">
        <v>157457</v>
      </c>
      <c r="E7" s="3">
        <f t="shared" ca="1" si="0"/>
        <v>5.6818181818181525E-3</v>
      </c>
      <c r="F7" s="3">
        <f t="shared" ca="1" si="1"/>
        <v>5.6657375356772999E-3</v>
      </c>
      <c r="I7" vm="81">
        <f ca="1"/>
        <v>43838</v>
      </c>
      <c r="J7" vm="84">
        <f ca="1"/>
        <v>41.16</v>
      </c>
      <c r="K7" vm="85">
        <f ca="1"/>
        <v>1155846</v>
      </c>
      <c r="L7" s="3">
        <v>2.2100819468586875E-2</v>
      </c>
      <c r="M7" s="3">
        <v>2.18601361024858E-2</v>
      </c>
      <c r="O7" vm="81">
        <f ca="1"/>
        <v>43838</v>
      </c>
      <c r="P7" vm="86">
        <f ca="1"/>
        <v>151.6</v>
      </c>
      <c r="Q7" vm="87">
        <f ca="1"/>
        <v>507537</v>
      </c>
      <c r="R7" s="3">
        <f t="shared" ca="1" si="2"/>
        <v>1.8642350809279774E-2</v>
      </c>
      <c r="T7" vm="81">
        <f ca="1"/>
        <v>43838</v>
      </c>
      <c r="U7" vm="28">
        <f ca="1"/>
        <v>13.327999999999999</v>
      </c>
      <c r="V7" vm="88">
        <f ca="1"/>
        <v>19362527</v>
      </c>
      <c r="W7" s="3">
        <f t="shared" ca="1" si="3"/>
        <v>1.2685159527315642E-2</v>
      </c>
      <c r="Y7" vm="81">
        <f ca="1"/>
        <v>43838</v>
      </c>
      <c r="Z7" vm="89">
        <f ca="1"/>
        <v>2.3224999999999998</v>
      </c>
      <c r="AA7" vm="90">
        <f ca="1"/>
        <v>2.3380000000000001</v>
      </c>
      <c r="AB7" vm="91">
        <f ca="1"/>
        <v>97959940</v>
      </c>
      <c r="AC7">
        <f t="shared" ca="1" si="4"/>
        <v>-2.9895388483660483E-3</v>
      </c>
      <c r="AE7" vm="81">
        <f ca="1"/>
        <v>43838</v>
      </c>
      <c r="AF7" vm="92">
        <f ca="1"/>
        <v>12.795999999999999</v>
      </c>
      <c r="AG7" vm="93">
        <f ca="1"/>
        <v>11108659</v>
      </c>
      <c r="AH7" s="3">
        <f t="shared" ca="1" si="5"/>
        <v>-1.2735068836857143E-2</v>
      </c>
      <c r="AK7" vm="81">
        <f ca="1"/>
        <v>43838</v>
      </c>
      <c r="AL7" vm="94">
        <f ca="1"/>
        <v>18.940000000000001</v>
      </c>
      <c r="AM7" vm="95">
        <f ca="1"/>
        <v>340355</v>
      </c>
      <c r="AN7">
        <f t="shared" ca="1" si="6"/>
        <v>1.7308380433252175E-2</v>
      </c>
      <c r="AP7" vm="81">
        <f ca="1"/>
        <v>43838</v>
      </c>
      <c r="AQ7" vm="96">
        <f ca="1"/>
        <v>9.0250000000000004</v>
      </c>
      <c r="AR7" vm="97">
        <f ca="1"/>
        <v>259668</v>
      </c>
      <c r="AS7" s="3">
        <f t="shared" ca="1" si="7"/>
        <v>-2.766253492890185E-3</v>
      </c>
      <c r="AU7" vm="81">
        <f ca="1"/>
        <v>43838</v>
      </c>
      <c r="AV7" vm="98">
        <f ca="1"/>
        <v>21.404699999999998</v>
      </c>
      <c r="AW7" vm="99">
        <f ca="1"/>
        <v>11239275</v>
      </c>
    </row>
    <row r="8" spans="1:49" x14ac:dyDescent="0.3">
      <c r="A8" vm="100">
        <f ca="1"/>
        <v>43839</v>
      </c>
      <c r="B8" vm="101">
        <f ca="1"/>
        <v>19.579999999999998</v>
      </c>
      <c r="C8" vm="101">
        <v>19.579999999999998</v>
      </c>
      <c r="D8" vm="102">
        <v>109670</v>
      </c>
      <c r="E8" s="3">
        <f t="shared" ca="1" si="0"/>
        <v>5.6497175141242651E-3</v>
      </c>
      <c r="F8" s="3">
        <f t="shared" ca="1" si="1"/>
        <v>5.6338177182560642E-3</v>
      </c>
      <c r="I8" vm="100">
        <f ca="1"/>
        <v>43839</v>
      </c>
      <c r="J8" vm="103">
        <f ca="1"/>
        <v>41.14</v>
      </c>
      <c r="K8" vm="104">
        <f ca="1"/>
        <v>948024</v>
      </c>
      <c r="L8" s="3">
        <v>-4.8590864917385867E-4</v>
      </c>
      <c r="M8" s="3">
        <v>-4.8602674103765309E-4</v>
      </c>
      <c r="O8" vm="100">
        <f ca="1"/>
        <v>43839</v>
      </c>
      <c r="P8" vm="105">
        <f ca="1"/>
        <v>152.75</v>
      </c>
      <c r="Q8" vm="106">
        <f ca="1"/>
        <v>538748</v>
      </c>
      <c r="R8" s="3">
        <f t="shared" ca="1" si="2"/>
        <v>7.5571248434333762E-3</v>
      </c>
      <c r="T8" vm="100">
        <f ca="1"/>
        <v>43839</v>
      </c>
      <c r="U8" vm="107">
        <f ca="1"/>
        <v>13.518000000000001</v>
      </c>
      <c r="V8" vm="108">
        <f ca="1"/>
        <v>16411325</v>
      </c>
      <c r="W8" s="3">
        <f t="shared" ca="1" si="3"/>
        <v>1.4155045253675584E-2</v>
      </c>
      <c r="Y8" vm="100">
        <f ca="1"/>
        <v>43839</v>
      </c>
      <c r="Z8" vm="109">
        <f ca="1"/>
        <v>2.3650000000000002</v>
      </c>
      <c r="AA8" vm="110">
        <f ca="1"/>
        <v>2.3740000000000001</v>
      </c>
      <c r="AB8" vm="111">
        <f ca="1"/>
        <v>90032175</v>
      </c>
      <c r="AC8">
        <f t="shared" ca="1" si="4"/>
        <v>1.5280433137599619E-2</v>
      </c>
      <c r="AE8" vm="100">
        <f ca="1"/>
        <v>43839</v>
      </c>
      <c r="AF8" vm="112">
        <f ca="1"/>
        <v>12.832000000000001</v>
      </c>
      <c r="AG8" vm="113">
        <f ca="1"/>
        <v>8276990</v>
      </c>
      <c r="AH8" s="3">
        <f t="shared" ca="1" si="5"/>
        <v>2.8094290368871622E-3</v>
      </c>
      <c r="AK8" vm="100">
        <f ca="1"/>
        <v>43839</v>
      </c>
      <c r="AL8" vm="114">
        <f ca="1"/>
        <v>19.395</v>
      </c>
      <c r="AM8" vm="115">
        <f ca="1"/>
        <v>507849</v>
      </c>
      <c r="AN8">
        <f t="shared" ca="1" si="6"/>
        <v>2.3739213133998294E-2</v>
      </c>
      <c r="AP8" vm="100">
        <f ca="1"/>
        <v>43839</v>
      </c>
      <c r="AQ8" vm="116">
        <f ca="1"/>
        <v>9.0649999999999995</v>
      </c>
      <c r="AR8" vm="117">
        <f ca="1"/>
        <v>329640</v>
      </c>
      <c r="AS8" s="3">
        <f t="shared" ca="1" si="7"/>
        <v>4.4223399878697616E-3</v>
      </c>
      <c r="AU8" vm="100">
        <f ca="1"/>
        <v>43839</v>
      </c>
      <c r="AV8" vm="118">
        <f ca="1"/>
        <v>20.938099999999999</v>
      </c>
      <c r="AW8" vm="119">
        <f ca="1"/>
        <v>14318495</v>
      </c>
    </row>
    <row r="9" spans="1:49" x14ac:dyDescent="0.3">
      <c r="A9" vm="120">
        <f ca="1"/>
        <v>43840</v>
      </c>
      <c r="B9" vm="121">
        <f ca="1"/>
        <v>19.75</v>
      </c>
      <c r="C9" vm="121">
        <v>19.75</v>
      </c>
      <c r="D9" vm="122">
        <v>84371</v>
      </c>
      <c r="E9" s="3">
        <f t="shared" ca="1" si="0"/>
        <v>8.6823289070480959E-3</v>
      </c>
      <c r="F9" s="3">
        <f t="shared" ca="1" si="1"/>
        <v>8.6448542447666622E-3</v>
      </c>
      <c r="I9" vm="120">
        <f ca="1"/>
        <v>43840</v>
      </c>
      <c r="J9" vm="123">
        <f ca="1"/>
        <v>40.71</v>
      </c>
      <c r="K9" vm="124">
        <f ca="1"/>
        <v>616889</v>
      </c>
      <c r="L9" s="3">
        <v>-1.045211473018959E-2</v>
      </c>
      <c r="M9" s="3">
        <v>-1.0507121709923637E-2</v>
      </c>
      <c r="O9" vm="120">
        <f ca="1"/>
        <v>43840</v>
      </c>
      <c r="P9" vm="125">
        <f ca="1"/>
        <v>156</v>
      </c>
      <c r="Q9" vm="126">
        <f ca="1"/>
        <v>719140</v>
      </c>
      <c r="R9" s="3">
        <f t="shared" ca="1" si="2"/>
        <v>2.1053409197832263E-2</v>
      </c>
      <c r="T9" vm="120">
        <f ca="1"/>
        <v>43840</v>
      </c>
      <c r="U9" vm="127">
        <f ca="1"/>
        <v>13.4</v>
      </c>
      <c r="V9" vm="128">
        <f ca="1"/>
        <v>11201399</v>
      </c>
      <c r="W9" s="3">
        <f t="shared" ca="1" si="3"/>
        <v>-8.7674237212967375E-3</v>
      </c>
      <c r="Y9" vm="120">
        <f ca="1"/>
        <v>43840</v>
      </c>
      <c r="Z9" vm="129">
        <f ca="1"/>
        <v>2.3759999999999999</v>
      </c>
      <c r="AA9" vm="130">
        <f ca="1"/>
        <v>2.3570000000000002</v>
      </c>
      <c r="AB9" vm="131">
        <f ca="1"/>
        <v>65528049</v>
      </c>
      <c r="AC9">
        <f t="shared" ca="1" si="4"/>
        <v>-7.1866722334821788E-3</v>
      </c>
      <c r="AE9" vm="120">
        <f ca="1"/>
        <v>43840</v>
      </c>
      <c r="AF9" vm="132">
        <f ca="1"/>
        <v>12.83</v>
      </c>
      <c r="AG9" vm="133">
        <f ca="1"/>
        <v>8152815</v>
      </c>
      <c r="AH9" s="3">
        <f t="shared" ca="1" si="5"/>
        <v>-1.5587249661361835E-4</v>
      </c>
      <c r="AK9" vm="120">
        <f ca="1"/>
        <v>43840</v>
      </c>
      <c r="AL9" vm="134">
        <f ca="1"/>
        <v>19.05</v>
      </c>
      <c r="AM9" vm="135">
        <f ca="1"/>
        <v>323583</v>
      </c>
      <c r="AN9">
        <f t="shared" ca="1" si="6"/>
        <v>-1.7948199319220461E-2</v>
      </c>
      <c r="AP9" vm="120">
        <f ca="1"/>
        <v>43840</v>
      </c>
      <c r="AQ9" vm="136">
        <f ca="1"/>
        <v>9.06</v>
      </c>
      <c r="AR9" vm="137">
        <f ca="1"/>
        <v>212737</v>
      </c>
      <c r="AS9" s="3">
        <f t="shared" ca="1" si="7"/>
        <v>-5.5172415192633508E-4</v>
      </c>
      <c r="AU9" vm="120">
        <f ca="1"/>
        <v>43840</v>
      </c>
      <c r="AV9" vm="138">
        <f ca="1"/>
        <v>21.185700000000001</v>
      </c>
      <c r="AW9" vm="139">
        <f ca="1"/>
        <v>7266481</v>
      </c>
    </row>
    <row r="10" spans="1:49" x14ac:dyDescent="0.3">
      <c r="A10" vm="140">
        <f ca="1"/>
        <v>43843</v>
      </c>
      <c r="B10" vm="141">
        <f ca="1"/>
        <v>19.940000000000001</v>
      </c>
      <c r="C10" vm="141">
        <v>19.940000000000001</v>
      </c>
      <c r="D10" vm="142">
        <v>146051</v>
      </c>
      <c r="E10" s="3">
        <f t="shared" ca="1" si="0"/>
        <v>9.6202531645570265E-3</v>
      </c>
      <c r="F10" s="3">
        <f t="shared" ca="1" si="1"/>
        <v>9.5742731865614914E-3</v>
      </c>
      <c r="I10" vm="140">
        <f ca="1"/>
        <v>43843</v>
      </c>
      <c r="J10" vm="143">
        <f ca="1"/>
        <v>40.799999999999997</v>
      </c>
      <c r="K10" vm="144">
        <f ca="1"/>
        <v>594054</v>
      </c>
      <c r="L10" s="3">
        <v>2.2107590272659374E-3</v>
      </c>
      <c r="M10" s="3">
        <v>2.2083188952284971E-3</v>
      </c>
      <c r="O10" vm="140">
        <f ca="1"/>
        <v>43843</v>
      </c>
      <c r="P10" vm="145">
        <f ca="1"/>
        <v>155.65</v>
      </c>
      <c r="Q10" vm="146">
        <f ca="1"/>
        <v>491949</v>
      </c>
      <c r="R10" s="3">
        <f t="shared" ca="1" si="2"/>
        <v>-2.2461103619198629E-3</v>
      </c>
      <c r="T10" vm="140">
        <f ca="1"/>
        <v>43843</v>
      </c>
      <c r="U10" vm="147">
        <f ca="1"/>
        <v>13.29</v>
      </c>
      <c r="V10" vm="148">
        <f ca="1"/>
        <v>10915600</v>
      </c>
      <c r="W10" s="3">
        <f t="shared" ca="1" si="3"/>
        <v>-8.2428342317117809E-3</v>
      </c>
      <c r="Y10" vm="140">
        <f ca="1"/>
        <v>43843</v>
      </c>
      <c r="Z10" vm="149">
        <f ca="1"/>
        <v>2.3635000000000002</v>
      </c>
      <c r="AA10" vm="150">
        <f ca="1"/>
        <v>2.3410000000000002</v>
      </c>
      <c r="AB10" vm="151">
        <f ca="1"/>
        <v>71253513</v>
      </c>
      <c r="AC10">
        <f t="shared" ca="1" si="4"/>
        <v>-6.8114354452204016E-3</v>
      </c>
      <c r="AE10" vm="140">
        <f ca="1"/>
        <v>43843</v>
      </c>
      <c r="AF10" vm="152">
        <f ca="1"/>
        <v>12.75</v>
      </c>
      <c r="AG10" vm="153">
        <f ca="1"/>
        <v>8462318</v>
      </c>
      <c r="AH10" s="3">
        <f t="shared" ca="1" si="5"/>
        <v>-6.2549070231098644E-3</v>
      </c>
      <c r="AK10" vm="140">
        <f ca="1"/>
        <v>43843</v>
      </c>
      <c r="AL10" vm="154">
        <f ca="1"/>
        <v>18.850000000000001</v>
      </c>
      <c r="AM10" vm="155">
        <f ca="1"/>
        <v>285927</v>
      </c>
      <c r="AN10">
        <f t="shared" ca="1" si="6"/>
        <v>-1.0554187678690145E-2</v>
      </c>
      <c r="AP10" vm="140">
        <f ca="1"/>
        <v>43843</v>
      </c>
      <c r="AQ10" vm="156">
        <f ca="1"/>
        <v>8.9700000000000006</v>
      </c>
      <c r="AR10" vm="157">
        <f ca="1"/>
        <v>264808</v>
      </c>
      <c r="AS10" s="3">
        <f t="shared" ca="1" si="7"/>
        <v>-9.9834439841831497E-3</v>
      </c>
      <c r="AU10" vm="140">
        <f ca="1"/>
        <v>43843</v>
      </c>
      <c r="AV10" vm="158">
        <f ca="1"/>
        <v>21.095199999999998</v>
      </c>
      <c r="AW10" vm="159">
        <f ca="1"/>
        <v>5057774</v>
      </c>
    </row>
    <row r="11" spans="1:49" x14ac:dyDescent="0.3">
      <c r="A11" vm="160">
        <f ca="1"/>
        <v>43844</v>
      </c>
      <c r="B11" vm="161">
        <f ca="1"/>
        <v>20.5</v>
      </c>
      <c r="C11" vm="161">
        <v>20.5</v>
      </c>
      <c r="D11" vm="162">
        <v>374426</v>
      </c>
      <c r="E11" s="3">
        <f t="shared" ca="1" si="0"/>
        <v>2.8084252758274759E-2</v>
      </c>
      <c r="F11" s="3">
        <f t="shared" ca="1" si="1"/>
        <v>2.7697121610670151E-2</v>
      </c>
      <c r="I11" vm="160">
        <f ca="1"/>
        <v>43844</v>
      </c>
      <c r="J11" vm="163">
        <f ca="1"/>
        <v>41.59</v>
      </c>
      <c r="K11" vm="164">
        <f ca="1"/>
        <v>840732</v>
      </c>
      <c r="L11" s="3">
        <v>1.9362745098039369E-2</v>
      </c>
      <c r="M11" s="3">
        <v>1.9177672344704438E-2</v>
      </c>
      <c r="O11" vm="160">
        <f ca="1"/>
        <v>43844</v>
      </c>
      <c r="P11" vm="165">
        <f ca="1"/>
        <v>156.25</v>
      </c>
      <c r="Q11" vm="166">
        <f ca="1"/>
        <v>340888</v>
      </c>
      <c r="R11" s="3">
        <f t="shared" ca="1" si="2"/>
        <v>3.8473917288937517E-3</v>
      </c>
      <c r="T11" vm="160">
        <f ca="1"/>
        <v>43844</v>
      </c>
      <c r="U11" vm="167">
        <f ca="1"/>
        <v>13.398</v>
      </c>
      <c r="V11" vm="168">
        <f ca="1"/>
        <v>9655586</v>
      </c>
      <c r="W11" s="3">
        <f t="shared" ca="1" si="3"/>
        <v>8.0935693609220077E-3</v>
      </c>
      <c r="Y11" vm="160">
        <f ca="1"/>
        <v>43844</v>
      </c>
      <c r="Z11" vm="51">
        <f ca="1"/>
        <v>2.34</v>
      </c>
      <c r="AA11" vm="169">
        <f ca="1"/>
        <v>2.347</v>
      </c>
      <c r="AB11" vm="170">
        <f ca="1"/>
        <v>90239786</v>
      </c>
      <c r="AC11">
        <f t="shared" ca="1" si="4"/>
        <v>2.5597283601127173E-3</v>
      </c>
      <c r="AE11" vm="160">
        <f ca="1"/>
        <v>43844</v>
      </c>
      <c r="AF11" vm="171">
        <f ca="1"/>
        <v>12.712</v>
      </c>
      <c r="AG11" vm="172">
        <f ca="1"/>
        <v>8220763</v>
      </c>
      <c r="AH11" s="3">
        <f t="shared" ca="1" si="5"/>
        <v>-2.9848423700202949E-3</v>
      </c>
      <c r="AK11" vm="160">
        <f ca="1"/>
        <v>43844</v>
      </c>
      <c r="AL11" vm="173">
        <f ca="1"/>
        <v>18.795000000000002</v>
      </c>
      <c r="AM11" vm="174">
        <f ca="1"/>
        <v>286349</v>
      </c>
      <c r="AN11">
        <f t="shared" ca="1" si="6"/>
        <v>-2.922036877878452E-3</v>
      </c>
      <c r="AP11" vm="160">
        <f ca="1"/>
        <v>43844</v>
      </c>
      <c r="AQ11" vm="175">
        <f ca="1"/>
        <v>9.1300000000000008</v>
      </c>
      <c r="AR11" vm="176">
        <f ca="1"/>
        <v>491805</v>
      </c>
      <c r="AS11" s="3">
        <f t="shared" ca="1" si="7"/>
        <v>1.7680018536172411E-2</v>
      </c>
      <c r="AU11" vm="160">
        <f ca="1"/>
        <v>43844</v>
      </c>
      <c r="AV11" vm="177">
        <f ca="1"/>
        <v>20.952400000000001</v>
      </c>
      <c r="AW11" vm="178">
        <f ca="1"/>
        <v>4472907</v>
      </c>
    </row>
    <row r="12" spans="1:49" x14ac:dyDescent="0.3">
      <c r="A12" vm="179">
        <f ca="1"/>
        <v>43845</v>
      </c>
      <c r="B12" vm="180">
        <f ca="1"/>
        <v>20.88</v>
      </c>
      <c r="C12" vm="180">
        <v>20.88</v>
      </c>
      <c r="D12" vm="181">
        <v>336824</v>
      </c>
      <c r="E12" s="3">
        <f t="shared" ca="1" si="0"/>
        <v>1.8536585365853609E-2</v>
      </c>
      <c r="F12" s="3">
        <f t="shared" ca="1" si="1"/>
        <v>1.8366876870075492E-2</v>
      </c>
      <c r="I12" vm="179">
        <f ca="1"/>
        <v>43845</v>
      </c>
      <c r="J12" vm="182">
        <f ca="1"/>
        <v>42.72</v>
      </c>
      <c r="K12" vm="183">
        <f ca="1"/>
        <v>1447893</v>
      </c>
      <c r="L12" s="3">
        <v>2.7169992786727468E-2</v>
      </c>
      <c r="M12" s="3">
        <v>2.6807440897119013E-2</v>
      </c>
      <c r="O12" vm="179">
        <f ca="1"/>
        <v>43845</v>
      </c>
      <c r="P12" vm="184">
        <f ca="1"/>
        <v>155.19999999999999</v>
      </c>
      <c r="Q12" vm="185">
        <f ca="1"/>
        <v>476539</v>
      </c>
      <c r="R12" s="3">
        <f t="shared" ca="1" si="2"/>
        <v>-6.7426808673925632E-3</v>
      </c>
      <c r="T12" vm="179">
        <f ca="1"/>
        <v>43845</v>
      </c>
      <c r="U12" vm="186">
        <f ca="1"/>
        <v>13.05</v>
      </c>
      <c r="V12" vm="187">
        <f ca="1"/>
        <v>14340440</v>
      </c>
      <c r="W12" s="3">
        <f t="shared" ca="1" si="3"/>
        <v>-2.6317308317373302E-2</v>
      </c>
      <c r="Y12" vm="179">
        <f ca="1"/>
        <v>43845</v>
      </c>
      <c r="Z12" vm="71">
        <f ca="1"/>
        <v>2.3450000000000002</v>
      </c>
      <c r="AA12" vm="188">
        <f ca="1"/>
        <v>2.3199999999999998</v>
      </c>
      <c r="AB12" vm="189">
        <f ca="1"/>
        <v>96739311</v>
      </c>
      <c r="AC12">
        <f t="shared" ca="1" si="4"/>
        <v>-1.157073119066792E-2</v>
      </c>
      <c r="AE12" vm="179">
        <f ca="1"/>
        <v>43845</v>
      </c>
      <c r="AF12" vm="190">
        <f ca="1"/>
        <v>12.472</v>
      </c>
      <c r="AG12" vm="191">
        <f ca="1"/>
        <v>9924180</v>
      </c>
      <c r="AH12" s="3">
        <f t="shared" ca="1" si="5"/>
        <v>-1.9060297478939531E-2</v>
      </c>
      <c r="AK12" vm="179">
        <f ca="1"/>
        <v>43845</v>
      </c>
      <c r="AL12" vm="192">
        <f ca="1"/>
        <v>18.350000000000001</v>
      </c>
      <c r="AM12" vm="193">
        <f ca="1"/>
        <v>1085151</v>
      </c>
      <c r="AN12">
        <f t="shared" ca="1" si="6"/>
        <v>-2.39613025155621E-2</v>
      </c>
      <c r="AP12" vm="179">
        <f ca="1"/>
        <v>43845</v>
      </c>
      <c r="AQ12" vm="194">
        <f ca="1"/>
        <v>9.0350000000000001</v>
      </c>
      <c r="AR12" vm="195">
        <f ca="1"/>
        <v>284523</v>
      </c>
      <c r="AS12" s="3">
        <f t="shared" ca="1" si="7"/>
        <v>-1.0459770562685385E-2</v>
      </c>
      <c r="AU12" vm="179">
        <f ca="1"/>
        <v>43845</v>
      </c>
      <c r="AV12" vm="118">
        <f ca="1"/>
        <v>20.938099999999999</v>
      </c>
      <c r="AW12" vm="196">
        <f ca="1"/>
        <v>7605847</v>
      </c>
    </row>
    <row r="13" spans="1:49" x14ac:dyDescent="0.3">
      <c r="A13" vm="197">
        <f ca="1"/>
        <v>43846</v>
      </c>
      <c r="B13" vm="198">
        <f ca="1"/>
        <v>20.6</v>
      </c>
      <c r="C13" vm="198">
        <v>20.6</v>
      </c>
      <c r="D13" vm="199">
        <v>483030</v>
      </c>
      <c r="E13" s="3">
        <f t="shared" ca="1" si="0"/>
        <v>-1.3409961685823639E-2</v>
      </c>
      <c r="F13" s="3">
        <f t="shared" ca="1" si="1"/>
        <v>-1.3500687218902463E-2</v>
      </c>
      <c r="I13" vm="197">
        <f ca="1"/>
        <v>43846</v>
      </c>
      <c r="J13" vm="200">
        <f ca="1"/>
        <v>42.68</v>
      </c>
      <c r="K13" vm="201">
        <f ca="1"/>
        <v>911034</v>
      </c>
      <c r="L13" s="3">
        <v>-9.3632958801496133E-4</v>
      </c>
      <c r="M13" s="3">
        <v>-9.367682183867291E-4</v>
      </c>
      <c r="O13" vm="197">
        <f ca="1"/>
        <v>43846</v>
      </c>
      <c r="P13" vm="202">
        <f ca="1"/>
        <v>154.25</v>
      </c>
      <c r="Q13" vm="203">
        <f ca="1"/>
        <v>389116</v>
      </c>
      <c r="R13" s="3">
        <f t="shared" ca="1" si="2"/>
        <v>-6.139944963621159E-3</v>
      </c>
      <c r="T13" vm="197">
        <f ca="1"/>
        <v>43846</v>
      </c>
      <c r="U13" vm="204">
        <f ca="1"/>
        <v>13.116</v>
      </c>
      <c r="V13" vm="205">
        <f ca="1"/>
        <v>14486481</v>
      </c>
      <c r="W13" s="3">
        <f t="shared" ca="1" si="3"/>
        <v>5.044725213699427E-3</v>
      </c>
      <c r="Y13" vm="197">
        <f ca="1"/>
        <v>43846</v>
      </c>
      <c r="Z13" vm="206">
        <f ca="1"/>
        <v>2.3250000000000002</v>
      </c>
      <c r="AA13" vm="89">
        <f ca="1"/>
        <v>2.3224999999999998</v>
      </c>
      <c r="AB13" vm="207">
        <f ca="1"/>
        <v>90772913</v>
      </c>
      <c r="AC13">
        <f t="shared" ca="1" si="4"/>
        <v>1.0770060276379661E-3</v>
      </c>
      <c r="AE13" vm="197">
        <f ca="1"/>
        <v>43846</v>
      </c>
      <c r="AF13" vm="208">
        <f ca="1"/>
        <v>12.454000000000001</v>
      </c>
      <c r="AG13" vm="209">
        <f ca="1"/>
        <v>8447383</v>
      </c>
      <c r="AH13" s="3">
        <f t="shared" ca="1" si="5"/>
        <v>-1.4442753052150618E-3</v>
      </c>
      <c r="AK13" vm="197">
        <f ca="1"/>
        <v>43846</v>
      </c>
      <c r="AL13" vm="210">
        <f ca="1"/>
        <v>18.254999999999999</v>
      </c>
      <c r="AM13" vm="211">
        <f ca="1"/>
        <v>671311</v>
      </c>
      <c r="AN13">
        <f t="shared" ca="1" si="6"/>
        <v>-5.1905593929792238E-3</v>
      </c>
      <c r="AP13" vm="197">
        <f ca="1"/>
        <v>43846</v>
      </c>
      <c r="AQ13" vm="212">
        <f ca="1"/>
        <v>9.0150000000000006</v>
      </c>
      <c r="AR13" vm="213">
        <f ca="1"/>
        <v>142417</v>
      </c>
      <c r="AS13" s="3">
        <f t="shared" ca="1" si="7"/>
        <v>-2.2160673889112261E-3</v>
      </c>
      <c r="AU13" vm="197">
        <f ca="1"/>
        <v>43846</v>
      </c>
      <c r="AV13" vm="214">
        <f ca="1"/>
        <v>20.990500000000001</v>
      </c>
      <c r="AW13" vm="215">
        <f ca="1"/>
        <v>5873201</v>
      </c>
    </row>
    <row r="14" spans="1:49" x14ac:dyDescent="0.3">
      <c r="A14" vm="216">
        <f ca="1"/>
        <v>43847</v>
      </c>
      <c r="B14" vm="217">
        <f ca="1"/>
        <v>20.94</v>
      </c>
      <c r="C14" vm="217">
        <v>20.94</v>
      </c>
      <c r="D14" vm="218">
        <v>170889</v>
      </c>
      <c r="E14" s="3">
        <f t="shared" ca="1" si="0"/>
        <v>1.650485436893203E-2</v>
      </c>
      <c r="F14" s="3">
        <f t="shared" ca="1" si="1"/>
        <v>1.637012964685548E-2</v>
      </c>
      <c r="I14" vm="216">
        <f ca="1"/>
        <v>43847</v>
      </c>
      <c r="J14" vm="219">
        <f ca="1"/>
        <v>42.7</v>
      </c>
      <c r="K14" vm="220">
        <f ca="1"/>
        <v>904274</v>
      </c>
      <c r="L14" s="3">
        <v>4.6860356138713979E-4</v>
      </c>
      <c r="M14" s="3">
        <v>4.6849380102641263E-4</v>
      </c>
      <c r="O14" vm="216">
        <f ca="1"/>
        <v>43847</v>
      </c>
      <c r="P14" vm="221">
        <f ca="1"/>
        <v>157.1</v>
      </c>
      <c r="Q14" vm="222">
        <f ca="1"/>
        <v>527148</v>
      </c>
      <c r="R14" s="3">
        <f t="shared" ca="1" si="2"/>
        <v>1.8307882476078178E-2</v>
      </c>
      <c r="T14" vm="216">
        <f ca="1"/>
        <v>43847</v>
      </c>
      <c r="U14" vm="223">
        <f ca="1"/>
        <v>13.15</v>
      </c>
      <c r="V14" vm="224">
        <f ca="1"/>
        <v>11128819</v>
      </c>
      <c r="W14" s="3">
        <f t="shared" ca="1" si="3"/>
        <v>2.5888996413717604E-3</v>
      </c>
      <c r="Y14" vm="216">
        <f ca="1"/>
        <v>43847</v>
      </c>
      <c r="Z14" vm="225">
        <f ca="1"/>
        <v>2.331</v>
      </c>
      <c r="AA14" vm="226">
        <f ca="1"/>
        <v>2.3365</v>
      </c>
      <c r="AB14" vm="227">
        <f ca="1"/>
        <v>66933164</v>
      </c>
      <c r="AC14">
        <f t="shared" ca="1" si="4"/>
        <v>6.0098914524874441E-3</v>
      </c>
      <c r="AE14" vm="216">
        <f ca="1"/>
        <v>43847</v>
      </c>
      <c r="AF14" vm="228">
        <f ca="1"/>
        <v>12.432</v>
      </c>
      <c r="AG14" vm="229">
        <f ca="1"/>
        <v>6263703</v>
      </c>
      <c r="AH14" s="3">
        <f t="shared" ca="1" si="5"/>
        <v>-1.7680628249685964E-3</v>
      </c>
      <c r="AK14" vm="216">
        <f ca="1"/>
        <v>43847</v>
      </c>
      <c r="AL14" vm="230">
        <f ca="1"/>
        <v>18.175000000000001</v>
      </c>
      <c r="AM14" vm="231">
        <f ca="1"/>
        <v>398992</v>
      </c>
      <c r="AN14">
        <f t="shared" ca="1" si="6"/>
        <v>-4.3919916880170743E-3</v>
      </c>
      <c r="AP14" vm="216">
        <f ca="1"/>
        <v>43847</v>
      </c>
      <c r="AQ14" vm="232">
        <f ca="1"/>
        <v>9.01</v>
      </c>
      <c r="AR14" vm="233">
        <f ca="1"/>
        <v>210608</v>
      </c>
      <c r="AS14" s="3">
        <f t="shared" ca="1" si="7"/>
        <v>-5.5478503503415745E-4</v>
      </c>
      <c r="AU14" vm="216">
        <f ca="1"/>
        <v>43847</v>
      </c>
      <c r="AV14" vm="234">
        <f ca="1"/>
        <v>20.971399999999999</v>
      </c>
      <c r="AW14" vm="235">
        <f ca="1"/>
        <v>5581649</v>
      </c>
    </row>
    <row r="15" spans="1:49" x14ac:dyDescent="0.3">
      <c r="A15" vm="236">
        <f ca="1"/>
        <v>43850</v>
      </c>
      <c r="B15" vm="237">
        <f ca="1"/>
        <v>21.54</v>
      </c>
      <c r="C15" vm="237">
        <v>21.54</v>
      </c>
      <c r="D15" vm="238">
        <v>306566</v>
      </c>
      <c r="E15" s="3">
        <f t="shared" ca="1" si="0"/>
        <v>2.8653295128939726E-2</v>
      </c>
      <c r="F15" s="3">
        <f t="shared" ca="1" si="1"/>
        <v>2.8250466285851653E-2</v>
      </c>
      <c r="I15" vm="236">
        <f ca="1"/>
        <v>43850</v>
      </c>
      <c r="J15" vm="239">
        <f ca="1"/>
        <v>41.35</v>
      </c>
      <c r="K15" vm="240">
        <f ca="1"/>
        <v>998529</v>
      </c>
      <c r="L15" s="3">
        <v>-3.1615925058548038E-2</v>
      </c>
      <c r="M15" s="3">
        <v>-3.2126498764878587E-2</v>
      </c>
      <c r="O15" vm="236">
        <f ca="1"/>
        <v>43850</v>
      </c>
      <c r="P15" vm="241">
        <f ca="1"/>
        <v>157.25</v>
      </c>
      <c r="Q15" vm="242">
        <f ca="1"/>
        <v>216833</v>
      </c>
      <c r="R15" s="3">
        <f t="shared" ca="1" si="2"/>
        <v>9.5435031897445272E-4</v>
      </c>
      <c r="T15" vm="236">
        <f ca="1"/>
        <v>43850</v>
      </c>
      <c r="U15" vm="243">
        <f ca="1"/>
        <v>12.92</v>
      </c>
      <c r="V15" vm="244">
        <f ca="1"/>
        <v>11932930</v>
      </c>
      <c r="W15" s="3">
        <f t="shared" ca="1" si="3"/>
        <v>-1.7645260269317828E-2</v>
      </c>
      <c r="Y15" vm="236">
        <f ca="1"/>
        <v>43850</v>
      </c>
      <c r="Z15" vm="245">
        <f ca="1"/>
        <v>2.3285</v>
      </c>
      <c r="AA15" vm="246">
        <f ca="1"/>
        <v>2.3184999999999998</v>
      </c>
      <c r="AB15" vm="247">
        <f ca="1"/>
        <v>49611652</v>
      </c>
      <c r="AC15">
        <f t="shared" ca="1" si="4"/>
        <v>-7.7336583089654479E-3</v>
      </c>
      <c r="AE15" vm="236">
        <f ca="1"/>
        <v>43850</v>
      </c>
      <c r="AF15" vm="248">
        <f ca="1"/>
        <v>12.458</v>
      </c>
      <c r="AG15" vm="249">
        <f ca="1"/>
        <v>4377697</v>
      </c>
      <c r="AH15" s="3">
        <f t="shared" ca="1" si="5"/>
        <v>2.0891932066621427E-3</v>
      </c>
      <c r="AK15" vm="236">
        <f ca="1"/>
        <v>43850</v>
      </c>
      <c r="AL15" vm="250">
        <f ca="1"/>
        <v>18.14</v>
      </c>
      <c r="AM15" vm="251">
        <f ca="1"/>
        <v>252655</v>
      </c>
      <c r="AN15">
        <f t="shared" ca="1" si="6"/>
        <v>-1.9275787325925067E-3</v>
      </c>
      <c r="AP15" vm="236">
        <f ca="1"/>
        <v>43850</v>
      </c>
      <c r="AQ15" vm="116">
        <f ca="1"/>
        <v>9.0649999999999995</v>
      </c>
      <c r="AR15" vm="252">
        <f ca="1"/>
        <v>226701</v>
      </c>
      <c r="AS15" s="3">
        <f t="shared" ca="1" si="7"/>
        <v>6.0857725865679007E-3</v>
      </c>
      <c r="AU15" vm="236">
        <f ca="1"/>
        <v>43850</v>
      </c>
      <c r="AV15" vm="253">
        <f ca="1"/>
        <v>21.104700000000001</v>
      </c>
      <c r="AW15" vm="254">
        <f ca="1"/>
        <v>4055591</v>
      </c>
    </row>
    <row r="16" spans="1:49" x14ac:dyDescent="0.3">
      <c r="A16" vm="255">
        <f ca="1"/>
        <v>43851</v>
      </c>
      <c r="B16" vm="256">
        <f ca="1"/>
        <v>21.4</v>
      </c>
      <c r="C16" vm="256">
        <v>21.4</v>
      </c>
      <c r="D16" vm="257">
        <v>393300</v>
      </c>
      <c r="E16" s="3">
        <f t="shared" ca="1" si="0"/>
        <v>-6.4995357474466374E-3</v>
      </c>
      <c r="F16" s="3">
        <f t="shared" ca="1" si="1"/>
        <v>-6.5207497004367574E-3</v>
      </c>
      <c r="I16" vm="255">
        <f ca="1"/>
        <v>43851</v>
      </c>
      <c r="J16" vm="258">
        <f ca="1"/>
        <v>40.43</v>
      </c>
      <c r="K16" vm="259">
        <f ca="1"/>
        <v>1517804</v>
      </c>
      <c r="L16" s="3">
        <v>-2.2249093107617936E-2</v>
      </c>
      <c r="M16" s="3">
        <v>-2.2500337817020835E-2</v>
      </c>
      <c r="O16" vm="255">
        <f ca="1"/>
        <v>43851</v>
      </c>
      <c r="P16" vm="260">
        <f ca="1"/>
        <v>155.1</v>
      </c>
      <c r="Q16" vm="261">
        <f ca="1"/>
        <v>383652</v>
      </c>
      <c r="R16" s="3">
        <f t="shared" ca="1" si="2"/>
        <v>-1.3766825398056752E-2</v>
      </c>
      <c r="T16" vm="255">
        <f ca="1"/>
        <v>43851</v>
      </c>
      <c r="U16" vm="262">
        <f ca="1"/>
        <v>12.994</v>
      </c>
      <c r="V16" vm="263">
        <f ca="1"/>
        <v>14506795</v>
      </c>
      <c r="W16" s="3">
        <f t="shared" ca="1" si="3"/>
        <v>5.7112141038833672E-3</v>
      </c>
      <c r="Y16" vm="255">
        <f ca="1"/>
        <v>43851</v>
      </c>
      <c r="Z16" vm="264">
        <f ca="1"/>
        <v>2.3079999999999998</v>
      </c>
      <c r="AA16" vm="265">
        <f ca="1"/>
        <v>2.3039999999999998</v>
      </c>
      <c r="AB16" vm="266">
        <f ca="1"/>
        <v>80837022</v>
      </c>
      <c r="AC16">
        <f t="shared" ca="1" si="4"/>
        <v>-6.2736820157336462E-3</v>
      </c>
      <c r="AE16" vm="255">
        <f ca="1"/>
        <v>43851</v>
      </c>
      <c r="AF16" vm="267">
        <f ca="1"/>
        <v>12.33</v>
      </c>
      <c r="AG16" vm="268">
        <f ca="1"/>
        <v>6864936</v>
      </c>
      <c r="AH16" s="3">
        <f t="shared" ca="1" si="5"/>
        <v>-1.0327669655700884E-2</v>
      </c>
      <c r="AK16" vm="255">
        <f ca="1"/>
        <v>43851</v>
      </c>
      <c r="AL16" vm="269">
        <f ca="1"/>
        <v>18</v>
      </c>
      <c r="AM16" vm="270">
        <f ca="1"/>
        <v>1142937</v>
      </c>
      <c r="AN16">
        <f t="shared" ca="1" si="6"/>
        <v>-7.7476867908259379E-3</v>
      </c>
      <c r="AP16" vm="255">
        <f ca="1"/>
        <v>43851</v>
      </c>
      <c r="AQ16" vm="212">
        <f ca="1"/>
        <v>9.0150000000000006</v>
      </c>
      <c r="AR16" vm="271">
        <f ca="1"/>
        <v>185804</v>
      </c>
      <c r="AS16" s="3">
        <f t="shared" ca="1" si="7"/>
        <v>-5.5309875515336454E-3</v>
      </c>
      <c r="AU16" vm="255">
        <f ca="1"/>
        <v>43851</v>
      </c>
      <c r="AV16" vm="272">
        <f ca="1"/>
        <v>21.0809</v>
      </c>
      <c r="AW16" vm="273">
        <f ca="1"/>
        <v>4919449</v>
      </c>
    </row>
    <row r="17" spans="1:49" x14ac:dyDescent="0.3">
      <c r="A17" vm="274">
        <f ca="1"/>
        <v>43852</v>
      </c>
      <c r="B17" vm="275">
        <f ca="1"/>
        <v>21.6</v>
      </c>
      <c r="C17" vm="275">
        <v>21.6</v>
      </c>
      <c r="D17" vm="276">
        <v>241027</v>
      </c>
      <c r="E17" s="3">
        <f t="shared" ca="1" si="0"/>
        <v>9.3457943925234974E-3</v>
      </c>
      <c r="F17" s="3">
        <f t="shared" ca="1" si="1"/>
        <v>9.3023926623136306E-3</v>
      </c>
      <c r="I17" vm="274">
        <f ca="1"/>
        <v>43852</v>
      </c>
      <c r="J17" vm="277">
        <f ca="1"/>
        <v>41.49</v>
      </c>
      <c r="K17" vm="278">
        <f ca="1"/>
        <v>1079239</v>
      </c>
      <c r="L17" s="3">
        <v>2.6218154835518235E-2</v>
      </c>
      <c r="M17" s="3">
        <v>2.5880350692097109E-2</v>
      </c>
      <c r="O17" vm="274">
        <f ca="1"/>
        <v>43852</v>
      </c>
      <c r="P17" vm="279">
        <f ca="1"/>
        <v>156.55000000000001</v>
      </c>
      <c r="Q17" vm="280">
        <f ca="1"/>
        <v>470864</v>
      </c>
      <c r="R17" s="3">
        <f t="shared" ca="1" si="2"/>
        <v>9.3053775899217539E-3</v>
      </c>
      <c r="T17" vm="274">
        <f ca="1"/>
        <v>43852</v>
      </c>
      <c r="U17" vm="281">
        <f ca="1"/>
        <v>12.57</v>
      </c>
      <c r="V17" vm="282">
        <f ca="1"/>
        <v>23318511</v>
      </c>
      <c r="W17" s="3">
        <f t="shared" ca="1" si="3"/>
        <v>-3.3174689856183145E-2</v>
      </c>
      <c r="Y17" vm="274">
        <f ca="1"/>
        <v>43852</v>
      </c>
      <c r="Z17" vm="283">
        <f ca="1"/>
        <v>2.2989999999999999</v>
      </c>
      <c r="AA17" vm="284">
        <f ca="1"/>
        <v>2.2799999999999998</v>
      </c>
      <c r="AB17" vm="285">
        <f ca="1"/>
        <v>102424188</v>
      </c>
      <c r="AC17">
        <f t="shared" ca="1" si="4"/>
        <v>-1.0471299867295366E-2</v>
      </c>
      <c r="AE17" vm="274">
        <f ca="1"/>
        <v>43852</v>
      </c>
      <c r="AF17" vm="286">
        <f ca="1"/>
        <v>12.22</v>
      </c>
      <c r="AG17" vm="287">
        <f ca="1"/>
        <v>8895130</v>
      </c>
      <c r="AH17" s="3">
        <f t="shared" ca="1" si="5"/>
        <v>-8.9613634328036176E-3</v>
      </c>
      <c r="AK17" vm="274">
        <f ca="1"/>
        <v>43852</v>
      </c>
      <c r="AL17" vm="288">
        <f ca="1"/>
        <v>17.78</v>
      </c>
      <c r="AM17" vm="289">
        <f ca="1"/>
        <v>399146</v>
      </c>
      <c r="AN17">
        <f t="shared" ca="1" si="6"/>
        <v>-1.2297527810406083E-2</v>
      </c>
      <c r="AP17" vm="274">
        <f ca="1"/>
        <v>43852</v>
      </c>
      <c r="AQ17" vm="290">
        <f ca="1"/>
        <v>8.81</v>
      </c>
      <c r="AR17" vm="291">
        <f ca="1"/>
        <v>1025629</v>
      </c>
      <c r="AS17" s="3">
        <f t="shared" ca="1" si="7"/>
        <v>-2.3002416707192431E-2</v>
      </c>
      <c r="AU17" vm="274">
        <f ca="1"/>
        <v>43852</v>
      </c>
      <c r="AV17" vm="292">
        <f ca="1"/>
        <v>20.242799999999999</v>
      </c>
      <c r="AW17" vm="293">
        <f ca="1"/>
        <v>19092560</v>
      </c>
    </row>
    <row r="18" spans="1:49" x14ac:dyDescent="0.3">
      <c r="A18" vm="294">
        <f ca="1"/>
        <v>43853</v>
      </c>
      <c r="B18" vm="295">
        <f ca="1"/>
        <v>21.56</v>
      </c>
      <c r="C18" vm="295">
        <v>21.56</v>
      </c>
      <c r="D18" vm="296">
        <v>306653</v>
      </c>
      <c r="E18" s="3">
        <f t="shared" ca="1" si="0"/>
        <v>-1.8518518518519768E-3</v>
      </c>
      <c r="F18" s="3">
        <f t="shared" ca="1" si="1"/>
        <v>-1.8535686493230551E-3</v>
      </c>
      <c r="I18" vm="294">
        <f ca="1"/>
        <v>43853</v>
      </c>
      <c r="J18" vm="297">
        <f ca="1"/>
        <v>40.340000000000003</v>
      </c>
      <c r="K18" vm="298">
        <f ca="1"/>
        <v>1076358</v>
      </c>
      <c r="L18" s="3">
        <v>-2.7717522294528767E-2</v>
      </c>
      <c r="M18" s="3">
        <v>-2.8108901818710744E-2</v>
      </c>
      <c r="O18" vm="294">
        <f ca="1"/>
        <v>43853</v>
      </c>
      <c r="P18" vm="299">
        <f ca="1"/>
        <v>155.30000000000001</v>
      </c>
      <c r="Q18" vm="300">
        <f ca="1"/>
        <v>473127</v>
      </c>
      <c r="R18" s="3">
        <f t="shared" ca="1" si="2"/>
        <v>-8.0167176177733685E-3</v>
      </c>
      <c r="T18" vm="294">
        <f ca="1"/>
        <v>43853</v>
      </c>
      <c r="U18" vm="301">
        <f ca="1"/>
        <v>12.555999999999999</v>
      </c>
      <c r="V18" vm="302">
        <f ca="1"/>
        <v>17156650</v>
      </c>
      <c r="W18" s="3">
        <f t="shared" ca="1" si="3"/>
        <v>-1.1143836224489804E-3</v>
      </c>
      <c r="Y18" vm="294">
        <f ca="1"/>
        <v>43853</v>
      </c>
      <c r="Z18" vm="303">
        <f ca="1"/>
        <v>2.2709999999999999</v>
      </c>
      <c r="AA18" vm="304">
        <f ca="1"/>
        <v>2.2679999999999998</v>
      </c>
      <c r="AB18" vm="305">
        <f ca="1"/>
        <v>77265142</v>
      </c>
      <c r="AC18">
        <f t="shared" ca="1" si="4"/>
        <v>-5.2770571008437812E-3</v>
      </c>
      <c r="AE18" vm="294">
        <f ca="1"/>
        <v>43853</v>
      </c>
      <c r="AF18" vm="306">
        <f ca="1"/>
        <v>12.045999999999999</v>
      </c>
      <c r="AG18" vm="307">
        <f ca="1"/>
        <v>8715840</v>
      </c>
      <c r="AH18" s="3">
        <f t="shared" ca="1" si="5"/>
        <v>-1.4341299121920002E-2</v>
      </c>
      <c r="AK18" vm="294">
        <f ca="1"/>
        <v>43853</v>
      </c>
      <c r="AL18" vm="308">
        <f ca="1"/>
        <v>17.495000000000001</v>
      </c>
      <c r="AM18" vm="309">
        <f ca="1"/>
        <v>515298</v>
      </c>
      <c r="AN18">
        <f t="shared" ca="1" si="6"/>
        <v>-1.6159104266107189E-2</v>
      </c>
      <c r="AP18" vm="294">
        <f ca="1"/>
        <v>43853</v>
      </c>
      <c r="AQ18" vm="310">
        <f ca="1"/>
        <v>8.6999999999999993</v>
      </c>
      <c r="AR18" vm="311">
        <f ca="1"/>
        <v>387981</v>
      </c>
      <c r="AS18" s="3">
        <f t="shared" ca="1" si="7"/>
        <v>-1.256441428755019E-2</v>
      </c>
      <c r="AU18" vm="294">
        <f ca="1"/>
        <v>43853</v>
      </c>
      <c r="AV18" vm="312">
        <f ca="1"/>
        <v>19.8</v>
      </c>
      <c r="AW18" vm="313">
        <f ca="1"/>
        <v>9193555</v>
      </c>
    </row>
    <row r="19" spans="1:49" x14ac:dyDescent="0.3">
      <c r="A19" vm="314">
        <f ca="1"/>
        <v>43854</v>
      </c>
      <c r="B19" vm="315">
        <f ca="1"/>
        <v>21.44</v>
      </c>
      <c r="C19" vm="315">
        <v>21.44</v>
      </c>
      <c r="D19" vm="316">
        <v>232582</v>
      </c>
      <c r="E19" s="3">
        <f t="shared" ca="1" si="0"/>
        <v>-5.5658627087197335E-3</v>
      </c>
      <c r="F19" s="3">
        <f t="shared" ca="1" si="1"/>
        <v>-5.581409838195041E-3</v>
      </c>
      <c r="I19" vm="314">
        <f ca="1"/>
        <v>43854</v>
      </c>
      <c r="J19" vm="317">
        <f ca="1"/>
        <v>40.549999999999997</v>
      </c>
      <c r="K19" vm="318">
        <f ca="1"/>
        <v>790258</v>
      </c>
      <c r="L19" s="3">
        <v>5.2057511155179405E-3</v>
      </c>
      <c r="M19" s="3">
        <v>5.192248035356028E-3</v>
      </c>
      <c r="O19" vm="314">
        <f ca="1"/>
        <v>43854</v>
      </c>
      <c r="P19" vm="319">
        <f ca="1"/>
        <v>157</v>
      </c>
      <c r="Q19" vm="320">
        <f ca="1"/>
        <v>358411</v>
      </c>
      <c r="R19" s="3">
        <f t="shared" ca="1" si="2"/>
        <v>1.088707519366664E-2</v>
      </c>
      <c r="T19" vm="314">
        <f ca="1"/>
        <v>43854</v>
      </c>
      <c r="U19" vm="321">
        <f ca="1"/>
        <v>12.444000000000001</v>
      </c>
      <c r="V19" vm="322">
        <f ca="1"/>
        <v>14420110</v>
      </c>
      <c r="W19" s="3">
        <f t="shared" ca="1" si="3"/>
        <v>-8.960059944316371E-3</v>
      </c>
      <c r="Y19" vm="314">
        <f ca="1"/>
        <v>43854</v>
      </c>
      <c r="Z19" vm="323">
        <f ca="1"/>
        <v>2.2789999999999999</v>
      </c>
      <c r="AA19" vm="324">
        <f ca="1"/>
        <v>2.278</v>
      </c>
      <c r="AB19" vm="325">
        <f ca="1"/>
        <v>70448280</v>
      </c>
      <c r="AC19">
        <f t="shared" ca="1" si="4"/>
        <v>4.3994791594848424E-3</v>
      </c>
      <c r="AE19" vm="314">
        <f ca="1"/>
        <v>43854</v>
      </c>
      <c r="AF19" vm="326">
        <f ca="1"/>
        <v>12.141999999999999</v>
      </c>
      <c r="AG19" vm="327">
        <f ca="1"/>
        <v>8615493</v>
      </c>
      <c r="AH19" s="3">
        <f t="shared" ca="1" si="5"/>
        <v>7.9378620867129931E-3</v>
      </c>
      <c r="AK19" vm="314">
        <f ca="1"/>
        <v>43854</v>
      </c>
      <c r="AL19" vm="328">
        <f ca="1"/>
        <v>17.47</v>
      </c>
      <c r="AM19" vm="329">
        <f ca="1"/>
        <v>390989</v>
      </c>
      <c r="AN19">
        <f t="shared" ca="1" si="6"/>
        <v>-1.4300016736862224E-3</v>
      </c>
      <c r="AP19" vm="314">
        <f ca="1"/>
        <v>43854</v>
      </c>
      <c r="AQ19" vm="330">
        <f ca="1"/>
        <v>8.75</v>
      </c>
      <c r="AR19" vm="331">
        <f ca="1"/>
        <v>279319</v>
      </c>
      <c r="AS19" s="3">
        <f t="shared" ca="1" si="7"/>
        <v>5.7306747089850745E-3</v>
      </c>
      <c r="AU19" vm="314">
        <f ca="1"/>
        <v>43854</v>
      </c>
      <c r="AV19" vm="332">
        <f ca="1"/>
        <v>19.523800000000001</v>
      </c>
      <c r="AW19" vm="333">
        <f ca="1"/>
        <v>7160047</v>
      </c>
    </row>
    <row r="20" spans="1:49" x14ac:dyDescent="0.3">
      <c r="A20" vm="334">
        <f ca="1"/>
        <v>43857</v>
      </c>
      <c r="B20" vm="180">
        <f ca="1"/>
        <v>20.88</v>
      </c>
      <c r="C20" vm="180">
        <v>20.88</v>
      </c>
      <c r="D20" vm="335">
        <v>329047</v>
      </c>
      <c r="E20" s="3">
        <f t="shared" ca="1" si="0"/>
        <v>-2.611940298507473E-2</v>
      </c>
      <c r="F20" s="3">
        <f t="shared" ca="1" si="1"/>
        <v>-2.6466573188163402E-2</v>
      </c>
      <c r="I20" vm="334">
        <f ca="1"/>
        <v>43857</v>
      </c>
      <c r="J20" vm="336">
        <f ca="1"/>
        <v>38.86</v>
      </c>
      <c r="K20" vm="337">
        <f ca="1"/>
        <v>2288535</v>
      </c>
      <c r="L20" s="3">
        <v>-4.1676942046855681E-2</v>
      </c>
      <c r="M20" s="3">
        <v>-4.2570336612127842E-2</v>
      </c>
      <c r="O20" vm="334">
        <f ca="1"/>
        <v>43857</v>
      </c>
      <c r="P20" vm="338">
        <f ca="1"/>
        <v>151.19999999999999</v>
      </c>
      <c r="Q20" vm="339">
        <f ca="1"/>
        <v>706205</v>
      </c>
      <c r="R20" s="3">
        <f t="shared" ca="1" si="2"/>
        <v>-3.7642341602875544E-2</v>
      </c>
      <c r="T20" vm="334">
        <f ca="1"/>
        <v>43857</v>
      </c>
      <c r="U20" vm="340">
        <f ca="1"/>
        <v>12.336</v>
      </c>
      <c r="V20" vm="341">
        <f ca="1"/>
        <v>20780699</v>
      </c>
      <c r="W20" s="3">
        <f t="shared" ca="1" si="3"/>
        <v>-8.716762214416942E-3</v>
      </c>
      <c r="Y20" vm="334">
        <f ca="1"/>
        <v>43857</v>
      </c>
      <c r="Z20" vm="342">
        <f ca="1"/>
        <v>2.2694999999999999</v>
      </c>
      <c r="AA20" vm="343">
        <f ca="1"/>
        <v>2.2549999999999999</v>
      </c>
      <c r="AB20" vm="344">
        <f ca="1"/>
        <v>147349796</v>
      </c>
      <c r="AC20">
        <f t="shared" ca="1" si="4"/>
        <v>-1.0147892070348783E-2</v>
      </c>
      <c r="AE20" vm="334">
        <f ca="1"/>
        <v>43857</v>
      </c>
      <c r="AF20" vm="345">
        <f ca="1"/>
        <v>11.856</v>
      </c>
      <c r="AG20" vm="346">
        <f ca="1"/>
        <v>13494905</v>
      </c>
      <c r="AH20" s="3">
        <f t="shared" ca="1" si="5"/>
        <v>-2.3836448154511188E-2</v>
      </c>
      <c r="AK20" vm="334">
        <f ca="1"/>
        <v>43857</v>
      </c>
      <c r="AL20" vm="347">
        <f ca="1"/>
        <v>16.7</v>
      </c>
      <c r="AM20" vm="348">
        <f ca="1"/>
        <v>1030344</v>
      </c>
      <c r="AN20">
        <f t="shared" ca="1" si="6"/>
        <v>-4.5076404723255747E-2</v>
      </c>
      <c r="AP20" vm="334">
        <f ca="1"/>
        <v>43857</v>
      </c>
      <c r="AQ20" vm="349">
        <f ca="1"/>
        <v>8.56</v>
      </c>
      <c r="AR20" vm="350">
        <f ca="1"/>
        <v>361854</v>
      </c>
      <c r="AS20" s="3">
        <f t="shared" ca="1" si="7"/>
        <v>-2.1953510215872298E-2</v>
      </c>
      <c r="AU20" vm="334">
        <f ca="1"/>
        <v>43857</v>
      </c>
      <c r="AV20" vm="351">
        <f ca="1"/>
        <v>19</v>
      </c>
      <c r="AW20" vm="352">
        <f ca="1"/>
        <v>11290427</v>
      </c>
    </row>
    <row r="21" spans="1:49" x14ac:dyDescent="0.3">
      <c r="A21" vm="353">
        <f ca="1"/>
        <v>43858</v>
      </c>
      <c r="B21" vm="354">
        <f ca="1"/>
        <v>21.1</v>
      </c>
      <c r="C21" vm="354">
        <v>21.1</v>
      </c>
      <c r="D21" vm="355">
        <v>153854</v>
      </c>
      <c r="E21" s="3">
        <f t="shared" ca="1" si="0"/>
        <v>1.0536398467433067E-2</v>
      </c>
      <c r="F21" s="3">
        <f t="shared" ca="1" si="1"/>
        <v>1.0481277467583039E-2</v>
      </c>
      <c r="I21" vm="353">
        <f ca="1"/>
        <v>43858</v>
      </c>
      <c r="J21" vm="44">
        <f ca="1"/>
        <v>40.07</v>
      </c>
      <c r="K21" vm="356">
        <f ca="1"/>
        <v>1420601</v>
      </c>
      <c r="L21" s="3">
        <v>3.1137416366443665E-2</v>
      </c>
      <c r="M21" s="3">
        <v>3.0662480698759251E-2</v>
      </c>
      <c r="O21" vm="353">
        <f ca="1"/>
        <v>43858</v>
      </c>
      <c r="P21" vm="357">
        <f ca="1"/>
        <v>156.35</v>
      </c>
      <c r="Q21" vm="358">
        <f ca="1"/>
        <v>591144</v>
      </c>
      <c r="R21" s="3">
        <f t="shared" ca="1" si="2"/>
        <v>3.3493620158417621E-2</v>
      </c>
      <c r="T21" vm="353">
        <f ca="1"/>
        <v>43858</v>
      </c>
      <c r="U21" vm="359">
        <f ca="1"/>
        <v>12.641999999999999</v>
      </c>
      <c r="V21" vm="360">
        <f ca="1"/>
        <v>16399044</v>
      </c>
      <c r="W21" s="3">
        <f t="shared" ca="1" si="3"/>
        <v>2.4502787229133221E-2</v>
      </c>
      <c r="Y21" vm="353">
        <f ca="1"/>
        <v>43858</v>
      </c>
      <c r="Z21" vm="361">
        <f ca="1"/>
        <v>2.2650000000000001</v>
      </c>
      <c r="AA21" vm="362">
        <f ca="1"/>
        <v>2.3054999999999999</v>
      </c>
      <c r="AB21" vm="363">
        <f ca="1"/>
        <v>112862806</v>
      </c>
      <c r="AC21">
        <f t="shared" ca="1" si="4"/>
        <v>2.2147599709981581E-2</v>
      </c>
      <c r="AE21" vm="353">
        <f ca="1"/>
        <v>43858</v>
      </c>
      <c r="AF21" vm="364">
        <f ca="1"/>
        <v>12.013999999999999</v>
      </c>
      <c r="AG21" vm="365">
        <f ca="1"/>
        <v>8217719</v>
      </c>
      <c r="AH21" s="3">
        <f t="shared" ca="1" si="5"/>
        <v>1.323856787423853E-2</v>
      </c>
      <c r="AK21" vm="353">
        <f ca="1"/>
        <v>43858</v>
      </c>
      <c r="AL21" vm="366">
        <f ca="1"/>
        <v>17.13</v>
      </c>
      <c r="AM21" vm="367">
        <f ca="1"/>
        <v>539194</v>
      </c>
      <c r="AN21">
        <f t="shared" ca="1" si="6"/>
        <v>2.5422592913319022E-2</v>
      </c>
      <c r="AP21" vm="353">
        <f ca="1"/>
        <v>43858</v>
      </c>
      <c r="AQ21" vm="368">
        <f ca="1"/>
        <v>8.64</v>
      </c>
      <c r="AR21" vm="369">
        <f ca="1"/>
        <v>270665</v>
      </c>
      <c r="AS21" s="3">
        <f t="shared" ca="1" si="7"/>
        <v>9.3023926623136306E-3</v>
      </c>
      <c r="AU21" vm="353">
        <f ca="1"/>
        <v>43858</v>
      </c>
      <c r="AV21" vm="370">
        <f ca="1"/>
        <v>19.047599999999999</v>
      </c>
      <c r="AW21" vm="371">
        <f ca="1"/>
        <v>10579910</v>
      </c>
    </row>
    <row r="22" spans="1:49" x14ac:dyDescent="0.3">
      <c r="A22" vm="372">
        <f ca="1"/>
        <v>43859</v>
      </c>
      <c r="B22" vm="373">
        <f ca="1"/>
        <v>21.36</v>
      </c>
      <c r="C22" vm="373">
        <v>21.36</v>
      </c>
      <c r="D22" vm="374">
        <v>231103</v>
      </c>
      <c r="E22" s="3">
        <f t="shared" ca="1" si="0"/>
        <v>1.2322274881516493E-2</v>
      </c>
      <c r="F22" s="3">
        <f t="shared" ca="1" si="1"/>
        <v>1.2246973609973075E-2</v>
      </c>
      <c r="I22" vm="372">
        <f ca="1"/>
        <v>43859</v>
      </c>
      <c r="J22" vm="375">
        <f ca="1"/>
        <v>40.369999999999997</v>
      </c>
      <c r="K22" vm="376">
        <f ca="1"/>
        <v>943157</v>
      </c>
      <c r="L22" s="3">
        <v>7.4868979286248352E-3</v>
      </c>
      <c r="M22" s="3">
        <v>7.4590102167962453E-3</v>
      </c>
      <c r="O22" vm="372">
        <f ca="1"/>
        <v>43859</v>
      </c>
      <c r="P22" vm="377">
        <f ca="1"/>
        <v>156.6</v>
      </c>
      <c r="Q22" vm="378">
        <f ca="1"/>
        <v>492268</v>
      </c>
      <c r="R22" s="3">
        <f t="shared" ca="1" si="2"/>
        <v>1.5976996528525064E-3</v>
      </c>
      <c r="T22" vm="372">
        <f ca="1"/>
        <v>43859</v>
      </c>
      <c r="U22" vm="379">
        <f ca="1"/>
        <v>12.64</v>
      </c>
      <c r="V22" vm="380">
        <f ca="1"/>
        <v>11921192</v>
      </c>
      <c r="W22" s="3">
        <f t="shared" ca="1" si="3"/>
        <v>-1.5821533139558265E-4</v>
      </c>
      <c r="Y22" vm="372">
        <f ca="1"/>
        <v>43859</v>
      </c>
      <c r="Z22" vm="381">
        <f ca="1"/>
        <v>2.3029999999999999</v>
      </c>
      <c r="AA22" vm="188">
        <f ca="1"/>
        <v>2.3199999999999998</v>
      </c>
      <c r="AB22" vm="382">
        <f ca="1"/>
        <v>69010236</v>
      </c>
      <c r="AC22">
        <f t="shared" ca="1" si="4"/>
        <v>6.269613013595395E-3</v>
      </c>
      <c r="AE22" vm="372">
        <f ca="1"/>
        <v>43859</v>
      </c>
      <c r="AF22" vm="383">
        <f ca="1"/>
        <v>12.13</v>
      </c>
      <c r="AG22" vm="384">
        <f ca="1"/>
        <v>7561161</v>
      </c>
      <c r="AH22" s="3">
        <f t="shared" ca="1" si="5"/>
        <v>9.6090865279892454E-3</v>
      </c>
      <c r="AK22" vm="372">
        <f ca="1"/>
        <v>43859</v>
      </c>
      <c r="AL22" vm="385">
        <f ca="1"/>
        <v>17.16</v>
      </c>
      <c r="AM22" vm="386">
        <f ca="1"/>
        <v>782661</v>
      </c>
      <c r="AN22">
        <f t="shared" ca="1" si="6"/>
        <v>1.7497817237877723E-3</v>
      </c>
      <c r="AP22" vm="372">
        <f ca="1"/>
        <v>43859</v>
      </c>
      <c r="AQ22" vm="387">
        <f ca="1"/>
        <v>8.6950000000000003</v>
      </c>
      <c r="AR22" vm="388">
        <f ca="1"/>
        <v>167660</v>
      </c>
      <c r="AS22" s="3">
        <f t="shared" ca="1" si="7"/>
        <v>6.3455649902820601E-3</v>
      </c>
      <c r="AU22" vm="372">
        <f ca="1"/>
        <v>43859</v>
      </c>
      <c r="AV22" vm="389">
        <f ca="1"/>
        <v>19.057099999999998</v>
      </c>
      <c r="AW22" vm="390">
        <f ca="1"/>
        <v>10171565</v>
      </c>
    </row>
    <row r="23" spans="1:49" x14ac:dyDescent="0.3">
      <c r="A23" vm="391">
        <f ca="1"/>
        <v>43860</v>
      </c>
      <c r="B23" vm="392">
        <f ca="1"/>
        <v>21.74</v>
      </c>
      <c r="C23" vm="392">
        <v>21.74</v>
      </c>
      <c r="D23" vm="393">
        <v>455651</v>
      </c>
      <c r="E23" s="3">
        <f t="shared" ca="1" si="0"/>
        <v>1.7790262172284597E-2</v>
      </c>
      <c r="F23" s="3">
        <f t="shared" ca="1" si="1"/>
        <v>1.7633867601069175E-2</v>
      </c>
      <c r="I23" vm="391">
        <f ca="1"/>
        <v>43860</v>
      </c>
      <c r="J23" vm="394">
        <f ca="1"/>
        <v>39.56</v>
      </c>
      <c r="K23" vm="395">
        <f ca="1"/>
        <v>1123480</v>
      </c>
      <c r="L23" s="3">
        <v>-2.0064404260589429E-2</v>
      </c>
      <c r="M23" s="3">
        <v>-2.0268428110337952E-2</v>
      </c>
      <c r="O23" vm="391">
        <f ca="1"/>
        <v>43860</v>
      </c>
      <c r="P23" vm="396">
        <f ca="1"/>
        <v>154.4</v>
      </c>
      <c r="Q23" vm="397">
        <f ca="1"/>
        <v>492671</v>
      </c>
      <c r="R23" s="3">
        <f t="shared" ca="1" si="2"/>
        <v>-1.41481459660269E-2</v>
      </c>
      <c r="T23" vm="391">
        <f ca="1"/>
        <v>43860</v>
      </c>
      <c r="U23" vm="398">
        <f ca="1"/>
        <v>12.384</v>
      </c>
      <c r="V23" vm="399">
        <f ca="1"/>
        <v>12681036</v>
      </c>
      <c r="W23" s="3">
        <f t="shared" ca="1" si="3"/>
        <v>-2.046107187134006E-2</v>
      </c>
      <c r="Y23" vm="391">
        <f ca="1"/>
        <v>43860</v>
      </c>
      <c r="Z23" vm="400">
        <f ca="1"/>
        <v>2.2959999999999998</v>
      </c>
      <c r="AA23" vm="401">
        <f ca="1"/>
        <v>2.2915000000000001</v>
      </c>
      <c r="AB23" vm="402">
        <f ca="1"/>
        <v>109055386</v>
      </c>
      <c r="AC23">
        <f t="shared" ca="1" si="4"/>
        <v>-1.2360560711176798E-2</v>
      </c>
      <c r="AE23" vm="391">
        <f ca="1"/>
        <v>43860</v>
      </c>
      <c r="AF23" vm="403">
        <f ca="1"/>
        <v>11.926</v>
      </c>
      <c r="AG23" vm="404">
        <f ca="1"/>
        <v>10594455</v>
      </c>
      <c r="AH23" s="3">
        <f t="shared" ca="1" si="5"/>
        <v>-1.6960832255044671E-2</v>
      </c>
      <c r="AK23" vm="391">
        <f ca="1"/>
        <v>43860</v>
      </c>
      <c r="AL23" vm="405">
        <f ca="1"/>
        <v>16.97</v>
      </c>
      <c r="AM23" vm="406">
        <f ca="1"/>
        <v>622615</v>
      </c>
      <c r="AN23">
        <f t="shared" ca="1" si="6"/>
        <v>-1.1134014813681316E-2</v>
      </c>
      <c r="AP23" vm="391">
        <f ca="1"/>
        <v>43860</v>
      </c>
      <c r="AQ23" vm="407">
        <f ca="1"/>
        <v>8.52</v>
      </c>
      <c r="AR23" vm="408">
        <f ca="1"/>
        <v>205148</v>
      </c>
      <c r="AS23" s="3">
        <f t="shared" ca="1" si="7"/>
        <v>-2.0331806965022084E-2</v>
      </c>
      <c r="AU23" vm="391">
        <f ca="1"/>
        <v>43860</v>
      </c>
      <c r="AV23" vm="409">
        <f ca="1"/>
        <v>18.476199999999999</v>
      </c>
      <c r="AW23" vm="410">
        <f ca="1"/>
        <v>14305568</v>
      </c>
    </row>
    <row r="24" spans="1:49" x14ac:dyDescent="0.3">
      <c r="A24" vm="411">
        <f ca="1"/>
        <v>43861</v>
      </c>
      <c r="B24" vm="412">
        <f ca="1"/>
        <v>21.34</v>
      </c>
      <c r="C24" vm="412">
        <v>21.34</v>
      </c>
      <c r="D24" vm="413">
        <v>388862</v>
      </c>
      <c r="E24" s="3">
        <f t="shared" ca="1" si="0"/>
        <v>-1.8399264029438759E-2</v>
      </c>
      <c r="F24" s="3">
        <f t="shared" ca="1" si="1"/>
        <v>-1.8570635819456064E-2</v>
      </c>
      <c r="I24" vm="411">
        <f ca="1"/>
        <v>43861</v>
      </c>
      <c r="J24" vm="414">
        <f ca="1"/>
        <v>39</v>
      </c>
      <c r="K24" vm="415">
        <f ca="1"/>
        <v>1456013</v>
      </c>
      <c r="L24" s="3">
        <v>-1.4155712841253849E-2</v>
      </c>
      <c r="M24" s="3">
        <v>-1.4256860624864977E-2</v>
      </c>
      <c r="O24" vm="411">
        <f ca="1"/>
        <v>43861</v>
      </c>
      <c r="P24" vm="416">
        <f ca="1"/>
        <v>152.5</v>
      </c>
      <c r="Q24" vm="417">
        <f ca="1"/>
        <v>687870</v>
      </c>
      <c r="R24" s="3">
        <f t="shared" ca="1" si="2"/>
        <v>-1.2382041543209526E-2</v>
      </c>
      <c r="T24" vm="411">
        <f ca="1"/>
        <v>43861</v>
      </c>
      <c r="U24" vm="418">
        <f ca="1"/>
        <v>12.082000000000001</v>
      </c>
      <c r="V24" vm="419">
        <f ca="1"/>
        <v>19235498</v>
      </c>
      <c r="W24" s="3">
        <f t="shared" ca="1" si="3"/>
        <v>-2.4688575130821799E-2</v>
      </c>
      <c r="Y24" vm="411">
        <f ca="1"/>
        <v>43861</v>
      </c>
      <c r="Z24" vm="420">
        <f ca="1"/>
        <v>2.2999999999999998</v>
      </c>
      <c r="AA24" vm="421">
        <f ca="1"/>
        <v>2.2454999999999998</v>
      </c>
      <c r="AB24" vm="422">
        <f ca="1"/>
        <v>132728701</v>
      </c>
      <c r="AC24">
        <f t="shared" ca="1" si="4"/>
        <v>-2.0278411421386124E-2</v>
      </c>
      <c r="AE24" vm="411">
        <f ca="1"/>
        <v>43861</v>
      </c>
      <c r="AF24" vm="423">
        <f ca="1"/>
        <v>11.731999999999999</v>
      </c>
      <c r="AG24" vm="424">
        <f ca="1"/>
        <v>11477267</v>
      </c>
      <c r="AH24" s="3">
        <f t="shared" ca="1" si="5"/>
        <v>-1.6400739585709662E-2</v>
      </c>
      <c r="AK24" vm="411">
        <f ca="1"/>
        <v>43861</v>
      </c>
      <c r="AL24" vm="425">
        <f ca="1"/>
        <v>16.684999999999999</v>
      </c>
      <c r="AM24" vm="426">
        <f ca="1"/>
        <v>727617</v>
      </c>
      <c r="AN24">
        <f t="shared" ca="1" si="6"/>
        <v>-1.6936967042797669E-2</v>
      </c>
      <c r="AP24" vm="411">
        <f ca="1"/>
        <v>43861</v>
      </c>
      <c r="AQ24" vm="427">
        <f ca="1"/>
        <v>8.2050000000000001</v>
      </c>
      <c r="AR24" vm="428">
        <f ca="1"/>
        <v>614237</v>
      </c>
      <c r="AS24" s="3">
        <f t="shared" ca="1" si="7"/>
        <v>-3.7672616299170035E-2</v>
      </c>
      <c r="AU24" vm="411">
        <f ca="1"/>
        <v>43861</v>
      </c>
      <c r="AV24" vm="429">
        <f ca="1"/>
        <v>17.8476</v>
      </c>
      <c r="AW24" vm="430">
        <f ca="1"/>
        <v>11334415</v>
      </c>
    </row>
    <row r="25" spans="1:49" x14ac:dyDescent="0.3">
      <c r="A25" vm="431">
        <f ca="1"/>
        <v>43864</v>
      </c>
      <c r="B25" vm="432">
        <f ca="1"/>
        <v>21.78</v>
      </c>
      <c r="C25" vm="432">
        <v>21.78</v>
      </c>
      <c r="D25" vm="433">
        <v>318312</v>
      </c>
      <c r="E25" s="3">
        <f t="shared" ca="1" si="0"/>
        <v>2.0618556701030986E-2</v>
      </c>
      <c r="F25" s="3">
        <f t="shared" ca="1" si="1"/>
        <v>2.0408871631207252E-2</v>
      </c>
      <c r="I25" vm="431">
        <f ca="1"/>
        <v>43864</v>
      </c>
      <c r="J25" vm="434">
        <f ca="1"/>
        <v>39.43</v>
      </c>
      <c r="K25" vm="435">
        <f ca="1"/>
        <v>920021</v>
      </c>
      <c r="L25" s="3">
        <v>1.1025641025641018E-2</v>
      </c>
      <c r="M25" s="3">
        <v>1.0965301759889431E-2</v>
      </c>
      <c r="O25" vm="431">
        <f ca="1"/>
        <v>43864</v>
      </c>
      <c r="P25" vm="202">
        <f ca="1"/>
        <v>154.25</v>
      </c>
      <c r="Q25" vm="436">
        <f ca="1"/>
        <v>546625</v>
      </c>
      <c r="R25" s="3">
        <f t="shared" ca="1" si="2"/>
        <v>1.1410066738030959E-2</v>
      </c>
      <c r="T25" vm="431">
        <f ca="1"/>
        <v>43864</v>
      </c>
      <c r="U25" vm="437">
        <f ca="1"/>
        <v>12.206</v>
      </c>
      <c r="V25" vm="438">
        <f ca="1"/>
        <v>10924142</v>
      </c>
      <c r="W25" s="3">
        <f t="shared" ca="1" si="3"/>
        <v>1.0210892405753574E-2</v>
      </c>
      <c r="Y25" vm="431">
        <f ca="1"/>
        <v>43864</v>
      </c>
      <c r="Z25" vm="439">
        <f ca="1"/>
        <v>2.2505000000000002</v>
      </c>
      <c r="AA25" vm="440">
        <f ca="1"/>
        <v>2.2850000000000001</v>
      </c>
      <c r="AB25" vm="441">
        <f ca="1"/>
        <v>92498038</v>
      </c>
      <c r="AC25">
        <f t="shared" ca="1" si="4"/>
        <v>1.7437810800512436E-2</v>
      </c>
      <c r="AE25" vm="431">
        <f ca="1"/>
        <v>43864</v>
      </c>
      <c r="AF25" vm="442">
        <f ca="1"/>
        <v>11.821999999999999</v>
      </c>
      <c r="AG25" vm="443">
        <f ca="1"/>
        <v>7933719</v>
      </c>
      <c r="AH25" s="3">
        <f t="shared" ca="1" si="5"/>
        <v>7.6420512869730733E-3</v>
      </c>
      <c r="AK25" vm="431">
        <f ca="1"/>
        <v>43864</v>
      </c>
      <c r="AL25" vm="444">
        <f ca="1"/>
        <v>16.72</v>
      </c>
      <c r="AM25" vm="445">
        <f ca="1"/>
        <v>491933</v>
      </c>
      <c r="AN25">
        <f t="shared" ca="1" si="6"/>
        <v>2.0954954532181693E-3</v>
      </c>
      <c r="AP25" vm="431">
        <f ca="1"/>
        <v>43864</v>
      </c>
      <c r="AQ25" vm="446">
        <f ca="1"/>
        <v>8.0950000000000006</v>
      </c>
      <c r="AR25" vm="447">
        <f ca="1"/>
        <v>482970</v>
      </c>
      <c r="AS25" s="3">
        <f t="shared" ca="1" si="7"/>
        <v>-1.3497137412455677E-2</v>
      </c>
      <c r="AU25" vm="431">
        <f ca="1"/>
        <v>43864</v>
      </c>
      <c r="AV25" vm="448">
        <f ca="1"/>
        <v>17.557099999999998</v>
      </c>
      <c r="AW25" vm="449">
        <f ca="1"/>
        <v>11201712</v>
      </c>
    </row>
    <row r="26" spans="1:49" x14ac:dyDescent="0.3">
      <c r="A26" vm="450">
        <f ca="1"/>
        <v>43865</v>
      </c>
      <c r="B26" vm="432">
        <f ca="1"/>
        <v>21.78</v>
      </c>
      <c r="C26" vm="432">
        <v>21.78</v>
      </c>
      <c r="D26" vm="451">
        <v>229027</v>
      </c>
      <c r="E26" s="3">
        <f t="shared" ca="1" si="0"/>
        <v>0</v>
      </c>
      <c r="F26" s="3">
        <f t="shared" ca="1" si="1"/>
        <v>0</v>
      </c>
      <c r="I26" vm="450">
        <f ca="1"/>
        <v>43865</v>
      </c>
      <c r="J26" vm="452">
        <f ca="1"/>
        <v>39.96</v>
      </c>
      <c r="K26" vm="453">
        <f ca="1"/>
        <v>929629</v>
      </c>
      <c r="L26" s="3">
        <v>1.3441541973116944E-2</v>
      </c>
      <c r="M26" s="3">
        <v>1.335200589081691E-2</v>
      </c>
      <c r="O26" vm="450">
        <f ca="1"/>
        <v>43865</v>
      </c>
      <c r="P26" vm="454">
        <f ca="1"/>
        <v>150.69999999999999</v>
      </c>
      <c r="Q26" vm="455">
        <f ca="1"/>
        <v>1265174</v>
      </c>
      <c r="R26" s="3">
        <f t="shared" ca="1" si="2"/>
        <v>-2.3283557153047526E-2</v>
      </c>
      <c r="T26" vm="450">
        <f ca="1"/>
        <v>43865</v>
      </c>
      <c r="U26" vm="456">
        <f ca="1"/>
        <v>12.58</v>
      </c>
      <c r="V26" vm="457">
        <f ca="1"/>
        <v>18014167</v>
      </c>
      <c r="W26" s="3">
        <f t="shared" ca="1" si="3"/>
        <v>3.0180617149991238E-2</v>
      </c>
      <c r="Y26" vm="450">
        <f ca="1"/>
        <v>43865</v>
      </c>
      <c r="Z26" vm="458">
        <f ca="1"/>
        <v>2.319</v>
      </c>
      <c r="AA26" vm="459">
        <f ca="1"/>
        <v>2.3515000000000001</v>
      </c>
      <c r="AB26" vm="460">
        <f ca="1"/>
        <v>184520579</v>
      </c>
      <c r="AC26">
        <f t="shared" ca="1" si="4"/>
        <v>2.8687398056797559E-2</v>
      </c>
      <c r="AE26" vm="450">
        <f ca="1"/>
        <v>43865</v>
      </c>
      <c r="AF26" vm="461">
        <f ca="1"/>
        <v>12.01</v>
      </c>
      <c r="AG26" vm="462">
        <f ca="1"/>
        <v>10265182</v>
      </c>
      <c r="AH26" s="3">
        <f t="shared" ca="1" si="5"/>
        <v>1.5777433689714543E-2</v>
      </c>
      <c r="AK26" vm="450">
        <f ca="1"/>
        <v>43865</v>
      </c>
      <c r="AL26" vm="463">
        <f ca="1"/>
        <v>17.184999999999999</v>
      </c>
      <c r="AM26" vm="464">
        <f ca="1"/>
        <v>601850</v>
      </c>
      <c r="AN26">
        <f t="shared" ca="1" si="6"/>
        <v>2.7431302645241545E-2</v>
      </c>
      <c r="AP26" vm="450">
        <f ca="1"/>
        <v>43865</v>
      </c>
      <c r="AQ26" vm="465">
        <f ca="1"/>
        <v>8.25</v>
      </c>
      <c r="AR26" vm="466">
        <f ca="1"/>
        <v>257945</v>
      </c>
      <c r="AS26" s="3">
        <f t="shared" ca="1" si="7"/>
        <v>1.896661321699112E-2</v>
      </c>
      <c r="AU26" vm="450">
        <f ca="1"/>
        <v>43865</v>
      </c>
      <c r="AV26" vm="467">
        <f ca="1"/>
        <v>17.8</v>
      </c>
      <c r="AW26" vm="468">
        <f ca="1"/>
        <v>12085472</v>
      </c>
    </row>
    <row r="27" spans="1:49" x14ac:dyDescent="0.3">
      <c r="A27" vm="469">
        <f ca="1"/>
        <v>43866</v>
      </c>
      <c r="B27" vm="470">
        <f ca="1"/>
        <v>21.94</v>
      </c>
      <c r="C27" vm="470">
        <v>21.94</v>
      </c>
      <c r="D27" vm="471">
        <v>226627</v>
      </c>
      <c r="E27" s="3">
        <f t="shared" ca="1" si="0"/>
        <v>7.3461891643709885E-3</v>
      </c>
      <c r="F27" s="3">
        <f t="shared" ca="1" si="1"/>
        <v>7.3193373422697017E-3</v>
      </c>
      <c r="I27" vm="469">
        <f ca="1"/>
        <v>43866</v>
      </c>
      <c r="J27" vm="472">
        <f ca="1"/>
        <v>40.409999999999997</v>
      </c>
      <c r="K27" vm="473">
        <f ca="1"/>
        <v>1078644</v>
      </c>
      <c r="L27" s="3">
        <v>1.1261261261261155E-2</v>
      </c>
      <c r="M27" s="3">
        <v>1.1198325310029535E-2</v>
      </c>
      <c r="O27" vm="469">
        <f ca="1"/>
        <v>43866</v>
      </c>
      <c r="P27" vm="474">
        <f ca="1"/>
        <v>153.30000000000001</v>
      </c>
      <c r="Q27" vm="475">
        <f ca="1"/>
        <v>789280</v>
      </c>
      <c r="R27" s="3">
        <f t="shared" ca="1" si="2"/>
        <v>1.7105680245318843E-2</v>
      </c>
      <c r="T27" vm="469">
        <f ca="1"/>
        <v>43866</v>
      </c>
      <c r="U27" vm="112">
        <f ca="1"/>
        <v>12.832000000000001</v>
      </c>
      <c r="V27" vm="476">
        <f ca="1"/>
        <v>19262450</v>
      </c>
      <c r="W27" s="3">
        <f t="shared" ca="1" si="3"/>
        <v>1.9833799851864321E-2</v>
      </c>
      <c r="Y27" vm="469">
        <f ca="1"/>
        <v>43866</v>
      </c>
      <c r="Z27" vm="477">
        <f ca="1"/>
        <v>2.36</v>
      </c>
      <c r="AA27" vm="478">
        <f ca="1"/>
        <v>2.4495</v>
      </c>
      <c r="AB27" vm="479">
        <f ca="1"/>
        <v>242461981</v>
      </c>
      <c r="AC27">
        <f t="shared" ca="1" si="4"/>
        <v>4.0830499693526742E-2</v>
      </c>
      <c r="AE27" vm="469">
        <f ca="1"/>
        <v>43866</v>
      </c>
      <c r="AF27" vm="480">
        <f ca="1"/>
        <v>12.31</v>
      </c>
      <c r="AG27" vm="481">
        <f ca="1"/>
        <v>13022787</v>
      </c>
      <c r="AH27" s="3">
        <f t="shared" ca="1" si="5"/>
        <v>2.467230410446996E-2</v>
      </c>
      <c r="AK27" vm="469">
        <f ca="1"/>
        <v>43866</v>
      </c>
      <c r="AL27" vm="482">
        <f ca="1"/>
        <v>17.085000000000001</v>
      </c>
      <c r="AM27" vm="483">
        <f ca="1"/>
        <v>595369</v>
      </c>
      <c r="AN27">
        <f t="shared" ca="1" si="6"/>
        <v>-5.8360247345419225E-3</v>
      </c>
      <c r="AP27" vm="469">
        <f ca="1"/>
        <v>43866</v>
      </c>
      <c r="AQ27" vm="484">
        <f ca="1"/>
        <v>8.3550000000000004</v>
      </c>
      <c r="AR27" vm="485">
        <f ca="1"/>
        <v>260606</v>
      </c>
      <c r="AS27" s="3">
        <f t="shared" ca="1" si="7"/>
        <v>1.264696170076739E-2</v>
      </c>
      <c r="AU27" vm="469">
        <f ca="1"/>
        <v>43866</v>
      </c>
      <c r="AV27" vm="486">
        <f ca="1"/>
        <v>18.514299999999999</v>
      </c>
      <c r="AW27" vm="487">
        <f ca="1"/>
        <v>19158689</v>
      </c>
    </row>
    <row r="28" spans="1:49" x14ac:dyDescent="0.3">
      <c r="A28" vm="488">
        <f ca="1"/>
        <v>43867</v>
      </c>
      <c r="B28" vm="489">
        <f ca="1"/>
        <v>22.06</v>
      </c>
      <c r="C28" vm="489">
        <v>22.06</v>
      </c>
      <c r="D28" vm="490">
        <v>187224</v>
      </c>
      <c r="E28" s="3">
        <f t="shared" ca="1" si="0"/>
        <v>5.4694621695532105E-3</v>
      </c>
      <c r="F28" s="3">
        <f t="shared" ca="1" si="1"/>
        <v>5.4545589782721386E-3</v>
      </c>
      <c r="I28" vm="488">
        <f ca="1"/>
        <v>43867</v>
      </c>
      <c r="J28" vm="491">
        <f ca="1"/>
        <v>39.590000000000003</v>
      </c>
      <c r="K28" vm="492">
        <f ca="1"/>
        <v>1270598</v>
      </c>
      <c r="L28" s="3">
        <v>-2.0292006928977809E-2</v>
      </c>
      <c r="M28" s="3">
        <v>-2.0500717972342892E-2</v>
      </c>
      <c r="O28" vm="488">
        <f ca="1"/>
        <v>43867</v>
      </c>
      <c r="P28" vm="493">
        <f ca="1"/>
        <v>153.4</v>
      </c>
      <c r="Q28" vm="494">
        <f ca="1"/>
        <v>518072</v>
      </c>
      <c r="R28" s="3">
        <f t="shared" ca="1" si="2"/>
        <v>6.5210305538742589E-4</v>
      </c>
      <c r="T28" vm="488">
        <f ca="1"/>
        <v>43867</v>
      </c>
      <c r="U28" vm="495">
        <f ca="1"/>
        <v>13.878</v>
      </c>
      <c r="V28" vm="496">
        <f ca="1"/>
        <v>50109527</v>
      </c>
      <c r="W28" s="3">
        <f t="shared" ca="1" si="3"/>
        <v>7.8362801353198341E-2</v>
      </c>
      <c r="Y28" vm="488">
        <f ca="1"/>
        <v>43867</v>
      </c>
      <c r="Z28" vm="497">
        <f ca="1"/>
        <v>2.4765000000000001</v>
      </c>
      <c r="AA28" vm="498">
        <f ca="1"/>
        <v>2.4714999999999998</v>
      </c>
      <c r="AB28" vm="499">
        <f ca="1"/>
        <v>179797081</v>
      </c>
      <c r="AC28">
        <f t="shared" ca="1" si="4"/>
        <v>8.9413316683843239E-3</v>
      </c>
      <c r="AE28" vm="488">
        <f ca="1"/>
        <v>43867</v>
      </c>
      <c r="AF28" vm="500">
        <f ca="1"/>
        <v>12.41</v>
      </c>
      <c r="AG28" vm="501">
        <f ca="1"/>
        <v>16533950</v>
      </c>
      <c r="AH28" s="3">
        <f t="shared" ca="1" si="5"/>
        <v>8.0906590201536097E-3</v>
      </c>
      <c r="AK28" vm="488">
        <f ca="1"/>
        <v>43867</v>
      </c>
      <c r="AL28" vm="502">
        <f ca="1"/>
        <v>16.934999999999999</v>
      </c>
      <c r="AM28" vm="503">
        <f ca="1"/>
        <v>395215</v>
      </c>
      <c r="AN28">
        <f t="shared" ca="1" si="6"/>
        <v>-8.8183992975202734E-3</v>
      </c>
      <c r="AP28" vm="488">
        <f ca="1"/>
        <v>43867</v>
      </c>
      <c r="AQ28" vm="504">
        <f ca="1"/>
        <v>8.43</v>
      </c>
      <c r="AR28" vm="505">
        <f ca="1"/>
        <v>286129</v>
      </c>
      <c r="AS28" s="3">
        <f t="shared" ca="1" si="7"/>
        <v>8.9366099664069752E-3</v>
      </c>
      <c r="AU28" vm="488">
        <f ca="1"/>
        <v>43867</v>
      </c>
      <c r="AV28" vm="506">
        <f ca="1"/>
        <v>18.366599999999998</v>
      </c>
      <c r="AW28" vm="507">
        <f ca="1"/>
        <v>11815735</v>
      </c>
    </row>
    <row r="29" spans="1:49" x14ac:dyDescent="0.3">
      <c r="A29" vm="508">
        <f ca="1"/>
        <v>43868</v>
      </c>
      <c r="B29" vm="509">
        <f ca="1"/>
        <v>22.26</v>
      </c>
      <c r="C29" vm="509">
        <v>22.26</v>
      </c>
      <c r="D29" vm="510">
        <v>280151</v>
      </c>
      <c r="E29" s="3">
        <f t="shared" ca="1" si="0"/>
        <v>9.0661831368994954E-3</v>
      </c>
      <c r="F29" s="3">
        <f t="shared" ca="1" si="1"/>
        <v>9.0253320220424361E-3</v>
      </c>
      <c r="I29" vm="508">
        <f ca="1"/>
        <v>43868</v>
      </c>
      <c r="J29" vm="511">
        <f ca="1"/>
        <v>38.71</v>
      </c>
      <c r="K29" vm="512">
        <f ca="1"/>
        <v>1595382</v>
      </c>
      <c r="L29" s="3">
        <v>-2.2227835311947525E-2</v>
      </c>
      <c r="M29" s="3">
        <v>-2.2478596528482549E-2</v>
      </c>
      <c r="O29" vm="508">
        <f ca="1"/>
        <v>43868</v>
      </c>
      <c r="P29" vm="513">
        <f ca="1"/>
        <v>153.15</v>
      </c>
      <c r="Q29" vm="514">
        <f ca="1"/>
        <v>433020</v>
      </c>
      <c r="R29" s="3">
        <f t="shared" ca="1" si="2"/>
        <v>-1.6310556543716055E-3</v>
      </c>
      <c r="T29" vm="508">
        <f ca="1"/>
        <v>43868</v>
      </c>
      <c r="U29" vm="515">
        <f ca="1"/>
        <v>13.906000000000001</v>
      </c>
      <c r="V29" vm="516">
        <f ca="1"/>
        <v>19663253</v>
      </c>
      <c r="W29" s="3">
        <f t="shared" ca="1" si="3"/>
        <v>2.01554919946902E-3</v>
      </c>
      <c r="Y29" vm="508">
        <f ca="1"/>
        <v>43868</v>
      </c>
      <c r="Z29" vm="517">
        <f ca="1"/>
        <v>2.4649999999999999</v>
      </c>
      <c r="AA29" vm="518">
        <f ca="1"/>
        <v>2.476</v>
      </c>
      <c r="AB29" vm="519">
        <f ca="1"/>
        <v>87235205</v>
      </c>
      <c r="AC29">
        <f t="shared" ca="1" si="4"/>
        <v>1.8191010574727313E-3</v>
      </c>
      <c r="AE29" vm="508">
        <f ca="1"/>
        <v>43868</v>
      </c>
      <c r="AF29" vm="520">
        <f ca="1"/>
        <v>12.208</v>
      </c>
      <c r="AG29" vm="521">
        <f ca="1"/>
        <v>10921794</v>
      </c>
      <c r="AH29" s="3">
        <f t="shared" ca="1" si="5"/>
        <v>-1.6411124674414648E-2</v>
      </c>
      <c r="AK29" vm="508">
        <f ca="1"/>
        <v>43868</v>
      </c>
      <c r="AL29" vm="522">
        <f ca="1"/>
        <v>16.614999999999998</v>
      </c>
      <c r="AM29" vm="523">
        <f ca="1"/>
        <v>516532</v>
      </c>
      <c r="AN29">
        <f t="shared" ca="1" si="6"/>
        <v>-1.9076584463177473E-2</v>
      </c>
      <c r="AP29" vm="508">
        <f ca="1"/>
        <v>43868</v>
      </c>
      <c r="AQ29" vm="524">
        <f ca="1"/>
        <v>8.35</v>
      </c>
      <c r="AR29" vm="525">
        <f ca="1"/>
        <v>375421</v>
      </c>
      <c r="AS29" s="3">
        <f t="shared" ca="1" si="7"/>
        <v>-9.535233150999944E-3</v>
      </c>
      <c r="AU29" vm="508">
        <f ca="1"/>
        <v>43868</v>
      </c>
      <c r="AV29" vm="526">
        <f ca="1"/>
        <v>17.857099999999999</v>
      </c>
      <c r="AW29" vm="527">
        <f ca="1"/>
        <v>15517945</v>
      </c>
    </row>
    <row r="30" spans="1:49" x14ac:dyDescent="0.3">
      <c r="A30" vm="528">
        <f ca="1"/>
        <v>43871</v>
      </c>
      <c r="B30" vm="529">
        <f ca="1"/>
        <v>22</v>
      </c>
      <c r="C30" vm="529">
        <v>22</v>
      </c>
      <c r="D30" vm="530">
        <v>150224</v>
      </c>
      <c r="E30" s="3">
        <f t="shared" ca="1" si="0"/>
        <v>-1.1680143755615524E-2</v>
      </c>
      <c r="F30" s="3">
        <f t="shared" ca="1" si="1"/>
        <v>-1.1748892489083012E-2</v>
      </c>
      <c r="I30" vm="528">
        <f ca="1"/>
        <v>43871</v>
      </c>
      <c r="J30" vm="531">
        <f ca="1"/>
        <v>39.729999999999997</v>
      </c>
      <c r="K30" vm="532">
        <f ca="1"/>
        <v>1403089</v>
      </c>
      <c r="L30" s="3">
        <v>2.6349780418496411E-2</v>
      </c>
      <c r="M30" s="3">
        <v>2.6008605236950776E-2</v>
      </c>
      <c r="O30" vm="528">
        <f ca="1"/>
        <v>43871</v>
      </c>
      <c r="P30" vm="533">
        <f ca="1"/>
        <v>153.25</v>
      </c>
      <c r="Q30" vm="534">
        <f ca="1"/>
        <v>328187</v>
      </c>
      <c r="R30" s="3">
        <f t="shared" ca="1" si="2"/>
        <v>6.5274153753646009E-4</v>
      </c>
      <c r="T30" vm="528">
        <f ca="1"/>
        <v>43871</v>
      </c>
      <c r="U30" vm="535">
        <f ca="1"/>
        <v>13.964</v>
      </c>
      <c r="V30" vm="536">
        <f ca="1"/>
        <v>16728385</v>
      </c>
      <c r="W30" s="3">
        <f t="shared" ca="1" si="3"/>
        <v>4.1621875659636045E-3</v>
      </c>
      <c r="Y30" vm="528">
        <f ca="1"/>
        <v>43871</v>
      </c>
      <c r="Z30" vm="537">
        <f ca="1"/>
        <v>2.4664999999999999</v>
      </c>
      <c r="AA30" vm="538">
        <f ca="1"/>
        <v>2.4590000000000001</v>
      </c>
      <c r="AB30" vm="539">
        <f ca="1"/>
        <v>73083061</v>
      </c>
      <c r="AC30">
        <f t="shared" ca="1" si="4"/>
        <v>-6.8895915882940936E-3</v>
      </c>
      <c r="AE30" vm="528">
        <f ca="1"/>
        <v>43871</v>
      </c>
      <c r="AF30" vm="540">
        <f ca="1"/>
        <v>11.984</v>
      </c>
      <c r="AG30" vm="541">
        <f ca="1"/>
        <v>9523641</v>
      </c>
      <c r="AH30" s="3">
        <f t="shared" ca="1" si="5"/>
        <v>-1.8519047767237527E-2</v>
      </c>
      <c r="AK30" vm="528">
        <f ca="1"/>
        <v>43871</v>
      </c>
      <c r="AL30" vm="542">
        <f ca="1"/>
        <v>16.55</v>
      </c>
      <c r="AM30" vm="543">
        <f ca="1"/>
        <v>350977</v>
      </c>
      <c r="AN30">
        <f t="shared" ca="1" si="6"/>
        <v>-3.9197999834855455E-3</v>
      </c>
      <c r="AP30" vm="528">
        <f ca="1"/>
        <v>43871</v>
      </c>
      <c r="AQ30" vm="544">
        <f ca="1"/>
        <v>8.17</v>
      </c>
      <c r="AR30" vm="545">
        <f ca="1"/>
        <v>421442</v>
      </c>
      <c r="AS30" s="3">
        <f t="shared" ca="1" si="7"/>
        <v>-2.1792629990852613E-2</v>
      </c>
      <c r="AU30" vm="528">
        <f ca="1"/>
        <v>43871</v>
      </c>
      <c r="AV30" vm="546">
        <f ca="1"/>
        <v>17.6143</v>
      </c>
      <c r="AW30" vm="547">
        <f ca="1"/>
        <v>9104687</v>
      </c>
    </row>
    <row r="31" spans="1:49" x14ac:dyDescent="0.3">
      <c r="A31" vm="548">
        <f ca="1"/>
        <v>43872</v>
      </c>
      <c r="B31" vm="549">
        <f ca="1"/>
        <v>22.04</v>
      </c>
      <c r="C31" vm="549">
        <v>22.04</v>
      </c>
      <c r="D31" vm="550">
        <v>147046</v>
      </c>
      <c r="E31" s="3">
        <f t="shared" ca="1" si="0"/>
        <v>1.8181818181817794E-3</v>
      </c>
      <c r="F31" s="3">
        <f t="shared" ca="1" si="1"/>
        <v>1.8165309263977853E-3</v>
      </c>
      <c r="I31" vm="548">
        <f ca="1"/>
        <v>43872</v>
      </c>
      <c r="J31" vm="551">
        <f ca="1"/>
        <v>38.65</v>
      </c>
      <c r="K31" vm="552">
        <f ca="1"/>
        <v>3964575</v>
      </c>
      <c r="L31" s="3">
        <v>-2.7183488547696914E-2</v>
      </c>
      <c r="M31" s="3">
        <v>-2.7559794793076572E-2</v>
      </c>
      <c r="O31" vm="548">
        <f ca="1"/>
        <v>43872</v>
      </c>
      <c r="P31" vm="377">
        <f ca="1"/>
        <v>156.6</v>
      </c>
      <c r="Q31" vm="553">
        <f ca="1"/>
        <v>735277</v>
      </c>
      <c r="R31" s="3">
        <f t="shared" ca="1" si="2"/>
        <v>2.162420874038189E-2</v>
      </c>
      <c r="T31" vm="548">
        <f ca="1"/>
        <v>43872</v>
      </c>
      <c r="U31" vm="554">
        <f ca="1"/>
        <v>14.173999999999999</v>
      </c>
      <c r="V31" vm="555">
        <f ca="1"/>
        <v>21083621</v>
      </c>
      <c r="W31" s="3">
        <f t="shared" ca="1" si="3"/>
        <v>1.4926711145274702E-2</v>
      </c>
      <c r="Y31" vm="548">
        <f ca="1"/>
        <v>43872</v>
      </c>
      <c r="Z31" vm="556">
        <f ca="1"/>
        <v>2.4740000000000002</v>
      </c>
      <c r="AA31" vm="557">
        <f ca="1"/>
        <v>2.4824999999999999</v>
      </c>
      <c r="AB31" vm="558">
        <f ca="1"/>
        <v>103714466</v>
      </c>
      <c r="AC31">
        <f t="shared" ca="1" si="4"/>
        <v>9.5113537031350538E-3</v>
      </c>
      <c r="AE31" vm="548">
        <f ca="1"/>
        <v>43872</v>
      </c>
      <c r="AF31" vm="559">
        <f ca="1"/>
        <v>12.132</v>
      </c>
      <c r="AG31" vm="560">
        <f ca="1"/>
        <v>10405505</v>
      </c>
      <c r="AH31" s="3">
        <f t="shared" ca="1" si="5"/>
        <v>1.2274163051471047E-2</v>
      </c>
      <c r="AK31" vm="548">
        <f ca="1"/>
        <v>43872</v>
      </c>
      <c r="AL31" vm="561">
        <f ca="1"/>
        <v>16.155000000000001</v>
      </c>
      <c r="AM31" vm="562">
        <f ca="1"/>
        <v>964969</v>
      </c>
      <c r="AN31">
        <f t="shared" ca="1" si="6"/>
        <v>-2.4156502546610319E-2</v>
      </c>
      <c r="AP31" vm="548">
        <f ca="1"/>
        <v>43872</v>
      </c>
      <c r="AQ31" vm="563">
        <f ca="1"/>
        <v>8.1</v>
      </c>
      <c r="AR31" vm="564">
        <f ca="1"/>
        <v>541065</v>
      </c>
      <c r="AS31" s="3">
        <f t="shared" ca="1" si="7"/>
        <v>-8.6048471935184136E-3</v>
      </c>
      <c r="AU31" vm="548">
        <f ca="1"/>
        <v>43872</v>
      </c>
      <c r="AV31" vm="565">
        <f ca="1"/>
        <v>18.100000000000001</v>
      </c>
      <c r="AW31" vm="566">
        <f ca="1"/>
        <v>12449027</v>
      </c>
    </row>
    <row r="32" spans="1:49" x14ac:dyDescent="0.3">
      <c r="A32" vm="567">
        <f ca="1"/>
        <v>43873</v>
      </c>
      <c r="B32" vm="568">
        <f ca="1"/>
        <v>22.16</v>
      </c>
      <c r="C32" vm="568">
        <v>22.16</v>
      </c>
      <c r="D32" vm="569">
        <v>194700</v>
      </c>
      <c r="E32" s="3">
        <f t="shared" ca="1" si="0"/>
        <v>5.4446460980036755E-3</v>
      </c>
      <c r="F32" s="3">
        <f t="shared" ca="1" si="1"/>
        <v>5.4298775943694604E-3</v>
      </c>
      <c r="I32" vm="567">
        <f ca="1"/>
        <v>43873</v>
      </c>
      <c r="J32" vm="570">
        <f ca="1"/>
        <v>39.31</v>
      </c>
      <c r="K32" vm="571">
        <f ca="1"/>
        <v>1912884</v>
      </c>
      <c r="L32" s="3">
        <v>1.7076326002587419E-2</v>
      </c>
      <c r="M32" s="3">
        <v>1.6932164400338123E-2</v>
      </c>
      <c r="O32" vm="567">
        <f ca="1"/>
        <v>43873</v>
      </c>
      <c r="P32" vm="572">
        <f ca="1"/>
        <v>159.55000000000001</v>
      </c>
      <c r="Q32" vm="573">
        <f ca="1"/>
        <v>628575</v>
      </c>
      <c r="R32" s="3">
        <f t="shared" ca="1" si="2"/>
        <v>1.8662569167549908E-2</v>
      </c>
      <c r="T32" vm="567">
        <f ca="1"/>
        <v>43873</v>
      </c>
      <c r="U32" vm="574">
        <f ca="1"/>
        <v>14.122</v>
      </c>
      <c r="V32" vm="575">
        <f ca="1"/>
        <v>23355492</v>
      </c>
      <c r="W32" s="3">
        <f t="shared" ca="1" si="3"/>
        <v>-3.6754352939091417E-3</v>
      </c>
      <c r="Y32" vm="567">
        <f ca="1"/>
        <v>43873</v>
      </c>
      <c r="Z32" vm="576">
        <f ca="1"/>
        <v>2.4820000000000002</v>
      </c>
      <c r="AA32" vm="577">
        <f ca="1"/>
        <v>2.5074999999999998</v>
      </c>
      <c r="AB32" vm="578">
        <f ca="1"/>
        <v>121747624</v>
      </c>
      <c r="AC32">
        <f t="shared" ca="1" si="4"/>
        <v>1.0020123916763003E-2</v>
      </c>
      <c r="AE32" vm="567">
        <f ca="1"/>
        <v>43873</v>
      </c>
      <c r="AF32" vm="579">
        <f ca="1"/>
        <v>12.584</v>
      </c>
      <c r="AG32" vm="580">
        <f ca="1"/>
        <v>12687651</v>
      </c>
      <c r="AH32" s="3">
        <f t="shared" ca="1" si="5"/>
        <v>3.6579575929641991E-2</v>
      </c>
      <c r="AK32" vm="567">
        <f ca="1"/>
        <v>43873</v>
      </c>
      <c r="AL32" vm="581">
        <f ca="1"/>
        <v>16.829999999999998</v>
      </c>
      <c r="AM32" vm="582">
        <f ca="1"/>
        <v>961466</v>
      </c>
      <c r="AN32">
        <f t="shared" ca="1" si="6"/>
        <v>4.0933408926252884E-2</v>
      </c>
      <c r="AP32" vm="567">
        <f ca="1"/>
        <v>43873</v>
      </c>
      <c r="AQ32" vm="583">
        <f ca="1"/>
        <v>8.2550000000000008</v>
      </c>
      <c r="AR32" vm="584">
        <f ca="1"/>
        <v>555058</v>
      </c>
      <c r="AS32" s="3">
        <f t="shared" ca="1" si="7"/>
        <v>1.8955015693698379E-2</v>
      </c>
      <c r="AU32" vm="567">
        <f ca="1"/>
        <v>43873</v>
      </c>
      <c r="AV32" vm="585">
        <f ca="1"/>
        <v>18.571400000000001</v>
      </c>
      <c r="AW32" vm="586">
        <f ca="1"/>
        <v>14474989</v>
      </c>
    </row>
    <row r="33" spans="1:49" x14ac:dyDescent="0.3">
      <c r="A33" vm="587">
        <f ca="1"/>
        <v>43874</v>
      </c>
      <c r="B33" vm="588">
        <f ca="1"/>
        <v>22.6</v>
      </c>
      <c r="C33" vm="588">
        <v>22.6</v>
      </c>
      <c r="D33" vm="589">
        <v>552201</v>
      </c>
      <c r="E33" s="3">
        <f t="shared" ca="1" si="0"/>
        <v>1.9855595667870093E-2</v>
      </c>
      <c r="F33" s="3">
        <f t="shared" ca="1" si="1"/>
        <v>1.9661044399157192E-2</v>
      </c>
      <c r="I33" vm="587">
        <f ca="1"/>
        <v>43874</v>
      </c>
      <c r="J33" vm="551">
        <f ca="1"/>
        <v>38.65</v>
      </c>
      <c r="K33" vm="590">
        <f ca="1"/>
        <v>1452267</v>
      </c>
      <c r="L33" s="3">
        <v>-1.6789620961587474E-2</v>
      </c>
      <c r="M33" s="3">
        <v>-1.693216440033803E-2</v>
      </c>
      <c r="O33" vm="587">
        <f ca="1"/>
        <v>43874</v>
      </c>
      <c r="P33" vm="591">
        <f ca="1"/>
        <v>158.65</v>
      </c>
      <c r="Q33" vm="592">
        <f ca="1"/>
        <v>550042</v>
      </c>
      <c r="R33" s="3">
        <f t="shared" ca="1" si="2"/>
        <v>-5.6568346950479978E-3</v>
      </c>
      <c r="T33" vm="587">
        <f ca="1"/>
        <v>43874</v>
      </c>
      <c r="U33" vm="593">
        <f ca="1"/>
        <v>14.028</v>
      </c>
      <c r="V33" vm="594">
        <f ca="1"/>
        <v>20418251</v>
      </c>
      <c r="W33" s="3">
        <f t="shared" ca="1" si="3"/>
        <v>-6.6785328162234005E-3</v>
      </c>
      <c r="Y33" vm="587">
        <f ca="1"/>
        <v>43874</v>
      </c>
      <c r="Z33" vm="595">
        <f ca="1"/>
        <v>2.5</v>
      </c>
      <c r="AA33" vm="596">
        <f ca="1"/>
        <v>2.5099999999999998</v>
      </c>
      <c r="AB33" vm="597">
        <f ca="1"/>
        <v>103493811</v>
      </c>
      <c r="AC33">
        <f t="shared" ca="1" si="4"/>
        <v>9.9651228973885418E-4</v>
      </c>
      <c r="AE33" vm="587">
        <f ca="1"/>
        <v>43874</v>
      </c>
      <c r="AF33" vm="228">
        <f ca="1"/>
        <v>12.432</v>
      </c>
      <c r="AG33" vm="598">
        <f ca="1"/>
        <v>7361977</v>
      </c>
      <c r="AH33" s="3">
        <f t="shared" ca="1" si="5"/>
        <v>-1.2152372130685008E-2</v>
      </c>
      <c r="AK33" vm="587">
        <f ca="1"/>
        <v>43874</v>
      </c>
      <c r="AL33" vm="599">
        <f ca="1"/>
        <v>16.579999999999998</v>
      </c>
      <c r="AM33" vm="600">
        <f ca="1"/>
        <v>537095</v>
      </c>
      <c r="AN33">
        <f t="shared" ca="1" si="6"/>
        <v>-1.4965858495565721E-2</v>
      </c>
      <c r="AP33" vm="587">
        <f ca="1"/>
        <v>43874</v>
      </c>
      <c r="AQ33" vm="601">
        <f ca="1"/>
        <v>8.3650000000000002</v>
      </c>
      <c r="AR33" vm="602">
        <f ca="1"/>
        <v>252851</v>
      </c>
      <c r="AS33" s="3">
        <f t="shared" ca="1" si="7"/>
        <v>1.3237257066695906E-2</v>
      </c>
      <c r="AU33" vm="587">
        <f ca="1"/>
        <v>43874</v>
      </c>
      <c r="AV33" vm="603">
        <f ca="1"/>
        <v>18.276199999999999</v>
      </c>
      <c r="AW33" vm="604">
        <f ca="1"/>
        <v>12557952</v>
      </c>
    </row>
    <row r="34" spans="1:49" x14ac:dyDescent="0.3">
      <c r="A34" vm="605">
        <f ca="1"/>
        <v>43875</v>
      </c>
      <c r="B34" vm="606">
        <f ca="1"/>
        <v>22.98</v>
      </c>
      <c r="C34" vm="606">
        <v>22.98</v>
      </c>
      <c r="D34" vm="607">
        <v>382796</v>
      </c>
      <c r="E34" s="3">
        <f t="shared" ca="1" si="0"/>
        <v>1.6814159292035353E-2</v>
      </c>
      <c r="F34" s="3">
        <f t="shared" ca="1" si="1"/>
        <v>1.6674366142369477E-2</v>
      </c>
      <c r="I34" vm="605">
        <f ca="1"/>
        <v>43875</v>
      </c>
      <c r="J34" vm="608">
        <f ca="1"/>
        <v>38.1</v>
      </c>
      <c r="K34" vm="609">
        <f ca="1"/>
        <v>988718</v>
      </c>
      <c r="L34" s="3">
        <v>-1.4230271668822696E-2</v>
      </c>
      <c r="M34" s="3">
        <v>-1.4332492900775654E-2</v>
      </c>
      <c r="O34" vm="605">
        <f ca="1"/>
        <v>43875</v>
      </c>
      <c r="P34" vm="610">
        <f ca="1"/>
        <v>159.75</v>
      </c>
      <c r="Q34" vm="611">
        <f ca="1"/>
        <v>411902</v>
      </c>
      <c r="R34" s="3">
        <f t="shared" ca="1" si="2"/>
        <v>6.9095752284395497E-3</v>
      </c>
      <c r="T34" vm="605">
        <f ca="1"/>
        <v>43875</v>
      </c>
      <c r="U34" vm="612">
        <f ca="1"/>
        <v>13.885999999999999</v>
      </c>
      <c r="V34" vm="613">
        <f ca="1"/>
        <v>12305778</v>
      </c>
      <c r="W34" s="3">
        <f t="shared" ca="1" si="3"/>
        <v>-1.0174193946850129E-2</v>
      </c>
      <c r="Y34" vm="605">
        <f ca="1"/>
        <v>43875</v>
      </c>
      <c r="Z34" vm="614">
        <f ca="1"/>
        <v>2.5110000000000001</v>
      </c>
      <c r="AA34" vm="577">
        <f ca="1"/>
        <v>2.5074999999999998</v>
      </c>
      <c r="AB34" vm="615">
        <f ca="1"/>
        <v>86112424</v>
      </c>
      <c r="AC34">
        <f t="shared" ca="1" si="4"/>
        <v>-9.9651228973897323E-4</v>
      </c>
      <c r="AE34" vm="605">
        <f ca="1"/>
        <v>43875</v>
      </c>
      <c r="AF34" vm="616">
        <f ca="1"/>
        <v>12.262</v>
      </c>
      <c r="AG34" vm="617">
        <f ca="1"/>
        <v>7445246</v>
      </c>
      <c r="AH34" s="3">
        <f t="shared" ca="1" si="5"/>
        <v>-1.37687442847954E-2</v>
      </c>
      <c r="AK34" vm="605">
        <f ca="1"/>
        <v>43875</v>
      </c>
      <c r="AL34" vm="618">
        <f ca="1"/>
        <v>16.43</v>
      </c>
      <c r="AM34" vm="619">
        <f ca="1"/>
        <v>418169</v>
      </c>
      <c r="AN34">
        <f t="shared" ca="1" si="6"/>
        <v>-9.0882176579720718E-3</v>
      </c>
      <c r="AP34" vm="605">
        <f ca="1"/>
        <v>43875</v>
      </c>
      <c r="AQ34" vm="620">
        <f ca="1"/>
        <v>8.34</v>
      </c>
      <c r="AR34" vm="621">
        <f ca="1"/>
        <v>387180</v>
      </c>
      <c r="AS34" s="3">
        <f t="shared" ca="1" si="7"/>
        <v>-2.9931180681319522E-3</v>
      </c>
      <c r="AU34" vm="605">
        <f ca="1"/>
        <v>43875</v>
      </c>
      <c r="AV34" vm="622">
        <f ca="1"/>
        <v>18.052399999999999</v>
      </c>
      <c r="AW34" vm="623">
        <f ca="1"/>
        <v>9770611</v>
      </c>
    </row>
    <row r="35" spans="1:49" x14ac:dyDescent="0.3">
      <c r="A35" vm="624">
        <f ca="1"/>
        <v>43878</v>
      </c>
      <c r="B35" vm="625">
        <f ca="1"/>
        <v>22.92</v>
      </c>
      <c r="C35" vm="625">
        <v>22.92</v>
      </c>
      <c r="D35" vm="626">
        <v>276792</v>
      </c>
      <c r="E35" s="3">
        <f t="shared" ca="1" si="0"/>
        <v>-2.6109660574411974E-3</v>
      </c>
      <c r="F35" s="3">
        <f t="shared" ca="1" si="1"/>
        <v>-2.6143805740707093E-3</v>
      </c>
      <c r="I35" vm="624">
        <f ca="1"/>
        <v>43878</v>
      </c>
      <c r="J35" vm="627">
        <f ca="1"/>
        <v>38.26</v>
      </c>
      <c r="K35" vm="628">
        <f ca="1"/>
        <v>730314</v>
      </c>
      <c r="L35" s="3">
        <v>4.1994750656167085E-3</v>
      </c>
      <c r="M35" s="3">
        <v>4.1906818794514257E-3</v>
      </c>
      <c r="O35" vm="624">
        <f ca="1"/>
        <v>43878</v>
      </c>
      <c r="P35" vm="629">
        <f ca="1"/>
        <v>163.25</v>
      </c>
      <c r="Q35" vm="630">
        <f ca="1"/>
        <v>470813</v>
      </c>
      <c r="R35" s="3">
        <f t="shared" ca="1" si="2"/>
        <v>2.1672674898896349E-2</v>
      </c>
      <c r="T35" vm="624">
        <f ca="1"/>
        <v>43878</v>
      </c>
      <c r="U35" vm="631">
        <f ca="1"/>
        <v>14.15</v>
      </c>
      <c r="V35" vm="632">
        <f ca="1"/>
        <v>11236673</v>
      </c>
      <c r="W35" s="3">
        <f t="shared" ca="1" si="3"/>
        <v>1.8833485758165052E-2</v>
      </c>
      <c r="Y35" vm="624">
        <f ca="1"/>
        <v>43878</v>
      </c>
      <c r="Z35" vm="633">
        <f ca="1"/>
        <v>2.5114999999999998</v>
      </c>
      <c r="AA35" vm="634">
        <f ca="1"/>
        <v>2.54</v>
      </c>
      <c r="AB35" vm="635">
        <f ca="1"/>
        <v>77849473</v>
      </c>
      <c r="AC35">
        <f t="shared" ca="1" si="4"/>
        <v>1.2877840176491661E-2</v>
      </c>
      <c r="AE35" vm="624">
        <f ca="1"/>
        <v>43878</v>
      </c>
      <c r="AF35" vm="636">
        <f ca="1"/>
        <v>12.32</v>
      </c>
      <c r="AG35" vm="637">
        <f ca="1"/>
        <v>6335550</v>
      </c>
      <c r="AH35" s="3">
        <f t="shared" ca="1" si="5"/>
        <v>4.7189087648775805E-3</v>
      </c>
      <c r="AK35" vm="624">
        <f ca="1"/>
        <v>43878</v>
      </c>
      <c r="AL35" vm="347">
        <f ca="1"/>
        <v>16.7</v>
      </c>
      <c r="AM35" vm="638">
        <f ca="1"/>
        <v>540001</v>
      </c>
      <c r="AN35">
        <f t="shared" ca="1" si="6"/>
        <v>1.629978737353277E-2</v>
      </c>
      <c r="AP35" vm="624">
        <f ca="1"/>
        <v>43878</v>
      </c>
      <c r="AQ35" vm="504">
        <f ca="1"/>
        <v>8.43</v>
      </c>
      <c r="AR35" vm="639">
        <f ca="1"/>
        <v>278717</v>
      </c>
      <c r="AS35" s="3">
        <f t="shared" ca="1" si="7"/>
        <v>1.0733555643108633E-2</v>
      </c>
      <c r="AU35" vm="624">
        <f ca="1"/>
        <v>43878</v>
      </c>
      <c r="AV35" vm="640">
        <f ca="1"/>
        <v>18.128599999999999</v>
      </c>
      <c r="AW35" vm="641">
        <f ca="1"/>
        <v>5841965</v>
      </c>
    </row>
    <row r="36" spans="1:49" x14ac:dyDescent="0.3">
      <c r="A36" vm="642">
        <f ca="1"/>
        <v>43879</v>
      </c>
      <c r="B36" vm="643">
        <f ca="1"/>
        <v>23.08</v>
      </c>
      <c r="C36" vm="643">
        <v>23.08</v>
      </c>
      <c r="D36" vm="644">
        <v>390581</v>
      </c>
      <c r="E36" s="3">
        <f t="shared" ca="1" si="0"/>
        <v>6.9808027923209679E-3</v>
      </c>
      <c r="F36" s="3">
        <f t="shared" ca="1" si="1"/>
        <v>6.9565497933599309E-3</v>
      </c>
      <c r="I36" vm="642">
        <f ca="1"/>
        <v>43879</v>
      </c>
      <c r="J36" vm="645">
        <f ca="1"/>
        <v>37.64</v>
      </c>
      <c r="K36" vm="646">
        <f ca="1"/>
        <v>1050164</v>
      </c>
      <c r="L36" s="3">
        <v>-1.6204913748039663E-2</v>
      </c>
      <c r="M36" s="3">
        <v>-1.6337649294927876E-2</v>
      </c>
      <c r="O36" vm="642">
        <f ca="1"/>
        <v>43879</v>
      </c>
      <c r="P36" vm="647">
        <f ca="1"/>
        <v>164.95</v>
      </c>
      <c r="Q36" vm="648">
        <f ca="1"/>
        <v>621274</v>
      </c>
      <c r="R36" s="3">
        <f t="shared" ca="1" si="2"/>
        <v>1.0359629518049907E-2</v>
      </c>
      <c r="T36" vm="642">
        <f ca="1"/>
        <v>43879</v>
      </c>
      <c r="U36" vm="649">
        <f ca="1"/>
        <v>14.06</v>
      </c>
      <c r="V36" vm="650">
        <f ca="1"/>
        <v>16265654</v>
      </c>
      <c r="W36" s="3">
        <f t="shared" ca="1" si="3"/>
        <v>-6.380737706727764E-3</v>
      </c>
      <c r="Y36" vm="642">
        <f ca="1"/>
        <v>43879</v>
      </c>
      <c r="Z36" vm="651">
        <f ca="1"/>
        <v>2.5499999999999998</v>
      </c>
      <c r="AA36" vm="652">
        <f ca="1"/>
        <v>2.6</v>
      </c>
      <c r="AB36" vm="653">
        <f ca="1"/>
        <v>281893047</v>
      </c>
      <c r="AC36">
        <f t="shared" ca="1" si="4"/>
        <v>2.3347363996991107E-2</v>
      </c>
      <c r="AE36" vm="642">
        <f ca="1"/>
        <v>43879</v>
      </c>
      <c r="AF36" vm="437">
        <f ca="1"/>
        <v>12.206</v>
      </c>
      <c r="AG36" vm="654">
        <f ca="1"/>
        <v>6935357</v>
      </c>
      <c r="AH36" s="3">
        <f t="shared" ca="1" si="5"/>
        <v>-9.2963239830705455E-3</v>
      </c>
      <c r="AK36" vm="642">
        <f ca="1"/>
        <v>43879</v>
      </c>
      <c r="AL36" vm="655">
        <f ca="1"/>
        <v>16.535</v>
      </c>
      <c r="AM36" vm="656">
        <f ca="1"/>
        <v>541528</v>
      </c>
      <c r="AN36">
        <f t="shared" ca="1" si="6"/>
        <v>-9.9293729889533017E-3</v>
      </c>
      <c r="AP36" vm="642">
        <f ca="1"/>
        <v>43879</v>
      </c>
      <c r="AQ36" vm="657">
        <f ca="1"/>
        <v>8.5</v>
      </c>
      <c r="AR36" vm="658">
        <f ca="1"/>
        <v>309037</v>
      </c>
      <c r="AS36" s="3">
        <f t="shared" ca="1" si="7"/>
        <v>8.2693914825067664E-3</v>
      </c>
      <c r="AU36" vm="642">
        <f ca="1"/>
        <v>43879</v>
      </c>
      <c r="AV36" vm="659">
        <f ca="1"/>
        <v>17.861899999999999</v>
      </c>
      <c r="AW36" vm="660">
        <f ca="1"/>
        <v>11089080</v>
      </c>
    </row>
    <row r="37" spans="1:49" x14ac:dyDescent="0.3">
      <c r="A37" vm="661">
        <f ca="1"/>
        <v>43880</v>
      </c>
      <c r="B37" vm="662">
        <f ca="1"/>
        <v>23.22</v>
      </c>
      <c r="C37" vm="662">
        <v>23.22</v>
      </c>
      <c r="D37" vm="663">
        <v>492833</v>
      </c>
      <c r="E37" s="3">
        <f t="shared" ca="1" si="0"/>
        <v>6.0658578856152764E-3</v>
      </c>
      <c r="F37" s="3">
        <f t="shared" ca="1" si="1"/>
        <v>6.0475346298465762E-3</v>
      </c>
      <c r="I37" vm="661">
        <f ca="1"/>
        <v>43880</v>
      </c>
      <c r="J37" vm="664">
        <f ca="1"/>
        <v>39.04</v>
      </c>
      <c r="K37" vm="665">
        <f ca="1"/>
        <v>1650553</v>
      </c>
      <c r="L37" s="3">
        <v>3.7194473963868185E-2</v>
      </c>
      <c r="M37" s="3">
        <v>3.6519446827712736E-2</v>
      </c>
      <c r="O37" vm="661">
        <f ca="1"/>
        <v>43880</v>
      </c>
      <c r="P37" vm="666">
        <f ca="1"/>
        <v>167.2</v>
      </c>
      <c r="Q37" vm="667">
        <f ca="1"/>
        <v>656335</v>
      </c>
      <c r="R37" s="3">
        <f t="shared" ca="1" si="2"/>
        <v>1.3548302976010757E-2</v>
      </c>
      <c r="T37" vm="661">
        <f ca="1"/>
        <v>43880</v>
      </c>
      <c r="U37" vm="668">
        <f ca="1"/>
        <v>14.132</v>
      </c>
      <c r="V37" vm="669">
        <f ca="1"/>
        <v>13306588</v>
      </c>
      <c r="W37" s="3">
        <f t="shared" ca="1" si="3"/>
        <v>5.107843114379805E-3</v>
      </c>
      <c r="Y37" vm="661">
        <f ca="1"/>
        <v>43880</v>
      </c>
      <c r="Z37" vm="670">
        <f ca="1"/>
        <v>2.62</v>
      </c>
      <c r="AA37" vm="671">
        <f ca="1"/>
        <v>2.6034999999999999</v>
      </c>
      <c r="AB37" vm="672">
        <f ca="1"/>
        <v>129303928</v>
      </c>
      <c r="AC37">
        <f t="shared" ca="1" si="4"/>
        <v>1.3452485933803935E-3</v>
      </c>
      <c r="AE37" vm="661">
        <f ca="1"/>
        <v>43880</v>
      </c>
      <c r="AF37" vm="673">
        <f ca="1"/>
        <v>12.268000000000001</v>
      </c>
      <c r="AG37" vm="674">
        <f ca="1"/>
        <v>5932324</v>
      </c>
      <c r="AH37" s="3">
        <f t="shared" ca="1" si="5"/>
        <v>5.0666121297019053E-3</v>
      </c>
      <c r="AK37" vm="661">
        <f ca="1"/>
        <v>43880</v>
      </c>
      <c r="AL37" vm="675">
        <f ca="1"/>
        <v>16.725000000000001</v>
      </c>
      <c r="AM37" vm="676">
        <f ca="1"/>
        <v>924015</v>
      </c>
      <c r="AN37">
        <f t="shared" ca="1" si="6"/>
        <v>1.1425259580536048E-2</v>
      </c>
      <c r="AP37" vm="661">
        <f ca="1"/>
        <v>43880</v>
      </c>
      <c r="AQ37" vm="677">
        <f ca="1"/>
        <v>8.5299999999999994</v>
      </c>
      <c r="AR37" vm="678">
        <f ca="1"/>
        <v>309898</v>
      </c>
      <c r="AS37" s="3">
        <f t="shared" ca="1" si="7"/>
        <v>3.523198007316878E-3</v>
      </c>
      <c r="AU37" vm="661">
        <f ca="1"/>
        <v>43880</v>
      </c>
      <c r="AV37" vm="679">
        <f ca="1"/>
        <v>18.047599999999999</v>
      </c>
      <c r="AW37" vm="680">
        <f ca="1"/>
        <v>10476086</v>
      </c>
    </row>
    <row r="38" spans="1:49" x14ac:dyDescent="0.3">
      <c r="A38" vm="681">
        <f ca="1"/>
        <v>43881</v>
      </c>
      <c r="B38" vm="682">
        <f ca="1"/>
        <v>23.12</v>
      </c>
      <c r="C38" vm="682">
        <v>23.12</v>
      </c>
      <c r="D38" vm="683">
        <v>272599</v>
      </c>
      <c r="E38" s="3">
        <f t="shared" ca="1" si="0"/>
        <v>-4.3066322136088662E-3</v>
      </c>
      <c r="F38" s="3">
        <f t="shared" ca="1" si="1"/>
        <v>-4.3159324655685895E-3</v>
      </c>
      <c r="I38" vm="681">
        <f ca="1"/>
        <v>43881</v>
      </c>
      <c r="J38" vm="684">
        <f ca="1"/>
        <v>38.25</v>
      </c>
      <c r="K38" vm="685">
        <f ca="1"/>
        <v>1244763</v>
      </c>
      <c r="L38" s="3">
        <v>-2.0235655737704895E-2</v>
      </c>
      <c r="M38" s="3">
        <v>-2.0443201272346893E-2</v>
      </c>
      <c r="O38" vm="681">
        <f ca="1"/>
        <v>43881</v>
      </c>
      <c r="P38" vm="686">
        <f ca="1"/>
        <v>164.15</v>
      </c>
      <c r="Q38" vm="687">
        <f ca="1"/>
        <v>493051</v>
      </c>
      <c r="R38" s="3">
        <f t="shared" ca="1" si="2"/>
        <v>-1.841005670299942E-2</v>
      </c>
      <c r="T38" vm="681">
        <f ca="1"/>
        <v>43881</v>
      </c>
      <c r="U38" vm="688">
        <f ca="1"/>
        <v>13.718</v>
      </c>
      <c r="V38" vm="689">
        <f ca="1"/>
        <v>20573139</v>
      </c>
      <c r="W38" s="3">
        <f t="shared" ca="1" si="3"/>
        <v>-2.9732890419769176E-2</v>
      </c>
      <c r="Y38" vm="681">
        <f ca="1"/>
        <v>43881</v>
      </c>
      <c r="Z38" vm="690">
        <f ca="1"/>
        <v>2.605</v>
      </c>
      <c r="AA38" vm="651">
        <f ca="1"/>
        <v>2.5499999999999998</v>
      </c>
      <c r="AB38" vm="691">
        <f ca="1"/>
        <v>120096111</v>
      </c>
      <c r="AC38">
        <f t="shared" ca="1" si="4"/>
        <v>-2.0763334450481976E-2</v>
      </c>
      <c r="AE38" vm="681">
        <f ca="1"/>
        <v>43881</v>
      </c>
      <c r="AF38" vm="692">
        <f ca="1"/>
        <v>12.276</v>
      </c>
      <c r="AG38" vm="693">
        <f ca="1"/>
        <v>8464046</v>
      </c>
      <c r="AH38" s="3">
        <f t="shared" ca="1" si="5"/>
        <v>6.5189050548456634E-4</v>
      </c>
      <c r="AK38" vm="681">
        <f ca="1"/>
        <v>43881</v>
      </c>
      <c r="AL38" vm="694">
        <f ca="1"/>
        <v>16.364999999999998</v>
      </c>
      <c r="AM38" vm="695">
        <f ca="1"/>
        <v>743369</v>
      </c>
      <c r="AN38">
        <f t="shared" ca="1" si="6"/>
        <v>-2.1759698061148514E-2</v>
      </c>
      <c r="AP38" vm="681">
        <f ca="1"/>
        <v>43881</v>
      </c>
      <c r="AQ38" vm="696">
        <f ca="1"/>
        <v>8.33</v>
      </c>
      <c r="AR38" vm="697">
        <f ca="1"/>
        <v>295256</v>
      </c>
      <c r="AS38" s="3">
        <f t="shared" ca="1" si="7"/>
        <v>-2.3725905324836344E-2</v>
      </c>
      <c r="AU38" vm="681">
        <f ca="1"/>
        <v>43881</v>
      </c>
      <c r="AV38" vm="698">
        <f ca="1"/>
        <v>18.247599999999998</v>
      </c>
      <c r="AW38" vm="699">
        <f ca="1"/>
        <v>12037063</v>
      </c>
    </row>
    <row r="39" spans="1:49" x14ac:dyDescent="0.3">
      <c r="A39" vm="700">
        <f ca="1"/>
        <v>43882</v>
      </c>
      <c r="B39" vm="701">
        <f ca="1"/>
        <v>23.02</v>
      </c>
      <c r="C39" vm="701">
        <v>23.02</v>
      </c>
      <c r="D39" vm="702">
        <v>175245</v>
      </c>
      <c r="E39" s="3">
        <f t="shared" ca="1" si="0"/>
        <v>-4.3252595155709953E-3</v>
      </c>
      <c r="F39" s="3">
        <f t="shared" ca="1" si="1"/>
        <v>-4.3346405104401466E-3</v>
      </c>
      <c r="I39" vm="700">
        <f ca="1"/>
        <v>43882</v>
      </c>
      <c r="J39" vm="703">
        <f ca="1"/>
        <v>37.15</v>
      </c>
      <c r="K39" vm="704">
        <f ca="1"/>
        <v>1299166</v>
      </c>
      <c r="L39" s="3">
        <v>-2.8758169934640559E-2</v>
      </c>
      <c r="M39" s="3">
        <v>-2.9179789108776683E-2</v>
      </c>
      <c r="O39" vm="700">
        <f ca="1"/>
        <v>43882</v>
      </c>
      <c r="P39" vm="705">
        <f ca="1"/>
        <v>159.80000000000001</v>
      </c>
      <c r="Q39" vm="706">
        <f ca="1"/>
        <v>764731</v>
      </c>
      <c r="R39" s="3">
        <f t="shared" ca="1" si="2"/>
        <v>-2.6857610615427321E-2</v>
      </c>
      <c r="T39" vm="700">
        <f ca="1"/>
        <v>43882</v>
      </c>
      <c r="U39" vm="707">
        <f ca="1"/>
        <v>13.183999999999999</v>
      </c>
      <c r="V39" vm="708">
        <f ca="1"/>
        <v>38008489</v>
      </c>
      <c r="W39" s="3">
        <f t="shared" ca="1" si="3"/>
        <v>-3.9704865910013765E-2</v>
      </c>
      <c r="Y39" vm="700">
        <f ca="1"/>
        <v>43882</v>
      </c>
      <c r="Z39" vm="709">
        <f ca="1"/>
        <v>2.5394999999999999</v>
      </c>
      <c r="AA39" vm="710">
        <f ca="1"/>
        <v>2.5215000000000001</v>
      </c>
      <c r="AB39" vm="711">
        <f ca="1"/>
        <v>153187374</v>
      </c>
      <c r="AC39">
        <f t="shared" ca="1" si="4"/>
        <v>-1.1239396635691777E-2</v>
      </c>
      <c r="AE39" vm="700">
        <f ca="1"/>
        <v>43882</v>
      </c>
      <c r="AF39" vm="712">
        <f ca="1"/>
        <v>12.08</v>
      </c>
      <c r="AG39" vm="713">
        <f ca="1"/>
        <v>10725871</v>
      </c>
      <c r="AH39" s="3">
        <f t="shared" ca="1" si="5"/>
        <v>-1.6094944250820798E-2</v>
      </c>
      <c r="AK39" vm="700">
        <f ca="1"/>
        <v>43882</v>
      </c>
      <c r="AL39" vm="714">
        <f ca="1"/>
        <v>15.96</v>
      </c>
      <c r="AM39" vm="715">
        <f ca="1"/>
        <v>915757</v>
      </c>
      <c r="AN39">
        <f t="shared" ca="1" si="6"/>
        <v>-2.5059315931481009E-2</v>
      </c>
      <c r="AP39" vm="700">
        <f ca="1"/>
        <v>43882</v>
      </c>
      <c r="AQ39" vm="716">
        <f ca="1"/>
        <v>8.1050000000000004</v>
      </c>
      <c r="AR39" vm="717">
        <f ca="1"/>
        <v>393777</v>
      </c>
      <c r="AS39" s="3">
        <f t="shared" ca="1" si="7"/>
        <v>-2.7382300991111847E-2</v>
      </c>
      <c r="AU39" vm="700">
        <f ca="1"/>
        <v>43882</v>
      </c>
      <c r="AV39" vm="718">
        <f ca="1"/>
        <v>17.8809</v>
      </c>
      <c r="AW39" vm="719">
        <f ca="1"/>
        <v>11541754</v>
      </c>
    </row>
    <row r="40" spans="1:49" x14ac:dyDescent="0.3">
      <c r="A40" vm="720">
        <f ca="1"/>
        <v>43885</v>
      </c>
      <c r="B40" vm="721">
        <f ca="1"/>
        <v>21.96</v>
      </c>
      <c r="C40" vm="721">
        <v>21.96</v>
      </c>
      <c r="D40" vm="722">
        <v>419377</v>
      </c>
      <c r="E40" s="3">
        <f t="shared" ca="1" si="0"/>
        <v>-4.6046915725456071E-2</v>
      </c>
      <c r="F40" s="3">
        <f t="shared" ca="1" si="1"/>
        <v>-4.7140786652406626E-2</v>
      </c>
      <c r="I40" vm="720">
        <f ca="1"/>
        <v>43885</v>
      </c>
      <c r="J40" vm="723">
        <f ca="1"/>
        <v>35.159999999999997</v>
      </c>
      <c r="K40" vm="724">
        <f ca="1"/>
        <v>2417591</v>
      </c>
      <c r="L40" s="3">
        <v>-5.356662180349938E-2</v>
      </c>
      <c r="M40" s="3">
        <v>-5.5054698346791955E-2</v>
      </c>
      <c r="O40" vm="720">
        <f ca="1"/>
        <v>43885</v>
      </c>
      <c r="P40" vm="725">
        <f ca="1"/>
        <v>151.30000000000001</v>
      </c>
      <c r="Q40" vm="726">
        <f ca="1"/>
        <v>1318805</v>
      </c>
      <c r="R40" s="3">
        <f t="shared" ca="1" si="2"/>
        <v>-5.4658412537864083E-2</v>
      </c>
      <c r="T40" vm="720">
        <f ca="1"/>
        <v>43885</v>
      </c>
      <c r="U40" vm="379">
        <f ca="1"/>
        <v>12.64</v>
      </c>
      <c r="V40" vm="727">
        <f ca="1"/>
        <v>34707440</v>
      </c>
      <c r="W40" s="3">
        <f t="shared" ca="1" si="3"/>
        <v>-4.2137584448404389E-2</v>
      </c>
      <c r="Y40" vm="720">
        <f ca="1"/>
        <v>43885</v>
      </c>
      <c r="Z40" vm="728">
        <f ca="1"/>
        <v>2.3955000000000002</v>
      </c>
      <c r="AA40" vm="729">
        <f ca="1"/>
        <v>2.3765000000000001</v>
      </c>
      <c r="AB40" vm="730">
        <f ca="1"/>
        <v>299631317</v>
      </c>
      <c r="AC40">
        <f t="shared" ca="1" si="4"/>
        <v>-5.9225145462715914E-2</v>
      </c>
      <c r="AE40" vm="720">
        <f ca="1"/>
        <v>43885</v>
      </c>
      <c r="AF40" vm="731">
        <f ca="1"/>
        <v>11.34</v>
      </c>
      <c r="AG40" vm="732">
        <f ca="1"/>
        <v>24554971</v>
      </c>
      <c r="AH40" s="3">
        <f t="shared" ca="1" si="5"/>
        <v>-6.3214894207062916E-2</v>
      </c>
      <c r="AK40" vm="720">
        <f ca="1"/>
        <v>43885</v>
      </c>
      <c r="AL40" vm="733">
        <f ca="1"/>
        <v>14.54</v>
      </c>
      <c r="AM40" vm="734">
        <f ca="1"/>
        <v>1675770</v>
      </c>
      <c r="AN40">
        <f t="shared" ca="1" si="6"/>
        <v>-9.3182119916289552E-2</v>
      </c>
      <c r="AP40" vm="720">
        <f ca="1"/>
        <v>43885</v>
      </c>
      <c r="AQ40" vm="735">
        <f ca="1"/>
        <v>7.59</v>
      </c>
      <c r="AR40" vm="736">
        <f ca="1"/>
        <v>1077068</v>
      </c>
      <c r="AS40" s="3">
        <f t="shared" ca="1" si="7"/>
        <v>-6.5649563780100964E-2</v>
      </c>
      <c r="AU40" vm="720">
        <f ca="1"/>
        <v>43885</v>
      </c>
      <c r="AV40" vm="737">
        <f ca="1"/>
        <v>16.509499999999999</v>
      </c>
      <c r="AW40" vm="738">
        <f ca="1"/>
        <v>18319086</v>
      </c>
    </row>
    <row r="41" spans="1:49" x14ac:dyDescent="0.3">
      <c r="A41" vm="739">
        <f ca="1"/>
        <v>43886</v>
      </c>
      <c r="B41" vm="740">
        <f ca="1"/>
        <v>22.1</v>
      </c>
      <c r="C41" vm="740">
        <v>22.1</v>
      </c>
      <c r="D41" vm="741">
        <v>291209</v>
      </c>
      <c r="E41" s="3">
        <f t="shared" ca="1" si="0"/>
        <v>6.3752276867031221E-3</v>
      </c>
      <c r="F41" s="3">
        <f t="shared" ca="1" si="1"/>
        <v>6.3549918823772198E-3</v>
      </c>
      <c r="I41" vm="739">
        <f ca="1"/>
        <v>43886</v>
      </c>
      <c r="J41" vm="742">
        <f ca="1"/>
        <v>35.130000000000003</v>
      </c>
      <c r="K41" vm="743">
        <f ca="1"/>
        <v>2122333</v>
      </c>
      <c r="L41" s="3">
        <v>-8.5324232081894296E-4</v>
      </c>
      <c r="M41" s="3">
        <v>-8.5360653924042892E-4</v>
      </c>
      <c r="O41" vm="739">
        <f ca="1"/>
        <v>43886</v>
      </c>
      <c r="P41" vm="744">
        <f ca="1"/>
        <v>151</v>
      </c>
      <c r="Q41" vm="745">
        <f ca="1"/>
        <v>826503</v>
      </c>
      <c r="R41" s="3">
        <f t="shared" ca="1" si="2"/>
        <v>-1.9847839793860349E-3</v>
      </c>
      <c r="T41" vm="739">
        <f ca="1"/>
        <v>43886</v>
      </c>
      <c r="U41" vm="746">
        <f ca="1"/>
        <v>12.412000000000001</v>
      </c>
      <c r="V41" vm="747">
        <f ca="1"/>
        <v>21176929</v>
      </c>
      <c r="W41" s="3">
        <f t="shared" ca="1" si="3"/>
        <v>-1.8202642132577582E-2</v>
      </c>
      <c r="Y41" vm="739">
        <f ca="1"/>
        <v>43886</v>
      </c>
      <c r="Z41" vm="748">
        <f ca="1"/>
        <v>2.3929999999999998</v>
      </c>
      <c r="AA41" vm="749">
        <f ca="1"/>
        <v>2.33</v>
      </c>
      <c r="AB41" vm="750">
        <f ca="1"/>
        <v>194458747</v>
      </c>
      <c r="AC41">
        <f t="shared" ca="1" si="4"/>
        <v>-1.9760549494317835E-2</v>
      </c>
      <c r="AE41" vm="739">
        <f ca="1"/>
        <v>43886</v>
      </c>
      <c r="AF41" vm="751">
        <f ca="1"/>
        <v>11.257999999999999</v>
      </c>
      <c r="AG41" vm="752">
        <f ca="1"/>
        <v>15395637</v>
      </c>
      <c r="AH41" s="3">
        <f t="shared" ca="1" si="5"/>
        <v>-7.257311257771233E-3</v>
      </c>
      <c r="AK41" vm="739">
        <f ca="1"/>
        <v>43886</v>
      </c>
      <c r="AL41" vm="753">
        <f ca="1"/>
        <v>14.6</v>
      </c>
      <c r="AM41" vm="754">
        <f ca="1"/>
        <v>930962</v>
      </c>
      <c r="AN41">
        <f t="shared" ca="1" si="6"/>
        <v>4.1180566089175476E-3</v>
      </c>
      <c r="AP41" vm="739">
        <f ca="1"/>
        <v>43886</v>
      </c>
      <c r="AQ41" vm="755">
        <f ca="1"/>
        <v>7.6950000000000003</v>
      </c>
      <c r="AR41" vm="756">
        <f ca="1"/>
        <v>449202</v>
      </c>
      <c r="AS41" s="3">
        <f t="shared" ca="1" si="7"/>
        <v>1.3739175883304131E-2</v>
      </c>
      <c r="AU41" vm="739">
        <f ca="1"/>
        <v>43886</v>
      </c>
      <c r="AV41" vm="757">
        <f ca="1"/>
        <v>16.318999999999999</v>
      </c>
      <c r="AW41" vm="758">
        <f ca="1"/>
        <v>13407884</v>
      </c>
    </row>
    <row r="42" spans="1:49" x14ac:dyDescent="0.3">
      <c r="A42" vm="759">
        <f ca="1"/>
        <v>43887</v>
      </c>
      <c r="B42" vm="760">
        <f ca="1"/>
        <v>22.38</v>
      </c>
      <c r="C42" vm="760">
        <v>22.38</v>
      </c>
      <c r="D42" vm="761">
        <v>415919</v>
      </c>
      <c r="E42" s="3">
        <f t="shared" ca="1" si="0"/>
        <v>1.2669683257918441E-2</v>
      </c>
      <c r="F42" s="3">
        <f t="shared" ca="1" si="1"/>
        <v>1.2590094360071998E-2</v>
      </c>
      <c r="I42" vm="759">
        <f ca="1"/>
        <v>43887</v>
      </c>
      <c r="J42" vm="762">
        <f ca="1"/>
        <v>35.700000000000003</v>
      </c>
      <c r="K42" vm="763">
        <f ca="1"/>
        <v>2057464</v>
      </c>
      <c r="L42" s="3">
        <v>1.6225448334756625E-2</v>
      </c>
      <c r="M42" s="3">
        <v>1.6095222507857696E-2</v>
      </c>
      <c r="O42" vm="759">
        <f ca="1"/>
        <v>43887</v>
      </c>
      <c r="P42" vm="764">
        <f ca="1"/>
        <v>150.15</v>
      </c>
      <c r="Q42" vm="765">
        <f ca="1"/>
        <v>1030275</v>
      </c>
      <c r="R42" s="3">
        <f t="shared" ca="1" si="2"/>
        <v>-5.6450423855850407E-3</v>
      </c>
      <c r="T42" vm="759">
        <f ca="1"/>
        <v>43887</v>
      </c>
      <c r="U42" vm="766">
        <f ca="1"/>
        <v>12.552</v>
      </c>
      <c r="V42" vm="767">
        <f ca="1"/>
        <v>23274145</v>
      </c>
      <c r="W42" s="3">
        <f t="shared" ca="1" si="3"/>
        <v>1.1216268844597622E-2</v>
      </c>
      <c r="Y42" vm="759">
        <f ca="1"/>
        <v>43887</v>
      </c>
      <c r="Z42" vm="768">
        <f ca="1"/>
        <v>2.3239999999999998</v>
      </c>
      <c r="AA42" vm="11">
        <f ca="1"/>
        <v>2.3809999999999998</v>
      </c>
      <c r="AB42" vm="769">
        <f ca="1"/>
        <v>214432429</v>
      </c>
      <c r="AC42">
        <f t="shared" ca="1" si="4"/>
        <v>2.1652299927116335E-2</v>
      </c>
      <c r="AE42" vm="759">
        <f ca="1"/>
        <v>43887</v>
      </c>
      <c r="AF42" vm="770">
        <f ca="1"/>
        <v>11.776</v>
      </c>
      <c r="AG42" vm="771">
        <f ca="1"/>
        <v>23074387</v>
      </c>
      <c r="AH42" s="3">
        <f t="shared" ca="1" si="5"/>
        <v>4.4984574944685593E-2</v>
      </c>
      <c r="AK42" vm="759">
        <f ca="1"/>
        <v>43887</v>
      </c>
      <c r="AL42" vm="772">
        <f ca="1"/>
        <v>14.89</v>
      </c>
      <c r="AM42" vm="773">
        <f ca="1"/>
        <v>1133123</v>
      </c>
      <c r="AN42">
        <f t="shared" ca="1" si="6"/>
        <v>1.966831798162692E-2</v>
      </c>
      <c r="AP42" vm="759">
        <f ca="1"/>
        <v>43887</v>
      </c>
      <c r="AQ42" vm="774">
        <f ca="1"/>
        <v>7.7549999999999999</v>
      </c>
      <c r="AR42" vm="775">
        <f ca="1"/>
        <v>272457</v>
      </c>
      <c r="AS42" s="3">
        <f t="shared" ca="1" si="7"/>
        <v>7.7670293376595964E-3</v>
      </c>
      <c r="AU42" vm="759">
        <f ca="1"/>
        <v>43887</v>
      </c>
      <c r="AV42" vm="776">
        <f ca="1"/>
        <v>17.123799999999999</v>
      </c>
      <c r="AW42" vm="777">
        <f ca="1"/>
        <v>26470892</v>
      </c>
    </row>
    <row r="43" spans="1:49" x14ac:dyDescent="0.3">
      <c r="A43" vm="778">
        <f ca="1"/>
        <v>43888</v>
      </c>
      <c r="B43" vm="779">
        <f ca="1"/>
        <v>21.9</v>
      </c>
      <c r="C43" vm="779">
        <v>21.9</v>
      </c>
      <c r="D43" vm="780">
        <v>339237</v>
      </c>
      <c r="E43" s="3">
        <f t="shared" ca="1" si="0"/>
        <v>-2.1447721179624686E-2</v>
      </c>
      <c r="F43" s="3">
        <f t="shared" ca="1" si="1"/>
        <v>-2.1681066061324052E-2</v>
      </c>
      <c r="I43" vm="778">
        <f ca="1"/>
        <v>43888</v>
      </c>
      <c r="J43" vm="781">
        <f ca="1"/>
        <v>35.26</v>
      </c>
      <c r="K43" vm="782">
        <f ca="1"/>
        <v>1878949</v>
      </c>
      <c r="L43" s="3">
        <v>-1.232492997198893E-2</v>
      </c>
      <c r="M43" s="3">
        <v>-1.2401511815869404E-2</v>
      </c>
      <c r="O43" vm="778">
        <f ca="1"/>
        <v>43888</v>
      </c>
      <c r="P43" vm="783">
        <f ca="1"/>
        <v>144.5</v>
      </c>
      <c r="Q43" vm="784">
        <f ca="1"/>
        <v>1166231</v>
      </c>
      <c r="R43" s="3">
        <f t="shared" ca="1" si="2"/>
        <v>-3.8355286876852496E-2</v>
      </c>
      <c r="T43" vm="778">
        <f ca="1"/>
        <v>43888</v>
      </c>
      <c r="U43" vm="785">
        <f ca="1"/>
        <v>12.002000000000001</v>
      </c>
      <c r="V43" vm="786">
        <f ca="1"/>
        <v>31416210</v>
      </c>
      <c r="W43" s="3">
        <f t="shared" ca="1" si="3"/>
        <v>-4.4806712863410307E-2</v>
      </c>
      <c r="Y43" vm="778">
        <f ca="1"/>
        <v>43888</v>
      </c>
      <c r="Z43" vm="150">
        <f ca="1"/>
        <v>2.3410000000000002</v>
      </c>
      <c r="AA43" vm="787">
        <f ca="1"/>
        <v>2.2885</v>
      </c>
      <c r="AB43" vm="788">
        <f ca="1"/>
        <v>258536103</v>
      </c>
      <c r="AC43">
        <f t="shared" ca="1" si="4"/>
        <v>-3.9623986393165923E-2</v>
      </c>
      <c r="AE43" vm="778">
        <f ca="1"/>
        <v>43888</v>
      </c>
      <c r="AF43" vm="789">
        <f ca="1"/>
        <v>11.561999999999999</v>
      </c>
      <c r="AG43" vm="790">
        <f ca="1"/>
        <v>17578798</v>
      </c>
      <c r="AH43" s="3">
        <f t="shared" ca="1" si="5"/>
        <v>-1.8339703326236162E-2</v>
      </c>
      <c r="AK43" vm="778">
        <f ca="1"/>
        <v>43888</v>
      </c>
      <c r="AL43" vm="791">
        <f ca="1"/>
        <v>14.324999999999999</v>
      </c>
      <c r="AM43" vm="792">
        <f ca="1"/>
        <v>1087824</v>
      </c>
      <c r="AN43">
        <f t="shared" ca="1" si="6"/>
        <v>-3.8683584095114479E-2</v>
      </c>
      <c r="AP43" vm="778">
        <f ca="1"/>
        <v>43888</v>
      </c>
      <c r="AQ43" vm="793">
        <f ca="1"/>
        <v>7.41</v>
      </c>
      <c r="AR43" vm="794">
        <f ca="1"/>
        <v>511618</v>
      </c>
      <c r="AS43" s="3">
        <f t="shared" ca="1" si="7"/>
        <v>-4.550735732050662E-2</v>
      </c>
      <c r="AU43" vm="778">
        <f ca="1"/>
        <v>43888</v>
      </c>
      <c r="AV43" vm="795">
        <f ca="1"/>
        <v>16.5</v>
      </c>
      <c r="AW43" vm="796">
        <f ca="1"/>
        <v>16956101</v>
      </c>
    </row>
    <row r="44" spans="1:49" x14ac:dyDescent="0.3">
      <c r="A44" vm="797">
        <f ca="1"/>
        <v>43889</v>
      </c>
      <c r="B44" vm="354">
        <f ca="1"/>
        <v>21.1</v>
      </c>
      <c r="C44" vm="354">
        <v>21.1</v>
      </c>
      <c r="D44" vm="798">
        <v>537548</v>
      </c>
      <c r="E44" s="3">
        <f t="shared" ca="1" si="0"/>
        <v>-3.6529680365296677E-2</v>
      </c>
      <c r="F44" s="3">
        <f t="shared" ca="1" si="1"/>
        <v>-3.721359634043421E-2</v>
      </c>
      <c r="I44" vm="797">
        <f ca="1"/>
        <v>43889</v>
      </c>
      <c r="J44" vm="799">
        <f ca="1"/>
        <v>35.22</v>
      </c>
      <c r="K44" vm="800">
        <f ca="1"/>
        <v>2652814</v>
      </c>
      <c r="L44" s="3">
        <v>-1.1344299489506281E-3</v>
      </c>
      <c r="M44" s="3">
        <v>-1.135073901664068E-3</v>
      </c>
      <c r="O44" vm="797">
        <f ca="1"/>
        <v>43889</v>
      </c>
      <c r="P44" vm="801">
        <f ca="1"/>
        <v>141.55000000000001</v>
      </c>
      <c r="Q44" vm="802">
        <f ca="1"/>
        <v>1416939</v>
      </c>
      <c r="R44" s="3">
        <f t="shared" ca="1" si="2"/>
        <v>-2.0626495994578109E-2</v>
      </c>
      <c r="T44" vm="797">
        <f ca="1"/>
        <v>43889</v>
      </c>
      <c r="U44" vm="803">
        <f ca="1"/>
        <v>11.538</v>
      </c>
      <c r="V44" vm="804">
        <f ca="1"/>
        <v>38294326</v>
      </c>
      <c r="W44" s="3">
        <f t="shared" ca="1" si="3"/>
        <v>-3.9427366732623398E-2</v>
      </c>
      <c r="Y44" vm="797">
        <f ca="1"/>
        <v>43889</v>
      </c>
      <c r="Z44" vm="805">
        <f ca="1"/>
        <v>2.2214999999999998</v>
      </c>
      <c r="AA44" vm="806">
        <f ca="1"/>
        <v>2.1985000000000001</v>
      </c>
      <c r="AB44" vm="807">
        <f ca="1"/>
        <v>345693420</v>
      </c>
      <c r="AC44">
        <f t="shared" ca="1" si="4"/>
        <v>-4.0121271472831857E-2</v>
      </c>
      <c r="AE44" vm="797">
        <f ca="1"/>
        <v>43889</v>
      </c>
      <c r="AF44" vm="808">
        <f ca="1"/>
        <v>11.242000000000001</v>
      </c>
      <c r="AG44" vm="809">
        <f ca="1"/>
        <v>22158872</v>
      </c>
      <c r="AH44" s="3">
        <f t="shared" ca="1" si="5"/>
        <v>-2.806709408040101E-2</v>
      </c>
      <c r="AK44" vm="797">
        <f ca="1"/>
        <v>43889</v>
      </c>
      <c r="AL44" vm="810">
        <f ca="1"/>
        <v>14.29</v>
      </c>
      <c r="AM44" vm="811">
        <f ca="1"/>
        <v>1252381</v>
      </c>
      <c r="AN44">
        <f t="shared" ca="1" si="6"/>
        <v>-2.4462706590272216E-3</v>
      </c>
      <c r="AP44" vm="797">
        <f ca="1"/>
        <v>43889</v>
      </c>
      <c r="AQ44" vm="812">
        <f ca="1"/>
        <v>7.17</v>
      </c>
      <c r="AR44" vm="813">
        <f ca="1"/>
        <v>663465</v>
      </c>
      <c r="AS44" s="3">
        <f t="shared" ca="1" si="7"/>
        <v>-3.2924784696466612E-2</v>
      </c>
      <c r="AU44" vm="797">
        <f ca="1"/>
        <v>43889</v>
      </c>
      <c r="AV44" vm="814">
        <f ca="1"/>
        <v>16.261900000000001</v>
      </c>
      <c r="AW44" vm="815">
        <f ca="1"/>
        <v>16624514</v>
      </c>
    </row>
    <row r="45" spans="1:49" x14ac:dyDescent="0.3">
      <c r="A45" vm="816">
        <f ca="1"/>
        <v>43892</v>
      </c>
      <c r="B45" vm="817">
        <f ca="1"/>
        <v>20.86</v>
      </c>
      <c r="C45" vm="817">
        <v>20.86</v>
      </c>
      <c r="D45" vm="818">
        <v>357711</v>
      </c>
      <c r="E45" s="3">
        <f t="shared" ca="1" si="0"/>
        <v>-1.1374407582938482E-2</v>
      </c>
      <c r="F45" s="3">
        <f t="shared" ca="1" si="1"/>
        <v>-1.1439590909394544E-2</v>
      </c>
      <c r="I45" vm="816">
        <f ca="1"/>
        <v>43892</v>
      </c>
      <c r="J45" vm="819">
        <f ca="1"/>
        <v>34.43</v>
      </c>
      <c r="K45" vm="820">
        <f ca="1"/>
        <v>1924854</v>
      </c>
      <c r="L45" s="3">
        <v>-2.2430437251561589E-2</v>
      </c>
      <c r="M45" s="3">
        <v>-2.2685825717627648E-2</v>
      </c>
      <c r="O45" vm="816">
        <f ca="1"/>
        <v>43892</v>
      </c>
      <c r="P45" vm="821">
        <f ca="1"/>
        <v>141.15</v>
      </c>
      <c r="Q45" vm="822">
        <f ca="1"/>
        <v>1076211</v>
      </c>
      <c r="R45" s="3">
        <f t="shared" ca="1" si="2"/>
        <v>-2.829856858410335E-3</v>
      </c>
      <c r="T45" vm="816">
        <f ca="1"/>
        <v>43892</v>
      </c>
      <c r="U45" vm="823">
        <f ca="1"/>
        <v>11.03</v>
      </c>
      <c r="V45" vm="824">
        <f ca="1"/>
        <v>45363722</v>
      </c>
      <c r="W45" s="3">
        <f t="shared" ca="1" si="3"/>
        <v>-4.502710256928668E-2</v>
      </c>
      <c r="Y45" vm="816">
        <f ca="1"/>
        <v>43892</v>
      </c>
      <c r="Z45" vm="825">
        <f ca="1"/>
        <v>2.2389999999999999</v>
      </c>
      <c r="AA45" vm="826">
        <f ca="1"/>
        <v>2.1364999999999998</v>
      </c>
      <c r="AB45" vm="827">
        <f ca="1"/>
        <v>304862724</v>
      </c>
      <c r="AC45">
        <f t="shared" ca="1" si="4"/>
        <v>-2.8606333536785267E-2</v>
      </c>
      <c r="AE45" vm="816">
        <f ca="1"/>
        <v>43892</v>
      </c>
      <c r="AF45" vm="828">
        <f ca="1"/>
        <v>10.827999999999999</v>
      </c>
      <c r="AG45" vm="829">
        <f ca="1"/>
        <v>21207089</v>
      </c>
      <c r="AH45" s="3">
        <f t="shared" ca="1" si="5"/>
        <v>-3.752139282782857E-2</v>
      </c>
      <c r="AK45" vm="816">
        <f ca="1"/>
        <v>43892</v>
      </c>
      <c r="AL45" vm="830">
        <f ca="1"/>
        <v>13.765000000000001</v>
      </c>
      <c r="AM45" vm="831">
        <f ca="1"/>
        <v>1433846</v>
      </c>
      <c r="AN45">
        <f t="shared" ca="1" si="6"/>
        <v>-3.7430853347205313E-2</v>
      </c>
      <c r="AP45" vm="816">
        <f ca="1"/>
        <v>43892</v>
      </c>
      <c r="AQ45" vm="832">
        <f ca="1"/>
        <v>6.73</v>
      </c>
      <c r="AR45" vm="833">
        <f ca="1"/>
        <v>721773</v>
      </c>
      <c r="AS45" s="3">
        <f t="shared" ca="1" si="7"/>
        <v>-6.3330510954892491E-2</v>
      </c>
      <c r="AU45" vm="816">
        <f ca="1"/>
        <v>43892</v>
      </c>
      <c r="AV45" vm="834">
        <f ca="1"/>
        <v>15.7524</v>
      </c>
      <c r="AW45" vm="835">
        <f ca="1"/>
        <v>15101524</v>
      </c>
    </row>
    <row r="46" spans="1:49" x14ac:dyDescent="0.3">
      <c r="A46" vm="836">
        <f ca="1"/>
        <v>43893</v>
      </c>
      <c r="B46" vm="295">
        <f ca="1"/>
        <v>21.56</v>
      </c>
      <c r="C46" vm="295">
        <v>21.56</v>
      </c>
      <c r="D46" vm="837">
        <v>501187</v>
      </c>
      <c r="E46" s="3">
        <f t="shared" ca="1" si="0"/>
        <v>3.3557046979865737E-2</v>
      </c>
      <c r="F46" s="3">
        <f t="shared" ca="1" si="1"/>
        <v>3.3006296468170077E-2</v>
      </c>
      <c r="I46" vm="836">
        <f ca="1"/>
        <v>43893</v>
      </c>
      <c r="J46" vm="838">
        <f ca="1"/>
        <v>34.5</v>
      </c>
      <c r="K46" vm="839">
        <f ca="1"/>
        <v>1633063</v>
      </c>
      <c r="L46" s="3">
        <v>2.0331106593087507E-3</v>
      </c>
      <c r="M46" s="3">
        <v>2.0310466868817163E-3</v>
      </c>
      <c r="O46" vm="836">
        <f ca="1"/>
        <v>43893</v>
      </c>
      <c r="P46" vm="840">
        <f ca="1"/>
        <v>143.30000000000001</v>
      </c>
      <c r="Q46" vm="841">
        <f ca="1"/>
        <v>814640</v>
      </c>
      <c r="R46" s="3">
        <f t="shared" ca="1" si="2"/>
        <v>1.5117180134627869E-2</v>
      </c>
      <c r="T46" vm="836">
        <f ca="1"/>
        <v>43893</v>
      </c>
      <c r="U46" vm="842">
        <f ca="1"/>
        <v>10.561999999999999</v>
      </c>
      <c r="V46" vm="843">
        <f ca="1"/>
        <v>38523340</v>
      </c>
      <c r="W46" s="3">
        <f t="shared" ca="1" si="3"/>
        <v>-4.3356178980669631E-2</v>
      </c>
      <c r="Y46" vm="836">
        <f ca="1"/>
        <v>43893</v>
      </c>
      <c r="Z46" vm="844">
        <f ca="1"/>
        <v>2.1835</v>
      </c>
      <c r="AA46" vm="845">
        <f ca="1"/>
        <v>2.1190000000000002</v>
      </c>
      <c r="AB46" vm="846">
        <f ca="1"/>
        <v>233650131</v>
      </c>
      <c r="AC46">
        <f t="shared" ca="1" si="4"/>
        <v>-8.2246968157803756E-3</v>
      </c>
      <c r="AE46" vm="836">
        <f ca="1"/>
        <v>43893</v>
      </c>
      <c r="AF46" vm="847">
        <f ca="1"/>
        <v>10.94</v>
      </c>
      <c r="AG46" vm="848">
        <f ca="1"/>
        <v>13774009</v>
      </c>
      <c r="AH46" s="3">
        <f t="shared" ca="1" si="5"/>
        <v>1.0290425241780378E-2</v>
      </c>
      <c r="AK46" vm="836">
        <f ca="1"/>
        <v>43893</v>
      </c>
      <c r="AL46" vm="849">
        <f ca="1"/>
        <v>13.74</v>
      </c>
      <c r="AM46" vm="850">
        <f ca="1"/>
        <v>702958</v>
      </c>
      <c r="AN46">
        <f t="shared" ca="1" si="6"/>
        <v>-1.8178518003673606E-3</v>
      </c>
      <c r="AP46" vm="836">
        <f ca="1"/>
        <v>43893</v>
      </c>
      <c r="AQ46" vm="851">
        <f ca="1"/>
        <v>6.7649999999999997</v>
      </c>
      <c r="AR46" vm="852">
        <f ca="1"/>
        <v>479917</v>
      </c>
      <c r="AS46" s="3">
        <f t="shared" ca="1" si="7"/>
        <v>5.1871179661149066E-3</v>
      </c>
      <c r="AU46" vm="836">
        <f ca="1"/>
        <v>43893</v>
      </c>
      <c r="AV46" vm="853">
        <f ca="1"/>
        <v>15.5238</v>
      </c>
      <c r="AW46" vm="854">
        <f ca="1"/>
        <v>15926069</v>
      </c>
    </row>
    <row r="47" spans="1:49" x14ac:dyDescent="0.3">
      <c r="A47" vm="855">
        <f ca="1"/>
        <v>43894</v>
      </c>
      <c r="B47" vm="856">
        <f ca="1"/>
        <v>22.12</v>
      </c>
      <c r="C47" vm="856">
        <v>22.12</v>
      </c>
      <c r="D47" vm="857">
        <v>371070</v>
      </c>
      <c r="E47" s="3">
        <f t="shared" ca="1" si="0"/>
        <v>2.597402597402608E-2</v>
      </c>
      <c r="F47" s="3">
        <f t="shared" ca="1" si="1"/>
        <v>2.5642430613337652E-2</v>
      </c>
      <c r="I47" vm="855">
        <f ca="1"/>
        <v>43894</v>
      </c>
      <c r="J47" vm="858">
        <f ca="1"/>
        <v>35</v>
      </c>
      <c r="K47" vm="859">
        <f ca="1"/>
        <v>1453014</v>
      </c>
      <c r="L47" s="3">
        <v>1.4492753623188406E-2</v>
      </c>
      <c r="M47" s="3">
        <v>1.4388737452099671E-2</v>
      </c>
      <c r="O47" vm="855">
        <f ca="1"/>
        <v>43894</v>
      </c>
      <c r="P47" vm="860">
        <f ca="1"/>
        <v>142</v>
      </c>
      <c r="Q47" vm="861">
        <f ca="1"/>
        <v>827355</v>
      </c>
      <c r="R47" s="3">
        <f t="shared" ca="1" si="2"/>
        <v>-9.113277232865492E-3</v>
      </c>
      <c r="T47" vm="855">
        <f ca="1"/>
        <v>43894</v>
      </c>
      <c r="U47" vm="862">
        <f ca="1"/>
        <v>10.294</v>
      </c>
      <c r="V47" vm="863">
        <f ca="1"/>
        <v>35220089</v>
      </c>
      <c r="W47" s="3">
        <f t="shared" ca="1" si="3"/>
        <v>-2.5701453054178491E-2</v>
      </c>
      <c r="Y47" vm="855">
        <f ca="1"/>
        <v>43894</v>
      </c>
      <c r="Z47" vm="864">
        <f ca="1"/>
        <v>2.125</v>
      </c>
      <c r="AA47" vm="865">
        <f ca="1"/>
        <v>2.1274999999999999</v>
      </c>
      <c r="AB47" vm="866">
        <f ca="1"/>
        <v>200308587</v>
      </c>
      <c r="AC47">
        <f t="shared" ca="1" si="4"/>
        <v>4.0033021792299029E-3</v>
      </c>
      <c r="AE47" vm="855">
        <f ca="1"/>
        <v>43894</v>
      </c>
      <c r="AF47" vm="867">
        <f ca="1"/>
        <v>10.992000000000001</v>
      </c>
      <c r="AG47" vm="868">
        <f ca="1"/>
        <v>11226106</v>
      </c>
      <c r="AH47" s="3">
        <f t="shared" ca="1" si="5"/>
        <v>4.7419384861584323E-3</v>
      </c>
      <c r="AK47" vm="855">
        <f ca="1"/>
        <v>43894</v>
      </c>
      <c r="AL47" vm="869">
        <f ca="1"/>
        <v>13.66</v>
      </c>
      <c r="AM47" vm="870">
        <f ca="1"/>
        <v>555518</v>
      </c>
      <c r="AN47">
        <f t="shared" ca="1" si="6"/>
        <v>-5.8394326515593276E-3</v>
      </c>
      <c r="AP47" vm="855">
        <f ca="1"/>
        <v>43894</v>
      </c>
      <c r="AQ47" vm="871">
        <f ca="1"/>
        <v>6.66</v>
      </c>
      <c r="AR47" vm="872">
        <f ca="1"/>
        <v>471928</v>
      </c>
      <c r="AS47" s="3">
        <f t="shared" ca="1" si="7"/>
        <v>-1.5642777070453577E-2</v>
      </c>
      <c r="AU47" vm="855">
        <f ca="1"/>
        <v>43894</v>
      </c>
      <c r="AV47" vm="873">
        <f ca="1"/>
        <v>15.1286</v>
      </c>
      <c r="AW47" vm="874">
        <f ca="1"/>
        <v>12747848</v>
      </c>
    </row>
    <row r="48" spans="1:49" x14ac:dyDescent="0.3">
      <c r="A48" vm="875">
        <f ca="1"/>
        <v>43895</v>
      </c>
      <c r="B48" vm="876">
        <f ca="1"/>
        <v>21.68</v>
      </c>
      <c r="C48" vm="876">
        <v>21.68</v>
      </c>
      <c r="D48" vm="877">
        <v>223388</v>
      </c>
      <c r="E48" s="3">
        <f t="shared" ca="1" si="0"/>
        <v>-1.9891500904159188E-2</v>
      </c>
      <c r="F48" s="3">
        <f t="shared" ca="1" si="1"/>
        <v>-2.0092000082688601E-2</v>
      </c>
      <c r="I48" vm="875">
        <f ca="1"/>
        <v>43895</v>
      </c>
      <c r="J48" vm="878">
        <f ca="1"/>
        <v>34.25</v>
      </c>
      <c r="K48" vm="879">
        <f ca="1"/>
        <v>1306067</v>
      </c>
      <c r="L48" s="3">
        <v>-2.1428571428571429E-2</v>
      </c>
      <c r="M48" s="3">
        <v>-2.1661496781179419E-2</v>
      </c>
      <c r="O48" vm="875">
        <f ca="1"/>
        <v>43895</v>
      </c>
      <c r="P48" vm="880">
        <f ca="1"/>
        <v>139.94999999999999</v>
      </c>
      <c r="Q48" vm="881">
        <f ca="1"/>
        <v>650837</v>
      </c>
      <c r="R48" s="3">
        <f t="shared" ca="1" si="2"/>
        <v>-1.4541841639798244E-2</v>
      </c>
      <c r="T48" vm="875">
        <f ca="1"/>
        <v>43895</v>
      </c>
      <c r="U48" vm="882">
        <f ca="1"/>
        <v>10.134</v>
      </c>
      <c r="V48" vm="883">
        <f ca="1"/>
        <v>37536052</v>
      </c>
      <c r="W48" s="3">
        <f t="shared" ca="1" si="3"/>
        <v>-1.5665094176844824E-2</v>
      </c>
      <c r="Y48" vm="875">
        <f ca="1"/>
        <v>43895</v>
      </c>
      <c r="Z48" vm="884">
        <f ca="1"/>
        <v>2.1435</v>
      </c>
      <c r="AA48" vm="885">
        <f ca="1"/>
        <v>2.0465</v>
      </c>
      <c r="AB48" vm="886">
        <f ca="1"/>
        <v>241983804</v>
      </c>
      <c r="AC48">
        <f t="shared" ca="1" si="4"/>
        <v>-3.8816564515071532E-2</v>
      </c>
      <c r="AE48" vm="875">
        <f ca="1"/>
        <v>43895</v>
      </c>
      <c r="AF48" vm="887">
        <f ca="1"/>
        <v>10.842000000000001</v>
      </c>
      <c r="AG48" vm="888">
        <f ca="1"/>
        <v>10930524</v>
      </c>
      <c r="AH48" s="3">
        <f t="shared" ca="1" si="5"/>
        <v>-1.3740254641847102E-2</v>
      </c>
      <c r="AK48" vm="875">
        <f ca="1"/>
        <v>43895</v>
      </c>
      <c r="AL48" vm="889">
        <f ca="1"/>
        <v>12.97</v>
      </c>
      <c r="AM48" vm="890">
        <f ca="1"/>
        <v>889977</v>
      </c>
      <c r="AN48">
        <f t="shared" ca="1" si="6"/>
        <v>-5.1832855814291506E-2</v>
      </c>
      <c r="AP48" vm="875">
        <f ca="1"/>
        <v>43895</v>
      </c>
      <c r="AQ48" vm="891">
        <f ca="1"/>
        <v>6.2</v>
      </c>
      <c r="AR48" vm="892">
        <f ca="1"/>
        <v>597383</v>
      </c>
      <c r="AS48" s="3">
        <f t="shared" ca="1" si="7"/>
        <v>-7.1570192501251892E-2</v>
      </c>
      <c r="AU48" vm="875">
        <f ca="1"/>
        <v>43895</v>
      </c>
      <c r="AV48" vm="893">
        <f ca="1"/>
        <v>14.352399999999999</v>
      </c>
      <c r="AW48" vm="894">
        <f ca="1"/>
        <v>14727177</v>
      </c>
    </row>
    <row r="49" spans="1:49" x14ac:dyDescent="0.3">
      <c r="A49" vm="895">
        <f ca="1"/>
        <v>43896</v>
      </c>
      <c r="B49" vm="817">
        <f ca="1"/>
        <v>20.86</v>
      </c>
      <c r="C49" vm="817">
        <v>20.86</v>
      </c>
      <c r="D49" vm="896">
        <v>271805</v>
      </c>
      <c r="E49" s="3">
        <f t="shared" ca="1" si="0"/>
        <v>-3.7822878228782303E-2</v>
      </c>
      <c r="F49" s="3">
        <f t="shared" ca="1" si="1"/>
        <v>-3.8556726998819062E-2</v>
      </c>
      <c r="I49" vm="895">
        <f ca="1"/>
        <v>43896</v>
      </c>
      <c r="J49" vm="897">
        <f ca="1"/>
        <v>33.72</v>
      </c>
      <c r="K49" vm="898">
        <f ca="1"/>
        <v>1845589</v>
      </c>
      <c r="L49" s="3">
        <v>-1.5474452554744559E-2</v>
      </c>
      <c r="M49" s="3">
        <v>-1.559543157457962E-2</v>
      </c>
      <c r="O49" vm="895">
        <f ca="1"/>
        <v>43896</v>
      </c>
      <c r="P49" vm="899">
        <f ca="1"/>
        <v>135</v>
      </c>
      <c r="Q49" vm="900">
        <f ca="1"/>
        <v>885041</v>
      </c>
      <c r="R49" s="3">
        <f t="shared" ca="1" si="2"/>
        <v>-3.6010437523032936E-2</v>
      </c>
      <c r="T49" vm="895">
        <f ca="1"/>
        <v>43896</v>
      </c>
      <c r="U49" vm="901">
        <f ca="1"/>
        <v>9.952</v>
      </c>
      <c r="V49" vm="902">
        <f ca="1"/>
        <v>37658630</v>
      </c>
      <c r="W49" s="3">
        <f t="shared" ca="1" si="3"/>
        <v>-1.8122571056894469E-2</v>
      </c>
      <c r="Y49" vm="895">
        <f ca="1"/>
        <v>43896</v>
      </c>
      <c r="Z49" vm="903">
        <f ca="1"/>
        <v>1.998</v>
      </c>
      <c r="AA49" vm="904">
        <f ca="1"/>
        <v>1.9772000000000001</v>
      </c>
      <c r="AB49" vm="905">
        <f ca="1"/>
        <v>278424416</v>
      </c>
      <c r="AC49">
        <f t="shared" ca="1" si="4"/>
        <v>-3.4449314499653376E-2</v>
      </c>
      <c r="AE49" vm="895">
        <f ca="1"/>
        <v>43896</v>
      </c>
      <c r="AF49" vm="906">
        <f ca="1"/>
        <v>10.518000000000001</v>
      </c>
      <c r="AG49" vm="907">
        <f ca="1"/>
        <v>17054483</v>
      </c>
      <c r="AH49" s="3">
        <f t="shared" ca="1" si="5"/>
        <v>-3.0339405670993927E-2</v>
      </c>
      <c r="AK49" vm="895">
        <f ca="1"/>
        <v>43896</v>
      </c>
      <c r="AL49" vm="908">
        <f ca="1"/>
        <v>12.685</v>
      </c>
      <c r="AM49" vm="909">
        <f ca="1"/>
        <v>1366846</v>
      </c>
      <c r="AN49">
        <f t="shared" ca="1" si="6"/>
        <v>-2.2218805277107345E-2</v>
      </c>
      <c r="AP49" vm="895">
        <f ca="1"/>
        <v>43896</v>
      </c>
      <c r="AQ49" vm="910">
        <f ca="1"/>
        <v>5.7050000000000001</v>
      </c>
      <c r="AR49" vm="911">
        <f ca="1"/>
        <v>1396174</v>
      </c>
      <c r="AS49" s="3">
        <f t="shared" ca="1" si="7"/>
        <v>-8.3206308737006907E-2</v>
      </c>
      <c r="AU49" vm="895">
        <f ca="1"/>
        <v>43896</v>
      </c>
      <c r="AV49" vm="912">
        <f ca="1"/>
        <v>13.490500000000001</v>
      </c>
      <c r="AW49" vm="913">
        <f ca="1"/>
        <v>22125819</v>
      </c>
    </row>
    <row r="50" spans="1:49" x14ac:dyDescent="0.3">
      <c r="A50" vm="914">
        <f ca="1"/>
        <v>43899</v>
      </c>
      <c r="B50" vm="915">
        <f ca="1"/>
        <v>18.95</v>
      </c>
      <c r="C50" vm="915">
        <v>18.95</v>
      </c>
      <c r="D50" vm="916">
        <v>447032</v>
      </c>
      <c r="E50" s="3">
        <f t="shared" ca="1" si="0"/>
        <v>-9.15627996164909E-2</v>
      </c>
      <c r="F50" s="3">
        <f t="shared" ca="1" si="1"/>
        <v>-9.6029518044191089E-2</v>
      </c>
      <c r="I50" vm="914">
        <f ca="1"/>
        <v>43899</v>
      </c>
      <c r="J50" vm="917">
        <f ca="1"/>
        <v>30.52</v>
      </c>
      <c r="K50" vm="918">
        <f ca="1"/>
        <v>3544764</v>
      </c>
      <c r="L50" s="3">
        <v>-9.4899169632265704E-2</v>
      </c>
      <c r="M50" s="3">
        <v>-9.9708926717398477E-2</v>
      </c>
      <c r="O50" vm="914">
        <f ca="1"/>
        <v>43899</v>
      </c>
      <c r="P50" vm="919">
        <f ca="1"/>
        <v>124.7</v>
      </c>
      <c r="Q50" vm="920">
        <f ca="1"/>
        <v>1644473</v>
      </c>
      <c r="R50" s="3">
        <f t="shared" ca="1" si="2"/>
        <v>-7.9363925752438697E-2</v>
      </c>
      <c r="T50" vm="914">
        <f ca="1"/>
        <v>43899</v>
      </c>
      <c r="U50" vm="921">
        <f ca="1"/>
        <v>8.6140000000000008</v>
      </c>
      <c r="V50" vm="922">
        <f ca="1"/>
        <v>57255311</v>
      </c>
      <c r="W50" s="3">
        <f t="shared" ca="1" si="3"/>
        <v>-0.14438474936490464</v>
      </c>
      <c r="Y50" vm="914">
        <f ca="1"/>
        <v>43899</v>
      </c>
      <c r="Z50" vm="923">
        <f ca="1"/>
        <v>1.76</v>
      </c>
      <c r="AA50" vm="924">
        <f ca="1"/>
        <v>1.75</v>
      </c>
      <c r="AB50" vm="925">
        <f ca="1"/>
        <v>395694797</v>
      </c>
      <c r="AC50">
        <f t="shared" ca="1" si="4"/>
        <v>-0.1220659145152445</v>
      </c>
      <c r="AE50" vm="914">
        <f ca="1"/>
        <v>43899</v>
      </c>
      <c r="AF50" vm="926">
        <f ca="1"/>
        <v>9.3819999999999997</v>
      </c>
      <c r="AG50" vm="927">
        <f ca="1"/>
        <v>28702678</v>
      </c>
      <c r="AH50" s="3">
        <f t="shared" ca="1" si="5"/>
        <v>-0.1142951152608863</v>
      </c>
      <c r="AK50" vm="914">
        <f ca="1"/>
        <v>43899</v>
      </c>
      <c r="AL50" vm="928">
        <f ca="1"/>
        <v>11.875</v>
      </c>
      <c r="AM50" vm="929">
        <f ca="1"/>
        <v>1486890</v>
      </c>
      <c r="AN50">
        <f t="shared" ca="1" si="6"/>
        <v>-6.5984843130540274E-2</v>
      </c>
      <c r="AP50" vm="914">
        <f ca="1"/>
        <v>43899</v>
      </c>
      <c r="AQ50" vm="930">
        <f ca="1"/>
        <v>4.9240000000000004</v>
      </c>
      <c r="AR50" vm="931">
        <f ca="1"/>
        <v>913266</v>
      </c>
      <c r="AS50" s="3">
        <f t="shared" ca="1" si="7"/>
        <v>-0.14722177499183176</v>
      </c>
      <c r="AU50" vm="914">
        <f ca="1"/>
        <v>43899</v>
      </c>
      <c r="AV50" vm="932">
        <f ca="1"/>
        <v>10.5905</v>
      </c>
      <c r="AW50" vm="933">
        <f ca="1"/>
        <v>39671897</v>
      </c>
    </row>
    <row r="51" spans="1:49" x14ac:dyDescent="0.3">
      <c r="A51" vm="934">
        <f ca="1"/>
        <v>43900</v>
      </c>
      <c r="B51" vm="935">
        <f ca="1"/>
        <v>17.82</v>
      </c>
      <c r="C51" vm="935">
        <v>17.82</v>
      </c>
      <c r="D51" vm="936">
        <v>441798</v>
      </c>
      <c r="E51" s="3">
        <f t="shared" ca="1" si="0"/>
        <v>-5.963060686015826E-2</v>
      </c>
      <c r="F51" s="3">
        <f t="shared" ca="1" si="1"/>
        <v>-6.1482509485772101E-2</v>
      </c>
      <c r="I51" vm="934">
        <f ca="1"/>
        <v>43900</v>
      </c>
      <c r="J51" vm="937">
        <f ca="1"/>
        <v>30.14</v>
      </c>
      <c r="K51" vm="938">
        <f ca="1"/>
        <v>2621450</v>
      </c>
      <c r="L51" s="3">
        <v>-1.2450851900393153E-2</v>
      </c>
      <c r="M51" s="3">
        <v>-1.252901321790686E-2</v>
      </c>
      <c r="O51" vm="934">
        <f ca="1"/>
        <v>43900</v>
      </c>
      <c r="P51" vm="939">
        <f ca="1"/>
        <v>125.5</v>
      </c>
      <c r="Q51" vm="940">
        <f ca="1"/>
        <v>1471097</v>
      </c>
      <c r="R51" s="3">
        <f t="shared" ca="1" si="2"/>
        <v>6.3949058858477001E-3</v>
      </c>
      <c r="T51" vm="934">
        <f ca="1"/>
        <v>43900</v>
      </c>
      <c r="U51" vm="941">
        <f ca="1"/>
        <v>8.3140000000000001</v>
      </c>
      <c r="V51" vm="942">
        <f ca="1"/>
        <v>43384761</v>
      </c>
      <c r="W51" s="3">
        <f t="shared" ca="1" si="3"/>
        <v>-3.5447945801473216E-2</v>
      </c>
      <c r="Y51" vm="934">
        <f ca="1"/>
        <v>43900</v>
      </c>
      <c r="Z51" vm="943">
        <f ca="1"/>
        <v>1.78</v>
      </c>
      <c r="AA51" vm="944">
        <f ca="1"/>
        <v>1.7088000000000001</v>
      </c>
      <c r="AB51" vm="945">
        <f ca="1"/>
        <v>364929582</v>
      </c>
      <c r="AC51">
        <f t="shared" ca="1" si="4"/>
        <v>-2.3824418151683978E-2</v>
      </c>
      <c r="AE51" vm="934">
        <f ca="1"/>
        <v>43900</v>
      </c>
      <c r="AF51" vm="946">
        <f ca="1"/>
        <v>9.3279999999999994</v>
      </c>
      <c r="AG51" vm="947">
        <f ca="1"/>
        <v>21248695</v>
      </c>
      <c r="AH51" s="3">
        <f t="shared" ca="1" si="5"/>
        <v>-5.7723302981297015E-3</v>
      </c>
      <c r="AK51" vm="934">
        <f ca="1"/>
        <v>43900</v>
      </c>
      <c r="AL51" vm="948">
        <f ca="1"/>
        <v>11.22</v>
      </c>
      <c r="AM51" vm="949">
        <f ca="1"/>
        <v>1136339</v>
      </c>
      <c r="AN51">
        <f t="shared" ca="1" si="6"/>
        <v>-5.6737449826154612E-2</v>
      </c>
      <c r="AP51" vm="934">
        <f ca="1"/>
        <v>43900</v>
      </c>
      <c r="AQ51" vm="950">
        <f ca="1"/>
        <v>5.0250000000000004</v>
      </c>
      <c r="AR51" vm="951">
        <f ca="1"/>
        <v>756540</v>
      </c>
      <c r="AS51" s="3">
        <f t="shared" ca="1" si="7"/>
        <v>2.0304245622932395E-2</v>
      </c>
      <c r="AU51" vm="934">
        <f ca="1"/>
        <v>43900</v>
      </c>
      <c r="AV51" vm="932">
        <f ca="1"/>
        <v>10.5905</v>
      </c>
      <c r="AW51" vm="952">
        <f ca="1"/>
        <v>37851457</v>
      </c>
    </row>
    <row r="52" spans="1:49" x14ac:dyDescent="0.3">
      <c r="A52" vm="953">
        <f ca="1"/>
        <v>43901</v>
      </c>
      <c r="B52" vm="328">
        <f ca="1"/>
        <v>17.47</v>
      </c>
      <c r="C52" vm="328">
        <v>17.47</v>
      </c>
      <c r="D52" vm="954">
        <v>397678</v>
      </c>
      <c r="E52" s="3">
        <f t="shared" ca="1" si="0"/>
        <v>-1.9640852974186388E-2</v>
      </c>
      <c r="F52" s="3">
        <f t="shared" ca="1" si="1"/>
        <v>-1.9836297896698132E-2</v>
      </c>
      <c r="I52" vm="953">
        <f ca="1"/>
        <v>43901</v>
      </c>
      <c r="J52" vm="955">
        <f ca="1"/>
        <v>29.36</v>
      </c>
      <c r="K52" vm="956">
        <f ca="1"/>
        <v>2920462</v>
      </c>
      <c r="L52" s="3">
        <v>-2.5879230258792341E-2</v>
      </c>
      <c r="M52" s="3">
        <v>-2.6219989452034621E-2</v>
      </c>
      <c r="O52" vm="953">
        <f ca="1"/>
        <v>43901</v>
      </c>
      <c r="P52" vm="957">
        <f ca="1"/>
        <v>129.15</v>
      </c>
      <c r="Q52" vm="958">
        <f ca="1"/>
        <v>1275069</v>
      </c>
      <c r="R52" s="3">
        <f t="shared" ca="1" si="2"/>
        <v>2.8668760970010983E-2</v>
      </c>
      <c r="T52" vm="953">
        <f ca="1"/>
        <v>43901</v>
      </c>
      <c r="U52" vm="959">
        <f ca="1"/>
        <v>8.5399999999999991</v>
      </c>
      <c r="V52" vm="960">
        <f ca="1"/>
        <v>31703665</v>
      </c>
      <c r="W52" s="3">
        <f t="shared" ca="1" si="3"/>
        <v>2.6820166970032738E-2</v>
      </c>
      <c r="Y52" vm="953">
        <f ca="1"/>
        <v>43901</v>
      </c>
      <c r="Z52" vm="961">
        <f ca="1"/>
        <v>1.7302</v>
      </c>
      <c r="AA52" vm="962">
        <f ca="1"/>
        <v>1.7791999999999999</v>
      </c>
      <c r="AB52" vm="963">
        <f ca="1"/>
        <v>247748918</v>
      </c>
      <c r="AC52">
        <f t="shared" ca="1" si="4"/>
        <v>4.0372455290387417E-2</v>
      </c>
      <c r="AE52" vm="953">
        <f ca="1"/>
        <v>43901</v>
      </c>
      <c r="AF52" vm="964">
        <f ca="1"/>
        <v>9.5220000000000002</v>
      </c>
      <c r="AG52" vm="965">
        <f ca="1"/>
        <v>14350195</v>
      </c>
      <c r="AH52" s="3">
        <f t="shared" ca="1" si="5"/>
        <v>2.0584281164190445E-2</v>
      </c>
      <c r="AK52" vm="953">
        <f ca="1"/>
        <v>43901</v>
      </c>
      <c r="AL52" vm="966">
        <f ca="1"/>
        <v>11.355</v>
      </c>
      <c r="AM52" vm="967">
        <f ca="1"/>
        <v>1935625</v>
      </c>
      <c r="AN52">
        <f t="shared" ca="1" si="6"/>
        <v>1.1960275462971471E-2</v>
      </c>
      <c r="AP52" vm="953">
        <f ca="1"/>
        <v>43901</v>
      </c>
      <c r="AQ52" vm="968">
        <f ca="1"/>
        <v>5.25</v>
      </c>
      <c r="AR52" vm="969">
        <f ca="1"/>
        <v>789921</v>
      </c>
      <c r="AS52" s="3">
        <f t="shared" ca="1" si="7"/>
        <v>4.380262265839284E-2</v>
      </c>
      <c r="AU52" vm="953">
        <f ca="1"/>
        <v>43901</v>
      </c>
      <c r="AV52" vm="970">
        <f ca="1"/>
        <v>10.452400000000001</v>
      </c>
      <c r="AW52" vm="971">
        <f ca="1"/>
        <v>16913004</v>
      </c>
    </row>
    <row r="53" spans="1:49" x14ac:dyDescent="0.3">
      <c r="A53" vm="972">
        <f ca="1"/>
        <v>43902</v>
      </c>
      <c r="B53" vm="973">
        <f ca="1"/>
        <v>14.12</v>
      </c>
      <c r="C53" vm="973">
        <v>14.12</v>
      </c>
      <c r="D53" vm="974">
        <v>782773</v>
      </c>
      <c r="E53" s="3">
        <f t="shared" ca="1" si="0"/>
        <v>-0.19175729822552948</v>
      </c>
      <c r="F53" s="3">
        <f t="shared" ca="1" si="1"/>
        <v>-0.21289289208086914</v>
      </c>
      <c r="I53" vm="972">
        <f ca="1"/>
        <v>43902</v>
      </c>
      <c r="J53" vm="975">
        <f ca="1"/>
        <v>26</v>
      </c>
      <c r="K53" vm="976">
        <f ca="1"/>
        <v>3757944</v>
      </c>
      <c r="L53" s="3">
        <v>-0.11444141689373295</v>
      </c>
      <c r="M53" s="3">
        <v>-0.12153666572483282</v>
      </c>
      <c r="O53" vm="972">
        <f ca="1"/>
        <v>43902</v>
      </c>
      <c r="P53" vm="977">
        <f ca="1"/>
        <v>115.9</v>
      </c>
      <c r="Q53" vm="978">
        <f ca="1"/>
        <v>1953088</v>
      </c>
      <c r="R53" s="3">
        <f t="shared" ca="1" si="2"/>
        <v>-0.10824676919614344</v>
      </c>
      <c r="T53" vm="972">
        <f ca="1"/>
        <v>43902</v>
      </c>
      <c r="U53" vm="979">
        <f ca="1"/>
        <v>7.0659999999999998</v>
      </c>
      <c r="V53" vm="980">
        <f ca="1"/>
        <v>55096060</v>
      </c>
      <c r="W53" s="3">
        <f t="shared" ca="1" si="3"/>
        <v>-0.18946645886352495</v>
      </c>
      <c r="Y53" vm="972">
        <f ca="1"/>
        <v>43902</v>
      </c>
      <c r="Z53" vm="981">
        <f ca="1"/>
        <v>1.68</v>
      </c>
      <c r="AA53" vm="982">
        <f ca="1"/>
        <v>1.4628000000000001</v>
      </c>
      <c r="AB53" vm="983">
        <f ca="1"/>
        <v>456569603</v>
      </c>
      <c r="AC53">
        <f t="shared" ca="1" si="4"/>
        <v>-0.19581141778103692</v>
      </c>
      <c r="AE53" vm="972">
        <f ca="1"/>
        <v>43902</v>
      </c>
      <c r="AF53" vm="984">
        <f ca="1"/>
        <v>7.8209999999999997</v>
      </c>
      <c r="AG53" vm="985">
        <f ca="1"/>
        <v>32178400</v>
      </c>
      <c r="AH53" s="3">
        <f t="shared" ca="1" si="5"/>
        <v>-0.19679248715285269</v>
      </c>
      <c r="AK53" vm="972">
        <f ca="1"/>
        <v>43902</v>
      </c>
      <c r="AL53" vm="986">
        <f ca="1"/>
        <v>9.5619999999999994</v>
      </c>
      <c r="AM53" vm="987">
        <f ca="1"/>
        <v>2013703</v>
      </c>
      <c r="AN53">
        <f t="shared" ca="1" si="6"/>
        <v>-0.17186126535361029</v>
      </c>
      <c r="AP53" vm="972">
        <f ca="1"/>
        <v>43902</v>
      </c>
      <c r="AQ53" vm="988">
        <f ca="1"/>
        <v>4.5380000000000003</v>
      </c>
      <c r="AR53" vm="989">
        <f ca="1"/>
        <v>837331</v>
      </c>
      <c r="AS53" s="3">
        <f t="shared" ca="1" si="7"/>
        <v>-0.14574169024588229</v>
      </c>
      <c r="AU53" vm="972">
        <f ca="1"/>
        <v>43902</v>
      </c>
      <c r="AV53" vm="990">
        <f ca="1"/>
        <v>9.2881</v>
      </c>
      <c r="AW53" vm="991">
        <f ca="1"/>
        <v>26190296</v>
      </c>
    </row>
    <row r="54" spans="1:49" x14ac:dyDescent="0.3">
      <c r="A54" vm="992">
        <f ca="1"/>
        <v>43903</v>
      </c>
      <c r="B54" vm="993">
        <f ca="1"/>
        <v>16.46</v>
      </c>
      <c r="C54" vm="993">
        <v>16.46</v>
      </c>
      <c r="D54" vm="994">
        <v>738257</v>
      </c>
      <c r="E54" s="3">
        <f t="shared" ca="1" si="0"/>
        <v>0.16572237960339956</v>
      </c>
      <c r="F54" s="3">
        <f t="shared" ca="1" si="1"/>
        <v>0.15334096318382781</v>
      </c>
      <c r="I54" vm="992">
        <f ca="1"/>
        <v>43903</v>
      </c>
      <c r="J54" vm="995">
        <f ca="1"/>
        <v>29.7</v>
      </c>
      <c r="K54" vm="996">
        <f ca="1"/>
        <v>4251255</v>
      </c>
      <c r="L54" s="3">
        <v>0.14230769230769227</v>
      </c>
      <c r="M54" s="3">
        <v>0.13305050778717184</v>
      </c>
      <c r="O54" vm="992">
        <f ca="1"/>
        <v>43903</v>
      </c>
      <c r="P54" vm="997">
        <f ca="1"/>
        <v>123.2</v>
      </c>
      <c r="Q54" vm="998">
        <f ca="1"/>
        <v>1640763</v>
      </c>
      <c r="R54" s="3">
        <f t="shared" ca="1" si="2"/>
        <v>6.1081300753713423E-2</v>
      </c>
      <c r="T54" vm="992">
        <f ca="1"/>
        <v>43903</v>
      </c>
      <c r="U54" vm="999">
        <f ca="1"/>
        <v>7.7130000000000001</v>
      </c>
      <c r="V54" vm="1000">
        <f ca="1"/>
        <v>54088655</v>
      </c>
      <c r="W54" s="3">
        <f t="shared" ca="1" si="3"/>
        <v>8.7612668014908759E-2</v>
      </c>
      <c r="Y54" vm="992">
        <f ca="1"/>
        <v>43903</v>
      </c>
      <c r="Z54" vm="1001">
        <f ca="1"/>
        <v>1.5702</v>
      </c>
      <c r="AA54" vm="1002">
        <f ca="1"/>
        <v>1.5544</v>
      </c>
      <c r="AB54" vm="1003">
        <f ca="1"/>
        <v>377228898</v>
      </c>
      <c r="AC54">
        <f t="shared" ca="1" si="4"/>
        <v>6.0737211788004161E-2</v>
      </c>
      <c r="AE54" vm="992">
        <f ca="1"/>
        <v>43903</v>
      </c>
      <c r="AF54" vm="1004">
        <f ca="1"/>
        <v>8.3810000000000002</v>
      </c>
      <c r="AG54" vm="1005">
        <f ca="1"/>
        <v>24409114</v>
      </c>
      <c r="AH54" s="3">
        <f t="shared" ca="1" si="5"/>
        <v>6.9154815497294825E-2</v>
      </c>
      <c r="AK54" vm="992">
        <f ca="1"/>
        <v>43903</v>
      </c>
      <c r="AL54" vm="1006">
        <f ca="1"/>
        <v>10.164999999999999</v>
      </c>
      <c r="AM54" vm="1007">
        <f ca="1"/>
        <v>1509663</v>
      </c>
      <c r="AN54">
        <f t="shared" ca="1" si="6"/>
        <v>6.1153536876398358E-2</v>
      </c>
      <c r="AP54" vm="992">
        <f ca="1"/>
        <v>43903</v>
      </c>
      <c r="AQ54" vm="1008">
        <f ca="1"/>
        <v>4.774</v>
      </c>
      <c r="AR54" vm="1009">
        <f ca="1"/>
        <v>849731</v>
      </c>
      <c r="AS54" s="3">
        <f t="shared" ca="1" si="7"/>
        <v>5.0698141558988309E-2</v>
      </c>
      <c r="AU54" vm="992">
        <f ca="1"/>
        <v>43903</v>
      </c>
      <c r="AV54" vm="1010">
        <f ca="1"/>
        <v>9.8048000000000002</v>
      </c>
      <c r="AW54" vm="1011">
        <f ca="1"/>
        <v>24827898</v>
      </c>
    </row>
    <row r="55" spans="1:49" x14ac:dyDescent="0.3">
      <c r="A55" vm="1012">
        <f ca="1"/>
        <v>43906</v>
      </c>
      <c r="B55" vm="1013">
        <f ca="1"/>
        <v>14.95</v>
      </c>
      <c r="C55" vm="1013">
        <v>14.95</v>
      </c>
      <c r="D55" vm="1014">
        <v>597341</v>
      </c>
      <c r="E55" s="3">
        <f t="shared" ca="1" si="0"/>
        <v>-9.1737545565006171E-2</v>
      </c>
      <c r="F55" s="3">
        <f t="shared" ca="1" si="1"/>
        <v>-9.6221895412228378E-2</v>
      </c>
      <c r="I55" vm="1012">
        <f ca="1"/>
        <v>43906</v>
      </c>
      <c r="J55" vm="1015">
        <f ca="1"/>
        <v>27.39</v>
      </c>
      <c r="K55" vm="1016">
        <f ca="1"/>
        <v>2837340</v>
      </c>
      <c r="L55" s="3">
        <v>-7.7777777777777737E-2</v>
      </c>
      <c r="M55" s="3">
        <v>-8.0969062533667091E-2</v>
      </c>
      <c r="O55" vm="1012">
        <f ca="1"/>
        <v>43906</v>
      </c>
      <c r="P55" vm="1017">
        <f ca="1"/>
        <v>122</v>
      </c>
      <c r="Q55" vm="1018">
        <f ca="1"/>
        <v>1825765</v>
      </c>
      <c r="R55" s="3">
        <f t="shared" ca="1" si="2"/>
        <v>-9.7880063661628207E-3</v>
      </c>
      <c r="T55" vm="1012">
        <f ca="1"/>
        <v>43906</v>
      </c>
      <c r="U55" vm="1019">
        <f ca="1"/>
        <v>6.7430000000000003</v>
      </c>
      <c r="V55" vm="1020">
        <f ca="1"/>
        <v>54133151</v>
      </c>
      <c r="W55" s="3">
        <f t="shared" ca="1" si="3"/>
        <v>-0.13440228719941721</v>
      </c>
      <c r="Y55" vm="1012">
        <f ca="1"/>
        <v>43906</v>
      </c>
      <c r="Z55" vm="1021">
        <f ca="1"/>
        <v>1.48</v>
      </c>
      <c r="AA55" vm="1022">
        <f ca="1"/>
        <v>1.4028</v>
      </c>
      <c r="AB55" vm="1023">
        <f ca="1"/>
        <v>370810829</v>
      </c>
      <c r="AC55">
        <f t="shared" ca="1" si="4"/>
        <v>-0.10261937979720728</v>
      </c>
      <c r="AE55" vm="1012">
        <f ca="1"/>
        <v>43906</v>
      </c>
      <c r="AF55" vm="1024">
        <f ca="1"/>
        <v>7.1689999999999996</v>
      </c>
      <c r="AG55" vm="1025">
        <f ca="1"/>
        <v>27692852</v>
      </c>
      <c r="AH55" s="3">
        <f t="shared" ca="1" si="5"/>
        <v>-0.15620106424603411</v>
      </c>
      <c r="AK55" vm="1012">
        <f ca="1"/>
        <v>43906</v>
      </c>
      <c r="AL55" vm="1026">
        <f ca="1"/>
        <v>10.535</v>
      </c>
      <c r="AM55" vm="1027">
        <f ca="1"/>
        <v>2105801</v>
      </c>
      <c r="AN55">
        <f t="shared" ca="1" si="6"/>
        <v>3.5752600175842537E-2</v>
      </c>
      <c r="AP55" vm="1012">
        <f ca="1"/>
        <v>43906</v>
      </c>
      <c r="AQ55" vm="1028">
        <f ca="1"/>
        <v>4.33</v>
      </c>
      <c r="AR55" vm="1029">
        <f ca="1"/>
        <v>757620</v>
      </c>
      <c r="AS55" s="3">
        <f t="shared" ca="1" si="7"/>
        <v>-9.7616985902239856E-2</v>
      </c>
      <c r="AU55" vm="1012">
        <f ca="1"/>
        <v>43906</v>
      </c>
      <c r="AV55" vm="1030">
        <f ca="1"/>
        <v>9.3904999999999994</v>
      </c>
      <c r="AW55" vm="1031">
        <f ca="1"/>
        <v>19876912</v>
      </c>
    </row>
    <row r="56" spans="1:49" x14ac:dyDescent="0.3">
      <c r="A56" vm="1032">
        <f ca="1"/>
        <v>43907</v>
      </c>
      <c r="B56" vm="1033">
        <f ca="1"/>
        <v>14.69</v>
      </c>
      <c r="C56" vm="1033">
        <v>14.69</v>
      </c>
      <c r="D56" vm="1034">
        <v>677013</v>
      </c>
      <c r="E56" s="3">
        <f t="shared" ca="1" si="0"/>
        <v>-1.7391304347826073E-2</v>
      </c>
      <c r="F56" s="3">
        <f t="shared" ca="1" si="1"/>
        <v>-1.7544309650909508E-2</v>
      </c>
      <c r="I56" vm="1032">
        <f ca="1"/>
        <v>43907</v>
      </c>
      <c r="J56" vm="1035">
        <f ca="1"/>
        <v>27</v>
      </c>
      <c r="K56" vm="1036">
        <f ca="1"/>
        <v>2451771</v>
      </c>
      <c r="L56" s="3">
        <v>-1.4238773274917873E-2</v>
      </c>
      <c r="M56" s="3">
        <v>-1.4341117270657712E-2</v>
      </c>
      <c r="O56" vm="1032">
        <f ca="1"/>
        <v>43907</v>
      </c>
      <c r="P56" vm="1037">
        <f ca="1"/>
        <v>126.15</v>
      </c>
      <c r="Q56" vm="1038">
        <f ca="1"/>
        <v>1263560</v>
      </c>
      <c r="R56" s="3">
        <f t="shared" ca="1" si="2"/>
        <v>3.3450630353810212E-2</v>
      </c>
      <c r="T56" vm="1032">
        <f ca="1"/>
        <v>43907</v>
      </c>
      <c r="U56" vm="1039">
        <f ca="1"/>
        <v>7.01</v>
      </c>
      <c r="V56" vm="1040">
        <f ca="1"/>
        <v>42182077</v>
      </c>
      <c r="W56" s="3">
        <f t="shared" ca="1" si="3"/>
        <v>3.8832771294053735E-2</v>
      </c>
      <c r="Y56" vm="1032">
        <f ca="1"/>
        <v>43907</v>
      </c>
      <c r="Z56" vm="1041">
        <f ca="1"/>
        <v>1.4441999999999999</v>
      </c>
      <c r="AA56" vm="1042">
        <f ca="1"/>
        <v>1.4514</v>
      </c>
      <c r="AB56" vm="1043">
        <f ca="1"/>
        <v>301013331</v>
      </c>
      <c r="AC56">
        <f t="shared" ca="1" si="4"/>
        <v>3.4058368578013573E-2</v>
      </c>
      <c r="AE56" vm="1032">
        <f ca="1"/>
        <v>43907</v>
      </c>
      <c r="AF56" vm="1044">
        <f ca="1"/>
        <v>6.8650000000000002</v>
      </c>
      <c r="AG56" vm="1045">
        <f ca="1"/>
        <v>27136035</v>
      </c>
      <c r="AH56" s="3">
        <f t="shared" ca="1" si="5"/>
        <v>-4.3330135650800676E-2</v>
      </c>
      <c r="AK56" vm="1032">
        <f ca="1"/>
        <v>43907</v>
      </c>
      <c r="AL56" vm="1046">
        <f ca="1"/>
        <v>10.5</v>
      </c>
      <c r="AM56" vm="1047">
        <f ca="1"/>
        <v>1675832</v>
      </c>
      <c r="AN56">
        <f t="shared" ca="1" si="6"/>
        <v>-3.327790092674691E-3</v>
      </c>
      <c r="AP56" vm="1032">
        <f ca="1"/>
        <v>43907</v>
      </c>
      <c r="AQ56" vm="1048">
        <f ca="1"/>
        <v>4.2240000000000002</v>
      </c>
      <c r="AR56" vm="1049">
        <f ca="1"/>
        <v>910060</v>
      </c>
      <c r="AS56" s="3">
        <f t="shared" ca="1" si="7"/>
        <v>-2.4784995610438117E-2</v>
      </c>
      <c r="AU56" vm="1032">
        <f ca="1"/>
        <v>43907</v>
      </c>
      <c r="AV56" vm="1050">
        <f ca="1"/>
        <v>9.7951999999999995</v>
      </c>
      <c r="AW56" vm="1051">
        <f ca="1"/>
        <v>22070446</v>
      </c>
    </row>
    <row r="57" spans="1:49" x14ac:dyDescent="0.3">
      <c r="A57" vm="1052">
        <f ca="1"/>
        <v>43908</v>
      </c>
      <c r="B57" vm="1053">
        <f ca="1"/>
        <v>14.7</v>
      </c>
      <c r="C57" vm="1053">
        <v>14.7</v>
      </c>
      <c r="D57" vm="1054">
        <v>345313</v>
      </c>
      <c r="E57" s="3">
        <f t="shared" ca="1" si="0"/>
        <v>6.8073519400951583E-4</v>
      </c>
      <c r="F57" s="3">
        <f t="shared" ca="1" si="1"/>
        <v>6.8050359890461378E-4</v>
      </c>
      <c r="I57" vm="1052">
        <f ca="1"/>
        <v>43908</v>
      </c>
      <c r="J57" vm="1055">
        <f ca="1"/>
        <v>27.5</v>
      </c>
      <c r="K57" vm="1056">
        <f ca="1"/>
        <v>1526267</v>
      </c>
      <c r="L57" s="3">
        <v>1.8518518518518517E-2</v>
      </c>
      <c r="M57" s="3">
        <v>1.8349138668196617E-2</v>
      </c>
      <c r="O57" vm="1052">
        <f ca="1"/>
        <v>43908</v>
      </c>
      <c r="P57" vm="1057">
        <f ca="1"/>
        <v>127.5</v>
      </c>
      <c r="Q57" vm="1058">
        <f ca="1"/>
        <v>895845</v>
      </c>
      <c r="R57" s="3">
        <f t="shared" ca="1" si="2"/>
        <v>1.0644689511414007E-2</v>
      </c>
      <c r="T57" vm="1052">
        <f ca="1"/>
        <v>43908</v>
      </c>
      <c r="U57" vm="1059">
        <f ca="1"/>
        <v>7</v>
      </c>
      <c r="V57" vm="1060">
        <f ca="1"/>
        <v>28095211</v>
      </c>
      <c r="W57" s="3">
        <f t="shared" ca="1" si="3"/>
        <v>-1.427551991185335E-3</v>
      </c>
      <c r="Y57" vm="1052">
        <f ca="1"/>
        <v>43908</v>
      </c>
      <c r="Z57" vm="1061">
        <f ca="1"/>
        <v>1.39</v>
      </c>
      <c r="AA57" vm="1062">
        <f ca="1"/>
        <v>1.4086000000000001</v>
      </c>
      <c r="AB57" vm="1063">
        <f ca="1"/>
        <v>254407605</v>
      </c>
      <c r="AC57">
        <f t="shared" ca="1" si="4"/>
        <v>-2.9932304532726609E-2</v>
      </c>
      <c r="AE57" vm="1052">
        <f ca="1"/>
        <v>43908</v>
      </c>
      <c r="AF57" vm="1064">
        <f ca="1"/>
        <v>6.12</v>
      </c>
      <c r="AG57" vm="1065">
        <f ca="1"/>
        <v>18047490</v>
      </c>
      <c r="AH57" s="3">
        <f t="shared" ca="1" si="5"/>
        <v>-0.11487394269569962</v>
      </c>
      <c r="AK57" vm="1052">
        <f ca="1"/>
        <v>43908</v>
      </c>
      <c r="AL57" vm="1066">
        <f ca="1"/>
        <v>10</v>
      </c>
      <c r="AM57" vm="1067">
        <f ca="1"/>
        <v>709124</v>
      </c>
      <c r="AN57">
        <f t="shared" ca="1" si="6"/>
        <v>-4.8790164169432056E-2</v>
      </c>
      <c r="AP57" vm="1052">
        <f ca="1"/>
        <v>43908</v>
      </c>
      <c r="AQ57" vm="1068">
        <f ca="1"/>
        <v>4.242</v>
      </c>
      <c r="AR57" vm="1069">
        <f ca="1"/>
        <v>292637</v>
      </c>
      <c r="AS57" s="3">
        <f t="shared" ca="1" si="7"/>
        <v>4.2523097385302553E-3</v>
      </c>
      <c r="AU57" vm="1052">
        <f ca="1"/>
        <v>43908</v>
      </c>
      <c r="AV57" vm="1070">
        <f ca="1"/>
        <v>9.8381000000000007</v>
      </c>
      <c r="AW57" vm="1071">
        <f ca="1"/>
        <v>8925805</v>
      </c>
    </row>
    <row r="58" spans="1:49" x14ac:dyDescent="0.3">
      <c r="A58" vm="1072">
        <f ca="1"/>
        <v>43909</v>
      </c>
      <c r="B58" vm="1073">
        <f ca="1"/>
        <v>14.36</v>
      </c>
      <c r="C58" vm="1073">
        <v>14.36</v>
      </c>
      <c r="D58" vm="1074">
        <v>867834</v>
      </c>
      <c r="E58" s="3">
        <f t="shared" ca="1" si="0"/>
        <v>-2.3129251700680264E-2</v>
      </c>
      <c r="F58" s="3">
        <f t="shared" ca="1" si="1"/>
        <v>-2.3400930164612473E-2</v>
      </c>
      <c r="I58" vm="1072">
        <f ca="1"/>
        <v>43909</v>
      </c>
      <c r="J58" vm="1075">
        <f ca="1"/>
        <v>27.02</v>
      </c>
      <c r="K58" vm="1076">
        <f ca="1"/>
        <v>1337389</v>
      </c>
      <c r="L58" s="3">
        <v>-1.7454545454545469E-2</v>
      </c>
      <c r="M58" s="3">
        <v>-1.7608672140472858E-2</v>
      </c>
      <c r="O58" vm="1072">
        <f ca="1"/>
        <v>43909</v>
      </c>
      <c r="P58" vm="1077">
        <f ca="1"/>
        <v>130.4</v>
      </c>
      <c r="Q58" vm="1078">
        <f ca="1"/>
        <v>1191019</v>
      </c>
      <c r="R58" s="3">
        <f t="shared" ca="1" si="2"/>
        <v>2.2490284894071705E-2</v>
      </c>
      <c r="T58" vm="1072">
        <f ca="1"/>
        <v>43909</v>
      </c>
      <c r="U58" vm="1079">
        <f ca="1"/>
        <v>7.37</v>
      </c>
      <c r="V58" vm="1080">
        <f ca="1"/>
        <v>38915614</v>
      </c>
      <c r="W58" s="3">
        <f t="shared" ca="1" si="3"/>
        <v>5.1507557145932005E-2</v>
      </c>
      <c r="Y58" vm="1072">
        <f ca="1"/>
        <v>43909</v>
      </c>
      <c r="Z58" vm="1081">
        <f ca="1"/>
        <v>1.4625999999999999</v>
      </c>
      <c r="AA58" vm="1082">
        <f ca="1"/>
        <v>1.4252</v>
      </c>
      <c r="AB58" vm="1083">
        <f ca="1"/>
        <v>316680020</v>
      </c>
      <c r="AC58">
        <f t="shared" ca="1" si="4"/>
        <v>1.1715851420371052E-2</v>
      </c>
      <c r="AE58" vm="1072">
        <f ca="1"/>
        <v>43909</v>
      </c>
      <c r="AF58" vm="1084">
        <f ca="1"/>
        <v>5.806</v>
      </c>
      <c r="AG58" vm="1085">
        <f ca="1"/>
        <v>25971133</v>
      </c>
      <c r="AH58" s="3">
        <f t="shared" ca="1" si="5"/>
        <v>-5.267023092179661E-2</v>
      </c>
      <c r="AK58" vm="1072">
        <f ca="1"/>
        <v>43909</v>
      </c>
      <c r="AL58" vm="1086">
        <f ca="1"/>
        <v>11.18</v>
      </c>
      <c r="AM58" vm="1087">
        <f ca="1"/>
        <v>779388</v>
      </c>
      <c r="AN58">
        <f t="shared" ca="1" si="6"/>
        <v>0.11154137473290732</v>
      </c>
      <c r="AP58" vm="1072">
        <f ca="1"/>
        <v>43909</v>
      </c>
      <c r="AQ58" vm="1088">
        <f ca="1"/>
        <v>4.4740000000000002</v>
      </c>
      <c r="AR58" vm="1089">
        <f ca="1"/>
        <v>389014</v>
      </c>
      <c r="AS58" s="3">
        <f t="shared" ca="1" si="7"/>
        <v>5.3248006925447129E-2</v>
      </c>
      <c r="AU58" vm="1072">
        <f ca="1"/>
        <v>43909</v>
      </c>
      <c r="AV58" vm="1090">
        <f ca="1"/>
        <v>10.890499999999999</v>
      </c>
      <c r="AW58" vm="1091">
        <f ca="1"/>
        <v>17549864</v>
      </c>
    </row>
    <row r="59" spans="1:49" x14ac:dyDescent="0.3">
      <c r="A59" vm="1092">
        <f ca="1"/>
        <v>43910</v>
      </c>
      <c r="B59" vm="1093">
        <f ca="1"/>
        <v>13.89</v>
      </c>
      <c r="C59" vm="1093">
        <v>13.89</v>
      </c>
      <c r="D59" vm="1094">
        <v>814880</v>
      </c>
      <c r="E59" s="3">
        <f t="shared" ca="1" si="0"/>
        <v>-3.2729805013927499E-2</v>
      </c>
      <c r="F59" s="3">
        <f t="shared" ca="1" si="1"/>
        <v>-3.3277406853825672E-2</v>
      </c>
      <c r="I59" vm="1092">
        <f ca="1"/>
        <v>43910</v>
      </c>
      <c r="J59" vm="1095">
        <f ca="1"/>
        <v>29.27</v>
      </c>
      <c r="K59" vm="1096">
        <f ca="1"/>
        <v>3015776</v>
      </c>
      <c r="L59" s="3">
        <v>8.3271650629163585E-2</v>
      </c>
      <c r="M59" s="3">
        <v>7.9985768171741634E-2</v>
      </c>
      <c r="O59" vm="1092">
        <f ca="1"/>
        <v>43910</v>
      </c>
      <c r="P59" vm="1097">
        <f ca="1"/>
        <v>131</v>
      </c>
      <c r="Q59" vm="1098">
        <f ca="1"/>
        <v>1397093</v>
      </c>
      <c r="R59" s="3">
        <f t="shared" ca="1" si="2"/>
        <v>4.5906737085988289E-3</v>
      </c>
      <c r="T59" vm="1092">
        <f ca="1"/>
        <v>43910</v>
      </c>
      <c r="U59" vm="1099">
        <f ca="1"/>
        <v>7.9340000000000002</v>
      </c>
      <c r="V59" vm="1100">
        <f ca="1"/>
        <v>41657769</v>
      </c>
      <c r="W59" s="3">
        <f t="shared" ca="1" si="3"/>
        <v>7.3739615890893132E-2</v>
      </c>
      <c r="Y59" vm="1092">
        <f ca="1"/>
        <v>43910</v>
      </c>
      <c r="Z59" vm="1101">
        <f ca="1"/>
        <v>1.45</v>
      </c>
      <c r="AA59" vm="1102">
        <f ca="1"/>
        <v>1.4654</v>
      </c>
      <c r="AB59" vm="1103">
        <f ca="1"/>
        <v>376659613</v>
      </c>
      <c r="AC59">
        <f t="shared" ca="1" si="4"/>
        <v>2.7816087994182562E-2</v>
      </c>
      <c r="AE59" vm="1092">
        <f ca="1"/>
        <v>43910</v>
      </c>
      <c r="AF59" vm="1104">
        <f ca="1"/>
        <v>6.1440000000000001</v>
      </c>
      <c r="AG59" vm="1105">
        <f ca="1"/>
        <v>29777617</v>
      </c>
      <c r="AH59" s="3">
        <f t="shared" ca="1" si="5"/>
        <v>5.6584130242932858E-2</v>
      </c>
      <c r="AK59" vm="1092">
        <f ca="1"/>
        <v>43910</v>
      </c>
      <c r="AL59" vm="1106">
        <f ca="1"/>
        <v>12.49</v>
      </c>
      <c r="AM59" vm="1107">
        <f ca="1"/>
        <v>1406683</v>
      </c>
      <c r="AN59">
        <f t="shared" ca="1" si="6"/>
        <v>0.11080185641053335</v>
      </c>
      <c r="AP59" vm="1092">
        <f ca="1"/>
        <v>43910</v>
      </c>
      <c r="AQ59" vm="1108">
        <f ca="1"/>
        <v>5.3449999999999998</v>
      </c>
      <c r="AR59" vm="1109">
        <f ca="1"/>
        <v>913442</v>
      </c>
      <c r="AS59" s="3">
        <f t="shared" ca="1" si="7"/>
        <v>0.17787868140907065</v>
      </c>
      <c r="AU59" vm="1092">
        <f ca="1"/>
        <v>43910</v>
      </c>
      <c r="AV59" vm="1110">
        <f ca="1"/>
        <v>10.704800000000001</v>
      </c>
      <c r="AW59" vm="1111">
        <f ca="1"/>
        <v>17388638</v>
      </c>
    </row>
    <row r="60" spans="1:49" x14ac:dyDescent="0.3">
      <c r="A60" vm="1112">
        <f ca="1"/>
        <v>43913</v>
      </c>
      <c r="B60" vm="1113">
        <f ca="1"/>
        <v>14.47</v>
      </c>
      <c r="C60" vm="1113">
        <v>14.47</v>
      </c>
      <c r="D60" vm="1114">
        <v>419528</v>
      </c>
      <c r="E60" s="3">
        <f t="shared" ca="1" si="0"/>
        <v>4.1756659467242621E-2</v>
      </c>
      <c r="F60" s="3">
        <f t="shared" ca="1" si="1"/>
        <v>4.0908383877140186E-2</v>
      </c>
      <c r="I60" vm="1112">
        <f ca="1"/>
        <v>43913</v>
      </c>
      <c r="J60" vm="1115">
        <f ca="1"/>
        <v>28.6</v>
      </c>
      <c r="K60" vm="1116">
        <f ca="1"/>
        <v>1307772</v>
      </c>
      <c r="L60" s="3">
        <v>-2.2890331397335092E-2</v>
      </c>
      <c r="M60" s="3">
        <v>-2.3156382877987516E-2</v>
      </c>
      <c r="O60" vm="1112">
        <f ca="1"/>
        <v>43913</v>
      </c>
      <c r="P60" vm="1117">
        <f ca="1"/>
        <v>125.2</v>
      </c>
      <c r="Q60" vm="1118">
        <f ca="1"/>
        <v>1220518</v>
      </c>
      <c r="R60" s="3">
        <f t="shared" ca="1" si="2"/>
        <v>-4.5284864535153402E-2</v>
      </c>
      <c r="T60" vm="1112">
        <f ca="1"/>
        <v>43913</v>
      </c>
      <c r="U60" vm="1119">
        <f ca="1"/>
        <v>7.6050000000000004</v>
      </c>
      <c r="V60" vm="1120">
        <f ca="1"/>
        <v>31728351</v>
      </c>
      <c r="W60" s="3">
        <f t="shared" ca="1" si="3"/>
        <v>-4.2351396380882159E-2</v>
      </c>
      <c r="Y60" vm="1112">
        <f ca="1"/>
        <v>43913</v>
      </c>
      <c r="Z60" vm="1121">
        <f ca="1"/>
        <v>1.3954</v>
      </c>
      <c r="AA60" vm="1122">
        <f ca="1"/>
        <v>1.4488000000000001</v>
      </c>
      <c r="AB60" vm="1123">
        <f ca="1"/>
        <v>227293680</v>
      </c>
      <c r="AC60">
        <f t="shared" ca="1" si="4"/>
        <v>-1.1392615156659786E-2</v>
      </c>
      <c r="AE60" vm="1112">
        <f ca="1"/>
        <v>43913</v>
      </c>
      <c r="AF60" vm="1124">
        <f ca="1"/>
        <v>5.883</v>
      </c>
      <c r="AG60" vm="1125">
        <f ca="1"/>
        <v>17015424</v>
      </c>
      <c r="AH60" s="3">
        <f t="shared" ca="1" si="5"/>
        <v>-4.3409159963052127E-2</v>
      </c>
      <c r="AK60" vm="1112">
        <f ca="1"/>
        <v>43913</v>
      </c>
      <c r="AL60" vm="1126">
        <f ca="1"/>
        <v>12.81</v>
      </c>
      <c r="AM60" vm="1127">
        <f ca="1"/>
        <v>740515</v>
      </c>
      <c r="AN60">
        <f t="shared" ca="1" si="6"/>
        <v>2.5297791771156486E-2</v>
      </c>
      <c r="AP60" vm="1112">
        <f ca="1"/>
        <v>43913</v>
      </c>
      <c r="AQ60" vm="1128">
        <f ca="1"/>
        <v>5.59</v>
      </c>
      <c r="AR60" vm="1129">
        <f ca="1"/>
        <v>629374</v>
      </c>
      <c r="AS60" s="3">
        <f t="shared" ca="1" si="7"/>
        <v>4.4817742689999288E-2</v>
      </c>
      <c r="AU60" vm="1112">
        <f ca="1"/>
        <v>43913</v>
      </c>
      <c r="AV60" vm="1130">
        <f ca="1"/>
        <v>10.4619</v>
      </c>
      <c r="AW60" vm="1131">
        <f ca="1"/>
        <v>9853870</v>
      </c>
    </row>
    <row r="61" spans="1:49" x14ac:dyDescent="0.3">
      <c r="A61" vm="1132">
        <f ca="1"/>
        <v>43914</v>
      </c>
      <c r="B61" vm="1133">
        <f ca="1"/>
        <v>15.2</v>
      </c>
      <c r="C61" vm="1133">
        <v>15.2</v>
      </c>
      <c r="D61" vm="1134">
        <v>338077</v>
      </c>
      <c r="E61" s="3">
        <f t="shared" ca="1" si="0"/>
        <v>5.0449205252245929E-2</v>
      </c>
      <c r="F61" s="3">
        <f t="shared" ca="1" si="1"/>
        <v>4.9217887208838025E-2</v>
      </c>
      <c r="I61" vm="1132">
        <f ca="1"/>
        <v>43914</v>
      </c>
      <c r="J61" vm="1135">
        <f ca="1"/>
        <v>32.450000000000003</v>
      </c>
      <c r="K61" vm="1136">
        <f ca="1"/>
        <v>1783984</v>
      </c>
      <c r="L61" s="3">
        <v>0.13461538461538466</v>
      </c>
      <c r="M61" s="3">
        <v>0.12629372532429206</v>
      </c>
      <c r="O61" vm="1132">
        <f ca="1"/>
        <v>43914</v>
      </c>
      <c r="P61" vm="1137">
        <f ca="1"/>
        <v>138.6</v>
      </c>
      <c r="Q61" vm="1138">
        <f ca="1"/>
        <v>1173562</v>
      </c>
      <c r="R61" s="3">
        <f t="shared" ca="1" si="2"/>
        <v>0.1016796280898046</v>
      </c>
      <c r="T61" vm="1132">
        <f ca="1"/>
        <v>43914</v>
      </c>
      <c r="U61" vm="601">
        <f ca="1"/>
        <v>8.3650000000000002</v>
      </c>
      <c r="V61" vm="1139">
        <f ca="1"/>
        <v>28211440</v>
      </c>
      <c r="W61" s="3">
        <f t="shared" ca="1" si="3"/>
        <v>9.5250408727531044E-2</v>
      </c>
      <c r="Y61" vm="1132">
        <f ca="1"/>
        <v>43914</v>
      </c>
      <c r="Z61" vm="1140">
        <f ca="1"/>
        <v>1.5122</v>
      </c>
      <c r="AA61" vm="1141">
        <f ca="1"/>
        <v>1.5835999999999999</v>
      </c>
      <c r="AB61" vm="1142">
        <f ca="1"/>
        <v>264310315</v>
      </c>
      <c r="AC61">
        <f t="shared" ca="1" si="4"/>
        <v>8.8965108662771727E-2</v>
      </c>
      <c r="AE61" vm="1132">
        <f ca="1"/>
        <v>43914</v>
      </c>
      <c r="AF61" vm="1143">
        <f ca="1"/>
        <v>6.64</v>
      </c>
      <c r="AG61" vm="1144">
        <f ca="1"/>
        <v>19434330</v>
      </c>
      <c r="AH61" s="3">
        <f t="shared" ca="1" si="5"/>
        <v>0.1210451276060235</v>
      </c>
      <c r="AK61" vm="1132">
        <f ca="1"/>
        <v>43914</v>
      </c>
      <c r="AL61" vm="1145">
        <f ca="1"/>
        <v>13.78</v>
      </c>
      <c r="AM61" vm="1146">
        <f ca="1"/>
        <v>1054229</v>
      </c>
      <c r="AN61">
        <f t="shared" ca="1" si="6"/>
        <v>7.2992149676869511E-2</v>
      </c>
      <c r="AP61" vm="1132">
        <f ca="1"/>
        <v>43914</v>
      </c>
      <c r="AQ61" vm="1128">
        <f ca="1"/>
        <v>5.59</v>
      </c>
      <c r="AR61" vm="1147">
        <f ca="1"/>
        <v>845529</v>
      </c>
      <c r="AS61" s="3">
        <f t="shared" ca="1" si="7"/>
        <v>0</v>
      </c>
      <c r="AU61" vm="1132">
        <f ca="1"/>
        <v>43914</v>
      </c>
      <c r="AV61" vm="1148">
        <f ca="1"/>
        <v>11.109500000000001</v>
      </c>
      <c r="AW61" vm="1149">
        <f ca="1"/>
        <v>15432065</v>
      </c>
    </row>
    <row r="62" spans="1:49" x14ac:dyDescent="0.3">
      <c r="A62" vm="1150">
        <f ca="1"/>
        <v>43915</v>
      </c>
      <c r="B62" vm="1151">
        <f ca="1"/>
        <v>15.25</v>
      </c>
      <c r="C62" vm="1151">
        <v>15.25</v>
      </c>
      <c r="D62" vm="1152">
        <v>285021</v>
      </c>
      <c r="E62" s="3">
        <f t="shared" ca="1" si="0"/>
        <v>3.2894736842105734E-3</v>
      </c>
      <c r="F62" s="3">
        <f t="shared" ca="1" si="1"/>
        <v>3.2840752011900187E-3</v>
      </c>
      <c r="I62" vm="1150">
        <f ca="1"/>
        <v>43915</v>
      </c>
      <c r="J62" vm="1153">
        <f ca="1"/>
        <v>34.1</v>
      </c>
      <c r="K62" vm="1154">
        <f ca="1"/>
        <v>1666454</v>
      </c>
      <c r="L62" s="3">
        <v>5.0847457627118599E-2</v>
      </c>
      <c r="M62" s="3">
        <v>4.9596941139371978E-2</v>
      </c>
      <c r="O62" vm="1150">
        <f ca="1"/>
        <v>43915</v>
      </c>
      <c r="P62" vm="1155">
        <f ca="1"/>
        <v>139.9</v>
      </c>
      <c r="Q62" vm="1156">
        <f ca="1"/>
        <v>939138</v>
      </c>
      <c r="R62" s="3">
        <f t="shared" ca="1" si="2"/>
        <v>9.3357949156327412E-3</v>
      </c>
      <c r="T62" vm="1150">
        <f ca="1"/>
        <v>43915</v>
      </c>
      <c r="U62" vm="1157">
        <f ca="1"/>
        <v>8.4329999999999998</v>
      </c>
      <c r="V62" vm="1158">
        <f ca="1"/>
        <v>44991026</v>
      </c>
      <c r="W62" s="3">
        <f t="shared" ca="1" si="3"/>
        <v>8.0962461537171324E-3</v>
      </c>
      <c r="Y62" vm="1150">
        <f ca="1"/>
        <v>43915</v>
      </c>
      <c r="Z62" vm="1159">
        <f ca="1"/>
        <v>1.6277999999999999</v>
      </c>
      <c r="AA62" vm="1160">
        <f ca="1"/>
        <v>1.6162000000000001</v>
      </c>
      <c r="AB62" vm="1161">
        <f ca="1"/>
        <v>278462019</v>
      </c>
      <c r="AC62">
        <f t="shared" ca="1" si="4"/>
        <v>2.0376978567371858E-2</v>
      </c>
      <c r="AE62" vm="1150">
        <f ca="1"/>
        <v>43915</v>
      </c>
      <c r="AF62" vm="1162">
        <f ca="1"/>
        <v>6.8339999999999996</v>
      </c>
      <c r="AG62" vm="1163">
        <f ca="1"/>
        <v>27520793</v>
      </c>
      <c r="AH62" s="3">
        <f t="shared" ca="1" si="5"/>
        <v>2.8798190204757698E-2</v>
      </c>
      <c r="AK62" vm="1150">
        <f ca="1"/>
        <v>43915</v>
      </c>
      <c r="AL62" vm="1164">
        <f ca="1"/>
        <v>14.105</v>
      </c>
      <c r="AM62" vm="1165">
        <f ca="1"/>
        <v>1046205</v>
      </c>
      <c r="AN62">
        <f t="shared" ca="1" si="6"/>
        <v>2.3311078868447146E-2</v>
      </c>
      <c r="AP62" vm="1150">
        <f ca="1"/>
        <v>43915</v>
      </c>
      <c r="AQ62" vm="1166">
        <f ca="1"/>
        <v>5.84</v>
      </c>
      <c r="AR62" vm="1167">
        <f ca="1"/>
        <v>645575</v>
      </c>
      <c r="AS62" s="3">
        <f t="shared" ca="1" si="7"/>
        <v>4.375150967312786E-2</v>
      </c>
      <c r="AU62" vm="1150">
        <f ca="1"/>
        <v>43915</v>
      </c>
      <c r="AV62" vm="1168">
        <f ca="1"/>
        <v>11.0524</v>
      </c>
      <c r="AW62" vm="1169">
        <f ca="1"/>
        <v>17913879</v>
      </c>
    </row>
    <row r="63" spans="1:49" x14ac:dyDescent="0.3">
      <c r="A63" vm="1170">
        <f ca="1"/>
        <v>43916</v>
      </c>
      <c r="B63" vm="1171">
        <f ca="1"/>
        <v>16.260000000000002</v>
      </c>
      <c r="C63" vm="1171">
        <v>16.260000000000002</v>
      </c>
      <c r="D63" vm="1172">
        <v>325482</v>
      </c>
      <c r="E63" s="3">
        <f t="shared" ca="1" si="0"/>
        <v>6.6229508196721409E-2</v>
      </c>
      <c r="F63" s="3">
        <f t="shared" ca="1" si="1"/>
        <v>6.4128601066244045E-2</v>
      </c>
      <c r="I63" vm="1170">
        <f ca="1"/>
        <v>43916</v>
      </c>
      <c r="J63" vm="1173">
        <f ca="1"/>
        <v>34.4</v>
      </c>
      <c r="K63" vm="1174">
        <f ca="1"/>
        <v>1321686</v>
      </c>
      <c r="L63" s="3">
        <v>8.7976539589441974E-3</v>
      </c>
      <c r="M63" s="3">
        <v>8.7591800898815537E-3</v>
      </c>
      <c r="O63" vm="1170">
        <f ca="1"/>
        <v>43916</v>
      </c>
      <c r="P63" vm="1175">
        <f ca="1"/>
        <v>141.19999999999999</v>
      </c>
      <c r="Q63" vm="1176">
        <f ca="1"/>
        <v>714851</v>
      </c>
      <c r="R63" s="3">
        <f t="shared" ca="1" si="2"/>
        <v>9.2494433877061064E-3</v>
      </c>
      <c r="T63" vm="1170">
        <f ca="1"/>
        <v>43916</v>
      </c>
      <c r="U63" vm="1177">
        <f ca="1"/>
        <v>8.3030000000000008</v>
      </c>
      <c r="V63" vm="1178">
        <f ca="1"/>
        <v>26595899</v>
      </c>
      <c r="W63" s="3">
        <f t="shared" ca="1" si="3"/>
        <v>-1.5535685312610823E-2</v>
      </c>
      <c r="Y63" vm="1170">
        <f ca="1"/>
        <v>43916</v>
      </c>
      <c r="Z63" vm="1179">
        <f ca="1"/>
        <v>1.5918000000000001</v>
      </c>
      <c r="AA63" vm="1180">
        <f ca="1"/>
        <v>1.631</v>
      </c>
      <c r="AB63" vm="1181">
        <f ca="1"/>
        <v>178227536</v>
      </c>
      <c r="AC63">
        <f t="shared" ca="1" si="4"/>
        <v>9.1156088216666157E-3</v>
      </c>
      <c r="AE63" vm="1170">
        <f ca="1"/>
        <v>43916</v>
      </c>
      <c r="AF63" vm="1182">
        <f ca="1"/>
        <v>6.891</v>
      </c>
      <c r="AG63" vm="1183">
        <f ca="1"/>
        <v>12888103</v>
      </c>
      <c r="AH63" s="3">
        <f t="shared" ca="1" si="5"/>
        <v>8.3060586819708702E-3</v>
      </c>
      <c r="AK63" vm="1170">
        <f ca="1"/>
        <v>43916</v>
      </c>
      <c r="AL63" vm="1184">
        <f ca="1"/>
        <v>13.654999999999999</v>
      </c>
      <c r="AM63" vm="1185">
        <f ca="1"/>
        <v>932291</v>
      </c>
      <c r="AN63">
        <f t="shared" ca="1" si="6"/>
        <v>-3.2423589528291406E-2</v>
      </c>
      <c r="AP63" vm="1170">
        <f ca="1"/>
        <v>43916</v>
      </c>
      <c r="AQ63" vm="1186">
        <f ca="1"/>
        <v>6</v>
      </c>
      <c r="AR63" vm="1187">
        <f ca="1"/>
        <v>375449</v>
      </c>
      <c r="AS63" s="3">
        <f t="shared" ca="1" si="7"/>
        <v>2.7028672387919419E-2</v>
      </c>
      <c r="AU63" vm="1170">
        <f ca="1"/>
        <v>43916</v>
      </c>
      <c r="AV63" vm="1188">
        <f ca="1"/>
        <v>11.180899999999999</v>
      </c>
      <c r="AW63" vm="1189">
        <f ca="1"/>
        <v>10624262</v>
      </c>
    </row>
    <row r="64" spans="1:49" x14ac:dyDescent="0.3">
      <c r="A64" vm="1190">
        <f ca="1"/>
        <v>43917</v>
      </c>
      <c r="B64" vm="1191">
        <f ca="1"/>
        <v>15.7</v>
      </c>
      <c r="C64" vm="1191">
        <v>15.7</v>
      </c>
      <c r="D64" vm="1192">
        <v>343656</v>
      </c>
      <c r="E64" s="3">
        <f t="shared" ca="1" si="0"/>
        <v>-3.4440344403444172E-2</v>
      </c>
      <c r="F64" s="3">
        <f t="shared" ca="1" si="1"/>
        <v>-3.5047391765402253E-2</v>
      </c>
      <c r="I64" vm="1190">
        <f ca="1"/>
        <v>43917</v>
      </c>
      <c r="J64" vm="1193">
        <f ca="1"/>
        <v>33.130000000000003</v>
      </c>
      <c r="K64" vm="1194">
        <f ca="1"/>
        <v>901516</v>
      </c>
      <c r="L64" s="3">
        <v>-3.6918604651162673E-2</v>
      </c>
      <c r="M64" s="3">
        <v>-3.761734806754808E-2</v>
      </c>
      <c r="O64" vm="1190">
        <f ca="1"/>
        <v>43917</v>
      </c>
      <c r="P64" vm="1195">
        <f ca="1"/>
        <v>137.6</v>
      </c>
      <c r="Q64" vm="1196">
        <f ca="1"/>
        <v>831255</v>
      </c>
      <c r="R64" s="3">
        <f t="shared" ca="1" si="2"/>
        <v>-2.5826399559898423E-2</v>
      </c>
      <c r="T64" vm="1190">
        <f ca="1"/>
        <v>43917</v>
      </c>
      <c r="U64" vm="1197">
        <f ca="1"/>
        <v>7.86</v>
      </c>
      <c r="V64" vm="1198">
        <f ca="1"/>
        <v>24262111</v>
      </c>
      <c r="W64" s="3">
        <f t="shared" ca="1" si="3"/>
        <v>-5.4830288838778468E-2</v>
      </c>
      <c r="Y64" vm="1190">
        <f ca="1"/>
        <v>43917</v>
      </c>
      <c r="Z64" vm="1199">
        <f ca="1"/>
        <v>1.5911999999999999</v>
      </c>
      <c r="AA64" vm="1200">
        <f ca="1"/>
        <v>1.5666</v>
      </c>
      <c r="AB64" vm="1201">
        <f ca="1"/>
        <v>179037412</v>
      </c>
      <c r="AC64">
        <f t="shared" ca="1" si="4"/>
        <v>-4.0285657687875662E-2</v>
      </c>
      <c r="AE64" vm="1190">
        <f ca="1"/>
        <v>43917</v>
      </c>
      <c r="AF64" vm="1202">
        <f ca="1"/>
        <v>6.4779999999999998</v>
      </c>
      <c r="AG64" vm="1203">
        <f ca="1"/>
        <v>11428922</v>
      </c>
      <c r="AH64" s="3">
        <f t="shared" ca="1" si="5"/>
        <v>-6.1804391625933347E-2</v>
      </c>
      <c r="AK64" vm="1190">
        <f ca="1"/>
        <v>43917</v>
      </c>
      <c r="AL64" vm="53">
        <f ca="1"/>
        <v>12.9</v>
      </c>
      <c r="AM64" vm="1204">
        <f ca="1"/>
        <v>641116</v>
      </c>
      <c r="AN64">
        <f t="shared" ca="1" si="6"/>
        <v>-5.6878443558041766E-2</v>
      </c>
      <c r="AP64" vm="1190">
        <f ca="1"/>
        <v>43917</v>
      </c>
      <c r="AQ64" vm="1205">
        <f ca="1"/>
        <v>5.46</v>
      </c>
      <c r="AR64" vm="1206">
        <f ca="1"/>
        <v>630284</v>
      </c>
      <c r="AS64" s="3">
        <f t="shared" ca="1" si="7"/>
        <v>-9.431067947124129E-2</v>
      </c>
      <c r="AU64" vm="1190">
        <f ca="1"/>
        <v>43917</v>
      </c>
      <c r="AV64" vm="1207">
        <f ca="1"/>
        <v>10.6286</v>
      </c>
      <c r="AW64" vm="1208">
        <f ca="1"/>
        <v>8520979</v>
      </c>
    </row>
    <row r="65" spans="1:49" x14ac:dyDescent="0.3">
      <c r="A65" vm="1209">
        <f ca="1"/>
        <v>43920</v>
      </c>
      <c r="B65" vm="1210">
        <f ca="1"/>
        <v>15.39</v>
      </c>
      <c r="C65" vm="1210">
        <v>15.39</v>
      </c>
      <c r="D65" vm="1211">
        <v>115606</v>
      </c>
      <c r="E65" s="3">
        <f t="shared" ca="1" si="0"/>
        <v>-1.9745222929936225E-2</v>
      </c>
      <c r="F65" s="3">
        <f t="shared" ca="1" si="1"/>
        <v>-1.9942764503474399E-2</v>
      </c>
      <c r="I65" vm="1209">
        <f ca="1"/>
        <v>43920</v>
      </c>
      <c r="J65" vm="1212">
        <f ca="1"/>
        <v>34</v>
      </c>
      <c r="K65" vm="1213">
        <f ca="1"/>
        <v>964218</v>
      </c>
      <c r="L65" s="3">
        <v>2.626018714156346E-2</v>
      </c>
      <c r="M65" s="3">
        <v>2.5921308304356887E-2</v>
      </c>
      <c r="O65" vm="1209">
        <f ca="1"/>
        <v>43920</v>
      </c>
      <c r="P65" vm="1214">
        <f ca="1"/>
        <v>139.15</v>
      </c>
      <c r="Q65" vm="1215">
        <f ca="1"/>
        <v>537706</v>
      </c>
      <c r="R65" s="3">
        <f t="shared" ca="1" si="2"/>
        <v>1.1201562472656601E-2</v>
      </c>
      <c r="T65" vm="1209">
        <f ca="1"/>
        <v>43920</v>
      </c>
      <c r="U65" vm="1216">
        <f ca="1"/>
        <v>7.274</v>
      </c>
      <c r="V65" vm="1217">
        <f ca="1"/>
        <v>33231746</v>
      </c>
      <c r="W65" s="3">
        <f t="shared" ca="1" si="3"/>
        <v>-7.7480259876317972E-2</v>
      </c>
      <c r="Y65" vm="1209">
        <f ca="1"/>
        <v>43920</v>
      </c>
      <c r="Z65" vm="1218">
        <f ca="1"/>
        <v>1.526</v>
      </c>
      <c r="AA65" vm="1219">
        <f ca="1"/>
        <v>1.4708000000000001</v>
      </c>
      <c r="AB65" vm="1220">
        <f ca="1"/>
        <v>215074452</v>
      </c>
      <c r="AC65">
        <f t="shared" ca="1" si="4"/>
        <v>-6.310119550602114E-2</v>
      </c>
      <c r="AE65" vm="1209">
        <f ca="1"/>
        <v>43920</v>
      </c>
      <c r="AF65" vm="1221">
        <f ca="1"/>
        <v>6.31</v>
      </c>
      <c r="AG65" vm="1222">
        <f ca="1"/>
        <v>10918060</v>
      </c>
      <c r="AH65" s="3">
        <f t="shared" ca="1" si="5"/>
        <v>-2.627614419601583E-2</v>
      </c>
      <c r="AK65" vm="1209">
        <f ca="1"/>
        <v>43920</v>
      </c>
      <c r="AL65" vm="1223">
        <f ca="1"/>
        <v>12.55</v>
      </c>
      <c r="AM65" vm="1224">
        <f ca="1"/>
        <v>410178</v>
      </c>
      <c r="AN65">
        <f t="shared" ca="1" si="6"/>
        <v>-2.7506645789833473E-2</v>
      </c>
      <c r="AP65" vm="1209">
        <f ca="1"/>
        <v>43920</v>
      </c>
      <c r="AQ65" vm="1205">
        <f ca="1"/>
        <v>5.46</v>
      </c>
      <c r="AR65" vm="1225">
        <f ca="1"/>
        <v>252023</v>
      </c>
      <c r="AS65" s="3">
        <f t="shared" ca="1" si="7"/>
        <v>0</v>
      </c>
      <c r="AU65" vm="1209">
        <f ca="1"/>
        <v>43920</v>
      </c>
      <c r="AV65" vm="1226">
        <f ca="1"/>
        <v>10.666700000000001</v>
      </c>
      <c r="AW65" vm="1227">
        <f ca="1"/>
        <v>6239766</v>
      </c>
    </row>
    <row r="66" spans="1:49" x14ac:dyDescent="0.3">
      <c r="A66" vm="1228">
        <f ca="1"/>
        <v>43921</v>
      </c>
      <c r="B66" vm="1229">
        <f ca="1"/>
        <v>16.309999999999999</v>
      </c>
      <c r="C66" vm="1229">
        <v>16.309999999999999</v>
      </c>
      <c r="D66" vm="1230">
        <v>262907</v>
      </c>
      <c r="E66" s="3">
        <f t="shared" ca="1" si="0"/>
        <v>5.9779077322936851E-2</v>
      </c>
      <c r="F66" s="3">
        <f t="shared" ca="1" si="1"/>
        <v>5.8060468782134431E-2</v>
      </c>
      <c r="I66" vm="1228">
        <f ca="1"/>
        <v>43921</v>
      </c>
      <c r="J66" vm="1231">
        <f ca="1"/>
        <v>33.29</v>
      </c>
      <c r="K66" vm="1232">
        <f ca="1"/>
        <v>1159294</v>
      </c>
      <c r="L66" s="3">
        <v>-2.0882352941176494E-2</v>
      </c>
      <c r="M66" s="3">
        <v>-2.1103473029227809E-2</v>
      </c>
      <c r="O66" vm="1228">
        <f ca="1"/>
        <v>43921</v>
      </c>
      <c r="P66" vm="801">
        <f ca="1"/>
        <v>141.55000000000001</v>
      </c>
      <c r="Q66" vm="1233">
        <f ca="1"/>
        <v>644595</v>
      </c>
      <c r="R66" s="3">
        <f t="shared" ca="1" si="2"/>
        <v>1.7100523586008803E-2</v>
      </c>
      <c r="T66" vm="1228">
        <f ca="1"/>
        <v>43921</v>
      </c>
      <c r="U66" vm="1234">
        <f ca="1"/>
        <v>7.1470000000000002</v>
      </c>
      <c r="V66" vm="1235">
        <f ca="1"/>
        <v>37468628</v>
      </c>
      <c r="W66" s="3">
        <f t="shared" ca="1" si="3"/>
        <v>-1.7613658326955498E-2</v>
      </c>
      <c r="Y66" vm="1228">
        <f ca="1"/>
        <v>43921</v>
      </c>
      <c r="Z66" vm="1236">
        <f ca="1"/>
        <v>1.4945999999999999</v>
      </c>
      <c r="AA66" vm="1237">
        <f ca="1"/>
        <v>1.4883999999999999</v>
      </c>
      <c r="AB66" vm="1238">
        <f ca="1"/>
        <v>218397233</v>
      </c>
      <c r="AC66">
        <f t="shared" ca="1" si="4"/>
        <v>1.1895247045350383E-2</v>
      </c>
      <c r="AE66" vm="1228">
        <f ca="1"/>
        <v>43921</v>
      </c>
      <c r="AF66" vm="1239">
        <f ca="1"/>
        <v>6.5720000000000001</v>
      </c>
      <c r="AG66" vm="1240">
        <f ca="1"/>
        <v>12961206</v>
      </c>
      <c r="AH66" s="3">
        <f t="shared" ca="1" si="5"/>
        <v>4.0682523621899877E-2</v>
      </c>
      <c r="AK66" vm="1228">
        <f ca="1"/>
        <v>43921</v>
      </c>
      <c r="AL66" vm="1241">
        <f ca="1"/>
        <v>12.1</v>
      </c>
      <c r="AM66" vm="1242">
        <f ca="1"/>
        <v>486918</v>
      </c>
      <c r="AN66">
        <f t="shared" ca="1" si="6"/>
        <v>-3.651521297509757E-2</v>
      </c>
      <c r="AP66" vm="1228">
        <f ca="1"/>
        <v>43921</v>
      </c>
      <c r="AQ66" vm="1243">
        <f ca="1"/>
        <v>5.5949999999999998</v>
      </c>
      <c r="AR66" vm="1244">
        <f ca="1"/>
        <v>279979</v>
      </c>
      <c r="AS66" s="3">
        <f t="shared" ca="1" si="7"/>
        <v>2.4424552007074794E-2</v>
      </c>
      <c r="AU66" vm="1228">
        <f ca="1"/>
        <v>43921</v>
      </c>
      <c r="AV66" vm="1226">
        <f ca="1"/>
        <v>10.666700000000001</v>
      </c>
      <c r="AW66" vm="1245">
        <f ca="1"/>
        <v>12079117</v>
      </c>
    </row>
    <row r="67" spans="1:49" x14ac:dyDescent="0.3">
      <c r="A67" vm="1246">
        <f ca="1"/>
        <v>43922</v>
      </c>
      <c r="B67" vm="1247">
        <f ca="1"/>
        <v>16.05</v>
      </c>
      <c r="C67" vm="1247">
        <v>16.05</v>
      </c>
      <c r="D67" vm="1248">
        <v>139133</v>
      </c>
      <c r="E67" s="3">
        <f t="shared" ca="1" si="0"/>
        <v>-1.5941140404659597E-2</v>
      </c>
      <c r="F67" s="3">
        <f t="shared" ca="1" si="1"/>
        <v>-1.6069567056897459E-2</v>
      </c>
      <c r="I67" vm="1246">
        <f ca="1"/>
        <v>43922</v>
      </c>
      <c r="J67" vm="1249">
        <f ca="1"/>
        <v>32.39</v>
      </c>
      <c r="K67" vm="1250">
        <f ca="1"/>
        <v>802534</v>
      </c>
      <c r="L67" s="3">
        <v>-2.7035145689396172E-2</v>
      </c>
      <c r="M67" s="3">
        <v>-2.7407318403695563E-2</v>
      </c>
      <c r="O67" vm="1246">
        <f ca="1"/>
        <v>43922</v>
      </c>
      <c r="P67" vm="1251">
        <f ca="1"/>
        <v>136.65</v>
      </c>
      <c r="Q67" vm="1252">
        <f ca="1"/>
        <v>539656</v>
      </c>
      <c r="R67" s="3">
        <f t="shared" ca="1" si="2"/>
        <v>-3.5230099183831631E-2</v>
      </c>
      <c r="T67" vm="1246">
        <f ca="1"/>
        <v>43922</v>
      </c>
      <c r="U67" vm="1253">
        <f ca="1"/>
        <v>6.86</v>
      </c>
      <c r="V67" vm="1254">
        <f ca="1"/>
        <v>23939923</v>
      </c>
      <c r="W67" s="3">
        <f t="shared" ca="1" si="3"/>
        <v>-4.0985246500047944E-2</v>
      </c>
      <c r="Y67" vm="1246">
        <f ca="1"/>
        <v>43922</v>
      </c>
      <c r="Z67" vm="1255">
        <f ca="1"/>
        <v>1.4350000000000001</v>
      </c>
      <c r="AA67" vm="1256">
        <f ca="1"/>
        <v>1.4348000000000001</v>
      </c>
      <c r="AB67" vm="1257">
        <f ca="1"/>
        <v>143552849</v>
      </c>
      <c r="AC67">
        <f t="shared" ca="1" si="4"/>
        <v>-3.667625081433986E-2</v>
      </c>
      <c r="AE67" vm="1246">
        <f ca="1"/>
        <v>43922</v>
      </c>
      <c r="AF67" vm="1258">
        <f ca="1"/>
        <v>6.3230000000000004</v>
      </c>
      <c r="AG67" vm="1259">
        <f ca="1"/>
        <v>9546564</v>
      </c>
      <c r="AH67" s="3">
        <f t="shared" ca="1" si="5"/>
        <v>-3.8624421098545407E-2</v>
      </c>
      <c r="AK67" vm="1246">
        <f ca="1"/>
        <v>43922</v>
      </c>
      <c r="AL67" vm="1260">
        <f ca="1"/>
        <v>11.8</v>
      </c>
      <c r="AM67" vm="1261">
        <f ca="1"/>
        <v>455495</v>
      </c>
      <c r="AN67">
        <f t="shared" ca="1" si="6"/>
        <v>-2.5105921131076243E-2</v>
      </c>
      <c r="AP67" vm="1246">
        <f ca="1"/>
        <v>43922</v>
      </c>
      <c r="AQ67" vm="1262">
        <f ca="1"/>
        <v>5.32</v>
      </c>
      <c r="AR67" vm="1263">
        <f ca="1"/>
        <v>284995</v>
      </c>
      <c r="AS67" s="3">
        <f t="shared" ca="1" si="7"/>
        <v>-5.0400038410335496E-2</v>
      </c>
      <c r="AU67" vm="1246">
        <f ca="1"/>
        <v>43922</v>
      </c>
      <c r="AV67" vm="1264">
        <f ca="1"/>
        <v>10.571400000000001</v>
      </c>
      <c r="AW67" vm="1265">
        <f ca="1"/>
        <v>7752970</v>
      </c>
    </row>
    <row r="68" spans="1:49" x14ac:dyDescent="0.3">
      <c r="A68" vm="1266">
        <f ca="1"/>
        <v>43923</v>
      </c>
      <c r="B68" vm="1267">
        <f ca="1"/>
        <v>16.71</v>
      </c>
      <c r="C68" vm="1267">
        <v>16.71</v>
      </c>
      <c r="D68" vm="1268">
        <v>127517</v>
      </c>
      <c r="E68" s="3">
        <f t="shared" ref="E68:E131" ca="1" si="8" xml:space="preserve"> (B68 - B67) / B67</f>
        <v>4.1121495327102811E-2</v>
      </c>
      <c r="F68" s="3">
        <f t="shared" ref="F68:F131" ca="1" si="9">LN(B68/B67)</f>
        <v>4.029849303127752E-2</v>
      </c>
      <c r="I68" vm="1266">
        <f ca="1"/>
        <v>43923</v>
      </c>
      <c r="J68" vm="1269">
        <f ca="1"/>
        <v>32</v>
      </c>
      <c r="K68" vm="1270">
        <f ca="1"/>
        <v>680782</v>
      </c>
      <c r="L68" s="3">
        <v>-1.2040753318925611E-2</v>
      </c>
      <c r="M68" s="3">
        <v>-1.2113830383511413E-2</v>
      </c>
      <c r="O68" vm="1266">
        <f ca="1"/>
        <v>43923</v>
      </c>
      <c r="P68" vm="1271">
        <f ca="1"/>
        <v>135.35</v>
      </c>
      <c r="Q68" vm="1272">
        <f ca="1"/>
        <v>778021</v>
      </c>
      <c r="R68" s="3">
        <f t="shared" ca="1" si="2"/>
        <v>-9.5588963137668639E-3</v>
      </c>
      <c r="T68" vm="1266">
        <f ca="1"/>
        <v>43923</v>
      </c>
      <c r="U68" vm="1273">
        <f ca="1"/>
        <v>6.7789999999999999</v>
      </c>
      <c r="V68" vm="1274">
        <f ca="1"/>
        <v>27906340</v>
      </c>
      <c r="W68" s="3">
        <f t="shared" ca="1" si="3"/>
        <v>-1.1877843288965408E-2</v>
      </c>
      <c r="Y68" vm="1266">
        <f ca="1"/>
        <v>43923</v>
      </c>
      <c r="Z68" vm="1275">
        <f ca="1"/>
        <v>1.4330000000000001</v>
      </c>
      <c r="AA68" vm="1276">
        <f ca="1"/>
        <v>1.4378</v>
      </c>
      <c r="AB68" vm="1277">
        <f ca="1"/>
        <v>199640211</v>
      </c>
      <c r="AC68">
        <f t="shared" ca="1" si="4"/>
        <v>2.0887008916435899E-3</v>
      </c>
      <c r="AE68" vm="1266">
        <f ca="1"/>
        <v>43923</v>
      </c>
      <c r="AF68" vm="1278">
        <f ca="1"/>
        <v>6.2850000000000001</v>
      </c>
      <c r="AG68" vm="1279">
        <f ca="1"/>
        <v>10280827</v>
      </c>
      <c r="AH68" s="3">
        <f t="shared" ca="1" si="5"/>
        <v>-6.0279370342654452E-3</v>
      </c>
      <c r="AK68" vm="1266">
        <f ca="1"/>
        <v>43923</v>
      </c>
      <c r="AL68" vm="1280">
        <f ca="1"/>
        <v>11.75</v>
      </c>
      <c r="AM68" vm="1281">
        <f ca="1"/>
        <v>279618</v>
      </c>
      <c r="AN68">
        <f t="shared" ca="1" si="6"/>
        <v>-4.2462908814512078E-3</v>
      </c>
      <c r="AP68" vm="1266">
        <f ca="1"/>
        <v>43923</v>
      </c>
      <c r="AQ68" vm="1282">
        <f ca="1"/>
        <v>5.2750000000000004</v>
      </c>
      <c r="AR68" vm="1283">
        <f ca="1"/>
        <v>593797</v>
      </c>
      <c r="AS68" s="3">
        <f t="shared" ca="1" si="7"/>
        <v>-8.4946239914228568E-3</v>
      </c>
      <c r="AU68" vm="1266">
        <f ca="1"/>
        <v>43923</v>
      </c>
      <c r="AV68" vm="1284">
        <f ca="1"/>
        <v>11.509499999999999</v>
      </c>
      <c r="AW68" vm="1285">
        <f ca="1"/>
        <v>21630608</v>
      </c>
    </row>
    <row r="69" spans="1:49" x14ac:dyDescent="0.3">
      <c r="A69" vm="1286">
        <f ca="1"/>
        <v>43924</v>
      </c>
      <c r="B69" vm="1287">
        <f ca="1"/>
        <v>17.03</v>
      </c>
      <c r="C69" vm="1287">
        <v>17.03</v>
      </c>
      <c r="D69" vm="1288">
        <v>153484</v>
      </c>
      <c r="E69" s="3">
        <f t="shared" ca="1" si="8"/>
        <v>1.9150209455415935E-2</v>
      </c>
      <c r="F69" s="3">
        <f t="shared" ca="1" si="9"/>
        <v>1.8969152067294548E-2</v>
      </c>
      <c r="I69" vm="1286">
        <f ca="1"/>
        <v>43924</v>
      </c>
      <c r="J69" vm="1289">
        <f ca="1"/>
        <v>31.1</v>
      </c>
      <c r="K69" vm="1290">
        <f ca="1"/>
        <v>752004</v>
      </c>
      <c r="L69" s="3">
        <v>-2.8124999999999956E-2</v>
      </c>
      <c r="M69" s="3">
        <v>-2.8528083614538052E-2</v>
      </c>
      <c r="O69" vm="1286">
        <f ca="1"/>
        <v>43924</v>
      </c>
      <c r="P69" vm="1291">
        <f ca="1"/>
        <v>126.4</v>
      </c>
      <c r="Q69" vm="1292">
        <f ca="1"/>
        <v>913203</v>
      </c>
      <c r="R69" s="3">
        <f t="shared" ref="R69:R132" ca="1" si="10" xml:space="preserve"> LN(P69/P68)</f>
        <v>-6.8412534347553053E-2</v>
      </c>
      <c r="T69" vm="1286">
        <f ca="1"/>
        <v>43924</v>
      </c>
      <c r="U69" vm="1293">
        <f ca="1"/>
        <v>6.54</v>
      </c>
      <c r="V69" vm="1294">
        <f ca="1"/>
        <v>21855300</v>
      </c>
      <c r="W69" s="3">
        <f t="shared" ref="W69:W132" ca="1" si="11">LN(U69/U68)</f>
        <v>-3.5892432979721237E-2</v>
      </c>
      <c r="Y69" vm="1286">
        <f ca="1"/>
        <v>43924</v>
      </c>
      <c r="Z69" vm="1295">
        <f ca="1"/>
        <v>1.4239999999999999</v>
      </c>
      <c r="AA69" vm="1296">
        <f ca="1"/>
        <v>1.3291999999999999</v>
      </c>
      <c r="AB69" vm="1297">
        <f ca="1"/>
        <v>262955606</v>
      </c>
      <c r="AC69">
        <f t="shared" ref="AC69:AC132" ca="1" si="12">LN(AA69/AA68)</f>
        <v>-7.8536910069332E-2</v>
      </c>
      <c r="AE69" vm="1286">
        <f ca="1"/>
        <v>43924</v>
      </c>
      <c r="AF69" vm="891">
        <f ca="1"/>
        <v>6.2</v>
      </c>
      <c r="AG69" vm="1298">
        <f ca="1"/>
        <v>6684561</v>
      </c>
      <c r="AH69" s="3">
        <f t="shared" ref="AH69:AH132" ca="1" si="13">LN(AF69/AF68)</f>
        <v>-1.3616549991164821E-2</v>
      </c>
      <c r="AK69" vm="1286">
        <f ca="1"/>
        <v>43924</v>
      </c>
      <c r="AL69" vm="1299">
        <f ca="1"/>
        <v>11.78</v>
      </c>
      <c r="AM69" vm="1300">
        <f ca="1"/>
        <v>446851</v>
      </c>
      <c r="AN69">
        <f t="shared" ref="AN69:AN132" ca="1" si="14">LN(AL69/AL68)</f>
        <v>2.5499376332727051E-3</v>
      </c>
      <c r="AP69" vm="1286">
        <f ca="1"/>
        <v>43924</v>
      </c>
      <c r="AQ69" vm="1301">
        <f ca="1"/>
        <v>5.21</v>
      </c>
      <c r="AR69" vm="1302">
        <f ca="1"/>
        <v>241252</v>
      </c>
      <c r="AS69" s="3">
        <f t="shared" ref="AS69:AS132" ca="1" si="15">LN(AQ69/AQ68)</f>
        <v>-1.2398823596854772E-2</v>
      </c>
      <c r="AU69" vm="1286">
        <f ca="1"/>
        <v>43924</v>
      </c>
      <c r="AV69" vm="1303">
        <f ca="1"/>
        <v>11.3048</v>
      </c>
      <c r="AW69" vm="1304">
        <f ca="1"/>
        <v>17540872</v>
      </c>
    </row>
    <row r="70" spans="1:49" x14ac:dyDescent="0.3">
      <c r="A70" vm="1305">
        <f ca="1"/>
        <v>43927</v>
      </c>
      <c r="B70" vm="581">
        <f ca="1"/>
        <v>16.829999999999998</v>
      </c>
      <c r="C70" vm="581">
        <v>16.829999999999998</v>
      </c>
      <c r="D70" vm="1306">
        <v>435898</v>
      </c>
      <c r="E70" s="3">
        <f t="shared" ca="1" si="8"/>
        <v>-1.174398120963023E-2</v>
      </c>
      <c r="F70" s="3">
        <f t="shared" ca="1" si="9"/>
        <v>-1.1813486471882483E-2</v>
      </c>
      <c r="I70" vm="1305">
        <f ca="1"/>
        <v>43927</v>
      </c>
      <c r="J70" vm="1307">
        <f ca="1"/>
        <v>33.25</v>
      </c>
      <c r="K70" vm="1308">
        <f ca="1"/>
        <v>814010</v>
      </c>
      <c r="L70" s="3">
        <v>6.91318327974276E-2</v>
      </c>
      <c r="M70" s="3">
        <v>6.6846947916674573E-2</v>
      </c>
      <c r="O70" vm="1305">
        <f ca="1"/>
        <v>43927</v>
      </c>
      <c r="P70" vm="1309">
        <f ca="1"/>
        <v>132.5</v>
      </c>
      <c r="Q70" vm="1310">
        <f ca="1"/>
        <v>477826</v>
      </c>
      <c r="R70" s="3">
        <f t="shared" ca="1" si="10"/>
        <v>4.7131163713519782E-2</v>
      </c>
      <c r="T70" vm="1305">
        <f ca="1"/>
        <v>43927</v>
      </c>
      <c r="U70" vm="1311">
        <f ca="1"/>
        <v>7.1070000000000002</v>
      </c>
      <c r="V70" vm="1312">
        <f ca="1"/>
        <v>30286049</v>
      </c>
      <c r="W70" s="3">
        <f t="shared" ca="1" si="11"/>
        <v>8.3143048375650813E-2</v>
      </c>
      <c r="Y70" vm="1305">
        <f ca="1"/>
        <v>43927</v>
      </c>
      <c r="Z70" vm="1313">
        <f ca="1"/>
        <v>1.41</v>
      </c>
      <c r="AA70" vm="1314">
        <f ca="1"/>
        <v>1.4581999999999999</v>
      </c>
      <c r="AB70" vm="1315">
        <f ca="1"/>
        <v>202326407</v>
      </c>
      <c r="AC70">
        <f t="shared" ca="1" si="12"/>
        <v>9.262554089189072E-2</v>
      </c>
      <c r="AE70" vm="1305">
        <f ca="1"/>
        <v>43927</v>
      </c>
      <c r="AF70" vm="1316">
        <f ca="1"/>
        <v>6.6159999999999997</v>
      </c>
      <c r="AG70" vm="1317">
        <f ca="1"/>
        <v>11729365</v>
      </c>
      <c r="AH70" s="3">
        <f t="shared" ca="1" si="13"/>
        <v>6.4941665670344151E-2</v>
      </c>
      <c r="AK70" vm="1305">
        <f ca="1"/>
        <v>43927</v>
      </c>
      <c r="AL70" vm="1318">
        <f ca="1"/>
        <v>12.18</v>
      </c>
      <c r="AM70" vm="1319">
        <f ca="1"/>
        <v>348740</v>
      </c>
      <c r="AN70">
        <f t="shared" ca="1" si="14"/>
        <v>3.3392084058310414E-2</v>
      </c>
      <c r="AP70" vm="1305">
        <f ca="1"/>
        <v>43927</v>
      </c>
      <c r="AQ70" vm="1320">
        <f ca="1"/>
        <v>5.2</v>
      </c>
      <c r="AR70" vm="1321">
        <f ca="1"/>
        <v>456034</v>
      </c>
      <c r="AS70" s="3">
        <f t="shared" ca="1" si="15"/>
        <v>-1.9212301778938213E-3</v>
      </c>
      <c r="AU70" vm="1305">
        <f ca="1"/>
        <v>43927</v>
      </c>
      <c r="AV70" vm="1322">
        <f ca="1"/>
        <v>11.4238</v>
      </c>
      <c r="AW70" vm="1323">
        <f ca="1"/>
        <v>10263359</v>
      </c>
    </row>
    <row r="71" spans="1:49" x14ac:dyDescent="0.3">
      <c r="A71" vm="1324">
        <f ca="1"/>
        <v>43928</v>
      </c>
      <c r="B71" vm="1325">
        <f ca="1"/>
        <v>16.73</v>
      </c>
      <c r="C71" vm="1325">
        <v>16.73</v>
      </c>
      <c r="D71" vm="1326">
        <v>174820</v>
      </c>
      <c r="E71" s="3">
        <f t="shared" ca="1" si="8"/>
        <v>-5.9417706476528748E-3</v>
      </c>
      <c r="F71" s="3">
        <f t="shared" ca="1" si="9"/>
        <v>-5.9594932039819222E-3</v>
      </c>
      <c r="I71" vm="1324">
        <f ca="1"/>
        <v>43928</v>
      </c>
      <c r="J71" vm="1327">
        <f ca="1"/>
        <v>33</v>
      </c>
      <c r="K71" vm="1328">
        <f ca="1"/>
        <v>1199533</v>
      </c>
      <c r="L71" s="3">
        <v>-7.5187969924812026E-3</v>
      </c>
      <c r="M71" s="3">
        <v>-7.5472056353829663E-3</v>
      </c>
      <c r="O71" vm="1324">
        <f ca="1"/>
        <v>43928</v>
      </c>
      <c r="P71" vm="1329">
        <f ca="1"/>
        <v>136.35</v>
      </c>
      <c r="Q71" vm="1330">
        <f ca="1"/>
        <v>757183</v>
      </c>
      <c r="R71" s="3">
        <f t="shared" ca="1" si="10"/>
        <v>2.8642463865320603E-2</v>
      </c>
      <c r="T71" vm="1324">
        <f ca="1"/>
        <v>43928</v>
      </c>
      <c r="U71" vm="1331">
        <f ca="1"/>
        <v>7.35</v>
      </c>
      <c r="V71" vm="1332">
        <f ca="1"/>
        <v>32103420</v>
      </c>
      <c r="W71" s="3">
        <f t="shared" ca="1" si="11"/>
        <v>3.3620099379987202E-2</v>
      </c>
      <c r="Y71" vm="1324">
        <f ca="1"/>
        <v>43928</v>
      </c>
      <c r="Z71" vm="1333">
        <f ca="1"/>
        <v>1.51</v>
      </c>
      <c r="AA71" vm="1334">
        <f ca="1"/>
        <v>1.4690000000000001</v>
      </c>
      <c r="AB71" vm="1335">
        <f ca="1"/>
        <v>242662247</v>
      </c>
      <c r="AC71">
        <f t="shared" ca="1" si="12"/>
        <v>7.3790988015473864E-3</v>
      </c>
      <c r="AE71" vm="1324">
        <f ca="1"/>
        <v>43928</v>
      </c>
      <c r="AF71" vm="1336">
        <f ca="1"/>
        <v>7.0439999999999996</v>
      </c>
      <c r="AG71" vm="1337">
        <f ca="1"/>
        <v>17394671</v>
      </c>
      <c r="AH71" s="3">
        <f t="shared" ca="1" si="13"/>
        <v>6.2685232912569458E-2</v>
      </c>
      <c r="AK71" vm="1324">
        <f ca="1"/>
        <v>43928</v>
      </c>
      <c r="AL71" vm="1338">
        <f ca="1"/>
        <v>12.17</v>
      </c>
      <c r="AM71" vm="1339">
        <f ca="1"/>
        <v>685534</v>
      </c>
      <c r="AN71">
        <f t="shared" ca="1" si="14"/>
        <v>-8.2135528231510376E-4</v>
      </c>
      <c r="AP71" vm="1324">
        <f ca="1"/>
        <v>43928</v>
      </c>
      <c r="AQ71" vm="1340">
        <f ca="1"/>
        <v>5.2249999999999996</v>
      </c>
      <c r="AR71" vm="1341">
        <f ca="1"/>
        <v>655009</v>
      </c>
      <c r="AS71" s="3">
        <f t="shared" ca="1" si="15"/>
        <v>4.7961722634930135E-3</v>
      </c>
      <c r="AU71" vm="1324">
        <f ca="1"/>
        <v>43928</v>
      </c>
      <c r="AV71" vm="1342">
        <f ca="1"/>
        <v>11.4476</v>
      </c>
      <c r="AW71" vm="1343">
        <f ca="1"/>
        <v>13410973</v>
      </c>
    </row>
    <row r="72" spans="1:49" x14ac:dyDescent="0.3">
      <c r="A72" vm="1344">
        <f ca="1"/>
        <v>43929</v>
      </c>
      <c r="B72" vm="1345">
        <f ca="1"/>
        <v>16.59</v>
      </c>
      <c r="C72" vm="1345">
        <v>16.59</v>
      </c>
      <c r="D72" vm="1346">
        <v>111206</v>
      </c>
      <c r="E72" s="3">
        <f t="shared" ca="1" si="8"/>
        <v>-8.3682008368201177E-3</v>
      </c>
      <c r="F72" s="3">
        <f t="shared" ca="1" si="9"/>
        <v>-8.4034107963795041E-3</v>
      </c>
      <c r="I72" vm="1344">
        <f ca="1"/>
        <v>43929</v>
      </c>
      <c r="J72" vm="1347">
        <f ca="1"/>
        <v>32.64</v>
      </c>
      <c r="K72" vm="1348">
        <f ca="1"/>
        <v>638911</v>
      </c>
      <c r="L72" s="3">
        <v>-1.0909090909090893E-2</v>
      </c>
      <c r="M72" s="3">
        <v>-1.0969031370573933E-2</v>
      </c>
      <c r="O72" vm="1344">
        <f ca="1"/>
        <v>43929</v>
      </c>
      <c r="P72" vm="1349">
        <f ca="1"/>
        <v>141.25</v>
      </c>
      <c r="Q72" vm="1350">
        <f ca="1"/>
        <v>381513</v>
      </c>
      <c r="R72" s="3">
        <f t="shared" ca="1" si="10"/>
        <v>3.5306260734952757E-2</v>
      </c>
      <c r="T72" vm="1344">
        <f ca="1"/>
        <v>43929</v>
      </c>
      <c r="U72" vm="1351">
        <f ca="1"/>
        <v>7.3140000000000001</v>
      </c>
      <c r="V72" vm="1352">
        <f ca="1"/>
        <v>17707813</v>
      </c>
      <c r="W72" s="3">
        <f t="shared" ca="1" si="11"/>
        <v>-4.9099934975557818E-3</v>
      </c>
      <c r="Y72" vm="1344">
        <f ca="1"/>
        <v>43929</v>
      </c>
      <c r="Z72" vm="1353">
        <f ca="1"/>
        <v>1.4419999999999999</v>
      </c>
      <c r="AA72" vm="1354">
        <f ca="1"/>
        <v>1.4492</v>
      </c>
      <c r="AB72" vm="1355">
        <f ca="1"/>
        <v>182965178</v>
      </c>
      <c r="AC72">
        <f t="shared" ca="1" si="12"/>
        <v>-1.3570217152955207E-2</v>
      </c>
      <c r="AE72" vm="1344">
        <f ca="1"/>
        <v>43929</v>
      </c>
      <c r="AF72" vm="1356">
        <f ca="1"/>
        <v>7.1189999999999998</v>
      </c>
      <c r="AG72" vm="1357">
        <f ca="1"/>
        <v>7709983</v>
      </c>
      <c r="AH72" s="3">
        <f t="shared" ca="1" si="13"/>
        <v>1.0591075487776588E-2</v>
      </c>
      <c r="AK72" vm="1344">
        <f ca="1"/>
        <v>43929</v>
      </c>
      <c r="AL72" vm="1358">
        <f ca="1"/>
        <v>12.24</v>
      </c>
      <c r="AM72" vm="1359">
        <f ca="1"/>
        <v>279217</v>
      </c>
      <c r="AN72">
        <f t="shared" ca="1" si="14"/>
        <v>5.7353700847443479E-3</v>
      </c>
      <c r="AP72" vm="1344">
        <f ca="1"/>
        <v>43929</v>
      </c>
      <c r="AQ72" vm="1360">
        <f ca="1"/>
        <v>5.28</v>
      </c>
      <c r="AR72" vm="1361">
        <f ca="1"/>
        <v>570296</v>
      </c>
      <c r="AS72" s="3">
        <f t="shared" ca="1" si="15"/>
        <v>1.0471299867295437E-2</v>
      </c>
      <c r="AU72" vm="1344">
        <f ca="1"/>
        <v>43929</v>
      </c>
      <c r="AV72" vm="1362">
        <f ca="1"/>
        <v>11.1952</v>
      </c>
      <c r="AW72" vm="1363">
        <f ca="1"/>
        <v>8948415</v>
      </c>
    </row>
    <row r="73" spans="1:49" x14ac:dyDescent="0.3">
      <c r="A73" vm="1364">
        <f ca="1"/>
        <v>43930</v>
      </c>
      <c r="B73" vm="1365">
        <f ca="1"/>
        <v>16.95</v>
      </c>
      <c r="C73" vm="1365">
        <v>16.95</v>
      </c>
      <c r="D73" vm="1366">
        <v>190184</v>
      </c>
      <c r="E73" s="3">
        <f t="shared" ca="1" si="8"/>
        <v>2.1699819168173564E-2</v>
      </c>
      <c r="F73" s="3">
        <f t="shared" ca="1" si="9"/>
        <v>2.1467729624106195E-2</v>
      </c>
      <c r="I73" vm="1364">
        <f ca="1"/>
        <v>43930</v>
      </c>
      <c r="J73" vm="1367">
        <f ca="1"/>
        <v>32.85</v>
      </c>
      <c r="K73" vm="1368">
        <f ca="1"/>
        <v>604539</v>
      </c>
      <c r="L73" s="3">
        <v>6.4338235294117904E-3</v>
      </c>
      <c r="M73" s="3">
        <v>6.4132148347131801E-3</v>
      </c>
      <c r="O73" vm="1364">
        <f ca="1"/>
        <v>43930</v>
      </c>
      <c r="P73" vm="1369">
        <f ca="1"/>
        <v>140.6</v>
      </c>
      <c r="Q73" vm="1370">
        <f ca="1"/>
        <v>542103</v>
      </c>
      <c r="R73" s="3">
        <f t="shared" ca="1" si="10"/>
        <v>-4.6123906499858864E-3</v>
      </c>
      <c r="T73" vm="1364">
        <f ca="1"/>
        <v>43930</v>
      </c>
      <c r="U73" vm="1371">
        <f ca="1"/>
        <v>7.4370000000000003</v>
      </c>
      <c r="V73" vm="1372">
        <f ca="1"/>
        <v>19484589</v>
      </c>
      <c r="W73" s="3">
        <f t="shared" ca="1" si="11"/>
        <v>1.6677221993973593E-2</v>
      </c>
      <c r="Y73" vm="1364">
        <f ca="1"/>
        <v>43930</v>
      </c>
      <c r="Z73" vm="1373">
        <f ca="1"/>
        <v>1.4730000000000001</v>
      </c>
      <c r="AA73" vm="1374">
        <f ca="1"/>
        <v>1.4450000000000001</v>
      </c>
      <c r="AB73" vm="1375">
        <f ca="1"/>
        <v>208140147</v>
      </c>
      <c r="AC73">
        <f t="shared" ca="1" si="12"/>
        <v>-2.9023584743896203E-3</v>
      </c>
      <c r="AE73" vm="1364">
        <f ca="1"/>
        <v>43930</v>
      </c>
      <c r="AF73" vm="1376">
        <f ca="1"/>
        <v>7.4790000000000001</v>
      </c>
      <c r="AG73" vm="1377">
        <f ca="1"/>
        <v>15123916</v>
      </c>
      <c r="AH73" s="3">
        <f t="shared" ca="1" si="13"/>
        <v>4.9331827087794301E-2</v>
      </c>
      <c r="AK73" vm="1364">
        <f ca="1"/>
        <v>43930</v>
      </c>
      <c r="AL73" vm="1106">
        <f ca="1"/>
        <v>12.49</v>
      </c>
      <c r="AM73" vm="1378">
        <f ca="1"/>
        <v>379202</v>
      </c>
      <c r="AN73">
        <f t="shared" ca="1" si="14"/>
        <v>2.0219047053306214E-2</v>
      </c>
      <c r="AP73" vm="1364">
        <f ca="1"/>
        <v>43930</v>
      </c>
      <c r="AQ73" vm="1379">
        <f ca="1"/>
        <v>5.4450000000000003</v>
      </c>
      <c r="AR73" vm="1380">
        <f ca="1"/>
        <v>366065</v>
      </c>
      <c r="AS73" s="3">
        <f t="shared" ca="1" si="15"/>
        <v>3.0771658666753687E-2</v>
      </c>
      <c r="AU73" vm="1364">
        <f ca="1"/>
        <v>43930</v>
      </c>
      <c r="AV73" vm="1381">
        <f ca="1"/>
        <v>11.4762</v>
      </c>
      <c r="AW73" vm="1382">
        <f ca="1"/>
        <v>14049008</v>
      </c>
    </row>
    <row r="74" spans="1:49" x14ac:dyDescent="0.3">
      <c r="A74" vm="1383">
        <f ca="1"/>
        <v>43935</v>
      </c>
      <c r="B74" vm="1384">
        <f ca="1"/>
        <v>17.010000000000002</v>
      </c>
      <c r="C74" vm="1384">
        <v>17.010000000000002</v>
      </c>
      <c r="D74" vm="1385">
        <v>134681</v>
      </c>
      <c r="E74" s="3">
        <f t="shared" ca="1" si="8"/>
        <v>3.5398230088496919E-3</v>
      </c>
      <c r="F74" s="3">
        <f t="shared" ca="1" si="9"/>
        <v>3.5335725813112656E-3</v>
      </c>
      <c r="I74" vm="1383">
        <f ca="1"/>
        <v>43935</v>
      </c>
      <c r="J74" vm="1386">
        <f ca="1"/>
        <v>33.700000000000003</v>
      </c>
      <c r="K74" vm="1387">
        <f ca="1"/>
        <v>830697</v>
      </c>
      <c r="L74" s="3">
        <v>2.5875190258751946E-2</v>
      </c>
      <c r="M74" s="3">
        <v>2.5546092427696575E-2</v>
      </c>
      <c r="O74" vm="1383">
        <f ca="1"/>
        <v>43935</v>
      </c>
      <c r="P74" vm="1388">
        <f ca="1"/>
        <v>141.44999999999999</v>
      </c>
      <c r="Q74" vm="1389">
        <f ca="1"/>
        <v>423616</v>
      </c>
      <c r="R74" s="3">
        <f t="shared" ca="1" si="10"/>
        <v>6.0273183710116193E-3</v>
      </c>
      <c r="T74" vm="1383">
        <f ca="1"/>
        <v>43935</v>
      </c>
      <c r="U74" vm="1390">
        <f ca="1"/>
        <v>7.1</v>
      </c>
      <c r="V74" vm="1391">
        <f ca="1"/>
        <v>26044128</v>
      </c>
      <c r="W74" s="3">
        <f t="shared" ca="1" si="11"/>
        <v>-4.6372757673893469E-2</v>
      </c>
      <c r="Y74" vm="1383">
        <f ca="1"/>
        <v>43935</v>
      </c>
      <c r="Z74" vm="1392">
        <f ca="1"/>
        <v>1.4550000000000001</v>
      </c>
      <c r="AA74" vm="1393">
        <f ca="1"/>
        <v>1.4061999999999999</v>
      </c>
      <c r="AB74" vm="1394">
        <f ca="1"/>
        <v>131457273</v>
      </c>
      <c r="AC74">
        <f t="shared" ca="1" si="12"/>
        <v>-2.7218290781471748E-2</v>
      </c>
      <c r="AE74" vm="1383">
        <f ca="1"/>
        <v>43935</v>
      </c>
      <c r="AF74" vm="1395">
        <f ca="1"/>
        <v>7.46</v>
      </c>
      <c r="AG74" vm="1396">
        <f ca="1"/>
        <v>12850733</v>
      </c>
      <c r="AH74" s="3">
        <f t="shared" ca="1" si="13"/>
        <v>-2.5436789938611086E-3</v>
      </c>
      <c r="AK74" vm="1383">
        <f ca="1"/>
        <v>43935</v>
      </c>
      <c r="AL74" vm="1397">
        <f ca="1"/>
        <v>12.61</v>
      </c>
      <c r="AM74" vm="1398">
        <f ca="1"/>
        <v>403453</v>
      </c>
      <c r="AN74">
        <f t="shared" ca="1" si="14"/>
        <v>9.5618258393419062E-3</v>
      </c>
      <c r="AP74" vm="1383">
        <f ca="1"/>
        <v>43935</v>
      </c>
      <c r="AQ74" vm="1399">
        <f ca="1"/>
        <v>5.56</v>
      </c>
      <c r="AR74" vm="1400">
        <f ca="1"/>
        <v>224915</v>
      </c>
      <c r="AS74" s="3">
        <f t="shared" ca="1" si="15"/>
        <v>2.0900351877567169E-2</v>
      </c>
      <c r="AU74" vm="1383">
        <f ca="1"/>
        <v>43935</v>
      </c>
      <c r="AV74" vm="1401">
        <f ca="1"/>
        <v>11.3238</v>
      </c>
      <c r="AW74" vm="1402">
        <f ca="1"/>
        <v>8822711</v>
      </c>
    </row>
    <row r="75" spans="1:49" x14ac:dyDescent="0.3">
      <c r="A75" vm="1403">
        <f ca="1"/>
        <v>43936</v>
      </c>
      <c r="B75" vm="1404">
        <f ca="1"/>
        <v>16.559999999999999</v>
      </c>
      <c r="C75" vm="1404">
        <v>16.559999999999999</v>
      </c>
      <c r="D75" vm="1405">
        <v>156287</v>
      </c>
      <c r="E75" s="3">
        <f t="shared" ca="1" si="8"/>
        <v>-2.645502645502662E-2</v>
      </c>
      <c r="F75" s="3">
        <f t="shared" ca="1" si="9"/>
        <v>-2.681125745065693E-2</v>
      </c>
      <c r="I75" vm="1403">
        <f ca="1"/>
        <v>43936</v>
      </c>
      <c r="J75" vm="1406">
        <f ca="1"/>
        <v>33.21</v>
      </c>
      <c r="K75" vm="1407">
        <f ca="1"/>
        <v>1565453</v>
      </c>
      <c r="L75" s="3">
        <v>-1.4540059347181066E-2</v>
      </c>
      <c r="M75" s="3">
        <v>-1.4646801969660887E-2</v>
      </c>
      <c r="O75" vm="1403">
        <f ca="1"/>
        <v>43936</v>
      </c>
      <c r="P75" vm="1195">
        <f ca="1"/>
        <v>137.6</v>
      </c>
      <c r="Q75" vm="1408">
        <f ca="1"/>
        <v>485913</v>
      </c>
      <c r="R75" s="3">
        <f t="shared" ca="1" si="10"/>
        <v>-2.7595372248332899E-2</v>
      </c>
      <c r="T75" vm="1403">
        <f ca="1"/>
        <v>43936</v>
      </c>
      <c r="U75" vm="1409">
        <f ca="1"/>
        <v>6.6219999999999999</v>
      </c>
      <c r="V75" vm="1410">
        <f ca="1"/>
        <v>28144542</v>
      </c>
      <c r="W75" s="3">
        <f t="shared" ca="1" si="11"/>
        <v>-6.9697344922215188E-2</v>
      </c>
      <c r="Y75" vm="1403">
        <f ca="1"/>
        <v>43936</v>
      </c>
      <c r="Z75" vm="1411">
        <f ca="1"/>
        <v>1.395</v>
      </c>
      <c r="AA75" vm="1412">
        <f ca="1"/>
        <v>1.3484</v>
      </c>
      <c r="AB75" vm="1413">
        <f ca="1"/>
        <v>175870841</v>
      </c>
      <c r="AC75">
        <f t="shared" ca="1" si="12"/>
        <v>-4.1972326405155157E-2</v>
      </c>
      <c r="AE75" vm="1403">
        <f ca="1"/>
        <v>43936</v>
      </c>
      <c r="AF75" vm="1414">
        <f ca="1"/>
        <v>7.0810000000000004</v>
      </c>
      <c r="AG75" vm="1415">
        <f ca="1"/>
        <v>9629268</v>
      </c>
      <c r="AH75" s="3">
        <f t="shared" ca="1" si="13"/>
        <v>-5.2140273546032539E-2</v>
      </c>
      <c r="AK75" vm="1403">
        <f ca="1"/>
        <v>43936</v>
      </c>
      <c r="AL75" vm="1416">
        <f ca="1"/>
        <v>12.06</v>
      </c>
      <c r="AM75" vm="1417">
        <f ca="1"/>
        <v>536555</v>
      </c>
      <c r="AN75">
        <f t="shared" ca="1" si="14"/>
        <v>-4.4595958677788761E-2</v>
      </c>
      <c r="AP75" vm="1403">
        <f ca="1"/>
        <v>43936</v>
      </c>
      <c r="AQ75" vm="1418">
        <f ca="1"/>
        <v>5.39</v>
      </c>
      <c r="AR75" vm="1419">
        <f ca="1"/>
        <v>218179</v>
      </c>
      <c r="AS75" s="3">
        <f t="shared" ca="1" si="15"/>
        <v>-3.1052723341585254E-2</v>
      </c>
      <c r="AU75" vm="1403">
        <f ca="1"/>
        <v>43936</v>
      </c>
      <c r="AV75" vm="1420">
        <f ca="1"/>
        <v>10.352399999999999</v>
      </c>
      <c r="AW75" vm="1421">
        <f ca="1"/>
        <v>13397041</v>
      </c>
    </row>
    <row r="76" spans="1:49" x14ac:dyDescent="0.3">
      <c r="A76" vm="1422">
        <f ca="1"/>
        <v>43937</v>
      </c>
      <c r="B76" vm="993">
        <f ca="1"/>
        <v>16.46</v>
      </c>
      <c r="C76" vm="993">
        <v>16.46</v>
      </c>
      <c r="D76" vm="1423">
        <v>135126</v>
      </c>
      <c r="E76" s="3">
        <f t="shared" ca="1" si="8"/>
        <v>-6.0386473429950406E-3</v>
      </c>
      <c r="F76" s="3">
        <f t="shared" ca="1" si="9"/>
        <v>-6.0569537081897962E-3</v>
      </c>
      <c r="I76" vm="1422">
        <f ca="1"/>
        <v>43937</v>
      </c>
      <c r="J76" vm="1367">
        <f ca="1"/>
        <v>32.85</v>
      </c>
      <c r="K76" vm="1424">
        <f ca="1"/>
        <v>854571</v>
      </c>
      <c r="L76" s="3">
        <v>-1.0840108401083993E-2</v>
      </c>
      <c r="M76" s="3">
        <v>-1.0899290458035631E-2</v>
      </c>
      <c r="O76" vm="1422">
        <f ca="1"/>
        <v>43937</v>
      </c>
      <c r="P76" vm="1425">
        <f ca="1"/>
        <v>142.94999999999999</v>
      </c>
      <c r="Q76" vm="1426">
        <f ca="1"/>
        <v>536219</v>
      </c>
      <c r="R76" s="3">
        <f t="shared" ca="1" si="10"/>
        <v>3.8143993269077567E-2</v>
      </c>
      <c r="T76" vm="1422">
        <f ca="1"/>
        <v>43937</v>
      </c>
      <c r="U76" vm="1427">
        <f ca="1"/>
        <v>6.6660000000000004</v>
      </c>
      <c r="V76" vm="1428">
        <f ca="1"/>
        <v>21985725</v>
      </c>
      <c r="W76" s="3">
        <f t="shared" ca="1" si="11"/>
        <v>6.6225407604934569E-3</v>
      </c>
      <c r="Y76" vm="1422">
        <f ca="1"/>
        <v>43937</v>
      </c>
      <c r="Z76" vm="1429">
        <f ca="1"/>
        <v>1.3655999999999999</v>
      </c>
      <c r="AA76" vm="1430">
        <f ca="1"/>
        <v>1.3602000000000001</v>
      </c>
      <c r="AB76" vm="1431">
        <f ca="1"/>
        <v>142549890</v>
      </c>
      <c r="AC76">
        <f t="shared" ca="1" si="12"/>
        <v>8.713043381632592E-3</v>
      </c>
      <c r="AE76" vm="1422">
        <f ca="1"/>
        <v>43937</v>
      </c>
      <c r="AF76" vm="1432">
        <f ca="1"/>
        <v>7.109</v>
      </c>
      <c r="AG76" vm="1433">
        <f ca="1"/>
        <v>7861000</v>
      </c>
      <c r="AH76" s="3">
        <f t="shared" ca="1" si="13"/>
        <v>3.9464462777091085E-3</v>
      </c>
      <c r="AK76" vm="1422">
        <f ca="1"/>
        <v>43937</v>
      </c>
      <c r="AL76" vm="1434">
        <f ca="1"/>
        <v>11.89</v>
      </c>
      <c r="AM76" vm="1435">
        <f ca="1"/>
        <v>285689</v>
      </c>
      <c r="AN76">
        <f t="shared" ca="1" si="14"/>
        <v>-1.4196480596348912E-2</v>
      </c>
      <c r="AP76" vm="1422">
        <f ca="1"/>
        <v>43937</v>
      </c>
      <c r="AQ76" vm="1436">
        <f ca="1"/>
        <v>5.47</v>
      </c>
      <c r="AR76" vm="1437">
        <f ca="1"/>
        <v>190028</v>
      </c>
      <c r="AS76" s="3">
        <f t="shared" ca="1" si="15"/>
        <v>1.4733231512984087E-2</v>
      </c>
      <c r="AU76" vm="1422">
        <f ca="1"/>
        <v>43937</v>
      </c>
      <c r="AV76" vm="1438">
        <f ca="1"/>
        <v>10.3857</v>
      </c>
      <c r="AW76" vm="1439">
        <f ca="1"/>
        <v>8891527</v>
      </c>
    </row>
    <row r="77" spans="1:49" x14ac:dyDescent="0.3">
      <c r="A77" vm="1440">
        <f ca="1"/>
        <v>43938</v>
      </c>
      <c r="B77" vm="542">
        <f ca="1"/>
        <v>16.55</v>
      </c>
      <c r="C77" vm="542">
        <v>16.55</v>
      </c>
      <c r="D77" vm="1441">
        <v>290359</v>
      </c>
      <c r="E77" s="3">
        <f t="shared" ca="1" si="8"/>
        <v>5.4678007290400879E-3</v>
      </c>
      <c r="F77" s="3">
        <f t="shared" ca="1" si="9"/>
        <v>5.4529065741481305E-3</v>
      </c>
      <c r="I77" vm="1440">
        <f ca="1"/>
        <v>43938</v>
      </c>
      <c r="J77" vm="1442">
        <f ca="1"/>
        <v>34.520000000000003</v>
      </c>
      <c r="K77" vm="1443">
        <f ca="1"/>
        <v>943023</v>
      </c>
      <c r="L77" s="3">
        <v>5.0837138508371432E-2</v>
      </c>
      <c r="M77" s="3">
        <v>4.9587121284607752E-2</v>
      </c>
      <c r="O77" vm="1440">
        <f ca="1"/>
        <v>43938</v>
      </c>
      <c r="P77" vm="1444">
        <f ca="1"/>
        <v>148.6</v>
      </c>
      <c r="Q77" vm="1445">
        <f ca="1"/>
        <v>782746</v>
      </c>
      <c r="R77" s="3">
        <f t="shared" ca="1" si="10"/>
        <v>3.8763213515338062E-2</v>
      </c>
      <c r="T77" vm="1440">
        <f ca="1"/>
        <v>43938</v>
      </c>
      <c r="U77" vm="1446">
        <f ca="1"/>
        <v>6.8630000000000004</v>
      </c>
      <c r="V77" vm="1447">
        <f ca="1"/>
        <v>22857056</v>
      </c>
      <c r="W77" s="3">
        <f t="shared" ca="1" si="11"/>
        <v>2.9124684040949707E-2</v>
      </c>
      <c r="Y77" vm="1440">
        <f ca="1"/>
        <v>43938</v>
      </c>
      <c r="Z77" vm="1448">
        <f ca="1"/>
        <v>1.4066000000000001</v>
      </c>
      <c r="AA77" vm="1449">
        <f ca="1"/>
        <v>1.3762000000000001</v>
      </c>
      <c r="AB77" vm="1450">
        <f ca="1"/>
        <v>158362300</v>
      </c>
      <c r="AC77">
        <f t="shared" ca="1" si="12"/>
        <v>1.169433002684114E-2</v>
      </c>
      <c r="AE77" vm="1440">
        <f ca="1"/>
        <v>43938</v>
      </c>
      <c r="AF77" vm="1451">
        <f ca="1"/>
        <v>7.3220000000000001</v>
      </c>
      <c r="AG77" vm="1452">
        <f ca="1"/>
        <v>8291624</v>
      </c>
      <c r="AH77" s="3">
        <f t="shared" ca="1" si="13"/>
        <v>2.9521927750698385E-2</v>
      </c>
      <c r="AK77" vm="1440">
        <f ca="1"/>
        <v>43938</v>
      </c>
      <c r="AL77" vm="1453">
        <f ca="1"/>
        <v>12.15</v>
      </c>
      <c r="AM77" vm="1454">
        <f ca="1"/>
        <v>351112</v>
      </c>
      <c r="AN77">
        <f t="shared" ca="1" si="14"/>
        <v>2.1631459083867065E-2</v>
      </c>
      <c r="AP77" vm="1440">
        <f ca="1"/>
        <v>43938</v>
      </c>
      <c r="AQ77" vm="1455">
        <f ca="1"/>
        <v>5.69</v>
      </c>
      <c r="AR77" vm="1456">
        <f ca="1"/>
        <v>419340</v>
      </c>
      <c r="AS77" s="3">
        <f t="shared" ca="1" si="15"/>
        <v>3.9431631704349782E-2</v>
      </c>
      <c r="AU77" vm="1440">
        <f ca="1"/>
        <v>43938</v>
      </c>
      <c r="AV77" vm="1457">
        <f ca="1"/>
        <v>10.4238</v>
      </c>
      <c r="AW77" vm="1458">
        <f ca="1"/>
        <v>8353214</v>
      </c>
    </row>
    <row r="78" spans="1:49" x14ac:dyDescent="0.3">
      <c r="A78" vm="1459">
        <f ca="1"/>
        <v>43941</v>
      </c>
      <c r="B78" vm="1460">
        <f ca="1"/>
        <v>16.75</v>
      </c>
      <c r="C78" vm="1460">
        <v>16.75</v>
      </c>
      <c r="D78" vm="1461">
        <v>93061</v>
      </c>
      <c r="E78" s="3">
        <f t="shared" ca="1" si="8"/>
        <v>1.2084592145015062E-2</v>
      </c>
      <c r="F78" s="3">
        <f t="shared" ca="1" si="9"/>
        <v>1.2012156448003434E-2</v>
      </c>
      <c r="I78" vm="1459">
        <f ca="1"/>
        <v>43941</v>
      </c>
      <c r="J78" vm="1462">
        <f ca="1"/>
        <v>35.25</v>
      </c>
      <c r="K78" vm="1463">
        <f ca="1"/>
        <v>660267</v>
      </c>
      <c r="L78" s="3">
        <v>2.1147161066048574E-2</v>
      </c>
      <c r="M78" s="3">
        <v>2.0926663043050325E-2</v>
      </c>
      <c r="O78" vm="1459">
        <f ca="1"/>
        <v>43941</v>
      </c>
      <c r="P78" vm="1464">
        <f ca="1"/>
        <v>145.6</v>
      </c>
      <c r="Q78" vm="1465">
        <f ca="1"/>
        <v>369362</v>
      </c>
      <c r="R78" s="3">
        <f t="shared" ca="1" si="10"/>
        <v>-2.0394996521073201E-2</v>
      </c>
      <c r="T78" vm="1459">
        <f ca="1"/>
        <v>43941</v>
      </c>
      <c r="U78" vm="1466">
        <f ca="1"/>
        <v>6.8970000000000002</v>
      </c>
      <c r="V78" vm="1467">
        <f ca="1"/>
        <v>14801670</v>
      </c>
      <c r="W78" s="3">
        <f t="shared" ca="1" si="11"/>
        <v>4.9418705226565779E-3</v>
      </c>
      <c r="Y78" vm="1459">
        <f ca="1"/>
        <v>43941</v>
      </c>
      <c r="Z78" vm="1468">
        <f ca="1"/>
        <v>1.3824000000000001</v>
      </c>
      <c r="AA78" vm="1469">
        <f ca="1"/>
        <v>1.383</v>
      </c>
      <c r="AB78" vm="1470">
        <f ca="1"/>
        <v>110025074</v>
      </c>
      <c r="AC78">
        <f t="shared" ca="1" si="12"/>
        <v>4.9289748963785938E-3</v>
      </c>
      <c r="AE78" vm="1459">
        <f ca="1"/>
        <v>43941</v>
      </c>
      <c r="AF78" vm="1471">
        <f ca="1"/>
        <v>7.43</v>
      </c>
      <c r="AG78" vm="1472">
        <f ca="1"/>
        <v>6563461</v>
      </c>
      <c r="AH78" s="3">
        <f t="shared" ca="1" si="13"/>
        <v>1.4642344031623298E-2</v>
      </c>
      <c r="AK78" vm="1459">
        <f ca="1"/>
        <v>43941</v>
      </c>
      <c r="AL78" vm="1241">
        <f ca="1"/>
        <v>12.1</v>
      </c>
      <c r="AM78" vm="1473">
        <f ca="1"/>
        <v>107426</v>
      </c>
      <c r="AN78">
        <f t="shared" ca="1" si="14"/>
        <v>-4.1237171838621519E-3</v>
      </c>
      <c r="AP78" vm="1459">
        <f ca="1"/>
        <v>43941</v>
      </c>
      <c r="AQ78" vm="1474">
        <f ca="1"/>
        <v>5.95</v>
      </c>
      <c r="AR78" vm="1475">
        <f ca="1"/>
        <v>404376</v>
      </c>
      <c r="AS78" s="3">
        <f t="shared" ca="1" si="15"/>
        <v>4.4680971419298735E-2</v>
      </c>
      <c r="AU78" vm="1459">
        <f ca="1"/>
        <v>43941</v>
      </c>
      <c r="AV78" vm="1264">
        <f ca="1"/>
        <v>10.571400000000001</v>
      </c>
      <c r="AW78" vm="1476">
        <f ca="1"/>
        <v>7499111</v>
      </c>
    </row>
    <row r="79" spans="1:49" x14ac:dyDescent="0.3">
      <c r="A79" vm="1477">
        <f ca="1"/>
        <v>43942</v>
      </c>
      <c r="B79" vm="1478">
        <f ca="1"/>
        <v>16.52</v>
      </c>
      <c r="C79" vm="1478">
        <v>16.52</v>
      </c>
      <c r="D79" vm="1479">
        <v>50935</v>
      </c>
      <c r="E79" s="3">
        <f t="shared" ca="1" si="8"/>
        <v>-1.3731343283582114E-2</v>
      </c>
      <c r="F79" s="3">
        <f t="shared" ca="1" si="9"/>
        <v>-1.3826490178243511E-2</v>
      </c>
      <c r="I79" vm="1477">
        <f ca="1"/>
        <v>43942</v>
      </c>
      <c r="J79" vm="1212">
        <f ca="1"/>
        <v>34</v>
      </c>
      <c r="K79" vm="1480">
        <f ca="1"/>
        <v>795448</v>
      </c>
      <c r="L79" s="3">
        <v>-3.5460992907801421E-2</v>
      </c>
      <c r="M79" s="3">
        <v>-3.6105004642116321E-2</v>
      </c>
      <c r="O79" vm="1477">
        <f ca="1"/>
        <v>43942</v>
      </c>
      <c r="P79" vm="1481">
        <f ca="1"/>
        <v>142.6</v>
      </c>
      <c r="Q79" vm="1482">
        <f ca="1"/>
        <v>542200</v>
      </c>
      <c r="R79" s="3">
        <f t="shared" ca="1" si="10"/>
        <v>-2.081962778239007E-2</v>
      </c>
      <c r="T79" vm="1477">
        <f ca="1"/>
        <v>43942</v>
      </c>
      <c r="U79" vm="1483">
        <f ca="1"/>
        <v>6.59</v>
      </c>
      <c r="V79" vm="1484">
        <f ca="1"/>
        <v>15294227</v>
      </c>
      <c r="W79" s="3">
        <f t="shared" ca="1" si="11"/>
        <v>-4.5533185934738402E-2</v>
      </c>
      <c r="Y79" vm="1477">
        <f ca="1"/>
        <v>43942</v>
      </c>
      <c r="Z79" vm="1485">
        <f ca="1"/>
        <v>1.359</v>
      </c>
      <c r="AA79" vm="1486">
        <f ca="1"/>
        <v>1.32</v>
      </c>
      <c r="AB79" vm="1487">
        <f ca="1"/>
        <v>150440268</v>
      </c>
      <c r="AC79">
        <f t="shared" ca="1" si="12"/>
        <v>-4.6623316084341636E-2</v>
      </c>
      <c r="AE79" vm="1477">
        <f ca="1"/>
        <v>43942</v>
      </c>
      <c r="AF79" vm="1488">
        <f ca="1"/>
        <v>7.0979999999999999</v>
      </c>
      <c r="AG79" vm="1489">
        <f ca="1"/>
        <v>6453042</v>
      </c>
      <c r="AH79" s="3">
        <f t="shared" ca="1" si="13"/>
        <v>-4.5712804505363018E-2</v>
      </c>
      <c r="AK79" vm="1477">
        <f ca="1"/>
        <v>43942</v>
      </c>
      <c r="AL79" vm="1490">
        <f ca="1"/>
        <v>11.39</v>
      </c>
      <c r="AM79" vm="1491">
        <f ca="1"/>
        <v>475581</v>
      </c>
      <c r="AN79">
        <f t="shared" ca="1" si="14"/>
        <v>-6.0469675143604518E-2</v>
      </c>
      <c r="AP79" vm="1477">
        <f ca="1"/>
        <v>43942</v>
      </c>
      <c r="AQ79" vm="1492">
        <f ca="1"/>
        <v>6.085</v>
      </c>
      <c r="AR79" vm="1493">
        <f ca="1"/>
        <v>416120</v>
      </c>
      <c r="AS79" s="3">
        <f t="shared" ca="1" si="15"/>
        <v>2.2435506881952026E-2</v>
      </c>
      <c r="AU79" vm="1477">
        <f ca="1"/>
        <v>43942</v>
      </c>
      <c r="AV79" vm="1494">
        <f ca="1"/>
        <v>10.0238</v>
      </c>
      <c r="AW79" vm="1495">
        <f ca="1"/>
        <v>11693016</v>
      </c>
    </row>
    <row r="80" spans="1:49" x14ac:dyDescent="0.3">
      <c r="A80" vm="1496">
        <f ca="1"/>
        <v>43943</v>
      </c>
      <c r="B80" vm="1497">
        <f ca="1"/>
        <v>16.89</v>
      </c>
      <c r="C80" vm="1497">
        <v>16.89</v>
      </c>
      <c r="D80" vm="1498">
        <v>115148</v>
      </c>
      <c r="E80" s="3">
        <f t="shared" ca="1" si="8"/>
        <v>2.2397094430992796E-2</v>
      </c>
      <c r="F80" s="3">
        <f t="shared" ca="1" si="9"/>
        <v>2.2149962726876766E-2</v>
      </c>
      <c r="I80" vm="1496">
        <f ca="1"/>
        <v>43943</v>
      </c>
      <c r="J80" vm="1499">
        <f ca="1"/>
        <v>33.49</v>
      </c>
      <c r="K80" vm="1500">
        <f ca="1"/>
        <v>522195</v>
      </c>
      <c r="L80" s="3">
        <v>-1.4999999999999942E-2</v>
      </c>
      <c r="M80" s="3">
        <v>-1.5113637810048071E-2</v>
      </c>
      <c r="O80" vm="1496">
        <f ca="1"/>
        <v>43943</v>
      </c>
      <c r="P80" vm="1501">
        <f ca="1"/>
        <v>145.30000000000001</v>
      </c>
      <c r="Q80" vm="1502">
        <f ca="1"/>
        <v>404346</v>
      </c>
      <c r="R80" s="3">
        <f t="shared" ca="1" si="10"/>
        <v>1.8757062596041697E-2</v>
      </c>
      <c r="T80" vm="1496">
        <f ca="1"/>
        <v>43943</v>
      </c>
      <c r="U80" vm="1503">
        <f ca="1"/>
        <v>6.718</v>
      </c>
      <c r="V80" vm="1504">
        <f ca="1"/>
        <v>13363834</v>
      </c>
      <c r="W80" s="3">
        <f t="shared" ca="1" si="11"/>
        <v>1.9237142675685086E-2</v>
      </c>
      <c r="Y80" vm="1496">
        <f ca="1"/>
        <v>43943</v>
      </c>
      <c r="Z80" vm="1505">
        <f ca="1"/>
        <v>1.3378000000000001</v>
      </c>
      <c r="AA80" vm="1506">
        <f ca="1"/>
        <v>1.3382000000000001</v>
      </c>
      <c r="AB80" vm="1507">
        <f ca="1"/>
        <v>110627074</v>
      </c>
      <c r="AC80">
        <f t="shared" ca="1" si="12"/>
        <v>1.3693690768299927E-2</v>
      </c>
      <c r="AE80" vm="1496">
        <f ca="1"/>
        <v>43943</v>
      </c>
      <c r="AF80" vm="1508">
        <f ca="1"/>
        <v>7.25</v>
      </c>
      <c r="AG80" vm="1509">
        <f ca="1"/>
        <v>5794709</v>
      </c>
      <c r="AH80" s="3">
        <f t="shared" ca="1" si="13"/>
        <v>2.1188414642278757E-2</v>
      </c>
      <c r="AK80" vm="1496">
        <f ca="1"/>
        <v>43943</v>
      </c>
      <c r="AL80" vm="1510">
        <f ca="1"/>
        <v>10.95</v>
      </c>
      <c r="AM80" vm="1511">
        <f ca="1"/>
        <v>1163920</v>
      </c>
      <c r="AN80">
        <f t="shared" ca="1" si="14"/>
        <v>-3.9396321196581076E-2</v>
      </c>
      <c r="AP80" vm="1496">
        <f ca="1"/>
        <v>43943</v>
      </c>
      <c r="AQ80" vm="1512">
        <f ca="1"/>
        <v>6.2149999999999999</v>
      </c>
      <c r="AR80" vm="1513">
        <f ca="1"/>
        <v>223389</v>
      </c>
      <c r="AS80" s="3">
        <f t="shared" ca="1" si="15"/>
        <v>2.1138998523183978E-2</v>
      </c>
      <c r="AU80" vm="1496">
        <f ca="1"/>
        <v>43943</v>
      </c>
      <c r="AV80" vm="1514">
        <f ca="1"/>
        <v>10.6</v>
      </c>
      <c r="AW80" vm="1515">
        <f ca="1"/>
        <v>9253162</v>
      </c>
    </row>
    <row r="81" spans="1:49" x14ac:dyDescent="0.3">
      <c r="A81" vm="1516">
        <f ca="1"/>
        <v>43944</v>
      </c>
      <c r="B81" vm="1517">
        <f ca="1"/>
        <v>16.899999999999999</v>
      </c>
      <c r="C81" vm="1517">
        <v>16.899999999999999</v>
      </c>
      <c r="D81" vm="1518">
        <v>76764</v>
      </c>
      <c r="E81" s="3">
        <f t="shared" ca="1" si="8"/>
        <v>5.9206631142676202E-4</v>
      </c>
      <c r="F81" s="3">
        <f t="shared" ca="1" si="9"/>
        <v>5.9189110931892293E-4</v>
      </c>
      <c r="I81" vm="1516">
        <f ca="1"/>
        <v>43944</v>
      </c>
      <c r="J81" vm="1519">
        <f ca="1"/>
        <v>33.15</v>
      </c>
      <c r="K81" vm="1520">
        <f ca="1"/>
        <v>731600</v>
      </c>
      <c r="L81" s="3">
        <v>-1.0152284263959492E-2</v>
      </c>
      <c r="M81" s="3">
        <v>-1.0204170174241847E-2</v>
      </c>
      <c r="O81" vm="1516">
        <f ca="1"/>
        <v>43944</v>
      </c>
      <c r="P81" vm="1521">
        <f ca="1"/>
        <v>146.55000000000001</v>
      </c>
      <c r="Q81" vm="1522">
        <f ca="1"/>
        <v>275812</v>
      </c>
      <c r="R81" s="3">
        <f t="shared" ca="1" si="10"/>
        <v>8.5660965806641544E-3</v>
      </c>
      <c r="T81" vm="1516">
        <f ca="1"/>
        <v>43944</v>
      </c>
      <c r="U81" vm="1523">
        <f ca="1"/>
        <v>6.9</v>
      </c>
      <c r="V81" vm="1524">
        <f ca="1"/>
        <v>18150457</v>
      </c>
      <c r="W81" s="3">
        <f t="shared" ca="1" si="11"/>
        <v>2.6730920413112778E-2</v>
      </c>
      <c r="Y81" vm="1516">
        <f ca="1"/>
        <v>43944</v>
      </c>
      <c r="Z81" vm="1525">
        <f ca="1"/>
        <v>1.3520000000000001</v>
      </c>
      <c r="AA81" vm="1526">
        <f ca="1"/>
        <v>1.3844000000000001</v>
      </c>
      <c r="AB81" vm="1527">
        <f ca="1"/>
        <v>133348849</v>
      </c>
      <c r="AC81">
        <f t="shared" ca="1" si="12"/>
        <v>3.3941405412472619E-2</v>
      </c>
      <c r="AE81" vm="1516">
        <f ca="1"/>
        <v>43944</v>
      </c>
      <c r="AF81" vm="1528">
        <f ca="1"/>
        <v>7.5049999999999999</v>
      </c>
      <c r="AG81" vm="1529">
        <f ca="1"/>
        <v>5850288</v>
      </c>
      <c r="AH81" s="3">
        <f t="shared" ca="1" si="13"/>
        <v>3.4567996218841955E-2</v>
      </c>
      <c r="AK81" vm="1516">
        <f ca="1"/>
        <v>43944</v>
      </c>
      <c r="AL81" vm="1530">
        <f ca="1"/>
        <v>11</v>
      </c>
      <c r="AM81" vm="1531">
        <f ca="1"/>
        <v>374895</v>
      </c>
      <c r="AN81">
        <f t="shared" ca="1" si="14"/>
        <v>4.5558165358608824E-3</v>
      </c>
      <c r="AP81" vm="1516">
        <f ca="1"/>
        <v>43944</v>
      </c>
      <c r="AQ81" vm="1532">
        <f ca="1"/>
        <v>6.3</v>
      </c>
      <c r="AR81" vm="1533">
        <f ca="1"/>
        <v>247032</v>
      </c>
      <c r="AS81" s="3">
        <f t="shared" ca="1" si="15"/>
        <v>1.3583908434812589E-2</v>
      </c>
      <c r="AU81" vm="1516">
        <f ca="1"/>
        <v>43944</v>
      </c>
      <c r="AV81" vm="1534">
        <f ca="1"/>
        <v>10.761900000000001</v>
      </c>
      <c r="AW81" vm="1535">
        <f ca="1"/>
        <v>8214128</v>
      </c>
    </row>
    <row r="82" spans="1:49" x14ac:dyDescent="0.3">
      <c r="A82" vm="1536">
        <f ca="1"/>
        <v>43945</v>
      </c>
      <c r="B82" vm="1537">
        <f ca="1"/>
        <v>16.98</v>
      </c>
      <c r="C82" vm="1537">
        <v>16.98</v>
      </c>
      <c r="D82" vm="1538">
        <v>46355</v>
      </c>
      <c r="E82" s="3">
        <f t="shared" ca="1" si="8"/>
        <v>4.7337278106509969E-3</v>
      </c>
      <c r="F82" s="3">
        <f t="shared" ca="1" si="9"/>
        <v>4.7225589541735379E-3</v>
      </c>
      <c r="I82" vm="1536">
        <f ca="1"/>
        <v>43945</v>
      </c>
      <c r="J82" vm="1539">
        <f ca="1"/>
        <v>32.58</v>
      </c>
      <c r="K82" vm="1540">
        <f ca="1"/>
        <v>548993</v>
      </c>
      <c r="L82" s="3">
        <v>-1.7194570135746615E-2</v>
      </c>
      <c r="M82" s="3">
        <v>-1.7344113457972495E-2</v>
      </c>
      <c r="O82" vm="1536">
        <f ca="1"/>
        <v>43945</v>
      </c>
      <c r="P82" vm="1541">
        <f ca="1"/>
        <v>144.05000000000001</v>
      </c>
      <c r="Q82" vm="1542">
        <f ca="1"/>
        <v>285278</v>
      </c>
      <c r="R82" s="3">
        <f t="shared" ca="1" si="10"/>
        <v>-1.7206205626363998E-2</v>
      </c>
      <c r="T82" vm="1536">
        <f ca="1"/>
        <v>43945</v>
      </c>
      <c r="U82" vm="1543">
        <f ca="1"/>
        <v>6.6879999999999997</v>
      </c>
      <c r="V82" vm="1544">
        <f ca="1"/>
        <v>17628561</v>
      </c>
      <c r="W82" s="3">
        <f t="shared" ca="1" si="11"/>
        <v>-3.12065358208133E-2</v>
      </c>
      <c r="Y82" vm="1536">
        <f ca="1"/>
        <v>43945</v>
      </c>
      <c r="Z82" vm="1545">
        <f ca="1"/>
        <v>1.36</v>
      </c>
      <c r="AA82" vm="1546">
        <f ca="1"/>
        <v>1.3438000000000001</v>
      </c>
      <c r="AB82" vm="1547">
        <f ca="1"/>
        <v>118161733</v>
      </c>
      <c r="AC82">
        <f t="shared" ca="1" si="12"/>
        <v>-2.9765411275139573E-2</v>
      </c>
      <c r="AE82" vm="1536">
        <f ca="1"/>
        <v>43945</v>
      </c>
      <c r="AF82" vm="1331">
        <f ca="1"/>
        <v>7.35</v>
      </c>
      <c r="AG82" vm="1548">
        <f ca="1"/>
        <v>5541673</v>
      </c>
      <c r="AH82" s="3">
        <f t="shared" ca="1" si="13"/>
        <v>-2.0869151860680057E-2</v>
      </c>
      <c r="AK82" vm="1536">
        <f ca="1"/>
        <v>43945</v>
      </c>
      <c r="AL82" vm="1549">
        <f ca="1"/>
        <v>10.93</v>
      </c>
      <c r="AM82" vm="1550">
        <f ca="1"/>
        <v>266536</v>
      </c>
      <c r="AN82">
        <f t="shared" ca="1" si="14"/>
        <v>-6.3839706099233368E-3</v>
      </c>
      <c r="AP82" vm="1536">
        <f ca="1"/>
        <v>43945</v>
      </c>
      <c r="AQ82" vm="1551">
        <f ca="1"/>
        <v>6.39</v>
      </c>
      <c r="AR82" vm="1552">
        <f ca="1"/>
        <v>319174</v>
      </c>
      <c r="AS82" s="3">
        <f t="shared" ca="1" si="15"/>
        <v>1.4184634991956381E-2</v>
      </c>
      <c r="AU82" vm="1536">
        <f ca="1"/>
        <v>43945</v>
      </c>
      <c r="AV82" vm="1420">
        <f ca="1"/>
        <v>10.352399999999999</v>
      </c>
      <c r="AW82" vm="1553">
        <f ca="1"/>
        <v>8727432</v>
      </c>
    </row>
    <row r="83" spans="1:49" x14ac:dyDescent="0.3">
      <c r="A83" vm="1554">
        <f ca="1"/>
        <v>43948</v>
      </c>
      <c r="B83" vm="1555">
        <f ca="1"/>
        <v>17.07</v>
      </c>
      <c r="C83" vm="1555">
        <v>17.07</v>
      </c>
      <c r="D83" vm="1556">
        <v>112076</v>
      </c>
      <c r="E83" s="3">
        <f t="shared" ca="1" si="8"/>
        <v>5.3003533568904511E-3</v>
      </c>
      <c r="F83" s="3">
        <f t="shared" ca="1" si="9"/>
        <v>5.2863559231480246E-3</v>
      </c>
      <c r="I83" vm="1554">
        <f ca="1"/>
        <v>43948</v>
      </c>
      <c r="J83" vm="1557">
        <f ca="1"/>
        <v>34.159999999999997</v>
      </c>
      <c r="K83" vm="1558">
        <f ca="1"/>
        <v>676509</v>
      </c>
      <c r="L83" s="3">
        <v>4.8496009821976625E-2</v>
      </c>
      <c r="M83" s="3">
        <v>4.7356765746470034E-2</v>
      </c>
      <c r="O83" vm="1554">
        <f ca="1"/>
        <v>43948</v>
      </c>
      <c r="P83" vm="1559">
        <f ca="1"/>
        <v>147</v>
      </c>
      <c r="Q83" vm="1560">
        <f ca="1"/>
        <v>308663</v>
      </c>
      <c r="R83" s="3">
        <f t="shared" ca="1" si="10"/>
        <v>2.0272125248198707E-2</v>
      </c>
      <c r="T83" vm="1554">
        <f ca="1"/>
        <v>43948</v>
      </c>
      <c r="U83" vm="1561">
        <f ca="1"/>
        <v>6.9690000000000003</v>
      </c>
      <c r="V83" vm="1562">
        <f ca="1"/>
        <v>13685510</v>
      </c>
      <c r="W83" s="3">
        <f t="shared" ca="1" si="11"/>
        <v>4.1156866673981364E-2</v>
      </c>
      <c r="Y83" vm="1554">
        <f ca="1"/>
        <v>43948</v>
      </c>
      <c r="Z83" vm="1563">
        <f ca="1"/>
        <v>1.4052</v>
      </c>
      <c r="AA83" vm="1564">
        <f ca="1"/>
        <v>1.3952</v>
      </c>
      <c r="AB83" vm="1565">
        <f ca="1"/>
        <v>107918673</v>
      </c>
      <c r="AC83">
        <f t="shared" ca="1" si="12"/>
        <v>3.7536352668665403E-2</v>
      </c>
      <c r="AE83" vm="1554">
        <f ca="1"/>
        <v>43948</v>
      </c>
      <c r="AF83" vm="1566">
        <f ca="1"/>
        <v>7.6980000000000004</v>
      </c>
      <c r="AG83" vm="1567">
        <f ca="1"/>
        <v>7348995</v>
      </c>
      <c r="AH83" s="3">
        <f t="shared" ca="1" si="13"/>
        <v>4.6260241636809189E-2</v>
      </c>
      <c r="AK83" vm="1554">
        <f ca="1"/>
        <v>43948</v>
      </c>
      <c r="AL83" vm="1086">
        <f ca="1"/>
        <v>11.18</v>
      </c>
      <c r="AM83" vm="1568">
        <f ca="1"/>
        <v>264194</v>
      </c>
      <c r="AN83">
        <f t="shared" ca="1" si="14"/>
        <v>2.2615165538505993E-2</v>
      </c>
      <c r="AP83" vm="1554">
        <f ca="1"/>
        <v>43948</v>
      </c>
      <c r="AQ83" vm="1569">
        <f ca="1"/>
        <v>6.7</v>
      </c>
      <c r="AR83" vm="1570">
        <f ca="1"/>
        <v>486636</v>
      </c>
      <c r="AS83" s="3">
        <f t="shared" ca="1" si="15"/>
        <v>4.7373258007476972E-2</v>
      </c>
      <c r="AU83" vm="1554">
        <f ca="1"/>
        <v>43948</v>
      </c>
      <c r="AV83" vm="1571">
        <f ca="1"/>
        <v>10.4428</v>
      </c>
      <c r="AW83" vm="1572">
        <f ca="1"/>
        <v>5703306</v>
      </c>
    </row>
    <row r="84" spans="1:49" x14ac:dyDescent="0.3">
      <c r="A84" vm="1573">
        <f ca="1"/>
        <v>43949</v>
      </c>
      <c r="B84" vm="1574">
        <f ca="1"/>
        <v>17.579999999999998</v>
      </c>
      <c r="C84" vm="1574">
        <v>17.579999999999998</v>
      </c>
      <c r="D84" vm="1575">
        <v>99399</v>
      </c>
      <c r="E84" s="3">
        <f t="shared" ca="1" si="8"/>
        <v>2.9876977152899706E-2</v>
      </c>
      <c r="F84" s="3">
        <f t="shared" ca="1" si="9"/>
        <v>2.9439355450681593E-2</v>
      </c>
      <c r="I84" vm="1573">
        <f ca="1"/>
        <v>43949</v>
      </c>
      <c r="J84" vm="1576">
        <f ca="1"/>
        <v>34.450000000000003</v>
      </c>
      <c r="K84" vm="1577">
        <f ca="1"/>
        <v>596149</v>
      </c>
      <c r="L84" s="3">
        <v>8.489461358314002E-3</v>
      </c>
      <c r="M84" s="3">
        <v>8.4536285392986105E-3</v>
      </c>
      <c r="O84" vm="1573">
        <f ca="1"/>
        <v>43949</v>
      </c>
      <c r="P84" vm="1578">
        <f ca="1"/>
        <v>145.9</v>
      </c>
      <c r="Q84" vm="1579">
        <f ca="1"/>
        <v>520811</v>
      </c>
      <c r="R84" s="3">
        <f t="shared" ca="1" si="10"/>
        <v>-7.5111312499962805E-3</v>
      </c>
      <c r="T84" vm="1573">
        <f ca="1"/>
        <v>43949</v>
      </c>
      <c r="U84" vm="1580">
        <f ca="1"/>
        <v>7.2279999999999998</v>
      </c>
      <c r="V84" vm="1581">
        <f ca="1"/>
        <v>25403950</v>
      </c>
      <c r="W84" s="3">
        <f t="shared" ca="1" si="11"/>
        <v>3.649063027360018E-2</v>
      </c>
      <c r="Y84" vm="1573">
        <f ca="1"/>
        <v>43949</v>
      </c>
      <c r="Z84" vm="1121">
        <f ca="1"/>
        <v>1.3954</v>
      </c>
      <c r="AA84" vm="1582">
        <f ca="1"/>
        <v>1.4472</v>
      </c>
      <c r="AB84" vm="1583">
        <f ca="1"/>
        <v>189203015</v>
      </c>
      <c r="AC84">
        <f t="shared" ca="1" si="12"/>
        <v>3.6592880926370287E-2</v>
      </c>
      <c r="AE84" vm="1573">
        <f ca="1"/>
        <v>43949</v>
      </c>
      <c r="AF84" vm="1584">
        <f ca="1"/>
        <v>7.891</v>
      </c>
      <c r="AG84" vm="1585">
        <f ca="1"/>
        <v>9901080</v>
      </c>
      <c r="AH84" s="3">
        <f t="shared" ca="1" si="13"/>
        <v>2.4762314677343578E-2</v>
      </c>
      <c r="AK84" vm="1573">
        <f ca="1"/>
        <v>43949</v>
      </c>
      <c r="AL84" vm="1586">
        <f ca="1"/>
        <v>11.3</v>
      </c>
      <c r="AM84" vm="1587">
        <f ca="1"/>
        <v>436691</v>
      </c>
      <c r="AN84">
        <f t="shared" ca="1" si="14"/>
        <v>1.0676257991341854E-2</v>
      </c>
      <c r="AP84" vm="1573">
        <f ca="1"/>
        <v>43949</v>
      </c>
      <c r="AQ84" vm="1059">
        <f ca="1"/>
        <v>7</v>
      </c>
      <c r="AR84" vm="1588">
        <f ca="1"/>
        <v>481745</v>
      </c>
      <c r="AS84" s="3">
        <f t="shared" ca="1" si="15"/>
        <v>4.380262265839284E-2</v>
      </c>
      <c r="AU84" vm="1573">
        <f ca="1"/>
        <v>43949</v>
      </c>
      <c r="AV84" vm="1589">
        <f ca="1"/>
        <v>10.5381</v>
      </c>
      <c r="AW84" vm="1590">
        <f ca="1"/>
        <v>9479724</v>
      </c>
    </row>
    <row r="85" spans="1:49" x14ac:dyDescent="0.3">
      <c r="A85" vm="1591">
        <f ca="1"/>
        <v>43950</v>
      </c>
      <c r="B85" vm="581">
        <f ca="1"/>
        <v>16.829999999999998</v>
      </c>
      <c r="C85" vm="581">
        <v>16.829999999999998</v>
      </c>
      <c r="D85" vm="1592">
        <v>495265</v>
      </c>
      <c r="E85" s="3">
        <f t="shared" ca="1" si="8"/>
        <v>-4.2662116040955635E-2</v>
      </c>
      <c r="F85" s="3">
        <f t="shared" ca="1" si="9"/>
        <v>-4.3598884054316264E-2</v>
      </c>
      <c r="I85" vm="1591">
        <f ca="1"/>
        <v>43950</v>
      </c>
      <c r="J85" vm="1593">
        <f ca="1"/>
        <v>34.68</v>
      </c>
      <c r="K85" vm="1594">
        <f ca="1"/>
        <v>578868</v>
      </c>
      <c r="L85" s="3">
        <v>6.6763425253990377E-3</v>
      </c>
      <c r="M85" s="3">
        <v>6.6541544526734567E-3</v>
      </c>
      <c r="O85" vm="1591">
        <f ca="1"/>
        <v>43950</v>
      </c>
      <c r="P85" vm="1595">
        <f ca="1"/>
        <v>146.35</v>
      </c>
      <c r="Q85" vm="1596">
        <f ca="1"/>
        <v>389395</v>
      </c>
      <c r="R85" s="3">
        <f t="shared" ca="1" si="10"/>
        <v>3.0795576091548252E-3</v>
      </c>
      <c r="T85" vm="1591">
        <f ca="1"/>
        <v>43950</v>
      </c>
      <c r="U85" vm="1597">
        <f ca="1"/>
        <v>7.3760000000000003</v>
      </c>
      <c r="V85" vm="1598">
        <f ca="1"/>
        <v>26563244</v>
      </c>
      <c r="W85" s="3">
        <f t="shared" ca="1" si="11"/>
        <v>2.0269113524310621E-2</v>
      </c>
      <c r="Y85" vm="1591">
        <f ca="1"/>
        <v>43950</v>
      </c>
      <c r="Z85" vm="1599">
        <f ca="1"/>
        <v>1.44</v>
      </c>
      <c r="AA85" vm="1600">
        <f ca="1"/>
        <v>1.4803999999999999</v>
      </c>
      <c r="AB85" vm="1601">
        <f ca="1"/>
        <v>138170429</v>
      </c>
      <c r="AC85">
        <f t="shared" ca="1" si="12"/>
        <v>2.2681666430915376E-2</v>
      </c>
      <c r="AE85" vm="1591">
        <f ca="1"/>
        <v>43950</v>
      </c>
      <c r="AF85" vm="1602">
        <f ca="1"/>
        <v>8.18</v>
      </c>
      <c r="AG85" vm="1603">
        <f ca="1"/>
        <v>9664602</v>
      </c>
      <c r="AH85" s="3">
        <f t="shared" ca="1" si="13"/>
        <v>3.5969281075757614E-2</v>
      </c>
      <c r="AK85" vm="1591">
        <f ca="1"/>
        <v>43950</v>
      </c>
      <c r="AL85" vm="1604">
        <f ca="1"/>
        <v>11.49</v>
      </c>
      <c r="AM85" vm="1605">
        <f ca="1"/>
        <v>336811</v>
      </c>
      <c r="AN85">
        <f t="shared" ca="1" si="14"/>
        <v>1.6674366142369477E-2</v>
      </c>
      <c r="AP85" vm="1591">
        <f ca="1"/>
        <v>43950</v>
      </c>
      <c r="AQ85" vm="1606">
        <f ca="1"/>
        <v>7.39</v>
      </c>
      <c r="AR85" vm="1607">
        <f ca="1"/>
        <v>679513</v>
      </c>
      <c r="AS85" s="3">
        <f t="shared" ca="1" si="15"/>
        <v>5.4217585904797E-2</v>
      </c>
      <c r="AU85" vm="1591">
        <f ca="1"/>
        <v>43950</v>
      </c>
      <c r="AV85" vm="1608">
        <f ca="1"/>
        <v>11.123799999999999</v>
      </c>
      <c r="AW85" vm="1609">
        <f ca="1"/>
        <v>12006568</v>
      </c>
    </row>
    <row r="86" spans="1:49" x14ac:dyDescent="0.3">
      <c r="A86" vm="1610">
        <f ca="1"/>
        <v>43951</v>
      </c>
      <c r="B86" vm="1611">
        <f ca="1"/>
        <v>16.399999999999999</v>
      </c>
      <c r="C86" vm="1611">
        <v>16.399999999999999</v>
      </c>
      <c r="D86" vm="1612">
        <v>347241</v>
      </c>
      <c r="E86" s="3">
        <f t="shared" ca="1" si="8"/>
        <v>-2.5549613784907887E-2</v>
      </c>
      <c r="F86" s="3">
        <f t="shared" ca="1" si="9"/>
        <v>-2.5881673372561941E-2</v>
      </c>
      <c r="I86" vm="1610">
        <f ca="1"/>
        <v>43951</v>
      </c>
      <c r="J86" vm="1613">
        <f ca="1"/>
        <v>34.299999999999997</v>
      </c>
      <c r="K86" vm="1614">
        <f ca="1"/>
        <v>886071</v>
      </c>
      <c r="L86" s="3">
        <v>-1.0957324106113107E-2</v>
      </c>
      <c r="M86" s="3">
        <v>-1.1017797740446891E-2</v>
      </c>
      <c r="O86" vm="1610">
        <f ca="1"/>
        <v>43951</v>
      </c>
      <c r="P86" vm="1615">
        <f ca="1"/>
        <v>143.4</v>
      </c>
      <c r="Q86" vm="1616">
        <f ca="1"/>
        <v>676157</v>
      </c>
      <c r="R86" s="3">
        <f t="shared" ca="1" si="10"/>
        <v>-2.0363084972374806E-2</v>
      </c>
      <c r="T86" vm="1610">
        <f ca="1"/>
        <v>43951</v>
      </c>
      <c r="U86" vm="1617">
        <f ca="1"/>
        <v>7.0289999999999999</v>
      </c>
      <c r="V86" vm="1618">
        <f ca="1"/>
        <v>31813731</v>
      </c>
      <c r="W86" s="3">
        <f t="shared" ca="1" si="11"/>
        <v>-4.8187038060524462E-2</v>
      </c>
      <c r="Y86" vm="1610">
        <f ca="1"/>
        <v>43951</v>
      </c>
      <c r="Z86" vm="1619">
        <f ca="1"/>
        <v>1.4872000000000001</v>
      </c>
      <c r="AA86" vm="1620">
        <f ca="1"/>
        <v>1.423</v>
      </c>
      <c r="AB86" vm="1621">
        <f ca="1"/>
        <v>211954391</v>
      </c>
      <c r="AC86">
        <f t="shared" ca="1" si="12"/>
        <v>-3.9545002422148444E-2</v>
      </c>
      <c r="AE86" vm="1610">
        <f ca="1"/>
        <v>43951</v>
      </c>
      <c r="AF86" vm="1622">
        <f ca="1"/>
        <v>8.016</v>
      </c>
      <c r="AG86" vm="1623">
        <f ca="1"/>
        <v>12059537</v>
      </c>
      <c r="AH86" s="3">
        <f t="shared" ca="1" si="13"/>
        <v>-2.0252606272146648E-2</v>
      </c>
      <c r="AK86" vm="1610">
        <f ca="1"/>
        <v>43951</v>
      </c>
      <c r="AL86" vm="1624">
        <f ca="1"/>
        <v>11.29</v>
      </c>
      <c r="AM86" vm="1625">
        <f ca="1"/>
        <v>461067</v>
      </c>
      <c r="AN86">
        <f t="shared" ca="1" si="14"/>
        <v>-1.7559713699093791E-2</v>
      </c>
      <c r="AP86" vm="1610">
        <f ca="1"/>
        <v>43951</v>
      </c>
      <c r="AQ86" vm="1626">
        <f ca="1"/>
        <v>7.06</v>
      </c>
      <c r="AR86" vm="1627">
        <f ca="1"/>
        <v>1071650</v>
      </c>
      <c r="AS86" s="3">
        <f t="shared" ca="1" si="15"/>
        <v>-4.5682683454959697E-2</v>
      </c>
      <c r="AU86" vm="1610">
        <f ca="1"/>
        <v>43951</v>
      </c>
      <c r="AV86" vm="1628">
        <f ca="1"/>
        <v>11.147600000000001</v>
      </c>
      <c r="AW86" vm="1629">
        <f ca="1"/>
        <v>12226368</v>
      </c>
    </row>
    <row r="87" spans="1:49" x14ac:dyDescent="0.3">
      <c r="A87" vm="1630">
        <f ca="1"/>
        <v>43955</v>
      </c>
      <c r="B87" vm="1631">
        <f ca="1"/>
        <v>16.350000000000001</v>
      </c>
      <c r="C87" vm="1631">
        <v>16.350000000000001</v>
      </c>
      <c r="D87" vm="1632">
        <v>198106</v>
      </c>
      <c r="E87" s="3">
        <f t="shared" ca="1" si="8"/>
        <v>-3.0487804878047051E-3</v>
      </c>
      <c r="F87" s="3">
        <f t="shared" ca="1" si="9"/>
        <v>-3.0534374868901202E-3</v>
      </c>
      <c r="I87" vm="1630">
        <f ca="1"/>
        <v>43955</v>
      </c>
      <c r="J87" vm="1633">
        <f ca="1"/>
        <v>32.82</v>
      </c>
      <c r="K87" vm="1634">
        <f ca="1"/>
        <v>691332</v>
      </c>
      <c r="L87" s="3">
        <v>-4.3148688046647142E-2</v>
      </c>
      <c r="M87" s="3">
        <v>-4.4107268509949338E-2</v>
      </c>
      <c r="O87" vm="1630">
        <f ca="1"/>
        <v>43955</v>
      </c>
      <c r="P87" vm="1635">
        <f ca="1"/>
        <v>145.5</v>
      </c>
      <c r="Q87" vm="1636">
        <f ca="1"/>
        <v>1036258</v>
      </c>
      <c r="R87" s="3">
        <f t="shared" ca="1" si="10"/>
        <v>1.4538158446027285E-2</v>
      </c>
      <c r="T87" vm="1630">
        <f ca="1"/>
        <v>43955</v>
      </c>
      <c r="U87" vm="1637">
        <f ca="1"/>
        <v>6.6340000000000003</v>
      </c>
      <c r="V87" vm="1638">
        <f ca="1"/>
        <v>24742703</v>
      </c>
      <c r="W87" s="3">
        <f t="shared" ca="1" si="11"/>
        <v>-5.7836507668907605E-2</v>
      </c>
      <c r="Y87" vm="1630">
        <f ca="1"/>
        <v>43955</v>
      </c>
      <c r="Z87" vm="1639">
        <f ca="1"/>
        <v>1.3775999999999999</v>
      </c>
      <c r="AA87" vm="1640">
        <f ca="1"/>
        <v>1.3759999999999999</v>
      </c>
      <c r="AB87" vm="1641">
        <f ca="1"/>
        <v>145102162</v>
      </c>
      <c r="AC87">
        <f t="shared" ca="1" si="12"/>
        <v>-3.3586579596563464E-2</v>
      </c>
      <c r="AE87" vm="1630">
        <f ca="1"/>
        <v>43955</v>
      </c>
      <c r="AF87" vm="1642">
        <f ca="1"/>
        <v>7.5640000000000001</v>
      </c>
      <c r="AG87" vm="1643">
        <f ca="1"/>
        <v>11271981</v>
      </c>
      <c r="AH87" s="3">
        <f t="shared" ca="1" si="13"/>
        <v>-5.8039393546297911E-2</v>
      </c>
      <c r="AK87" vm="1630">
        <f ca="1"/>
        <v>43955</v>
      </c>
      <c r="AL87" vm="1644">
        <f ca="1"/>
        <v>10.85</v>
      </c>
      <c r="AM87" vm="1645">
        <f ca="1"/>
        <v>318771</v>
      </c>
      <c r="AN87">
        <f t="shared" ca="1" si="14"/>
        <v>-3.9752298175102008E-2</v>
      </c>
      <c r="AP87" vm="1630">
        <f ca="1"/>
        <v>43955</v>
      </c>
      <c r="AQ87" vm="1646">
        <f ca="1"/>
        <v>7.87</v>
      </c>
      <c r="AR87" vm="1647">
        <f ca="1"/>
        <v>2921184</v>
      </c>
      <c r="AS87" s="3">
        <f t="shared" ca="1" si="15"/>
        <v>0.10861301092416123</v>
      </c>
      <c r="AU87" vm="1630">
        <f ca="1"/>
        <v>43955</v>
      </c>
      <c r="AV87" vm="1648">
        <f ca="1"/>
        <v>10.876200000000001</v>
      </c>
      <c r="AW87" vm="1649">
        <f ca="1"/>
        <v>5813902</v>
      </c>
    </row>
    <row r="88" spans="1:49" x14ac:dyDescent="0.3">
      <c r="A88" vm="1650">
        <f ca="1"/>
        <v>43956</v>
      </c>
      <c r="B88" vm="993">
        <f ca="1"/>
        <v>16.46</v>
      </c>
      <c r="C88" vm="993">
        <v>16.46</v>
      </c>
      <c r="D88" vm="1651">
        <v>312932</v>
      </c>
      <c r="E88" s="3">
        <f t="shared" ca="1" si="8"/>
        <v>6.7278287461773343E-3</v>
      </c>
      <c r="F88" s="3">
        <f t="shared" ca="1" si="9"/>
        <v>6.7052979056613738E-3</v>
      </c>
      <c r="I88" vm="1650">
        <f ca="1"/>
        <v>43956</v>
      </c>
      <c r="J88" vm="1652">
        <f ca="1"/>
        <v>33.36</v>
      </c>
      <c r="K88" vm="1653">
        <f ca="1"/>
        <v>328634</v>
      </c>
      <c r="L88" s="3">
        <v>1.6453382084095039E-2</v>
      </c>
      <c r="M88" s="3">
        <v>1.6319491828601186E-2</v>
      </c>
      <c r="O88" vm="1650">
        <f ca="1"/>
        <v>43956</v>
      </c>
      <c r="P88" vm="1654">
        <f ca="1"/>
        <v>144.6</v>
      </c>
      <c r="Q88" vm="1655">
        <f ca="1"/>
        <v>447404</v>
      </c>
      <c r="R88" s="3">
        <f t="shared" ca="1" si="10"/>
        <v>-6.2047768868829815E-3</v>
      </c>
      <c r="T88" vm="1650">
        <f ca="1"/>
        <v>43956</v>
      </c>
      <c r="U88" vm="1656">
        <f ca="1"/>
        <v>6.6550000000000002</v>
      </c>
      <c r="V88" vm="1657">
        <f ca="1"/>
        <v>26157411</v>
      </c>
      <c r="W88" s="3">
        <f t="shared" ca="1" si="11"/>
        <v>3.1605113222143372E-3</v>
      </c>
      <c r="Y88" vm="1650">
        <f ca="1"/>
        <v>43956</v>
      </c>
      <c r="Z88" vm="1658">
        <f ca="1"/>
        <v>1.4</v>
      </c>
      <c r="AA88" vm="1659">
        <f ca="1"/>
        <v>1.4510000000000001</v>
      </c>
      <c r="AB88" vm="1660">
        <f ca="1"/>
        <v>164031679</v>
      </c>
      <c r="AC88">
        <f t="shared" ca="1" si="12"/>
        <v>5.3072234390898913E-2</v>
      </c>
      <c r="AE88" vm="1650">
        <f ca="1"/>
        <v>43956</v>
      </c>
      <c r="AF88" vm="1661">
        <f ca="1"/>
        <v>7.6749999999999998</v>
      </c>
      <c r="AG88" vm="1662">
        <f ca="1"/>
        <v>7413288</v>
      </c>
      <c r="AH88" s="3">
        <f t="shared" ca="1" si="13"/>
        <v>1.4568142677049709E-2</v>
      </c>
      <c r="AK88" vm="1650">
        <f ca="1"/>
        <v>43956</v>
      </c>
      <c r="AL88" vm="1663">
        <f ca="1"/>
        <v>10.9</v>
      </c>
      <c r="AM88" vm="1664">
        <f ca="1"/>
        <v>262537</v>
      </c>
      <c r="AN88">
        <f t="shared" ca="1" si="14"/>
        <v>4.5977092486295494E-3</v>
      </c>
      <c r="AP88" vm="1650">
        <f ca="1"/>
        <v>43956</v>
      </c>
      <c r="AQ88" vm="1665">
        <f ca="1"/>
        <v>7.6150000000000002</v>
      </c>
      <c r="AR88" vm="1666">
        <f ca="1"/>
        <v>804917</v>
      </c>
      <c r="AS88" s="3">
        <f t="shared" ca="1" si="15"/>
        <v>-3.2938076082186712E-2</v>
      </c>
      <c r="AU88" vm="1650">
        <f ca="1"/>
        <v>43956</v>
      </c>
      <c r="AV88" vm="1667">
        <f ca="1"/>
        <v>10.9857</v>
      </c>
      <c r="AW88" vm="1668">
        <f ca="1"/>
        <v>9036502</v>
      </c>
    </row>
    <row r="89" spans="1:49" x14ac:dyDescent="0.3">
      <c r="A89" vm="1669">
        <f ca="1"/>
        <v>43957</v>
      </c>
      <c r="B89" vm="1670">
        <f ca="1"/>
        <v>16.48</v>
      </c>
      <c r="C89" vm="1670">
        <v>16.48</v>
      </c>
      <c r="D89" vm="1671">
        <v>98588</v>
      </c>
      <c r="E89" s="3">
        <f t="shared" ca="1" si="8"/>
        <v>1.2150668286755512E-3</v>
      </c>
      <c r="F89" s="3">
        <f t="shared" ca="1" si="9"/>
        <v>1.2143292324017585E-3</v>
      </c>
      <c r="I89" vm="1669">
        <f ca="1"/>
        <v>43957</v>
      </c>
      <c r="J89" vm="1672">
        <f ca="1"/>
        <v>32.43</v>
      </c>
      <c r="K89" vm="1673">
        <f ca="1"/>
        <v>561855</v>
      </c>
      <c r="L89" s="3">
        <v>-2.7877697841726612E-2</v>
      </c>
      <c r="M89" s="3">
        <v>-2.8273657171319345E-2</v>
      </c>
      <c r="O89" vm="1669">
        <f ca="1"/>
        <v>43957</v>
      </c>
      <c r="P89" vm="1674">
        <f ca="1"/>
        <v>146.5</v>
      </c>
      <c r="Q89" vm="1675">
        <f ca="1"/>
        <v>430970</v>
      </c>
      <c r="R89" s="3">
        <f t="shared" ca="1" si="10"/>
        <v>1.3054118732457638E-2</v>
      </c>
      <c r="T89" vm="1669">
        <f ca="1"/>
        <v>43957</v>
      </c>
      <c r="U89" vm="1676">
        <f ca="1"/>
        <v>6.6</v>
      </c>
      <c r="V89" vm="1677">
        <f ca="1"/>
        <v>19289908</v>
      </c>
      <c r="W89" s="3">
        <f t="shared" ca="1" si="11"/>
        <v>-8.2988028146951786E-3</v>
      </c>
      <c r="Y89" vm="1669">
        <f ca="1"/>
        <v>43957</v>
      </c>
      <c r="Z89" vm="1101">
        <f ca="1"/>
        <v>1.45</v>
      </c>
      <c r="AA89" vm="1678">
        <f ca="1"/>
        <v>1.4201999999999999</v>
      </c>
      <c r="AB89" vm="1679">
        <f ca="1"/>
        <v>132177884</v>
      </c>
      <c r="AC89">
        <f t="shared" ca="1" si="12"/>
        <v>-2.145526713619474E-2</v>
      </c>
      <c r="AE89" vm="1669">
        <f ca="1"/>
        <v>43957</v>
      </c>
      <c r="AF89" vm="1680">
        <f ca="1"/>
        <v>7.6280000000000001</v>
      </c>
      <c r="AG89" vm="1681">
        <f ca="1"/>
        <v>5080070</v>
      </c>
      <c r="AH89" s="3">
        <f t="shared" ca="1" si="13"/>
        <v>-6.142605735088149E-3</v>
      </c>
      <c r="AK89" vm="1669">
        <f ca="1"/>
        <v>43957</v>
      </c>
      <c r="AL89" vm="1682">
        <f ca="1"/>
        <v>10.86</v>
      </c>
      <c r="AM89" vm="1683">
        <f ca="1"/>
        <v>184447</v>
      </c>
      <c r="AN89">
        <f t="shared" ca="1" si="14"/>
        <v>-3.6764747293087483E-3</v>
      </c>
      <c r="AP89" vm="1669">
        <f ca="1"/>
        <v>43957</v>
      </c>
      <c r="AQ89" vm="1684">
        <f ca="1"/>
        <v>7.18</v>
      </c>
      <c r="AR89" vm="1685">
        <f ca="1"/>
        <v>668632</v>
      </c>
      <c r="AS89" s="3">
        <f t="shared" ca="1" si="15"/>
        <v>-5.8820603286992387E-2</v>
      </c>
      <c r="AU89" vm="1669">
        <f ca="1"/>
        <v>43957</v>
      </c>
      <c r="AV89" vm="1686">
        <f ca="1"/>
        <v>10.661899999999999</v>
      </c>
      <c r="AW89" vm="1687">
        <f ca="1"/>
        <v>6457546</v>
      </c>
    </row>
    <row r="90" spans="1:49" x14ac:dyDescent="0.3">
      <c r="A90" vm="1688">
        <f ca="1"/>
        <v>43958</v>
      </c>
      <c r="B90" vm="1689">
        <f ca="1"/>
        <v>16.66</v>
      </c>
      <c r="C90" vm="1689">
        <v>16.66</v>
      </c>
      <c r="D90" vm="1690">
        <v>127925</v>
      </c>
      <c r="E90" s="3">
        <f t="shared" ca="1" si="8"/>
        <v>1.0922330097087362E-2</v>
      </c>
      <c r="F90" s="3">
        <f t="shared" ca="1" si="9"/>
        <v>1.0863112257370931E-2</v>
      </c>
      <c r="I90" vm="1688">
        <f ca="1"/>
        <v>43958</v>
      </c>
      <c r="J90" vm="1231">
        <f ca="1"/>
        <v>33.29</v>
      </c>
      <c r="K90" vm="1691">
        <f ca="1"/>
        <v>1190569</v>
      </c>
      <c r="L90" s="3">
        <v>2.6518655565834087E-2</v>
      </c>
      <c r="M90" s="3">
        <v>2.6173131267706973E-2</v>
      </c>
      <c r="O90" vm="1688">
        <f ca="1"/>
        <v>43958</v>
      </c>
      <c r="P90" vm="1692">
        <f ca="1"/>
        <v>145.65</v>
      </c>
      <c r="Q90" vm="1693">
        <f ca="1"/>
        <v>334728</v>
      </c>
      <c r="R90" s="3">
        <f t="shared" ca="1" si="10"/>
        <v>-5.8189450516783177E-3</v>
      </c>
      <c r="T90" vm="1688">
        <f ca="1"/>
        <v>43958</v>
      </c>
      <c r="U90" vm="1694">
        <f ca="1"/>
        <v>6.4960000000000004</v>
      </c>
      <c r="V90" vm="1695">
        <f ca="1"/>
        <v>22595925</v>
      </c>
      <c r="W90" s="3">
        <f t="shared" ca="1" si="11"/>
        <v>-1.5883046173002912E-2</v>
      </c>
      <c r="Y90" vm="1688">
        <f ca="1"/>
        <v>43958</v>
      </c>
      <c r="Z90" vm="1696">
        <f ca="1"/>
        <v>1.4244000000000001</v>
      </c>
      <c r="AA90" vm="1697">
        <f ca="1"/>
        <v>1.4044000000000001</v>
      </c>
      <c r="AB90" vm="1698">
        <f ca="1"/>
        <v>123293649</v>
      </c>
      <c r="AC90">
        <f t="shared" ca="1" si="12"/>
        <v>-1.1187541453715949E-2</v>
      </c>
      <c r="AE90" vm="1688">
        <f ca="1"/>
        <v>43958</v>
      </c>
      <c r="AF90" vm="1699">
        <f ca="1"/>
        <v>7.6</v>
      </c>
      <c r="AG90" vm="1700">
        <f ca="1"/>
        <v>4156537</v>
      </c>
      <c r="AH90" s="3">
        <f t="shared" ca="1" si="13"/>
        <v>-3.6774404458873051E-3</v>
      </c>
      <c r="AK90" vm="1688">
        <f ca="1"/>
        <v>43958</v>
      </c>
      <c r="AL90" vm="1701">
        <f ca="1"/>
        <v>10.89</v>
      </c>
      <c r="AM90" vm="1702">
        <f ca="1"/>
        <v>388685</v>
      </c>
      <c r="AN90">
        <f t="shared" ca="1" si="14"/>
        <v>2.7586224390798823E-3</v>
      </c>
      <c r="AP90" vm="1688">
        <f ca="1"/>
        <v>43958</v>
      </c>
      <c r="AQ90" vm="1523">
        <f ca="1"/>
        <v>6.9</v>
      </c>
      <c r="AR90" vm="1703">
        <f ca="1"/>
        <v>497960</v>
      </c>
      <c r="AS90" s="3">
        <f t="shared" ca="1" si="15"/>
        <v>-3.9777971456919081E-2</v>
      </c>
      <c r="AU90" vm="1688">
        <f ca="1"/>
        <v>43958</v>
      </c>
      <c r="AV90" vm="1704">
        <f ca="1"/>
        <v>10.9428</v>
      </c>
      <c r="AW90" vm="1705">
        <f ca="1"/>
        <v>6567897</v>
      </c>
    </row>
    <row r="91" spans="1:49" x14ac:dyDescent="0.3">
      <c r="A91" vm="1706">
        <f ca="1"/>
        <v>43959</v>
      </c>
      <c r="B91" vm="1707">
        <f ca="1"/>
        <v>17</v>
      </c>
      <c r="C91" vm="1707">
        <v>17</v>
      </c>
      <c r="D91" vm="1708">
        <v>165427</v>
      </c>
      <c r="E91" s="3">
        <f t="shared" ca="1" si="8"/>
        <v>2.0408163265306114E-2</v>
      </c>
      <c r="F91" s="3">
        <f t="shared" ca="1" si="9"/>
        <v>2.0202707317519469E-2</v>
      </c>
      <c r="I91" vm="1706">
        <f ca="1"/>
        <v>43959</v>
      </c>
      <c r="J91" vm="1709">
        <f ca="1"/>
        <v>32.78</v>
      </c>
      <c r="K91" vm="1710">
        <f ca="1"/>
        <v>516266</v>
      </c>
      <c r="L91" s="3">
        <v>-1.5319915890657796E-2</v>
      </c>
      <c r="M91" s="3">
        <v>-1.5438478271249936E-2</v>
      </c>
      <c r="O91" vm="1706">
        <f ca="1"/>
        <v>43959</v>
      </c>
      <c r="P91" vm="1711">
        <f ca="1"/>
        <v>146.44999999999999</v>
      </c>
      <c r="Q91" vm="1712">
        <f ca="1"/>
        <v>209300</v>
      </c>
      <c r="R91" s="3">
        <f t="shared" ca="1" si="10"/>
        <v>5.4775898682986844E-3</v>
      </c>
      <c r="T91" vm="1706">
        <f ca="1"/>
        <v>43959</v>
      </c>
      <c r="U91" vm="1713">
        <f ca="1"/>
        <v>6.58</v>
      </c>
      <c r="V91" vm="1714">
        <f ca="1"/>
        <v>12202917</v>
      </c>
      <c r="W91" s="3">
        <f t="shared" ca="1" si="11"/>
        <v>1.284814247784884E-2</v>
      </c>
      <c r="Y91" vm="1706">
        <f ca="1"/>
        <v>43959</v>
      </c>
      <c r="Z91" vm="1715">
        <f ca="1"/>
        <v>1.417</v>
      </c>
      <c r="AA91" vm="1716">
        <f ca="1"/>
        <v>1.4139999999999999</v>
      </c>
      <c r="AB91" vm="1717">
        <f ca="1"/>
        <v>82768667</v>
      </c>
      <c r="AC91">
        <f t="shared" ca="1" si="12"/>
        <v>6.8124021622407325E-3</v>
      </c>
      <c r="AE91" vm="1706">
        <f ca="1"/>
        <v>43959</v>
      </c>
      <c r="AF91" vm="1718">
        <f ca="1"/>
        <v>7.77</v>
      </c>
      <c r="AG91" vm="1719">
        <f ca="1"/>
        <v>4562678</v>
      </c>
      <c r="AH91" s="3">
        <f t="shared" ca="1" si="13"/>
        <v>2.2121917087270692E-2</v>
      </c>
      <c r="AK91" vm="1706">
        <f ca="1"/>
        <v>43959</v>
      </c>
      <c r="AL91" vm="1720">
        <f ca="1"/>
        <v>10.96</v>
      </c>
      <c r="AM91" vm="1721">
        <f ca="1"/>
        <v>459706</v>
      </c>
      <c r="AN91">
        <f t="shared" ca="1" si="14"/>
        <v>6.407344575000474E-3</v>
      </c>
      <c r="AP91" vm="1706">
        <f ca="1"/>
        <v>43959</v>
      </c>
      <c r="AQ91" vm="1722">
        <f ca="1"/>
        <v>6.93</v>
      </c>
      <c r="AR91" vm="1723">
        <f ca="1"/>
        <v>277051</v>
      </c>
      <c r="AS91" s="3">
        <f t="shared" ca="1" si="15"/>
        <v>4.3384015985981411E-3</v>
      </c>
      <c r="AU91" vm="1706">
        <f ca="1"/>
        <v>43959</v>
      </c>
      <c r="AV91" vm="1724">
        <f ca="1"/>
        <v>11.019</v>
      </c>
      <c r="AW91" vm="1725">
        <f ca="1"/>
        <v>5971351</v>
      </c>
    </row>
    <row r="92" spans="1:49" x14ac:dyDescent="0.3">
      <c r="A92" vm="1726">
        <f ca="1"/>
        <v>43962</v>
      </c>
      <c r="B92" vm="347">
        <f ca="1"/>
        <v>16.7</v>
      </c>
      <c r="C92" vm="347">
        <v>16.7</v>
      </c>
      <c r="D92" vm="1727">
        <v>242396</v>
      </c>
      <c r="E92" s="3">
        <f t="shared" ca="1" si="8"/>
        <v>-1.7647058823529453E-2</v>
      </c>
      <c r="F92" s="3">
        <f t="shared" ca="1" si="9"/>
        <v>-1.7804624633506707E-2</v>
      </c>
      <c r="I92" vm="1726">
        <f ca="1"/>
        <v>43962</v>
      </c>
      <c r="J92" vm="1728">
        <f ca="1"/>
        <v>32.29</v>
      </c>
      <c r="K92" vm="1729">
        <f ca="1"/>
        <v>939635</v>
      </c>
      <c r="L92" s="3">
        <v>-1.4948139109212995E-2</v>
      </c>
      <c r="M92" s="3">
        <v>-1.5060988545499844E-2</v>
      </c>
      <c r="O92" vm="1726">
        <f ca="1"/>
        <v>43962</v>
      </c>
      <c r="P92" vm="1730">
        <f ca="1"/>
        <v>147.65</v>
      </c>
      <c r="Q92" vm="1731">
        <f ca="1"/>
        <v>304745</v>
      </c>
      <c r="R92" s="3">
        <f t="shared" ca="1" si="10"/>
        <v>8.1605349161893576E-3</v>
      </c>
      <c r="T92" vm="1726">
        <f ca="1"/>
        <v>43962</v>
      </c>
      <c r="U92" vm="1732">
        <f ca="1"/>
        <v>6.6150000000000002</v>
      </c>
      <c r="V92" vm="1733">
        <f ca="1"/>
        <v>18125631</v>
      </c>
      <c r="W92" s="3">
        <f t="shared" ca="1" si="11"/>
        <v>5.3050522296930981E-3</v>
      </c>
      <c r="Y92" vm="1726">
        <f ca="1"/>
        <v>43962</v>
      </c>
      <c r="Z92" vm="1734">
        <f ca="1"/>
        <v>1.4363999999999999</v>
      </c>
      <c r="AA92" vm="1735">
        <f ca="1"/>
        <v>1.4094</v>
      </c>
      <c r="AB92" vm="1736">
        <f ca="1"/>
        <v>95640755</v>
      </c>
      <c r="AC92">
        <f t="shared" ca="1" si="12"/>
        <v>-3.2584855635958794E-3</v>
      </c>
      <c r="AE92" vm="1726">
        <f ca="1"/>
        <v>43962</v>
      </c>
      <c r="AF92" vm="1737">
        <f ca="1"/>
        <v>7.633</v>
      </c>
      <c r="AG92" vm="1738">
        <f ca="1"/>
        <v>5638840</v>
      </c>
      <c r="AH92" s="3">
        <f t="shared" ca="1" si="13"/>
        <v>-1.7789211563222745E-2</v>
      </c>
      <c r="AK92" vm="1726">
        <f ca="1"/>
        <v>43962</v>
      </c>
      <c r="AL92" vm="1739">
        <f ca="1"/>
        <v>10.8</v>
      </c>
      <c r="AM92" vm="1740">
        <f ca="1"/>
        <v>431190</v>
      </c>
      <c r="AN92">
        <f t="shared" ca="1" si="14"/>
        <v>-1.4706147389695449E-2</v>
      </c>
      <c r="AP92" vm="1726">
        <f ca="1"/>
        <v>43962</v>
      </c>
      <c r="AQ92" vm="1741">
        <f ca="1"/>
        <v>6.89</v>
      </c>
      <c r="AR92" vm="1742">
        <f ca="1"/>
        <v>235069</v>
      </c>
      <c r="AS92" s="3">
        <f t="shared" ca="1" si="15"/>
        <v>-5.7887281762446516E-3</v>
      </c>
      <c r="AU92" vm="1726">
        <f ca="1"/>
        <v>43962</v>
      </c>
      <c r="AV92" vm="1743">
        <f ca="1"/>
        <v>10.9381</v>
      </c>
      <c r="AW92" vm="1744">
        <f ca="1"/>
        <v>5150231</v>
      </c>
    </row>
    <row r="93" spans="1:49" x14ac:dyDescent="0.3">
      <c r="A93" vm="1745">
        <f ca="1"/>
        <v>43963</v>
      </c>
      <c r="B93" vm="1746">
        <f ca="1"/>
        <v>17.12</v>
      </c>
      <c r="C93" vm="1746">
        <v>17.12</v>
      </c>
      <c r="D93" vm="1747">
        <v>194579</v>
      </c>
      <c r="E93" s="3">
        <f t="shared" ca="1" si="8"/>
        <v>2.5149700598802498E-2</v>
      </c>
      <c r="F93" s="3">
        <f t="shared" ca="1" si="9"/>
        <v>2.4838651290886617E-2</v>
      </c>
      <c r="I93" vm="1745">
        <f ca="1"/>
        <v>43963</v>
      </c>
      <c r="J93" vm="1748">
        <f ca="1"/>
        <v>32.770000000000003</v>
      </c>
      <c r="K93" vm="1749">
        <f ca="1"/>
        <v>804603</v>
      </c>
      <c r="L93" s="3">
        <v>1.4865283369464353E-2</v>
      </c>
      <c r="M93" s="3">
        <v>1.4755877940539393E-2</v>
      </c>
      <c r="O93" vm="1745">
        <f ca="1"/>
        <v>43963</v>
      </c>
      <c r="P93" vm="1750">
        <f ca="1"/>
        <v>146.15</v>
      </c>
      <c r="Q93" vm="1751">
        <f ca="1"/>
        <v>299356</v>
      </c>
      <c r="R93" s="3">
        <f t="shared" ca="1" si="10"/>
        <v>-1.0211116632676705E-2</v>
      </c>
      <c r="T93" vm="1745">
        <f ca="1"/>
        <v>43963</v>
      </c>
      <c r="U93" vm="1752">
        <f ca="1"/>
        <v>6.6559999999999997</v>
      </c>
      <c r="V93" vm="1753">
        <f ca="1"/>
        <v>13688988</v>
      </c>
      <c r="W93" s="3">
        <f t="shared" ca="1" si="11"/>
        <v>6.1789059519883555E-3</v>
      </c>
      <c r="Y93" vm="1745">
        <f ca="1"/>
        <v>43963</v>
      </c>
      <c r="Z93" vm="1448">
        <f ca="1"/>
        <v>1.4066000000000001</v>
      </c>
      <c r="AA93" vm="1754">
        <f ca="1"/>
        <v>1.4208000000000001</v>
      </c>
      <c r="AB93" vm="1755">
        <f ca="1"/>
        <v>82324684</v>
      </c>
      <c r="AC93">
        <f t="shared" ca="1" si="12"/>
        <v>8.0560113449835505E-3</v>
      </c>
      <c r="AE93" vm="1745">
        <f ca="1"/>
        <v>43963</v>
      </c>
      <c r="AF93" vm="1756">
        <f ca="1"/>
        <v>7.5919999999999996</v>
      </c>
      <c r="AG93" vm="1757">
        <f ca="1"/>
        <v>5888949</v>
      </c>
      <c r="AH93" s="3">
        <f t="shared" ca="1" si="13"/>
        <v>-5.3858915087066552E-3</v>
      </c>
      <c r="AK93" vm="1745">
        <f ca="1"/>
        <v>43963</v>
      </c>
      <c r="AL93" vm="1739">
        <f ca="1"/>
        <v>10.8</v>
      </c>
      <c r="AM93" vm="1758">
        <f ca="1"/>
        <v>542953</v>
      </c>
      <c r="AN93">
        <f t="shared" ca="1" si="14"/>
        <v>0</v>
      </c>
      <c r="AP93" vm="1745">
        <f ca="1"/>
        <v>43963</v>
      </c>
      <c r="AQ93" vm="1759">
        <f ca="1"/>
        <v>6.84</v>
      </c>
      <c r="AR93" vm="1760">
        <f ca="1"/>
        <v>289077</v>
      </c>
      <c r="AS93" s="3">
        <f t="shared" ca="1" si="15"/>
        <v>-7.2833533911080463E-3</v>
      </c>
      <c r="AU93" vm="1745">
        <f ca="1"/>
        <v>43963</v>
      </c>
      <c r="AV93" vm="1761">
        <f ca="1"/>
        <v>10.742800000000001</v>
      </c>
      <c r="AW93" vm="1762">
        <f ca="1"/>
        <v>5148974</v>
      </c>
    </row>
    <row r="94" spans="1:49" x14ac:dyDescent="0.3">
      <c r="A94" vm="1763">
        <f ca="1"/>
        <v>43964</v>
      </c>
      <c r="B94" vm="1764">
        <f ca="1"/>
        <v>17.22</v>
      </c>
      <c r="C94" vm="1764">
        <v>17.22</v>
      </c>
      <c r="D94" vm="1765">
        <v>156998</v>
      </c>
      <c r="E94" s="3">
        <f t="shared" ca="1" si="8"/>
        <v>5.8411214953269777E-3</v>
      </c>
      <c r="F94" s="3">
        <f t="shared" ca="1" si="9"/>
        <v>5.8241282859884929E-3</v>
      </c>
      <c r="I94" vm="1763">
        <f ca="1"/>
        <v>43964</v>
      </c>
      <c r="J94" vm="1766">
        <f ca="1"/>
        <v>31.89</v>
      </c>
      <c r="K94" vm="1767">
        <f ca="1"/>
        <v>621457</v>
      </c>
      <c r="L94" s="3">
        <v>-2.6853829722307064E-2</v>
      </c>
      <c r="M94" s="3">
        <v>-2.7220981688757091E-2</v>
      </c>
      <c r="O94" vm="1763">
        <f ca="1"/>
        <v>43964</v>
      </c>
      <c r="P94" vm="1768">
        <f ca="1"/>
        <v>144</v>
      </c>
      <c r="Q94" vm="1769">
        <f ca="1"/>
        <v>341163</v>
      </c>
      <c r="R94" s="3">
        <f t="shared" ca="1" si="10"/>
        <v>-1.4820191981254343E-2</v>
      </c>
      <c r="T94" vm="1763">
        <f ca="1"/>
        <v>43964</v>
      </c>
      <c r="U94" vm="1770">
        <f ca="1"/>
        <v>6.4</v>
      </c>
      <c r="V94" vm="1771">
        <f ca="1"/>
        <v>21015194</v>
      </c>
      <c r="W94" s="3">
        <f t="shared" ca="1" si="11"/>
        <v>-3.9220713153281156E-2</v>
      </c>
      <c r="Y94" vm="1763">
        <f ca="1"/>
        <v>43964</v>
      </c>
      <c r="Z94" vm="1772">
        <f ca="1"/>
        <v>1.4057999999999999</v>
      </c>
      <c r="AA94" vm="1773">
        <f ca="1"/>
        <v>1.3935999999999999</v>
      </c>
      <c r="AB94" vm="1774">
        <f ca="1"/>
        <v>98680076</v>
      </c>
      <c r="AC94">
        <f t="shared" ca="1" si="12"/>
        <v>-1.9329766139667352E-2</v>
      </c>
      <c r="AE94" vm="1763">
        <f ca="1"/>
        <v>43964</v>
      </c>
      <c r="AF94" vm="1775">
        <f ca="1"/>
        <v>7.375</v>
      </c>
      <c r="AG94" vm="1776">
        <f ca="1"/>
        <v>9730400</v>
      </c>
      <c r="AH94" s="3">
        <f t="shared" ca="1" si="13"/>
        <v>-2.8999159081743175E-2</v>
      </c>
      <c r="AK94" vm="1763">
        <f ca="1"/>
        <v>43964</v>
      </c>
      <c r="AL94" vm="1739">
        <f ca="1"/>
        <v>10.8</v>
      </c>
      <c r="AM94" vm="1777">
        <f ca="1"/>
        <v>2225485</v>
      </c>
      <c r="AN94">
        <f t="shared" ca="1" si="14"/>
        <v>0</v>
      </c>
      <c r="AP94" vm="1763">
        <f ca="1"/>
        <v>43964</v>
      </c>
      <c r="AQ94" vm="1778">
        <f ca="1"/>
        <v>7.02</v>
      </c>
      <c r="AR94" vm="1779">
        <f ca="1"/>
        <v>476814</v>
      </c>
      <c r="AS94" s="3">
        <f t="shared" ca="1" si="15"/>
        <v>2.5975486403260521E-2</v>
      </c>
      <c r="AU94" vm="1763">
        <f ca="1"/>
        <v>43964</v>
      </c>
      <c r="AV94" vm="1780">
        <f ca="1"/>
        <v>10.533300000000001</v>
      </c>
      <c r="AW94" vm="1781">
        <f ca="1"/>
        <v>4700001</v>
      </c>
    </row>
    <row r="95" spans="1:49" x14ac:dyDescent="0.3">
      <c r="A95" vm="1782">
        <f ca="1"/>
        <v>43965</v>
      </c>
      <c r="B95" vm="1783">
        <f ca="1"/>
        <v>17.190000000000001</v>
      </c>
      <c r="C95" vm="1783">
        <v>17.190000000000001</v>
      </c>
      <c r="D95" vm="1784">
        <v>154966</v>
      </c>
      <c r="E95" s="3">
        <f t="shared" ca="1" si="8"/>
        <v>-1.7421602787455045E-3</v>
      </c>
      <c r="F95" s="3">
        <f t="shared" ca="1" si="9"/>
        <v>-1.7436796048267286E-3</v>
      </c>
      <c r="I95" vm="1782">
        <f ca="1"/>
        <v>43965</v>
      </c>
      <c r="J95" vm="1785">
        <f ca="1"/>
        <v>31.12</v>
      </c>
      <c r="K95" vm="1786">
        <f ca="1"/>
        <v>567764</v>
      </c>
      <c r="L95" s="3">
        <v>-2.4145500156788947E-2</v>
      </c>
      <c r="M95" s="3">
        <v>-2.4441781711775395E-2</v>
      </c>
      <c r="O95" vm="1782">
        <f ca="1"/>
        <v>43965</v>
      </c>
      <c r="P95" vm="1787">
        <f ca="1"/>
        <v>142.19999999999999</v>
      </c>
      <c r="Q95" vm="1788">
        <f ca="1"/>
        <v>402363</v>
      </c>
      <c r="R95" s="3">
        <f t="shared" ca="1" si="10"/>
        <v>-1.2578782206860185E-2</v>
      </c>
      <c r="T95" vm="1782">
        <f ca="1"/>
        <v>43965</v>
      </c>
      <c r="U95" vm="1789">
        <f ca="1"/>
        <v>6.2839999999999998</v>
      </c>
      <c r="V95" vm="1790">
        <f ca="1"/>
        <v>35096131</v>
      </c>
      <c r="W95" s="3">
        <f t="shared" ca="1" si="11"/>
        <v>-1.8291269972251507E-2</v>
      </c>
      <c r="Y95" vm="1782">
        <f ca="1"/>
        <v>43965</v>
      </c>
      <c r="Z95" vm="1791">
        <f ca="1"/>
        <v>1.385</v>
      </c>
      <c r="AA95" vm="1792">
        <f ca="1"/>
        <v>1.3835999999999999</v>
      </c>
      <c r="AB95" vm="1793">
        <f ca="1"/>
        <v>130668548</v>
      </c>
      <c r="AC95">
        <f t="shared" ca="1" si="12"/>
        <v>-7.2015290352246963E-3</v>
      </c>
      <c r="AE95" vm="1782">
        <f ca="1"/>
        <v>43965</v>
      </c>
      <c r="AF95" vm="1794">
        <f ca="1"/>
        <v>7.1680000000000001</v>
      </c>
      <c r="AG95" vm="1795">
        <f ca="1"/>
        <v>10646785</v>
      </c>
      <c r="AH95" s="3">
        <f t="shared" ca="1" si="13"/>
        <v>-2.846922655325413E-2</v>
      </c>
      <c r="AK95" vm="1782">
        <f ca="1"/>
        <v>43965</v>
      </c>
      <c r="AL95" vm="1796">
        <f ca="1"/>
        <v>10.56</v>
      </c>
      <c r="AM95" vm="1797">
        <f ca="1"/>
        <v>329466</v>
      </c>
      <c r="AN95">
        <f t="shared" ca="1" si="14"/>
        <v>-2.2472855852058628E-2</v>
      </c>
      <c r="AP95" vm="1782">
        <f ca="1"/>
        <v>43965</v>
      </c>
      <c r="AQ95" vm="1798">
        <f ca="1"/>
        <v>6.82</v>
      </c>
      <c r="AR95" vm="1799">
        <f ca="1"/>
        <v>631848</v>
      </c>
      <c r="AS95" s="3">
        <f t="shared" ca="1" si="15"/>
        <v>-2.8903746182348877E-2</v>
      </c>
      <c r="AU95" vm="1782">
        <f ca="1"/>
        <v>43965</v>
      </c>
      <c r="AV95" vm="1800">
        <f ca="1"/>
        <v>10.6143</v>
      </c>
      <c r="AW95" vm="1801">
        <f ca="1"/>
        <v>9313874</v>
      </c>
    </row>
    <row r="96" spans="1:49" x14ac:dyDescent="0.3">
      <c r="A96" vm="1802">
        <f ca="1"/>
        <v>43966</v>
      </c>
      <c r="B96" vm="1803">
        <f ca="1"/>
        <v>17.329999999999998</v>
      </c>
      <c r="C96" vm="1803">
        <v>17.329999999999998</v>
      </c>
      <c r="D96" vm="1804">
        <v>204551</v>
      </c>
      <c r="E96" s="3">
        <f t="shared" ca="1" si="8"/>
        <v>8.1442699243744615E-3</v>
      </c>
      <c r="F96" s="3">
        <f t="shared" ca="1" si="9"/>
        <v>8.1112843327567474E-3</v>
      </c>
      <c r="I96" vm="1802">
        <f ca="1"/>
        <v>43966</v>
      </c>
      <c r="J96" vm="1805">
        <f ca="1"/>
        <v>31.03</v>
      </c>
      <c r="K96" vm="1806">
        <f ca="1"/>
        <v>527888</v>
      </c>
      <c r="L96" s="3">
        <v>-2.892030848329044E-3</v>
      </c>
      <c r="M96" s="3">
        <v>-2.8962208499019797E-3</v>
      </c>
      <c r="O96" vm="1802">
        <f ca="1"/>
        <v>43966</v>
      </c>
      <c r="P96" vm="1807">
        <f ca="1"/>
        <v>144.9</v>
      </c>
      <c r="Q96" vm="1808">
        <f ca="1"/>
        <v>368876</v>
      </c>
      <c r="R96" s="3">
        <f t="shared" ca="1" si="10"/>
        <v>1.8809331957496293E-2</v>
      </c>
      <c r="T96" vm="1802">
        <f ca="1"/>
        <v>43966</v>
      </c>
      <c r="U96" vm="1809">
        <f ca="1"/>
        <v>6.2130000000000001</v>
      </c>
      <c r="V96" vm="1810">
        <f ca="1"/>
        <v>16551215</v>
      </c>
      <c r="W96" s="3">
        <f t="shared" ca="1" si="11"/>
        <v>-1.1362849311817826E-2</v>
      </c>
      <c r="Y96" vm="1802">
        <f ca="1"/>
        <v>43966</v>
      </c>
      <c r="Z96" vm="1658">
        <f ca="1"/>
        <v>1.4</v>
      </c>
      <c r="AA96" vm="1811">
        <f ca="1"/>
        <v>1.3837999999999999</v>
      </c>
      <c r="AB96" vm="1812">
        <f ca="1"/>
        <v>97665720</v>
      </c>
      <c r="AC96">
        <f t="shared" ca="1" si="12"/>
        <v>1.4454000169700364E-4</v>
      </c>
      <c r="AE96" vm="1802">
        <f ca="1"/>
        <v>43966</v>
      </c>
      <c r="AF96" vm="1813">
        <f ca="1"/>
        <v>7.2030000000000003</v>
      </c>
      <c r="AG96" vm="1814">
        <f ca="1"/>
        <v>7457425</v>
      </c>
      <c r="AH96" s="3">
        <f t="shared" ca="1" si="13"/>
        <v>4.8709302345965122E-3</v>
      </c>
      <c r="AK96" vm="1802">
        <f ca="1"/>
        <v>43966</v>
      </c>
      <c r="AL96" vm="1815">
        <f ca="1"/>
        <v>10.43</v>
      </c>
      <c r="AM96" vm="1816">
        <f ca="1"/>
        <v>289022</v>
      </c>
      <c r="AN96">
        <f t="shared" ca="1" si="14"/>
        <v>-1.2387009265434465E-2</v>
      </c>
      <c r="AP96" vm="1802">
        <f ca="1"/>
        <v>43966</v>
      </c>
      <c r="AQ96" vm="1817">
        <f ca="1"/>
        <v>6.9349999999999996</v>
      </c>
      <c r="AR96" vm="1818">
        <f ca="1"/>
        <v>224073</v>
      </c>
      <c r="AS96" s="3">
        <f t="shared" ca="1" si="15"/>
        <v>1.6721581911424165E-2</v>
      </c>
      <c r="AU96" vm="1802">
        <f ca="1"/>
        <v>43966</v>
      </c>
      <c r="AV96" vm="1819">
        <f ca="1"/>
        <v>10.5762</v>
      </c>
      <c r="AW96" vm="1820">
        <f ca="1"/>
        <v>5135859</v>
      </c>
    </row>
    <row r="97" spans="1:49" x14ac:dyDescent="0.3">
      <c r="A97" vm="1821">
        <f ca="1"/>
        <v>43969</v>
      </c>
      <c r="B97" vm="1822">
        <f ca="1"/>
        <v>17.18</v>
      </c>
      <c r="C97" vm="1822">
        <v>17.18</v>
      </c>
      <c r="D97" vm="1823">
        <v>138283</v>
      </c>
      <c r="E97" s="3">
        <f t="shared" ca="1" si="8"/>
        <v>-8.6555106751297507E-3</v>
      </c>
      <c r="F97" s="3">
        <f t="shared" ca="1" si="9"/>
        <v>-8.6931871714052734E-3</v>
      </c>
      <c r="I97" vm="1821">
        <f ca="1"/>
        <v>43969</v>
      </c>
      <c r="J97" vm="1824">
        <f ca="1"/>
        <v>32.700000000000003</v>
      </c>
      <c r="K97" vm="1825">
        <f ca="1"/>
        <v>656885</v>
      </c>
      <c r="L97" s="3">
        <v>5.3818884950048392E-2</v>
      </c>
      <c r="M97" s="3">
        <v>5.2420599442919019E-2</v>
      </c>
      <c r="O97" vm="1821">
        <f ca="1"/>
        <v>43969</v>
      </c>
      <c r="P97" vm="764">
        <f ca="1"/>
        <v>150.15</v>
      </c>
      <c r="Q97" vm="1826">
        <f ca="1"/>
        <v>521054</v>
      </c>
      <c r="R97" s="3">
        <f t="shared" ca="1" si="10"/>
        <v>3.5590945102702533E-2</v>
      </c>
      <c r="T97" vm="1821">
        <f ca="1"/>
        <v>43969</v>
      </c>
      <c r="U97" vm="1713">
        <f ca="1"/>
        <v>6.58</v>
      </c>
      <c r="V97" vm="1827">
        <f ca="1"/>
        <v>20270959</v>
      </c>
      <c r="W97" s="3">
        <f t="shared" ca="1" si="11"/>
        <v>5.7390874255668994E-2</v>
      </c>
      <c r="Y97" vm="1821">
        <f ca="1"/>
        <v>43969</v>
      </c>
      <c r="Z97" vm="1658">
        <f ca="1"/>
        <v>1.4</v>
      </c>
      <c r="AA97" vm="1828">
        <f ca="1"/>
        <v>1.4521999999999999</v>
      </c>
      <c r="AB97" vm="1829">
        <f ca="1"/>
        <v>127928045</v>
      </c>
      <c r="AC97">
        <f t="shared" ca="1" si="12"/>
        <v>4.8246309881435703E-2</v>
      </c>
      <c r="AE97" vm="1821">
        <f ca="1"/>
        <v>43969</v>
      </c>
      <c r="AF97" vm="1830">
        <f ca="1"/>
        <v>7.7930000000000001</v>
      </c>
      <c r="AG97" vm="1831">
        <f ca="1"/>
        <v>11655750</v>
      </c>
      <c r="AH97" s="3">
        <f t="shared" ca="1" si="13"/>
        <v>7.8728288954197909E-2</v>
      </c>
      <c r="AK97" vm="1821">
        <f ca="1"/>
        <v>43969</v>
      </c>
      <c r="AL97" vm="1720">
        <f ca="1"/>
        <v>10.96</v>
      </c>
      <c r="AM97" vm="1832">
        <f ca="1"/>
        <v>778843</v>
      </c>
      <c r="AN97">
        <f t="shared" ca="1" si="14"/>
        <v>4.9566012507188492E-2</v>
      </c>
      <c r="AP97" vm="1821">
        <f ca="1"/>
        <v>43969</v>
      </c>
      <c r="AQ97" vm="1833">
        <f ca="1"/>
        <v>6.95</v>
      </c>
      <c r="AR97" vm="1834">
        <f ca="1"/>
        <v>204226</v>
      </c>
      <c r="AS97" s="3">
        <f t="shared" ca="1" si="15"/>
        <v>2.1606058099059074E-3</v>
      </c>
      <c r="AU97" vm="1821">
        <f ca="1"/>
        <v>43969</v>
      </c>
      <c r="AV97" vm="1835">
        <f ca="1"/>
        <v>11.333299999999999</v>
      </c>
      <c r="AW97" vm="1836">
        <f ca="1"/>
        <v>8553084</v>
      </c>
    </row>
    <row r="98" spans="1:49" x14ac:dyDescent="0.3">
      <c r="A98" vm="1837">
        <f ca="1"/>
        <v>43970</v>
      </c>
      <c r="B98" vm="1838">
        <f ca="1"/>
        <v>16.739999999999998</v>
      </c>
      <c r="C98" vm="1838">
        <v>16.739999999999998</v>
      </c>
      <c r="D98" vm="1839">
        <v>217883</v>
      </c>
      <c r="E98" s="3">
        <f t="shared" ca="1" si="8"/>
        <v>-2.5611175785797514E-2</v>
      </c>
      <c r="F98" s="3">
        <f t="shared" ca="1" si="9"/>
        <v>-2.5944851494780138E-2</v>
      </c>
      <c r="I98" vm="1837">
        <f ca="1"/>
        <v>43970</v>
      </c>
      <c r="J98" vm="1840">
        <f ca="1"/>
        <v>32.24</v>
      </c>
      <c r="K98" vm="1841">
        <f ca="1"/>
        <v>1221561</v>
      </c>
      <c r="L98" s="3">
        <v>-1.4067278287461798E-2</v>
      </c>
      <c r="M98" s="3">
        <v>-1.4167160264780185E-2</v>
      </c>
      <c r="O98" vm="1837">
        <f ca="1"/>
        <v>43970</v>
      </c>
      <c r="P98" vm="1842">
        <f ca="1"/>
        <v>146.1</v>
      </c>
      <c r="Q98" vm="1843">
        <f ca="1"/>
        <v>782515</v>
      </c>
      <c r="R98" s="3">
        <f t="shared" ca="1" si="10"/>
        <v>-2.7343475672685573E-2</v>
      </c>
      <c r="T98" vm="1837">
        <f ca="1"/>
        <v>43970</v>
      </c>
      <c r="U98" vm="1844">
        <f ca="1"/>
        <v>6.4909999999999997</v>
      </c>
      <c r="V98" vm="1845">
        <f ca="1"/>
        <v>31406946</v>
      </c>
      <c r="W98" s="3">
        <f t="shared" ca="1" si="11"/>
        <v>-1.3618143285894351E-2</v>
      </c>
      <c r="Y98" vm="1837">
        <f ca="1"/>
        <v>43970</v>
      </c>
      <c r="Z98" vm="1846">
        <f ca="1"/>
        <v>1.4850000000000001</v>
      </c>
      <c r="AA98" vm="1847">
        <f ca="1"/>
        <v>1.4308000000000001</v>
      </c>
      <c r="AB98" vm="1848">
        <f ca="1"/>
        <v>187102087</v>
      </c>
      <c r="AC98">
        <f t="shared" ca="1" si="12"/>
        <v>-1.4845919561283574E-2</v>
      </c>
      <c r="AE98" vm="1837">
        <f ca="1"/>
        <v>43970</v>
      </c>
      <c r="AF98" vm="1849">
        <f ca="1"/>
        <v>7.44</v>
      </c>
      <c r="AG98" vm="1850">
        <f ca="1"/>
        <v>17735178</v>
      </c>
      <c r="AH98" s="3">
        <f t="shared" ca="1" si="13"/>
        <v>-4.635504601642338E-2</v>
      </c>
      <c r="AK98" vm="1837">
        <f ca="1"/>
        <v>43970</v>
      </c>
      <c r="AL98" vm="1510">
        <f ca="1"/>
        <v>10.95</v>
      </c>
      <c r="AM98" vm="1851">
        <f ca="1"/>
        <v>2429677</v>
      </c>
      <c r="AN98">
        <f t="shared" ca="1" si="14"/>
        <v>-9.1282525735980017E-4</v>
      </c>
      <c r="AP98" vm="1837">
        <f ca="1"/>
        <v>43970</v>
      </c>
      <c r="AQ98" vm="1852">
        <f ca="1"/>
        <v>6.52</v>
      </c>
      <c r="AR98" vm="1853">
        <f ca="1"/>
        <v>653661</v>
      </c>
      <c r="AS98" s="3">
        <f t="shared" ca="1" si="15"/>
        <v>-6.3867283638139316E-2</v>
      </c>
      <c r="AU98" vm="1837">
        <f ca="1"/>
        <v>43970</v>
      </c>
      <c r="AV98" vm="1854">
        <f ca="1"/>
        <v>10.7286</v>
      </c>
      <c r="AW98" vm="1855">
        <f ca="1"/>
        <v>12595994</v>
      </c>
    </row>
    <row r="99" spans="1:49" x14ac:dyDescent="0.3">
      <c r="A99" vm="1856">
        <f ca="1"/>
        <v>43971</v>
      </c>
      <c r="B99" vm="1746">
        <f ca="1"/>
        <v>17.12</v>
      </c>
      <c r="C99" vm="1746">
        <v>17.12</v>
      </c>
      <c r="D99" vm="1857">
        <v>220828</v>
      </c>
      <c r="E99" s="3">
        <f t="shared" ca="1" si="8"/>
        <v>2.2700119474313177E-2</v>
      </c>
      <c r="F99" s="3">
        <f t="shared" ca="1" si="9"/>
        <v>2.2446305652267028E-2</v>
      </c>
      <c r="I99" vm="1856">
        <f ca="1"/>
        <v>43971</v>
      </c>
      <c r="J99" vm="1858">
        <f ca="1"/>
        <v>32.380000000000003</v>
      </c>
      <c r="K99" vm="1859">
        <f ca="1"/>
        <v>712773</v>
      </c>
      <c r="L99" s="3">
        <v>4.3424317617866181E-3</v>
      </c>
      <c r="M99" s="3">
        <v>4.3330306110615424E-3</v>
      </c>
      <c r="O99" vm="1856">
        <f ca="1"/>
        <v>43971</v>
      </c>
      <c r="P99" vm="1860">
        <f ca="1"/>
        <v>145.25</v>
      </c>
      <c r="Q99" vm="1861">
        <f ca="1"/>
        <v>698725</v>
      </c>
      <c r="R99" s="3">
        <f t="shared" ca="1" si="10"/>
        <v>-5.8349230246331173E-3</v>
      </c>
      <c r="T99" vm="1856">
        <f ca="1"/>
        <v>43971</v>
      </c>
      <c r="U99" vm="1862">
        <f ca="1"/>
        <v>6.53</v>
      </c>
      <c r="V99" vm="1863">
        <f ca="1"/>
        <v>20787712</v>
      </c>
      <c r="W99" s="3">
        <f t="shared" ca="1" si="11"/>
        <v>5.9903412370083354E-3</v>
      </c>
      <c r="Y99" vm="1856">
        <f ca="1"/>
        <v>43971</v>
      </c>
      <c r="Z99" vm="1864">
        <f ca="1"/>
        <v>1.4263999999999999</v>
      </c>
      <c r="AA99" vm="1865">
        <f ca="1"/>
        <v>1.4390000000000001</v>
      </c>
      <c r="AB99" vm="1866">
        <f ca="1"/>
        <v>150520818</v>
      </c>
      <c r="AC99">
        <f t="shared" ca="1" si="12"/>
        <v>5.7146995025051384E-3</v>
      </c>
      <c r="AE99" vm="1856">
        <f ca="1"/>
        <v>43971</v>
      </c>
      <c r="AF99" vm="1451">
        <f ca="1"/>
        <v>7.3220000000000001</v>
      </c>
      <c r="AG99" vm="1867">
        <f ca="1"/>
        <v>18307027</v>
      </c>
      <c r="AH99" s="3">
        <f t="shared" ca="1" si="13"/>
        <v>-1.5987334146956043E-2</v>
      </c>
      <c r="AK99" vm="1856">
        <f ca="1"/>
        <v>43971</v>
      </c>
      <c r="AL99" vm="1815">
        <f ca="1"/>
        <v>10.43</v>
      </c>
      <c r="AM99" vm="1868">
        <f ca="1"/>
        <v>1399359</v>
      </c>
      <c r="AN99">
        <f t="shared" ca="1" si="14"/>
        <v>-4.86531872498287E-2</v>
      </c>
      <c r="AP99" vm="1856">
        <f ca="1"/>
        <v>43971</v>
      </c>
      <c r="AQ99" vm="1869">
        <f ca="1"/>
        <v>6.32</v>
      </c>
      <c r="AR99" vm="1870">
        <f ca="1"/>
        <v>803262</v>
      </c>
      <c r="AS99" s="3">
        <f t="shared" ca="1" si="15"/>
        <v>-3.1155167779795462E-2</v>
      </c>
      <c r="AU99" vm="1856">
        <f ca="1"/>
        <v>43971</v>
      </c>
      <c r="AV99" vm="1871">
        <f ca="1"/>
        <v>10.6381</v>
      </c>
      <c r="AW99" vm="1872">
        <f ca="1"/>
        <v>13022544</v>
      </c>
    </row>
    <row r="100" spans="1:49" x14ac:dyDescent="0.3">
      <c r="A100" vm="1873">
        <f ca="1"/>
        <v>43972</v>
      </c>
      <c r="B100" vm="1874">
        <f ca="1"/>
        <v>17.29</v>
      </c>
      <c r="C100" vm="1874">
        <v>17.29</v>
      </c>
      <c r="D100" vm="1875">
        <v>137314</v>
      </c>
      <c r="E100" s="3">
        <f t="shared" ca="1" si="8"/>
        <v>9.9299065420559666E-3</v>
      </c>
      <c r="F100" s="3">
        <f t="shared" ca="1" si="9"/>
        <v>9.880928981602961E-3</v>
      </c>
      <c r="I100" vm="1873">
        <f ca="1"/>
        <v>43972</v>
      </c>
      <c r="J100" vm="1766">
        <f ca="1"/>
        <v>31.89</v>
      </c>
      <c r="K100" vm="1876">
        <f ca="1"/>
        <v>769259</v>
      </c>
      <c r="L100" s="3">
        <v>-1.5132798023471339E-2</v>
      </c>
      <c r="M100" s="3">
        <v>-1.5248467227522881E-2</v>
      </c>
      <c r="O100" vm="1873">
        <f ca="1"/>
        <v>43972</v>
      </c>
      <c r="P100" vm="1654">
        <f ca="1"/>
        <v>144.6</v>
      </c>
      <c r="Q100" vm="1877">
        <f ca="1"/>
        <v>366386</v>
      </c>
      <c r="R100" s="3">
        <f t="shared" ca="1" si="10"/>
        <v>-4.4850860073563405E-3</v>
      </c>
      <c r="T100" vm="1873">
        <f ca="1"/>
        <v>43972</v>
      </c>
      <c r="U100" vm="1878">
        <f ca="1"/>
        <v>6.45</v>
      </c>
      <c r="V100" vm="1879">
        <f ca="1"/>
        <v>16319623</v>
      </c>
      <c r="W100" s="3">
        <f t="shared" ca="1" si="11"/>
        <v>-1.2326812480658634E-2</v>
      </c>
      <c r="Y100" vm="1873">
        <f ca="1"/>
        <v>43972</v>
      </c>
      <c r="Z100" vm="1880">
        <f ca="1"/>
        <v>1.4259999999999999</v>
      </c>
      <c r="AA100" vm="1881">
        <f ca="1"/>
        <v>1.4219999999999999</v>
      </c>
      <c r="AB100" vm="1882">
        <f ca="1"/>
        <v>105857401</v>
      </c>
      <c r="AC100">
        <f t="shared" ca="1" si="12"/>
        <v>-1.1884096524181705E-2</v>
      </c>
      <c r="AE100" vm="1873">
        <f ca="1"/>
        <v>43972</v>
      </c>
      <c r="AF100" vm="1883">
        <f ca="1"/>
        <v>7.3390000000000004</v>
      </c>
      <c r="AG100" vm="1884">
        <f ca="1"/>
        <v>13885979</v>
      </c>
      <c r="AH100" s="3">
        <f t="shared" ca="1" si="13"/>
        <v>2.3190788648813593E-3</v>
      </c>
      <c r="AK100" vm="1873">
        <f ca="1"/>
        <v>43972</v>
      </c>
      <c r="AL100" vm="1885">
        <f ca="1"/>
        <v>10.42</v>
      </c>
      <c r="AM100" vm="1886">
        <f ca="1"/>
        <v>673326</v>
      </c>
      <c r="AN100">
        <f t="shared" ca="1" si="14"/>
        <v>-9.5923268746023313E-4</v>
      </c>
      <c r="AP100" vm="1873">
        <f ca="1"/>
        <v>43972</v>
      </c>
      <c r="AQ100" vm="1887">
        <f ca="1"/>
        <v>6.24</v>
      </c>
      <c r="AR100" vm="1888">
        <f ca="1"/>
        <v>317751</v>
      </c>
      <c r="AS100" s="3">
        <f t="shared" ca="1" si="15"/>
        <v>-1.2739025777429714E-2</v>
      </c>
      <c r="AU100" vm="1873">
        <f ca="1"/>
        <v>43972</v>
      </c>
      <c r="AV100" vm="1889">
        <f ca="1"/>
        <v>10.218999999999999</v>
      </c>
      <c r="AW100" vm="1890">
        <f ca="1"/>
        <v>8411167</v>
      </c>
    </row>
    <row r="101" spans="1:49" x14ac:dyDescent="0.3">
      <c r="A101" vm="1891">
        <f ca="1"/>
        <v>43973</v>
      </c>
      <c r="B101" vm="1892">
        <f ca="1"/>
        <v>17.28</v>
      </c>
      <c r="C101" vm="1892">
        <v>17.28</v>
      </c>
      <c r="D101" vm="1893">
        <v>187902</v>
      </c>
      <c r="E101" s="3">
        <f t="shared" ca="1" si="8"/>
        <v>-5.7836899942151593E-4</v>
      </c>
      <c r="F101" s="3">
        <f t="shared" ca="1" si="9"/>
        <v>-5.7853631928948075E-4</v>
      </c>
      <c r="I101" vm="1891">
        <f ca="1"/>
        <v>43973</v>
      </c>
      <c r="J101" vm="1894">
        <f ca="1"/>
        <v>31.23</v>
      </c>
      <c r="K101" vm="1895">
        <f ca="1"/>
        <v>1010680</v>
      </c>
      <c r="L101" s="3">
        <v>-2.0696142991533401E-2</v>
      </c>
      <c r="M101" s="3">
        <v>-2.0913309726979089E-2</v>
      </c>
      <c r="O101" vm="1891">
        <f ca="1"/>
        <v>43973</v>
      </c>
      <c r="P101" vm="1896">
        <f ca="1"/>
        <v>146.80000000000001</v>
      </c>
      <c r="Q101" vm="1897">
        <f ca="1"/>
        <v>449932</v>
      </c>
      <c r="R101" s="3">
        <f t="shared" ca="1" si="10"/>
        <v>1.509980645575106E-2</v>
      </c>
      <c r="T101" vm="1891">
        <f ca="1"/>
        <v>43973</v>
      </c>
      <c r="U101" vm="832">
        <f ca="1"/>
        <v>6.73</v>
      </c>
      <c r="V101" vm="1898">
        <f ca="1"/>
        <v>37894149</v>
      </c>
      <c r="W101" s="3">
        <f t="shared" ca="1" si="11"/>
        <v>4.2495012848955259E-2</v>
      </c>
      <c r="Y101" vm="1891">
        <f ca="1"/>
        <v>43973</v>
      </c>
      <c r="Z101" vm="1899">
        <f ca="1"/>
        <v>1.407</v>
      </c>
      <c r="AA101" vm="1900">
        <f ca="1"/>
        <v>1.4446000000000001</v>
      </c>
      <c r="AB101" vm="1901">
        <f ca="1"/>
        <v>135940470</v>
      </c>
      <c r="AC101">
        <f t="shared" ca="1" si="12"/>
        <v>1.5768135253560359E-2</v>
      </c>
      <c r="AE101" vm="1891">
        <f ca="1"/>
        <v>43973</v>
      </c>
      <c r="AF101" vm="1902">
        <f ca="1"/>
        <v>7.4160000000000004</v>
      </c>
      <c r="AG101" vm="1903">
        <f ca="1"/>
        <v>12746150</v>
      </c>
      <c r="AH101" s="3">
        <f t="shared" ca="1" si="13"/>
        <v>1.0437234700628219E-2</v>
      </c>
      <c r="AK101" vm="1891">
        <f ca="1"/>
        <v>43973</v>
      </c>
      <c r="AL101" vm="1904">
        <f ca="1"/>
        <v>10.16</v>
      </c>
      <c r="AM101" vm="1905">
        <f ca="1"/>
        <v>646937</v>
      </c>
      <c r="AN101">
        <f t="shared" ca="1" si="14"/>
        <v>-2.5268594174885053E-2</v>
      </c>
      <c r="AP101" vm="1891">
        <f ca="1"/>
        <v>43973</v>
      </c>
      <c r="AQ101" vm="1906">
        <f ca="1"/>
        <v>6.3250000000000002</v>
      </c>
      <c r="AR101" vm="1907">
        <f ca="1"/>
        <v>634312</v>
      </c>
      <c r="AS101" s="3">
        <f t="shared" ca="1" si="15"/>
        <v>1.3529852232247697E-2</v>
      </c>
      <c r="AU101" vm="1891">
        <f ca="1"/>
        <v>43973</v>
      </c>
      <c r="AV101" vm="1908">
        <f ca="1"/>
        <v>10.0952</v>
      </c>
      <c r="AW101" vm="1909">
        <f ca="1"/>
        <v>9615272</v>
      </c>
    </row>
    <row r="102" spans="1:49" x14ac:dyDescent="0.3">
      <c r="A102" vm="1910">
        <f ca="1"/>
        <v>43976</v>
      </c>
      <c r="B102" vm="1911">
        <f ca="1"/>
        <v>18.2</v>
      </c>
      <c r="C102" vm="1911">
        <v>18.2</v>
      </c>
      <c r="D102" vm="1912">
        <v>301418</v>
      </c>
      <c r="E102" s="3">
        <f t="shared" ca="1" si="8"/>
        <v>5.324074074074063E-2</v>
      </c>
      <c r="F102" s="3">
        <f t="shared" ca="1" si="9"/>
        <v>5.1871830706840066E-2</v>
      </c>
      <c r="I102" vm="1910">
        <f ca="1"/>
        <v>43976</v>
      </c>
      <c r="J102" vm="1913">
        <f ca="1"/>
        <v>31.84</v>
      </c>
      <c r="K102" vm="1914">
        <f ca="1"/>
        <v>781900</v>
      </c>
      <c r="L102" s="3">
        <v>1.953250080051231E-2</v>
      </c>
      <c r="M102" s="3">
        <v>1.9344189681195008E-2</v>
      </c>
      <c r="O102" vm="1910">
        <f ca="1"/>
        <v>43976</v>
      </c>
      <c r="P102" vm="1915">
        <f ca="1"/>
        <v>149.4</v>
      </c>
      <c r="Q102" vm="1916">
        <f ca="1"/>
        <v>216429</v>
      </c>
      <c r="R102" s="3">
        <f t="shared" ca="1" si="10"/>
        <v>1.7556156518301599E-2</v>
      </c>
      <c r="T102" vm="1910">
        <f ca="1"/>
        <v>43976</v>
      </c>
      <c r="U102" vm="1917">
        <f ca="1"/>
        <v>6.7720000000000002</v>
      </c>
      <c r="V102" vm="1918">
        <f ca="1"/>
        <v>11299180</v>
      </c>
      <c r="W102" s="3">
        <f t="shared" ca="1" si="11"/>
        <v>6.2213206142524239E-3</v>
      </c>
      <c r="Y102" vm="1910">
        <f ca="1"/>
        <v>43976</v>
      </c>
      <c r="Z102" vm="1919">
        <f ca="1"/>
        <v>1.4650000000000001</v>
      </c>
      <c r="AA102" vm="1920">
        <f ca="1"/>
        <v>1.4576</v>
      </c>
      <c r="AB102" vm="1921">
        <f ca="1"/>
        <v>75260084</v>
      </c>
      <c r="AC102">
        <f t="shared" ca="1" si="12"/>
        <v>8.9587808889473129E-3</v>
      </c>
      <c r="AE102" vm="1910">
        <f ca="1"/>
        <v>43976</v>
      </c>
      <c r="AF102" vm="1661">
        <f ca="1"/>
        <v>7.6749999999999998</v>
      </c>
      <c r="AG102" vm="1922">
        <f ca="1"/>
        <v>7120947</v>
      </c>
      <c r="AH102" s="3">
        <f t="shared" ca="1" si="13"/>
        <v>3.4328465209706692E-2</v>
      </c>
      <c r="AK102" vm="1910">
        <f ca="1"/>
        <v>43976</v>
      </c>
      <c r="AL102" vm="1923">
        <f ca="1"/>
        <v>10.3</v>
      </c>
      <c r="AM102" vm="1924">
        <f ca="1"/>
        <v>398851</v>
      </c>
      <c r="AN102">
        <f t="shared" ca="1" si="14"/>
        <v>1.3685453085254229E-2</v>
      </c>
      <c r="AP102" vm="1910">
        <f ca="1"/>
        <v>43976</v>
      </c>
      <c r="AQ102" vm="1925">
        <f ca="1"/>
        <v>6.23</v>
      </c>
      <c r="AR102" vm="1926">
        <f ca="1"/>
        <v>590091</v>
      </c>
      <c r="AS102" s="3">
        <f t="shared" ca="1" si="15"/>
        <v>-1.5133701814222069E-2</v>
      </c>
      <c r="AU102" vm="1910">
        <f ca="1"/>
        <v>43976</v>
      </c>
      <c r="AV102" vm="1927">
        <f ca="1"/>
        <v>10.4048</v>
      </c>
      <c r="AW102" vm="1928">
        <f ca="1"/>
        <v>6361950</v>
      </c>
    </row>
    <row r="103" spans="1:49" x14ac:dyDescent="0.3">
      <c r="A103" vm="1929">
        <f ca="1"/>
        <v>43977</v>
      </c>
      <c r="B103" vm="1930">
        <f ca="1"/>
        <v>18.440000000000001</v>
      </c>
      <c r="C103" vm="1930">
        <v>18.440000000000001</v>
      </c>
      <c r="D103" vm="1931">
        <v>270018</v>
      </c>
      <c r="E103" s="3">
        <f t="shared" ca="1" si="8"/>
        <v>1.3186813186813296E-2</v>
      </c>
      <c r="F103" s="3">
        <f t="shared" ca="1" si="9"/>
        <v>1.3100624045698275E-2</v>
      </c>
      <c r="I103" vm="1929">
        <f ca="1"/>
        <v>43977</v>
      </c>
      <c r="J103" vm="1932">
        <f ca="1"/>
        <v>33.39</v>
      </c>
      <c r="K103" vm="1933">
        <f ca="1"/>
        <v>1107671</v>
      </c>
      <c r="L103" s="3">
        <v>4.8680904522613089E-2</v>
      </c>
      <c r="M103" s="3">
        <v>4.7533092979380909E-2</v>
      </c>
      <c r="O103" vm="1929">
        <f ca="1"/>
        <v>43977</v>
      </c>
      <c r="P103" vm="1915">
        <f ca="1"/>
        <v>149.4</v>
      </c>
      <c r="Q103" vm="1934">
        <f ca="1"/>
        <v>355035</v>
      </c>
      <c r="R103" s="3">
        <f t="shared" ca="1" si="10"/>
        <v>0</v>
      </c>
      <c r="T103" vm="1929">
        <f ca="1"/>
        <v>43977</v>
      </c>
      <c r="U103" vm="1935">
        <f ca="1"/>
        <v>7.0730000000000004</v>
      </c>
      <c r="V103" vm="1936">
        <f ca="1"/>
        <v>27158967</v>
      </c>
      <c r="W103" s="3">
        <f t="shared" ca="1" si="11"/>
        <v>4.348825378296408E-2</v>
      </c>
      <c r="Y103" vm="1929">
        <f ca="1"/>
        <v>43977</v>
      </c>
      <c r="Z103" vm="1937">
        <f ca="1"/>
        <v>1.4750000000000001</v>
      </c>
      <c r="AA103" vm="1938">
        <f ca="1"/>
        <v>1.5012000000000001</v>
      </c>
      <c r="AB103" vm="1939">
        <f ca="1"/>
        <v>173502752</v>
      </c>
      <c r="AC103">
        <f t="shared" ca="1" si="12"/>
        <v>2.9473540755171876E-2</v>
      </c>
      <c r="AE103" vm="1929">
        <f ca="1"/>
        <v>43977</v>
      </c>
      <c r="AF103" vm="1940">
        <f ca="1"/>
        <v>7.9349999999999996</v>
      </c>
      <c r="AG103" vm="1941">
        <f ca="1"/>
        <v>13391854</v>
      </c>
      <c r="AH103" s="3">
        <f t="shared" ca="1" si="13"/>
        <v>3.3315060505111432E-2</v>
      </c>
      <c r="AK103" vm="1929">
        <f ca="1"/>
        <v>43977</v>
      </c>
      <c r="AL103" vm="1942">
        <f ca="1"/>
        <v>11.05</v>
      </c>
      <c r="AM103" vm="1943">
        <f ca="1"/>
        <v>1449396</v>
      </c>
      <c r="AN103">
        <f t="shared" ca="1" si="14"/>
        <v>7.0286532728171702E-2</v>
      </c>
      <c r="AP103" vm="1929">
        <f ca="1"/>
        <v>43977</v>
      </c>
      <c r="AQ103" vm="1944">
        <f ca="1"/>
        <v>6.26</v>
      </c>
      <c r="AR103" vm="1945">
        <f ca="1"/>
        <v>689131</v>
      </c>
      <c r="AS103" s="3">
        <f t="shared" ca="1" si="15"/>
        <v>4.8038523126452369E-3</v>
      </c>
      <c r="AU103" vm="1929">
        <f ca="1"/>
        <v>43977</v>
      </c>
      <c r="AV103" vm="1946">
        <f ca="1"/>
        <v>10.3619</v>
      </c>
      <c r="AW103" vm="1947">
        <f ca="1"/>
        <v>9612478</v>
      </c>
    </row>
    <row r="104" spans="1:49" x14ac:dyDescent="0.3">
      <c r="A104" vm="1948">
        <f ca="1"/>
        <v>43978</v>
      </c>
      <c r="B104" vm="1949">
        <f ca="1"/>
        <v>18.5</v>
      </c>
      <c r="C104" vm="1949">
        <v>18.5</v>
      </c>
      <c r="D104" vm="1950">
        <v>196221</v>
      </c>
      <c r="E104" s="3">
        <f t="shared" ca="1" si="8"/>
        <v>3.253796095444616E-3</v>
      </c>
      <c r="F104" s="3">
        <f t="shared" ca="1" si="9"/>
        <v>3.2485139558313084E-3</v>
      </c>
      <c r="I104" vm="1948">
        <f ca="1"/>
        <v>43978</v>
      </c>
      <c r="J104" vm="1951">
        <f ca="1"/>
        <v>32.950000000000003</v>
      </c>
      <c r="K104" vm="1952">
        <f ca="1"/>
        <v>791926</v>
      </c>
      <c r="L104" s="3">
        <v>-1.3177598083258392E-2</v>
      </c>
      <c r="M104" s="3">
        <v>-1.3265193007046823E-2</v>
      </c>
      <c r="O104" vm="1948">
        <f ca="1"/>
        <v>43978</v>
      </c>
      <c r="P104" vm="1730">
        <f ca="1"/>
        <v>147.65</v>
      </c>
      <c r="Q104" vm="1953">
        <f ca="1"/>
        <v>693063</v>
      </c>
      <c r="R104" s="3">
        <f t="shared" ca="1" si="10"/>
        <v>-1.1782664508785292E-2</v>
      </c>
      <c r="T104" vm="1948">
        <f ca="1"/>
        <v>43978</v>
      </c>
      <c r="U104" vm="1954">
        <f ca="1"/>
        <v>7.4039999999999999</v>
      </c>
      <c r="V104" vm="1955">
        <f ca="1"/>
        <v>50715902</v>
      </c>
      <c r="W104" s="3">
        <f t="shared" ca="1" si="11"/>
        <v>4.5735676657398076E-2</v>
      </c>
      <c r="Y104" vm="1948">
        <f ca="1"/>
        <v>43978</v>
      </c>
      <c r="Z104" vm="1956">
        <f ca="1"/>
        <v>1.5092000000000001</v>
      </c>
      <c r="AA104" vm="1957">
        <f ca="1"/>
        <v>1.5384</v>
      </c>
      <c r="AB104" vm="1958">
        <f ca="1"/>
        <v>256405188</v>
      </c>
      <c r="AC104">
        <f t="shared" ca="1" si="12"/>
        <v>2.447812701370413E-2</v>
      </c>
      <c r="AE104" vm="1948">
        <f ca="1"/>
        <v>43978</v>
      </c>
      <c r="AF104" vm="1959">
        <f ca="1"/>
        <v>8.1579999999999995</v>
      </c>
      <c r="AG104" vm="1960">
        <f ca="1"/>
        <v>19180948</v>
      </c>
      <c r="AH104" s="3">
        <f t="shared" ca="1" si="13"/>
        <v>2.7715686916994244E-2</v>
      </c>
      <c r="AK104" vm="1948">
        <f ca="1"/>
        <v>43978</v>
      </c>
      <c r="AL104" vm="1086">
        <f ca="1"/>
        <v>11.18</v>
      </c>
      <c r="AM104" vm="1961">
        <f ca="1"/>
        <v>1033270</v>
      </c>
      <c r="AN104">
        <f t="shared" ca="1" si="14"/>
        <v>1.1696039763191236E-2</v>
      </c>
      <c r="AP104" vm="1948">
        <f ca="1"/>
        <v>43978</v>
      </c>
      <c r="AQ104" vm="1962">
        <f ca="1"/>
        <v>6.18</v>
      </c>
      <c r="AR104" vm="1963">
        <f ca="1"/>
        <v>717501</v>
      </c>
      <c r="AS104" s="3">
        <f t="shared" ca="1" si="15"/>
        <v>-1.286191364240781E-2</v>
      </c>
      <c r="AU104" vm="1948">
        <f ca="1"/>
        <v>43978</v>
      </c>
      <c r="AV104" vm="1964">
        <f ca="1"/>
        <v>10.071400000000001</v>
      </c>
      <c r="AW104" vm="1965">
        <f ca="1"/>
        <v>19329423</v>
      </c>
    </row>
    <row r="105" spans="1:49" x14ac:dyDescent="0.3">
      <c r="A105" vm="1966">
        <f ca="1"/>
        <v>43979</v>
      </c>
      <c r="B105" vm="1967">
        <f ca="1"/>
        <v>19.5</v>
      </c>
      <c r="C105" vm="1967">
        <v>19.5</v>
      </c>
      <c r="D105" vm="1968">
        <v>625779</v>
      </c>
      <c r="E105" s="3">
        <f t="shared" ca="1" si="8"/>
        <v>5.4054054054054057E-2</v>
      </c>
      <c r="F105" s="3">
        <f t="shared" ca="1" si="9"/>
        <v>5.2643733485421881E-2</v>
      </c>
      <c r="I105" vm="1966">
        <f ca="1"/>
        <v>43979</v>
      </c>
      <c r="J105" vm="1969">
        <f ca="1"/>
        <v>34.869999999999997</v>
      </c>
      <c r="K105" vm="1970">
        <f ca="1"/>
        <v>1316171</v>
      </c>
      <c r="L105" s="3">
        <v>5.827010622154763E-2</v>
      </c>
      <c r="M105" s="3">
        <v>5.6635599739043377E-2</v>
      </c>
      <c r="O105" vm="1966">
        <f ca="1"/>
        <v>43979</v>
      </c>
      <c r="P105" vm="1971">
        <f ca="1"/>
        <v>151.80000000000001</v>
      </c>
      <c r="Q105" vm="1972">
        <f ca="1"/>
        <v>516670</v>
      </c>
      <c r="R105" s="3">
        <f t="shared" ca="1" si="10"/>
        <v>2.7719256771597981E-2</v>
      </c>
      <c r="T105" vm="1966">
        <f ca="1"/>
        <v>43979</v>
      </c>
      <c r="U105" vm="1973">
        <f ca="1"/>
        <v>7.665</v>
      </c>
      <c r="V105" vm="1974">
        <f ca="1"/>
        <v>44282145</v>
      </c>
      <c r="W105" s="3">
        <f t="shared" ca="1" si="11"/>
        <v>3.4644117612526497E-2</v>
      </c>
      <c r="Y105" vm="1966">
        <f ca="1"/>
        <v>43979</v>
      </c>
      <c r="Z105" vm="1975">
        <f ca="1"/>
        <v>1.5688</v>
      </c>
      <c r="AA105" vm="1976">
        <f ca="1"/>
        <v>1.5586</v>
      </c>
      <c r="AB105" vm="1977">
        <f ca="1"/>
        <v>174141556</v>
      </c>
      <c r="AC105">
        <f t="shared" ca="1" si="12"/>
        <v>1.3045067134890518E-2</v>
      </c>
      <c r="AE105" vm="1966">
        <f ca="1"/>
        <v>43979</v>
      </c>
      <c r="AF105" vm="465">
        <f ca="1"/>
        <v>8.25</v>
      </c>
      <c r="AG105" vm="1978">
        <f ca="1"/>
        <v>11197501</v>
      </c>
      <c r="AH105" s="3">
        <f t="shared" ca="1" si="13"/>
        <v>1.1214159451223076E-2</v>
      </c>
      <c r="AK105" vm="1966">
        <f ca="1"/>
        <v>43979</v>
      </c>
      <c r="AL105" vm="1979">
        <f ca="1"/>
        <v>13</v>
      </c>
      <c r="AM105" vm="1980">
        <f ca="1"/>
        <v>3283790</v>
      </c>
      <c r="AN105">
        <f t="shared" ca="1" si="14"/>
        <v>0.15082288973458369</v>
      </c>
      <c r="AP105" vm="1966">
        <f ca="1"/>
        <v>43979</v>
      </c>
      <c r="AQ105" vm="1925">
        <f ca="1"/>
        <v>6.23</v>
      </c>
      <c r="AR105" vm="1981">
        <f ca="1"/>
        <v>476832</v>
      </c>
      <c r="AS105" s="3">
        <f t="shared" ca="1" si="15"/>
        <v>8.0580613297624414E-3</v>
      </c>
      <c r="AU105" vm="1966">
        <f ca="1"/>
        <v>43979</v>
      </c>
      <c r="AV105" vm="1264">
        <f ca="1"/>
        <v>10.571400000000001</v>
      </c>
      <c r="AW105" vm="1982">
        <f ca="1"/>
        <v>18146204</v>
      </c>
    </row>
    <row r="106" spans="1:49" x14ac:dyDescent="0.3">
      <c r="A106" vm="1983">
        <f ca="1"/>
        <v>43980</v>
      </c>
      <c r="B106" vm="1984">
        <f ca="1"/>
        <v>19.850000000000001</v>
      </c>
      <c r="C106" vm="1984">
        <v>19.850000000000001</v>
      </c>
      <c r="D106" vm="1985">
        <v>358893</v>
      </c>
      <c r="E106" s="3">
        <f t="shared" ca="1" si="8"/>
        <v>1.794871794871802E-2</v>
      </c>
      <c r="F106" s="3">
        <f t="shared" ca="1" si="9"/>
        <v>1.7789541563498459E-2</v>
      </c>
      <c r="I106" vm="1983">
        <f ca="1"/>
        <v>43980</v>
      </c>
      <c r="J106" vm="1986">
        <f ca="1"/>
        <v>33.450000000000003</v>
      </c>
      <c r="K106" vm="1987">
        <f ca="1"/>
        <v>2062579</v>
      </c>
      <c r="L106" s="3">
        <v>-4.0722684255807134E-2</v>
      </c>
      <c r="M106" s="3">
        <v>-4.1575074113322209E-2</v>
      </c>
      <c r="O106" vm="1983">
        <f ca="1"/>
        <v>43980</v>
      </c>
      <c r="P106" vm="1988">
        <f ca="1"/>
        <v>151.9</v>
      </c>
      <c r="Q106" vm="1989">
        <f ca="1"/>
        <v>1004870</v>
      </c>
      <c r="R106" s="3">
        <f t="shared" ca="1" si="10"/>
        <v>6.5854464019754271E-4</v>
      </c>
      <c r="T106" vm="1983">
        <f ca="1"/>
        <v>43980</v>
      </c>
      <c r="U106" vm="1990">
        <f ca="1"/>
        <v>7.6660000000000004</v>
      </c>
      <c r="V106" vm="1991">
        <f ca="1"/>
        <v>42226875</v>
      </c>
      <c r="W106" s="3">
        <f t="shared" ca="1" si="11"/>
        <v>1.3045463458599788E-4</v>
      </c>
      <c r="Y106" vm="1983">
        <f ca="1"/>
        <v>43980</v>
      </c>
      <c r="Z106" vm="1992">
        <f ca="1"/>
        <v>1.5449999999999999</v>
      </c>
      <c r="AA106" vm="1993">
        <f ca="1"/>
        <v>1.5524</v>
      </c>
      <c r="AB106" vm="1994">
        <f ca="1"/>
        <v>175482363</v>
      </c>
      <c r="AC106">
        <f t="shared" ca="1" si="12"/>
        <v>-3.9858619147092626E-3</v>
      </c>
      <c r="AE106" vm="1983">
        <f ca="1"/>
        <v>43980</v>
      </c>
      <c r="AF106" vm="1995">
        <f ca="1"/>
        <v>7.9420000000000002</v>
      </c>
      <c r="AG106" vm="1996">
        <f ca="1"/>
        <v>14124624</v>
      </c>
      <c r="AH106" s="3">
        <f t="shared" ca="1" si="13"/>
        <v>-3.8048067637529888E-2</v>
      </c>
      <c r="AK106" vm="1983">
        <f ca="1"/>
        <v>43980</v>
      </c>
      <c r="AL106" vm="1997">
        <f ca="1"/>
        <v>12.53</v>
      </c>
      <c r="AM106" vm="1998">
        <f ca="1"/>
        <v>2231034</v>
      </c>
      <c r="AN106">
        <f t="shared" ca="1" si="14"/>
        <v>-3.6823588553559855E-2</v>
      </c>
      <c r="AP106" vm="1983">
        <f ca="1"/>
        <v>43980</v>
      </c>
      <c r="AQ106" vm="1999">
        <f ca="1"/>
        <v>6.06</v>
      </c>
      <c r="AR106" vm="2000">
        <f ca="1"/>
        <v>978110</v>
      </c>
      <c r="AS106" s="3">
        <f t="shared" ca="1" si="15"/>
        <v>-2.7666532718138827E-2</v>
      </c>
      <c r="AU106" vm="1983">
        <f ca="1"/>
        <v>43980</v>
      </c>
      <c r="AV106" vm="2001">
        <f ca="1"/>
        <v>10.166700000000001</v>
      </c>
      <c r="AW106" vm="2002">
        <f ca="1"/>
        <v>15322365</v>
      </c>
    </row>
    <row r="107" spans="1:49" x14ac:dyDescent="0.3">
      <c r="A107" vm="2003">
        <f ca="1"/>
        <v>43983</v>
      </c>
      <c r="B107" vm="2004">
        <f ca="1"/>
        <v>19.96</v>
      </c>
      <c r="C107" vm="2004">
        <v>19.96</v>
      </c>
      <c r="D107" vm="2005">
        <v>301164</v>
      </c>
      <c r="E107" s="3">
        <f t="shared" ca="1" si="8"/>
        <v>5.5415617128463188E-3</v>
      </c>
      <c r="F107" s="3">
        <f t="shared" ca="1" si="9"/>
        <v>5.526263750118404E-3</v>
      </c>
      <c r="I107" vm="2003">
        <f ca="1"/>
        <v>43983</v>
      </c>
      <c r="J107" vm="2006">
        <f ca="1"/>
        <v>33.69</v>
      </c>
      <c r="K107" vm="2007">
        <f ca="1"/>
        <v>713925</v>
      </c>
      <c r="L107" s="3">
        <v>7.1748878923765282E-3</v>
      </c>
      <c r="M107" s="3">
        <v>7.1492708442238914E-3</v>
      </c>
      <c r="O107" vm="2003">
        <f ca="1"/>
        <v>43983</v>
      </c>
      <c r="P107" vm="2008">
        <f ca="1"/>
        <v>152.15</v>
      </c>
      <c r="Q107" vm="2009">
        <f ca="1"/>
        <v>257608</v>
      </c>
      <c r="R107" s="3">
        <f t="shared" ca="1" si="10"/>
        <v>1.6444667412529592E-3</v>
      </c>
      <c r="T107" vm="2003">
        <f ca="1"/>
        <v>43983</v>
      </c>
      <c r="U107" vm="2010">
        <f ca="1"/>
        <v>7.9059999999999997</v>
      </c>
      <c r="V107" vm="2011">
        <f ca="1"/>
        <v>23304732</v>
      </c>
      <c r="W107" s="3">
        <f t="shared" ca="1" si="11"/>
        <v>3.0826997916130323E-2</v>
      </c>
      <c r="Y107" vm="2003">
        <f ca="1"/>
        <v>43983</v>
      </c>
      <c r="Z107" vm="2012">
        <f ca="1"/>
        <v>1.585</v>
      </c>
      <c r="AA107" vm="2013">
        <f ca="1"/>
        <v>1.58</v>
      </c>
      <c r="AB107" vm="2014">
        <f ca="1"/>
        <v>108370965</v>
      </c>
      <c r="AC107">
        <f t="shared" ca="1" si="12"/>
        <v>1.7622726526261272E-2</v>
      </c>
      <c r="AE107" vm="2003">
        <f ca="1"/>
        <v>43983</v>
      </c>
      <c r="AF107" vm="2015">
        <f ca="1"/>
        <v>8.2210000000000001</v>
      </c>
      <c r="AG107" vm="2016">
        <f ca="1"/>
        <v>8487604</v>
      </c>
      <c r="AH107" s="3">
        <f t="shared" ca="1" si="13"/>
        <v>3.4526723460936735E-2</v>
      </c>
      <c r="AK107" vm="2003">
        <f ca="1"/>
        <v>43983</v>
      </c>
      <c r="AL107" vm="1106">
        <f ca="1"/>
        <v>12.49</v>
      </c>
      <c r="AM107" vm="2017">
        <f ca="1"/>
        <v>850954</v>
      </c>
      <c r="AN107">
        <f t="shared" ca="1" si="14"/>
        <v>-3.1974447704905427E-3</v>
      </c>
      <c r="AP107" vm="2003">
        <f ca="1"/>
        <v>43983</v>
      </c>
      <c r="AQ107" vm="2018">
        <f ca="1"/>
        <v>6.1150000000000002</v>
      </c>
      <c r="AR107" vm="2019">
        <f ca="1"/>
        <v>650828</v>
      </c>
      <c r="AS107" s="3">
        <f t="shared" ca="1" si="15"/>
        <v>9.034969057912675E-3</v>
      </c>
      <c r="AU107" vm="2003">
        <f ca="1"/>
        <v>43983</v>
      </c>
      <c r="AV107" vm="2020">
        <f ca="1"/>
        <v>10.4762</v>
      </c>
      <c r="AW107" vm="2021">
        <f ca="1"/>
        <v>15690365</v>
      </c>
    </row>
    <row r="108" spans="1:49" x14ac:dyDescent="0.3">
      <c r="A108" vm="2022">
        <f ca="1"/>
        <v>43984</v>
      </c>
      <c r="B108" vm="2023">
        <f ca="1"/>
        <v>19.52</v>
      </c>
      <c r="C108" vm="2023">
        <v>19.52</v>
      </c>
      <c r="D108" vm="2024">
        <v>380407</v>
      </c>
      <c r="E108" s="3">
        <f t="shared" ca="1" si="8"/>
        <v>-2.2044088176352769E-2</v>
      </c>
      <c r="F108" s="3">
        <f t="shared" ca="1" si="9"/>
        <v>-2.2290689898371512E-2</v>
      </c>
      <c r="I108" vm="2022">
        <f ca="1"/>
        <v>43984</v>
      </c>
      <c r="J108" vm="1593">
        <f ca="1"/>
        <v>34.68</v>
      </c>
      <c r="K108" vm="2025">
        <f ca="1"/>
        <v>1028412</v>
      </c>
      <c r="L108" s="3">
        <v>2.9385574354407897E-2</v>
      </c>
      <c r="M108" s="3">
        <v>2.896209449387957E-2</v>
      </c>
      <c r="O108" vm="2022">
        <f ca="1"/>
        <v>43984</v>
      </c>
      <c r="P108" vm="416">
        <f ca="1"/>
        <v>152.5</v>
      </c>
      <c r="Q108" vm="2026">
        <f ca="1"/>
        <v>593302</v>
      </c>
      <c r="R108" s="3">
        <f t="shared" ca="1" si="10"/>
        <v>2.2977197044862251E-3</v>
      </c>
      <c r="T108" vm="2022">
        <f ca="1"/>
        <v>43984</v>
      </c>
      <c r="U108" vm="2027">
        <f ca="1"/>
        <v>8.0350000000000001</v>
      </c>
      <c r="V108" vm="2028">
        <f ca="1"/>
        <v>29979226</v>
      </c>
      <c r="W108" s="3">
        <f t="shared" ca="1" si="11"/>
        <v>1.6185034314982139E-2</v>
      </c>
      <c r="Y108" vm="2022">
        <f ca="1"/>
        <v>43984</v>
      </c>
      <c r="Z108" vm="2029">
        <f ca="1"/>
        <v>1.5902000000000001</v>
      </c>
      <c r="AA108" vm="2030">
        <f ca="1"/>
        <v>1.625</v>
      </c>
      <c r="AB108" vm="2031">
        <f ca="1"/>
        <v>177941891</v>
      </c>
      <c r="AC108">
        <f t="shared" ca="1" si="12"/>
        <v>2.8082968742825305E-2</v>
      </c>
      <c r="AE108" vm="2022">
        <f ca="1"/>
        <v>43984</v>
      </c>
      <c r="AF108" vm="2032">
        <f ca="1"/>
        <v>8.3379999999999992</v>
      </c>
      <c r="AG108" vm="2033">
        <f ca="1"/>
        <v>10580549</v>
      </c>
      <c r="AH108" s="3">
        <f t="shared" ca="1" si="13"/>
        <v>1.4131523288608588E-2</v>
      </c>
      <c r="AK108" vm="2022">
        <f ca="1"/>
        <v>43984</v>
      </c>
      <c r="AL108" vm="2034">
        <f ca="1"/>
        <v>12.91</v>
      </c>
      <c r="AM108" vm="2035">
        <f ca="1"/>
        <v>1761586</v>
      </c>
      <c r="AN108">
        <f t="shared" ca="1" si="14"/>
        <v>3.3073880721064798E-2</v>
      </c>
      <c r="AP108" vm="2022">
        <f ca="1"/>
        <v>43984</v>
      </c>
      <c r="AQ108" vm="2036">
        <f ca="1"/>
        <v>6.1449999999999996</v>
      </c>
      <c r="AR108" vm="2037">
        <f ca="1"/>
        <v>579656</v>
      </c>
      <c r="AS108" s="3">
        <f t="shared" ca="1" si="15"/>
        <v>4.8939738788623182E-3</v>
      </c>
      <c r="AU108" vm="2022">
        <f ca="1"/>
        <v>43984</v>
      </c>
      <c r="AV108" vm="2038">
        <f ca="1"/>
        <v>10.619</v>
      </c>
      <c r="AW108" vm="2039">
        <f ca="1"/>
        <v>19558367</v>
      </c>
    </row>
    <row r="109" spans="1:49" x14ac:dyDescent="0.3">
      <c r="A109" vm="2040">
        <f ca="1"/>
        <v>43985</v>
      </c>
      <c r="B109" vm="2041">
        <f ca="1"/>
        <v>19.46</v>
      </c>
      <c r="C109" vm="2041">
        <v>19.46</v>
      </c>
      <c r="D109" vm="2042">
        <v>358208</v>
      </c>
      <c r="E109" s="3">
        <f t="shared" ca="1" si="8"/>
        <v>-3.0737704918032131E-3</v>
      </c>
      <c r="F109" s="3">
        <f t="shared" ca="1" si="9"/>
        <v>-3.0785042270873859E-3</v>
      </c>
      <c r="I109" vm="2040">
        <f ca="1"/>
        <v>43985</v>
      </c>
      <c r="J109" vm="2043">
        <f ca="1"/>
        <v>34.97</v>
      </c>
      <c r="K109" vm="2044">
        <f ca="1"/>
        <v>1026638</v>
      </c>
      <c r="L109" s="3">
        <v>8.3621683967704478E-3</v>
      </c>
      <c r="M109" s="3">
        <v>8.3273991629434062E-3</v>
      </c>
      <c r="O109" vm="2040">
        <f ca="1"/>
        <v>43985</v>
      </c>
      <c r="P109" vm="2045">
        <f ca="1"/>
        <v>157.05000000000001</v>
      </c>
      <c r="Q109" vm="2046">
        <f ca="1"/>
        <v>668509</v>
      </c>
      <c r="R109" s="3">
        <f t="shared" ca="1" si="10"/>
        <v>2.9399629937189354E-2</v>
      </c>
      <c r="T109" vm="2040">
        <f ca="1"/>
        <v>43985</v>
      </c>
      <c r="U109" vm="2047">
        <f ca="1"/>
        <v>8.4499999999999993</v>
      </c>
      <c r="V109" vm="2048">
        <f ca="1"/>
        <v>38072858</v>
      </c>
      <c r="W109" s="3">
        <f t="shared" ca="1" si="11"/>
        <v>5.0359442179606397E-2</v>
      </c>
      <c r="Y109" vm="2040">
        <f ca="1"/>
        <v>43985</v>
      </c>
      <c r="Z109" vm="2049">
        <f ca="1"/>
        <v>1.65</v>
      </c>
      <c r="AA109" vm="2050">
        <f ca="1"/>
        <v>1.6732</v>
      </c>
      <c r="AB109" vm="2051">
        <f ca="1"/>
        <v>218128390</v>
      </c>
      <c r="AC109">
        <f t="shared" ca="1" si="12"/>
        <v>2.9230144804205445E-2</v>
      </c>
      <c r="AE109" vm="2040">
        <f ca="1"/>
        <v>43985</v>
      </c>
      <c r="AF109" vm="2052">
        <f ca="1"/>
        <v>8.7680000000000007</v>
      </c>
      <c r="AG109" vm="2053">
        <f ca="1"/>
        <v>15232555</v>
      </c>
      <c r="AH109" s="3">
        <f t="shared" ca="1" si="13"/>
        <v>5.0285350747054661E-2</v>
      </c>
      <c r="AK109" vm="2040">
        <f ca="1"/>
        <v>43985</v>
      </c>
      <c r="AL109" vm="2054">
        <f ca="1"/>
        <v>13.64</v>
      </c>
      <c r="AM109" vm="2055">
        <f ca="1"/>
        <v>1410650</v>
      </c>
      <c r="AN109">
        <f t="shared" ca="1" si="14"/>
        <v>5.5004447556764847E-2</v>
      </c>
      <c r="AP109" vm="2040">
        <f ca="1"/>
        <v>43985</v>
      </c>
      <c r="AQ109" vm="2056">
        <f ca="1"/>
        <v>6.69</v>
      </c>
      <c r="AR109" vm="2057">
        <f ca="1"/>
        <v>1530910</v>
      </c>
      <c r="AS109" s="3">
        <f t="shared" ca="1" si="15"/>
        <v>8.4975131122139155E-2</v>
      </c>
      <c r="AU109" vm="2040">
        <f ca="1"/>
        <v>43985</v>
      </c>
      <c r="AV109" vm="1530">
        <f ca="1"/>
        <v>11</v>
      </c>
      <c r="AW109" vm="2058">
        <f ca="1"/>
        <v>31356275</v>
      </c>
    </row>
    <row r="110" spans="1:49" x14ac:dyDescent="0.3">
      <c r="A110" vm="2059">
        <f ca="1"/>
        <v>43986</v>
      </c>
      <c r="B110" vm="101">
        <f ca="1"/>
        <v>19.579999999999998</v>
      </c>
      <c r="C110" vm="101">
        <v>19.579999999999998</v>
      </c>
      <c r="D110" vm="2060">
        <v>356878</v>
      </c>
      <c r="E110" s="3">
        <f t="shared" ca="1" si="8"/>
        <v>6.1664953751283365E-3</v>
      </c>
      <c r="F110" s="3">
        <f t="shared" ca="1" si="9"/>
        <v>6.1475603445052193E-3</v>
      </c>
      <c r="I110" vm="2059">
        <f ca="1"/>
        <v>43986</v>
      </c>
      <c r="J110" vm="2061">
        <f ca="1"/>
        <v>34.58</v>
      </c>
      <c r="K110" vm="2062">
        <f ca="1"/>
        <v>863955</v>
      </c>
      <c r="L110" s="3">
        <v>-1.115241635687734E-2</v>
      </c>
      <c r="M110" s="3">
        <v>-1.1215070820140068E-2</v>
      </c>
      <c r="O110" vm="2059">
        <f ca="1"/>
        <v>43986</v>
      </c>
      <c r="P110" vm="184">
        <f ca="1"/>
        <v>155.19999999999999</v>
      </c>
      <c r="Q110" vm="2063">
        <f ca="1"/>
        <v>632188</v>
      </c>
      <c r="R110" s="3">
        <f t="shared" ca="1" si="10"/>
        <v>-1.1849618235537353E-2</v>
      </c>
      <c r="T110" vm="2059">
        <f ca="1"/>
        <v>43986</v>
      </c>
      <c r="U110" vm="2064">
        <f ca="1"/>
        <v>8.5150000000000006</v>
      </c>
      <c r="V110" vm="2065">
        <f ca="1"/>
        <v>45221046</v>
      </c>
      <c r="W110" s="3">
        <f t="shared" ca="1" si="11"/>
        <v>7.6628727455693175E-3</v>
      </c>
      <c r="Y110" vm="2059">
        <f ca="1"/>
        <v>43986</v>
      </c>
      <c r="Z110" vm="2066">
        <f ca="1"/>
        <v>1.665</v>
      </c>
      <c r="AA110" vm="2067">
        <f ca="1"/>
        <v>1.6938</v>
      </c>
      <c r="AB110" vm="2068">
        <f ca="1"/>
        <v>240920046</v>
      </c>
      <c r="AC110">
        <f t="shared" ca="1" si="12"/>
        <v>1.2236564919455189E-2</v>
      </c>
      <c r="AE110" vm="2059">
        <f ca="1"/>
        <v>43986</v>
      </c>
      <c r="AF110" vm="2069">
        <f ca="1"/>
        <v>8.7029999999999994</v>
      </c>
      <c r="AG110" vm="2070">
        <f ca="1"/>
        <v>18108713</v>
      </c>
      <c r="AH110" s="3">
        <f t="shared" ca="1" si="13"/>
        <v>-7.4409363982832549E-3</v>
      </c>
      <c r="AK110" vm="2059">
        <f ca="1"/>
        <v>43986</v>
      </c>
      <c r="AL110" vm="2071">
        <f ca="1"/>
        <v>13.28</v>
      </c>
      <c r="AM110" vm="2072">
        <f ca="1"/>
        <v>1277680</v>
      </c>
      <c r="AN110">
        <f t="shared" ca="1" si="14"/>
        <v>-2.6747508367028338E-2</v>
      </c>
      <c r="AP110" vm="2059">
        <f ca="1"/>
        <v>43986</v>
      </c>
      <c r="AQ110" vm="1778">
        <f ca="1"/>
        <v>7.02</v>
      </c>
      <c r="AR110" vm="2073">
        <f ca="1"/>
        <v>1536114</v>
      </c>
      <c r="AS110" s="3">
        <f t="shared" ca="1" si="15"/>
        <v>4.8149343897582596E-2</v>
      </c>
      <c r="AU110" vm="2059">
        <f ca="1"/>
        <v>43986</v>
      </c>
      <c r="AV110" vm="2074">
        <f ca="1"/>
        <v>11.2095</v>
      </c>
      <c r="AW110" vm="2075">
        <f ca="1"/>
        <v>22256225</v>
      </c>
    </row>
    <row r="111" spans="1:49" x14ac:dyDescent="0.3">
      <c r="A111" vm="2076">
        <f ca="1"/>
        <v>43987</v>
      </c>
      <c r="B111" vm="1967">
        <f ca="1"/>
        <v>19.5</v>
      </c>
      <c r="C111" vm="1967">
        <v>19.5</v>
      </c>
      <c r="D111" vm="2077">
        <v>358170</v>
      </c>
      <c r="E111" s="3">
        <f t="shared" ca="1" si="8"/>
        <v>-4.0858018386107408E-3</v>
      </c>
      <c r="F111" s="3">
        <f t="shared" ca="1" si="9"/>
        <v>-4.0941715326631148E-3</v>
      </c>
      <c r="I111" vm="2076">
        <f ca="1"/>
        <v>43987</v>
      </c>
      <c r="J111" vm="762">
        <f ca="1"/>
        <v>35.700000000000003</v>
      </c>
      <c r="K111" vm="2078">
        <f ca="1"/>
        <v>1251038</v>
      </c>
      <c r="L111" s="3">
        <v>3.2388663967611468E-2</v>
      </c>
      <c r="M111" s="3">
        <v>3.1875208530449034E-2</v>
      </c>
      <c r="O111" vm="2076">
        <f ca="1"/>
        <v>43987</v>
      </c>
      <c r="P111" vm="2079">
        <f ca="1"/>
        <v>153.9</v>
      </c>
      <c r="Q111" vm="2080">
        <f ca="1"/>
        <v>711658</v>
      </c>
      <c r="R111" s="3">
        <f t="shared" ca="1" si="10"/>
        <v>-8.4115669042846928E-3</v>
      </c>
      <c r="T111" vm="2076">
        <f ca="1"/>
        <v>43987</v>
      </c>
      <c r="U111" vm="2081">
        <f ca="1"/>
        <v>8.9190000000000005</v>
      </c>
      <c r="V111" vm="2082">
        <f ca="1"/>
        <v>41594587</v>
      </c>
      <c r="W111" s="3">
        <f t="shared" ca="1" si="11"/>
        <v>4.635451856941878E-2</v>
      </c>
      <c r="Y111" vm="2076">
        <f ca="1"/>
        <v>43987</v>
      </c>
      <c r="Z111" vm="2083">
        <f ca="1"/>
        <v>1.74</v>
      </c>
      <c r="AA111" vm="2084">
        <f ca="1"/>
        <v>1.7727999999999999</v>
      </c>
      <c r="AB111" vm="2085">
        <f ca="1"/>
        <v>296117466</v>
      </c>
      <c r="AC111">
        <f t="shared" ca="1" si="12"/>
        <v>4.558569206546597E-2</v>
      </c>
      <c r="AE111" vm="2076">
        <f ca="1"/>
        <v>43987</v>
      </c>
      <c r="AF111" vm="2086">
        <f ca="1"/>
        <v>9.3119999999999994</v>
      </c>
      <c r="AG111" vm="2087">
        <f ca="1"/>
        <v>21996341</v>
      </c>
      <c r="AH111" s="3">
        <f t="shared" ca="1" si="13"/>
        <v>6.7636097181705296E-2</v>
      </c>
      <c r="AK111" vm="2076">
        <f ca="1"/>
        <v>43987</v>
      </c>
      <c r="AL111" vm="2088">
        <f ca="1"/>
        <v>14.38</v>
      </c>
      <c r="AM111" vm="2089">
        <f ca="1"/>
        <v>2583584</v>
      </c>
      <c r="AN111">
        <f t="shared" ca="1" si="14"/>
        <v>7.9579208244612967E-2</v>
      </c>
      <c r="AP111" vm="2076">
        <f ca="1"/>
        <v>43987</v>
      </c>
      <c r="AQ111" vm="1039">
        <f ca="1"/>
        <v>7.01</v>
      </c>
      <c r="AR111" vm="2090">
        <f ca="1"/>
        <v>1530320</v>
      </c>
      <c r="AS111" s="3">
        <f t="shared" ca="1" si="15"/>
        <v>-1.4255169912209499E-3</v>
      </c>
      <c r="AU111" vm="2076">
        <f ca="1"/>
        <v>43987</v>
      </c>
      <c r="AV111" vm="2091">
        <f ca="1"/>
        <v>12.2714</v>
      </c>
      <c r="AW111" vm="2092">
        <f ca="1"/>
        <v>28285154</v>
      </c>
    </row>
    <row r="112" spans="1:49" x14ac:dyDescent="0.3">
      <c r="A112" vm="2093">
        <f ca="1"/>
        <v>43990</v>
      </c>
      <c r="B112" vm="1967">
        <f ca="1"/>
        <v>19.5</v>
      </c>
      <c r="C112" vm="1967">
        <v>19.5</v>
      </c>
      <c r="D112" vm="2094">
        <v>294726</v>
      </c>
      <c r="E112" s="3">
        <f t="shared" ca="1" si="8"/>
        <v>0</v>
      </c>
      <c r="F112" s="3">
        <f t="shared" ca="1" si="9"/>
        <v>0</v>
      </c>
      <c r="I112" vm="2093">
        <f ca="1"/>
        <v>43990</v>
      </c>
      <c r="J112" vm="2095">
        <f ca="1"/>
        <v>34.729999999999997</v>
      </c>
      <c r="K112" vm="2096">
        <f ca="1"/>
        <v>1136308</v>
      </c>
      <c r="L112" s="3">
        <v>-2.7170868347339099E-2</v>
      </c>
      <c r="M112" s="3">
        <v>-2.7546822029610871E-2</v>
      </c>
      <c r="O112" vm="2093">
        <f ca="1"/>
        <v>43990</v>
      </c>
      <c r="P112" vm="86">
        <f ca="1"/>
        <v>151.6</v>
      </c>
      <c r="Q112" vm="2097">
        <f ca="1"/>
        <v>568846</v>
      </c>
      <c r="R112" s="3">
        <f t="shared" ca="1" si="10"/>
        <v>-1.5057567636562314E-2</v>
      </c>
      <c r="T112" vm="2093">
        <f ca="1"/>
        <v>43990</v>
      </c>
      <c r="U112" vm="2098">
        <f ca="1"/>
        <v>9.2690000000000001</v>
      </c>
      <c r="V112" vm="2099">
        <f ca="1"/>
        <v>40992777</v>
      </c>
      <c r="W112" s="3">
        <f t="shared" ca="1" si="11"/>
        <v>3.8491666209625269E-2</v>
      </c>
      <c r="Y112" vm="2093">
        <f ca="1"/>
        <v>43990</v>
      </c>
      <c r="Z112" vm="2100">
        <f ca="1"/>
        <v>1.79</v>
      </c>
      <c r="AA112" vm="2101">
        <f ca="1"/>
        <v>1.8033999999999999</v>
      </c>
      <c r="AB112" vm="2102">
        <f ca="1"/>
        <v>233912546</v>
      </c>
      <c r="AC112">
        <f t="shared" ca="1" si="12"/>
        <v>1.7113554512841671E-2</v>
      </c>
      <c r="AE112" vm="2093">
        <f ca="1"/>
        <v>43990</v>
      </c>
      <c r="AF112" vm="2103">
        <f ca="1"/>
        <v>9.407</v>
      </c>
      <c r="AG112" vm="2104">
        <f ca="1"/>
        <v>16370933</v>
      </c>
      <c r="AH112" s="3">
        <f t="shared" ca="1" si="13"/>
        <v>1.0150202000732449E-2</v>
      </c>
      <c r="AK112" vm="2093">
        <f ca="1"/>
        <v>43990</v>
      </c>
      <c r="AL112" vm="2105">
        <f ca="1"/>
        <v>13.99</v>
      </c>
      <c r="AM112" vm="2106">
        <f ca="1"/>
        <v>1130172</v>
      </c>
      <c r="AN112">
        <f t="shared" ca="1" si="14"/>
        <v>-2.7495563615510872E-2</v>
      </c>
      <c r="AP112" vm="2093">
        <f ca="1"/>
        <v>43990</v>
      </c>
      <c r="AQ112" vm="1059">
        <f ca="1"/>
        <v>7</v>
      </c>
      <c r="AR112" vm="2107">
        <f ca="1"/>
        <v>557578</v>
      </c>
      <c r="AS112" s="3">
        <f t="shared" ca="1" si="15"/>
        <v>-1.427551991185335E-3</v>
      </c>
      <c r="AU112" vm="2093">
        <f ca="1"/>
        <v>43990</v>
      </c>
      <c r="AV112" vm="2108">
        <f ca="1"/>
        <v>12.5047</v>
      </c>
      <c r="AW112" vm="2109">
        <f ca="1"/>
        <v>26552009</v>
      </c>
    </row>
    <row r="113" spans="1:49" x14ac:dyDescent="0.3">
      <c r="A113" vm="2110">
        <f ca="1"/>
        <v>43991</v>
      </c>
      <c r="B113" vm="154">
        <f ca="1"/>
        <v>18.850000000000001</v>
      </c>
      <c r="C113" vm="154">
        <v>18.850000000000001</v>
      </c>
      <c r="D113" vm="2111">
        <v>276394</v>
      </c>
      <c r="E113" s="3">
        <f t="shared" ca="1" si="8"/>
        <v>-3.3333333333333263E-2</v>
      </c>
      <c r="F113" s="3">
        <f t="shared" ca="1" si="9"/>
        <v>-3.3901551675681228E-2</v>
      </c>
      <c r="I113" vm="2110">
        <f ca="1"/>
        <v>43991</v>
      </c>
      <c r="J113" vm="1557">
        <f ca="1"/>
        <v>34.159999999999997</v>
      </c>
      <c r="K113" vm="2112">
        <f ca="1"/>
        <v>889828</v>
      </c>
      <c r="L113" s="3">
        <v>-1.6412323639504761E-2</v>
      </c>
      <c r="M113" s="3">
        <v>-1.6548497835613518E-2</v>
      </c>
      <c r="O113" vm="2110">
        <f ca="1"/>
        <v>43991</v>
      </c>
      <c r="P113" vm="2113">
        <f ca="1"/>
        <v>153.35</v>
      </c>
      <c r="Q113" vm="2114">
        <f ca="1"/>
        <v>566410</v>
      </c>
      <c r="R113" s="3">
        <f t="shared" ca="1" si="10"/>
        <v>1.1477417351989323E-2</v>
      </c>
      <c r="T113" vm="2110">
        <f ca="1"/>
        <v>43991</v>
      </c>
      <c r="U113" vm="2115">
        <f ca="1"/>
        <v>8.9250000000000007</v>
      </c>
      <c r="V113" vm="2116">
        <f ca="1"/>
        <v>42503592</v>
      </c>
      <c r="W113" s="3">
        <f t="shared" ca="1" si="11"/>
        <v>-3.7819171227992741E-2</v>
      </c>
      <c r="Y113" vm="2110">
        <f ca="1"/>
        <v>43991</v>
      </c>
      <c r="Z113" vm="2117">
        <f ca="1"/>
        <v>1.7669999999999999</v>
      </c>
      <c r="AA113" vm="2118">
        <f ca="1"/>
        <v>1.72</v>
      </c>
      <c r="AB113" vm="2119">
        <f ca="1"/>
        <v>264743879</v>
      </c>
      <c r="AC113">
        <f t="shared" ca="1" si="12"/>
        <v>-4.7349481258307582E-2</v>
      </c>
      <c r="AE113" vm="2110">
        <f ca="1"/>
        <v>43991</v>
      </c>
      <c r="AF113" vm="2120">
        <f ca="1"/>
        <v>8.9939999999999998</v>
      </c>
      <c r="AG113" vm="2121">
        <f ca="1"/>
        <v>17219349</v>
      </c>
      <c r="AH113" s="3">
        <f t="shared" ca="1" si="13"/>
        <v>-4.4896404641298779E-2</v>
      </c>
      <c r="AK113" vm="2110">
        <f ca="1"/>
        <v>43991</v>
      </c>
      <c r="AL113" vm="2122">
        <f ca="1"/>
        <v>13.85</v>
      </c>
      <c r="AM113" vm="2123">
        <f ca="1"/>
        <v>1935626</v>
      </c>
      <c r="AN113">
        <f t="shared" ca="1" si="14"/>
        <v>-1.005755604404235E-2</v>
      </c>
      <c r="AP113" vm="2110">
        <f ca="1"/>
        <v>43991</v>
      </c>
      <c r="AQ113" vm="2124">
        <f ca="1"/>
        <v>6.8849999999999998</v>
      </c>
      <c r="AR113" vm="2125">
        <f ca="1"/>
        <v>810389</v>
      </c>
      <c r="AS113" s="3">
        <f t="shared" ca="1" si="15"/>
        <v>-1.6565016874695169E-2</v>
      </c>
      <c r="AU113" vm="2110">
        <f ca="1"/>
        <v>43991</v>
      </c>
      <c r="AV113" vm="2126">
        <f ca="1"/>
        <v>12.166700000000001</v>
      </c>
      <c r="AW113" vm="2127">
        <f ca="1"/>
        <v>16292795</v>
      </c>
    </row>
    <row r="114" spans="1:49" x14ac:dyDescent="0.3">
      <c r="A114" vm="2128">
        <f ca="1"/>
        <v>43992</v>
      </c>
      <c r="B114" vm="2129">
        <f ca="1"/>
        <v>18.78</v>
      </c>
      <c r="C114" vm="2129">
        <v>18.78</v>
      </c>
      <c r="D114" vm="2130">
        <v>280448</v>
      </c>
      <c r="E114" s="3">
        <f t="shared" ca="1" si="8"/>
        <v>-3.7135278514589007E-3</v>
      </c>
      <c r="F114" s="3">
        <f t="shared" ca="1" si="9"/>
        <v>-3.7204401139029879E-3</v>
      </c>
      <c r="I114" vm="2128">
        <f ca="1"/>
        <v>43992</v>
      </c>
      <c r="J114" vm="2131">
        <f ca="1"/>
        <v>35.4</v>
      </c>
      <c r="K114" vm="2132">
        <f ca="1"/>
        <v>1456634</v>
      </c>
      <c r="L114" s="3">
        <v>3.629976580796259E-2</v>
      </c>
      <c r="M114" s="3">
        <v>3.56564512193598E-2</v>
      </c>
      <c r="O114" vm="2128">
        <f ca="1"/>
        <v>43992</v>
      </c>
      <c r="P114" vm="2133">
        <f ca="1"/>
        <v>154.5</v>
      </c>
      <c r="Q114" vm="2134">
        <f ca="1"/>
        <v>450750</v>
      </c>
      <c r="R114" s="3">
        <f t="shared" ca="1" si="10"/>
        <v>7.4712057775395578E-3</v>
      </c>
      <c r="T114" vm="2128">
        <f ca="1"/>
        <v>43992</v>
      </c>
      <c r="U114" vm="2135">
        <f ca="1"/>
        <v>8.6300000000000008</v>
      </c>
      <c r="V114" vm="2136">
        <f ca="1"/>
        <v>34093119</v>
      </c>
      <c r="W114" s="3">
        <f t="shared" ca="1" si="11"/>
        <v>-3.3611822570366191E-2</v>
      </c>
      <c r="Y114" vm="2128">
        <f ca="1"/>
        <v>43992</v>
      </c>
      <c r="Z114" vm="2083">
        <f ca="1"/>
        <v>1.74</v>
      </c>
      <c r="AA114" vm="2137">
        <f ca="1"/>
        <v>1.7025999999999999</v>
      </c>
      <c r="AB114" vm="2138">
        <f ca="1"/>
        <v>166853775</v>
      </c>
      <c r="AC114">
        <f t="shared" ca="1" si="12"/>
        <v>-1.0167796357542143E-2</v>
      </c>
      <c r="AE114" vm="2128">
        <f ca="1"/>
        <v>43992</v>
      </c>
      <c r="AF114" vm="2139">
        <f ca="1"/>
        <v>8.7509999999999994</v>
      </c>
      <c r="AG114" vm="2140">
        <f ca="1"/>
        <v>12281899</v>
      </c>
      <c r="AH114" s="3">
        <f t="shared" ca="1" si="13"/>
        <v>-2.7389708794821613E-2</v>
      </c>
      <c r="AK114" vm="2128">
        <f ca="1"/>
        <v>43992</v>
      </c>
      <c r="AL114" vm="2141">
        <f ca="1"/>
        <v>13.5</v>
      </c>
      <c r="AM114" vm="2142">
        <f ca="1"/>
        <v>765623</v>
      </c>
      <c r="AN114">
        <f t="shared" ca="1" si="14"/>
        <v>-2.5595547188963768E-2</v>
      </c>
      <c r="AP114" vm="2128">
        <f ca="1"/>
        <v>43992</v>
      </c>
      <c r="AQ114" vm="2143">
        <f ca="1"/>
        <v>6.7249999999999996</v>
      </c>
      <c r="AR114" vm="2144">
        <f ca="1"/>
        <v>584148</v>
      </c>
      <c r="AS114" s="3">
        <f t="shared" ca="1" si="15"/>
        <v>-2.3513206692715345E-2</v>
      </c>
      <c r="AU114" vm="2128">
        <f ca="1"/>
        <v>43992</v>
      </c>
      <c r="AV114" vm="2145">
        <f ca="1"/>
        <v>11.8619</v>
      </c>
      <c r="AW114" vm="2146">
        <f ca="1"/>
        <v>15409788</v>
      </c>
    </row>
    <row r="115" spans="1:49" x14ac:dyDescent="0.3">
      <c r="A115" vm="2147">
        <f ca="1"/>
        <v>43993</v>
      </c>
      <c r="B115" vm="2148">
        <f ca="1"/>
        <v>18.559999999999999</v>
      </c>
      <c r="C115" vm="2148">
        <v>18.559999999999999</v>
      </c>
      <c r="D115" vm="2149">
        <v>243806</v>
      </c>
      <c r="E115" s="3">
        <f t="shared" ca="1" si="8"/>
        <v>-1.17145899893505E-2</v>
      </c>
      <c r="F115" s="3">
        <f t="shared" ca="1" si="9"/>
        <v>-1.178374642206245E-2</v>
      </c>
      <c r="I115" vm="2147">
        <f ca="1"/>
        <v>43993</v>
      </c>
      <c r="J115" vm="2150">
        <f ca="1"/>
        <v>33.65</v>
      </c>
      <c r="K115" vm="2151">
        <f ca="1"/>
        <v>1147152</v>
      </c>
      <c r="L115" s="3">
        <v>-4.9435028248587573E-2</v>
      </c>
      <c r="M115" s="3">
        <v>-5.0698764048991971E-2</v>
      </c>
      <c r="O115" vm="2147">
        <f ca="1"/>
        <v>43993</v>
      </c>
      <c r="P115" vm="2152">
        <f ca="1"/>
        <v>148.94999999999999</v>
      </c>
      <c r="Q115" vm="2153">
        <f ca="1"/>
        <v>656567</v>
      </c>
      <c r="R115" s="3">
        <f t="shared" ca="1" si="10"/>
        <v>-3.6583417178508937E-2</v>
      </c>
      <c r="T115" vm="2147">
        <f ca="1"/>
        <v>43993</v>
      </c>
      <c r="U115" vm="2154">
        <f ca="1"/>
        <v>7.9509999999999996</v>
      </c>
      <c r="V115" vm="2155">
        <f ca="1"/>
        <v>41917934</v>
      </c>
      <c r="W115" s="3">
        <f t="shared" ca="1" si="11"/>
        <v>-8.1946798175990335E-2</v>
      </c>
      <c r="Y115" vm="2147">
        <f ca="1"/>
        <v>43993</v>
      </c>
      <c r="Z115" vm="2156">
        <f ca="1"/>
        <v>1.6379999999999999</v>
      </c>
      <c r="AA115" vm="2157">
        <f ca="1"/>
        <v>1.6177999999999999</v>
      </c>
      <c r="AB115" vm="2158">
        <f ca="1"/>
        <v>226242734</v>
      </c>
      <c r="AC115">
        <f t="shared" ca="1" si="12"/>
        <v>-5.1089292866104447E-2</v>
      </c>
      <c r="AE115" vm="2147">
        <f ca="1"/>
        <v>43993</v>
      </c>
      <c r="AF115" vm="2159">
        <f ca="1"/>
        <v>8.077</v>
      </c>
      <c r="AG115" vm="2160">
        <f ca="1"/>
        <v>23361261</v>
      </c>
      <c r="AH115" s="3">
        <f t="shared" ca="1" si="13"/>
        <v>-8.0147463093534682E-2</v>
      </c>
      <c r="AK115" vm="2147">
        <f ca="1"/>
        <v>43993</v>
      </c>
      <c r="AL115" vm="2161">
        <f ca="1"/>
        <v>12.51</v>
      </c>
      <c r="AM115" vm="2162">
        <f ca="1"/>
        <v>1152534</v>
      </c>
      <c r="AN115">
        <f t="shared" ca="1" si="14"/>
        <v>-7.6161360965564029E-2</v>
      </c>
      <c r="AP115" vm="2147">
        <f ca="1"/>
        <v>43993</v>
      </c>
      <c r="AQ115" vm="2163">
        <f ca="1"/>
        <v>6.25</v>
      </c>
      <c r="AR115" vm="2164">
        <f ca="1"/>
        <v>1015828</v>
      </c>
      <c r="AS115" s="3">
        <f t="shared" ca="1" si="15"/>
        <v>-7.3250461739592682E-2</v>
      </c>
      <c r="AU115" vm="2147">
        <f ca="1"/>
        <v>43993</v>
      </c>
      <c r="AV115" vm="2165">
        <f ca="1"/>
        <v>10.971399999999999</v>
      </c>
      <c r="AW115" vm="2166">
        <f ca="1"/>
        <v>19143718</v>
      </c>
    </row>
    <row r="116" spans="1:49" x14ac:dyDescent="0.3">
      <c r="A116" vm="2167">
        <f ca="1"/>
        <v>43994</v>
      </c>
      <c r="B116" vm="2168">
        <f ca="1"/>
        <v>18.399999999999999</v>
      </c>
      <c r="C116" vm="2168">
        <v>18.399999999999999</v>
      </c>
      <c r="D116" vm="2169">
        <v>224154</v>
      </c>
      <c r="E116" s="3">
        <f t="shared" ca="1" si="8"/>
        <v>-8.6206896551724223E-3</v>
      </c>
      <c r="F116" s="3">
        <f t="shared" ca="1" si="9"/>
        <v>-8.6580627431145415E-3</v>
      </c>
      <c r="I116" vm="2167">
        <f ca="1"/>
        <v>43994</v>
      </c>
      <c r="J116" vm="2170">
        <f ca="1"/>
        <v>34.020000000000003</v>
      </c>
      <c r="K116" vm="2171">
        <f ca="1"/>
        <v>766745</v>
      </c>
      <c r="L116" s="3">
        <v>1.0995542347697016E-2</v>
      </c>
      <c r="M116" s="3">
        <v>1.0935530876979073E-2</v>
      </c>
      <c r="O116" vm="2167">
        <f ca="1"/>
        <v>43994</v>
      </c>
      <c r="P116" vm="2172">
        <f ca="1"/>
        <v>148.65</v>
      </c>
      <c r="Q116" vm="2173">
        <f ca="1"/>
        <v>384116</v>
      </c>
      <c r="R116" s="3">
        <f t="shared" ca="1" si="10"/>
        <v>-2.016129715184437E-3</v>
      </c>
      <c r="T116" vm="2167">
        <f ca="1"/>
        <v>43994</v>
      </c>
      <c r="U116" vm="1995">
        <f ca="1"/>
        <v>7.9420000000000002</v>
      </c>
      <c r="V116" vm="2174">
        <f ca="1"/>
        <v>27681174</v>
      </c>
      <c r="W116" s="3">
        <f t="shared" ca="1" si="11"/>
        <v>-1.1325742102865888E-3</v>
      </c>
      <c r="Y116" vm="2167">
        <f ca="1"/>
        <v>43994</v>
      </c>
      <c r="Z116" vm="2175">
        <f ca="1"/>
        <v>1.6</v>
      </c>
      <c r="AA116" vm="2176">
        <f ca="1"/>
        <v>1.6220000000000001</v>
      </c>
      <c r="AB116" vm="2177">
        <f ca="1"/>
        <v>152502652</v>
      </c>
      <c r="AC116">
        <f t="shared" ca="1" si="12"/>
        <v>2.5927540915061291E-3</v>
      </c>
      <c r="AE116" vm="2167">
        <f ca="1"/>
        <v>43994</v>
      </c>
      <c r="AF116" vm="2178">
        <f ca="1"/>
        <v>8.1929999999999996</v>
      </c>
      <c r="AG116" vm="2179">
        <f ca="1"/>
        <v>15153504</v>
      </c>
      <c r="AH116" s="3">
        <f t="shared" ca="1" si="13"/>
        <v>1.4259614699518346E-2</v>
      </c>
      <c r="AK116" vm="2167">
        <f ca="1"/>
        <v>43994</v>
      </c>
      <c r="AL116" vm="2180">
        <f ca="1"/>
        <v>12.4</v>
      </c>
      <c r="AM116" vm="2181">
        <f ca="1"/>
        <v>743992</v>
      </c>
      <c r="AN116">
        <f t="shared" ca="1" si="14"/>
        <v>-8.8318518678285728E-3</v>
      </c>
      <c r="AP116" vm="2167">
        <f ca="1"/>
        <v>43994</v>
      </c>
      <c r="AQ116" vm="2182">
        <f ca="1"/>
        <v>6.15</v>
      </c>
      <c r="AR116" vm="2183">
        <f ca="1"/>
        <v>671138</v>
      </c>
      <c r="AS116" s="3">
        <f t="shared" ca="1" si="15"/>
        <v>-1.6129381929883529E-2</v>
      </c>
      <c r="AU116" vm="2167">
        <f ca="1"/>
        <v>43994</v>
      </c>
      <c r="AV116" vm="1608">
        <f ca="1"/>
        <v>11.123799999999999</v>
      </c>
      <c r="AW116" vm="2184">
        <f ca="1"/>
        <v>15600896</v>
      </c>
    </row>
    <row r="117" spans="1:49" x14ac:dyDescent="0.3">
      <c r="A117" vm="2185">
        <f ca="1"/>
        <v>43997</v>
      </c>
      <c r="B117" vm="2186">
        <f ca="1"/>
        <v>18.48</v>
      </c>
      <c r="C117" vm="2186">
        <v>18.48</v>
      </c>
      <c r="D117" vm="2187">
        <v>271976</v>
      </c>
      <c r="E117" s="3">
        <f t="shared" ca="1" si="8"/>
        <v>4.3478260869566224E-3</v>
      </c>
      <c r="F117" s="3">
        <f t="shared" ca="1" si="9"/>
        <v>4.3384015985983623E-3</v>
      </c>
      <c r="I117" vm="2185">
        <f ca="1"/>
        <v>43997</v>
      </c>
      <c r="J117" vm="2188">
        <f ca="1"/>
        <v>33.869999999999997</v>
      </c>
      <c r="K117" vm="2189">
        <f ca="1"/>
        <v>1036556</v>
      </c>
      <c r="L117" s="3">
        <v>-4.4091710758379088E-3</v>
      </c>
      <c r="M117" s="3">
        <v>-4.4189201380355576E-3</v>
      </c>
      <c r="O117" vm="2185">
        <f ca="1"/>
        <v>43997</v>
      </c>
      <c r="P117" vm="46">
        <f ca="1"/>
        <v>148.19999999999999</v>
      </c>
      <c r="Q117" vm="2190">
        <f ca="1"/>
        <v>311312</v>
      </c>
      <c r="R117" s="3">
        <f t="shared" ca="1" si="10"/>
        <v>-3.0318365821202366E-3</v>
      </c>
      <c r="T117" vm="2185">
        <f ca="1"/>
        <v>43997</v>
      </c>
      <c r="U117" vm="2191">
        <f ca="1"/>
        <v>7.8949999999999996</v>
      </c>
      <c r="V117" vm="2192">
        <f ca="1"/>
        <v>21971553</v>
      </c>
      <c r="W117" s="3">
        <f t="shared" ca="1" si="11"/>
        <v>-5.9354850014543834E-3</v>
      </c>
      <c r="Y117" vm="2185">
        <f ca="1"/>
        <v>43997</v>
      </c>
      <c r="Z117" vm="2193">
        <f ca="1"/>
        <v>1.5569999999999999</v>
      </c>
      <c r="AA117" vm="2194">
        <f ca="1"/>
        <v>1.6266</v>
      </c>
      <c r="AB117" vm="2195">
        <f ca="1"/>
        <v>142558754</v>
      </c>
      <c r="AC117">
        <f t="shared" ca="1" si="12"/>
        <v>2.8319910573166222E-3</v>
      </c>
      <c r="AE117" vm="2185">
        <f ca="1"/>
        <v>43997</v>
      </c>
      <c r="AF117" vm="2196">
        <f ca="1"/>
        <v>8.1959999999999997</v>
      </c>
      <c r="AG117" vm="2197">
        <f ca="1"/>
        <v>10387990</v>
      </c>
      <c r="AH117" s="3">
        <f t="shared" ca="1" si="13"/>
        <v>3.6609921697567375E-4</v>
      </c>
      <c r="AK117" vm="2185">
        <f ca="1"/>
        <v>43997</v>
      </c>
      <c r="AL117" vm="2198">
        <f ca="1"/>
        <v>12.7</v>
      </c>
      <c r="AM117" vm="2199">
        <f ca="1"/>
        <v>882931</v>
      </c>
      <c r="AN117">
        <f t="shared" ca="1" si="14"/>
        <v>2.3905520853554386E-2</v>
      </c>
      <c r="AP117" vm="2185">
        <f ca="1"/>
        <v>43997</v>
      </c>
      <c r="AQ117" vm="2200">
        <f ca="1"/>
        <v>6.27</v>
      </c>
      <c r="AR117" vm="2201">
        <f ca="1"/>
        <v>483861</v>
      </c>
      <c r="AS117" s="3">
        <f t="shared" ca="1" si="15"/>
        <v>1.9324272826402623E-2</v>
      </c>
      <c r="AU117" vm="2185">
        <f ca="1"/>
        <v>43997</v>
      </c>
      <c r="AV117" vm="2202">
        <f ca="1"/>
        <v>11.3667</v>
      </c>
      <c r="AW117" vm="2203">
        <f ca="1"/>
        <v>12715136</v>
      </c>
    </row>
    <row r="118" spans="1:49" x14ac:dyDescent="0.3">
      <c r="A118" vm="2204">
        <f ca="1"/>
        <v>43998</v>
      </c>
      <c r="B118" vm="2205">
        <f ca="1"/>
        <v>19.149999999999999</v>
      </c>
      <c r="C118" vm="2205">
        <v>19.149999999999999</v>
      </c>
      <c r="D118" vm="2206">
        <v>308744</v>
      </c>
      <c r="E118" s="3">
        <f t="shared" ca="1" si="8"/>
        <v>3.6255411255411152E-2</v>
      </c>
      <c r="F118" s="3">
        <f t="shared" ca="1" si="9"/>
        <v>3.561364941311685E-2</v>
      </c>
      <c r="I118" vm="2204">
        <f ca="1"/>
        <v>43998</v>
      </c>
      <c r="J118" vm="2207">
        <f ca="1"/>
        <v>34.659999999999997</v>
      </c>
      <c r="K118" vm="2208">
        <f ca="1"/>
        <v>895976</v>
      </c>
      <c r="L118" s="3">
        <v>2.3324475937407711E-2</v>
      </c>
      <c r="M118" s="3">
        <v>2.3056617457779555E-2</v>
      </c>
      <c r="O118" vm="2204">
        <f ca="1"/>
        <v>43998</v>
      </c>
      <c r="P118" vm="2209">
        <f ca="1"/>
        <v>152.19999999999999</v>
      </c>
      <c r="Q118" vm="2210">
        <f ca="1"/>
        <v>494779</v>
      </c>
      <c r="R118" s="3">
        <f t="shared" ca="1" si="10"/>
        <v>2.663273256559898E-2</v>
      </c>
      <c r="T118" vm="2204">
        <f ca="1"/>
        <v>43998</v>
      </c>
      <c r="U118" vm="2211">
        <f ca="1"/>
        <v>8.4179999999999993</v>
      </c>
      <c r="V118" vm="2212">
        <f ca="1"/>
        <v>36545570</v>
      </c>
      <c r="W118" s="3">
        <f t="shared" ca="1" si="11"/>
        <v>6.4142622640773361E-2</v>
      </c>
      <c r="Y118" vm="2204">
        <f ca="1"/>
        <v>43998</v>
      </c>
      <c r="Z118" vm="2213">
        <f ca="1"/>
        <v>1.6894</v>
      </c>
      <c r="AA118" vm="2214">
        <f ca="1"/>
        <v>1.6992</v>
      </c>
      <c r="AB118" vm="2215">
        <f ca="1"/>
        <v>214748084</v>
      </c>
      <c r="AC118">
        <f t="shared" ca="1" si="12"/>
        <v>4.3665605314944879E-2</v>
      </c>
      <c r="AE118" vm="2204">
        <f ca="1"/>
        <v>43998</v>
      </c>
      <c r="AF118" vm="504">
        <f ca="1"/>
        <v>8.43</v>
      </c>
      <c r="AG118" vm="2216">
        <f ca="1"/>
        <v>12642713</v>
      </c>
      <c r="AH118" s="3">
        <f t="shared" ca="1" si="13"/>
        <v>2.8150541637110699E-2</v>
      </c>
      <c r="AK118" vm="2204">
        <f ca="1"/>
        <v>43998</v>
      </c>
      <c r="AL118" vm="2217">
        <f ca="1"/>
        <v>12.76</v>
      </c>
      <c r="AM118" vm="2218">
        <f ca="1"/>
        <v>1079378</v>
      </c>
      <c r="AN118">
        <f t="shared" ca="1" si="14"/>
        <v>4.7132844520983569E-3</v>
      </c>
      <c r="AP118" vm="2204">
        <f ca="1"/>
        <v>43998</v>
      </c>
      <c r="AQ118" vm="1878">
        <f ca="1"/>
        <v>6.45</v>
      </c>
      <c r="AR118" vm="2219">
        <f ca="1"/>
        <v>455166</v>
      </c>
      <c r="AS118" s="3">
        <f t="shared" ca="1" si="15"/>
        <v>2.830377616285194E-2</v>
      </c>
      <c r="AU118" vm="2204">
        <f ca="1"/>
        <v>43998</v>
      </c>
      <c r="AV118" vm="2220">
        <f ca="1"/>
        <v>11.5809</v>
      </c>
      <c r="AW118" vm="2221">
        <f ca="1"/>
        <v>16028809</v>
      </c>
    </row>
    <row r="119" spans="1:49" x14ac:dyDescent="0.3">
      <c r="A119" vm="2222">
        <f ca="1"/>
        <v>43999</v>
      </c>
      <c r="B119" vm="2223">
        <f ca="1"/>
        <v>18.93</v>
      </c>
      <c r="C119" vm="2223">
        <v>18.93</v>
      </c>
      <c r="D119" vm="2224">
        <v>275939</v>
      </c>
      <c r="E119" s="3">
        <f t="shared" ca="1" si="8"/>
        <v>-1.1488250652741457E-2</v>
      </c>
      <c r="F119" s="3">
        <f t="shared" ca="1" si="9"/>
        <v>-1.1554750405423506E-2</v>
      </c>
      <c r="I119" vm="2222">
        <f ca="1"/>
        <v>43999</v>
      </c>
      <c r="J119" vm="2225">
        <f ca="1"/>
        <v>35.1</v>
      </c>
      <c r="K119" vm="2226">
        <f ca="1"/>
        <v>764863</v>
      </c>
      <c r="L119" s="3">
        <v>1.2694748990190562E-2</v>
      </c>
      <c r="M119" s="3">
        <v>1.2614846184360201E-2</v>
      </c>
      <c r="O119" vm="2222">
        <f ca="1"/>
        <v>43999</v>
      </c>
      <c r="P119" vm="2227">
        <f ca="1"/>
        <v>150.9</v>
      </c>
      <c r="Q119" vm="2228">
        <f ca="1"/>
        <v>495135</v>
      </c>
      <c r="R119" s="3">
        <f t="shared" ca="1" si="10"/>
        <v>-8.57807965378218E-3</v>
      </c>
      <c r="T119" vm="2222">
        <f ca="1"/>
        <v>43999</v>
      </c>
      <c r="U119" vm="2229">
        <f ca="1"/>
        <v>8.3979999999999997</v>
      </c>
      <c r="V119" vm="2230">
        <f ca="1"/>
        <v>25613755</v>
      </c>
      <c r="W119" s="3">
        <f t="shared" ca="1" si="11"/>
        <v>-2.3786880863773526E-3</v>
      </c>
      <c r="Y119" vm="2222">
        <f ca="1"/>
        <v>43999</v>
      </c>
      <c r="Z119" vm="2231">
        <f ca="1"/>
        <v>1.7</v>
      </c>
      <c r="AA119" vm="2232">
        <f ca="1"/>
        <v>1.7038</v>
      </c>
      <c r="AB119" vm="2233">
        <f ca="1"/>
        <v>143984022</v>
      </c>
      <c r="AC119">
        <f t="shared" ca="1" si="12"/>
        <v>2.7034985611203936E-3</v>
      </c>
      <c r="AE119" vm="2222">
        <f ca="1"/>
        <v>43999</v>
      </c>
      <c r="AF119" vm="2229">
        <f ca="1"/>
        <v>8.3979999999999997</v>
      </c>
      <c r="AG119" vm="2234">
        <f ca="1"/>
        <v>12599243</v>
      </c>
      <c r="AH119" s="3">
        <f t="shared" ca="1" si="13"/>
        <v>-3.8031897517625201E-3</v>
      </c>
      <c r="AK119" vm="2222">
        <f ca="1"/>
        <v>43999</v>
      </c>
      <c r="AL119" vm="2235">
        <f ca="1"/>
        <v>12.94</v>
      </c>
      <c r="AM119" vm="2236">
        <f ca="1"/>
        <v>995212</v>
      </c>
      <c r="AN119">
        <f t="shared" ca="1" si="14"/>
        <v>1.4008011156110702E-2</v>
      </c>
      <c r="AP119" vm="2222">
        <f ca="1"/>
        <v>43999</v>
      </c>
      <c r="AQ119" vm="2237">
        <f ca="1"/>
        <v>6.47</v>
      </c>
      <c r="AR119" vm="2238">
        <f ca="1"/>
        <v>443441</v>
      </c>
      <c r="AS119" s="3">
        <f t="shared" ca="1" si="15"/>
        <v>3.0959777051279922E-3</v>
      </c>
      <c r="AU119" vm="2222">
        <f ca="1"/>
        <v>43999</v>
      </c>
      <c r="AV119" vm="2239">
        <f ca="1"/>
        <v>11.357100000000001</v>
      </c>
      <c r="AW119" vm="2240">
        <f ca="1"/>
        <v>12917212</v>
      </c>
    </row>
    <row r="120" spans="1:49" x14ac:dyDescent="0.3">
      <c r="A120" vm="2241">
        <f ca="1"/>
        <v>44000</v>
      </c>
      <c r="B120" vm="915">
        <f ca="1"/>
        <v>18.95</v>
      </c>
      <c r="C120" vm="915">
        <v>18.95</v>
      </c>
      <c r="D120" vm="2242">
        <v>363545</v>
      </c>
      <c r="E120" s="3">
        <f t="shared" ca="1" si="8"/>
        <v>1.0565240359217947E-3</v>
      </c>
      <c r="F120" s="3">
        <f t="shared" ca="1" si="9"/>
        <v>1.0559663072037698E-3</v>
      </c>
      <c r="I120" vm="2241">
        <f ca="1"/>
        <v>44000</v>
      </c>
      <c r="J120" vm="2243">
        <f ca="1"/>
        <v>35.14</v>
      </c>
      <c r="K120" vm="2244">
        <f ca="1"/>
        <v>698680</v>
      </c>
      <c r="L120" s="3">
        <v>1.1396011396011152E-3</v>
      </c>
      <c r="M120" s="3">
        <v>1.1389522871310764E-3</v>
      </c>
      <c r="O120" vm="2241">
        <f ca="1"/>
        <v>44000</v>
      </c>
      <c r="P120" vm="454">
        <f ca="1"/>
        <v>150.69999999999999</v>
      </c>
      <c r="Q120" vm="2245">
        <f ca="1"/>
        <v>312476</v>
      </c>
      <c r="R120" s="3">
        <f t="shared" ca="1" si="10"/>
        <v>-1.3262601413535666E-3</v>
      </c>
      <c r="T120" vm="2241">
        <f ca="1"/>
        <v>44000</v>
      </c>
      <c r="U120" vm="2246">
        <f ca="1"/>
        <v>8.24</v>
      </c>
      <c r="V120" vm="2247">
        <f ca="1"/>
        <v>27886843</v>
      </c>
      <c r="W120" s="3">
        <f t="shared" ca="1" si="11"/>
        <v>-1.899323834062111E-2</v>
      </c>
      <c r="Y120" vm="2241">
        <f ca="1"/>
        <v>44000</v>
      </c>
      <c r="Z120" vm="2248">
        <f ca="1"/>
        <v>1.7036</v>
      </c>
      <c r="AA120" vm="2249">
        <f ca="1"/>
        <v>1.6858</v>
      </c>
      <c r="AB120" vm="2250">
        <f ca="1"/>
        <v>153661653</v>
      </c>
      <c r="AC120">
        <f t="shared" ca="1" si="12"/>
        <v>-1.0620822045358365E-2</v>
      </c>
      <c r="AE120" vm="2241">
        <f ca="1"/>
        <v>44000</v>
      </c>
      <c r="AF120" vm="2251">
        <f ca="1"/>
        <v>8.3719999999999999</v>
      </c>
      <c r="AG120" vm="2252">
        <f ca="1"/>
        <v>10393943</v>
      </c>
      <c r="AH120" s="3">
        <f t="shared" ca="1" si="13"/>
        <v>-3.1007776782481593E-3</v>
      </c>
      <c r="AK120" vm="2241">
        <f ca="1"/>
        <v>44000</v>
      </c>
      <c r="AL120" vm="73">
        <f ca="1"/>
        <v>12.96</v>
      </c>
      <c r="AM120" vm="2253">
        <f ca="1"/>
        <v>1027799</v>
      </c>
      <c r="AN120">
        <f t="shared" ca="1" si="14"/>
        <v>1.5444018513742074E-3</v>
      </c>
      <c r="AP120" vm="2241">
        <f ca="1"/>
        <v>44000</v>
      </c>
      <c r="AQ120" vm="2254">
        <f ca="1"/>
        <v>6.41</v>
      </c>
      <c r="AR120" vm="2255">
        <f ca="1"/>
        <v>194303</v>
      </c>
      <c r="AS120" s="3">
        <f t="shared" ca="1" si="15"/>
        <v>-9.316837580230438E-3</v>
      </c>
      <c r="AU120" vm="2241">
        <f ca="1"/>
        <v>44000</v>
      </c>
      <c r="AV120" vm="2256">
        <f ca="1"/>
        <v>11.242800000000001</v>
      </c>
      <c r="AW120" vm="2257">
        <f ca="1"/>
        <v>10596982</v>
      </c>
    </row>
    <row r="121" spans="1:49" x14ac:dyDescent="0.3">
      <c r="A121" vm="2258">
        <f ca="1"/>
        <v>44001</v>
      </c>
      <c r="B121" vm="2259">
        <f ca="1"/>
        <v>18.84</v>
      </c>
      <c r="C121" vm="2259">
        <v>18.84</v>
      </c>
      <c r="D121" vm="2260">
        <v>1558945</v>
      </c>
      <c r="E121" s="3">
        <f t="shared" ca="1" si="8"/>
        <v>-5.8047493403693634E-3</v>
      </c>
      <c r="F121" s="3">
        <f t="shared" ca="1" si="9"/>
        <v>-5.821662380218303E-3</v>
      </c>
      <c r="I121" vm="2258">
        <f ca="1"/>
        <v>44001</v>
      </c>
      <c r="J121" vm="2261">
        <f ca="1"/>
        <v>35.229999999999997</v>
      </c>
      <c r="K121" vm="2262">
        <f ca="1"/>
        <v>1177999</v>
      </c>
      <c r="L121" s="3">
        <v>2.5611838360841293E-3</v>
      </c>
      <c r="M121" s="3">
        <v>2.55790959419507E-3</v>
      </c>
      <c r="O121" vm="2258">
        <f ca="1"/>
        <v>44001</v>
      </c>
      <c r="P121" vm="2263">
        <f ca="1"/>
        <v>151.69999999999999</v>
      </c>
      <c r="Q121" vm="2264">
        <f ca="1"/>
        <v>748116</v>
      </c>
      <c r="R121" s="3">
        <f t="shared" ca="1" si="10"/>
        <v>6.6137807220368406E-3</v>
      </c>
      <c r="T121" vm="2258">
        <f ca="1"/>
        <v>44001</v>
      </c>
      <c r="U121" vm="583">
        <f ca="1"/>
        <v>8.2550000000000008</v>
      </c>
      <c r="V121" vm="2265">
        <f ca="1"/>
        <v>35336485</v>
      </c>
      <c r="W121" s="3">
        <f t="shared" ca="1" si="11"/>
        <v>1.8187334507111384E-3</v>
      </c>
      <c r="Y121" vm="2258">
        <f ca="1"/>
        <v>44001</v>
      </c>
      <c r="Z121" vm="2266">
        <f ca="1"/>
        <v>1.704</v>
      </c>
      <c r="AA121" vm="2267">
        <f ca="1"/>
        <v>1.6848000000000001</v>
      </c>
      <c r="AB121" vm="2268">
        <f ca="1"/>
        <v>269685700</v>
      </c>
      <c r="AC121">
        <f t="shared" ca="1" si="12"/>
        <v>-5.9336618367067915E-4</v>
      </c>
      <c r="AE121" vm="2258">
        <f ca="1"/>
        <v>44001</v>
      </c>
      <c r="AF121" vm="2269">
        <f ca="1"/>
        <v>8.4529999999999994</v>
      </c>
      <c r="AG121" vm="2270">
        <f ca="1"/>
        <v>14940941</v>
      </c>
      <c r="AH121" s="3">
        <f t="shared" ca="1" si="13"/>
        <v>9.6286033630373496E-3</v>
      </c>
      <c r="AK121" vm="2258">
        <f ca="1"/>
        <v>44001</v>
      </c>
      <c r="AL121" vm="2271">
        <f ca="1"/>
        <v>13.38</v>
      </c>
      <c r="AM121" vm="2272">
        <f ca="1"/>
        <v>2924343</v>
      </c>
      <c r="AN121">
        <f t="shared" ca="1" si="14"/>
        <v>3.1893363775953788E-2</v>
      </c>
      <c r="AP121" vm="2258">
        <f ca="1"/>
        <v>44001</v>
      </c>
      <c r="AQ121" vm="2273">
        <f ca="1"/>
        <v>6.43</v>
      </c>
      <c r="AR121" vm="2274">
        <f ca="1"/>
        <v>280026</v>
      </c>
      <c r="AS121" s="3">
        <f t="shared" ca="1" si="15"/>
        <v>3.1152673169492786E-3</v>
      </c>
      <c r="AU121" vm="2258">
        <f ca="1"/>
        <v>44001</v>
      </c>
      <c r="AV121" vm="2275">
        <f ca="1"/>
        <v>11.414300000000001</v>
      </c>
      <c r="AW121" vm="2276">
        <f ca="1"/>
        <v>18296830</v>
      </c>
    </row>
    <row r="122" spans="1:49" x14ac:dyDescent="0.3">
      <c r="A122" vm="2277">
        <f ca="1"/>
        <v>44004</v>
      </c>
      <c r="B122" vm="2278">
        <f ca="1"/>
        <v>19.100000000000001</v>
      </c>
      <c r="C122" vm="2278">
        <v>19.100000000000001</v>
      </c>
      <c r="D122" vm="2279">
        <v>215854</v>
      </c>
      <c r="E122" s="3">
        <f t="shared" ca="1" si="8"/>
        <v>1.380042462845019E-2</v>
      </c>
      <c r="F122" s="3">
        <f t="shared" ca="1" si="9"/>
        <v>1.3706065904367296E-2</v>
      </c>
      <c r="I122" vm="2277">
        <f ca="1"/>
        <v>44004</v>
      </c>
      <c r="J122" vm="2280">
        <f ca="1"/>
        <v>35.520000000000003</v>
      </c>
      <c r="K122" vm="2281">
        <f ca="1"/>
        <v>629000</v>
      </c>
      <c r="L122" s="3">
        <v>8.2316207777464179E-3</v>
      </c>
      <c r="M122" s="3">
        <v>8.1979257708232247E-3</v>
      </c>
      <c r="O122" vm="2277">
        <f ca="1"/>
        <v>44004</v>
      </c>
      <c r="P122" vm="2282">
        <f ca="1"/>
        <v>152.1</v>
      </c>
      <c r="Q122" vm="2283">
        <f ca="1"/>
        <v>347381</v>
      </c>
      <c r="R122" s="3">
        <f t="shared" ca="1" si="10"/>
        <v>2.6333129107607525E-3</v>
      </c>
      <c r="T122" vm="2277">
        <f ca="1"/>
        <v>44004</v>
      </c>
      <c r="U122" vm="2284">
        <f ca="1"/>
        <v>8.2409999999999997</v>
      </c>
      <c r="V122" vm="2285">
        <f ca="1"/>
        <v>14475217</v>
      </c>
      <c r="W122" s="3">
        <f t="shared" ca="1" si="11"/>
        <v>-1.6973815908449164E-3</v>
      </c>
      <c r="Y122" vm="2277">
        <f ca="1"/>
        <v>44004</v>
      </c>
      <c r="Z122" vm="2286">
        <f ca="1"/>
        <v>1.6692</v>
      </c>
      <c r="AA122" vm="2287">
        <f ca="1"/>
        <v>1.6823999999999999</v>
      </c>
      <c r="AB122" vm="2288">
        <f ca="1"/>
        <v>95640120</v>
      </c>
      <c r="AC122">
        <f t="shared" ca="1" si="12"/>
        <v>-1.4255169912211724E-3</v>
      </c>
      <c r="AE122" vm="2277">
        <f ca="1"/>
        <v>44004</v>
      </c>
      <c r="AF122" vm="2289">
        <f ca="1"/>
        <v>8.5679999999999996</v>
      </c>
      <c r="AG122" vm="2290">
        <f ca="1"/>
        <v>10554092</v>
      </c>
      <c r="AH122" s="3">
        <f t="shared" ca="1" si="13"/>
        <v>1.3512925198657145E-2</v>
      </c>
      <c r="AK122" vm="2277">
        <f ca="1"/>
        <v>44004</v>
      </c>
      <c r="AL122" vm="2291">
        <f ca="1"/>
        <v>13.24</v>
      </c>
      <c r="AM122" vm="2292">
        <f ca="1"/>
        <v>672115</v>
      </c>
      <c r="AN122">
        <f t="shared" ca="1" si="14"/>
        <v>-1.0518504191220234E-2</v>
      </c>
      <c r="AP122" vm="2277">
        <f ca="1"/>
        <v>44004</v>
      </c>
      <c r="AQ122" vm="1221">
        <f ca="1"/>
        <v>6.31</v>
      </c>
      <c r="AR122" vm="2293">
        <f ca="1"/>
        <v>211413</v>
      </c>
      <c r="AS122" s="3">
        <f t="shared" ca="1" si="15"/>
        <v>-1.883886169640624E-2</v>
      </c>
      <c r="AU122" vm="2277">
        <f ca="1"/>
        <v>44004</v>
      </c>
      <c r="AV122" vm="2294">
        <f ca="1"/>
        <v>11.1714</v>
      </c>
      <c r="AW122" vm="2295">
        <f ca="1"/>
        <v>9125210</v>
      </c>
    </row>
    <row r="123" spans="1:49" x14ac:dyDescent="0.3">
      <c r="A123" vm="2296">
        <f ca="1"/>
        <v>44005</v>
      </c>
      <c r="B123" vm="2297">
        <f ca="1"/>
        <v>19.18</v>
      </c>
      <c r="C123" vm="2297">
        <v>19.18</v>
      </c>
      <c r="D123" vm="2298">
        <v>268710</v>
      </c>
      <c r="E123" s="3">
        <f t="shared" ca="1" si="8"/>
        <v>4.1884816753925804E-3</v>
      </c>
      <c r="F123" s="3">
        <f t="shared" ca="1" si="9"/>
        <v>4.1797344027078446E-3</v>
      </c>
      <c r="I123" vm="2296">
        <f ca="1"/>
        <v>44005</v>
      </c>
      <c r="J123" vm="2299">
        <f ca="1"/>
        <v>35.840000000000003</v>
      </c>
      <c r="K123" vm="2300">
        <f ca="1"/>
        <v>1106671</v>
      </c>
      <c r="L123" s="3">
        <v>9.0090090090090159E-3</v>
      </c>
      <c r="M123" s="3">
        <v>8.9686699827603161E-3</v>
      </c>
      <c r="O123" vm="2296">
        <f ca="1"/>
        <v>44005</v>
      </c>
      <c r="P123" vm="2301">
        <f ca="1"/>
        <v>154.6</v>
      </c>
      <c r="Q123" vm="2302">
        <f ca="1"/>
        <v>409887</v>
      </c>
      <c r="R123" s="3">
        <f t="shared" ca="1" si="10"/>
        <v>1.6302936888074427E-2</v>
      </c>
      <c r="T123" vm="2296">
        <f ca="1"/>
        <v>44005</v>
      </c>
      <c r="U123" vm="2303">
        <f ca="1"/>
        <v>8.4269999999999996</v>
      </c>
      <c r="V123" vm="2304">
        <f ca="1"/>
        <v>21553582</v>
      </c>
      <c r="W123" s="3">
        <f t="shared" ca="1" si="11"/>
        <v>2.2319141008969805E-2</v>
      </c>
      <c r="Y123" vm="2296">
        <f ca="1"/>
        <v>44005</v>
      </c>
      <c r="Z123" vm="2305">
        <f ca="1"/>
        <v>1.6996</v>
      </c>
      <c r="AA123" vm="2306">
        <f ca="1"/>
        <v>1.7114</v>
      </c>
      <c r="AB123" vm="2307">
        <f ca="1"/>
        <v>135915766</v>
      </c>
      <c r="AC123">
        <f t="shared" ca="1" si="12"/>
        <v>1.709040359546446E-2</v>
      </c>
      <c r="AE123" vm="2296">
        <f ca="1"/>
        <v>44005</v>
      </c>
      <c r="AF123" vm="2308">
        <f ca="1"/>
        <v>9.0640000000000001</v>
      </c>
      <c r="AG123" vm="2309">
        <f ca="1"/>
        <v>18904840</v>
      </c>
      <c r="AH123" s="3">
        <f t="shared" ca="1" si="13"/>
        <v>5.6276190580257561E-2</v>
      </c>
      <c r="AK123" vm="2296">
        <f ca="1"/>
        <v>44005</v>
      </c>
      <c r="AL123" vm="2310">
        <f ca="1"/>
        <v>13.25</v>
      </c>
      <c r="AM123" vm="2311">
        <f ca="1"/>
        <v>819274</v>
      </c>
      <c r="AN123">
        <f t="shared" ca="1" si="14"/>
        <v>7.5500192336908523E-4</v>
      </c>
      <c r="AP123" vm="2296">
        <f ca="1"/>
        <v>44005</v>
      </c>
      <c r="AQ123" vm="2312">
        <f ca="1"/>
        <v>6.35</v>
      </c>
      <c r="AR123" vm="2313">
        <f ca="1"/>
        <v>151434</v>
      </c>
      <c r="AS123" s="3">
        <f t="shared" ca="1" si="15"/>
        <v>6.3191363514785324E-3</v>
      </c>
      <c r="AU123" vm="2296">
        <f ca="1"/>
        <v>44005</v>
      </c>
      <c r="AV123" vm="2314">
        <f ca="1"/>
        <v>11.390499999999999</v>
      </c>
      <c r="AW123" vm="2315">
        <f ca="1"/>
        <v>9740680</v>
      </c>
    </row>
    <row r="124" spans="1:49" x14ac:dyDescent="0.3">
      <c r="A124" vm="2316">
        <f ca="1"/>
        <v>44006</v>
      </c>
      <c r="B124" vm="2317">
        <f ca="1"/>
        <v>18.579999999999998</v>
      </c>
      <c r="C124" vm="2317">
        <v>18.579999999999998</v>
      </c>
      <c r="D124" vm="2318">
        <v>210032</v>
      </c>
      <c r="E124" s="3">
        <f t="shared" ca="1" si="8"/>
        <v>-3.1282586027111647E-2</v>
      </c>
      <c r="F124" s="3">
        <f t="shared" ca="1" si="9"/>
        <v>-3.1782336069599779E-2</v>
      </c>
      <c r="I124" vm="2316">
        <f ca="1"/>
        <v>44006</v>
      </c>
      <c r="J124" vm="2319">
        <f ca="1"/>
        <v>34.79</v>
      </c>
      <c r="K124" vm="2320">
        <f ca="1"/>
        <v>1094459</v>
      </c>
      <c r="L124" s="3">
        <v>-2.9296875000000114E-2</v>
      </c>
      <c r="M124" s="3">
        <v>-2.9734598942879172E-2</v>
      </c>
      <c r="O124" vm="2316">
        <f ca="1"/>
        <v>44006</v>
      </c>
      <c r="P124" vm="6">
        <f ca="1"/>
        <v>149.55000000000001</v>
      </c>
      <c r="Q124" vm="2321">
        <f ca="1"/>
        <v>344973</v>
      </c>
      <c r="R124" s="3">
        <f t="shared" ca="1" si="10"/>
        <v>-3.3210351077364433E-2</v>
      </c>
      <c r="T124" vm="2316">
        <f ca="1"/>
        <v>44006</v>
      </c>
      <c r="U124" vm="2322">
        <f ca="1"/>
        <v>8.0690000000000008</v>
      </c>
      <c r="V124" vm="2323">
        <f ca="1"/>
        <v>26898554</v>
      </c>
      <c r="W124" s="3">
        <f t="shared" ca="1" si="11"/>
        <v>-4.3411277923846657E-2</v>
      </c>
      <c r="Y124" vm="2316">
        <f ca="1"/>
        <v>44006</v>
      </c>
      <c r="Z124" vm="944">
        <f ca="1"/>
        <v>1.7088000000000001</v>
      </c>
      <c r="AA124" vm="2324">
        <f ca="1"/>
        <v>1.6668000000000001</v>
      </c>
      <c r="AB124" vm="2325">
        <f ca="1"/>
        <v>160943897</v>
      </c>
      <c r="AC124">
        <f t="shared" ca="1" si="12"/>
        <v>-2.640612843565603E-2</v>
      </c>
      <c r="AE124" vm="2316">
        <f ca="1"/>
        <v>44006</v>
      </c>
      <c r="AF124" vm="2326">
        <f ca="1"/>
        <v>8.6649999999999991</v>
      </c>
      <c r="AG124" vm="2327">
        <f ca="1"/>
        <v>14015249</v>
      </c>
      <c r="AH124" s="3">
        <f t="shared" ca="1" si="13"/>
        <v>-4.5018600558135835E-2</v>
      </c>
      <c r="AK124" vm="2316">
        <f ca="1"/>
        <v>44006</v>
      </c>
      <c r="AL124" vm="2328">
        <f ca="1"/>
        <v>12.63</v>
      </c>
      <c r="AM124" vm="2329">
        <f ca="1"/>
        <v>879351</v>
      </c>
      <c r="AN124">
        <f t="shared" ca="1" si="14"/>
        <v>-4.792261606983142E-2</v>
      </c>
      <c r="AP124" vm="2316">
        <f ca="1"/>
        <v>44006</v>
      </c>
      <c r="AQ124" vm="2182">
        <f ca="1"/>
        <v>6.15</v>
      </c>
      <c r="AR124" vm="2330">
        <f ca="1"/>
        <v>209859</v>
      </c>
      <c r="AS124" s="3">
        <f t="shared" ca="1" si="15"/>
        <v>-3.200273108617372E-2</v>
      </c>
      <c r="AU124" vm="2316">
        <f ca="1"/>
        <v>44006</v>
      </c>
      <c r="AV124" vm="2331">
        <f ca="1"/>
        <v>10.8286</v>
      </c>
      <c r="AW124" vm="2332">
        <f ca="1"/>
        <v>9868484</v>
      </c>
    </row>
    <row r="125" spans="1:49" x14ac:dyDescent="0.3">
      <c r="A125" vm="2333">
        <f ca="1"/>
        <v>44007</v>
      </c>
      <c r="B125" vm="2334">
        <f ca="1"/>
        <v>18.66</v>
      </c>
      <c r="C125" vm="2334">
        <v>18.66</v>
      </c>
      <c r="D125" vm="2335">
        <v>231617</v>
      </c>
      <c r="E125" s="3">
        <f t="shared" ca="1" si="8"/>
        <v>4.3057050592035448E-3</v>
      </c>
      <c r="F125" s="3">
        <f t="shared" ca="1" si="9"/>
        <v>4.2964620335053322E-3</v>
      </c>
      <c r="I125" vm="2333">
        <f ca="1"/>
        <v>44007</v>
      </c>
      <c r="J125" vm="2336">
        <f ca="1"/>
        <v>34.39</v>
      </c>
      <c r="K125" vm="2337">
        <f ca="1"/>
        <v>1051485</v>
      </c>
      <c r="L125" s="3">
        <v>-1.1497556769186507E-2</v>
      </c>
      <c r="M125" s="3">
        <v>-1.1564164719675788E-2</v>
      </c>
      <c r="O125" vm="2333">
        <f ca="1"/>
        <v>44007</v>
      </c>
      <c r="P125" vm="2338">
        <f ca="1"/>
        <v>149.9</v>
      </c>
      <c r="Q125" vm="2339">
        <f ca="1"/>
        <v>421854</v>
      </c>
      <c r="R125" s="3">
        <f t="shared" ca="1" si="10"/>
        <v>2.3376200325948937E-3</v>
      </c>
      <c r="T125" vm="2333">
        <f ca="1"/>
        <v>44007</v>
      </c>
      <c r="U125" vm="2340">
        <f ca="1"/>
        <v>8.0530000000000008</v>
      </c>
      <c r="V125" vm="2341">
        <f ca="1"/>
        <v>26222538</v>
      </c>
      <c r="W125" s="3">
        <f t="shared" ca="1" si="11"/>
        <v>-1.984866052961721E-3</v>
      </c>
      <c r="Y125" vm="2333">
        <f ca="1"/>
        <v>44007</v>
      </c>
      <c r="Z125" vm="2342">
        <f ca="1"/>
        <v>1.6539999999999999</v>
      </c>
      <c r="AA125" vm="2267">
        <f ca="1"/>
        <v>1.6848000000000001</v>
      </c>
      <c r="AB125" vm="2343">
        <f ca="1"/>
        <v>123186866</v>
      </c>
      <c r="AC125">
        <f t="shared" ca="1" si="12"/>
        <v>1.0741241831412616E-2</v>
      </c>
      <c r="AE125" vm="2333">
        <f ca="1"/>
        <v>44007</v>
      </c>
      <c r="AF125" vm="2344">
        <f ca="1"/>
        <v>8.7910000000000004</v>
      </c>
      <c r="AG125" vm="2345">
        <f ca="1"/>
        <v>10644450</v>
      </c>
      <c r="AH125" s="3">
        <f t="shared" ca="1" si="13"/>
        <v>1.4436547701472359E-2</v>
      </c>
      <c r="AK125" vm="2333">
        <f ca="1"/>
        <v>44007</v>
      </c>
      <c r="AL125" vm="2346">
        <f ca="1"/>
        <v>12.43</v>
      </c>
      <c r="AM125" vm="2347">
        <f ca="1"/>
        <v>823577</v>
      </c>
      <c r="AN125">
        <f t="shared" ca="1" si="14"/>
        <v>-1.5962030839780126E-2</v>
      </c>
      <c r="AP125" vm="2333">
        <f ca="1"/>
        <v>44007</v>
      </c>
      <c r="AQ125" vm="2348">
        <f ca="1"/>
        <v>6.16</v>
      </c>
      <c r="AR125" vm="2349">
        <f ca="1"/>
        <v>355235</v>
      </c>
      <c r="AS125" s="3">
        <f t="shared" ca="1" si="15"/>
        <v>1.6246957270019829E-3</v>
      </c>
      <c r="AU125" vm="2333">
        <f ca="1"/>
        <v>44007</v>
      </c>
      <c r="AV125" vm="2350">
        <f ca="1"/>
        <v>10.9476</v>
      </c>
      <c r="AW125" vm="2351">
        <f ca="1"/>
        <v>8274025</v>
      </c>
    </row>
    <row r="126" spans="1:49" x14ac:dyDescent="0.3">
      <c r="A126" vm="2352">
        <f ca="1"/>
        <v>44008</v>
      </c>
      <c r="B126" vm="2353">
        <f ca="1"/>
        <v>18.82</v>
      </c>
      <c r="C126" vm="2353">
        <v>18.82</v>
      </c>
      <c r="D126" vm="2354">
        <v>189663</v>
      </c>
      <c r="E126" s="3">
        <f t="shared" ca="1" si="8"/>
        <v>8.5744908896034366E-3</v>
      </c>
      <c r="F126" s="3">
        <f t="shared" ca="1" si="9"/>
        <v>8.5379387380358704E-3</v>
      </c>
      <c r="I126" vm="2352">
        <f ca="1"/>
        <v>44008</v>
      </c>
      <c r="J126" vm="1613">
        <f ca="1"/>
        <v>34.299999999999997</v>
      </c>
      <c r="K126" vm="2355">
        <f ca="1"/>
        <v>852356</v>
      </c>
      <c r="L126" s="3">
        <v>-2.6170398371620648E-3</v>
      </c>
      <c r="M126" s="3">
        <v>-2.6204702722807472E-3</v>
      </c>
      <c r="O126" vm="2352">
        <f ca="1"/>
        <v>44008</v>
      </c>
      <c r="P126" vm="2356">
        <f ca="1"/>
        <v>151.4</v>
      </c>
      <c r="Q126" vm="2357">
        <f ca="1"/>
        <v>366997</v>
      </c>
      <c r="R126" s="3">
        <f t="shared" ca="1" si="10"/>
        <v>9.9569358947963794E-3</v>
      </c>
      <c r="T126" vm="2352">
        <f ca="1"/>
        <v>44008</v>
      </c>
      <c r="U126" vm="2358">
        <f ca="1"/>
        <v>7.9089999999999998</v>
      </c>
      <c r="V126" vm="2359">
        <f ca="1"/>
        <v>14708601</v>
      </c>
      <c r="W126" s="3">
        <f t="shared" ca="1" si="11"/>
        <v>-1.8043341276127764E-2</v>
      </c>
      <c r="Y126" vm="2352">
        <f ca="1"/>
        <v>44008</v>
      </c>
      <c r="Z126" vm="2360">
        <f ca="1"/>
        <v>1.6948000000000001</v>
      </c>
      <c r="AA126" vm="2361">
        <f ca="1"/>
        <v>1.66</v>
      </c>
      <c r="AB126" vm="2362">
        <f ca="1"/>
        <v>102581414</v>
      </c>
      <c r="AC126">
        <f t="shared" ca="1" si="12"/>
        <v>-1.4829260029122248E-2</v>
      </c>
      <c r="AE126" vm="2352">
        <f ca="1"/>
        <v>44008</v>
      </c>
      <c r="AF126" vm="2363">
        <f ca="1"/>
        <v>8.6349999999999998</v>
      </c>
      <c r="AG126" vm="2364">
        <f ca="1"/>
        <v>8108226</v>
      </c>
      <c r="AH126" s="3">
        <f t="shared" ca="1" si="13"/>
        <v>-1.7904759270399657E-2</v>
      </c>
      <c r="AK126" vm="2352">
        <f ca="1"/>
        <v>44008</v>
      </c>
      <c r="AL126" vm="2365">
        <f ca="1"/>
        <v>12.12</v>
      </c>
      <c r="AM126" vm="2366">
        <f ca="1"/>
        <v>692062</v>
      </c>
      <c r="AN126">
        <f t="shared" ca="1" si="14"/>
        <v>-2.525592488145139E-2</v>
      </c>
      <c r="AP126" vm="2352">
        <f ca="1"/>
        <v>44008</v>
      </c>
      <c r="AQ126" vm="2367">
        <f ca="1"/>
        <v>6.0449999999999999</v>
      </c>
      <c r="AR126" vm="2368">
        <f ca="1"/>
        <v>250818</v>
      </c>
      <c r="AS126" s="3">
        <f t="shared" ca="1" si="15"/>
        <v>-1.8845293478672469E-2</v>
      </c>
      <c r="AU126" vm="2352">
        <f ca="1"/>
        <v>44008</v>
      </c>
      <c r="AV126" vm="2369">
        <f ca="1"/>
        <v>10.4476</v>
      </c>
      <c r="AW126" vm="2370">
        <f ca="1"/>
        <v>16535269</v>
      </c>
    </row>
    <row r="127" spans="1:49" x14ac:dyDescent="0.3">
      <c r="A127" vm="2371">
        <f ca="1"/>
        <v>44011</v>
      </c>
      <c r="B127" vm="2297">
        <f ca="1"/>
        <v>19.18</v>
      </c>
      <c r="C127" vm="2297">
        <v>19.18</v>
      </c>
      <c r="D127" vm="2372">
        <v>209384</v>
      </c>
      <c r="E127" s="3">
        <f t="shared" ca="1" si="8"/>
        <v>1.9128586609989343E-2</v>
      </c>
      <c r="F127" s="3">
        <f t="shared" ca="1" si="9"/>
        <v>1.8947935298058497E-2</v>
      </c>
      <c r="I127" vm="2371">
        <f ca="1"/>
        <v>44011</v>
      </c>
      <c r="J127" vm="2373">
        <f ca="1"/>
        <v>34.83</v>
      </c>
      <c r="K127" vm="2374">
        <f ca="1"/>
        <v>576778</v>
      </c>
      <c r="L127" s="3">
        <v>1.5451895043731814E-2</v>
      </c>
      <c r="M127" s="3">
        <v>1.533373020601571E-2</v>
      </c>
      <c r="O127" vm="2371">
        <f ca="1"/>
        <v>44011</v>
      </c>
      <c r="P127" vm="1988">
        <f ca="1"/>
        <v>151.9</v>
      </c>
      <c r="Q127" vm="2375">
        <f ca="1"/>
        <v>332116</v>
      </c>
      <c r="R127" s="3">
        <f t="shared" ca="1" si="10"/>
        <v>3.2970685983787196E-3</v>
      </c>
      <c r="T127" vm="2371">
        <f ca="1"/>
        <v>44011</v>
      </c>
      <c r="U127" vm="2376">
        <f ca="1"/>
        <v>8.2590000000000003</v>
      </c>
      <c r="V127" vm="2377">
        <f ca="1"/>
        <v>19848336</v>
      </c>
      <c r="W127" s="3">
        <f t="shared" ca="1" si="11"/>
        <v>4.3302163291299788E-2</v>
      </c>
      <c r="Y127" vm="2371">
        <f ca="1"/>
        <v>44011</v>
      </c>
      <c r="Z127" vm="2378">
        <f ca="1"/>
        <v>1.6594</v>
      </c>
      <c r="AA127" vm="2379">
        <f ca="1"/>
        <v>1.702</v>
      </c>
      <c r="AB127" vm="2380">
        <f ca="1"/>
        <v>110018394</v>
      </c>
      <c r="AC127">
        <f t="shared" ca="1" si="12"/>
        <v>2.4986427782730532E-2</v>
      </c>
      <c r="AE127" vm="2371">
        <f ca="1"/>
        <v>44011</v>
      </c>
      <c r="AF127" vm="2381">
        <f ca="1"/>
        <v>8.8279999999999994</v>
      </c>
      <c r="AG127" vm="2382">
        <f ca="1"/>
        <v>7528040</v>
      </c>
      <c r="AH127" s="3">
        <f t="shared" ca="1" si="13"/>
        <v>2.2104776795848057E-2</v>
      </c>
      <c r="AK127" vm="2371">
        <f ca="1"/>
        <v>44011</v>
      </c>
      <c r="AL127" vm="2383">
        <f ca="1"/>
        <v>12.35</v>
      </c>
      <c r="AM127" vm="2384">
        <f ca="1"/>
        <v>688432</v>
      </c>
      <c r="AN127">
        <f t="shared" ca="1" si="14"/>
        <v>1.8799082432817898E-2</v>
      </c>
      <c r="AP127" vm="2371">
        <f ca="1"/>
        <v>44011</v>
      </c>
      <c r="AQ127" vm="2182">
        <f ca="1"/>
        <v>6.15</v>
      </c>
      <c r="AR127" vm="2385">
        <f ca="1"/>
        <v>143297</v>
      </c>
      <c r="AS127" s="3">
        <f t="shared" ca="1" si="15"/>
        <v>1.7220597751670556E-2</v>
      </c>
      <c r="AU127" vm="2371">
        <f ca="1"/>
        <v>44011</v>
      </c>
      <c r="AV127" vm="2386">
        <f ca="1"/>
        <v>10.6524</v>
      </c>
      <c r="AW127" vm="2387">
        <f ca="1"/>
        <v>10723876</v>
      </c>
    </row>
    <row r="128" spans="1:49" x14ac:dyDescent="0.3">
      <c r="A128" vm="2388">
        <f ca="1"/>
        <v>44012</v>
      </c>
      <c r="B128" vm="2389">
        <f ca="1"/>
        <v>19.190000000000001</v>
      </c>
      <c r="C128" vm="2389">
        <v>19.190000000000001</v>
      </c>
      <c r="D128" vm="2390">
        <v>296307</v>
      </c>
      <c r="E128" s="3">
        <f t="shared" ca="1" si="8"/>
        <v>5.2137643378527446E-4</v>
      </c>
      <c r="F128" s="3">
        <f t="shared" ca="1" si="9"/>
        <v>5.2124056431643588E-4</v>
      </c>
      <c r="I128" vm="2388">
        <f ca="1"/>
        <v>44012</v>
      </c>
      <c r="J128" vm="2391">
        <f ca="1"/>
        <v>34.04</v>
      </c>
      <c r="K128" vm="2392">
        <f ca="1"/>
        <v>840353</v>
      </c>
      <c r="L128" s="3">
        <v>-2.2681596325007155E-2</v>
      </c>
      <c r="M128" s="3">
        <v>-2.2942780672736359E-2</v>
      </c>
      <c r="O128" vm="2388">
        <f ca="1"/>
        <v>44012</v>
      </c>
      <c r="P128" vm="2393">
        <f ca="1"/>
        <v>151.85</v>
      </c>
      <c r="Q128" vm="2394">
        <f ca="1"/>
        <v>336372</v>
      </c>
      <c r="R128" s="3">
        <f t="shared" ca="1" si="10"/>
        <v>-3.2921810996945226E-4</v>
      </c>
      <c r="T128" vm="2388">
        <f ca="1"/>
        <v>44012</v>
      </c>
      <c r="U128" vm="2395">
        <f ca="1"/>
        <v>8.1880000000000006</v>
      </c>
      <c r="V128" vm="2396">
        <f ca="1"/>
        <v>17751901</v>
      </c>
      <c r="W128" s="3">
        <f t="shared" ca="1" si="11"/>
        <v>-8.6338470295367932E-3</v>
      </c>
      <c r="Y128" vm="2388">
        <f ca="1"/>
        <v>44012</v>
      </c>
      <c r="Z128" vm="2266">
        <f ca="1"/>
        <v>1.704</v>
      </c>
      <c r="AA128" vm="2248">
        <f ca="1"/>
        <v>1.7036</v>
      </c>
      <c r="AB128" vm="2397">
        <f ca="1"/>
        <v>111657567</v>
      </c>
      <c r="AC128">
        <f t="shared" ca="1" si="12"/>
        <v>9.3962891573907438E-4</v>
      </c>
      <c r="AE128" vm="2388">
        <f ca="1"/>
        <v>44012</v>
      </c>
      <c r="AF128" vm="2398">
        <f ca="1"/>
        <v>8.9440000000000008</v>
      </c>
      <c r="AG128" vm="2399">
        <f ca="1"/>
        <v>9751670</v>
      </c>
      <c r="AH128" s="3">
        <f t="shared" ca="1" si="13"/>
        <v>1.3054428018253624E-2</v>
      </c>
      <c r="AK128" vm="2388">
        <f ca="1"/>
        <v>44012</v>
      </c>
      <c r="AL128" vm="2400">
        <f ca="1"/>
        <v>12.05</v>
      </c>
      <c r="AM128" vm="2401">
        <f ca="1"/>
        <v>935428</v>
      </c>
      <c r="AN128">
        <f t="shared" ca="1" si="14"/>
        <v>-2.4591403137322092E-2</v>
      </c>
      <c r="AP128" vm="2388">
        <f ca="1"/>
        <v>44012</v>
      </c>
      <c r="AQ128" vm="1064">
        <f ca="1"/>
        <v>6.12</v>
      </c>
      <c r="AR128" vm="2402">
        <f ca="1"/>
        <v>188224</v>
      </c>
      <c r="AS128" s="3">
        <f t="shared" ca="1" si="15"/>
        <v>-4.8899852941917919E-3</v>
      </c>
      <c r="AU128" vm="2388">
        <f ca="1"/>
        <v>44012</v>
      </c>
      <c r="AV128" vm="2403">
        <f ca="1"/>
        <v>10.566700000000001</v>
      </c>
      <c r="AW128" vm="2404">
        <f ca="1"/>
        <v>6855396</v>
      </c>
    </row>
    <row r="129" spans="1:49" x14ac:dyDescent="0.3">
      <c r="A129" vm="2405">
        <f ca="1"/>
        <v>44013</v>
      </c>
      <c r="B129" vm="121">
        <f ca="1"/>
        <v>19.75</v>
      </c>
      <c r="C129" vm="121">
        <v>19.75</v>
      </c>
      <c r="D129" vm="2406">
        <v>316397</v>
      </c>
      <c r="E129" s="3">
        <f t="shared" ca="1" si="8"/>
        <v>2.9181865554976483E-2</v>
      </c>
      <c r="F129" s="3">
        <f t="shared" ca="1" si="9"/>
        <v>2.8764181327522266E-2</v>
      </c>
      <c r="I129" vm="2405">
        <f ca="1"/>
        <v>44013</v>
      </c>
      <c r="J129" vm="2407">
        <f ca="1"/>
        <v>34.26</v>
      </c>
      <c r="K129" vm="2408">
        <f ca="1"/>
        <v>897900</v>
      </c>
      <c r="L129" s="3">
        <v>6.4629847238542558E-3</v>
      </c>
      <c r="M129" s="3">
        <v>6.442189190800379E-3</v>
      </c>
      <c r="O129" vm="2405">
        <f ca="1"/>
        <v>44013</v>
      </c>
      <c r="P129" vm="2409">
        <f ca="1"/>
        <v>151.44999999999999</v>
      </c>
      <c r="Q129" vm="2410">
        <f ca="1"/>
        <v>271879</v>
      </c>
      <c r="R129" s="3">
        <f t="shared" ca="1" si="10"/>
        <v>-2.6376540185115305E-3</v>
      </c>
      <c r="T129" vm="2405">
        <f ca="1"/>
        <v>44013</v>
      </c>
      <c r="U129" vm="2411">
        <f ca="1"/>
        <v>8.1120000000000001</v>
      </c>
      <c r="V129" vm="2412">
        <f ca="1"/>
        <v>16017894</v>
      </c>
      <c r="W129" s="3">
        <f t="shared" ca="1" si="11"/>
        <v>-9.3252209502157745E-3</v>
      </c>
      <c r="Y129" vm="2405">
        <f ca="1"/>
        <v>44013</v>
      </c>
      <c r="Z129" vm="2413">
        <f ca="1"/>
        <v>1.7148000000000001</v>
      </c>
      <c r="AA129" vm="2414">
        <f ca="1"/>
        <v>1.6906000000000001</v>
      </c>
      <c r="AB129" vm="2415">
        <f ca="1"/>
        <v>98513384</v>
      </c>
      <c r="AC129">
        <f t="shared" ca="1" si="12"/>
        <v>-7.6601635542310866E-3</v>
      </c>
      <c r="AE129" vm="2405">
        <f ca="1"/>
        <v>44013</v>
      </c>
      <c r="AF129" vm="2416">
        <f ca="1"/>
        <v>8.7859999999999996</v>
      </c>
      <c r="AG129" vm="2417">
        <f ca="1"/>
        <v>9313190</v>
      </c>
      <c r="AH129" s="3">
        <f t="shared" ca="1" si="13"/>
        <v>-1.7823370859155713E-2</v>
      </c>
      <c r="AK129" vm="2405">
        <f ca="1"/>
        <v>44013</v>
      </c>
      <c r="AL129" vm="383">
        <f ca="1"/>
        <v>12.13</v>
      </c>
      <c r="AM129" vm="2418">
        <f ca="1"/>
        <v>546985</v>
      </c>
      <c r="AN129">
        <f t="shared" ca="1" si="14"/>
        <v>6.6170630192947371E-3</v>
      </c>
      <c r="AP129" vm="2405">
        <f ca="1"/>
        <v>44013</v>
      </c>
      <c r="AQ129" vm="2182">
        <f ca="1"/>
        <v>6.15</v>
      </c>
      <c r="AR129" vm="2419">
        <f ca="1"/>
        <v>184769</v>
      </c>
      <c r="AS129" s="3">
        <f t="shared" ca="1" si="15"/>
        <v>4.8899852941917702E-3</v>
      </c>
      <c r="AU129" vm="2405">
        <f ca="1"/>
        <v>44013</v>
      </c>
      <c r="AV129" vm="1514">
        <f ca="1"/>
        <v>10.6</v>
      </c>
      <c r="AW129" vm="2420">
        <f ca="1"/>
        <v>8503627</v>
      </c>
    </row>
    <row r="130" spans="1:49" x14ac:dyDescent="0.3">
      <c r="A130" vm="2421">
        <f ca="1"/>
        <v>44014</v>
      </c>
      <c r="B130" vm="2422">
        <f ca="1"/>
        <v>20.62</v>
      </c>
      <c r="C130" vm="2422">
        <v>20.62</v>
      </c>
      <c r="D130" vm="2423">
        <v>743876</v>
      </c>
      <c r="E130" s="3">
        <f t="shared" ca="1" si="8"/>
        <v>4.4050632911392454E-2</v>
      </c>
      <c r="F130" s="3">
        <f t="shared" ca="1" si="9"/>
        <v>4.3107987241683132E-2</v>
      </c>
      <c r="I130" vm="2421">
        <f ca="1"/>
        <v>44014</v>
      </c>
      <c r="J130" vm="2424">
        <f ca="1"/>
        <v>34.64</v>
      </c>
      <c r="K130" vm="2425">
        <f ca="1"/>
        <v>671159</v>
      </c>
      <c r="L130" s="3">
        <v>1.1091652072387699E-2</v>
      </c>
      <c r="M130" s="3">
        <v>1.1030590798260537E-2</v>
      </c>
      <c r="O130" vm="2421">
        <f ca="1"/>
        <v>44014</v>
      </c>
      <c r="P130" vm="2426">
        <f ca="1"/>
        <v>154.9</v>
      </c>
      <c r="Q130" vm="2427">
        <f ca="1"/>
        <v>379262</v>
      </c>
      <c r="R130" s="3">
        <f t="shared" ca="1" si="10"/>
        <v>2.2524209949576855E-2</v>
      </c>
      <c r="T130" vm="2421">
        <f ca="1"/>
        <v>44014</v>
      </c>
      <c r="U130" vm="2289">
        <f ca="1"/>
        <v>8.5679999999999996</v>
      </c>
      <c r="V130" vm="2428">
        <f ca="1"/>
        <v>29242291</v>
      </c>
      <c r="W130" s="3">
        <f t="shared" ca="1" si="11"/>
        <v>5.4689886296620249E-2</v>
      </c>
      <c r="Y130" vm="2421">
        <f ca="1"/>
        <v>44014</v>
      </c>
      <c r="Z130" vm="2429">
        <f ca="1"/>
        <v>1.714</v>
      </c>
      <c r="AA130" vm="2430">
        <f ca="1"/>
        <v>1.7527999999999999</v>
      </c>
      <c r="AB130" vm="2431">
        <f ca="1"/>
        <v>176355143</v>
      </c>
      <c r="AC130">
        <f t="shared" ca="1" si="12"/>
        <v>3.6131013786429286E-2</v>
      </c>
      <c r="AE130" vm="2421">
        <f ca="1"/>
        <v>44014</v>
      </c>
      <c r="AF130" vm="2432">
        <f ca="1"/>
        <v>8.9990000000000006</v>
      </c>
      <c r="AG130" vm="2433">
        <f ca="1"/>
        <v>10149324</v>
      </c>
      <c r="AH130" s="3">
        <f t="shared" ca="1" si="13"/>
        <v>2.3953914498223795E-2</v>
      </c>
      <c r="AK130" vm="2421">
        <f ca="1"/>
        <v>44014</v>
      </c>
      <c r="AL130" vm="2434">
        <f ca="1"/>
        <v>12.38</v>
      </c>
      <c r="AM130" vm="2435">
        <f ca="1"/>
        <v>523414</v>
      </c>
      <c r="AN130">
        <f t="shared" ca="1" si="14"/>
        <v>2.0400544300491298E-2</v>
      </c>
      <c r="AP130" vm="2421">
        <f ca="1"/>
        <v>44014</v>
      </c>
      <c r="AQ130" vm="2436">
        <f ca="1"/>
        <v>6.29</v>
      </c>
      <c r="AR130" vm="2437">
        <f ca="1"/>
        <v>383481</v>
      </c>
      <c r="AS130" s="3">
        <f t="shared" ca="1" si="15"/>
        <v>2.2508988893922603E-2</v>
      </c>
      <c r="AU130" vm="2421">
        <f ca="1"/>
        <v>44014</v>
      </c>
      <c r="AV130" vm="2438">
        <f ca="1"/>
        <v>10.780900000000001</v>
      </c>
      <c r="AW130" vm="2439">
        <f ca="1"/>
        <v>8534569</v>
      </c>
    </row>
    <row r="131" spans="1:49" x14ac:dyDescent="0.3">
      <c r="A131" vm="2440">
        <f ca="1"/>
        <v>44015</v>
      </c>
      <c r="B131" vm="180">
        <f ca="1"/>
        <v>20.88</v>
      </c>
      <c r="C131" vm="180">
        <v>20.88</v>
      </c>
      <c r="D131" vm="2441">
        <v>260602</v>
      </c>
      <c r="E131" s="3">
        <f t="shared" ca="1" si="8"/>
        <v>1.2609117361784578E-2</v>
      </c>
      <c r="F131" s="3">
        <f t="shared" ca="1" si="9"/>
        <v>1.2530284425624035E-2</v>
      </c>
      <c r="I131" vm="2440">
        <f ca="1"/>
        <v>44015</v>
      </c>
      <c r="J131" vm="2442">
        <f ca="1"/>
        <v>33.89</v>
      </c>
      <c r="K131" vm="2443">
        <f ca="1"/>
        <v>688704</v>
      </c>
      <c r="L131" s="3">
        <v>-2.1651270207852194E-2</v>
      </c>
      <c r="M131" s="3">
        <v>-2.1889098075274425E-2</v>
      </c>
      <c r="O131" vm="2440">
        <f ca="1"/>
        <v>44015</v>
      </c>
      <c r="P131" vm="2444">
        <f ca="1"/>
        <v>153.6</v>
      </c>
      <c r="Q131" vm="2445">
        <f ca="1"/>
        <v>167997</v>
      </c>
      <c r="R131" s="3">
        <f t="shared" ca="1" si="10"/>
        <v>-8.4279267092512208E-3</v>
      </c>
      <c r="T131" vm="2440">
        <f ca="1"/>
        <v>44015</v>
      </c>
      <c r="U131" vm="2446">
        <f ca="1"/>
        <v>8.4220000000000006</v>
      </c>
      <c r="V131" vm="2447">
        <f ca="1"/>
        <v>15321901</v>
      </c>
      <c r="W131" s="3">
        <f t="shared" ca="1" si="11"/>
        <v>-1.718700340571155E-2</v>
      </c>
      <c r="Y131" vm="2440">
        <f ca="1"/>
        <v>44015</v>
      </c>
      <c r="Z131" vm="2448">
        <f ca="1"/>
        <v>1.764</v>
      </c>
      <c r="AA131" vm="2449">
        <f ca="1"/>
        <v>1.7467999999999999</v>
      </c>
      <c r="AB131" vm="2450">
        <f ca="1"/>
        <v>91429484</v>
      </c>
      <c r="AC131">
        <f t="shared" ca="1" si="12"/>
        <v>-3.4289666698509268E-3</v>
      </c>
      <c r="AE131" vm="2440">
        <f ca="1"/>
        <v>44015</v>
      </c>
      <c r="AF131" vm="2451">
        <f ca="1"/>
        <v>8.9</v>
      </c>
      <c r="AG131" vm="2452">
        <f ca="1"/>
        <v>5210312</v>
      </c>
      <c r="AH131" s="3">
        <f t="shared" ca="1" si="13"/>
        <v>-1.106218331371734E-2</v>
      </c>
      <c r="AK131" vm="2440">
        <f ca="1"/>
        <v>44015</v>
      </c>
      <c r="AL131" vm="1416">
        <f ca="1"/>
        <v>12.06</v>
      </c>
      <c r="AM131" vm="2453">
        <f ca="1"/>
        <v>491409</v>
      </c>
      <c r="AN131">
        <f t="shared" ca="1" si="14"/>
        <v>-2.6188075957410684E-2</v>
      </c>
      <c r="AP131" vm="2440">
        <f ca="1"/>
        <v>44015</v>
      </c>
      <c r="AQ131" vm="2454">
        <f ca="1"/>
        <v>6.1749999999999998</v>
      </c>
      <c r="AR131" vm="2455">
        <f ca="1"/>
        <v>247446</v>
      </c>
      <c r="AS131" s="3">
        <f t="shared" ca="1" si="15"/>
        <v>-1.8452188198308246E-2</v>
      </c>
      <c r="AU131" vm="2440">
        <f ca="1"/>
        <v>44015</v>
      </c>
      <c r="AV131" vm="2456">
        <f ca="1"/>
        <v>10.7</v>
      </c>
      <c r="AW131" vm="2457">
        <f ca="1"/>
        <v>4934627</v>
      </c>
    </row>
    <row r="132" spans="1:49" x14ac:dyDescent="0.3">
      <c r="A132" vm="2458">
        <f ca="1"/>
        <v>44018</v>
      </c>
      <c r="B132" vm="2459">
        <f ca="1"/>
        <v>20.399999999999999</v>
      </c>
      <c r="C132" vm="2459">
        <v>20.399999999999999</v>
      </c>
      <c r="D132" vm="2460">
        <v>176088</v>
      </c>
      <c r="E132" s="3">
        <f t="shared" ref="E132:E195" ca="1" si="16" xml:space="preserve"> (B132 - B131) / B131</f>
        <v>-2.2988505747126457E-2</v>
      </c>
      <c r="F132" s="3">
        <f t="shared" ref="F132:F195" ca="1" si="17">LN(B132/B131)</f>
        <v>-2.3256862164267235E-2</v>
      </c>
      <c r="I132" vm="2458">
        <f ca="1"/>
        <v>44018</v>
      </c>
      <c r="J132" vm="1557">
        <f ca="1"/>
        <v>34.159999999999997</v>
      </c>
      <c r="K132" vm="2461">
        <f ca="1"/>
        <v>455854</v>
      </c>
      <c r="L132" s="3">
        <v>7.9669519032161702E-3</v>
      </c>
      <c r="M132" s="3">
        <v>7.9353833014090269E-3</v>
      </c>
      <c r="O132" vm="2458">
        <f ca="1"/>
        <v>44018</v>
      </c>
      <c r="P132" vm="377">
        <f ca="1"/>
        <v>156.6</v>
      </c>
      <c r="Q132" vm="2462">
        <f ca="1"/>
        <v>382101</v>
      </c>
      <c r="R132" s="3">
        <f t="shared" ca="1" si="10"/>
        <v>1.9342962843130935E-2</v>
      </c>
      <c r="T132" vm="2458">
        <f ca="1"/>
        <v>44018</v>
      </c>
      <c r="U132" vm="2463">
        <f ca="1"/>
        <v>8.7379999999999995</v>
      </c>
      <c r="V132" vm="2464">
        <f ca="1"/>
        <v>22701231</v>
      </c>
      <c r="W132" s="3">
        <f t="shared" ca="1" si="11"/>
        <v>3.6834000789507909E-2</v>
      </c>
      <c r="Y132" vm="2458">
        <f ca="1"/>
        <v>44018</v>
      </c>
      <c r="Z132" vm="2100">
        <f ca="1"/>
        <v>1.79</v>
      </c>
      <c r="AA132" vm="2465">
        <f ca="1"/>
        <v>1.7922</v>
      </c>
      <c r="AB132" vm="2466">
        <f ca="1"/>
        <v>143329151</v>
      </c>
      <c r="AC132">
        <f t="shared" ca="1" si="12"/>
        <v>2.5658372838713337E-2</v>
      </c>
      <c r="AE132" vm="2458">
        <f ca="1"/>
        <v>44018</v>
      </c>
      <c r="AF132" vm="2467">
        <f ca="1"/>
        <v>9.0039999999999996</v>
      </c>
      <c r="AG132" vm="2468">
        <f ca="1"/>
        <v>13908211</v>
      </c>
      <c r="AH132" s="3">
        <f t="shared" ca="1" si="13"/>
        <v>1.1617646306391569E-2</v>
      </c>
      <c r="AK132" vm="2458">
        <f ca="1"/>
        <v>44018</v>
      </c>
      <c r="AL132" vm="2469">
        <f ca="1"/>
        <v>12.2</v>
      </c>
      <c r="AM132" vm="2470">
        <f ca="1"/>
        <v>444536</v>
      </c>
      <c r="AN132">
        <f t="shared" ca="1" si="14"/>
        <v>1.1541760440171328E-2</v>
      </c>
      <c r="AP132" vm="2458">
        <f ca="1"/>
        <v>44018</v>
      </c>
      <c r="AQ132" vm="1512">
        <f ca="1"/>
        <v>6.2149999999999999</v>
      </c>
      <c r="AR132" vm="2471">
        <f ca="1"/>
        <v>150344</v>
      </c>
      <c r="AS132" s="3">
        <f t="shared" ca="1" si="15"/>
        <v>6.4568424486336467E-3</v>
      </c>
      <c r="AU132" vm="2458">
        <f ca="1"/>
        <v>44018</v>
      </c>
      <c r="AV132" vm="2472">
        <f ca="1"/>
        <v>10.7857</v>
      </c>
      <c r="AW132" vm="2473">
        <f ca="1"/>
        <v>9261996</v>
      </c>
    </row>
    <row r="133" spans="1:49" x14ac:dyDescent="0.3">
      <c r="A133" vm="2474">
        <f ca="1"/>
        <v>44019</v>
      </c>
      <c r="B133" vm="161">
        <f ca="1"/>
        <v>20.5</v>
      </c>
      <c r="C133" vm="161">
        <v>20.5</v>
      </c>
      <c r="D133" vm="2475">
        <v>167314</v>
      </c>
      <c r="E133" s="3">
        <f t="shared" ca="1" si="16"/>
        <v>4.9019607843137957E-3</v>
      </c>
      <c r="F133" s="3">
        <f t="shared" ca="1" si="17"/>
        <v>4.8899852941917702E-3</v>
      </c>
      <c r="I133" vm="2474">
        <f ca="1"/>
        <v>44019</v>
      </c>
      <c r="J133" vm="2476">
        <f ca="1"/>
        <v>34.82</v>
      </c>
      <c r="K133" vm="2477">
        <f ca="1"/>
        <v>726482</v>
      </c>
      <c r="L133" s="3">
        <v>1.9320843091335006E-2</v>
      </c>
      <c r="M133" s="3">
        <v>1.9136565419673946E-2</v>
      </c>
      <c r="O133" vm="2474">
        <f ca="1"/>
        <v>44019</v>
      </c>
      <c r="P133" vm="2478">
        <f ca="1"/>
        <v>155.55000000000001</v>
      </c>
      <c r="Q133" vm="2479">
        <f ca="1"/>
        <v>247864</v>
      </c>
      <c r="R133" s="3">
        <f t="shared" ref="R133:R196" ca="1" si="18" xml:space="preserve"> LN(P133/P132)</f>
        <v>-6.7275602130566449E-3</v>
      </c>
      <c r="T133" vm="2474">
        <f ca="1"/>
        <v>44019</v>
      </c>
      <c r="U133" vm="2480">
        <f ca="1"/>
        <v>8.673</v>
      </c>
      <c r="V133" vm="2481">
        <f ca="1"/>
        <v>17203027</v>
      </c>
      <c r="W133" s="3">
        <f t="shared" ref="W133:W196" ca="1" si="19">LN(U133/U132)</f>
        <v>-7.466578826925409E-3</v>
      </c>
      <c r="Y133" vm="2474">
        <f ca="1"/>
        <v>44019</v>
      </c>
      <c r="Z133" vm="2482">
        <f ca="1"/>
        <v>1.7798</v>
      </c>
      <c r="AA133" vm="2483">
        <f ca="1"/>
        <v>1.7866</v>
      </c>
      <c r="AB133" vm="2484">
        <f ca="1"/>
        <v>89300618</v>
      </c>
      <c r="AC133">
        <f t="shared" ref="AC133:AC196" ca="1" si="20">LN(AA133/AA132)</f>
        <v>-3.1295431823804743E-3</v>
      </c>
      <c r="AE133" vm="2474">
        <f ca="1"/>
        <v>44019</v>
      </c>
      <c r="AF133" vm="2485">
        <f ca="1"/>
        <v>8.9830000000000005</v>
      </c>
      <c r="AG133" vm="2486">
        <f ca="1"/>
        <v>7341594</v>
      </c>
      <c r="AH133" s="3">
        <f t="shared" ref="AH133:AH196" ca="1" si="21">LN(AF133/AF132)</f>
        <v>-2.3350207974160925E-3</v>
      </c>
      <c r="AK133" vm="2474">
        <f ca="1"/>
        <v>44019</v>
      </c>
      <c r="AL133" vm="2487">
        <f ca="1"/>
        <v>12.09</v>
      </c>
      <c r="AM133" vm="2488">
        <f ca="1"/>
        <v>547082</v>
      </c>
      <c r="AN133">
        <f t="shared" ref="AN133:AN196" ca="1" si="22">LN(AL133/AL132)</f>
        <v>-9.0572871125095683E-3</v>
      </c>
      <c r="AP133" vm="2474">
        <f ca="1"/>
        <v>44019</v>
      </c>
      <c r="AQ133" vm="2489">
        <f ca="1"/>
        <v>6.1550000000000002</v>
      </c>
      <c r="AR133" vm="2490">
        <f ca="1"/>
        <v>225301</v>
      </c>
      <c r="AS133" s="3">
        <f t="shared" ref="AS133:AS196" ca="1" si="23">LN(AQ133/AQ132)</f>
        <v>-9.700965326257506E-3</v>
      </c>
      <c r="AU133" vm="2474">
        <f ca="1"/>
        <v>44019</v>
      </c>
      <c r="AV133" vm="2403">
        <f ca="1"/>
        <v>10.566700000000001</v>
      </c>
      <c r="AW133" vm="2491">
        <f ca="1"/>
        <v>9148642</v>
      </c>
    </row>
    <row r="134" spans="1:49" x14ac:dyDescent="0.3">
      <c r="A134" vm="2492">
        <f ca="1"/>
        <v>44020</v>
      </c>
      <c r="B134" vm="2493">
        <f ca="1"/>
        <v>20.7</v>
      </c>
      <c r="C134" vm="2493">
        <v>20.7</v>
      </c>
      <c r="D134" vm="2494">
        <v>197990</v>
      </c>
      <c r="E134" s="3">
        <f t="shared" ca="1" si="16"/>
        <v>9.7560975609755751E-3</v>
      </c>
      <c r="F134" s="3">
        <f t="shared" ca="1" si="17"/>
        <v>9.7088141269609032E-3</v>
      </c>
      <c r="I134" vm="2492">
        <f ca="1"/>
        <v>44020</v>
      </c>
      <c r="J134" vm="2495">
        <f ca="1"/>
        <v>34.51</v>
      </c>
      <c r="K134" vm="2496">
        <f ca="1"/>
        <v>523660</v>
      </c>
      <c r="L134" s="3">
        <v>-8.9029293509477973E-3</v>
      </c>
      <c r="M134" s="3">
        <v>-8.9427972301310381E-3</v>
      </c>
      <c r="O134" vm="2492">
        <f ca="1"/>
        <v>44020</v>
      </c>
      <c r="P134" vm="2133">
        <f ca="1"/>
        <v>154.5</v>
      </c>
      <c r="Q134" vm="2497">
        <f ca="1"/>
        <v>289555</v>
      </c>
      <c r="R134" s="3">
        <f t="shared" ca="1" si="18"/>
        <v>-6.7731270058459343E-3</v>
      </c>
      <c r="T134" vm="2492">
        <f ca="1"/>
        <v>44020</v>
      </c>
      <c r="U134" vm="2498">
        <f ca="1"/>
        <v>8.5939999999999994</v>
      </c>
      <c r="V134" vm="2499">
        <f ca="1"/>
        <v>14217988</v>
      </c>
      <c r="W134" s="3">
        <f t="shared" ca="1" si="19"/>
        <v>-9.1504663495154629E-3</v>
      </c>
      <c r="Y134" vm="2492">
        <f ca="1"/>
        <v>44020</v>
      </c>
      <c r="Z134" vm="943">
        <f ca="1"/>
        <v>1.78</v>
      </c>
      <c r="AA134" vm="2500">
        <f ca="1"/>
        <v>1.7629999999999999</v>
      </c>
      <c r="AB134" vm="2501">
        <f ca="1"/>
        <v>88582311</v>
      </c>
      <c r="AC134">
        <f t="shared" ca="1" si="20"/>
        <v>-1.3297468869868481E-2</v>
      </c>
      <c r="AE134" vm="2492">
        <f ca="1"/>
        <v>44020</v>
      </c>
      <c r="AF134" vm="2502">
        <f ca="1"/>
        <v>8.7959999999999994</v>
      </c>
      <c r="AG134" vm="2503">
        <f ca="1"/>
        <v>7091820</v>
      </c>
      <c r="AH134" s="3">
        <f t="shared" ca="1" si="21"/>
        <v>-2.1036829554555003E-2</v>
      </c>
      <c r="AK134" vm="2492">
        <f ca="1"/>
        <v>44020</v>
      </c>
      <c r="AL134" vm="2504">
        <f ca="1"/>
        <v>11.94</v>
      </c>
      <c r="AM134" vm="2505">
        <f ca="1"/>
        <v>442064</v>
      </c>
      <c r="AN134">
        <f t="shared" ca="1" si="22"/>
        <v>-1.2484556662245284E-2</v>
      </c>
      <c r="AP134" vm="2492">
        <f ca="1"/>
        <v>44020</v>
      </c>
      <c r="AQ134" vm="2454">
        <f ca="1"/>
        <v>6.1749999999999998</v>
      </c>
      <c r="AR134" vm="2506">
        <f ca="1"/>
        <v>96153</v>
      </c>
      <c r="AS134" s="3">
        <f t="shared" ca="1" si="23"/>
        <v>3.2441228776240246E-3</v>
      </c>
      <c r="AU134" vm="2492">
        <f ca="1"/>
        <v>44020</v>
      </c>
      <c r="AV134" vm="2020">
        <f ca="1"/>
        <v>10.4762</v>
      </c>
      <c r="AW134" vm="2507">
        <f ca="1"/>
        <v>9194369</v>
      </c>
    </row>
    <row r="135" spans="1:49" x14ac:dyDescent="0.3">
      <c r="A135" vm="2508">
        <f ca="1"/>
        <v>44021</v>
      </c>
      <c r="B135" vm="2509">
        <f ca="1"/>
        <v>20.96</v>
      </c>
      <c r="C135" vm="2509">
        <v>20.96</v>
      </c>
      <c r="D135" vm="2510">
        <v>257367</v>
      </c>
      <c r="E135" s="3">
        <f t="shared" ca="1" si="16"/>
        <v>1.2560386473430028E-2</v>
      </c>
      <c r="F135" s="3">
        <f t="shared" ca="1" si="17"/>
        <v>1.2482159181518123E-2</v>
      </c>
      <c r="I135" vm="2508">
        <f ca="1"/>
        <v>44021</v>
      </c>
      <c r="J135" vm="1557">
        <f ca="1"/>
        <v>34.159999999999997</v>
      </c>
      <c r="K135" vm="2511">
        <f ca="1"/>
        <v>594488</v>
      </c>
      <c r="L135" s="3">
        <v>-1.0141987829614646E-2</v>
      </c>
      <c r="M135" s="3">
        <v>-1.0193768189542944E-2</v>
      </c>
      <c r="O135" vm="2508">
        <f ca="1"/>
        <v>44021</v>
      </c>
      <c r="P135" vm="2512">
        <f ca="1"/>
        <v>154.69999999999999</v>
      </c>
      <c r="Q135" vm="2513">
        <f ca="1"/>
        <v>289865</v>
      </c>
      <c r="R135" s="3">
        <f t="shared" ca="1" si="18"/>
        <v>1.2936612412202692E-3</v>
      </c>
      <c r="T135" vm="2508">
        <f ca="1"/>
        <v>44021</v>
      </c>
      <c r="U135" vm="2514">
        <f ca="1"/>
        <v>8.298</v>
      </c>
      <c r="V135" vm="2515">
        <f ca="1"/>
        <v>16040284</v>
      </c>
      <c r="W135" s="3">
        <f t="shared" ca="1" si="19"/>
        <v>-3.5049763442127096E-2</v>
      </c>
      <c r="Y135" vm="2508">
        <f ca="1"/>
        <v>44021</v>
      </c>
      <c r="Z135" vm="2516">
        <f ca="1"/>
        <v>1.7706</v>
      </c>
      <c r="AA135" vm="2517">
        <f ca="1"/>
        <v>1.7312000000000001</v>
      </c>
      <c r="AB135" vm="2518">
        <f ca="1"/>
        <v>76171288</v>
      </c>
      <c r="AC135">
        <f t="shared" ca="1" si="20"/>
        <v>-1.8202093745707797E-2</v>
      </c>
      <c r="AE135" vm="2508">
        <f ca="1"/>
        <v>44021</v>
      </c>
      <c r="AF135" vm="2519">
        <f ca="1"/>
        <v>8.6310000000000002</v>
      </c>
      <c r="AG135" vm="2520">
        <f ca="1"/>
        <v>6519971</v>
      </c>
      <c r="AH135" s="3">
        <f t="shared" ca="1" si="21"/>
        <v>-1.8936699454994092E-2</v>
      </c>
      <c r="AK135" vm="2508">
        <f ca="1"/>
        <v>44021</v>
      </c>
      <c r="AL135" vm="1280">
        <f ca="1"/>
        <v>11.75</v>
      </c>
      <c r="AM135" vm="2521">
        <f ca="1"/>
        <v>392868</v>
      </c>
      <c r="AN135">
        <f t="shared" ca="1" si="22"/>
        <v>-1.6040867374288035E-2</v>
      </c>
      <c r="AP135" vm="2508">
        <f ca="1"/>
        <v>44021</v>
      </c>
      <c r="AQ135" vm="2489">
        <f ca="1"/>
        <v>6.1550000000000002</v>
      </c>
      <c r="AR135" vm="2522">
        <f ca="1"/>
        <v>122771</v>
      </c>
      <c r="AS135" s="3">
        <f t="shared" ca="1" si="23"/>
        <v>-3.244122877624002E-3</v>
      </c>
      <c r="AU135" vm="2508">
        <f ca="1"/>
        <v>44021</v>
      </c>
      <c r="AV135" vm="2523">
        <f ca="1"/>
        <v>10.009499999999999</v>
      </c>
      <c r="AW135" vm="2524">
        <f ca="1"/>
        <v>14018791</v>
      </c>
    </row>
    <row r="136" spans="1:49" x14ac:dyDescent="0.3">
      <c r="A136" vm="2525">
        <f ca="1"/>
        <v>44022</v>
      </c>
      <c r="B136" vm="2526">
        <f ca="1"/>
        <v>21.18</v>
      </c>
      <c r="C136" vm="2526">
        <v>21.18</v>
      </c>
      <c r="D136" vm="2527">
        <v>216786</v>
      </c>
      <c r="E136" s="3">
        <f t="shared" ca="1" si="16"/>
        <v>1.0496183206106815E-2</v>
      </c>
      <c r="F136" s="3">
        <f t="shared" ca="1" si="17"/>
        <v>1.0441480720418908E-2</v>
      </c>
      <c r="I136" vm="2525">
        <f ca="1"/>
        <v>44022</v>
      </c>
      <c r="J136" vm="1557">
        <f ca="1"/>
        <v>34.159999999999997</v>
      </c>
      <c r="K136" vm="2528">
        <f ca="1"/>
        <v>475182</v>
      </c>
      <c r="L136" s="3">
        <v>0</v>
      </c>
      <c r="M136" s="3">
        <v>0</v>
      </c>
      <c r="O136" vm="2525">
        <f ca="1"/>
        <v>44022</v>
      </c>
      <c r="P136" vm="319">
        <f ca="1"/>
        <v>157</v>
      </c>
      <c r="Q136" vm="2529">
        <f ca="1"/>
        <v>336049</v>
      </c>
      <c r="R136" s="3">
        <f t="shared" ca="1" si="18"/>
        <v>1.4758047769287786E-2</v>
      </c>
      <c r="T136" vm="2525">
        <f ca="1"/>
        <v>44022</v>
      </c>
      <c r="U136" vm="407">
        <f ca="1"/>
        <v>8.52</v>
      </c>
      <c r="V136" vm="2530">
        <f ca="1"/>
        <v>13976468</v>
      </c>
      <c r="W136" s="3">
        <f t="shared" ca="1" si="19"/>
        <v>2.6401818930548101E-2</v>
      </c>
      <c r="Y136" vm="2525">
        <f ca="1"/>
        <v>44022</v>
      </c>
      <c r="Z136" vm="2531">
        <f ca="1"/>
        <v>1.7054</v>
      </c>
      <c r="AA136" vm="2532">
        <f ca="1"/>
        <v>1.7654000000000001</v>
      </c>
      <c r="AB136" vm="2533">
        <f ca="1"/>
        <v>77483420</v>
      </c>
      <c r="AC136">
        <f t="shared" ca="1" si="20"/>
        <v>1.9562483933970146E-2</v>
      </c>
      <c r="AE136" vm="2525">
        <f ca="1"/>
        <v>44022</v>
      </c>
      <c r="AF136" vm="2534">
        <f ca="1"/>
        <v>8.8330000000000002</v>
      </c>
      <c r="AG136" vm="2535">
        <f ca="1"/>
        <v>8460971</v>
      </c>
      <c r="AH136" s="3">
        <f t="shared" ca="1" si="21"/>
        <v>2.3134334525474514E-2</v>
      </c>
      <c r="AK136" vm="2525">
        <f ca="1"/>
        <v>44022</v>
      </c>
      <c r="AL136" vm="2536">
        <f ca="1"/>
        <v>11.57</v>
      </c>
      <c r="AM136" vm="2537">
        <f ca="1"/>
        <v>424868</v>
      </c>
      <c r="AN136">
        <f t="shared" ca="1" si="22"/>
        <v>-1.5437699384582695E-2</v>
      </c>
      <c r="AP136" vm="2525">
        <f ca="1"/>
        <v>44022</v>
      </c>
      <c r="AQ136" vm="2538">
        <f ca="1"/>
        <v>6.2050000000000001</v>
      </c>
      <c r="AR136" vm="2539">
        <f ca="1"/>
        <v>267435</v>
      </c>
      <c r="AS136" s="3">
        <f t="shared" ca="1" si="23"/>
        <v>8.0906590201536097E-3</v>
      </c>
      <c r="AU136" vm="2525">
        <f ca="1"/>
        <v>44022</v>
      </c>
      <c r="AV136" vm="2540">
        <f ca="1"/>
        <v>9.9332999999999991</v>
      </c>
      <c r="AW136" vm="2541">
        <f ca="1"/>
        <v>13406987</v>
      </c>
    </row>
    <row r="137" spans="1:49" x14ac:dyDescent="0.3">
      <c r="A137" vm="2542">
        <f ca="1"/>
        <v>44025</v>
      </c>
      <c r="B137" vm="2543">
        <f ca="1"/>
        <v>21.5</v>
      </c>
      <c r="C137" vm="2543">
        <v>21.5</v>
      </c>
      <c r="D137" vm="2544">
        <v>217282</v>
      </c>
      <c r="E137" s="3">
        <f t="shared" ca="1" si="16"/>
        <v>1.5108593012275745E-2</v>
      </c>
      <c r="F137" s="3">
        <f t="shared" ca="1" si="17"/>
        <v>1.4995594960356831E-2</v>
      </c>
      <c r="I137" vm="2542">
        <f ca="1"/>
        <v>44025</v>
      </c>
      <c r="J137" vm="2545">
        <f ca="1"/>
        <v>34.65</v>
      </c>
      <c r="K137" vm="2546">
        <f ca="1"/>
        <v>494968</v>
      </c>
      <c r="L137" s="3">
        <v>1.4344262295082027E-2</v>
      </c>
      <c r="M137" s="3">
        <v>1.4242356715543168E-2</v>
      </c>
      <c r="O137" vm="2542">
        <f ca="1"/>
        <v>44025</v>
      </c>
      <c r="P137" vm="2547">
        <f ca="1"/>
        <v>158.55000000000001</v>
      </c>
      <c r="Q137" vm="2548">
        <f ca="1"/>
        <v>252776</v>
      </c>
      <c r="R137" s="3">
        <f t="shared" ca="1" si="18"/>
        <v>9.824195636048437E-3</v>
      </c>
      <c r="T137" vm="2542">
        <f ca="1"/>
        <v>44025</v>
      </c>
      <c r="U137" vm="2549">
        <f ca="1"/>
        <v>8.702</v>
      </c>
      <c r="V137" vm="2550">
        <f ca="1"/>
        <v>15324468</v>
      </c>
      <c r="W137" s="3">
        <f t="shared" ca="1" si="19"/>
        <v>2.1136543457264012E-2</v>
      </c>
      <c r="Y137" vm="2542">
        <f ca="1"/>
        <v>44025</v>
      </c>
      <c r="Z137" vm="2551">
        <f ca="1"/>
        <v>1.7949999999999999</v>
      </c>
      <c r="AA137" vm="2552">
        <f ca="1"/>
        <v>1.7814000000000001</v>
      </c>
      <c r="AB137" vm="2553">
        <f ca="1"/>
        <v>108503588</v>
      </c>
      <c r="AC137">
        <f t="shared" ca="1" si="20"/>
        <v>9.022278411636598E-3</v>
      </c>
      <c r="AE137" vm="2542">
        <f ca="1"/>
        <v>44025</v>
      </c>
      <c r="AF137" vm="2554">
        <f ca="1"/>
        <v>9.0559999999999992</v>
      </c>
      <c r="AG137" vm="2555">
        <f ca="1"/>
        <v>9327586</v>
      </c>
      <c r="AH137" s="3">
        <f t="shared" ca="1" si="21"/>
        <v>2.4932813697831936E-2</v>
      </c>
      <c r="AK137" vm="2542">
        <f ca="1"/>
        <v>44025</v>
      </c>
      <c r="AL137" vm="2556">
        <f ca="1"/>
        <v>11.77</v>
      </c>
      <c r="AM137" vm="2557">
        <f ca="1"/>
        <v>464530</v>
      </c>
      <c r="AN137">
        <f t="shared" ca="1" si="22"/>
        <v>1.7138380066600133E-2</v>
      </c>
      <c r="AP137" vm="2542">
        <f ca="1"/>
        <v>44025</v>
      </c>
      <c r="AQ137" vm="1906">
        <f ca="1"/>
        <v>6.3250000000000002</v>
      </c>
      <c r="AR137" vm="2558">
        <f ca="1"/>
        <v>274818</v>
      </c>
      <c r="AS137" s="3">
        <f t="shared" ca="1" si="23"/>
        <v>1.9154615957013475E-2</v>
      </c>
      <c r="AU137" vm="2542">
        <f ca="1"/>
        <v>44025</v>
      </c>
      <c r="AV137" vm="2559">
        <f ca="1"/>
        <v>9.9047999999999998</v>
      </c>
      <c r="AW137" vm="2560">
        <f ca="1"/>
        <v>12606875</v>
      </c>
    </row>
    <row r="138" spans="1:49" x14ac:dyDescent="0.3">
      <c r="A138" vm="2561">
        <f ca="1"/>
        <v>44026</v>
      </c>
      <c r="B138" vm="2562">
        <f ca="1"/>
        <v>20.92</v>
      </c>
      <c r="C138" vm="2562">
        <v>20.92</v>
      </c>
      <c r="D138" vm="2563">
        <v>245744</v>
      </c>
      <c r="E138" s="3">
        <f t="shared" ca="1" si="16"/>
        <v>-2.6976744186046432E-2</v>
      </c>
      <c r="F138" s="3">
        <f t="shared" ca="1" si="17"/>
        <v>-2.7347295936894903E-2</v>
      </c>
      <c r="I138" vm="2561">
        <f ca="1"/>
        <v>44026</v>
      </c>
      <c r="J138" vm="2564">
        <f ca="1"/>
        <v>34.14</v>
      </c>
      <c r="K138" vm="2565">
        <f ca="1"/>
        <v>801600</v>
      </c>
      <c r="L138" s="3">
        <v>-1.4718614718614662E-2</v>
      </c>
      <c r="M138" s="3">
        <v>-1.4828008269617653E-2</v>
      </c>
      <c r="O138" vm="2561">
        <f ca="1"/>
        <v>44026</v>
      </c>
      <c r="P138" vm="299">
        <f ca="1"/>
        <v>155.30000000000001</v>
      </c>
      <c r="Q138" vm="2566">
        <f ca="1"/>
        <v>365722</v>
      </c>
      <c r="R138" s="3">
        <f t="shared" ca="1" si="18"/>
        <v>-2.0711270829714957E-2</v>
      </c>
      <c r="T138" vm="2561">
        <f ca="1"/>
        <v>44026</v>
      </c>
      <c r="U138" vm="2326">
        <f ca="1"/>
        <v>8.6649999999999991</v>
      </c>
      <c r="V138" vm="2567">
        <f ca="1"/>
        <v>18124874</v>
      </c>
      <c r="W138" s="3">
        <f t="shared" ca="1" si="19"/>
        <v>-4.2609611309190644E-3</v>
      </c>
      <c r="Y138" vm="2561">
        <f ca="1"/>
        <v>44026</v>
      </c>
      <c r="Z138" vm="2568">
        <f ca="1"/>
        <v>1.7747999999999999</v>
      </c>
      <c r="AA138" vm="2569">
        <f ca="1"/>
        <v>1.7809999999999999</v>
      </c>
      <c r="AB138" vm="2570">
        <f ca="1"/>
        <v>108648168</v>
      </c>
      <c r="AC138">
        <f t="shared" ca="1" si="20"/>
        <v>-2.2456770810754253E-4</v>
      </c>
      <c r="AE138" vm="2561">
        <f ca="1"/>
        <v>44026</v>
      </c>
      <c r="AF138" vm="2571">
        <f ca="1"/>
        <v>8.9789999999999992</v>
      </c>
      <c r="AG138" vm="2572">
        <f ca="1"/>
        <v>8664182</v>
      </c>
      <c r="AH138" s="3">
        <f t="shared" ca="1" si="21"/>
        <v>-8.5390039221554959E-3</v>
      </c>
      <c r="AK138" vm="2561">
        <f ca="1"/>
        <v>44026</v>
      </c>
      <c r="AL138" vm="2536">
        <f ca="1"/>
        <v>11.57</v>
      </c>
      <c r="AM138" vm="2573">
        <f ca="1"/>
        <v>535403</v>
      </c>
      <c r="AN138">
        <f t="shared" ca="1" si="22"/>
        <v>-1.7138380066600085E-2</v>
      </c>
      <c r="AP138" vm="2561">
        <f ca="1"/>
        <v>44026</v>
      </c>
      <c r="AQ138" vm="891">
        <f ca="1"/>
        <v>6.2</v>
      </c>
      <c r="AR138" vm="2574">
        <f ca="1"/>
        <v>286948</v>
      </c>
      <c r="AS138" s="3">
        <f t="shared" ca="1" si="23"/>
        <v>-1.9960742562538058E-2</v>
      </c>
      <c r="AU138" vm="2561">
        <f ca="1"/>
        <v>44026</v>
      </c>
      <c r="AV138" vm="2575">
        <f ca="1"/>
        <v>10.033300000000001</v>
      </c>
      <c r="AW138" vm="2576">
        <f ca="1"/>
        <v>15992455</v>
      </c>
    </row>
    <row r="139" spans="1:49" x14ac:dyDescent="0.3">
      <c r="A139" vm="2577">
        <f ca="1"/>
        <v>44027</v>
      </c>
      <c r="B139" vm="2562">
        <f ca="1"/>
        <v>20.92</v>
      </c>
      <c r="C139" vm="2562">
        <v>20.92</v>
      </c>
      <c r="D139" vm="2578">
        <v>207568</v>
      </c>
      <c r="E139" s="3">
        <f t="shared" ca="1" si="16"/>
        <v>0</v>
      </c>
      <c r="F139" s="3">
        <f t="shared" ca="1" si="17"/>
        <v>0</v>
      </c>
      <c r="I139" vm="2577">
        <f ca="1"/>
        <v>44027</v>
      </c>
      <c r="J139" vm="2061">
        <f ca="1"/>
        <v>34.58</v>
      </c>
      <c r="K139" vm="2579">
        <f ca="1"/>
        <v>836843</v>
      </c>
      <c r="L139" s="3">
        <v>1.2888107791446916E-2</v>
      </c>
      <c r="M139" s="3">
        <v>1.2805762888849798E-2</v>
      </c>
      <c r="O139" vm="2577">
        <f ca="1"/>
        <v>44027</v>
      </c>
      <c r="P139" vm="241">
        <f ca="1"/>
        <v>157.25</v>
      </c>
      <c r="Q139" vm="2580">
        <f ca="1"/>
        <v>343678</v>
      </c>
      <c r="R139" s="3">
        <f t="shared" ca="1" si="18"/>
        <v>1.2478165425908516E-2</v>
      </c>
      <c r="T139" vm="2577">
        <f ca="1"/>
        <v>44027</v>
      </c>
      <c r="U139" vm="2581">
        <f ca="1"/>
        <v>8.77</v>
      </c>
      <c r="V139" vm="2582">
        <f ca="1"/>
        <v>21944279</v>
      </c>
      <c r="W139" s="3">
        <f t="shared" ca="1" si="19"/>
        <v>1.2044883216522381E-2</v>
      </c>
      <c r="Y139" vm="2577">
        <f ca="1"/>
        <v>44027</v>
      </c>
      <c r="Z139" vm="2583">
        <f ca="1"/>
        <v>1.798</v>
      </c>
      <c r="AA139" vm="2584">
        <f ca="1"/>
        <v>1.8144</v>
      </c>
      <c r="AB139" vm="2585">
        <f ca="1"/>
        <v>137514596</v>
      </c>
      <c r="AC139">
        <f t="shared" ca="1" si="20"/>
        <v>1.8579830243771293E-2</v>
      </c>
      <c r="AE139" vm="2577">
        <f ca="1"/>
        <v>44027</v>
      </c>
      <c r="AF139" vm="2586">
        <f ca="1"/>
        <v>9.07</v>
      </c>
      <c r="AG139" vm="2587">
        <f ca="1"/>
        <v>9480459</v>
      </c>
      <c r="AH139" s="3">
        <f t="shared" ca="1" si="21"/>
        <v>1.0083746588373728E-2</v>
      </c>
      <c r="AK139" vm="2577">
        <f ca="1"/>
        <v>44027</v>
      </c>
      <c r="AL139" vm="1299">
        <f ca="1"/>
        <v>11.78</v>
      </c>
      <c r="AM139" vm="2588">
        <f ca="1"/>
        <v>476563</v>
      </c>
      <c r="AN139">
        <f t="shared" ca="1" si="22"/>
        <v>1.7987637017855333E-2</v>
      </c>
      <c r="AP139" vm="2577">
        <f ca="1"/>
        <v>44027</v>
      </c>
      <c r="AQ139" vm="2589">
        <f ca="1"/>
        <v>6.2450000000000001</v>
      </c>
      <c r="AR139" vm="2590">
        <f ca="1"/>
        <v>225239</v>
      </c>
      <c r="AS139" s="3">
        <f t="shared" ca="1" si="23"/>
        <v>7.2318515264951869E-3</v>
      </c>
      <c r="AU139" vm="2577">
        <f ca="1"/>
        <v>44027</v>
      </c>
      <c r="AV139" vm="2591">
        <f ca="1"/>
        <v>10.180899999999999</v>
      </c>
      <c r="AW139" vm="2592">
        <f ca="1"/>
        <v>15109901</v>
      </c>
    </row>
    <row r="140" spans="1:49" x14ac:dyDescent="0.3">
      <c r="A140" vm="2593">
        <f ca="1"/>
        <v>44028</v>
      </c>
      <c r="B140" vm="2594">
        <f ca="1"/>
        <v>20.9</v>
      </c>
      <c r="C140" vm="2594">
        <v>20.9</v>
      </c>
      <c r="D140" vm="2595">
        <v>151521</v>
      </c>
      <c r="E140" s="3">
        <f t="shared" ca="1" si="16"/>
        <v>-9.5602294455081858E-4</v>
      </c>
      <c r="F140" s="3">
        <f t="shared" ca="1" si="17"/>
        <v>-9.5648022595693416E-4</v>
      </c>
      <c r="I140" vm="2593">
        <f ca="1"/>
        <v>44028</v>
      </c>
      <c r="J140" vm="2596">
        <f ca="1"/>
        <v>33.99</v>
      </c>
      <c r="K140" vm="2597">
        <f ca="1"/>
        <v>921541</v>
      </c>
      <c r="L140" s="3">
        <v>-1.7061885482938008E-2</v>
      </c>
      <c r="M140" s="3">
        <v>-1.7209116547119655E-2</v>
      </c>
      <c r="O140" vm="2593">
        <f ca="1"/>
        <v>44028</v>
      </c>
      <c r="P140" vm="2426">
        <f ca="1"/>
        <v>154.9</v>
      </c>
      <c r="Q140" vm="2598">
        <f ca="1"/>
        <v>355254</v>
      </c>
      <c r="R140" s="3">
        <f t="shared" ca="1" si="18"/>
        <v>-1.5057148157726923E-2</v>
      </c>
      <c r="T140" vm="2593">
        <f ca="1"/>
        <v>44028</v>
      </c>
      <c r="U140" vm="2599">
        <f ca="1"/>
        <v>8.8070000000000004</v>
      </c>
      <c r="V140" vm="2600">
        <f ca="1"/>
        <v>16759836</v>
      </c>
      <c r="W140" s="3">
        <f t="shared" ca="1" si="19"/>
        <v>4.2100534392308635E-3</v>
      </c>
      <c r="Y140" vm="2593">
        <f ca="1"/>
        <v>44028</v>
      </c>
      <c r="Z140" vm="2601">
        <f ca="1"/>
        <v>1.8098000000000001</v>
      </c>
      <c r="AA140" vm="2602">
        <f ca="1"/>
        <v>1.8393999999999999</v>
      </c>
      <c r="AB140" vm="2603">
        <f ca="1"/>
        <v>119847779</v>
      </c>
      <c r="AC140">
        <f t="shared" ca="1" si="20"/>
        <v>1.3684596935164221E-2</v>
      </c>
      <c r="AE140" vm="2593">
        <f ca="1"/>
        <v>44028</v>
      </c>
      <c r="AF140" vm="2604">
        <f ca="1"/>
        <v>9.173</v>
      </c>
      <c r="AG140" vm="2605">
        <f ca="1"/>
        <v>7955033</v>
      </c>
      <c r="AH140" s="3">
        <f t="shared" ca="1" si="21"/>
        <v>1.1292122400473174E-2</v>
      </c>
      <c r="AK140" vm="2593">
        <f ca="1"/>
        <v>44028</v>
      </c>
      <c r="AL140" vm="2606">
        <f ca="1"/>
        <v>11.82</v>
      </c>
      <c r="AM140" vm="2607">
        <f ca="1"/>
        <v>1341026</v>
      </c>
      <c r="AN140">
        <f t="shared" ca="1" si="22"/>
        <v>3.3898337545115241E-3</v>
      </c>
      <c r="AP140" vm="2593">
        <f ca="1"/>
        <v>44028</v>
      </c>
      <c r="AQ140" vm="2608">
        <f ca="1"/>
        <v>6.415</v>
      </c>
      <c r="AR140" vm="2609">
        <f ca="1"/>
        <v>383477</v>
      </c>
      <c r="AS140" s="3">
        <f t="shared" ca="1" si="23"/>
        <v>2.6857854490058636E-2</v>
      </c>
      <c r="AU140" vm="2593">
        <f ca="1"/>
        <v>44028</v>
      </c>
      <c r="AV140" vm="2610">
        <f ca="1"/>
        <v>10.390499999999999</v>
      </c>
      <c r="AW140" vm="2611">
        <f ca="1"/>
        <v>9673960</v>
      </c>
    </row>
    <row r="141" spans="1:49" x14ac:dyDescent="0.3">
      <c r="A141" vm="2612">
        <f ca="1"/>
        <v>44029</v>
      </c>
      <c r="B141" vm="217">
        <f ca="1"/>
        <v>20.94</v>
      </c>
      <c r="C141" vm="217">
        <v>20.94</v>
      </c>
      <c r="D141" vm="2613">
        <v>101942</v>
      </c>
      <c r="E141" s="3">
        <f t="shared" ca="1" si="16"/>
        <v>1.9138755980862537E-3</v>
      </c>
      <c r="F141" s="3">
        <f t="shared" ca="1" si="17"/>
        <v>1.9120464716256631E-3</v>
      </c>
      <c r="I141" vm="2612">
        <f ca="1"/>
        <v>44029</v>
      </c>
      <c r="J141" vm="2614">
        <f ca="1"/>
        <v>33.229999999999997</v>
      </c>
      <c r="K141" vm="2615">
        <f ca="1"/>
        <v>1032463</v>
      </c>
      <c r="L141" s="3">
        <v>-2.2359517505148724E-2</v>
      </c>
      <c r="M141" s="3">
        <v>-2.261328134152191E-2</v>
      </c>
      <c r="O141" vm="2612">
        <f ca="1"/>
        <v>44029</v>
      </c>
      <c r="P141" vm="2616">
        <f ca="1"/>
        <v>154.1</v>
      </c>
      <c r="Q141" vm="2617">
        <f ca="1"/>
        <v>334397</v>
      </c>
      <c r="R141" s="3">
        <f t="shared" ca="1" si="18"/>
        <v>-5.1780050967529375E-3</v>
      </c>
      <c r="T141" vm="2612">
        <f ca="1"/>
        <v>44029</v>
      </c>
      <c r="U141" vm="290">
        <f ca="1"/>
        <v>8.81</v>
      </c>
      <c r="V141" vm="2618">
        <f ca="1"/>
        <v>18224046</v>
      </c>
      <c r="W141" s="3">
        <f t="shared" ca="1" si="19"/>
        <v>3.4058012476566416E-4</v>
      </c>
      <c r="Y141" vm="2612">
        <f ca="1"/>
        <v>44029</v>
      </c>
      <c r="Z141" vm="2619">
        <f ca="1"/>
        <v>1.8360000000000001</v>
      </c>
      <c r="AA141" vm="2620">
        <f ca="1"/>
        <v>1.8318000000000001</v>
      </c>
      <c r="AB141" vm="2621">
        <f ca="1"/>
        <v>117930603</v>
      </c>
      <c r="AC141">
        <f t="shared" ca="1" si="20"/>
        <v>-4.1403414997100195E-3</v>
      </c>
      <c r="AE141" vm="2612">
        <f ca="1"/>
        <v>44029</v>
      </c>
      <c r="AF141" vm="2622">
        <f ca="1"/>
        <v>9.1620000000000008</v>
      </c>
      <c r="AG141" vm="2623">
        <f ca="1"/>
        <v>7907990</v>
      </c>
      <c r="AH141" s="3">
        <f t="shared" ca="1" si="21"/>
        <v>-1.1998910629680921E-3</v>
      </c>
      <c r="AK141" vm="2612">
        <f ca="1"/>
        <v>44029</v>
      </c>
      <c r="AL141" vm="2606">
        <f ca="1"/>
        <v>11.82</v>
      </c>
      <c r="AM141" vm="2624">
        <f ca="1"/>
        <v>532994</v>
      </c>
      <c r="AN141">
        <f t="shared" ca="1" si="22"/>
        <v>0</v>
      </c>
      <c r="AP141" vm="2612">
        <f ca="1"/>
        <v>44029</v>
      </c>
      <c r="AQ141" vm="2625">
        <f ca="1"/>
        <v>6.36</v>
      </c>
      <c r="AR141" vm="2626">
        <f ca="1"/>
        <v>187186</v>
      </c>
      <c r="AS141" s="3">
        <f t="shared" ca="1" si="23"/>
        <v>-8.6106207155689438E-3</v>
      </c>
      <c r="AU141" vm="2612">
        <f ca="1"/>
        <v>44029</v>
      </c>
      <c r="AV141" vm="2627">
        <f ca="1"/>
        <v>10.395200000000001</v>
      </c>
      <c r="AW141" vm="2628">
        <f ca="1"/>
        <v>6113212</v>
      </c>
    </row>
    <row r="142" spans="1:49" x14ac:dyDescent="0.3">
      <c r="A142" vm="2629">
        <f ca="1"/>
        <v>44032</v>
      </c>
      <c r="B142" vm="180">
        <f ca="1"/>
        <v>20.88</v>
      </c>
      <c r="C142" vm="180">
        <v>20.88</v>
      </c>
      <c r="D142" vm="2630">
        <v>176962</v>
      </c>
      <c r="E142" s="3">
        <f t="shared" ca="1" si="16"/>
        <v>-2.8653295128940911E-3</v>
      </c>
      <c r="F142" s="3">
        <f t="shared" ca="1" si="17"/>
        <v>-2.8694424279529316E-3</v>
      </c>
      <c r="I142" vm="2629">
        <f ca="1"/>
        <v>44032</v>
      </c>
      <c r="J142" vm="2631">
        <f ca="1"/>
        <v>33.68</v>
      </c>
      <c r="K142" vm="2632">
        <f ca="1"/>
        <v>795795</v>
      </c>
      <c r="L142" s="3">
        <v>1.3541980138429216E-2</v>
      </c>
      <c r="M142" s="3">
        <v>1.3451107007623047E-2</v>
      </c>
      <c r="O142" vm="2629">
        <f ca="1"/>
        <v>44032</v>
      </c>
      <c r="P142" vm="319">
        <f ca="1"/>
        <v>157</v>
      </c>
      <c r="Q142" vm="2633">
        <f ca="1"/>
        <v>319926</v>
      </c>
      <c r="R142" s="3">
        <f t="shared" ca="1" si="18"/>
        <v>1.8644063022238064E-2</v>
      </c>
      <c r="T142" vm="2629">
        <f ca="1"/>
        <v>44032</v>
      </c>
      <c r="U142" vm="2634">
        <f ca="1"/>
        <v>8.8379999999999992</v>
      </c>
      <c r="V142" vm="2635">
        <f ca="1"/>
        <v>18317742</v>
      </c>
      <c r="W142" s="3">
        <f t="shared" ca="1" si="19"/>
        <v>3.1731667604599787E-3</v>
      </c>
      <c r="Y142" vm="2629">
        <f ca="1"/>
        <v>44032</v>
      </c>
      <c r="Z142" vm="2636">
        <f ca="1"/>
        <v>1.8111999999999999</v>
      </c>
      <c r="AA142" vm="2637">
        <f ca="1"/>
        <v>1.8544</v>
      </c>
      <c r="AB142" vm="2638">
        <f ca="1"/>
        <v>108464272</v>
      </c>
      <c r="AC142">
        <f t="shared" ca="1" si="20"/>
        <v>1.2262103616600144E-2</v>
      </c>
      <c r="AE142" vm="2629">
        <f ca="1"/>
        <v>44032</v>
      </c>
      <c r="AF142" vm="2639">
        <f ca="1"/>
        <v>9.2159999999999993</v>
      </c>
      <c r="AG142" vm="2640">
        <f ca="1"/>
        <v>5695131</v>
      </c>
      <c r="AH142" s="3">
        <f t="shared" ca="1" si="21"/>
        <v>5.8766084889849707E-3</v>
      </c>
      <c r="AK142" vm="2629">
        <f ca="1"/>
        <v>44032</v>
      </c>
      <c r="AL142" vm="2641">
        <f ca="1"/>
        <v>11.84</v>
      </c>
      <c r="AM142" vm="2642">
        <f ca="1"/>
        <v>321721</v>
      </c>
      <c r="AN142">
        <f t="shared" ca="1" si="22"/>
        <v>1.6906174779074521E-3</v>
      </c>
      <c r="AP142" vm="2629">
        <f ca="1"/>
        <v>44032</v>
      </c>
      <c r="AQ142" vm="2643">
        <f ca="1"/>
        <v>6.28</v>
      </c>
      <c r="AR142" vm="2644">
        <f ca="1"/>
        <v>241133</v>
      </c>
      <c r="AS142" s="3">
        <f t="shared" ca="1" si="23"/>
        <v>-1.2658396871923465E-2</v>
      </c>
      <c r="AU142" vm="2629">
        <f ca="1"/>
        <v>44032</v>
      </c>
      <c r="AV142" vm="2645">
        <f ca="1"/>
        <v>10.504799999999999</v>
      </c>
      <c r="AW142" vm="2646">
        <f ca="1"/>
        <v>8728698</v>
      </c>
    </row>
    <row r="143" spans="1:49" x14ac:dyDescent="0.3">
      <c r="A143" vm="2647">
        <f ca="1"/>
        <v>44033</v>
      </c>
      <c r="B143" vm="2648">
        <f ca="1"/>
        <v>21.08</v>
      </c>
      <c r="C143" vm="2648">
        <v>21.08</v>
      </c>
      <c r="D143" vm="2649">
        <v>455565</v>
      </c>
      <c r="E143" s="3">
        <f t="shared" ca="1" si="16"/>
        <v>9.5785440613026483E-3</v>
      </c>
      <c r="F143" s="3">
        <f t="shared" ca="1" si="17"/>
        <v>9.5329606587234664E-3</v>
      </c>
      <c r="I143" vm="2647">
        <f ca="1"/>
        <v>44033</v>
      </c>
      <c r="J143" vm="838">
        <f ca="1"/>
        <v>34.5</v>
      </c>
      <c r="K143" vm="2650">
        <f ca="1"/>
        <v>1491641</v>
      </c>
      <c r="L143" s="3">
        <v>2.4346793349168654E-2</v>
      </c>
      <c r="M143" s="3">
        <v>2.405513466318801E-2</v>
      </c>
      <c r="O143" vm="2647">
        <f ca="1"/>
        <v>44033</v>
      </c>
      <c r="P143" vm="2651">
        <f ca="1"/>
        <v>159</v>
      </c>
      <c r="Q143" vm="2652">
        <f ca="1"/>
        <v>435719</v>
      </c>
      <c r="R143" s="3">
        <f t="shared" ca="1" si="18"/>
        <v>1.2658396871923465E-2</v>
      </c>
      <c r="T143" vm="2647">
        <f ca="1"/>
        <v>44033</v>
      </c>
      <c r="U143" vm="2653">
        <f ca="1"/>
        <v>8.9640000000000004</v>
      </c>
      <c r="V143" vm="2654">
        <f ca="1"/>
        <v>37042909</v>
      </c>
      <c r="W143" s="3">
        <f t="shared" ca="1" si="19"/>
        <v>1.4155949230132459E-2</v>
      </c>
      <c r="Y143" vm="2647">
        <f ca="1"/>
        <v>44033</v>
      </c>
      <c r="Z143" vm="2655">
        <f ca="1"/>
        <v>1.89</v>
      </c>
      <c r="AA143" vm="2656">
        <f ca="1"/>
        <v>1.8848</v>
      </c>
      <c r="AB143" vm="2657">
        <f ca="1"/>
        <v>197556694</v>
      </c>
      <c r="AC143">
        <f t="shared" ca="1" si="20"/>
        <v>1.6260520871780326E-2</v>
      </c>
      <c r="AE143" vm="2647">
        <f ca="1"/>
        <v>44033</v>
      </c>
      <c r="AF143" vm="2658">
        <f ca="1"/>
        <v>9.2370000000000001</v>
      </c>
      <c r="AG143" vm="2659">
        <f ca="1"/>
        <v>8335929</v>
      </c>
      <c r="AH143" s="3">
        <f t="shared" ca="1" si="21"/>
        <v>2.2760536569377357E-3</v>
      </c>
      <c r="AK143" vm="2647">
        <f ca="1"/>
        <v>44033</v>
      </c>
      <c r="AL143" vm="1434">
        <f ca="1"/>
        <v>11.89</v>
      </c>
      <c r="AM143" vm="2660">
        <f ca="1"/>
        <v>418979</v>
      </c>
      <c r="AN143">
        <f t="shared" ca="1" si="22"/>
        <v>4.2140812468308931E-3</v>
      </c>
      <c r="AP143" vm="2647">
        <f ca="1"/>
        <v>44033</v>
      </c>
      <c r="AQ143" vm="2661">
        <f ca="1"/>
        <v>6.3650000000000002</v>
      </c>
      <c r="AR143" vm="2662">
        <f ca="1"/>
        <v>442938</v>
      </c>
      <c r="AS143" s="3">
        <f t="shared" ca="1" si="23"/>
        <v>1.3444251529262449E-2</v>
      </c>
      <c r="AU143" vm="2647">
        <f ca="1"/>
        <v>44033</v>
      </c>
      <c r="AV143" vm="2663">
        <f ca="1"/>
        <v>10.7095</v>
      </c>
      <c r="AW143" vm="2664">
        <f ca="1"/>
        <v>13396860</v>
      </c>
    </row>
    <row r="144" spans="1:49" x14ac:dyDescent="0.3">
      <c r="A144" vm="2665">
        <f ca="1"/>
        <v>44034</v>
      </c>
      <c r="B144" vm="2666">
        <f ca="1"/>
        <v>21</v>
      </c>
      <c r="C144" vm="2666">
        <v>21</v>
      </c>
      <c r="D144" vm="2667">
        <v>82032</v>
      </c>
      <c r="E144" s="3">
        <f t="shared" ca="1" si="16"/>
        <v>-3.7950664136621585E-3</v>
      </c>
      <c r="F144" s="3">
        <f t="shared" ca="1" si="17"/>
        <v>-3.8022859497384592E-3</v>
      </c>
      <c r="I144" vm="2665">
        <f ca="1"/>
        <v>44034</v>
      </c>
      <c r="J144" vm="2668">
        <f ca="1"/>
        <v>33.590000000000003</v>
      </c>
      <c r="K144" vm="2669">
        <f ca="1"/>
        <v>787043</v>
      </c>
      <c r="L144" s="3">
        <v>-2.6376811594202798E-2</v>
      </c>
      <c r="M144" s="3">
        <v>-2.6730920413112591E-2</v>
      </c>
      <c r="O144" vm="2665">
        <f ca="1"/>
        <v>44034</v>
      </c>
      <c r="P144" vm="2670">
        <f ca="1"/>
        <v>158.25</v>
      </c>
      <c r="Q144" vm="2671">
        <f ca="1"/>
        <v>286756</v>
      </c>
      <c r="R144" s="3">
        <f t="shared" ca="1" si="18"/>
        <v>-4.728141195946012E-3</v>
      </c>
      <c r="T144" vm="2665">
        <f ca="1"/>
        <v>44034</v>
      </c>
      <c r="U144" vm="2672">
        <f ca="1"/>
        <v>8.9730000000000008</v>
      </c>
      <c r="V144" vm="2673">
        <f ca="1"/>
        <v>16710062</v>
      </c>
      <c r="W144" s="3">
        <f t="shared" ca="1" si="19"/>
        <v>1.003512377240109E-3</v>
      </c>
      <c r="Y144" vm="2665">
        <f ca="1"/>
        <v>44034</v>
      </c>
      <c r="Z144" vm="2674">
        <f ca="1"/>
        <v>1.8892</v>
      </c>
      <c r="AA144" vm="2675">
        <f ca="1"/>
        <v>1.8762000000000001</v>
      </c>
      <c r="AB144" vm="2676">
        <f ca="1"/>
        <v>125285070</v>
      </c>
      <c r="AC144">
        <f t="shared" ca="1" si="20"/>
        <v>-4.5732597654169899E-3</v>
      </c>
      <c r="AE144" vm="2665">
        <f ca="1"/>
        <v>44034</v>
      </c>
      <c r="AF144" vm="2677">
        <f ca="1"/>
        <v>9.1579999999999995</v>
      </c>
      <c r="AG144" vm="2678">
        <f ca="1"/>
        <v>10655603</v>
      </c>
      <c r="AH144" s="3">
        <f t="shared" ca="1" si="21"/>
        <v>-8.589343375569318E-3</v>
      </c>
      <c r="AK144" vm="2665">
        <f ca="1"/>
        <v>44034</v>
      </c>
      <c r="AL144" vm="2679">
        <f ca="1"/>
        <v>11.69</v>
      </c>
      <c r="AM144" vm="2680">
        <f ca="1"/>
        <v>512420</v>
      </c>
      <c r="AN144">
        <f t="shared" ca="1" si="22"/>
        <v>-1.696393521871346E-2</v>
      </c>
      <c r="AP144" vm="2665">
        <f ca="1"/>
        <v>44034</v>
      </c>
      <c r="AQ144" vm="1944">
        <f ca="1"/>
        <v>6.26</v>
      </c>
      <c r="AR144" vm="2681">
        <f ca="1"/>
        <v>227191</v>
      </c>
      <c r="AS144" s="3">
        <f t="shared" ca="1" si="23"/>
        <v>-1.6634046897362781E-2</v>
      </c>
      <c r="AU144" vm="2665">
        <f ca="1"/>
        <v>44034</v>
      </c>
      <c r="AV144" vm="2682">
        <f ca="1"/>
        <v>10.6762</v>
      </c>
      <c r="AW144" vm="2683">
        <f ca="1"/>
        <v>14100441</v>
      </c>
    </row>
    <row r="145" spans="1:49" x14ac:dyDescent="0.3">
      <c r="A145" vm="2684">
        <f ca="1"/>
        <v>44035</v>
      </c>
      <c r="B145" vm="2685">
        <f ca="1"/>
        <v>21.02</v>
      </c>
      <c r="C145" vm="2685">
        <v>21.02</v>
      </c>
      <c r="D145" vm="2686">
        <v>107537</v>
      </c>
      <c r="E145" s="3">
        <f t="shared" ca="1" si="16"/>
        <v>9.5238095238093211E-4</v>
      </c>
      <c r="F145" s="3">
        <f t="shared" ca="1" si="17"/>
        <v>9.519277253821558E-4</v>
      </c>
      <c r="I145" vm="2684">
        <f ca="1"/>
        <v>44035</v>
      </c>
      <c r="J145" vm="2564">
        <f ca="1"/>
        <v>34.14</v>
      </c>
      <c r="K145" vm="2687">
        <f ca="1"/>
        <v>841996</v>
      </c>
      <c r="L145" s="3">
        <v>1.6373920809764724E-2</v>
      </c>
      <c r="M145" s="3">
        <v>1.6241313742092998E-2</v>
      </c>
      <c r="O145" vm="2684">
        <f ca="1"/>
        <v>44035</v>
      </c>
      <c r="P145" vm="2688">
        <f ca="1"/>
        <v>159.30000000000001</v>
      </c>
      <c r="Q145" vm="2689">
        <f ca="1"/>
        <v>365444</v>
      </c>
      <c r="R145" s="3">
        <f t="shared" ca="1" si="18"/>
        <v>6.6131558917174506E-3</v>
      </c>
      <c r="T145" vm="2684">
        <f ca="1"/>
        <v>44035</v>
      </c>
      <c r="U145" vm="2139">
        <f ca="1"/>
        <v>8.7509999999999994</v>
      </c>
      <c r="V145" vm="2690">
        <f ca="1"/>
        <v>18097823</v>
      </c>
      <c r="W145" s="3">
        <f t="shared" ca="1" si="19"/>
        <v>-2.5052088762226705E-2</v>
      </c>
      <c r="Y145" vm="2684">
        <f ca="1"/>
        <v>44035</v>
      </c>
      <c r="Z145" vm="2691">
        <f ca="1"/>
        <v>1.887</v>
      </c>
      <c r="AA145" vm="2692">
        <f ca="1"/>
        <v>1.8492</v>
      </c>
      <c r="AB145" vm="2693">
        <f ca="1"/>
        <v>112593688</v>
      </c>
      <c r="AC145">
        <f t="shared" ca="1" si="20"/>
        <v>-1.4495341577780312E-2</v>
      </c>
      <c r="AE145" vm="2684">
        <f ca="1"/>
        <v>44035</v>
      </c>
      <c r="AF145" vm="2694">
        <f ca="1"/>
        <v>9.2149999999999999</v>
      </c>
      <c r="AG145" vm="2695">
        <f ca="1"/>
        <v>9361896</v>
      </c>
      <c r="AH145" s="3">
        <f t="shared" ca="1" si="21"/>
        <v>6.2047768868828696E-3</v>
      </c>
      <c r="AK145" vm="2684">
        <f ca="1"/>
        <v>44035</v>
      </c>
      <c r="AL145" vm="2696">
        <f ca="1"/>
        <v>11.72</v>
      </c>
      <c r="AM145" vm="2697">
        <f ca="1"/>
        <v>308990</v>
      </c>
      <c r="AN145">
        <f t="shared" ca="1" si="22"/>
        <v>2.5630086648895482E-3</v>
      </c>
      <c r="AP145" vm="2684">
        <f ca="1"/>
        <v>44035</v>
      </c>
      <c r="AQ145" vm="2538">
        <f ca="1"/>
        <v>6.2050000000000001</v>
      </c>
      <c r="AR145" vm="2698">
        <f ca="1"/>
        <v>162200</v>
      </c>
      <c r="AS145" s="3">
        <f t="shared" ca="1" si="23"/>
        <v>-8.8247664554365456E-3</v>
      </c>
      <c r="AU145" vm="2684">
        <f ca="1"/>
        <v>44035</v>
      </c>
      <c r="AV145" vm="2699">
        <f ca="1"/>
        <v>10.5571</v>
      </c>
      <c r="AW145" vm="2700">
        <f ca="1"/>
        <v>7795833</v>
      </c>
    </row>
    <row r="146" spans="1:49" x14ac:dyDescent="0.3">
      <c r="A146" vm="2701">
        <f ca="1"/>
        <v>44036</v>
      </c>
      <c r="B146" vm="2702">
        <f ca="1"/>
        <v>20.54</v>
      </c>
      <c r="C146" vm="2702">
        <v>20.54</v>
      </c>
      <c r="D146" vm="2703">
        <v>118824</v>
      </c>
      <c r="E146" s="3">
        <f t="shared" ca="1" si="16"/>
        <v>-2.2835394862036177E-2</v>
      </c>
      <c r="F146" s="3">
        <f t="shared" ca="1" si="17"/>
        <v>-2.310016094839297E-2</v>
      </c>
      <c r="I146" vm="2701">
        <f ca="1"/>
        <v>44036</v>
      </c>
      <c r="J146" vm="2704">
        <f ca="1"/>
        <v>33.619999999999997</v>
      </c>
      <c r="K146" vm="2705">
        <f ca="1"/>
        <v>632853</v>
      </c>
      <c r="L146" s="3">
        <v>-1.5231400117164708E-2</v>
      </c>
      <c r="M146" s="3">
        <v>-1.5348589385825118E-2</v>
      </c>
      <c r="O146" vm="2701">
        <f ca="1"/>
        <v>44036</v>
      </c>
      <c r="P146" vm="2133">
        <f ca="1"/>
        <v>154.5</v>
      </c>
      <c r="Q146" vm="2706">
        <f ca="1"/>
        <v>476475</v>
      </c>
      <c r="R146" s="3">
        <f t="shared" ca="1" si="18"/>
        <v>-3.0595120578202784E-2</v>
      </c>
      <c r="T146" vm="2701">
        <f ca="1"/>
        <v>44036</v>
      </c>
      <c r="U146" vm="2707">
        <f ca="1"/>
        <v>8.6809999999999992</v>
      </c>
      <c r="V146" vm="2708">
        <f ca="1"/>
        <v>13848620</v>
      </c>
      <c r="W146" s="3">
        <f t="shared" ca="1" si="19"/>
        <v>-8.0312501440231929E-3</v>
      </c>
      <c r="Y146" vm="2701">
        <f ca="1"/>
        <v>44036</v>
      </c>
      <c r="Z146" vm="2709">
        <f ca="1"/>
        <v>1.8346</v>
      </c>
      <c r="AA146" vm="2710">
        <f ca="1"/>
        <v>1.8153999999999999</v>
      </c>
      <c r="AB146" vm="2711">
        <f ca="1"/>
        <v>109836342</v>
      </c>
      <c r="AC146">
        <f t="shared" ca="1" si="20"/>
        <v>-1.8447284021543553E-2</v>
      </c>
      <c r="AE146" vm="2701">
        <f ca="1"/>
        <v>44036</v>
      </c>
      <c r="AF146" vm="2712">
        <f ca="1"/>
        <v>9.0760000000000005</v>
      </c>
      <c r="AG146" vm="2713">
        <f ca="1"/>
        <v>6776232</v>
      </c>
      <c r="AH146" s="3">
        <f t="shared" ca="1" si="21"/>
        <v>-1.5199024204191244E-2</v>
      </c>
      <c r="AK146" vm="2701">
        <f ca="1"/>
        <v>44036</v>
      </c>
      <c r="AL146" vm="2714">
        <f ca="1"/>
        <v>11.61</v>
      </c>
      <c r="AM146" vm="2715">
        <f ca="1"/>
        <v>350758</v>
      </c>
      <c r="AN146">
        <f t="shared" ca="1" si="22"/>
        <v>-9.4299884390665126E-3</v>
      </c>
      <c r="AP146" vm="2701">
        <f ca="1"/>
        <v>44036</v>
      </c>
      <c r="AQ146" vm="1064">
        <f ca="1"/>
        <v>6.12</v>
      </c>
      <c r="AR146" vm="2716">
        <f ca="1"/>
        <v>184285</v>
      </c>
      <c r="AS146" s="3">
        <f t="shared" ca="1" si="23"/>
        <v>-1.3793322132335761E-2</v>
      </c>
      <c r="AU146" vm="2701">
        <f ca="1"/>
        <v>44036</v>
      </c>
      <c r="AV146" vm="2699">
        <f ca="1"/>
        <v>10.5571</v>
      </c>
      <c r="AW146" vm="2717">
        <f ca="1"/>
        <v>6654484</v>
      </c>
    </row>
    <row r="147" spans="1:49" x14ac:dyDescent="0.3">
      <c r="A147" vm="2718">
        <f ca="1"/>
        <v>44039</v>
      </c>
      <c r="B147" vm="2719">
        <f ca="1"/>
        <v>20.34</v>
      </c>
      <c r="C147" vm="2719">
        <v>20.34</v>
      </c>
      <c r="D147" vm="2720">
        <v>168096</v>
      </c>
      <c r="E147" s="3">
        <f t="shared" ca="1" si="16"/>
        <v>-9.7370983446932475E-3</v>
      </c>
      <c r="F147" s="3">
        <f t="shared" ca="1" si="17"/>
        <v>-9.7848138799982703E-3</v>
      </c>
      <c r="I147" vm="2718">
        <f ca="1"/>
        <v>44039</v>
      </c>
      <c r="J147" vm="1173">
        <f ca="1"/>
        <v>34.4</v>
      </c>
      <c r="K147" vm="2721">
        <f ca="1"/>
        <v>996975</v>
      </c>
      <c r="L147" s="3">
        <v>2.3200475907198131E-2</v>
      </c>
      <c r="M147" s="3">
        <v>2.2935436398883225E-2</v>
      </c>
      <c r="O147" vm="2718">
        <f ca="1"/>
        <v>44039</v>
      </c>
      <c r="P147" vm="2722">
        <f ca="1"/>
        <v>155.05000000000001</v>
      </c>
      <c r="Q147" vm="2723">
        <f ca="1"/>
        <v>184580</v>
      </c>
      <c r="R147" s="3">
        <f t="shared" ca="1" si="18"/>
        <v>3.5535492086578102E-3</v>
      </c>
      <c r="T147" vm="2718">
        <f ca="1"/>
        <v>44039</v>
      </c>
      <c r="U147" vm="2724">
        <f ca="1"/>
        <v>8.5619999999999994</v>
      </c>
      <c r="V147" vm="2725">
        <f ca="1"/>
        <v>10390059</v>
      </c>
      <c r="W147" s="3">
        <f t="shared" ca="1" si="19"/>
        <v>-1.3802921686916481E-2</v>
      </c>
      <c r="Y147" vm="2718">
        <f ca="1"/>
        <v>44039</v>
      </c>
      <c r="Z147" vm="2726">
        <f ca="1"/>
        <v>1.8151999999999999</v>
      </c>
      <c r="AA147" vm="2727">
        <f ca="1"/>
        <v>1.8013999999999999</v>
      </c>
      <c r="AB147" vm="2728">
        <f ca="1"/>
        <v>66507298</v>
      </c>
      <c r="AC147">
        <f t="shared" ca="1" si="20"/>
        <v>-7.741688742884386E-3</v>
      </c>
      <c r="AE147" vm="2718">
        <f ca="1"/>
        <v>44039</v>
      </c>
      <c r="AF147" vm="2729">
        <f ca="1"/>
        <v>9.0730000000000004</v>
      </c>
      <c r="AG147" vm="2730">
        <f ca="1"/>
        <v>6931829</v>
      </c>
      <c r="AH147" s="3">
        <f t="shared" ca="1" si="21"/>
        <v>-3.30596730103478E-4</v>
      </c>
      <c r="AK147" vm="2718">
        <f ca="1"/>
        <v>44039</v>
      </c>
      <c r="AL147" vm="2731">
        <f ca="1"/>
        <v>11.67</v>
      </c>
      <c r="AM147" vm="2732">
        <f ca="1"/>
        <v>305696</v>
      </c>
      <c r="AN147">
        <f t="shared" ca="1" si="22"/>
        <v>5.1546505886644221E-3</v>
      </c>
      <c r="AP147" vm="2718">
        <f ca="1"/>
        <v>44039</v>
      </c>
      <c r="AQ147" vm="1064">
        <f ca="1"/>
        <v>6.12</v>
      </c>
      <c r="AR147" vm="2733">
        <f ca="1"/>
        <v>97129</v>
      </c>
      <c r="AS147" s="3">
        <f t="shared" ca="1" si="23"/>
        <v>0</v>
      </c>
      <c r="AU147" vm="2718">
        <f ca="1"/>
        <v>44039</v>
      </c>
      <c r="AV147" vm="2734">
        <f ca="1"/>
        <v>10.319000000000001</v>
      </c>
      <c r="AW147" vm="2735">
        <f ca="1"/>
        <v>6573357</v>
      </c>
    </row>
    <row r="148" spans="1:49" x14ac:dyDescent="0.3">
      <c r="A148" vm="2736">
        <f ca="1"/>
        <v>44040</v>
      </c>
      <c r="B148" vm="2737">
        <f ca="1"/>
        <v>20.440000000000001</v>
      </c>
      <c r="C148" vm="2737">
        <v>20.440000000000001</v>
      </c>
      <c r="D148" vm="2738">
        <v>149864</v>
      </c>
      <c r="E148" s="3">
        <f t="shared" ca="1" si="16"/>
        <v>4.9164208456244553E-3</v>
      </c>
      <c r="F148" s="3">
        <f t="shared" ca="1" si="17"/>
        <v>4.9043747150898983E-3</v>
      </c>
      <c r="I148" vm="2736">
        <f ca="1"/>
        <v>44040</v>
      </c>
      <c r="J148" vm="2739">
        <f ca="1"/>
        <v>32.89</v>
      </c>
      <c r="K148" vm="2740">
        <f ca="1"/>
        <v>1732469</v>
      </c>
      <c r="L148" s="3">
        <v>-4.3895348837209247E-2</v>
      </c>
      <c r="M148" s="3">
        <v>-4.4887904178387006E-2</v>
      </c>
      <c r="O148" vm="2736">
        <f ca="1"/>
        <v>44040</v>
      </c>
      <c r="P148" vm="513">
        <f ca="1"/>
        <v>153.15</v>
      </c>
      <c r="Q148" vm="2741">
        <f ca="1"/>
        <v>274175</v>
      </c>
      <c r="R148" s="3">
        <f t="shared" ca="1" si="18"/>
        <v>-1.2329812267673721E-2</v>
      </c>
      <c r="T148" vm="2736">
        <f ca="1"/>
        <v>44040</v>
      </c>
      <c r="U148" vm="2742">
        <f ca="1"/>
        <v>8.4649999999999999</v>
      </c>
      <c r="V148" vm="2743">
        <f ca="1"/>
        <v>11810103</v>
      </c>
      <c r="W148" s="3">
        <f t="shared" ca="1" si="19"/>
        <v>-1.139379213765564E-2</v>
      </c>
      <c r="Y148" vm="2736">
        <f ca="1"/>
        <v>44040</v>
      </c>
      <c r="Z148" vm="2744">
        <f ca="1"/>
        <v>1.8009999999999999</v>
      </c>
      <c r="AA148" vm="2745">
        <f ca="1"/>
        <v>1.7862</v>
      </c>
      <c r="AB148" vm="2746">
        <f ca="1"/>
        <v>103878255</v>
      </c>
      <c r="AC148">
        <f t="shared" ca="1" si="20"/>
        <v>-8.4736820998567285E-3</v>
      </c>
      <c r="AE148" vm="2736">
        <f ca="1"/>
        <v>44040</v>
      </c>
      <c r="AF148" vm="2747">
        <f ca="1"/>
        <v>9.2729999999999997</v>
      </c>
      <c r="AG148" vm="2748">
        <f ca="1"/>
        <v>11704309</v>
      </c>
      <c r="AH148" s="3">
        <f t="shared" ca="1" si="21"/>
        <v>2.1803981630597036E-2</v>
      </c>
      <c r="AK148" vm="2736">
        <f ca="1"/>
        <v>44040</v>
      </c>
      <c r="AL148" vm="2749">
        <f ca="1"/>
        <v>11.41</v>
      </c>
      <c r="AM148" vm="2750">
        <f ca="1"/>
        <v>402699</v>
      </c>
      <c r="AN148">
        <f t="shared" ca="1" si="22"/>
        <v>-2.2531282424480305E-2</v>
      </c>
      <c r="AP148" vm="2736">
        <f ca="1"/>
        <v>44040</v>
      </c>
      <c r="AQ148" vm="1962">
        <f ca="1"/>
        <v>6.18</v>
      </c>
      <c r="AR148" vm="2751">
        <f ca="1"/>
        <v>133963</v>
      </c>
      <c r="AS148" s="3">
        <f t="shared" ca="1" si="23"/>
        <v>9.7561749453646558E-3</v>
      </c>
      <c r="AU148" vm="2736">
        <f ca="1"/>
        <v>44040</v>
      </c>
      <c r="AV148" vm="2752">
        <f ca="1"/>
        <v>10.357100000000001</v>
      </c>
      <c r="AW148" vm="2753">
        <f ca="1"/>
        <v>6050542</v>
      </c>
    </row>
    <row r="149" spans="1:49" x14ac:dyDescent="0.3">
      <c r="A149" vm="2754">
        <f ca="1"/>
        <v>44041</v>
      </c>
      <c r="B149" vm="2755">
        <f ca="1"/>
        <v>20.38</v>
      </c>
      <c r="C149" vm="2755">
        <v>20.38</v>
      </c>
      <c r="D149" vm="2756">
        <v>88593</v>
      </c>
      <c r="E149" s="3">
        <f t="shared" ca="1" si="16"/>
        <v>-2.9354207436400326E-3</v>
      </c>
      <c r="F149" s="3">
        <f t="shared" ca="1" si="17"/>
        <v>-2.9397375409250691E-3</v>
      </c>
      <c r="I149" vm="2754">
        <f ca="1"/>
        <v>44041</v>
      </c>
      <c r="J149" vm="2757">
        <f ca="1"/>
        <v>33.200000000000003</v>
      </c>
      <c r="K149" vm="2758">
        <f ca="1"/>
        <v>686920</v>
      </c>
      <c r="L149" s="3">
        <v>9.4253572514442774E-3</v>
      </c>
      <c r="M149" s="3">
        <v>9.3812157214772686E-3</v>
      </c>
      <c r="O149" vm="2754">
        <f ca="1"/>
        <v>44041</v>
      </c>
      <c r="P149" vm="2759">
        <f ca="1"/>
        <v>153.75</v>
      </c>
      <c r="Q149" vm="2760">
        <f ca="1"/>
        <v>152598</v>
      </c>
      <c r="R149" s="3">
        <f t="shared" ca="1" si="18"/>
        <v>3.9100734078430397E-3</v>
      </c>
      <c r="T149" vm="2754">
        <f ca="1"/>
        <v>44041</v>
      </c>
      <c r="U149" vm="2761">
        <f ca="1"/>
        <v>8.2249999999999996</v>
      </c>
      <c r="V149" vm="2762">
        <f ca="1"/>
        <v>15725130</v>
      </c>
      <c r="W149" s="3">
        <f t="shared" ca="1" si="19"/>
        <v>-2.876171893366309E-2</v>
      </c>
      <c r="Y149" vm="2754">
        <f ca="1"/>
        <v>44041</v>
      </c>
      <c r="Z149" vm="2763">
        <f ca="1"/>
        <v>1.8140000000000001</v>
      </c>
      <c r="AA149" vm="2764">
        <f ca="1"/>
        <v>1.7894000000000001</v>
      </c>
      <c r="AB149" vm="2765">
        <f ca="1"/>
        <v>96529926</v>
      </c>
      <c r="AC149">
        <f t="shared" ca="1" si="20"/>
        <v>1.7899098637099062E-3</v>
      </c>
      <c r="AE149" vm="2754">
        <f ca="1"/>
        <v>44041</v>
      </c>
      <c r="AF149" vm="2766">
        <f ca="1"/>
        <v>9.157</v>
      </c>
      <c r="AG149" vm="2767">
        <f ca="1"/>
        <v>7413516</v>
      </c>
      <c r="AH149" s="3">
        <f t="shared" ca="1" si="21"/>
        <v>-1.2588337692493777E-2</v>
      </c>
      <c r="AK149" vm="2754">
        <f ca="1"/>
        <v>44041</v>
      </c>
      <c r="AL149" vm="2768">
        <f ca="1"/>
        <v>11.64</v>
      </c>
      <c r="AM149" vm="2769">
        <f ca="1"/>
        <v>584717</v>
      </c>
      <c r="AN149">
        <f t="shared" ca="1" si="22"/>
        <v>1.9957278429307473E-2</v>
      </c>
      <c r="AP149" vm="2754">
        <f ca="1"/>
        <v>44041</v>
      </c>
      <c r="AQ149" vm="1186">
        <f ca="1"/>
        <v>6</v>
      </c>
      <c r="AR149" vm="2770">
        <f ca="1"/>
        <v>188267</v>
      </c>
      <c r="AS149" s="3">
        <f t="shared" ca="1" si="23"/>
        <v>-2.9558802241544391E-2</v>
      </c>
      <c r="AU149" vm="2754">
        <f ca="1"/>
        <v>44041</v>
      </c>
      <c r="AV149" vm="2771">
        <f ca="1"/>
        <v>9.3356999999999992</v>
      </c>
      <c r="AW149" vm="2772">
        <f ca="1"/>
        <v>61905037</v>
      </c>
    </row>
    <row r="150" spans="1:49" x14ac:dyDescent="0.3">
      <c r="A150" vm="2773">
        <f ca="1"/>
        <v>44042</v>
      </c>
      <c r="B150" vm="2774">
        <f ca="1"/>
        <v>20.260000000000002</v>
      </c>
      <c r="C150" vm="2774">
        <v>20.260000000000002</v>
      </c>
      <c r="D150" vm="2775">
        <v>130150</v>
      </c>
      <c r="E150" s="3">
        <f t="shared" ca="1" si="16"/>
        <v>-5.8881256133462932E-3</v>
      </c>
      <c r="F150" s="3">
        <f t="shared" ca="1" si="17"/>
        <v>-5.9055289740412983E-3</v>
      </c>
      <c r="I150" vm="2773">
        <f ca="1"/>
        <v>44042</v>
      </c>
      <c r="J150" vm="2776">
        <f ca="1"/>
        <v>33.17</v>
      </c>
      <c r="K150" vm="2777">
        <f ca="1"/>
        <v>951695</v>
      </c>
      <c r="L150" s="3">
        <v>-9.0361445783135948E-4</v>
      </c>
      <c r="M150" s="3">
        <v>-9.0402296348186275E-4</v>
      </c>
      <c r="O150" vm="2773">
        <f ca="1"/>
        <v>44042</v>
      </c>
      <c r="P150" vm="2778">
        <f ca="1"/>
        <v>152.85</v>
      </c>
      <c r="Q150" vm="2779">
        <f ca="1"/>
        <v>382000</v>
      </c>
      <c r="R150" s="3">
        <f t="shared" ca="1" si="18"/>
        <v>-5.870858349783745E-3</v>
      </c>
      <c r="T150" vm="2773">
        <f ca="1"/>
        <v>44042</v>
      </c>
      <c r="U150" vm="2780">
        <f ca="1"/>
        <v>7.819</v>
      </c>
      <c r="V150" vm="2781">
        <f ca="1"/>
        <v>24749753</v>
      </c>
      <c r="W150" s="3">
        <f t="shared" ca="1" si="19"/>
        <v>-5.062162750905861E-2</v>
      </c>
      <c r="Y150" vm="2773">
        <f ca="1"/>
        <v>44042</v>
      </c>
      <c r="Z150" vm="2100">
        <f ca="1"/>
        <v>1.79</v>
      </c>
      <c r="AA150" vm="2782">
        <f ca="1"/>
        <v>1.7350000000000001</v>
      </c>
      <c r="AB150" vm="2783">
        <f ca="1"/>
        <v>146308486</v>
      </c>
      <c r="AC150">
        <f t="shared" ca="1" si="20"/>
        <v>-3.0872954732536092E-2</v>
      </c>
      <c r="AE150" vm="2773">
        <f ca="1"/>
        <v>44042</v>
      </c>
      <c r="AF150" vm="2502">
        <f ca="1"/>
        <v>8.7959999999999994</v>
      </c>
      <c r="AG150" vm="2784">
        <f ca="1"/>
        <v>11788467</v>
      </c>
      <c r="AH150" s="3">
        <f t="shared" ca="1" si="21"/>
        <v>-4.0221541433080411E-2</v>
      </c>
      <c r="AK150" vm="2773">
        <f ca="1"/>
        <v>44042</v>
      </c>
      <c r="AL150" vm="2785">
        <f ca="1"/>
        <v>11.81</v>
      </c>
      <c r="AM150" vm="2786">
        <f ca="1"/>
        <v>779097</v>
      </c>
      <c r="AN150">
        <f t="shared" ca="1" si="22"/>
        <v>1.4499187905979122E-2</v>
      </c>
      <c r="AP150" vm="2773">
        <f ca="1"/>
        <v>44042</v>
      </c>
      <c r="AQ150" vm="2787">
        <f ca="1"/>
        <v>5.7549999999999999</v>
      </c>
      <c r="AR150" vm="2788">
        <f ca="1"/>
        <v>500749</v>
      </c>
      <c r="AS150" s="3">
        <f t="shared" ca="1" si="23"/>
        <v>-4.1690427054209091E-2</v>
      </c>
      <c r="AU150" vm="2773">
        <f ca="1"/>
        <v>44042</v>
      </c>
      <c r="AV150" vm="2789">
        <f ca="1"/>
        <v>8.7238000000000007</v>
      </c>
      <c r="AW150" vm="2790">
        <f ca="1"/>
        <v>30474663</v>
      </c>
    </row>
    <row r="151" spans="1:49" x14ac:dyDescent="0.3">
      <c r="A151" vm="2791">
        <f ca="1"/>
        <v>44043</v>
      </c>
      <c r="B151" vm="2792">
        <f ca="1"/>
        <v>20.58</v>
      </c>
      <c r="C151" vm="2792">
        <v>20.58</v>
      </c>
      <c r="D151" vm="2793">
        <v>126651</v>
      </c>
      <c r="E151" s="3">
        <f t="shared" ca="1" si="16"/>
        <v>1.5794669299111386E-2</v>
      </c>
      <c r="F151" s="3">
        <f t="shared" ca="1" si="17"/>
        <v>1.567123158536601E-2</v>
      </c>
      <c r="I151" vm="2791">
        <f ca="1"/>
        <v>44043</v>
      </c>
      <c r="J151" vm="2794">
        <f ca="1"/>
        <v>32.6</v>
      </c>
      <c r="K151" vm="2795">
        <f ca="1"/>
        <v>521076</v>
      </c>
      <c r="L151" s="3">
        <v>-1.718420259270426E-2</v>
      </c>
      <c r="M151" s="3">
        <v>-1.7333564586299099E-2</v>
      </c>
      <c r="O151" vm="2791">
        <f ca="1"/>
        <v>44043</v>
      </c>
      <c r="P151" vm="2796">
        <f ca="1"/>
        <v>151.35</v>
      </c>
      <c r="Q151" vm="2797">
        <f ca="1"/>
        <v>294621</v>
      </c>
      <c r="R151" s="3">
        <f t="shared" ca="1" si="18"/>
        <v>-9.8620128691158191E-3</v>
      </c>
      <c r="T151" vm="2791">
        <f ca="1"/>
        <v>44043</v>
      </c>
      <c r="U151" vm="2798">
        <f ca="1"/>
        <v>7.7210000000000001</v>
      </c>
      <c r="V151" vm="2799">
        <f ca="1"/>
        <v>16328274</v>
      </c>
      <c r="W151" s="3">
        <f t="shared" ca="1" si="19"/>
        <v>-1.2612779815698248E-2</v>
      </c>
      <c r="Y151" vm="2791">
        <f ca="1"/>
        <v>44043</v>
      </c>
      <c r="Z151" vm="2800">
        <f ca="1"/>
        <v>1.7352000000000001</v>
      </c>
      <c r="AA151" vm="2801">
        <f ca="1"/>
        <v>1.7072000000000001</v>
      </c>
      <c r="AB151" vm="2802">
        <f ca="1"/>
        <v>128429624</v>
      </c>
      <c r="AC151">
        <f t="shared" ca="1" si="20"/>
        <v>-1.6152811833470709E-2</v>
      </c>
      <c r="AE151" vm="2791">
        <f ca="1"/>
        <v>44043</v>
      </c>
      <c r="AF151" vm="2803">
        <f ca="1"/>
        <v>8.6199999999999992</v>
      </c>
      <c r="AG151" vm="2804">
        <f ca="1"/>
        <v>12759155</v>
      </c>
      <c r="AH151" s="3">
        <f t="shared" ca="1" si="21"/>
        <v>-2.0211988016913041E-2</v>
      </c>
      <c r="AK151" vm="2791">
        <f ca="1"/>
        <v>44043</v>
      </c>
      <c r="AL151" vm="1490">
        <f ca="1"/>
        <v>11.39</v>
      </c>
      <c r="AM151" vm="2805">
        <f ca="1"/>
        <v>675002</v>
      </c>
      <c r="AN151">
        <f t="shared" ca="1" si="22"/>
        <v>-3.6210852750180135E-2</v>
      </c>
      <c r="AP151" vm="2791">
        <f ca="1"/>
        <v>44043</v>
      </c>
      <c r="AQ151" vm="2787">
        <f ca="1"/>
        <v>5.7549999999999999</v>
      </c>
      <c r="AR151" vm="2806">
        <f ca="1"/>
        <v>250140</v>
      </c>
      <c r="AS151" s="3">
        <f t="shared" ca="1" si="23"/>
        <v>0</v>
      </c>
      <c r="AU151" vm="2791">
        <f ca="1"/>
        <v>44043</v>
      </c>
      <c r="AV151" vm="2807">
        <f ca="1"/>
        <v>8.5357000000000003</v>
      </c>
      <c r="AW151" vm="2808">
        <f ca="1"/>
        <v>21055694</v>
      </c>
    </row>
    <row r="152" spans="1:49" x14ac:dyDescent="0.3">
      <c r="A152" vm="2809">
        <f ca="1"/>
        <v>44046</v>
      </c>
      <c r="B152" vm="2810">
        <f ca="1"/>
        <v>21.12</v>
      </c>
      <c r="C152" vm="2810">
        <v>21.12</v>
      </c>
      <c r="D152" vm="2811">
        <v>181436</v>
      </c>
      <c r="E152" s="3">
        <f t="shared" ca="1" si="16"/>
        <v>2.6239067055393719E-2</v>
      </c>
      <c r="F152" s="3">
        <f t="shared" ca="1" si="17"/>
        <v>2.5900728432157391E-2</v>
      </c>
      <c r="I152" vm="2809">
        <f ca="1"/>
        <v>44046</v>
      </c>
      <c r="J152" vm="2812">
        <f ca="1"/>
        <v>32.630000000000003</v>
      </c>
      <c r="K152" vm="2813">
        <f ca="1"/>
        <v>711512</v>
      </c>
      <c r="L152" s="3">
        <v>9.2024539877304094E-4</v>
      </c>
      <c r="M152" s="3">
        <v>9.1982223256740039E-4</v>
      </c>
      <c r="O152" vm="2809">
        <f ca="1"/>
        <v>44046</v>
      </c>
      <c r="P152" vm="2814">
        <f ca="1"/>
        <v>157.19999999999999</v>
      </c>
      <c r="Q152" vm="2815">
        <f ca="1"/>
        <v>557412</v>
      </c>
      <c r="R152" s="3">
        <f t="shared" ca="1" si="18"/>
        <v>3.7923844527378549E-2</v>
      </c>
      <c r="T152" vm="2809">
        <f ca="1"/>
        <v>44046</v>
      </c>
      <c r="U152" vm="2816">
        <f ca="1"/>
        <v>7.7519999999999998</v>
      </c>
      <c r="V152" vm="2817">
        <f ca="1"/>
        <v>14602637</v>
      </c>
      <c r="W152" s="3">
        <f t="shared" ca="1" si="19"/>
        <v>4.00698526178644E-3</v>
      </c>
      <c r="Y152" vm="2809">
        <f ca="1"/>
        <v>44046</v>
      </c>
      <c r="Z152" vm="2818">
        <f ca="1"/>
        <v>1.7058</v>
      </c>
      <c r="AA152" vm="2819">
        <f ca="1"/>
        <v>1.7081999999999999</v>
      </c>
      <c r="AB152" vm="2820">
        <f ca="1"/>
        <v>128397929</v>
      </c>
      <c r="AC152">
        <f t="shared" ca="1" si="20"/>
        <v>5.8558296455793121E-4</v>
      </c>
      <c r="AE152" vm="2809">
        <f ca="1"/>
        <v>44046</v>
      </c>
      <c r="AF152" vm="194">
        <f ca="1"/>
        <v>9.0350000000000001</v>
      </c>
      <c r="AG152" vm="2821">
        <f ca="1"/>
        <v>12195853</v>
      </c>
      <c r="AH152" s="3">
        <f t="shared" ca="1" si="21"/>
        <v>4.702083936859016E-2</v>
      </c>
      <c r="AK152" vm="2809">
        <f ca="1"/>
        <v>44046</v>
      </c>
      <c r="AL152" vm="1086">
        <f ca="1"/>
        <v>11.18</v>
      </c>
      <c r="AM152" vm="2822">
        <f ca="1"/>
        <v>454483</v>
      </c>
      <c r="AN152">
        <f t="shared" ca="1" si="22"/>
        <v>-1.8609309732137799E-2</v>
      </c>
      <c r="AP152" vm="2809">
        <f ca="1"/>
        <v>44046</v>
      </c>
      <c r="AQ152" vm="2823">
        <f ca="1"/>
        <v>5.87</v>
      </c>
      <c r="AR152" vm="2824">
        <f ca="1"/>
        <v>119105</v>
      </c>
      <c r="AS152" s="3">
        <f t="shared" ca="1" si="23"/>
        <v>1.9785591666159116E-2</v>
      </c>
      <c r="AU152" vm="2809">
        <f ca="1"/>
        <v>44046</v>
      </c>
      <c r="AV152" vm="2825">
        <f ca="1"/>
        <v>8.6761999999999997</v>
      </c>
      <c r="AW152" vm="2826">
        <f ca="1"/>
        <v>18672436</v>
      </c>
    </row>
    <row r="153" spans="1:49" x14ac:dyDescent="0.3">
      <c r="A153" vm="2827">
        <f ca="1"/>
        <v>44047</v>
      </c>
      <c r="B153" vm="2828">
        <f ca="1"/>
        <v>21.28</v>
      </c>
      <c r="C153" vm="2828">
        <v>21.28</v>
      </c>
      <c r="D153" vm="2829">
        <v>121434</v>
      </c>
      <c r="E153" s="3">
        <f t="shared" ca="1" si="16"/>
        <v>7.575757575757582E-3</v>
      </c>
      <c r="F153" s="3">
        <f t="shared" ca="1" si="17"/>
        <v>7.5472056353829038E-3</v>
      </c>
      <c r="I153" vm="2827">
        <f ca="1"/>
        <v>44047</v>
      </c>
      <c r="J153" vm="2830">
        <f ca="1"/>
        <v>31.9</v>
      </c>
      <c r="K153" vm="2831">
        <f ca="1"/>
        <v>856225</v>
      </c>
      <c r="L153" s="3">
        <v>-2.2372050260496597E-2</v>
      </c>
      <c r="M153" s="3">
        <v>-2.2626100814430495E-2</v>
      </c>
      <c r="O153" vm="2827">
        <f ca="1"/>
        <v>44047</v>
      </c>
      <c r="P153" vm="2832">
        <f ca="1"/>
        <v>157.75</v>
      </c>
      <c r="Q153" vm="2833">
        <f ca="1"/>
        <v>499777</v>
      </c>
      <c r="R153" s="3">
        <f t="shared" ca="1" si="18"/>
        <v>3.4926214262164892E-3</v>
      </c>
      <c r="T153" vm="2827">
        <f ca="1"/>
        <v>44047</v>
      </c>
      <c r="U153" vm="2834">
        <f ca="1"/>
        <v>8.0060000000000002</v>
      </c>
      <c r="V153" vm="2835">
        <f ca="1"/>
        <v>16990371</v>
      </c>
      <c r="W153" s="3">
        <f t="shared" ca="1" si="19"/>
        <v>3.2240385981916843E-2</v>
      </c>
      <c r="Y153" vm="2827">
        <f ca="1"/>
        <v>44047</v>
      </c>
      <c r="Z153" vm="2836">
        <f ca="1"/>
        <v>1.7190000000000001</v>
      </c>
      <c r="AA153" vm="2837">
        <f ca="1"/>
        <v>1.7936000000000001</v>
      </c>
      <c r="AB153" vm="2838">
        <f ca="1"/>
        <v>190588902</v>
      </c>
      <c r="AC153">
        <f t="shared" ca="1" si="20"/>
        <v>4.8784588805848711E-2</v>
      </c>
      <c r="AE153" vm="2827">
        <f ca="1"/>
        <v>44047</v>
      </c>
      <c r="AF153" vm="2839">
        <f ca="1"/>
        <v>9.39</v>
      </c>
      <c r="AG153" vm="2840">
        <f ca="1"/>
        <v>15775787</v>
      </c>
      <c r="AH153" s="3">
        <f t="shared" ca="1" si="21"/>
        <v>3.8539369175979832E-2</v>
      </c>
      <c r="AK153" vm="2827">
        <f ca="1"/>
        <v>44047</v>
      </c>
      <c r="AL153" vm="2841">
        <f ca="1"/>
        <v>11.13</v>
      </c>
      <c r="AM153" vm="2842">
        <f ca="1"/>
        <v>361104</v>
      </c>
      <c r="AN153">
        <f t="shared" ca="1" si="22"/>
        <v>-4.4823024394995007E-3</v>
      </c>
      <c r="AP153" vm="2827">
        <f ca="1"/>
        <v>44047</v>
      </c>
      <c r="AQ153" vm="2843">
        <f ca="1"/>
        <v>5.9950000000000001</v>
      </c>
      <c r="AR153" vm="2844">
        <f ca="1"/>
        <v>209144</v>
      </c>
      <c r="AS153" s="3">
        <f t="shared" ca="1" si="23"/>
        <v>2.1071154639472449E-2</v>
      </c>
      <c r="AU153" vm="2827">
        <f ca="1"/>
        <v>44047</v>
      </c>
      <c r="AV153" vm="2845">
        <f ca="1"/>
        <v>8.9428000000000001</v>
      </c>
      <c r="AW153" vm="2846">
        <f ca="1"/>
        <v>18997905</v>
      </c>
    </row>
    <row r="154" spans="1:49" x14ac:dyDescent="0.3">
      <c r="A154" vm="2847">
        <f ca="1"/>
        <v>44048</v>
      </c>
      <c r="B154" vm="2848">
        <f ca="1"/>
        <v>21.14</v>
      </c>
      <c r="C154" vm="2848">
        <v>21.14</v>
      </c>
      <c r="D154" vm="2849">
        <v>101938</v>
      </c>
      <c r="E154" s="3">
        <f t="shared" ca="1" si="16"/>
        <v>-6.5789473684210792E-3</v>
      </c>
      <c r="F154" s="3">
        <f t="shared" ca="1" si="17"/>
        <v>-6.6006840313521361E-3</v>
      </c>
      <c r="I154" vm="2847">
        <f ca="1"/>
        <v>44048</v>
      </c>
      <c r="J154" vm="1858">
        <f ca="1"/>
        <v>32.380000000000003</v>
      </c>
      <c r="K154" vm="2850">
        <f ca="1"/>
        <v>768051</v>
      </c>
      <c r="L154" s="3">
        <v>1.5047021943573793E-2</v>
      </c>
      <c r="M154" s="3">
        <v>1.4934938458690393E-2</v>
      </c>
      <c r="O154" vm="2847">
        <f ca="1"/>
        <v>44048</v>
      </c>
      <c r="P154" vm="2851">
        <f ca="1"/>
        <v>157.69999999999999</v>
      </c>
      <c r="Q154" vm="2852">
        <f ca="1"/>
        <v>346924</v>
      </c>
      <c r="R154" s="3">
        <f t="shared" ca="1" si="18"/>
        <v>-3.1700745232991881E-4</v>
      </c>
      <c r="T154" vm="2847">
        <f ca="1"/>
        <v>44048</v>
      </c>
      <c r="U154" vm="2853">
        <f ca="1"/>
        <v>8.0790000000000006</v>
      </c>
      <c r="V154" vm="2854">
        <f ca="1"/>
        <v>15937066</v>
      </c>
      <c r="W154" s="3">
        <f t="shared" ca="1" si="19"/>
        <v>9.0768419271898253E-3</v>
      </c>
      <c r="Y154" vm="2847">
        <f ca="1"/>
        <v>44048</v>
      </c>
      <c r="Z154" vm="2855">
        <f ca="1"/>
        <v>1.83</v>
      </c>
      <c r="AA154" vm="2856">
        <f ca="1"/>
        <v>1.8344</v>
      </c>
      <c r="AB154" vm="2857">
        <f ca="1"/>
        <v>167060427</v>
      </c>
      <c r="AC154">
        <f t="shared" ca="1" si="20"/>
        <v>2.2492679225799148E-2</v>
      </c>
      <c r="AE154" vm="2847">
        <f ca="1"/>
        <v>44048</v>
      </c>
      <c r="AF154" vm="2858">
        <f ca="1"/>
        <v>9.3979999999999997</v>
      </c>
      <c r="AG154" vm="2859">
        <f ca="1"/>
        <v>9160412</v>
      </c>
      <c r="AH154" s="3">
        <f t="shared" ca="1" si="21"/>
        <v>8.5160746045243106E-4</v>
      </c>
      <c r="AK154" vm="2847">
        <f ca="1"/>
        <v>44048</v>
      </c>
      <c r="AL154" vm="2749">
        <f ca="1"/>
        <v>11.41</v>
      </c>
      <c r="AM154" vm="2860">
        <f ca="1"/>
        <v>457270</v>
      </c>
      <c r="AN154">
        <f t="shared" ca="1" si="22"/>
        <v>2.4845998586530804E-2</v>
      </c>
      <c r="AP154" vm="2847">
        <f ca="1"/>
        <v>44048</v>
      </c>
      <c r="AQ154" vm="2861">
        <f ca="1"/>
        <v>6.02</v>
      </c>
      <c r="AR154" vm="2862">
        <f ca="1"/>
        <v>175739</v>
      </c>
      <c r="AS154" s="3">
        <f t="shared" ca="1" si="23"/>
        <v>4.1614708412519774E-3</v>
      </c>
      <c r="AU154" vm="2847">
        <f ca="1"/>
        <v>44048</v>
      </c>
      <c r="AV154" vm="2863">
        <f ca="1"/>
        <v>9.4809000000000001</v>
      </c>
      <c r="AW154" vm="2864">
        <f ca="1"/>
        <v>18930394</v>
      </c>
    </row>
    <row r="155" spans="1:49" x14ac:dyDescent="0.3">
      <c r="A155" vm="2865">
        <f ca="1"/>
        <v>44049</v>
      </c>
      <c r="B155" vm="2666">
        <f ca="1"/>
        <v>21</v>
      </c>
      <c r="C155" vm="2666">
        <v>21</v>
      </c>
      <c r="D155" vm="2866">
        <v>216731</v>
      </c>
      <c r="E155" s="3">
        <f t="shared" ca="1" si="16"/>
        <v>-6.6225165562914176E-3</v>
      </c>
      <c r="F155" s="3">
        <f t="shared" ca="1" si="17"/>
        <v>-6.6445427186686131E-3</v>
      </c>
      <c r="I155" vm="2865">
        <f ca="1"/>
        <v>44049</v>
      </c>
      <c r="J155" vm="2867">
        <f ca="1"/>
        <v>32.07</v>
      </c>
      <c r="K155" vm="2868">
        <f ca="1"/>
        <v>1018271</v>
      </c>
      <c r="L155" s="3">
        <v>-9.5738109944410819E-3</v>
      </c>
      <c r="M155" s="3">
        <v>-9.6199345444256124E-3</v>
      </c>
      <c r="O155" vm="2865">
        <f ca="1"/>
        <v>44049</v>
      </c>
      <c r="P155" vm="2869">
        <f ca="1"/>
        <v>156.69999999999999</v>
      </c>
      <c r="Q155" vm="2870">
        <f ca="1"/>
        <v>392707</v>
      </c>
      <c r="R155" s="3">
        <f t="shared" ca="1" si="18"/>
        <v>-6.3613446070175999E-3</v>
      </c>
      <c r="T155" vm="2865">
        <f ca="1"/>
        <v>44049</v>
      </c>
      <c r="U155" vm="2871">
        <f ca="1"/>
        <v>7.766</v>
      </c>
      <c r="V155" vm="2872">
        <f ca="1"/>
        <v>27631121</v>
      </c>
      <c r="W155" s="3">
        <f t="shared" ca="1" si="19"/>
        <v>-3.9512871188096071E-2</v>
      </c>
      <c r="Y155" vm="2865">
        <f ca="1"/>
        <v>44049</v>
      </c>
      <c r="Z155" vm="2873">
        <f ca="1"/>
        <v>1.8353999999999999</v>
      </c>
      <c r="AA155" vm="2874">
        <f ca="1"/>
        <v>1.8138000000000001</v>
      </c>
      <c r="AB155" vm="2875">
        <f ca="1"/>
        <v>373355516</v>
      </c>
      <c r="AC155">
        <f t="shared" ca="1" si="20"/>
        <v>-1.1293360530227252E-2</v>
      </c>
      <c r="AE155" vm="2865">
        <f ca="1"/>
        <v>44049</v>
      </c>
      <c r="AF155" vm="2876">
        <f ca="1"/>
        <v>9.298</v>
      </c>
      <c r="AG155" vm="2877">
        <f ca="1"/>
        <v>10789563</v>
      </c>
      <c r="AH155" s="3">
        <f t="shared" ca="1" si="21"/>
        <v>-1.069757741223097E-2</v>
      </c>
      <c r="AK155" vm="2865">
        <f ca="1"/>
        <v>44049</v>
      </c>
      <c r="AL155" vm="2878">
        <f ca="1"/>
        <v>11.14</v>
      </c>
      <c r="AM155" vm="2879">
        <f ca="1"/>
        <v>338728</v>
      </c>
      <c r="AN155">
        <f t="shared" ca="1" si="22"/>
        <v>-2.3947929374846234E-2</v>
      </c>
      <c r="AP155" vm="2865">
        <f ca="1"/>
        <v>44049</v>
      </c>
      <c r="AQ155" vm="2880">
        <f ca="1"/>
        <v>5.9349999999999996</v>
      </c>
      <c r="AR155" vm="2881">
        <f ca="1"/>
        <v>186178</v>
      </c>
      <c r="AS155" s="3">
        <f t="shared" ca="1" si="23"/>
        <v>-1.4220231259098319E-2</v>
      </c>
      <c r="AU155" vm="2865">
        <f ca="1"/>
        <v>44049</v>
      </c>
      <c r="AV155" vm="2882">
        <f ca="1"/>
        <v>9.1808999999999994</v>
      </c>
      <c r="AW155" vm="2883">
        <f ca="1"/>
        <v>12288449</v>
      </c>
    </row>
    <row r="156" spans="1:49" x14ac:dyDescent="0.3">
      <c r="A156" vm="2884">
        <f ca="1"/>
        <v>44050</v>
      </c>
      <c r="B156" vm="2885">
        <f ca="1"/>
        <v>21.58</v>
      </c>
      <c r="C156" vm="2885">
        <v>21.58</v>
      </c>
      <c r="D156" vm="2886">
        <v>251318</v>
      </c>
      <c r="E156" s="3">
        <f t="shared" ca="1" si="16"/>
        <v>2.7619047619047536E-2</v>
      </c>
      <c r="F156" s="3">
        <f t="shared" ca="1" si="17"/>
        <v>2.7244522106565423E-2</v>
      </c>
      <c r="I156" vm="2884">
        <f ca="1"/>
        <v>44050</v>
      </c>
      <c r="J156" vm="2887">
        <f ca="1"/>
        <v>32.28</v>
      </c>
      <c r="K156" vm="2888">
        <f ca="1"/>
        <v>483869</v>
      </c>
      <c r="L156" s="3">
        <v>6.5481758652946942E-3</v>
      </c>
      <c r="M156" s="3">
        <v>6.5268296966846011E-3</v>
      </c>
      <c r="O156" vm="2884">
        <f ca="1"/>
        <v>44050</v>
      </c>
      <c r="P156" vm="2889">
        <f ca="1"/>
        <v>158.19999999999999</v>
      </c>
      <c r="Q156" vm="2890">
        <f ca="1"/>
        <v>240762</v>
      </c>
      <c r="R156" s="3">
        <f t="shared" ca="1" si="18"/>
        <v>9.5269059715782818E-3</v>
      </c>
      <c r="T156" vm="2884">
        <f ca="1"/>
        <v>44050</v>
      </c>
      <c r="U156" vm="2891">
        <f ca="1"/>
        <v>7.7309999999999999</v>
      </c>
      <c r="V156" vm="2892">
        <f ca="1"/>
        <v>13675798</v>
      </c>
      <c r="W156" s="3">
        <f t="shared" ca="1" si="19"/>
        <v>-4.5170109711378708E-3</v>
      </c>
      <c r="Y156" vm="2884">
        <f ca="1"/>
        <v>44050</v>
      </c>
      <c r="Z156" vm="2551">
        <f ca="1"/>
        <v>1.7949999999999999</v>
      </c>
      <c r="AA156" vm="2893">
        <f ca="1"/>
        <v>1.8053999999999999</v>
      </c>
      <c r="AB156" vm="2894">
        <f ca="1"/>
        <v>135207231</v>
      </c>
      <c r="AC156">
        <f t="shared" ca="1" si="20"/>
        <v>-4.6419181494129613E-3</v>
      </c>
      <c r="AE156" vm="2884">
        <f ca="1"/>
        <v>44050</v>
      </c>
      <c r="AF156" vm="2895">
        <f ca="1"/>
        <v>9.2850000000000001</v>
      </c>
      <c r="AG156" vm="2896">
        <f ca="1"/>
        <v>7923526</v>
      </c>
      <c r="AH156" s="3">
        <f t="shared" ca="1" si="21"/>
        <v>-1.399128463723901E-3</v>
      </c>
      <c r="AK156" vm="2884">
        <f ca="1"/>
        <v>44050</v>
      </c>
      <c r="AL156" vm="2897">
        <f ca="1"/>
        <v>10.99</v>
      </c>
      <c r="AM156" vm="2898">
        <f ca="1"/>
        <v>564974</v>
      </c>
      <c r="AN156">
        <f t="shared" ca="1" si="22"/>
        <v>-1.3556466083607964E-2</v>
      </c>
      <c r="AP156" vm="2884">
        <f ca="1"/>
        <v>44050</v>
      </c>
      <c r="AQ156" vm="2899">
        <f ca="1"/>
        <v>5.9649999999999999</v>
      </c>
      <c r="AR156" vm="2900">
        <f ca="1"/>
        <v>89177</v>
      </c>
      <c r="AS156" s="3">
        <f t="shared" ca="1" si="23"/>
        <v>5.0420274882480775E-3</v>
      </c>
      <c r="AU156" vm="2884">
        <f ca="1"/>
        <v>44050</v>
      </c>
      <c r="AV156" vm="2901">
        <f ca="1"/>
        <v>9.1047999999999991</v>
      </c>
      <c r="AW156" vm="2902">
        <f ca="1"/>
        <v>7261610</v>
      </c>
    </row>
    <row r="157" spans="1:49" x14ac:dyDescent="0.3">
      <c r="A157" vm="2903">
        <f ca="1"/>
        <v>44053</v>
      </c>
      <c r="B157" vm="876">
        <f ca="1"/>
        <v>21.68</v>
      </c>
      <c r="C157" vm="876">
        <v>21.68</v>
      </c>
      <c r="D157" vm="2904">
        <v>226861</v>
      </c>
      <c r="E157" s="3">
        <f t="shared" ca="1" si="16"/>
        <v>4.6339202965709654E-3</v>
      </c>
      <c r="F157" s="3">
        <f t="shared" ca="1" si="17"/>
        <v>4.6232167414570185E-3</v>
      </c>
      <c r="I157" vm="2903">
        <f ca="1"/>
        <v>44053</v>
      </c>
      <c r="J157" vm="2905">
        <f ca="1"/>
        <v>31.97</v>
      </c>
      <c r="K157" vm="2906">
        <f ca="1"/>
        <v>376907</v>
      </c>
      <c r="L157" s="3">
        <v>-9.6034696406444315E-3</v>
      </c>
      <c r="M157" s="3">
        <v>-9.6498803299980094E-3</v>
      </c>
      <c r="O157" vm="2903">
        <f ca="1"/>
        <v>44053</v>
      </c>
      <c r="P157" vm="2907">
        <f ca="1"/>
        <v>156.15</v>
      </c>
      <c r="Q157" vm="2908">
        <f ca="1"/>
        <v>265629</v>
      </c>
      <c r="R157" s="3">
        <f t="shared" ca="1" si="18"/>
        <v>-1.3042971604465785E-2</v>
      </c>
      <c r="T157" vm="2903">
        <f ca="1"/>
        <v>44053</v>
      </c>
      <c r="U157" vm="2909">
        <f ca="1"/>
        <v>7.8680000000000003</v>
      </c>
      <c r="V157" vm="2910">
        <f ca="1"/>
        <v>13701512</v>
      </c>
      <c r="W157" s="3">
        <f t="shared" ca="1" si="19"/>
        <v>1.7565680188474944E-2</v>
      </c>
      <c r="Y157" vm="2903">
        <f ca="1"/>
        <v>44053</v>
      </c>
      <c r="Z157" vm="2911">
        <f ca="1"/>
        <v>1.8240000000000001</v>
      </c>
      <c r="AA157" vm="2763">
        <f ca="1"/>
        <v>1.8140000000000001</v>
      </c>
      <c r="AB157" vm="2912">
        <f ca="1"/>
        <v>75727210</v>
      </c>
      <c r="AC157">
        <f t="shared" ca="1" si="20"/>
        <v>4.752177811027514E-3</v>
      </c>
      <c r="AE157" vm="2903">
        <f ca="1"/>
        <v>44053</v>
      </c>
      <c r="AF157" vm="2913">
        <f ca="1"/>
        <v>9.4450000000000003</v>
      </c>
      <c r="AG157" vm="2914">
        <f ca="1"/>
        <v>4810061</v>
      </c>
      <c r="AH157" s="3">
        <f t="shared" ca="1" si="21"/>
        <v>1.70853061488037E-2</v>
      </c>
      <c r="AK157" vm="2903">
        <f ca="1"/>
        <v>44053</v>
      </c>
      <c r="AL157" vm="2915">
        <f ca="1"/>
        <v>10.91</v>
      </c>
      <c r="AM157" vm="2916">
        <f ca="1"/>
        <v>512127</v>
      </c>
      <c r="AN157">
        <f t="shared" ca="1" si="22"/>
        <v>-7.3059685705506063E-3</v>
      </c>
      <c r="AP157" vm="2903">
        <f ca="1"/>
        <v>44053</v>
      </c>
      <c r="AQ157" vm="2917">
        <f ca="1"/>
        <v>6.09</v>
      </c>
      <c r="AR157" vm="2918">
        <f ca="1"/>
        <v>129572</v>
      </c>
      <c r="AS157" s="3">
        <f t="shared" ca="1" si="23"/>
        <v>2.0739026171926144E-2</v>
      </c>
      <c r="AU157" vm="2903">
        <f ca="1"/>
        <v>44053</v>
      </c>
      <c r="AV157" vm="2919">
        <f ca="1"/>
        <v>9.4261999999999997</v>
      </c>
      <c r="AW157" vm="2920">
        <f ca="1"/>
        <v>8664189</v>
      </c>
    </row>
    <row r="158" spans="1:49" x14ac:dyDescent="0.3">
      <c r="A158" vm="2921">
        <f ca="1"/>
        <v>44054</v>
      </c>
      <c r="B158" vm="2922">
        <f ca="1"/>
        <v>21.76</v>
      </c>
      <c r="C158" vm="2922">
        <v>21.76</v>
      </c>
      <c r="D158" vm="2923">
        <v>144384</v>
      </c>
      <c r="E158" s="3">
        <f t="shared" ca="1" si="16"/>
        <v>3.690036900369089E-3</v>
      </c>
      <c r="F158" s="3">
        <f t="shared" ca="1" si="17"/>
        <v>3.6832454162965891E-3</v>
      </c>
      <c r="I158" vm="2921">
        <f ca="1"/>
        <v>44054</v>
      </c>
      <c r="J158" vm="1824">
        <f ca="1"/>
        <v>32.700000000000003</v>
      </c>
      <c r="K158" vm="2924">
        <f ca="1"/>
        <v>960546</v>
      </c>
      <c r="L158" s="3">
        <v>2.2833906787613514E-2</v>
      </c>
      <c r="M158" s="3">
        <v>2.257711483145778E-2</v>
      </c>
      <c r="O158" vm="2921">
        <f ca="1"/>
        <v>44054</v>
      </c>
      <c r="P158" vm="2651">
        <f ca="1"/>
        <v>159</v>
      </c>
      <c r="Q158" vm="2925">
        <f ca="1"/>
        <v>455699</v>
      </c>
      <c r="R158" s="3">
        <f t="shared" ca="1" si="18"/>
        <v>1.8087118491143968E-2</v>
      </c>
      <c r="T158" vm="2921">
        <f ca="1"/>
        <v>44054</v>
      </c>
      <c r="U158" vm="2926">
        <f ca="1"/>
        <v>8.2509999999999994</v>
      </c>
      <c r="V158" vm="2927">
        <f ca="1"/>
        <v>23991473</v>
      </c>
      <c r="W158" s="3">
        <f t="shared" ca="1" si="19"/>
        <v>4.7530504595393465E-2</v>
      </c>
      <c r="Y158" vm="2921">
        <f ca="1"/>
        <v>44054</v>
      </c>
      <c r="Z158" vm="2855">
        <f ca="1"/>
        <v>1.83</v>
      </c>
      <c r="AA158" vm="2928">
        <f ca="1"/>
        <v>1.8612</v>
      </c>
      <c r="AB158" vm="2929">
        <f ca="1"/>
        <v>140499318</v>
      </c>
      <c r="AC158">
        <f t="shared" ca="1" si="20"/>
        <v>2.5687089295411462E-2</v>
      </c>
      <c r="AE158" vm="2921">
        <f ca="1"/>
        <v>44054</v>
      </c>
      <c r="AF158" vm="2930">
        <f ca="1"/>
        <v>9.9429999999999996</v>
      </c>
      <c r="AG158" vm="2931">
        <f ca="1"/>
        <v>15338051</v>
      </c>
      <c r="AH158" s="3">
        <f t="shared" ca="1" si="21"/>
        <v>5.1383285044463489E-2</v>
      </c>
      <c r="AK158" vm="2921">
        <f ca="1"/>
        <v>44054</v>
      </c>
      <c r="AL158" vm="1280">
        <f ca="1"/>
        <v>11.75</v>
      </c>
      <c r="AM158" vm="2932">
        <f ca="1"/>
        <v>1028230</v>
      </c>
      <c r="AN158">
        <f t="shared" ca="1" si="22"/>
        <v>7.4173440745188446E-2</v>
      </c>
      <c r="AP158" vm="2921">
        <f ca="1"/>
        <v>44054</v>
      </c>
      <c r="AQ158" vm="2933">
        <f ca="1"/>
        <v>6.125</v>
      </c>
      <c r="AR158" vm="2934">
        <f ca="1"/>
        <v>194828</v>
      </c>
      <c r="AS158" s="3">
        <f t="shared" ca="1" si="23"/>
        <v>5.7306747089850745E-3</v>
      </c>
      <c r="AU158" vm="2921">
        <f ca="1"/>
        <v>44054</v>
      </c>
      <c r="AV158" vm="2935">
        <f ca="1"/>
        <v>9.7619000000000007</v>
      </c>
      <c r="AW158" vm="2936">
        <f ca="1"/>
        <v>16239214</v>
      </c>
    </row>
    <row r="159" spans="1:49" x14ac:dyDescent="0.3">
      <c r="A159" vm="2937">
        <f ca="1"/>
        <v>44055</v>
      </c>
      <c r="B159" vm="2938">
        <f ca="1"/>
        <v>21.88</v>
      </c>
      <c r="C159" vm="2938">
        <v>21.88</v>
      </c>
      <c r="D159" vm="2939">
        <v>107472</v>
      </c>
      <c r="E159" s="3">
        <f t="shared" ca="1" si="16"/>
        <v>5.5147058823528236E-3</v>
      </c>
      <c r="F159" s="3">
        <f t="shared" ca="1" si="17"/>
        <v>5.4995555660384485E-3</v>
      </c>
      <c r="I159" vm="2937">
        <f ca="1"/>
        <v>44055</v>
      </c>
      <c r="J159" vm="2442">
        <f ca="1"/>
        <v>33.89</v>
      </c>
      <c r="K159" vm="2940">
        <f ca="1"/>
        <v>814774</v>
      </c>
      <c r="L159" s="3">
        <v>3.639143730886843E-2</v>
      </c>
      <c r="M159" s="3">
        <v>3.5744907715752269E-2</v>
      </c>
      <c r="O159" vm="2937">
        <f ca="1"/>
        <v>44055</v>
      </c>
      <c r="P159" vm="629">
        <f ca="1"/>
        <v>163.25</v>
      </c>
      <c r="Q159" vm="2941">
        <f ca="1"/>
        <v>444837</v>
      </c>
      <c r="R159" s="3">
        <f t="shared" ca="1" si="18"/>
        <v>2.6378565936308856E-2</v>
      </c>
      <c r="T159" vm="2937">
        <f ca="1"/>
        <v>44055</v>
      </c>
      <c r="U159" vm="2942">
        <f ca="1"/>
        <v>8.36</v>
      </c>
      <c r="V159" vm="2943">
        <f ca="1"/>
        <v>19913755</v>
      </c>
      <c r="W159" s="3">
        <f t="shared" ca="1" si="19"/>
        <v>1.3124021974404184E-2</v>
      </c>
      <c r="Y159" vm="2937">
        <f ca="1"/>
        <v>44055</v>
      </c>
      <c r="Z159" vm="2944">
        <f ca="1"/>
        <v>1.8620000000000001</v>
      </c>
      <c r="AA159" vm="2945">
        <f ca="1"/>
        <v>1.8828</v>
      </c>
      <c r="AB159" vm="2946">
        <f ca="1"/>
        <v>133847221</v>
      </c>
      <c r="AC159">
        <f t="shared" ca="1" si="20"/>
        <v>1.1538589556493806E-2</v>
      </c>
      <c r="AE159" vm="2937">
        <f ca="1"/>
        <v>44055</v>
      </c>
      <c r="AF159" vm="2947">
        <f ca="1"/>
        <v>9.9060000000000006</v>
      </c>
      <c r="AG159" vm="2948">
        <f ca="1"/>
        <v>10879194</v>
      </c>
      <c r="AH159" s="3">
        <f t="shared" ca="1" si="21"/>
        <v>-3.7281518318904197E-3</v>
      </c>
      <c r="AK159" vm="2937">
        <f ca="1"/>
        <v>44055</v>
      </c>
      <c r="AL159" vm="1358">
        <f ca="1"/>
        <v>12.24</v>
      </c>
      <c r="AM159" vm="2949">
        <f ca="1"/>
        <v>966980</v>
      </c>
      <c r="AN159">
        <f t="shared" ca="1" si="22"/>
        <v>4.0856036494012177E-2</v>
      </c>
      <c r="AP159" vm="2937">
        <f ca="1"/>
        <v>44055</v>
      </c>
      <c r="AQ159" vm="2933">
        <f ca="1"/>
        <v>6.125</v>
      </c>
      <c r="AR159" vm="2950">
        <f ca="1"/>
        <v>148584</v>
      </c>
      <c r="AS159" s="3">
        <f t="shared" ca="1" si="23"/>
        <v>0</v>
      </c>
      <c r="AU159" vm="2937">
        <f ca="1"/>
        <v>44055</v>
      </c>
      <c r="AV159" vm="2951">
        <f ca="1"/>
        <v>9.5762</v>
      </c>
      <c r="AW159" vm="2952">
        <f ca="1"/>
        <v>11596803</v>
      </c>
    </row>
    <row r="160" spans="1:49" x14ac:dyDescent="0.3">
      <c r="A160" vm="2953">
        <f ca="1"/>
        <v>44056</v>
      </c>
      <c r="B160" vm="2954">
        <f ca="1"/>
        <v>22.28</v>
      </c>
      <c r="C160" vm="2954">
        <v>22.28</v>
      </c>
      <c r="D160" vm="2955">
        <v>254777</v>
      </c>
      <c r="E160" s="3">
        <f t="shared" ca="1" si="16"/>
        <v>1.8281535648994613E-2</v>
      </c>
      <c r="F160" s="3">
        <f t="shared" ca="1" si="17"/>
        <v>1.8116437505303003E-2</v>
      </c>
      <c r="I160" vm="2953">
        <f ca="1"/>
        <v>44056</v>
      </c>
      <c r="J160" vm="2956">
        <f ca="1"/>
        <v>33.479999999999997</v>
      </c>
      <c r="K160" vm="2957">
        <f ca="1"/>
        <v>506274</v>
      </c>
      <c r="L160" s="3">
        <v>-1.2097964001180399E-2</v>
      </c>
      <c r="M160" s="3">
        <v>-1.2171739997685459E-2</v>
      </c>
      <c r="O160" vm="2953">
        <f ca="1"/>
        <v>44056</v>
      </c>
      <c r="P160" vm="2958">
        <f ca="1"/>
        <v>165</v>
      </c>
      <c r="Q160" vm="2959">
        <f ca="1"/>
        <v>335306</v>
      </c>
      <c r="R160" s="3">
        <f t="shared" ca="1" si="18"/>
        <v>1.0662705744040111E-2</v>
      </c>
      <c r="T160" vm="2953">
        <f ca="1"/>
        <v>44056</v>
      </c>
      <c r="U160" vm="2960">
        <f ca="1"/>
        <v>8.2260000000000009</v>
      </c>
      <c r="V160" vm="2961">
        <f ca="1"/>
        <v>12020784</v>
      </c>
      <c r="W160" s="3">
        <f t="shared" ca="1" si="19"/>
        <v>-1.6158557288377791E-2</v>
      </c>
      <c r="Y160" vm="2953">
        <f ca="1"/>
        <v>44056</v>
      </c>
      <c r="Z160" vm="2962">
        <f ca="1"/>
        <v>1.8884000000000001</v>
      </c>
      <c r="AA160" vm="2963">
        <f ca="1"/>
        <v>1.8655999999999999</v>
      </c>
      <c r="AB160" vm="2964">
        <f ca="1"/>
        <v>84260497</v>
      </c>
      <c r="AC160">
        <f t="shared" ca="1" si="20"/>
        <v>-9.1773133708140438E-3</v>
      </c>
      <c r="AE160" vm="2953">
        <f ca="1"/>
        <v>44056</v>
      </c>
      <c r="AF160" vm="2965">
        <f ca="1"/>
        <v>9.76</v>
      </c>
      <c r="AG160" vm="2966">
        <f ca="1"/>
        <v>5580489</v>
      </c>
      <c r="AH160" s="3">
        <f t="shared" ca="1" si="21"/>
        <v>-1.4848233741044948E-2</v>
      </c>
      <c r="AK160" vm="2953">
        <f ca="1"/>
        <v>44056</v>
      </c>
      <c r="AL160" vm="2967">
        <f ca="1"/>
        <v>12.26</v>
      </c>
      <c r="AM160" vm="2968">
        <f ca="1"/>
        <v>606272</v>
      </c>
      <c r="AN160">
        <f t="shared" ca="1" si="22"/>
        <v>1.6326534238853118E-3</v>
      </c>
      <c r="AP160" vm="2953">
        <f ca="1"/>
        <v>44056</v>
      </c>
      <c r="AQ160" vm="2969">
        <f ca="1"/>
        <v>6.0750000000000002</v>
      </c>
      <c r="AR160" vm="2970">
        <f ca="1"/>
        <v>118676</v>
      </c>
      <c r="AS160" s="3">
        <f t="shared" ca="1" si="23"/>
        <v>-8.196767204178515E-3</v>
      </c>
      <c r="AU160" vm="2953">
        <f ca="1"/>
        <v>44056</v>
      </c>
      <c r="AV160" vm="2971">
        <f ca="1"/>
        <v>9.4190000000000005</v>
      </c>
      <c r="AW160" vm="2972">
        <f ca="1"/>
        <v>8384147</v>
      </c>
    </row>
    <row r="161" spans="1:49" x14ac:dyDescent="0.3">
      <c r="A161" vm="2973">
        <f ca="1"/>
        <v>44057</v>
      </c>
      <c r="B161" vm="2974">
        <f ca="1"/>
        <v>22.34</v>
      </c>
      <c r="C161" vm="2974">
        <v>22.34</v>
      </c>
      <c r="D161" vm="2975">
        <v>167190</v>
      </c>
      <c r="E161" s="3">
        <f t="shared" ca="1" si="16"/>
        <v>2.692998204667806E-3</v>
      </c>
      <c r="F161" s="3">
        <f t="shared" ca="1" si="17"/>
        <v>2.6893785819712434E-3</v>
      </c>
      <c r="I161" vm="2973">
        <f ca="1"/>
        <v>44057</v>
      </c>
      <c r="J161" vm="2976">
        <f ca="1"/>
        <v>32.880000000000003</v>
      </c>
      <c r="K161" vm="2977">
        <f ca="1"/>
        <v>689163</v>
      </c>
      <c r="L161" s="3">
        <v>-1.7921146953404851E-2</v>
      </c>
      <c r="M161" s="3">
        <v>-1.8083675433295237E-2</v>
      </c>
      <c r="O161" vm="2973">
        <f ca="1"/>
        <v>44057</v>
      </c>
      <c r="P161" vm="2978">
        <f ca="1"/>
        <v>164.1</v>
      </c>
      <c r="Q161" vm="2979">
        <f ca="1"/>
        <v>332641</v>
      </c>
      <c r="R161" s="3">
        <f t="shared" ca="1" si="18"/>
        <v>-5.4694758045354328E-3</v>
      </c>
      <c r="T161" vm="2973">
        <f ca="1"/>
        <v>44057</v>
      </c>
      <c r="U161" vm="2980">
        <f ca="1"/>
        <v>8.26</v>
      </c>
      <c r="V161" vm="2981">
        <f ca="1"/>
        <v>13511673</v>
      </c>
      <c r="W161" s="3">
        <f t="shared" ca="1" si="19"/>
        <v>4.1247177246542715E-3</v>
      </c>
      <c r="Y161" vm="2973">
        <f ca="1"/>
        <v>44057</v>
      </c>
      <c r="Z161" vm="2982">
        <f ca="1"/>
        <v>1.8535999999999999</v>
      </c>
      <c r="AA161" vm="2983">
        <f ca="1"/>
        <v>1.8515999999999999</v>
      </c>
      <c r="AB161" vm="2984">
        <f ca="1"/>
        <v>88927105</v>
      </c>
      <c r="AC161">
        <f t="shared" ca="1" si="20"/>
        <v>-7.5325869990577818E-3</v>
      </c>
      <c r="AE161" vm="2973">
        <f ca="1"/>
        <v>44057</v>
      </c>
      <c r="AF161" vm="2985">
        <f ca="1"/>
        <v>9.69</v>
      </c>
      <c r="AG161" vm="2986">
        <f ca="1"/>
        <v>5488458</v>
      </c>
      <c r="AH161" s="3">
        <f t="shared" ca="1" si="21"/>
        <v>-7.1979745223262771E-3</v>
      </c>
      <c r="AK161" vm="2973">
        <f ca="1"/>
        <v>44057</v>
      </c>
      <c r="AL161" vm="2987">
        <f ca="1"/>
        <v>11.93</v>
      </c>
      <c r="AM161" vm="2988">
        <f ca="1"/>
        <v>653648</v>
      </c>
      <c r="AN161">
        <f t="shared" ca="1" si="22"/>
        <v>-2.7285694398240603E-2</v>
      </c>
      <c r="AP161" vm="2973">
        <f ca="1"/>
        <v>44057</v>
      </c>
      <c r="AQ161" vm="2969">
        <f ca="1"/>
        <v>6.0750000000000002</v>
      </c>
      <c r="AR161" vm="2989">
        <f ca="1"/>
        <v>87158</v>
      </c>
      <c r="AS161" s="3">
        <f t="shared" ca="1" si="23"/>
        <v>0</v>
      </c>
      <c r="AU161" vm="2973">
        <f ca="1"/>
        <v>44057</v>
      </c>
      <c r="AV161" vm="2990">
        <f ca="1"/>
        <v>9.2476000000000003</v>
      </c>
      <c r="AW161" vm="2991">
        <f ca="1"/>
        <v>11786466</v>
      </c>
    </row>
    <row r="162" spans="1:49" x14ac:dyDescent="0.3">
      <c r="A162" vm="2992">
        <f ca="1"/>
        <v>44060</v>
      </c>
      <c r="B162" vm="721">
        <f ca="1"/>
        <v>21.96</v>
      </c>
      <c r="C162" vm="721">
        <v>21.96</v>
      </c>
      <c r="D162" vm="2993">
        <v>122915</v>
      </c>
      <c r="E162" s="3">
        <f t="shared" ca="1" si="16"/>
        <v>-1.7009847806624845E-2</v>
      </c>
      <c r="F162" s="3">
        <f t="shared" ca="1" si="17"/>
        <v>-1.7156176999724725E-2</v>
      </c>
      <c r="I162" vm="2992">
        <f ca="1"/>
        <v>44060</v>
      </c>
      <c r="J162" vm="1951">
        <f ca="1"/>
        <v>32.950000000000003</v>
      </c>
      <c r="K162" vm="2994">
        <f ca="1"/>
        <v>432772</v>
      </c>
      <c r="L162" s="3">
        <v>2.1289537712895464E-3</v>
      </c>
      <c r="M162" s="3">
        <v>2.1266907605371533E-3</v>
      </c>
      <c r="O162" vm="2992">
        <f ca="1"/>
        <v>44060</v>
      </c>
      <c r="P162" vm="2995">
        <f ca="1"/>
        <v>166.85</v>
      </c>
      <c r="Q162" vm="2996">
        <f ca="1"/>
        <v>244295</v>
      </c>
      <c r="R162" s="3">
        <f t="shared" ca="1" si="18"/>
        <v>1.6619207101337775E-2</v>
      </c>
      <c r="T162" vm="2992">
        <f ca="1"/>
        <v>44060</v>
      </c>
      <c r="U162" vm="2997">
        <f ca="1"/>
        <v>8.1349999999999998</v>
      </c>
      <c r="V162" vm="2998">
        <f ca="1"/>
        <v>9801054</v>
      </c>
      <c r="W162" s="3">
        <f t="shared" ca="1" si="19"/>
        <v>-1.5248846861885568E-2</v>
      </c>
      <c r="Y162" vm="2992">
        <f ca="1"/>
        <v>44060</v>
      </c>
      <c r="Z162" vm="2999">
        <f ca="1"/>
        <v>1.85</v>
      </c>
      <c r="AA162" vm="3000">
        <f ca="1"/>
        <v>1.8244</v>
      </c>
      <c r="AB162" vm="3001">
        <f ca="1"/>
        <v>79692132</v>
      </c>
      <c r="AC162">
        <f t="shared" ca="1" si="20"/>
        <v>-1.4798964319570045E-2</v>
      </c>
      <c r="AE162" vm="2992">
        <f ca="1"/>
        <v>44060</v>
      </c>
      <c r="AF162" vm="3002">
        <f ca="1"/>
        <v>9.65</v>
      </c>
      <c r="AG162" vm="3003">
        <f ca="1"/>
        <v>3806604</v>
      </c>
      <c r="AH162" s="3">
        <f t="shared" ca="1" si="21"/>
        <v>-4.1365105517801671E-3</v>
      </c>
      <c r="AK162" vm="2992">
        <f ca="1"/>
        <v>44060</v>
      </c>
      <c r="AL162" vm="3004">
        <f ca="1"/>
        <v>11.68</v>
      </c>
      <c r="AM162" vm="3005">
        <f ca="1"/>
        <v>379164</v>
      </c>
      <c r="AN162">
        <f t="shared" ca="1" si="22"/>
        <v>-2.117825870974378E-2</v>
      </c>
      <c r="AP162" vm="2992">
        <f ca="1"/>
        <v>44060</v>
      </c>
      <c r="AQ162" vm="3006">
        <f ca="1"/>
        <v>6.04</v>
      </c>
      <c r="AR162" vm="3007">
        <f ca="1"/>
        <v>70736</v>
      </c>
      <c r="AS162" s="3">
        <f t="shared" ca="1" si="23"/>
        <v>-5.7779772798885708E-3</v>
      </c>
      <c r="AU162" vm="2992">
        <f ca="1"/>
        <v>44060</v>
      </c>
      <c r="AV162" vm="3008">
        <f ca="1"/>
        <v>9.0952000000000002</v>
      </c>
      <c r="AW162" vm="3009">
        <f ca="1"/>
        <v>6374242</v>
      </c>
    </row>
    <row r="163" spans="1:49" x14ac:dyDescent="0.3">
      <c r="A163" vm="3010">
        <f ca="1"/>
        <v>44061</v>
      </c>
      <c r="B163" vm="3011">
        <f ca="1"/>
        <v>21.8</v>
      </c>
      <c r="C163" vm="3011">
        <v>21.8</v>
      </c>
      <c r="D163" vm="3012">
        <v>113094</v>
      </c>
      <c r="E163" s="3">
        <f t="shared" ca="1" si="16"/>
        <v>-7.2859744990892593E-3</v>
      </c>
      <c r="F163" s="3">
        <f t="shared" ca="1" si="17"/>
        <v>-7.3126468462866023E-3</v>
      </c>
      <c r="I163" vm="3010">
        <f ca="1"/>
        <v>44061</v>
      </c>
      <c r="J163" vm="3013">
        <f ca="1"/>
        <v>32.61</v>
      </c>
      <c r="K163" vm="3014">
        <f ca="1"/>
        <v>547554</v>
      </c>
      <c r="L163" s="3">
        <v>-1.0318664643399192E-2</v>
      </c>
      <c r="M163" s="3">
        <v>-1.0372271147288515E-2</v>
      </c>
      <c r="O163" vm="3010">
        <f ca="1"/>
        <v>44061</v>
      </c>
      <c r="P163" vm="3015">
        <f ca="1"/>
        <v>165.1</v>
      </c>
      <c r="Q163" vm="3016">
        <f ca="1"/>
        <v>338824</v>
      </c>
      <c r="R163" s="3">
        <f t="shared" ca="1" si="18"/>
        <v>-1.0543854271300702E-2</v>
      </c>
      <c r="T163" vm="3010">
        <f ca="1"/>
        <v>44061</v>
      </c>
      <c r="U163" vm="3017">
        <f ca="1"/>
        <v>8.16</v>
      </c>
      <c r="V163" vm="3018">
        <f ca="1"/>
        <v>12028349</v>
      </c>
      <c r="W163" s="3">
        <f t="shared" ca="1" si="19"/>
        <v>3.068428305014503E-3</v>
      </c>
      <c r="Y163" vm="3010">
        <f ca="1"/>
        <v>44061</v>
      </c>
      <c r="Z163" vm="3019">
        <f ca="1"/>
        <v>1.8118000000000001</v>
      </c>
      <c r="AA163" vm="3020">
        <f ca="1"/>
        <v>1.8148</v>
      </c>
      <c r="AB163" vm="3021">
        <f ca="1"/>
        <v>78819802</v>
      </c>
      <c r="AC163">
        <f t="shared" ca="1" si="20"/>
        <v>-5.2758970477365759E-3</v>
      </c>
      <c r="AE163" vm="3010">
        <f ca="1"/>
        <v>44061</v>
      </c>
      <c r="AF163" vm="3022">
        <f ca="1"/>
        <v>9.6069999999999993</v>
      </c>
      <c r="AG163" vm="3023">
        <f ca="1"/>
        <v>6153845</v>
      </c>
      <c r="AH163" s="3">
        <f t="shared" ca="1" si="21"/>
        <v>-4.4659159232931737E-3</v>
      </c>
      <c r="AK163" vm="3010">
        <f ca="1"/>
        <v>44061</v>
      </c>
      <c r="AL163" vm="2679">
        <f ca="1"/>
        <v>11.69</v>
      </c>
      <c r="AM163" vm="3024">
        <f ca="1"/>
        <v>234567</v>
      </c>
      <c r="AN163">
        <f t="shared" ca="1" si="22"/>
        <v>8.5579808389602127E-4</v>
      </c>
      <c r="AP163" vm="3010">
        <f ca="1"/>
        <v>44061</v>
      </c>
      <c r="AQ163" vm="3025">
        <f ca="1"/>
        <v>6.0250000000000004</v>
      </c>
      <c r="AR163" vm="3026">
        <f ca="1"/>
        <v>87946</v>
      </c>
      <c r="AS163" s="3">
        <f t="shared" ca="1" si="23"/>
        <v>-2.4865325700048164E-3</v>
      </c>
      <c r="AU163" vm="3010">
        <f ca="1"/>
        <v>44061</v>
      </c>
      <c r="AV163" vm="3027">
        <f ca="1"/>
        <v>9.0167000000000002</v>
      </c>
      <c r="AW163" vm="3028">
        <f ca="1"/>
        <v>6982442</v>
      </c>
    </row>
    <row r="164" spans="1:49" x14ac:dyDescent="0.3">
      <c r="A164" vm="3029">
        <f ca="1"/>
        <v>44062</v>
      </c>
      <c r="B164" vm="3030">
        <f ca="1"/>
        <v>21.86</v>
      </c>
      <c r="C164" vm="3030">
        <v>21.86</v>
      </c>
      <c r="D164" vm="3031">
        <v>130198</v>
      </c>
      <c r="E164" s="3">
        <f t="shared" ca="1" si="16"/>
        <v>2.7522935779815925E-3</v>
      </c>
      <c r="F164" s="3">
        <f t="shared" ca="1" si="17"/>
        <v>2.7485129533490935E-3</v>
      </c>
      <c r="I164" vm="3029">
        <f ca="1"/>
        <v>44062</v>
      </c>
      <c r="J164" vm="3032">
        <f ca="1"/>
        <v>32.229999999999997</v>
      </c>
      <c r="K164" vm="3033">
        <f ca="1"/>
        <v>558791</v>
      </c>
      <c r="L164" s="3">
        <v>-1.1652867218644666E-2</v>
      </c>
      <c r="M164" s="3">
        <v>-1.1721293973881367E-2</v>
      </c>
      <c r="O164" vm="3029">
        <f ca="1"/>
        <v>44062</v>
      </c>
      <c r="P164" vm="3034">
        <f ca="1"/>
        <v>163.80000000000001</v>
      </c>
      <c r="Q164" vm="3035">
        <f ca="1"/>
        <v>292271</v>
      </c>
      <c r="R164" s="3">
        <f t="shared" ca="1" si="18"/>
        <v>-7.9051795071131501E-3</v>
      </c>
      <c r="T164" vm="3029">
        <f ca="1"/>
        <v>44062</v>
      </c>
      <c r="U164" vm="3036">
        <f ca="1"/>
        <v>8.3279999999999994</v>
      </c>
      <c r="V164" vm="3037">
        <f ca="1"/>
        <v>9566974</v>
      </c>
      <c r="W164" s="3">
        <f t="shared" ca="1" si="19"/>
        <v>2.0379162336652046E-2</v>
      </c>
      <c r="Y164" vm="3029">
        <f ca="1"/>
        <v>44062</v>
      </c>
      <c r="Z164" vm="3038">
        <f ca="1"/>
        <v>1.8113999999999999</v>
      </c>
      <c r="AA164" vm="3039">
        <f ca="1"/>
        <v>1.845</v>
      </c>
      <c r="AB164" vm="3040">
        <f ca="1"/>
        <v>58788991</v>
      </c>
      <c r="AC164">
        <f t="shared" ca="1" si="20"/>
        <v>1.650400868481882E-2</v>
      </c>
      <c r="AE164" vm="3029">
        <f ca="1"/>
        <v>44062</v>
      </c>
      <c r="AF164" vm="3041">
        <f ca="1"/>
        <v>9.6280000000000001</v>
      </c>
      <c r="AG164" vm="3042">
        <f ca="1"/>
        <v>4821543</v>
      </c>
      <c r="AH164" s="3">
        <f t="shared" ca="1" si="21"/>
        <v>2.1835204932241716E-3</v>
      </c>
      <c r="AK164" vm="3029">
        <f ca="1"/>
        <v>44062</v>
      </c>
      <c r="AL164" vm="3043">
        <f ca="1"/>
        <v>11.54</v>
      </c>
      <c r="AM164" vm="3044">
        <f ca="1"/>
        <v>198677</v>
      </c>
      <c r="AN164">
        <f t="shared" ca="1" si="22"/>
        <v>-1.2914514404023612E-2</v>
      </c>
      <c r="AP164" vm="3029">
        <f ca="1"/>
        <v>44062</v>
      </c>
      <c r="AQ164" vm="2367">
        <f ca="1"/>
        <v>6.0449999999999999</v>
      </c>
      <c r="AR164" vm="3045">
        <f ca="1"/>
        <v>70918</v>
      </c>
      <c r="AS164" s="3">
        <f t="shared" ca="1" si="23"/>
        <v>3.3140046900372914E-3</v>
      </c>
      <c r="AU164" vm="3029">
        <f ca="1"/>
        <v>44062</v>
      </c>
      <c r="AV164" vm="3046">
        <f ca="1"/>
        <v>8.9381000000000004</v>
      </c>
      <c r="AW164" vm="3047">
        <f ca="1"/>
        <v>12345141</v>
      </c>
    </row>
    <row r="165" spans="1:49" x14ac:dyDescent="0.3">
      <c r="A165" vm="3048">
        <f ca="1"/>
        <v>44063</v>
      </c>
      <c r="B165" vm="3011">
        <f ca="1"/>
        <v>21.8</v>
      </c>
      <c r="C165" vm="3011">
        <v>21.8</v>
      </c>
      <c r="D165" vm="3049">
        <v>209613</v>
      </c>
      <c r="E165" s="3">
        <f t="shared" ca="1" si="16"/>
        <v>-2.7447392497712132E-3</v>
      </c>
      <c r="F165" s="3">
        <f t="shared" ca="1" si="17"/>
        <v>-2.7485129533491599E-3</v>
      </c>
      <c r="I165" vm="3048">
        <f ca="1"/>
        <v>44063</v>
      </c>
      <c r="J165" vm="3050">
        <f ca="1"/>
        <v>32.020000000000003</v>
      </c>
      <c r="K165" vm="3051">
        <f ca="1"/>
        <v>507381</v>
      </c>
      <c r="L165" s="3">
        <v>-6.5156686317093936E-3</v>
      </c>
      <c r="M165" s="3">
        <v>-6.5369882587776474E-3</v>
      </c>
      <c r="O165" vm="3048">
        <f ca="1"/>
        <v>44063</v>
      </c>
      <c r="P165" vm="3052">
        <f ca="1"/>
        <v>163.95</v>
      </c>
      <c r="Q165" vm="3053">
        <f ca="1"/>
        <v>245913</v>
      </c>
      <c r="R165" s="3">
        <f t="shared" ca="1" si="18"/>
        <v>9.1533187168798419E-4</v>
      </c>
      <c r="T165" vm="3048">
        <f ca="1"/>
        <v>44063</v>
      </c>
      <c r="U165" vm="3054">
        <f ca="1"/>
        <v>8.1769999999999996</v>
      </c>
      <c r="V165" vm="3055">
        <f ca="1"/>
        <v>11665692</v>
      </c>
      <c r="W165" s="3">
        <f t="shared" ca="1" si="19"/>
        <v>-1.8297996132827583E-2</v>
      </c>
      <c r="Y165" vm="3048">
        <f ca="1"/>
        <v>44063</v>
      </c>
      <c r="Z165" vm="3056">
        <f ca="1"/>
        <v>1.825</v>
      </c>
      <c r="AA165" vm="3057">
        <f ca="1"/>
        <v>1.8162</v>
      </c>
      <c r="AB165" vm="3058">
        <f ca="1"/>
        <v>80668988</v>
      </c>
      <c r="AC165">
        <f t="shared" ca="1" si="20"/>
        <v>-1.5732871218899609E-2</v>
      </c>
      <c r="AE165" vm="3048">
        <f ca="1"/>
        <v>44063</v>
      </c>
      <c r="AF165" vm="3059">
        <f ca="1"/>
        <v>9.4480000000000004</v>
      </c>
      <c r="AG165" vm="3060">
        <f ca="1"/>
        <v>6674598</v>
      </c>
      <c r="AH165" s="3">
        <f t="shared" ca="1" si="21"/>
        <v>-1.8872441025764342E-2</v>
      </c>
      <c r="AK165" vm="3048">
        <f ca="1"/>
        <v>44063</v>
      </c>
      <c r="AL165" vm="3061">
        <f ca="1"/>
        <v>11.33</v>
      </c>
      <c r="AM165" vm="3062">
        <f ca="1"/>
        <v>232544</v>
      </c>
      <c r="AN165">
        <f t="shared" ca="1" si="22"/>
        <v>-1.8365186040038513E-2</v>
      </c>
      <c r="AP165" vm="3048">
        <f ca="1"/>
        <v>44063</v>
      </c>
      <c r="AQ165" vm="3063">
        <f ca="1"/>
        <v>5.96</v>
      </c>
      <c r="AR165" vm="3064">
        <f ca="1"/>
        <v>117716</v>
      </c>
      <c r="AS165" s="3">
        <f t="shared" ca="1" si="23"/>
        <v>-1.4161002989497627E-2</v>
      </c>
      <c r="AU165" vm="3048">
        <f ca="1"/>
        <v>44063</v>
      </c>
      <c r="AV165" vm="3065">
        <f ca="1"/>
        <v>8.8381000000000007</v>
      </c>
      <c r="AW165" vm="3066">
        <f ca="1"/>
        <v>11314102</v>
      </c>
    </row>
    <row r="166" spans="1:49" x14ac:dyDescent="0.3">
      <c r="A166" vm="3067">
        <f ca="1"/>
        <v>44064</v>
      </c>
      <c r="B166" vm="2938">
        <f ca="1"/>
        <v>21.88</v>
      </c>
      <c r="C166" vm="2938">
        <v>21.88</v>
      </c>
      <c r="D166" vm="3068">
        <v>116800</v>
      </c>
      <c r="E166" s="3">
        <f t="shared" ca="1" si="16"/>
        <v>3.6697247706421235E-3</v>
      </c>
      <c r="F166" s="3">
        <f t="shared" ca="1" si="17"/>
        <v>3.6630077587370201E-3</v>
      </c>
      <c r="I166" vm="3067">
        <f ca="1"/>
        <v>44064</v>
      </c>
      <c r="J166" vm="3069">
        <f ca="1"/>
        <v>32.04</v>
      </c>
      <c r="K166" vm="3070">
        <f ca="1"/>
        <v>514051</v>
      </c>
      <c r="L166" s="3">
        <v>6.2460961898800813E-4</v>
      </c>
      <c r="M166" s="3">
        <v>6.2441463158962674E-4</v>
      </c>
      <c r="O166" vm="3067">
        <f ca="1"/>
        <v>44064</v>
      </c>
      <c r="P166" vm="3071">
        <f ca="1"/>
        <v>164</v>
      </c>
      <c r="Q166" vm="3072">
        <f ca="1"/>
        <v>269429</v>
      </c>
      <c r="R166" s="3">
        <f t="shared" ca="1" si="18"/>
        <v>3.0492453354131024E-4</v>
      </c>
      <c r="T166" vm="3067">
        <f ca="1"/>
        <v>44064</v>
      </c>
      <c r="U166" vm="3073">
        <f ca="1"/>
        <v>8.1240000000000006</v>
      </c>
      <c r="V166" vm="3074">
        <f ca="1"/>
        <v>12612648</v>
      </c>
      <c r="W166" s="3">
        <f t="shared" ca="1" si="19"/>
        <v>-6.5026914617018162E-3</v>
      </c>
      <c r="Y166" vm="3067">
        <f ca="1"/>
        <v>44064</v>
      </c>
      <c r="Z166" vm="3075">
        <f ca="1"/>
        <v>1.8211999999999999</v>
      </c>
      <c r="AA166" vm="3076">
        <f ca="1"/>
        <v>1.8116000000000001</v>
      </c>
      <c r="AB166" vm="3077">
        <f ca="1"/>
        <v>106953840</v>
      </c>
      <c r="AC166">
        <f t="shared" ca="1" si="20"/>
        <v>-2.5359735736691269E-3</v>
      </c>
      <c r="AE166" vm="3067">
        <f ca="1"/>
        <v>44064</v>
      </c>
      <c r="AF166" vm="3078">
        <f ca="1"/>
        <v>9.327</v>
      </c>
      <c r="AG166" vm="3079">
        <f ca="1"/>
        <v>6871683</v>
      </c>
      <c r="AH166" s="3">
        <f t="shared" ca="1" si="21"/>
        <v>-1.2889659150334829E-2</v>
      </c>
      <c r="AK166" vm="3067">
        <f ca="1"/>
        <v>44064</v>
      </c>
      <c r="AL166" vm="948">
        <f ca="1"/>
        <v>11.22</v>
      </c>
      <c r="AM166" vm="3080">
        <f ca="1"/>
        <v>345130</v>
      </c>
      <c r="AN166">
        <f t="shared" ca="1" si="22"/>
        <v>-9.7561749453646852E-3</v>
      </c>
      <c r="AP166" vm="3067">
        <f ca="1"/>
        <v>44064</v>
      </c>
      <c r="AQ166" vm="1186">
        <f ca="1"/>
        <v>6</v>
      </c>
      <c r="AR166" vm="3081">
        <f ca="1"/>
        <v>156351</v>
      </c>
      <c r="AS166" s="3">
        <f t="shared" ca="1" si="23"/>
        <v>6.6889881507967101E-3</v>
      </c>
      <c r="AU166" vm="3067">
        <f ca="1"/>
        <v>44064</v>
      </c>
      <c r="AV166" vm="3082">
        <f ca="1"/>
        <v>8.5286000000000008</v>
      </c>
      <c r="AW166" vm="3083">
        <f ca="1"/>
        <v>22370263</v>
      </c>
    </row>
    <row r="167" spans="1:49" x14ac:dyDescent="0.3">
      <c r="A167" vm="3084">
        <f ca="1"/>
        <v>44067</v>
      </c>
      <c r="B167" vm="760">
        <f ca="1"/>
        <v>22.38</v>
      </c>
      <c r="C167" vm="760">
        <v>22.38</v>
      </c>
      <c r="D167" vm="3085">
        <v>188153</v>
      </c>
      <c r="E167" s="3">
        <f t="shared" ca="1" si="16"/>
        <v>2.2851919561243144E-2</v>
      </c>
      <c r="F167" s="3">
        <f t="shared" ca="1" si="17"/>
        <v>2.2594725329998681E-2</v>
      </c>
      <c r="I167" vm="3084">
        <f ca="1"/>
        <v>44067</v>
      </c>
      <c r="J167" vm="3086">
        <f ca="1"/>
        <v>32.369999999999997</v>
      </c>
      <c r="K167" vm="3087">
        <f ca="1"/>
        <v>425103</v>
      </c>
      <c r="L167" s="3">
        <v>1.0299625468164741E-2</v>
      </c>
      <c r="M167" s="3">
        <v>1.0246945737994371E-2</v>
      </c>
      <c r="O167" vm="3084">
        <f ca="1"/>
        <v>44067</v>
      </c>
      <c r="P167" vm="3088">
        <f ca="1"/>
        <v>165.9</v>
      </c>
      <c r="Q167" vm="3089">
        <f ca="1"/>
        <v>286981</v>
      </c>
      <c r="R167" s="3">
        <f t="shared" ca="1" si="18"/>
        <v>1.1518769372200505E-2</v>
      </c>
      <c r="T167" vm="3084">
        <f ca="1"/>
        <v>44067</v>
      </c>
      <c r="U167" vm="3090">
        <f ca="1"/>
        <v>8.2970000000000006</v>
      </c>
      <c r="V167" vm="3091">
        <f ca="1"/>
        <v>12582194</v>
      </c>
      <c r="W167" s="3">
        <f t="shared" ca="1" si="19"/>
        <v>2.1071359964010019E-2</v>
      </c>
      <c r="Y167" vm="3084">
        <f ca="1"/>
        <v>44067</v>
      </c>
      <c r="Z167" vm="3092">
        <f ca="1"/>
        <v>1.8208</v>
      </c>
      <c r="AA167" vm="3093">
        <f ca="1"/>
        <v>1.8391999999999999</v>
      </c>
      <c r="AB167" vm="3094">
        <f ca="1"/>
        <v>90530814</v>
      </c>
      <c r="AC167">
        <f t="shared" ca="1" si="20"/>
        <v>1.5120261766912935E-2</v>
      </c>
      <c r="AE167" vm="3084">
        <f ca="1"/>
        <v>44067</v>
      </c>
      <c r="AF167" vm="3095">
        <f ca="1"/>
        <v>9.6270000000000007</v>
      </c>
      <c r="AG167" vm="3096">
        <f ca="1"/>
        <v>6832426</v>
      </c>
      <c r="AH167" s="3">
        <f t="shared" ca="1" si="21"/>
        <v>3.1658231051103158E-2</v>
      </c>
      <c r="AK167" vm="3084">
        <f ca="1"/>
        <v>44067</v>
      </c>
      <c r="AL167" vm="3097">
        <f ca="1"/>
        <v>11.35</v>
      </c>
      <c r="AM167" vm="3098">
        <f ca="1"/>
        <v>321971</v>
      </c>
      <c r="AN167">
        <f t="shared" ca="1" si="22"/>
        <v>1.1519843832861323E-2</v>
      </c>
      <c r="AP167" vm="3084">
        <f ca="1"/>
        <v>44067</v>
      </c>
      <c r="AQ167" vm="2861">
        <f ca="1"/>
        <v>6.02</v>
      </c>
      <c r="AR167" vm="3099">
        <f ca="1"/>
        <v>112086</v>
      </c>
      <c r="AS167" s="3">
        <f t="shared" ca="1" si="23"/>
        <v>3.3277900926745245E-3</v>
      </c>
      <c r="AU167" vm="3084">
        <f ca="1"/>
        <v>44067</v>
      </c>
      <c r="AV167" vm="3100">
        <f ca="1"/>
        <v>8.8571000000000009</v>
      </c>
      <c r="AW167" vm="3101">
        <f ca="1"/>
        <v>16460601</v>
      </c>
    </row>
    <row r="168" spans="1:49" x14ac:dyDescent="0.3">
      <c r="A168" vm="3102">
        <f ca="1"/>
        <v>44068</v>
      </c>
      <c r="B168" vm="3103">
        <f ca="1"/>
        <v>22.24</v>
      </c>
      <c r="C168" vm="3103">
        <v>22.24</v>
      </c>
      <c r="D168" vm="3104">
        <v>106112</v>
      </c>
      <c r="E168" s="3">
        <f t="shared" ca="1" si="16"/>
        <v>-6.2555853440572195E-3</v>
      </c>
      <c r="F168" s="3">
        <f t="shared" ca="1" si="17"/>
        <v>-6.2752335013975891E-3</v>
      </c>
      <c r="I168" vm="3102">
        <f ca="1"/>
        <v>44068</v>
      </c>
      <c r="J168" vm="3105">
        <f ca="1"/>
        <v>32.53</v>
      </c>
      <c r="K168" vm="3106">
        <f ca="1"/>
        <v>431009</v>
      </c>
      <c r="L168" s="3">
        <v>4.9428483163424068E-3</v>
      </c>
      <c r="M168" s="3">
        <v>4.9306725471073192E-3</v>
      </c>
      <c r="O168" vm="3102">
        <f ca="1"/>
        <v>44068</v>
      </c>
      <c r="P168" vm="3107">
        <f ca="1"/>
        <v>166.2</v>
      </c>
      <c r="Q168" vm="3108">
        <f ca="1"/>
        <v>275391</v>
      </c>
      <c r="R168" s="3">
        <f t="shared" ca="1" si="18"/>
        <v>1.8066852249488297E-3</v>
      </c>
      <c r="T168" vm="3102">
        <f ca="1"/>
        <v>44068</v>
      </c>
      <c r="U168" vm="3109">
        <f ca="1"/>
        <v>8.2479999999999993</v>
      </c>
      <c r="V168" vm="3110">
        <f ca="1"/>
        <v>16404432</v>
      </c>
      <c r="W168" s="3">
        <f t="shared" ca="1" si="19"/>
        <v>-5.9232569674895546E-3</v>
      </c>
      <c r="Y168" vm="3102">
        <f ca="1"/>
        <v>44068</v>
      </c>
      <c r="Z168" vm="3111">
        <f ca="1"/>
        <v>1.8573999999999999</v>
      </c>
      <c r="AA168" vm="3112">
        <f ca="1"/>
        <v>1.8340000000000001</v>
      </c>
      <c r="AB168" vm="3113">
        <f ca="1"/>
        <v>99564956</v>
      </c>
      <c r="AC168">
        <f t="shared" ca="1" si="20"/>
        <v>-2.8313206325615422E-3</v>
      </c>
      <c r="AE168" vm="3102">
        <f ca="1"/>
        <v>44068</v>
      </c>
      <c r="AF168" vm="3114">
        <f ca="1"/>
        <v>9.5169999999999995</v>
      </c>
      <c r="AG168" vm="3115">
        <f ca="1"/>
        <v>5765679</v>
      </c>
      <c r="AH168" s="3">
        <f t="shared" ca="1" si="21"/>
        <v>-1.1491977705623302E-2</v>
      </c>
      <c r="AK168" vm="3102">
        <f ca="1"/>
        <v>44068</v>
      </c>
      <c r="AL168" vm="3116">
        <f ca="1"/>
        <v>11.24</v>
      </c>
      <c r="AM168" vm="3117">
        <f ca="1"/>
        <v>349616</v>
      </c>
      <c r="AN168">
        <f t="shared" ca="1" si="22"/>
        <v>-9.738899461866608E-3</v>
      </c>
      <c r="AP168" vm="3102">
        <f ca="1"/>
        <v>44068</v>
      </c>
      <c r="AQ168" vm="2861">
        <f ca="1"/>
        <v>6.02</v>
      </c>
      <c r="AR168" vm="3118">
        <f ca="1"/>
        <v>152541</v>
      </c>
      <c r="AS168" s="3">
        <f t="shared" ca="1" si="23"/>
        <v>0</v>
      </c>
      <c r="AU168" vm="3102">
        <f ca="1"/>
        <v>44068</v>
      </c>
      <c r="AV168" vm="3119">
        <f ca="1"/>
        <v>8.7927999999999997</v>
      </c>
      <c r="AW168" vm="3120">
        <f ca="1"/>
        <v>11298906</v>
      </c>
    </row>
    <row r="169" spans="1:49" x14ac:dyDescent="0.3">
      <c r="A169" vm="3121">
        <f ca="1"/>
        <v>44069</v>
      </c>
      <c r="B169" vm="2974">
        <f ca="1"/>
        <v>22.34</v>
      </c>
      <c r="C169" vm="2974">
        <v>22.34</v>
      </c>
      <c r="D169" vm="3122">
        <v>116212</v>
      </c>
      <c r="E169" s="3">
        <f t="shared" ca="1" si="16"/>
        <v>4.4964028776979057E-3</v>
      </c>
      <c r="F169" s="3">
        <f t="shared" ca="1" si="17"/>
        <v>4.4863242586731062E-3</v>
      </c>
      <c r="I169" vm="3121">
        <f ca="1"/>
        <v>44069</v>
      </c>
      <c r="J169" vm="3123">
        <f ca="1"/>
        <v>33.159999999999997</v>
      </c>
      <c r="K169" vm="3124">
        <f ca="1"/>
        <v>424634</v>
      </c>
      <c r="L169" s="3">
        <v>1.9366738395327248E-2</v>
      </c>
      <c r="M169" s="3">
        <v>1.9181589781834069E-2</v>
      </c>
      <c r="O169" vm="3121">
        <f ca="1"/>
        <v>44069</v>
      </c>
      <c r="P169" vm="3125">
        <f ca="1"/>
        <v>167.6</v>
      </c>
      <c r="Q169" vm="3126">
        <f ca="1"/>
        <v>230641</v>
      </c>
      <c r="R169" s="3">
        <f t="shared" ca="1" si="18"/>
        <v>8.3883056266348208E-3</v>
      </c>
      <c r="T169" vm="3121">
        <f ca="1"/>
        <v>44069</v>
      </c>
      <c r="U169" vm="3127">
        <f ca="1"/>
        <v>8.32</v>
      </c>
      <c r="V169" vm="3128">
        <f ca="1"/>
        <v>8200804</v>
      </c>
      <c r="W169" s="3">
        <f t="shared" ca="1" si="19"/>
        <v>8.6915081184586115E-3</v>
      </c>
      <c r="Y169" vm="3121">
        <f ca="1"/>
        <v>44069</v>
      </c>
      <c r="Z169" vm="2855">
        <f ca="1"/>
        <v>1.83</v>
      </c>
      <c r="AA169" vm="3129">
        <f ca="1"/>
        <v>1.8426</v>
      </c>
      <c r="AB169" vm="3130">
        <f ca="1"/>
        <v>70646008</v>
      </c>
      <c r="AC169">
        <f t="shared" ca="1" si="20"/>
        <v>4.678243858421422E-3</v>
      </c>
      <c r="AE169" vm="3121">
        <f ca="1"/>
        <v>44069</v>
      </c>
      <c r="AF169" vm="3131">
        <f ca="1"/>
        <v>9.57</v>
      </c>
      <c r="AG169" vm="3132">
        <f ca="1"/>
        <v>5150046</v>
      </c>
      <c r="AH169" s="3">
        <f t="shared" ca="1" si="21"/>
        <v>5.5535323746566424E-3</v>
      </c>
      <c r="AK169" vm="3121">
        <f ca="1"/>
        <v>44069</v>
      </c>
      <c r="AL169" vm="3133">
        <f ca="1"/>
        <v>12.23</v>
      </c>
      <c r="AM169" vm="3134">
        <f ca="1"/>
        <v>1276301</v>
      </c>
      <c r="AN169">
        <f t="shared" ca="1" si="22"/>
        <v>8.4413105233535887E-2</v>
      </c>
      <c r="AP169" vm="3121">
        <f ca="1"/>
        <v>44069</v>
      </c>
      <c r="AQ169" vm="2880">
        <f ca="1"/>
        <v>5.9349999999999996</v>
      </c>
      <c r="AR169" vm="3135">
        <f ca="1"/>
        <v>182296</v>
      </c>
      <c r="AS169" s="3">
        <f t="shared" ca="1" si="23"/>
        <v>-1.4220231259098319E-2</v>
      </c>
      <c r="AU169" vm="3121">
        <f ca="1"/>
        <v>44069</v>
      </c>
      <c r="AV169" vm="3136">
        <f ca="1"/>
        <v>8.7594999999999992</v>
      </c>
      <c r="AW169" vm="3137">
        <f ca="1"/>
        <v>7669375</v>
      </c>
    </row>
    <row r="170" spans="1:49" x14ac:dyDescent="0.3">
      <c r="A170" vm="3138">
        <f ca="1"/>
        <v>44070</v>
      </c>
      <c r="B170" vm="740">
        <f ca="1"/>
        <v>22.1</v>
      </c>
      <c r="C170" vm="740">
        <v>22.1</v>
      </c>
      <c r="D170" vm="3139">
        <v>132259</v>
      </c>
      <c r="E170" s="3">
        <f t="shared" ca="1" si="16"/>
        <v>-1.0743061772605122E-2</v>
      </c>
      <c r="F170" s="3">
        <f t="shared" ca="1" si="17"/>
        <v>-1.0801185117347413E-2</v>
      </c>
      <c r="I170" vm="3138">
        <f ca="1"/>
        <v>44070</v>
      </c>
      <c r="J170" vm="3140">
        <f ca="1"/>
        <v>32.619999999999997</v>
      </c>
      <c r="K170" vm="3141">
        <f ca="1"/>
        <v>685213</v>
      </c>
      <c r="L170" s="3">
        <v>-1.6284680337756308E-2</v>
      </c>
      <c r="M170" s="3">
        <v>-1.6418733074226401E-2</v>
      </c>
      <c r="O170" vm="3138">
        <f ca="1"/>
        <v>44070</v>
      </c>
      <c r="P170" vm="3142">
        <f ca="1"/>
        <v>165.35</v>
      </c>
      <c r="Q170" vm="3143">
        <f ca="1"/>
        <v>340131</v>
      </c>
      <c r="R170" s="3">
        <f t="shared" ca="1" si="18"/>
        <v>-1.3515748620180864E-2</v>
      </c>
      <c r="T170" vm="3138">
        <f ca="1"/>
        <v>44070</v>
      </c>
      <c r="U170" vm="3144">
        <f ca="1"/>
        <v>8.1649999999999991</v>
      </c>
      <c r="V170" vm="3145">
        <f ca="1"/>
        <v>14160047</v>
      </c>
      <c r="W170" s="3">
        <f t="shared" ca="1" si="19"/>
        <v>-1.8805528410688919E-2</v>
      </c>
      <c r="Y170" vm="3138">
        <f ca="1"/>
        <v>44070</v>
      </c>
      <c r="Z170" vm="3146">
        <f ca="1"/>
        <v>1.84</v>
      </c>
      <c r="AA170" vm="3147">
        <f ca="1"/>
        <v>1.8038000000000001</v>
      </c>
      <c r="AB170" vm="3148">
        <f ca="1"/>
        <v>124410217</v>
      </c>
      <c r="AC170">
        <f t="shared" ca="1" si="20"/>
        <v>-2.1282066943223845E-2</v>
      </c>
      <c r="AE170" vm="3138">
        <f ca="1"/>
        <v>44070</v>
      </c>
      <c r="AF170" vm="3149">
        <f ca="1"/>
        <v>9.4499999999999993</v>
      </c>
      <c r="AG170" vm="3150">
        <f ca="1"/>
        <v>5961100</v>
      </c>
      <c r="AH170" s="3">
        <f t="shared" ca="1" si="21"/>
        <v>-1.2618463959211575E-2</v>
      </c>
      <c r="AK170" vm="3138">
        <f ca="1"/>
        <v>44070</v>
      </c>
      <c r="AL170" vm="1358">
        <f ca="1"/>
        <v>12.24</v>
      </c>
      <c r="AM170" vm="3151">
        <f ca="1"/>
        <v>469131</v>
      </c>
      <c r="AN170">
        <f t="shared" ca="1" si="22"/>
        <v>8.1732738509901134E-4</v>
      </c>
      <c r="AP170" vm="3138">
        <f ca="1"/>
        <v>44070</v>
      </c>
      <c r="AQ170" vm="3152">
        <f ca="1"/>
        <v>5.88</v>
      </c>
      <c r="AR170" vm="3153">
        <f ca="1"/>
        <v>145294</v>
      </c>
      <c r="AS170" s="3">
        <f t="shared" ca="1" si="23"/>
        <v>-9.3102661510958105E-3</v>
      </c>
      <c r="AU170" vm="3138">
        <f ca="1"/>
        <v>44070</v>
      </c>
      <c r="AV170" vm="3154">
        <f ca="1"/>
        <v>8.6047999999999991</v>
      </c>
      <c r="AW170" vm="3155">
        <f ca="1"/>
        <v>9007440</v>
      </c>
    </row>
    <row r="171" spans="1:49" x14ac:dyDescent="0.3">
      <c r="A171" vm="3156">
        <f ca="1"/>
        <v>44071</v>
      </c>
      <c r="B171" vm="568">
        <f ca="1"/>
        <v>22.16</v>
      </c>
      <c r="C171" vm="568">
        <v>22.16</v>
      </c>
      <c r="D171" vm="3157">
        <v>131113</v>
      </c>
      <c r="E171" s="3">
        <f t="shared" ca="1" si="16"/>
        <v>2.7149321266967744E-3</v>
      </c>
      <c r="F171" s="3">
        <f t="shared" ca="1" si="17"/>
        <v>2.7112533553759182E-3</v>
      </c>
      <c r="I171" vm="3156">
        <f ca="1"/>
        <v>44071</v>
      </c>
      <c r="J171" vm="3158">
        <f ca="1"/>
        <v>32.4</v>
      </c>
      <c r="K171" vm="3159">
        <f ca="1"/>
        <v>604336</v>
      </c>
      <c r="L171" s="3">
        <v>-6.7443286327406159E-3</v>
      </c>
      <c r="M171" s="3">
        <v>-6.7671743945841205E-3</v>
      </c>
      <c r="O171" vm="3156">
        <f ca="1"/>
        <v>44071</v>
      </c>
      <c r="P171" vm="3160">
        <f ca="1"/>
        <v>164.4</v>
      </c>
      <c r="Q171" vm="3161">
        <f ca="1"/>
        <v>182623</v>
      </c>
      <c r="R171" s="3">
        <f t="shared" ca="1" si="18"/>
        <v>-5.7619568057221387E-3</v>
      </c>
      <c r="T171" vm="3156">
        <f ca="1"/>
        <v>44071</v>
      </c>
      <c r="U171" vm="3162">
        <f ca="1"/>
        <v>8.4469999999999992</v>
      </c>
      <c r="V171" vm="3163">
        <f ca="1"/>
        <v>21825431</v>
      </c>
      <c r="W171" s="3">
        <f t="shared" ca="1" si="19"/>
        <v>3.3954622322931227E-2</v>
      </c>
      <c r="Y171" vm="3156">
        <f ca="1"/>
        <v>44071</v>
      </c>
      <c r="Z171" vm="3164">
        <f ca="1"/>
        <v>1.8171999999999999</v>
      </c>
      <c r="AA171" vm="3056">
        <f ca="1"/>
        <v>1.825</v>
      </c>
      <c r="AB171" vm="3165">
        <f ca="1"/>
        <v>108545631</v>
      </c>
      <c r="AC171">
        <f t="shared" ca="1" si="20"/>
        <v>1.1684436284983937E-2</v>
      </c>
      <c r="AE171" vm="3156">
        <f ca="1"/>
        <v>44071</v>
      </c>
      <c r="AF171" vm="3166">
        <f ca="1"/>
        <v>9.4149999999999991</v>
      </c>
      <c r="AG171" vm="3167">
        <f ca="1"/>
        <v>6573557</v>
      </c>
      <c r="AH171" s="3">
        <f t="shared" ca="1" si="21"/>
        <v>-3.710579396535713E-3</v>
      </c>
      <c r="AK171" vm="3156">
        <f ca="1"/>
        <v>44071</v>
      </c>
      <c r="AL171" vm="1358">
        <f ca="1"/>
        <v>12.24</v>
      </c>
      <c r="AM171" vm="3168">
        <f ca="1"/>
        <v>366008</v>
      </c>
      <c r="AN171">
        <f t="shared" ca="1" si="22"/>
        <v>0</v>
      </c>
      <c r="AP171" vm="3156">
        <f ca="1"/>
        <v>44071</v>
      </c>
      <c r="AQ171" vm="3169">
        <f ca="1"/>
        <v>5.92</v>
      </c>
      <c r="AR171" vm="3170">
        <f ca="1"/>
        <v>98954</v>
      </c>
      <c r="AS171" s="3">
        <f t="shared" ca="1" si="23"/>
        <v>6.7796869853787691E-3</v>
      </c>
      <c r="AU171" vm="3156">
        <f ca="1"/>
        <v>44071</v>
      </c>
      <c r="AV171" vm="3171">
        <f ca="1"/>
        <v>8.5952000000000002</v>
      </c>
      <c r="AW171" vm="3172">
        <f ca="1"/>
        <v>8825914</v>
      </c>
    </row>
    <row r="172" spans="1:49" x14ac:dyDescent="0.3">
      <c r="A172" vm="3173">
        <f ca="1"/>
        <v>44074</v>
      </c>
      <c r="B172" vm="568">
        <f ca="1"/>
        <v>22.16</v>
      </c>
      <c r="C172" vm="568">
        <v>22.16</v>
      </c>
      <c r="D172" vm="3174">
        <v>130004</v>
      </c>
      <c r="E172" s="3">
        <f t="shared" ca="1" si="16"/>
        <v>0</v>
      </c>
      <c r="F172" s="3">
        <f t="shared" ca="1" si="17"/>
        <v>0</v>
      </c>
      <c r="I172" vm="3173">
        <f ca="1"/>
        <v>44074</v>
      </c>
      <c r="J172" vm="1135">
        <f ca="1"/>
        <v>32.450000000000003</v>
      </c>
      <c r="K172" vm="3175">
        <f ca="1"/>
        <v>726215</v>
      </c>
      <c r="L172" s="3">
        <v>1.5432098765433416E-3</v>
      </c>
      <c r="M172" s="3">
        <v>1.5420203518154184E-3</v>
      </c>
      <c r="O172" vm="3173">
        <f ca="1"/>
        <v>44074</v>
      </c>
      <c r="P172" vm="3176">
        <f ca="1"/>
        <v>163.19999999999999</v>
      </c>
      <c r="Q172" vm="3177">
        <f ca="1"/>
        <v>236495</v>
      </c>
      <c r="R172" s="3">
        <f t="shared" ca="1" si="18"/>
        <v>-7.3260400920730096E-3</v>
      </c>
      <c r="T172" vm="3173">
        <f ca="1"/>
        <v>44074</v>
      </c>
      <c r="U172" vm="465">
        <f ca="1"/>
        <v>8.25</v>
      </c>
      <c r="V172" vm="3178">
        <f ca="1"/>
        <v>12947709</v>
      </c>
      <c r="W172" s="3">
        <f t="shared" ca="1" si="19"/>
        <v>-2.3598148398769864E-2</v>
      </c>
      <c r="Y172" vm="3173">
        <f ca="1"/>
        <v>44074</v>
      </c>
      <c r="Z172" vm="2855">
        <f ca="1"/>
        <v>1.83</v>
      </c>
      <c r="AA172" vm="3179">
        <f ca="1"/>
        <v>1.8051999999999999</v>
      </c>
      <c r="AB172" vm="3180">
        <f ca="1"/>
        <v>98310423</v>
      </c>
      <c r="AC172">
        <f t="shared" ca="1" si="20"/>
        <v>-1.0908598063745787E-2</v>
      </c>
      <c r="AE172" vm="3173">
        <f ca="1"/>
        <v>44074</v>
      </c>
      <c r="AF172" vm="3181">
        <f ca="1"/>
        <v>9.2309999999999999</v>
      </c>
      <c r="AG172" vm="3182">
        <f ca="1"/>
        <v>6464001</v>
      </c>
      <c r="AH172" s="3">
        <f t="shared" ca="1" si="21"/>
        <v>-1.9736777101101215E-2</v>
      </c>
      <c r="AK172" vm="3173">
        <f ca="1"/>
        <v>44074</v>
      </c>
      <c r="AL172" vm="3183">
        <f ca="1"/>
        <v>12.07</v>
      </c>
      <c r="AM172" vm="3184">
        <f ca="1"/>
        <v>306240</v>
      </c>
      <c r="AN172">
        <f t="shared" ca="1" si="22"/>
        <v>-1.3986241974739839E-2</v>
      </c>
      <c r="AP172" vm="3173">
        <f ca="1"/>
        <v>44074</v>
      </c>
      <c r="AQ172" vm="3185">
        <f ca="1"/>
        <v>5.9249999999999998</v>
      </c>
      <c r="AR172" vm="3186">
        <f ca="1"/>
        <v>156706</v>
      </c>
      <c r="AS172" s="3">
        <f t="shared" ca="1" si="23"/>
        <v>8.4423812528049082E-4</v>
      </c>
      <c r="AU172" vm="3173">
        <f ca="1"/>
        <v>44074</v>
      </c>
      <c r="AV172" vm="3187">
        <f ca="1"/>
        <v>8.5475999999999992</v>
      </c>
      <c r="AW172" vm="3188">
        <f ca="1"/>
        <v>10430089</v>
      </c>
    </row>
    <row r="173" spans="1:49" x14ac:dyDescent="0.3">
      <c r="A173" vm="3189">
        <f ca="1"/>
        <v>44075</v>
      </c>
      <c r="B173" vm="3103">
        <f ca="1"/>
        <v>22.24</v>
      </c>
      <c r="C173" vm="3103">
        <v>22.24</v>
      </c>
      <c r="D173" vm="3190">
        <v>74309</v>
      </c>
      <c r="E173" s="3">
        <f t="shared" ca="1" si="16"/>
        <v>3.6101083032490204E-3</v>
      </c>
      <c r="F173" s="3">
        <f t="shared" ca="1" si="17"/>
        <v>3.6036075032983964E-3</v>
      </c>
      <c r="I173" vm="3189">
        <f ca="1"/>
        <v>44075</v>
      </c>
      <c r="J173" vm="3191">
        <f ca="1"/>
        <v>32.479999999999997</v>
      </c>
      <c r="K173" vm="3192">
        <f ca="1"/>
        <v>560790</v>
      </c>
      <c r="L173" s="3">
        <v>9.2449922958379128E-4</v>
      </c>
      <c r="M173" s="3">
        <v>9.2407214337804496E-4</v>
      </c>
      <c r="O173" vm="3189">
        <f ca="1"/>
        <v>44075</v>
      </c>
      <c r="P173" vm="3193">
        <f ca="1"/>
        <v>163.05000000000001</v>
      </c>
      <c r="Q173" vm="3194">
        <f ca="1"/>
        <v>239721</v>
      </c>
      <c r="R173" s="3">
        <f t="shared" ca="1" si="18"/>
        <v>-9.1954029467832368E-4</v>
      </c>
      <c r="T173" vm="3189">
        <f ca="1"/>
        <v>44075</v>
      </c>
      <c r="U173" vm="3195">
        <f ca="1"/>
        <v>8.1509999999999998</v>
      </c>
      <c r="V173" vm="3196">
        <f ca="1"/>
        <v>18648076</v>
      </c>
      <c r="W173" s="3">
        <f t="shared" ca="1" si="19"/>
        <v>-1.2072581234269249E-2</v>
      </c>
      <c r="Y173" vm="3189">
        <f ca="1"/>
        <v>44075</v>
      </c>
      <c r="Z173" vm="3197">
        <f ca="1"/>
        <v>1.8149999999999999</v>
      </c>
      <c r="AA173" vm="3198">
        <f ca="1"/>
        <v>1.8018000000000001</v>
      </c>
      <c r="AB173" vm="3199">
        <f ca="1"/>
        <v>119210233</v>
      </c>
      <c r="AC173">
        <f t="shared" ca="1" si="20"/>
        <v>-1.8852237355064042E-3</v>
      </c>
      <c r="AE173" vm="3189">
        <f ca="1"/>
        <v>44075</v>
      </c>
      <c r="AF173" vm="3200">
        <f ca="1"/>
        <v>9.1219999999999999</v>
      </c>
      <c r="AG173" vm="3201">
        <f ca="1"/>
        <v>7945004</v>
      </c>
      <c r="AH173" s="3">
        <f t="shared" ca="1" si="21"/>
        <v>-1.1878306718505826E-2</v>
      </c>
      <c r="AK173" vm="3189">
        <f ca="1"/>
        <v>44075</v>
      </c>
      <c r="AL173" vm="3202">
        <f ca="1"/>
        <v>12</v>
      </c>
      <c r="AM173" vm="3203">
        <f ca="1"/>
        <v>396498</v>
      </c>
      <c r="AN173">
        <f t="shared" ca="1" si="22"/>
        <v>-5.8163853214398811E-3</v>
      </c>
      <c r="AP173" vm="3189">
        <f ca="1"/>
        <v>44075</v>
      </c>
      <c r="AQ173" vm="3204">
        <f ca="1"/>
        <v>5.82</v>
      </c>
      <c r="AR173" vm="3205">
        <f ca="1"/>
        <v>170072</v>
      </c>
      <c r="AS173" s="3">
        <f t="shared" ca="1" si="23"/>
        <v>-1.7880425277848298E-2</v>
      </c>
      <c r="AU173" vm="3189">
        <f ca="1"/>
        <v>44075</v>
      </c>
      <c r="AV173" vm="3206">
        <f ca="1"/>
        <v>8.4</v>
      </c>
      <c r="AW173" vm="3207">
        <f ca="1"/>
        <v>17298109</v>
      </c>
    </row>
    <row r="174" spans="1:49" x14ac:dyDescent="0.3">
      <c r="A174" vm="3208">
        <f ca="1"/>
        <v>44076</v>
      </c>
      <c r="B174" vm="3209">
        <f ca="1"/>
        <v>22.18</v>
      </c>
      <c r="C174" vm="3209">
        <v>22.18</v>
      </c>
      <c r="D174" vm="3210">
        <v>113599</v>
      </c>
      <c r="E174" s="3">
        <f t="shared" ca="1" si="16"/>
        <v>-2.6978417266186479E-3</v>
      </c>
      <c r="F174" s="3">
        <f t="shared" ca="1" si="17"/>
        <v>-2.7014874601606338E-3</v>
      </c>
      <c r="I174" vm="3208">
        <f ca="1"/>
        <v>44076</v>
      </c>
      <c r="J174" vm="2956">
        <f ca="1"/>
        <v>33.479999999999997</v>
      </c>
      <c r="K174" vm="3211">
        <f ca="1"/>
        <v>1548768</v>
      </c>
      <c r="L174" s="3">
        <v>3.0788177339901482E-2</v>
      </c>
      <c r="M174" s="3">
        <v>3.0323730327797359E-2</v>
      </c>
      <c r="O174" vm="3208">
        <f ca="1"/>
        <v>44076</v>
      </c>
      <c r="P174" vm="3015">
        <f ca="1"/>
        <v>165.1</v>
      </c>
      <c r="Q174" vm="3212">
        <f ca="1"/>
        <v>434450</v>
      </c>
      <c r="R174" s="3">
        <f t="shared" ca="1" si="18"/>
        <v>1.2494448690754133E-2</v>
      </c>
      <c r="T174" vm="3208">
        <f ca="1"/>
        <v>44076</v>
      </c>
      <c r="U174" vm="3213">
        <f ca="1"/>
        <v>8.07</v>
      </c>
      <c r="V174" vm="3214">
        <f ca="1"/>
        <v>15762039</v>
      </c>
      <c r="W174" s="3">
        <f t="shared" ca="1" si="19"/>
        <v>-9.9871368304628814E-3</v>
      </c>
      <c r="Y174" vm="3208">
        <f ca="1"/>
        <v>44076</v>
      </c>
      <c r="Z174" vm="3215">
        <f ca="1"/>
        <v>1.8109999999999999</v>
      </c>
      <c r="AA174" vm="2837">
        <f ca="1"/>
        <v>1.7936000000000001</v>
      </c>
      <c r="AB174" vm="3216">
        <f ca="1"/>
        <v>111812142</v>
      </c>
      <c r="AC174">
        <f t="shared" ca="1" si="20"/>
        <v>-4.5613918994441231E-3</v>
      </c>
      <c r="AE174" vm="3208">
        <f ca="1"/>
        <v>44076</v>
      </c>
      <c r="AF174" vm="3217">
        <f ca="1"/>
        <v>9.1739999999999995</v>
      </c>
      <c r="AG174" vm="3218">
        <f ca="1"/>
        <v>7472208</v>
      </c>
      <c r="AH174" s="3">
        <f t="shared" ca="1" si="21"/>
        <v>5.6843178854715133E-3</v>
      </c>
      <c r="AK174" vm="3208">
        <f ca="1"/>
        <v>44076</v>
      </c>
      <c r="AL174" vm="3219">
        <f ca="1"/>
        <v>12.11</v>
      </c>
      <c r="AM174" vm="3220">
        <f ca="1"/>
        <v>342638</v>
      </c>
      <c r="AN174">
        <f t="shared" ca="1" si="22"/>
        <v>9.1249077770004534E-3</v>
      </c>
      <c r="AP174" vm="3208">
        <f ca="1"/>
        <v>44076</v>
      </c>
      <c r="AQ174" vm="3221">
        <f ca="1"/>
        <v>5.7750000000000004</v>
      </c>
      <c r="AR174" vm="3222">
        <f ca="1"/>
        <v>112590</v>
      </c>
      <c r="AS174" s="3">
        <f t="shared" ca="1" si="23"/>
        <v>-7.7620053354891892E-3</v>
      </c>
      <c r="AU174" vm="3208">
        <f ca="1"/>
        <v>44076</v>
      </c>
      <c r="AV174" vm="3223">
        <f ca="1"/>
        <v>8.3048000000000002</v>
      </c>
      <c r="AW174" vm="3224">
        <f ca="1"/>
        <v>9885622</v>
      </c>
    </row>
    <row r="175" spans="1:49" x14ac:dyDescent="0.3">
      <c r="A175" vm="3225">
        <f ca="1"/>
        <v>44077</v>
      </c>
      <c r="B175" vm="529">
        <f ca="1"/>
        <v>22</v>
      </c>
      <c r="C175" vm="529">
        <v>22</v>
      </c>
      <c r="D175" vm="3226">
        <v>102680</v>
      </c>
      <c r="E175" s="3">
        <f t="shared" ca="1" si="16"/>
        <v>-8.115419296663649E-3</v>
      </c>
      <c r="F175" s="3">
        <f t="shared" ca="1" si="17"/>
        <v>-8.1485285639050567E-3</v>
      </c>
      <c r="I175" vm="3225">
        <f ca="1"/>
        <v>44077</v>
      </c>
      <c r="J175" vm="1932">
        <f ca="1"/>
        <v>33.39</v>
      </c>
      <c r="K175" vm="3227">
        <f ca="1"/>
        <v>940982</v>
      </c>
      <c r="L175" s="3">
        <v>-2.6881720430106427E-3</v>
      </c>
      <c r="M175" s="3">
        <v>-2.6917916657113032E-3</v>
      </c>
      <c r="O175" vm="3225">
        <f ca="1"/>
        <v>44077</v>
      </c>
      <c r="P175" vm="3228">
        <f ca="1"/>
        <v>162.05000000000001</v>
      </c>
      <c r="Q175" vm="3229">
        <f ca="1"/>
        <v>367194</v>
      </c>
      <c r="R175" s="3">
        <f t="shared" ca="1" si="18"/>
        <v>-1.8646421338525888E-2</v>
      </c>
      <c r="T175" vm="3225">
        <f ca="1"/>
        <v>44077</v>
      </c>
      <c r="U175" vm="3230">
        <f ca="1"/>
        <v>8.02</v>
      </c>
      <c r="V175" vm="3231">
        <f ca="1"/>
        <v>16550778</v>
      </c>
      <c r="W175" s="3">
        <f t="shared" ca="1" si="19"/>
        <v>-6.2150604034343967E-3</v>
      </c>
      <c r="Y175" vm="3225">
        <f ca="1"/>
        <v>44077</v>
      </c>
      <c r="Z175" vm="3232">
        <f ca="1"/>
        <v>1.8066</v>
      </c>
      <c r="AA175" vm="3233">
        <f ca="1"/>
        <v>1.7787999999999999</v>
      </c>
      <c r="AB175" vm="3234">
        <f ca="1"/>
        <v>118440833</v>
      </c>
      <c r="AC175">
        <f t="shared" ca="1" si="20"/>
        <v>-8.285793681354188E-3</v>
      </c>
      <c r="AE175" vm="3225">
        <f ca="1"/>
        <v>44077</v>
      </c>
      <c r="AF175" vm="3235">
        <f ca="1"/>
        <v>9.2789999999999999</v>
      </c>
      <c r="AG175" vm="3236">
        <f ca="1"/>
        <v>13475736</v>
      </c>
      <c r="AH175" s="3">
        <f t="shared" ca="1" si="21"/>
        <v>1.1380386196062036E-2</v>
      </c>
      <c r="AK175" vm="3225">
        <f ca="1"/>
        <v>44077</v>
      </c>
      <c r="AL175" vm="3237">
        <f ca="1"/>
        <v>12.42</v>
      </c>
      <c r="AM175" vm="3238">
        <f ca="1"/>
        <v>437652</v>
      </c>
      <c r="AN175">
        <f t="shared" ca="1" si="22"/>
        <v>2.5276518940331772E-2</v>
      </c>
      <c r="AP175" vm="3225">
        <f ca="1"/>
        <v>44077</v>
      </c>
      <c r="AQ175" vm="3239">
        <f ca="1"/>
        <v>5.7149999999999999</v>
      </c>
      <c r="AR175" vm="3240">
        <f ca="1"/>
        <v>172430</v>
      </c>
      <c r="AS175" s="3">
        <f t="shared" ca="1" si="23"/>
        <v>-1.0443959161083375E-2</v>
      </c>
      <c r="AU175" vm="3225">
        <f ca="1"/>
        <v>44077</v>
      </c>
      <c r="AV175" vm="3241">
        <f ca="1"/>
        <v>8.3285999999999998</v>
      </c>
      <c r="AW175" vm="3242">
        <f ca="1"/>
        <v>10689501</v>
      </c>
    </row>
    <row r="176" spans="1:49" x14ac:dyDescent="0.3">
      <c r="A176" vm="3243">
        <f ca="1"/>
        <v>44078</v>
      </c>
      <c r="B176" vm="2543">
        <f ca="1"/>
        <v>21.5</v>
      </c>
      <c r="C176" vm="2543">
        <v>21.5</v>
      </c>
      <c r="D176" vm="3244">
        <v>152226</v>
      </c>
      <c r="E176" s="3">
        <f t="shared" ca="1" si="16"/>
        <v>-2.2727272727272728E-2</v>
      </c>
      <c r="F176" s="3">
        <f t="shared" ca="1" si="17"/>
        <v>-2.2989518224698718E-2</v>
      </c>
      <c r="I176" vm="3243">
        <f ca="1"/>
        <v>44078</v>
      </c>
      <c r="J176" vm="3245">
        <f ca="1"/>
        <v>33.770000000000003</v>
      </c>
      <c r="K176" vm="3246">
        <f ca="1"/>
        <v>809772</v>
      </c>
      <c r="L176" s="3">
        <v>1.1380652890086929E-2</v>
      </c>
      <c r="M176" s="3">
        <v>1.1316380441913153E-2</v>
      </c>
      <c r="O176" vm="3243">
        <f ca="1"/>
        <v>44078</v>
      </c>
      <c r="P176" vm="3247">
        <f ca="1"/>
        <v>160.69999999999999</v>
      </c>
      <c r="Q176" vm="3248">
        <f ca="1"/>
        <v>526978</v>
      </c>
      <c r="R176" s="3">
        <f t="shared" ca="1" si="18"/>
        <v>-8.3656568440896601E-3</v>
      </c>
      <c r="T176" vm="3243">
        <f ca="1"/>
        <v>44078</v>
      </c>
      <c r="U176" vm="3249">
        <f ca="1"/>
        <v>8.1219999999999999</v>
      </c>
      <c r="V176" vm="3250">
        <f ca="1"/>
        <v>19480115</v>
      </c>
      <c r="W176" s="3">
        <f t="shared" ca="1" si="19"/>
        <v>1.2638007385683004E-2</v>
      </c>
      <c r="Y176" vm="3243">
        <f ca="1"/>
        <v>44078</v>
      </c>
      <c r="Z176" vm="3251">
        <f ca="1"/>
        <v>1.7789999999999999</v>
      </c>
      <c r="AA176" vm="3252">
        <f ca="1"/>
        <v>1.7786</v>
      </c>
      <c r="AB176" vm="3253">
        <f ca="1"/>
        <v>149577033</v>
      </c>
      <c r="AC176">
        <f t="shared" ca="1" si="20"/>
        <v>-1.1244167100173801E-4</v>
      </c>
      <c r="AE176" vm="3243">
        <f ca="1"/>
        <v>44078</v>
      </c>
      <c r="AF176" vm="3254">
        <f ca="1"/>
        <v>9.4309999999999992</v>
      </c>
      <c r="AG176" vm="3255">
        <f ca="1"/>
        <v>9789060</v>
      </c>
      <c r="AH176" s="3">
        <f t="shared" ca="1" si="21"/>
        <v>1.6248353190705372E-2</v>
      </c>
      <c r="AK176" vm="3243">
        <f ca="1"/>
        <v>44078</v>
      </c>
      <c r="AL176" vm="1241">
        <f ca="1"/>
        <v>12.1</v>
      </c>
      <c r="AM176" vm="3256">
        <f ca="1"/>
        <v>408504</v>
      </c>
      <c r="AN176">
        <f t="shared" ca="1" si="22"/>
        <v>-2.6102623902637307E-2</v>
      </c>
      <c r="AP176" vm="3243">
        <f ca="1"/>
        <v>44078</v>
      </c>
      <c r="AQ176" vm="3257">
        <f ca="1"/>
        <v>5.74</v>
      </c>
      <c r="AR176" vm="3258">
        <f ca="1"/>
        <v>136391</v>
      </c>
      <c r="AS176" s="3">
        <f t="shared" ca="1" si="23"/>
        <v>4.3649130847011868E-3</v>
      </c>
      <c r="AU176" vm="3243">
        <f ca="1"/>
        <v>44078</v>
      </c>
      <c r="AV176" vm="3259">
        <f ca="1"/>
        <v>8.1427999999999994</v>
      </c>
      <c r="AW176" vm="3260">
        <f ca="1"/>
        <v>20117848</v>
      </c>
    </row>
    <row r="177" spans="1:49" x14ac:dyDescent="0.3">
      <c r="A177" vm="3261">
        <f ca="1"/>
        <v>44081</v>
      </c>
      <c r="B177" vm="3262">
        <f ca="1"/>
        <v>21.84</v>
      </c>
      <c r="C177" vm="3262">
        <v>21.84</v>
      </c>
      <c r="D177" vm="3263">
        <v>122589</v>
      </c>
      <c r="E177" s="3">
        <f t="shared" ca="1" si="16"/>
        <v>1.5813953488372088E-2</v>
      </c>
      <c r="F177" s="3">
        <f t="shared" ca="1" si="17"/>
        <v>1.5690215743087196E-2</v>
      </c>
      <c r="I177" vm="3261">
        <f ca="1"/>
        <v>44081</v>
      </c>
      <c r="J177" vm="3264">
        <f ca="1"/>
        <v>34.47</v>
      </c>
      <c r="K177" vm="3265">
        <f ca="1"/>
        <v>689525</v>
      </c>
      <c r="L177" s="3">
        <v>2.0728457210541774E-2</v>
      </c>
      <c r="M177" s="3">
        <v>2.0516546131297508E-2</v>
      </c>
      <c r="O177" vm="3261">
        <f ca="1"/>
        <v>44081</v>
      </c>
      <c r="P177" vm="3266">
        <f ca="1"/>
        <v>162.85</v>
      </c>
      <c r="Q177" vm="3267">
        <f ca="1"/>
        <v>205103</v>
      </c>
      <c r="R177" s="3">
        <f t="shared" ca="1" si="18"/>
        <v>1.3290258978775525E-2</v>
      </c>
      <c r="T177" vm="3261">
        <f ca="1"/>
        <v>44081</v>
      </c>
      <c r="U177" vm="544">
        <f ca="1"/>
        <v>8.17</v>
      </c>
      <c r="V177" vm="3268">
        <f ca="1"/>
        <v>11851524</v>
      </c>
      <c r="W177" s="3">
        <f t="shared" ca="1" si="19"/>
        <v>5.8924796078054491E-3</v>
      </c>
      <c r="Y177" vm="3261">
        <f ca="1"/>
        <v>44081</v>
      </c>
      <c r="Z177" vm="3269">
        <f ca="1"/>
        <v>1.7889999999999999</v>
      </c>
      <c r="AA177" vm="3270">
        <f ca="1"/>
        <v>1.7938000000000001</v>
      </c>
      <c r="AB177" vm="3271">
        <f ca="1"/>
        <v>82477553</v>
      </c>
      <c r="AC177">
        <f t="shared" ca="1" si="20"/>
        <v>8.5097367183630535E-3</v>
      </c>
      <c r="AE177" vm="3261">
        <f ca="1"/>
        <v>44081</v>
      </c>
      <c r="AF177" vm="3272">
        <f ca="1"/>
        <v>9.6349999999999998</v>
      </c>
      <c r="AG177" vm="3273">
        <f ca="1"/>
        <v>8089964</v>
      </c>
      <c r="AH177" s="3">
        <f t="shared" ca="1" si="21"/>
        <v>2.1400166304581924E-2</v>
      </c>
      <c r="AK177" vm="3261">
        <f ca="1"/>
        <v>44081</v>
      </c>
      <c r="AL177" vm="712">
        <f ca="1"/>
        <v>12.08</v>
      </c>
      <c r="AM177" vm="3274">
        <f ca="1"/>
        <v>328406</v>
      </c>
      <c r="AN177">
        <f t="shared" ca="1" si="22"/>
        <v>-1.6542600960264651E-3</v>
      </c>
      <c r="AP177" vm="3261">
        <f ca="1"/>
        <v>44081</v>
      </c>
      <c r="AQ177" vm="2823">
        <f ca="1"/>
        <v>5.87</v>
      </c>
      <c r="AR177" vm="3275">
        <f ca="1"/>
        <v>120136</v>
      </c>
      <c r="AS177" s="3">
        <f t="shared" ca="1" si="23"/>
        <v>2.2395423508529955E-2</v>
      </c>
      <c r="AU177" vm="3261">
        <f ca="1"/>
        <v>44081</v>
      </c>
      <c r="AV177" vm="3276">
        <f ca="1"/>
        <v>8.0881000000000007</v>
      </c>
      <c r="AW177" vm="3277">
        <f ca="1"/>
        <v>14722857</v>
      </c>
    </row>
    <row r="178" spans="1:49" x14ac:dyDescent="0.3">
      <c r="A178" vm="3278">
        <f ca="1"/>
        <v>44082</v>
      </c>
      <c r="B178" vm="3279">
        <f ca="1"/>
        <v>21.66</v>
      </c>
      <c r="C178" vm="3279">
        <v>21.66</v>
      </c>
      <c r="D178" vm="3280">
        <v>90623</v>
      </c>
      <c r="E178" s="3">
        <f t="shared" ca="1" si="16"/>
        <v>-8.2417582417582281E-3</v>
      </c>
      <c r="F178" s="3">
        <f t="shared" ca="1" si="17"/>
        <v>-8.2759093038597097E-3</v>
      </c>
      <c r="I178" vm="3278">
        <f ca="1"/>
        <v>44082</v>
      </c>
      <c r="J178" vm="3281">
        <f ca="1"/>
        <v>34.200000000000003</v>
      </c>
      <c r="K178" vm="3282">
        <f ca="1"/>
        <v>796561</v>
      </c>
      <c r="L178" s="3">
        <v>-7.8328981723236445E-3</v>
      </c>
      <c r="M178" s="3">
        <v>-7.8637364602144634E-3</v>
      </c>
      <c r="O178" vm="3278">
        <f ca="1"/>
        <v>44082</v>
      </c>
      <c r="P178" vm="3283">
        <f ca="1"/>
        <v>160.94999999999999</v>
      </c>
      <c r="Q178" vm="3284">
        <f ca="1"/>
        <v>334763</v>
      </c>
      <c r="R178" s="3">
        <f t="shared" ca="1" si="18"/>
        <v>-1.1735773977425406E-2</v>
      </c>
      <c r="T178" vm="3278">
        <f ca="1"/>
        <v>44082</v>
      </c>
      <c r="U178" vm="3285">
        <f ca="1"/>
        <v>7.8659999999999997</v>
      </c>
      <c r="V178" vm="3286">
        <f ca="1"/>
        <v>19579304</v>
      </c>
      <c r="W178" s="3">
        <f t="shared" ca="1" si="19"/>
        <v>-3.7919234862293726E-2</v>
      </c>
      <c r="Y178" vm="3278">
        <f ca="1"/>
        <v>44082</v>
      </c>
      <c r="Z178" vm="3287">
        <f ca="1"/>
        <v>1.7968</v>
      </c>
      <c r="AA178" vm="3288">
        <f ca="1"/>
        <v>1.762</v>
      </c>
      <c r="AB178" vm="3289">
        <f ca="1"/>
        <v>110688366</v>
      </c>
      <c r="AC178">
        <f t="shared" ca="1" si="20"/>
        <v>-1.7886747187777972E-2</v>
      </c>
      <c r="AE178" vm="3278">
        <f ca="1"/>
        <v>44082</v>
      </c>
      <c r="AF178" vm="3290">
        <f ca="1"/>
        <v>9.6110000000000007</v>
      </c>
      <c r="AG178" vm="3291">
        <f ca="1"/>
        <v>5900994</v>
      </c>
      <c r="AH178" s="3">
        <f t="shared" ca="1" si="21"/>
        <v>-2.4940260251822923E-3</v>
      </c>
      <c r="AK178" vm="3278">
        <f ca="1"/>
        <v>44082</v>
      </c>
      <c r="AL178" vm="3292">
        <f ca="1"/>
        <v>12.03</v>
      </c>
      <c r="AM178" vm="3293">
        <f ca="1"/>
        <v>405455</v>
      </c>
      <c r="AN178">
        <f t="shared" ca="1" si="22"/>
        <v>-4.1476625200814847E-3</v>
      </c>
      <c r="AP178" vm="3278">
        <f ca="1"/>
        <v>44082</v>
      </c>
      <c r="AQ178" vm="2787">
        <f ca="1"/>
        <v>5.7549999999999999</v>
      </c>
      <c r="AR178" vm="3294">
        <f ca="1"/>
        <v>109520</v>
      </c>
      <c r="AS178" s="3">
        <f t="shared" ca="1" si="23"/>
        <v>-1.9785591666159185E-2</v>
      </c>
      <c r="AU178" vm="3278">
        <f ca="1"/>
        <v>44082</v>
      </c>
      <c r="AV178" vm="3295">
        <f ca="1"/>
        <v>7.8808999999999996</v>
      </c>
      <c r="AW178" vm="3296">
        <f ca="1"/>
        <v>18727489</v>
      </c>
    </row>
    <row r="179" spans="1:49" x14ac:dyDescent="0.3">
      <c r="A179" vm="3297">
        <f ca="1"/>
        <v>44083</v>
      </c>
      <c r="B179" vm="489">
        <f ca="1"/>
        <v>22.06</v>
      </c>
      <c r="C179" vm="489">
        <v>22.06</v>
      </c>
      <c r="D179" vm="3298">
        <v>188107</v>
      </c>
      <c r="E179" s="3">
        <f t="shared" ca="1" si="16"/>
        <v>1.84672206832871E-2</v>
      </c>
      <c r="F179" s="3">
        <f t="shared" ca="1" si="17"/>
        <v>1.8298772252511687E-2</v>
      </c>
      <c r="I179" vm="3297">
        <f ca="1"/>
        <v>44083</v>
      </c>
      <c r="J179" vm="3264">
        <f ca="1"/>
        <v>34.47</v>
      </c>
      <c r="K179" vm="3299">
        <f ca="1"/>
        <v>988286</v>
      </c>
      <c r="L179" s="3">
        <v>7.8947368421051455E-3</v>
      </c>
      <c r="M179" s="3">
        <v>7.8637364602144513E-3</v>
      </c>
      <c r="O179" vm="3297">
        <f ca="1"/>
        <v>44083</v>
      </c>
      <c r="P179" vm="3300">
        <f ca="1"/>
        <v>160.9</v>
      </c>
      <c r="Q179" vm="3301">
        <f ca="1"/>
        <v>349756</v>
      </c>
      <c r="R179" s="3">
        <f t="shared" ca="1" si="18"/>
        <v>-3.1070374647955678E-4</v>
      </c>
      <c r="T179" vm="3297">
        <f ca="1"/>
        <v>44083</v>
      </c>
      <c r="U179" vm="3302">
        <f ca="1"/>
        <v>8.1199999999999992</v>
      </c>
      <c r="V179" vm="3303">
        <f ca="1"/>
        <v>23505872</v>
      </c>
      <c r="W179" s="3">
        <f t="shared" ca="1" si="19"/>
        <v>3.1780480163968727E-2</v>
      </c>
      <c r="Y179" vm="3297">
        <f ca="1"/>
        <v>44083</v>
      </c>
      <c r="Z179" vm="3304">
        <f ca="1"/>
        <v>1.7609999999999999</v>
      </c>
      <c r="AA179" vm="3305">
        <f ca="1"/>
        <v>1.7902</v>
      </c>
      <c r="AB179" vm="3306">
        <f ca="1"/>
        <v>110094048</v>
      </c>
      <c r="AC179">
        <f t="shared" ca="1" si="20"/>
        <v>1.5877817940713797E-2</v>
      </c>
      <c r="AE179" vm="3297">
        <f ca="1"/>
        <v>44083</v>
      </c>
      <c r="AF179" vm="3307">
        <f ca="1"/>
        <v>9.6120000000000001</v>
      </c>
      <c r="AG179" vm="3308">
        <f ca="1"/>
        <v>6401568</v>
      </c>
      <c r="AH179" s="3">
        <f t="shared" ca="1" si="21"/>
        <v>1.0404203307504757E-4</v>
      </c>
      <c r="AK179" vm="3297">
        <f ca="1"/>
        <v>44083</v>
      </c>
      <c r="AL179" vm="1434">
        <f ca="1"/>
        <v>11.89</v>
      </c>
      <c r="AM179" vm="3309">
        <f ca="1"/>
        <v>375431</v>
      </c>
      <c r="AN179">
        <f t="shared" ca="1" si="22"/>
        <v>-1.1705819283896912E-2</v>
      </c>
      <c r="AP179" vm="3297">
        <f ca="1"/>
        <v>44083</v>
      </c>
      <c r="AQ179" vm="3221">
        <f ca="1"/>
        <v>5.7750000000000004</v>
      </c>
      <c r="AR179" vm="3310">
        <f ca="1"/>
        <v>89461</v>
      </c>
      <c r="AS179" s="3">
        <f t="shared" ca="1" si="23"/>
        <v>3.4692142340113198E-3</v>
      </c>
      <c r="AU179" vm="3297">
        <f ca="1"/>
        <v>44083</v>
      </c>
      <c r="AV179" vm="3311">
        <f ca="1"/>
        <v>7.9547999999999996</v>
      </c>
      <c r="AW179" vm="3312">
        <f ca="1"/>
        <v>12165144</v>
      </c>
    </row>
    <row r="180" spans="1:49" x14ac:dyDescent="0.3">
      <c r="A180" vm="3313">
        <f ca="1"/>
        <v>44084</v>
      </c>
      <c r="B180" vm="721">
        <f ca="1"/>
        <v>21.96</v>
      </c>
      <c r="C180" vm="721">
        <v>21.96</v>
      </c>
      <c r="D180" vm="3314">
        <v>63279</v>
      </c>
      <c r="E180" s="3">
        <f t="shared" ca="1" si="16"/>
        <v>-4.5330915684495864E-3</v>
      </c>
      <c r="F180" s="3">
        <f t="shared" ca="1" si="17"/>
        <v>-4.5433971840264566E-3</v>
      </c>
      <c r="I180" vm="3313">
        <f ca="1"/>
        <v>44084</v>
      </c>
      <c r="J180" vm="3315">
        <f ca="1"/>
        <v>34.31</v>
      </c>
      <c r="K180" vm="3316">
        <f ca="1"/>
        <v>612049</v>
      </c>
      <c r="L180" s="3">
        <v>-4.6417174354510182E-3</v>
      </c>
      <c r="M180" s="3">
        <v>-4.6525236584155933E-3</v>
      </c>
      <c r="O180" vm="3313">
        <f ca="1"/>
        <v>44084</v>
      </c>
      <c r="P180" vm="3317">
        <f ca="1"/>
        <v>160.19999999999999</v>
      </c>
      <c r="Q180" vm="3318">
        <f ca="1"/>
        <v>290522</v>
      </c>
      <c r="R180" s="3">
        <f t="shared" ca="1" si="18"/>
        <v>-4.3600193640788328E-3</v>
      </c>
      <c r="T180" vm="3313">
        <f ca="1"/>
        <v>44084</v>
      </c>
      <c r="U180" vm="3319">
        <f ca="1"/>
        <v>8.2219999999999995</v>
      </c>
      <c r="V180" vm="3320">
        <f ca="1"/>
        <v>26133540</v>
      </c>
      <c r="W180" s="3">
        <f t="shared" ca="1" si="19"/>
        <v>1.2483334302100087E-2</v>
      </c>
      <c r="Y180" vm="3313">
        <f ca="1"/>
        <v>44084</v>
      </c>
      <c r="Z180" vm="3321">
        <f ca="1"/>
        <v>1.7909999999999999</v>
      </c>
      <c r="AA180" vm="3322">
        <f ca="1"/>
        <v>1.8011999999999999</v>
      </c>
      <c r="AB180" vm="3323">
        <f ca="1"/>
        <v>124584492</v>
      </c>
      <c r="AC180">
        <f t="shared" ca="1" si="20"/>
        <v>6.1257639905778578E-3</v>
      </c>
      <c r="AE180" vm="3313">
        <f ca="1"/>
        <v>44084</v>
      </c>
      <c r="AF180" vm="3324">
        <f ca="1"/>
        <v>9.8859999999999992</v>
      </c>
      <c r="AG180" vm="3325">
        <f ca="1"/>
        <v>18744755</v>
      </c>
      <c r="AH180" s="3">
        <f t="shared" ca="1" si="21"/>
        <v>2.8107297010544961E-2</v>
      </c>
      <c r="AK180" vm="3313">
        <f ca="1"/>
        <v>44084</v>
      </c>
      <c r="AL180" vm="1416">
        <f ca="1"/>
        <v>12.06</v>
      </c>
      <c r="AM180" vm="3326">
        <f ca="1"/>
        <v>306311</v>
      </c>
      <c r="AN180">
        <f t="shared" ca="1" si="22"/>
        <v>1.4196480596348895E-2</v>
      </c>
      <c r="AP180" vm="3313">
        <f ca="1"/>
        <v>44084</v>
      </c>
      <c r="AQ180" vm="2787">
        <f ca="1"/>
        <v>5.7549999999999999</v>
      </c>
      <c r="AR180" vm="3327">
        <f ca="1"/>
        <v>80249</v>
      </c>
      <c r="AS180" s="3">
        <f t="shared" ca="1" si="23"/>
        <v>-3.4692142340113094E-3</v>
      </c>
      <c r="AU180" vm="3313">
        <f ca="1"/>
        <v>44084</v>
      </c>
      <c r="AV180" vm="3328">
        <f ca="1"/>
        <v>7.9428000000000001</v>
      </c>
      <c r="AW180" vm="3329">
        <f ca="1"/>
        <v>16336367</v>
      </c>
    </row>
    <row r="181" spans="1:49" x14ac:dyDescent="0.3">
      <c r="A181" vm="3330">
        <f ca="1"/>
        <v>44085</v>
      </c>
      <c r="B181" vm="3331">
        <f ca="1"/>
        <v>22.14</v>
      </c>
      <c r="C181" vm="3331">
        <v>22.14</v>
      </c>
      <c r="D181" vm="3332">
        <v>149687</v>
      </c>
      <c r="E181" s="3">
        <f t="shared" ca="1" si="16"/>
        <v>8.1967213114753964E-3</v>
      </c>
      <c r="F181" s="3">
        <f t="shared" ca="1" si="17"/>
        <v>8.1633106391608354E-3</v>
      </c>
      <c r="I181" vm="3330">
        <f ca="1"/>
        <v>44085</v>
      </c>
      <c r="J181" vm="3333">
        <f ca="1"/>
        <v>34.89</v>
      </c>
      <c r="K181" vm="3334">
        <f ca="1"/>
        <v>816452</v>
      </c>
      <c r="L181" s="3">
        <v>1.6904692509472408E-2</v>
      </c>
      <c r="M181" s="3">
        <v>1.6763398328324405E-2</v>
      </c>
      <c r="O181" vm="3330">
        <f ca="1"/>
        <v>44085</v>
      </c>
      <c r="P181" vm="3335">
        <f ca="1"/>
        <v>162</v>
      </c>
      <c r="Q181" vm="3336">
        <f ca="1"/>
        <v>287290</v>
      </c>
      <c r="R181" s="3">
        <f t="shared" ca="1" si="18"/>
        <v>1.1173300598125255E-2</v>
      </c>
      <c r="T181" vm="3330">
        <f ca="1"/>
        <v>44085</v>
      </c>
      <c r="U181" vm="3337">
        <f ca="1"/>
        <v>8.0559999999999992</v>
      </c>
      <c r="V181" vm="3338">
        <f ca="1"/>
        <v>17882551</v>
      </c>
      <c r="W181" s="3">
        <f t="shared" ca="1" si="19"/>
        <v>-2.0396333059425568E-2</v>
      </c>
      <c r="Y181" vm="3330">
        <f ca="1"/>
        <v>44085</v>
      </c>
      <c r="Z181" vm="3322">
        <f ca="1"/>
        <v>1.8011999999999999</v>
      </c>
      <c r="AA181" vm="962">
        <f ca="1"/>
        <v>1.7791999999999999</v>
      </c>
      <c r="AB181" vm="3339">
        <f ca="1"/>
        <v>108164503</v>
      </c>
      <c r="AC181">
        <f t="shared" ca="1" si="20"/>
        <v>-1.2289284371153309E-2</v>
      </c>
      <c r="AE181" vm="3330">
        <f ca="1"/>
        <v>44085</v>
      </c>
      <c r="AF181" vm="3340">
        <f ca="1"/>
        <v>9.9139999999999997</v>
      </c>
      <c r="AG181" vm="3341">
        <f ca="1"/>
        <v>7153384</v>
      </c>
      <c r="AH181" s="3">
        <f t="shared" ca="1" si="21"/>
        <v>2.8282847136145406E-3</v>
      </c>
      <c r="AK181" vm="3330">
        <f ca="1"/>
        <v>44085</v>
      </c>
      <c r="AL181" vm="3219">
        <f ca="1"/>
        <v>12.11</v>
      </c>
      <c r="AM181" vm="3342">
        <f ca="1"/>
        <v>256693</v>
      </c>
      <c r="AN181">
        <f t="shared" ca="1" si="22"/>
        <v>4.1373662659614265E-3</v>
      </c>
      <c r="AP181" vm="3330">
        <f ca="1"/>
        <v>44085</v>
      </c>
      <c r="AQ181" vm="3343">
        <f ca="1"/>
        <v>5.7649999999999997</v>
      </c>
      <c r="AR181" vm="3344">
        <f ca="1"/>
        <v>50873</v>
      </c>
      <c r="AS181" s="3">
        <f t="shared" ca="1" si="23"/>
        <v>1.7361115471762956E-3</v>
      </c>
      <c r="AU181" vm="3330">
        <f ca="1"/>
        <v>44085</v>
      </c>
      <c r="AV181" vm="3345">
        <f ca="1"/>
        <v>7.7381000000000002</v>
      </c>
      <c r="AW181" vm="3346">
        <f ca="1"/>
        <v>20784436</v>
      </c>
    </row>
    <row r="182" spans="1:49" x14ac:dyDescent="0.3">
      <c r="A182" vm="3347">
        <f ca="1"/>
        <v>44088</v>
      </c>
      <c r="B182" vm="2543">
        <f ca="1"/>
        <v>21.5</v>
      </c>
      <c r="C182" vm="2543">
        <v>21.5</v>
      </c>
      <c r="D182" vm="3348">
        <v>315017</v>
      </c>
      <c r="E182" s="3">
        <f t="shared" ca="1" si="16"/>
        <v>-2.8906955736224055E-2</v>
      </c>
      <c r="F182" s="3">
        <f t="shared" ca="1" si="17"/>
        <v>-2.9332992146873713E-2</v>
      </c>
      <c r="I182" vm="3347">
        <f ca="1"/>
        <v>44088</v>
      </c>
      <c r="J182" vm="3349">
        <f ca="1"/>
        <v>35.21</v>
      </c>
      <c r="K182" vm="3350">
        <f ca="1"/>
        <v>701870</v>
      </c>
      <c r="L182" s="3">
        <v>9.1716824304958512E-3</v>
      </c>
      <c r="M182" s="3">
        <v>9.1298779682784815E-3</v>
      </c>
      <c r="O182" vm="3347">
        <f ca="1"/>
        <v>44088</v>
      </c>
      <c r="P182" vm="3351">
        <f ca="1"/>
        <v>161.4</v>
      </c>
      <c r="Q182" vm="3352">
        <f ca="1"/>
        <v>188306</v>
      </c>
      <c r="R182" s="3">
        <f t="shared" ca="1" si="18"/>
        <v>-3.7105793965356015E-3</v>
      </c>
      <c r="T182" vm="3347">
        <f ca="1"/>
        <v>44088</v>
      </c>
      <c r="U182" vm="3353">
        <f ca="1"/>
        <v>8.0869999999999997</v>
      </c>
      <c r="V182" vm="3354">
        <f ca="1"/>
        <v>10504379</v>
      </c>
      <c r="W182" s="3">
        <f t="shared" ca="1" si="19"/>
        <v>3.8406786974240757E-3</v>
      </c>
      <c r="Y182" vm="3347">
        <f ca="1"/>
        <v>44088</v>
      </c>
      <c r="Z182" vm="3355">
        <f ca="1"/>
        <v>1.792</v>
      </c>
      <c r="AA182" vm="3251">
        <f ca="1"/>
        <v>1.7789999999999999</v>
      </c>
      <c r="AB182" vm="3356">
        <f ca="1"/>
        <v>64880606</v>
      </c>
      <c r="AC182">
        <f t="shared" ca="1" si="20"/>
        <v>-1.1241639042805282E-4</v>
      </c>
      <c r="AE182" vm="3347">
        <f ca="1"/>
        <v>44088</v>
      </c>
      <c r="AF182" vm="3357">
        <f ca="1"/>
        <v>9.9830000000000005</v>
      </c>
      <c r="AG182" vm="3358">
        <f ca="1"/>
        <v>9346204</v>
      </c>
      <c r="AH182" s="3">
        <f t="shared" ca="1" si="21"/>
        <v>6.935746755905991E-3</v>
      </c>
      <c r="AK182" vm="3347">
        <f ca="1"/>
        <v>44088</v>
      </c>
      <c r="AL182" vm="3292">
        <f ca="1"/>
        <v>12.03</v>
      </c>
      <c r="AM182" vm="3359">
        <f ca="1"/>
        <v>331971</v>
      </c>
      <c r="AN182">
        <f t="shared" ca="1" si="22"/>
        <v>-6.6280275784133397E-3</v>
      </c>
      <c r="AP182" vm="3347">
        <f ca="1"/>
        <v>44088</v>
      </c>
      <c r="AQ182" vm="3360">
        <f ca="1"/>
        <v>5.7350000000000003</v>
      </c>
      <c r="AR182" vm="3361">
        <f ca="1"/>
        <v>125033</v>
      </c>
      <c r="AS182" s="3">
        <f t="shared" ca="1" si="23"/>
        <v>-5.2174031396881784E-3</v>
      </c>
      <c r="AU182" vm="3347">
        <f ca="1"/>
        <v>44088</v>
      </c>
      <c r="AV182" vm="3362">
        <f ca="1"/>
        <v>7.6189999999999998</v>
      </c>
      <c r="AW182" vm="3363">
        <f ca="1"/>
        <v>14692600</v>
      </c>
    </row>
    <row r="183" spans="1:49" x14ac:dyDescent="0.3">
      <c r="A183" vm="3364">
        <f ca="1"/>
        <v>44089</v>
      </c>
      <c r="B183" vm="373">
        <f ca="1"/>
        <v>21.36</v>
      </c>
      <c r="C183" vm="373">
        <v>21.36</v>
      </c>
      <c r="D183" vm="3365">
        <v>356498</v>
      </c>
      <c r="E183" s="3">
        <f t="shared" ca="1" si="16"/>
        <v>-6.5116279069767705E-3</v>
      </c>
      <c r="F183" s="3">
        <f t="shared" ca="1" si="17"/>
        <v>-6.5329210416230719E-3</v>
      </c>
      <c r="I183" vm="3364">
        <f ca="1"/>
        <v>44089</v>
      </c>
      <c r="J183" vm="3366">
        <f ca="1"/>
        <v>36.74</v>
      </c>
      <c r="K183" vm="3367">
        <f ca="1"/>
        <v>1499655</v>
      </c>
      <c r="L183" s="3">
        <v>4.3453564328315854E-2</v>
      </c>
      <c r="M183" s="3">
        <v>4.2535946620018451E-2</v>
      </c>
      <c r="O183" vm="3364">
        <f ca="1"/>
        <v>44089</v>
      </c>
      <c r="P183" vm="3368">
        <f ca="1"/>
        <v>162.19999999999999</v>
      </c>
      <c r="Q183" vm="3369">
        <f ca="1"/>
        <v>294920</v>
      </c>
      <c r="R183" s="3">
        <f t="shared" ca="1" si="18"/>
        <v>4.9443858454640659E-3</v>
      </c>
      <c r="T183" vm="3364">
        <f ca="1"/>
        <v>44089</v>
      </c>
      <c r="U183" vm="3370">
        <f ca="1"/>
        <v>7.95</v>
      </c>
      <c r="V183" vm="3371">
        <f ca="1"/>
        <v>15911548</v>
      </c>
      <c r="W183" s="3">
        <f t="shared" ca="1" si="19"/>
        <v>-1.7085905447444542E-2</v>
      </c>
      <c r="Y183" vm="3364">
        <f ca="1"/>
        <v>44089</v>
      </c>
      <c r="Z183" vm="3372">
        <f ca="1"/>
        <v>1.772</v>
      </c>
      <c r="AA183" vm="3373">
        <f ca="1"/>
        <v>1.7687999999999999</v>
      </c>
      <c r="AB183" vm="3374">
        <f ca="1"/>
        <v>80928281</v>
      </c>
      <c r="AC183">
        <f t="shared" ca="1" si="20"/>
        <v>-5.7500581225985925E-3</v>
      </c>
      <c r="AE183" vm="3364">
        <f ca="1"/>
        <v>44089</v>
      </c>
      <c r="AF183" vm="3375">
        <f ca="1"/>
        <v>10.882</v>
      </c>
      <c r="AG183" vm="3376">
        <f ca="1"/>
        <v>41016323</v>
      </c>
      <c r="AH183" s="3">
        <f t="shared" ca="1" si="21"/>
        <v>8.6226401709445302E-2</v>
      </c>
      <c r="AK183" vm="3364">
        <f ca="1"/>
        <v>44089</v>
      </c>
      <c r="AL183" vm="2469">
        <f ca="1"/>
        <v>12.2</v>
      </c>
      <c r="AM183" vm="3377">
        <f ca="1"/>
        <v>508547</v>
      </c>
      <c r="AN183">
        <f t="shared" ca="1" si="22"/>
        <v>1.403242175262341E-2</v>
      </c>
      <c r="AP183" vm="3364">
        <f ca="1"/>
        <v>44089</v>
      </c>
      <c r="AQ183" vm="910">
        <f ca="1"/>
        <v>5.7050000000000001</v>
      </c>
      <c r="AR183" vm="3378">
        <f ca="1"/>
        <v>74324</v>
      </c>
      <c r="AS183" s="3">
        <f t="shared" ca="1" si="23"/>
        <v>-5.2447672672950767E-3</v>
      </c>
      <c r="AU183" vm="3364">
        <f ca="1"/>
        <v>44089</v>
      </c>
      <c r="AV183" vm="3379">
        <f ca="1"/>
        <v>7.6905000000000001</v>
      </c>
      <c r="AW183" vm="3380">
        <f ca="1"/>
        <v>14729202</v>
      </c>
    </row>
    <row r="184" spans="1:49" x14ac:dyDescent="0.3">
      <c r="A184" vm="3381">
        <f ca="1"/>
        <v>44090</v>
      </c>
      <c r="B184" vm="3382">
        <f ca="1"/>
        <v>21.52</v>
      </c>
      <c r="C184" vm="3382">
        <v>21.52</v>
      </c>
      <c r="D184" vm="3383">
        <v>293856</v>
      </c>
      <c r="E184" s="3">
        <f t="shared" ca="1" si="16"/>
        <v>7.4906367041198572E-3</v>
      </c>
      <c r="F184" s="3">
        <f t="shared" ca="1" si="17"/>
        <v>7.4627212015895943E-3</v>
      </c>
      <c r="I184" vm="3381">
        <f ca="1"/>
        <v>44090</v>
      </c>
      <c r="J184" vm="3384">
        <f ca="1"/>
        <v>37.93</v>
      </c>
      <c r="K184" vm="3385">
        <f ca="1"/>
        <v>1409488</v>
      </c>
      <c r="L184" s="3">
        <v>3.2389765922699994E-2</v>
      </c>
      <c r="M184" s="3">
        <v>3.1876275913827856E-2</v>
      </c>
      <c r="O184" vm="3381">
        <f ca="1"/>
        <v>44090</v>
      </c>
      <c r="P184" vm="3386">
        <f ca="1"/>
        <v>160.85</v>
      </c>
      <c r="Q184" vm="3387">
        <f ca="1"/>
        <v>311942</v>
      </c>
      <c r="R184" s="3">
        <f t="shared" ca="1" si="18"/>
        <v>-8.3578879962771784E-3</v>
      </c>
      <c r="T184" vm="3381">
        <f ca="1"/>
        <v>44090</v>
      </c>
      <c r="U184" vm="3388">
        <f ca="1"/>
        <v>7.92</v>
      </c>
      <c r="V184" vm="3389">
        <f ca="1"/>
        <v>16899514</v>
      </c>
      <c r="W184" s="3">
        <f t="shared" ca="1" si="19"/>
        <v>-3.7807228399060443E-3</v>
      </c>
      <c r="Y184" vm="3381">
        <f ca="1"/>
        <v>44090</v>
      </c>
      <c r="Z184" vm="3390">
        <f ca="1"/>
        <v>1.7726</v>
      </c>
      <c r="AA184" vm="3391">
        <f ca="1"/>
        <v>1.7602</v>
      </c>
      <c r="AB184" vm="3392">
        <f ca="1"/>
        <v>109613437</v>
      </c>
      <c r="AC184">
        <f t="shared" ca="1" si="20"/>
        <v>-4.8739116035251906E-3</v>
      </c>
      <c r="AE184" vm="3381">
        <f ca="1"/>
        <v>44090</v>
      </c>
      <c r="AF184" vm="3393">
        <f ca="1"/>
        <v>10.811999999999999</v>
      </c>
      <c r="AG184" vm="3394">
        <f ca="1"/>
        <v>15059374</v>
      </c>
      <c r="AH184" s="3">
        <f t="shared" ca="1" si="21"/>
        <v>-6.4534196495324488E-3</v>
      </c>
      <c r="AK184" vm="3381">
        <f ca="1"/>
        <v>44090</v>
      </c>
      <c r="AL184" vm="3395">
        <f ca="1"/>
        <v>13.18</v>
      </c>
      <c r="AM184" vm="3396">
        <f ca="1"/>
        <v>2080557</v>
      </c>
      <c r="AN184">
        <f t="shared" ca="1" si="22"/>
        <v>7.7264577335150394E-2</v>
      </c>
      <c r="AP184" vm="3381">
        <f ca="1"/>
        <v>44090</v>
      </c>
      <c r="AQ184" vm="3397">
        <f ca="1"/>
        <v>5.665</v>
      </c>
      <c r="AR184" vm="3398">
        <f ca="1"/>
        <v>92913</v>
      </c>
      <c r="AS184" s="3">
        <f t="shared" ca="1" si="23"/>
        <v>-7.0360888340693312E-3</v>
      </c>
      <c r="AU184" vm="3381">
        <f ca="1"/>
        <v>44090</v>
      </c>
      <c r="AV184" vm="3399">
        <f ca="1"/>
        <v>8.0237999999999996</v>
      </c>
      <c r="AW184" vm="3400">
        <f ca="1"/>
        <v>16265909</v>
      </c>
    </row>
    <row r="185" spans="1:49" x14ac:dyDescent="0.3">
      <c r="A185" vm="3401">
        <f ca="1"/>
        <v>44091</v>
      </c>
      <c r="B185" vm="3402">
        <f ca="1"/>
        <v>21.42</v>
      </c>
      <c r="C185" vm="3402">
        <v>21.42</v>
      </c>
      <c r="D185" vm="3403">
        <v>250648</v>
      </c>
      <c r="E185" s="3">
        <f t="shared" ca="1" si="16"/>
        <v>-4.6468401486987861E-3</v>
      </c>
      <c r="F185" s="3">
        <f t="shared" ca="1" si="17"/>
        <v>-4.6576702739808329E-3</v>
      </c>
      <c r="I185" vm="3401">
        <f ca="1"/>
        <v>44091</v>
      </c>
      <c r="J185" vm="3404">
        <f ca="1"/>
        <v>37.22</v>
      </c>
      <c r="K185" vm="3405">
        <f ca="1"/>
        <v>648602</v>
      </c>
      <c r="L185" s="3">
        <v>-1.8718692327972603E-2</v>
      </c>
      <c r="M185" s="3">
        <v>-1.8896104486702921E-2</v>
      </c>
      <c r="O185" vm="3401">
        <f ca="1"/>
        <v>44091</v>
      </c>
      <c r="P185" vm="3406">
        <f ca="1"/>
        <v>160.5</v>
      </c>
      <c r="Q185" vm="3407">
        <f ca="1"/>
        <v>237631</v>
      </c>
      <c r="R185" s="3">
        <f t="shared" ca="1" si="18"/>
        <v>-2.1783111149647929E-3</v>
      </c>
      <c r="T185" vm="3401">
        <f ca="1"/>
        <v>44091</v>
      </c>
      <c r="U185" vm="3408">
        <f ca="1"/>
        <v>7.8079999999999998</v>
      </c>
      <c r="V185" vm="3409">
        <f ca="1"/>
        <v>14312200</v>
      </c>
      <c r="W185" s="3">
        <f t="shared" ca="1" si="19"/>
        <v>-1.4242356715543103E-2</v>
      </c>
      <c r="Y185" vm="3401">
        <f ca="1"/>
        <v>44091</v>
      </c>
      <c r="Z185" vm="3410">
        <f ca="1"/>
        <v>1.73</v>
      </c>
      <c r="AA185" vm="3411">
        <f ca="1"/>
        <v>1.7434000000000001</v>
      </c>
      <c r="AB185" vm="3412">
        <f ca="1"/>
        <v>95589124</v>
      </c>
      <c r="AC185">
        <f t="shared" ca="1" si="20"/>
        <v>-9.590209362235631E-3</v>
      </c>
      <c r="AE185" vm="3401">
        <f ca="1"/>
        <v>44091</v>
      </c>
      <c r="AF185" vm="3413">
        <f ca="1"/>
        <v>10.763999999999999</v>
      </c>
      <c r="AG185" vm="3414">
        <f ca="1"/>
        <v>8351510</v>
      </c>
      <c r="AH185" s="3">
        <f t="shared" ca="1" si="21"/>
        <v>-4.4493955495418479E-3</v>
      </c>
      <c r="AK185" vm="3401">
        <f ca="1"/>
        <v>44091</v>
      </c>
      <c r="AL185" vm="3415">
        <f ca="1"/>
        <v>13.23</v>
      </c>
      <c r="AM185" vm="3416">
        <f ca="1"/>
        <v>654531</v>
      </c>
      <c r="AN185">
        <f t="shared" ca="1" si="22"/>
        <v>3.786449052503262E-3</v>
      </c>
      <c r="AP185" vm="3401">
        <f ca="1"/>
        <v>44091</v>
      </c>
      <c r="AQ185" vm="3417">
        <f ca="1"/>
        <v>5.71</v>
      </c>
      <c r="AR185" vm="3418">
        <f ca="1"/>
        <v>140000</v>
      </c>
      <c r="AS185" s="3">
        <f t="shared" ca="1" si="23"/>
        <v>7.9121291879492277E-3</v>
      </c>
      <c r="AU185" vm="3401">
        <f ca="1"/>
        <v>44091</v>
      </c>
      <c r="AV185" vm="3419">
        <f ca="1"/>
        <v>8.0143000000000004</v>
      </c>
      <c r="AW185" vm="3420">
        <f ca="1"/>
        <v>14030497</v>
      </c>
    </row>
    <row r="186" spans="1:49" x14ac:dyDescent="0.3">
      <c r="A186" vm="3421">
        <f ca="1"/>
        <v>44092</v>
      </c>
      <c r="B186" vm="3422">
        <f ca="1"/>
        <v>21.26</v>
      </c>
      <c r="C186" vm="3422">
        <v>21.26</v>
      </c>
      <c r="D186" vm="3423">
        <v>1761526</v>
      </c>
      <c r="E186" s="3">
        <f t="shared" ca="1" si="16"/>
        <v>-7.4696545284780643E-3</v>
      </c>
      <c r="F186" s="3">
        <f t="shared" ca="1" si="17"/>
        <v>-7.4976921058008128E-3</v>
      </c>
      <c r="I186" vm="3421">
        <f ca="1"/>
        <v>44092</v>
      </c>
      <c r="J186" vm="3424">
        <f ca="1"/>
        <v>36.5</v>
      </c>
      <c r="K186" vm="3425">
        <f ca="1"/>
        <v>1511426</v>
      </c>
      <c r="L186" s="3">
        <v>-1.9344438473938713E-2</v>
      </c>
      <c r="M186" s="3">
        <v>-1.9533990625658876E-2</v>
      </c>
      <c r="O186" vm="3421">
        <f ca="1"/>
        <v>44092</v>
      </c>
      <c r="P186" vm="3426">
        <f ca="1"/>
        <v>159.1</v>
      </c>
      <c r="Q186" vm="3427">
        <f ca="1"/>
        <v>508964</v>
      </c>
      <c r="R186" s="3">
        <f t="shared" ca="1" si="18"/>
        <v>-8.761007226329439E-3</v>
      </c>
      <c r="T186" vm="3421">
        <f ca="1"/>
        <v>44092</v>
      </c>
      <c r="U186" vm="1642">
        <f ca="1"/>
        <v>7.5640000000000001</v>
      </c>
      <c r="V186" vm="3428">
        <f ca="1"/>
        <v>30822398</v>
      </c>
      <c r="W186" s="3">
        <f t="shared" ca="1" si="19"/>
        <v>-3.1748698314580298E-2</v>
      </c>
      <c r="Y186" vm="3421">
        <f ca="1"/>
        <v>44092</v>
      </c>
      <c r="Z186" vm="3429">
        <f ca="1"/>
        <v>1.7330000000000001</v>
      </c>
      <c r="AA186" vm="2413">
        <f ca="1"/>
        <v>1.7148000000000001</v>
      </c>
      <c r="AB186" vm="3430">
        <f ca="1"/>
        <v>207838368</v>
      </c>
      <c r="AC186">
        <f t="shared" ca="1" si="20"/>
        <v>-1.6540773853653622E-2</v>
      </c>
      <c r="AE186" vm="3421">
        <f ca="1"/>
        <v>44092</v>
      </c>
      <c r="AF186" vm="3431">
        <f ca="1"/>
        <v>10.378</v>
      </c>
      <c r="AG186" vm="3432">
        <f ca="1"/>
        <v>12743799</v>
      </c>
      <c r="AH186" s="3">
        <f t="shared" ca="1" si="21"/>
        <v>-3.651905191911136E-2</v>
      </c>
      <c r="AK186" vm="3421">
        <f ca="1"/>
        <v>44092</v>
      </c>
      <c r="AL186" vm="3433">
        <f ca="1"/>
        <v>12.72</v>
      </c>
      <c r="AM186" vm="3434">
        <f ca="1"/>
        <v>1709385</v>
      </c>
      <c r="AN186">
        <f t="shared" ca="1" si="22"/>
        <v>-3.9311420214888239E-2</v>
      </c>
      <c r="AP186" vm="3421">
        <f ca="1"/>
        <v>44092</v>
      </c>
      <c r="AQ186" vm="3397">
        <f ca="1"/>
        <v>5.665</v>
      </c>
      <c r="AR186" vm="3435">
        <f ca="1"/>
        <v>143069</v>
      </c>
      <c r="AS186" s="3">
        <f t="shared" ca="1" si="23"/>
        <v>-7.9121291879491722E-3</v>
      </c>
      <c r="AU186" vm="3421">
        <f ca="1"/>
        <v>44092</v>
      </c>
      <c r="AV186" vm="3436">
        <f ca="1"/>
        <v>7.9</v>
      </c>
      <c r="AW186" vm="3437">
        <f ca="1"/>
        <v>19544855</v>
      </c>
    </row>
    <row r="187" spans="1:49" x14ac:dyDescent="0.3">
      <c r="A187" vm="3438">
        <f ca="1"/>
        <v>44095</v>
      </c>
      <c r="B187" vm="2648">
        <f ca="1"/>
        <v>21.08</v>
      </c>
      <c r="C187" vm="2648">
        <v>21.08</v>
      </c>
      <c r="D187" vm="3439">
        <v>151783</v>
      </c>
      <c r="E187" s="3">
        <f t="shared" ca="1" si="16"/>
        <v>-8.4666039510819975E-3</v>
      </c>
      <c r="F187" s="3">
        <f t="shared" ca="1" si="17"/>
        <v>-8.5026492406404582E-3</v>
      </c>
      <c r="I187" vm="3438">
        <f ca="1"/>
        <v>44095</v>
      </c>
      <c r="J187" vm="3440">
        <f ca="1"/>
        <v>35.07</v>
      </c>
      <c r="K187" vm="3441">
        <f ca="1"/>
        <v>872003</v>
      </c>
      <c r="L187" s="3">
        <v>-3.9178082191780816E-2</v>
      </c>
      <c r="M187" s="3">
        <v>-3.9966196436359021E-2</v>
      </c>
      <c r="O187" vm="3438">
        <f ca="1"/>
        <v>44095</v>
      </c>
      <c r="P187" vm="3442">
        <f ca="1"/>
        <v>154.44999999999999</v>
      </c>
      <c r="Q187" vm="3443">
        <f ca="1"/>
        <v>360455</v>
      </c>
      <c r="R187" s="3">
        <f t="shared" ca="1" si="18"/>
        <v>-2.9662515979150452E-2</v>
      </c>
      <c r="T187" vm="3438">
        <f ca="1"/>
        <v>44095</v>
      </c>
      <c r="U187" vm="3444">
        <f ca="1"/>
        <v>7.0970000000000004</v>
      </c>
      <c r="V187" vm="3445">
        <f ca="1"/>
        <v>26915628</v>
      </c>
      <c r="W187" s="3">
        <f t="shared" ca="1" si="19"/>
        <v>-6.3727991253365132E-2</v>
      </c>
      <c r="Y187" vm="3438">
        <f ca="1"/>
        <v>44095</v>
      </c>
      <c r="Z187" vm="2379">
        <f ca="1"/>
        <v>1.702</v>
      </c>
      <c r="AA187" vm="3446">
        <f ca="1"/>
        <v>1.6355999999999999</v>
      </c>
      <c r="AB187" vm="3447">
        <f ca="1"/>
        <v>180491201</v>
      </c>
      <c r="AC187">
        <f t="shared" ca="1" si="20"/>
        <v>-4.7286746233334863E-2</v>
      </c>
      <c r="AE187" vm="3438">
        <f ca="1"/>
        <v>44095</v>
      </c>
      <c r="AF187" vm="3448">
        <f ca="1"/>
        <v>9.9369999999999994</v>
      </c>
      <c r="AG187" vm="3449">
        <f ca="1"/>
        <v>13063799</v>
      </c>
      <c r="AH187" s="3">
        <f t="shared" ca="1" si="21"/>
        <v>-4.3423016696321683E-2</v>
      </c>
      <c r="AK187" vm="3438">
        <f ca="1"/>
        <v>44095</v>
      </c>
      <c r="AL187" vm="1241">
        <f ca="1"/>
        <v>12.1</v>
      </c>
      <c r="AM187" vm="3450">
        <f ca="1"/>
        <v>695337</v>
      </c>
      <c r="AN187">
        <f t="shared" ca="1" si="22"/>
        <v>-4.9970105309280727E-2</v>
      </c>
      <c r="AP187" vm="3438">
        <f ca="1"/>
        <v>44095</v>
      </c>
      <c r="AQ187" vm="3451">
        <f ca="1"/>
        <v>5.5250000000000004</v>
      </c>
      <c r="AR187" vm="3452">
        <f ca="1"/>
        <v>216900</v>
      </c>
      <c r="AS187" s="3">
        <f t="shared" ca="1" si="23"/>
        <v>-2.5023647076153052E-2</v>
      </c>
      <c r="AU187" vm="3438">
        <f ca="1"/>
        <v>44095</v>
      </c>
      <c r="AV187" vm="3453">
        <f ca="1"/>
        <v>7.3118999999999996</v>
      </c>
      <c r="AW187" vm="3454">
        <f ca="1"/>
        <v>16850891</v>
      </c>
    </row>
    <row r="188" spans="1:49" x14ac:dyDescent="0.3">
      <c r="A188" vm="3455">
        <f ca="1"/>
        <v>44096</v>
      </c>
      <c r="B188" vm="2493">
        <f ca="1"/>
        <v>20.7</v>
      </c>
      <c r="C188" vm="2493">
        <v>20.7</v>
      </c>
      <c r="D188" vm="3456">
        <v>206927</v>
      </c>
      <c r="E188" s="3">
        <f t="shared" ca="1" si="16"/>
        <v>-1.8026565464895589E-2</v>
      </c>
      <c r="F188" s="3">
        <f t="shared" ca="1" si="17"/>
        <v>-1.8191023401838112E-2</v>
      </c>
      <c r="I188" vm="3455">
        <f ca="1"/>
        <v>44096</v>
      </c>
      <c r="J188" vm="1442">
        <f ca="1"/>
        <v>34.520000000000003</v>
      </c>
      <c r="K188" vm="3457">
        <f ca="1"/>
        <v>665853</v>
      </c>
      <c r="L188" s="3">
        <v>-1.5682919874536561E-2</v>
      </c>
      <c r="M188" s="3">
        <v>-1.5807197936859411E-2</v>
      </c>
      <c r="O188" vm="3455">
        <f ca="1"/>
        <v>44096</v>
      </c>
      <c r="P188" vm="3458">
        <f ca="1"/>
        <v>156.05000000000001</v>
      </c>
      <c r="Q188" vm="3459">
        <f ca="1"/>
        <v>253985</v>
      </c>
      <c r="R188" s="3">
        <f t="shared" ca="1" si="18"/>
        <v>1.0306049352197833E-2</v>
      </c>
      <c r="T188" vm="3455">
        <f ca="1"/>
        <v>44096</v>
      </c>
      <c r="U188" vm="3460">
        <f ca="1"/>
        <v>6.9640000000000004</v>
      </c>
      <c r="V188" vm="3461">
        <f ca="1"/>
        <v>24404693</v>
      </c>
      <c r="W188" s="3">
        <f t="shared" ca="1" si="19"/>
        <v>-1.8918137636903282E-2</v>
      </c>
      <c r="Y188" vm="3455">
        <f ca="1"/>
        <v>44096</v>
      </c>
      <c r="Z188" vm="3462">
        <f ca="1"/>
        <v>1.6548</v>
      </c>
      <c r="AA188" vm="3463">
        <f ca="1"/>
        <v>1.6417999999999999</v>
      </c>
      <c r="AB188" vm="3464">
        <f ca="1"/>
        <v>94910480</v>
      </c>
      <c r="AC188">
        <f t="shared" ca="1" si="20"/>
        <v>3.7834914236786303E-3</v>
      </c>
      <c r="AE188" vm="3455">
        <f ca="1"/>
        <v>44096</v>
      </c>
      <c r="AF188" vm="3465">
        <f ca="1"/>
        <v>10.218</v>
      </c>
      <c r="AG188" vm="3466">
        <f ca="1"/>
        <v>10737285</v>
      </c>
      <c r="AH188" s="3">
        <f t="shared" ca="1" si="21"/>
        <v>2.788570665937995E-2</v>
      </c>
      <c r="AK188" vm="3455">
        <f ca="1"/>
        <v>44096</v>
      </c>
      <c r="AL188" vm="1318">
        <f ca="1"/>
        <v>12.18</v>
      </c>
      <c r="AM188" vm="3467">
        <f ca="1"/>
        <v>458047</v>
      </c>
      <c r="AN188">
        <f t="shared" ca="1" si="22"/>
        <v>6.5898096790555829E-3</v>
      </c>
      <c r="AP188" vm="3455">
        <f ca="1"/>
        <v>44096</v>
      </c>
      <c r="AQ188" vm="3468">
        <f ca="1"/>
        <v>5.5650000000000004</v>
      </c>
      <c r="AR188" vm="3469">
        <f ca="1"/>
        <v>175678</v>
      </c>
      <c r="AS188" s="3">
        <f t="shared" ca="1" si="23"/>
        <v>7.2137373236916139E-3</v>
      </c>
      <c r="AU188" vm="3455">
        <f ca="1"/>
        <v>44096</v>
      </c>
      <c r="AV188" vm="3470">
        <f ca="1"/>
        <v>7.2142999999999997</v>
      </c>
      <c r="AW188" vm="3471">
        <f ca="1"/>
        <v>17998994</v>
      </c>
    </row>
    <row r="189" spans="1:49" x14ac:dyDescent="0.3">
      <c r="A189" vm="3472">
        <f ca="1"/>
        <v>44097</v>
      </c>
      <c r="B189" vm="3473">
        <f ca="1"/>
        <v>20.98</v>
      </c>
      <c r="C189" vm="3473">
        <v>20.98</v>
      </c>
      <c r="D189" vm="3474">
        <v>525268</v>
      </c>
      <c r="E189" s="3">
        <f t="shared" ca="1" si="16"/>
        <v>1.3526570048309233E-2</v>
      </c>
      <c r="F189" s="3">
        <f t="shared" ca="1" si="17"/>
        <v>1.3435902696827699E-2</v>
      </c>
      <c r="I189" vm="3472">
        <f ca="1"/>
        <v>44097</v>
      </c>
      <c r="J189" vm="3475">
        <f ca="1"/>
        <v>35.200000000000003</v>
      </c>
      <c r="K189" vm="3476">
        <f ca="1"/>
        <v>785429</v>
      </c>
      <c r="L189" s="3">
        <v>1.9698725376593271E-2</v>
      </c>
      <c r="M189" s="3">
        <v>1.9507216388824161E-2</v>
      </c>
      <c r="O189" vm="3472">
        <f ca="1"/>
        <v>44097</v>
      </c>
      <c r="P189" vm="3477">
        <f ca="1"/>
        <v>156.30000000000001</v>
      </c>
      <c r="Q189" vm="3478">
        <f ca="1"/>
        <v>342880</v>
      </c>
      <c r="R189" s="3">
        <f t="shared" ca="1" si="18"/>
        <v>1.6007687106425344E-3</v>
      </c>
      <c r="T189" vm="3472">
        <f ca="1"/>
        <v>44097</v>
      </c>
      <c r="U189" vm="3479">
        <f ca="1"/>
        <v>6.7450000000000001</v>
      </c>
      <c r="V189" vm="3480">
        <f ca="1"/>
        <v>20876425</v>
      </c>
      <c r="W189" s="3">
        <f t="shared" ca="1" si="19"/>
        <v>-3.1952532246223429E-2</v>
      </c>
      <c r="Y189" vm="3472">
        <f ca="1"/>
        <v>44097</v>
      </c>
      <c r="Z189" vm="3481">
        <f ca="1"/>
        <v>1.6459999999999999</v>
      </c>
      <c r="AA189" vm="3482">
        <f ca="1"/>
        <v>1.6122000000000001</v>
      </c>
      <c r="AB189" vm="3483">
        <f ca="1"/>
        <v>99590996</v>
      </c>
      <c r="AC189">
        <f t="shared" ca="1" si="20"/>
        <v>-1.8193495064665176E-2</v>
      </c>
      <c r="AE189" vm="3472">
        <f ca="1"/>
        <v>44097</v>
      </c>
      <c r="AF189" vm="3484">
        <f ca="1"/>
        <v>10.39</v>
      </c>
      <c r="AG189" vm="3485">
        <f ca="1"/>
        <v>14067010</v>
      </c>
      <c r="AH189" s="3">
        <f t="shared" ca="1" si="21"/>
        <v>1.6692934202529937E-2</v>
      </c>
      <c r="AK189" vm="3472">
        <f ca="1"/>
        <v>44097</v>
      </c>
      <c r="AL189" vm="3486">
        <f ca="1"/>
        <v>12.3</v>
      </c>
      <c r="AM189" vm="3487">
        <f ca="1"/>
        <v>647116</v>
      </c>
      <c r="AN189">
        <f t="shared" ca="1" si="22"/>
        <v>9.8040000966208348E-3</v>
      </c>
      <c r="AP189" vm="3472">
        <f ca="1"/>
        <v>44097</v>
      </c>
      <c r="AQ189" vm="3468">
        <f ca="1"/>
        <v>5.5650000000000004</v>
      </c>
      <c r="AR189" vm="3488">
        <f ca="1"/>
        <v>88303</v>
      </c>
      <c r="AS189" s="3">
        <f t="shared" ca="1" si="23"/>
        <v>0</v>
      </c>
      <c r="AU189" vm="3472">
        <f ca="1"/>
        <v>44097</v>
      </c>
      <c r="AV189" vm="3489">
        <f ca="1"/>
        <v>7.0167000000000002</v>
      </c>
      <c r="AW189" vm="3490">
        <f ca="1"/>
        <v>11763945</v>
      </c>
    </row>
    <row r="190" spans="1:49" x14ac:dyDescent="0.3">
      <c r="A190" vm="3491">
        <f ca="1"/>
        <v>44098</v>
      </c>
      <c r="B190" vm="3492">
        <f ca="1"/>
        <v>21.16</v>
      </c>
      <c r="C190" vm="3492">
        <v>21.16</v>
      </c>
      <c r="D190" vm="3493">
        <v>197013</v>
      </c>
      <c r="E190" s="3">
        <f t="shared" ca="1" si="16"/>
        <v>8.5795996186844477E-3</v>
      </c>
      <c r="F190" s="3">
        <f t="shared" ca="1" si="17"/>
        <v>8.5430040219474299E-3</v>
      </c>
      <c r="I190" vm="3491">
        <f ca="1"/>
        <v>44098</v>
      </c>
      <c r="J190" vm="3475">
        <f ca="1"/>
        <v>35.200000000000003</v>
      </c>
      <c r="K190" vm="3494">
        <f ca="1"/>
        <v>694255</v>
      </c>
      <c r="L190" s="3">
        <v>0</v>
      </c>
      <c r="M190" s="3">
        <v>0</v>
      </c>
      <c r="O190" vm="3491">
        <f ca="1"/>
        <v>44098</v>
      </c>
      <c r="P190" vm="2045">
        <f ca="1"/>
        <v>157.05000000000001</v>
      </c>
      <c r="Q190" vm="3495">
        <f ca="1"/>
        <v>335952</v>
      </c>
      <c r="R190" s="3">
        <f t="shared" ca="1" si="18"/>
        <v>4.7869885572246491E-3</v>
      </c>
      <c r="T190" vm="3491">
        <f ca="1"/>
        <v>44098</v>
      </c>
      <c r="U190" vm="3496">
        <f ca="1"/>
        <v>6.899</v>
      </c>
      <c r="V190" vm="3497">
        <f ca="1"/>
        <v>23903978</v>
      </c>
      <c r="W190" s="3">
        <f t="shared" ca="1" si="19"/>
        <v>2.2574983904252475E-2</v>
      </c>
      <c r="Y190" vm="3491">
        <f ca="1"/>
        <v>44098</v>
      </c>
      <c r="Z190" vm="3498">
        <f ca="1"/>
        <v>1.5862000000000001</v>
      </c>
      <c r="AA190" vm="3499">
        <f ca="1"/>
        <v>1.6080000000000001</v>
      </c>
      <c r="AB190" vm="3500">
        <f ca="1"/>
        <v>107212603</v>
      </c>
      <c r="AC190">
        <f t="shared" ca="1" si="20"/>
        <v>-2.6085351105887963E-3</v>
      </c>
      <c r="AE190" vm="3491">
        <f ca="1"/>
        <v>44098</v>
      </c>
      <c r="AF190" vm="3501">
        <f ca="1"/>
        <v>10.372</v>
      </c>
      <c r="AG190" vm="3502">
        <f ca="1"/>
        <v>9912951</v>
      </c>
      <c r="AH190" s="3">
        <f t="shared" ca="1" si="21"/>
        <v>-1.7339374347180888E-3</v>
      </c>
      <c r="AK190" vm="3491">
        <f ca="1"/>
        <v>44098</v>
      </c>
      <c r="AL190" vm="3183">
        <f ca="1"/>
        <v>12.07</v>
      </c>
      <c r="AM190" vm="3503">
        <f ca="1"/>
        <v>441998</v>
      </c>
      <c r="AN190">
        <f t="shared" ca="1" si="22"/>
        <v>-1.8876227268931657E-2</v>
      </c>
      <c r="AP190" vm="3491">
        <f ca="1"/>
        <v>44098</v>
      </c>
      <c r="AQ190" vm="1436">
        <f ca="1"/>
        <v>5.47</v>
      </c>
      <c r="AR190" vm="3504">
        <f ca="1"/>
        <v>143591</v>
      </c>
      <c r="AS190" s="3">
        <f t="shared" ca="1" si="23"/>
        <v>-1.7218368293618391E-2</v>
      </c>
      <c r="AU190" vm="3491">
        <f ca="1"/>
        <v>44098</v>
      </c>
      <c r="AV190" vm="3505">
        <f ca="1"/>
        <v>6.7070999999999996</v>
      </c>
      <c r="AW190" vm="3506">
        <f ca="1"/>
        <v>21075044</v>
      </c>
    </row>
    <row r="191" spans="1:49" x14ac:dyDescent="0.3">
      <c r="A191" vm="3507">
        <f ca="1"/>
        <v>44099</v>
      </c>
      <c r="B191" vm="3473">
        <f ca="1"/>
        <v>20.98</v>
      </c>
      <c r="C191" vm="3473">
        <v>20.98</v>
      </c>
      <c r="D191" vm="3508">
        <v>309313</v>
      </c>
      <c r="E191" s="3">
        <f t="shared" ca="1" si="16"/>
        <v>-8.5066162570888327E-3</v>
      </c>
      <c r="F191" s="3">
        <f t="shared" ca="1" si="17"/>
        <v>-8.5430040219474854E-3</v>
      </c>
      <c r="I191" vm="3507">
        <f ca="1"/>
        <v>44099</v>
      </c>
      <c r="J191" vm="3509">
        <f ca="1"/>
        <v>34.74</v>
      </c>
      <c r="K191" vm="3510">
        <f ca="1"/>
        <v>608760</v>
      </c>
      <c r="L191" s="3">
        <v>-1.3068181818181842E-2</v>
      </c>
      <c r="M191" s="3">
        <v>-1.3154321791092525E-2</v>
      </c>
      <c r="O191" vm="3507">
        <f ca="1"/>
        <v>44099</v>
      </c>
      <c r="P191" vm="2722">
        <f ca="1"/>
        <v>155.05000000000001</v>
      </c>
      <c r="Q191" vm="3511">
        <f ca="1"/>
        <v>354799</v>
      </c>
      <c r="R191" s="3">
        <f t="shared" ca="1" si="18"/>
        <v>-1.281658043819759E-2</v>
      </c>
      <c r="T191" vm="3507">
        <f ca="1"/>
        <v>44099</v>
      </c>
      <c r="U191" vm="3512">
        <f ca="1"/>
        <v>6.74</v>
      </c>
      <c r="V191" vm="3513">
        <f ca="1"/>
        <v>17807615</v>
      </c>
      <c r="W191" s="3">
        <f t="shared" ca="1" si="19"/>
        <v>-2.3316548639755998E-2</v>
      </c>
      <c r="Y191" vm="3507">
        <f ca="1"/>
        <v>44099</v>
      </c>
      <c r="Z191" vm="3514">
        <f ca="1"/>
        <v>1.61</v>
      </c>
      <c r="AA191" vm="3515">
        <f ca="1"/>
        <v>1.579</v>
      </c>
      <c r="AB191" vm="3516">
        <f ca="1"/>
        <v>105136110</v>
      </c>
      <c r="AC191">
        <f t="shared" ca="1" si="20"/>
        <v>-1.8199435483269688E-2</v>
      </c>
      <c r="AE191" vm="3507">
        <f ca="1"/>
        <v>44099</v>
      </c>
      <c r="AF191" vm="3517">
        <f ca="1"/>
        <v>10.23</v>
      </c>
      <c r="AG191" vm="3518">
        <f ca="1"/>
        <v>8996798</v>
      </c>
      <c r="AH191" s="3">
        <f t="shared" ca="1" si="21"/>
        <v>-1.3785287712882835E-2</v>
      </c>
      <c r="AK191" vm="3507">
        <f ca="1"/>
        <v>44099</v>
      </c>
      <c r="AL191" vm="286">
        <f ca="1"/>
        <v>12.22</v>
      </c>
      <c r="AM191" vm="3519">
        <f ca="1"/>
        <v>1410532</v>
      </c>
      <c r="AN191">
        <f t="shared" ca="1" si="22"/>
        <v>1.2350918634009127E-2</v>
      </c>
      <c r="AP191" vm="3507">
        <f ca="1"/>
        <v>44099</v>
      </c>
      <c r="AQ191" vm="3520">
        <f ca="1"/>
        <v>5.3849999999999998</v>
      </c>
      <c r="AR191" vm="3521">
        <f ca="1"/>
        <v>88927</v>
      </c>
      <c r="AS191" s="3">
        <f t="shared" ca="1" si="23"/>
        <v>-1.5661305825537992E-2</v>
      </c>
      <c r="AU191" vm="3507">
        <f ca="1"/>
        <v>44099</v>
      </c>
      <c r="AV191" vm="3522">
        <f ca="1"/>
        <v>6.4856999999999996</v>
      </c>
      <c r="AW191" vm="3523">
        <f ca="1"/>
        <v>15964992</v>
      </c>
    </row>
    <row r="192" spans="1:49" x14ac:dyDescent="0.3">
      <c r="A192" vm="3524">
        <f ca="1"/>
        <v>44102</v>
      </c>
      <c r="B192" vm="3525">
        <f ca="1"/>
        <v>21.04</v>
      </c>
      <c r="C192" vm="3525">
        <v>21.04</v>
      </c>
      <c r="D192" vm="3526">
        <v>215010</v>
      </c>
      <c r="E192" s="3">
        <f t="shared" ca="1" si="16"/>
        <v>2.8598665395614263E-3</v>
      </c>
      <c r="F192" s="3">
        <f t="shared" ca="1" si="17"/>
        <v>2.8557849013578921E-3</v>
      </c>
      <c r="I192" vm="3524">
        <f ca="1"/>
        <v>44102</v>
      </c>
      <c r="J192" vm="3527">
        <f ca="1"/>
        <v>35.18</v>
      </c>
      <c r="K192" vm="3528">
        <f ca="1"/>
        <v>518246</v>
      </c>
      <c r="L192" s="3">
        <v>1.2665515256188765E-2</v>
      </c>
      <c r="M192" s="3">
        <v>1.2585978496453157E-2</v>
      </c>
      <c r="O192" vm="3524">
        <f ca="1"/>
        <v>44102</v>
      </c>
      <c r="P192" vm="3529">
        <f ca="1"/>
        <v>157.35</v>
      </c>
      <c r="Q192" vm="3530">
        <f ca="1"/>
        <v>300704</v>
      </c>
      <c r="R192" s="3">
        <f t="shared" ca="1" si="18"/>
        <v>1.472497796395783E-2</v>
      </c>
      <c r="T192" vm="3524">
        <f ca="1"/>
        <v>44102</v>
      </c>
      <c r="U192" vm="1311">
        <f ca="1"/>
        <v>7.1070000000000002</v>
      </c>
      <c r="V192" vm="3531">
        <f ca="1"/>
        <v>17754942</v>
      </c>
      <c r="W192" s="3">
        <f t="shared" ca="1" si="19"/>
        <v>5.3020288920542356E-2</v>
      </c>
      <c r="Y192" vm="3524">
        <f ca="1"/>
        <v>44102</v>
      </c>
      <c r="Z192" vm="3532">
        <f ca="1"/>
        <v>1.6033999999999999</v>
      </c>
      <c r="AA192" vm="3533">
        <f ca="1"/>
        <v>1.6246</v>
      </c>
      <c r="AB192" vm="3534">
        <f ca="1"/>
        <v>95432083</v>
      </c>
      <c r="AC192">
        <f t="shared" ca="1" si="20"/>
        <v>2.8469896361211534E-2</v>
      </c>
      <c r="AE192" vm="3524">
        <f ca="1"/>
        <v>44102</v>
      </c>
      <c r="AF192" vm="3535">
        <f ca="1"/>
        <v>10.635999999999999</v>
      </c>
      <c r="AG192" vm="3536">
        <f ca="1"/>
        <v>14059790</v>
      </c>
      <c r="AH192" s="3">
        <f t="shared" ca="1" si="21"/>
        <v>3.8919893417238144E-2</v>
      </c>
      <c r="AK192" vm="3524">
        <f ca="1"/>
        <v>44102</v>
      </c>
      <c r="AL192" vm="152">
        <f ca="1"/>
        <v>12.75</v>
      </c>
      <c r="AM192" vm="3537">
        <f ca="1"/>
        <v>796074</v>
      </c>
      <c r="AN192">
        <f t="shared" ca="1" si="22"/>
        <v>4.245731786098577E-2</v>
      </c>
      <c r="AP192" vm="3524">
        <f ca="1"/>
        <v>44102</v>
      </c>
      <c r="AQ192" vm="3538">
        <f ca="1"/>
        <v>5.5049999999999999</v>
      </c>
      <c r="AR192" vm="3539">
        <f ca="1"/>
        <v>137494</v>
      </c>
      <c r="AS192" s="3">
        <f t="shared" ca="1" si="23"/>
        <v>2.2039459566291504E-2</v>
      </c>
      <c r="AU192" vm="3524">
        <f ca="1"/>
        <v>44102</v>
      </c>
      <c r="AV192" vm="3540">
        <f ca="1"/>
        <v>6.8808999999999996</v>
      </c>
      <c r="AW192" vm="3541">
        <f ca="1"/>
        <v>15215040</v>
      </c>
    </row>
    <row r="193" spans="1:49" x14ac:dyDescent="0.3">
      <c r="A193" vm="3542">
        <f ca="1"/>
        <v>44103</v>
      </c>
      <c r="B193" vm="2666">
        <f ca="1"/>
        <v>21</v>
      </c>
      <c r="C193" vm="2666">
        <v>21</v>
      </c>
      <c r="D193" vm="3543">
        <v>204095</v>
      </c>
      <c r="E193" s="3">
        <f t="shared" ca="1" si="16"/>
        <v>-1.901140684410606E-3</v>
      </c>
      <c r="F193" s="3">
        <f t="shared" ca="1" si="17"/>
        <v>-1.9029501460860756E-3</v>
      </c>
      <c r="I193" vm="3542">
        <f ca="1"/>
        <v>44103</v>
      </c>
      <c r="J193" vm="3544">
        <f ca="1"/>
        <v>35.049999999999997</v>
      </c>
      <c r="K193" vm="3545">
        <f ca="1"/>
        <v>439769</v>
      </c>
      <c r="L193" s="3">
        <v>-3.6952814098920568E-3</v>
      </c>
      <c r="M193" s="3">
        <v>-3.7021258288130895E-3</v>
      </c>
      <c r="O193" vm="3542">
        <f ca="1"/>
        <v>44103</v>
      </c>
      <c r="P193" vm="2907">
        <f ca="1"/>
        <v>156.15</v>
      </c>
      <c r="Q193" vm="3546">
        <f ca="1"/>
        <v>243916</v>
      </c>
      <c r="R193" s="3">
        <f t="shared" ca="1" si="18"/>
        <v>-7.6555397813282385E-3</v>
      </c>
      <c r="T193" vm="3542">
        <f ca="1"/>
        <v>44103</v>
      </c>
      <c r="U193" vm="3547">
        <f ca="1"/>
        <v>7.0229999999999997</v>
      </c>
      <c r="V193" vm="3548">
        <f ca="1"/>
        <v>14510941</v>
      </c>
      <c r="W193" s="3">
        <f t="shared" ca="1" si="19"/>
        <v>-1.1889736667874788E-2</v>
      </c>
      <c r="Y193" vm="3542">
        <f ca="1"/>
        <v>44103</v>
      </c>
      <c r="Z193" vm="3549">
        <f ca="1"/>
        <v>1.6180000000000001</v>
      </c>
      <c r="AA193" vm="3550">
        <f ca="1"/>
        <v>1.6068</v>
      </c>
      <c r="AB193" vm="3551">
        <f ca="1"/>
        <v>76585025</v>
      </c>
      <c r="AC193">
        <f t="shared" ca="1" si="20"/>
        <v>-1.1017008131726394E-2</v>
      </c>
      <c r="AE193" vm="3542">
        <f ca="1"/>
        <v>44103</v>
      </c>
      <c r="AF193" vm="3552">
        <f ca="1"/>
        <v>10.388</v>
      </c>
      <c r="AG193" vm="3553">
        <f ca="1"/>
        <v>7796651</v>
      </c>
      <c r="AH193" s="3">
        <f t="shared" ca="1" si="21"/>
        <v>-2.3593179580271306E-2</v>
      </c>
      <c r="AK193" vm="3542">
        <f ca="1"/>
        <v>44103</v>
      </c>
      <c r="AL193" vm="3554">
        <f ca="1"/>
        <v>12.65</v>
      </c>
      <c r="AM193" vm="3555">
        <f ca="1"/>
        <v>316853</v>
      </c>
      <c r="AN193">
        <f t="shared" ca="1" si="22"/>
        <v>-7.874056430905883E-3</v>
      </c>
      <c r="AP193" vm="3542">
        <f ca="1"/>
        <v>44103</v>
      </c>
      <c r="AQ193" vm="3556">
        <f ca="1"/>
        <v>5.45</v>
      </c>
      <c r="AR193" vm="3557">
        <f ca="1"/>
        <v>73794</v>
      </c>
      <c r="AS193" s="3">
        <f t="shared" ca="1" si="23"/>
        <v>-1.0041161499490503E-2</v>
      </c>
      <c r="AU193" vm="3542">
        <f ca="1"/>
        <v>44103</v>
      </c>
      <c r="AV193" vm="3558">
        <f ca="1"/>
        <v>6.6595000000000004</v>
      </c>
      <c r="AW193" vm="3559">
        <f ca="1"/>
        <v>15121211</v>
      </c>
    </row>
    <row r="194" spans="1:49" x14ac:dyDescent="0.3">
      <c r="A194" vm="3560">
        <f ca="1"/>
        <v>44104</v>
      </c>
      <c r="B194" vm="3561">
        <f ca="1"/>
        <v>21.46</v>
      </c>
      <c r="C194" vm="3561">
        <v>21.46</v>
      </c>
      <c r="D194" vm="3562">
        <v>189041</v>
      </c>
      <c r="E194" s="3">
        <f t="shared" ca="1" si="16"/>
        <v>2.1904761904761944E-2</v>
      </c>
      <c r="F194" s="3">
        <f t="shared" ca="1" si="17"/>
        <v>2.1668299479129384E-2</v>
      </c>
      <c r="I194" vm="3560">
        <f ca="1"/>
        <v>44104</v>
      </c>
      <c r="J194" vm="3563">
        <f ca="1"/>
        <v>34.979999999999997</v>
      </c>
      <c r="K194" vm="3564">
        <f ca="1"/>
        <v>650235</v>
      </c>
      <c r="L194" s="3">
        <v>-1.9971469329529328E-3</v>
      </c>
      <c r="M194" s="3">
        <v>-1.9991438901431039E-3</v>
      </c>
      <c r="O194" vm="3560">
        <f ca="1"/>
        <v>44104</v>
      </c>
      <c r="P194" vm="3565">
        <f ca="1"/>
        <v>156.65</v>
      </c>
      <c r="Q194" vm="3566">
        <f ca="1"/>
        <v>301358</v>
      </c>
      <c r="R194" s="3">
        <f t="shared" ca="1" si="18"/>
        <v>3.1969336691131879E-3</v>
      </c>
      <c r="T194" vm="3560">
        <f ca="1"/>
        <v>44104</v>
      </c>
      <c r="U194" vm="3567">
        <f ca="1"/>
        <v>7.0449999999999999</v>
      </c>
      <c r="V194" vm="3568">
        <f ca="1"/>
        <v>13738444</v>
      </c>
      <c r="W194" s="3">
        <f t="shared" ca="1" si="19"/>
        <v>3.1276681737601956E-3</v>
      </c>
      <c r="Y194" vm="3560">
        <f ca="1"/>
        <v>44104</v>
      </c>
      <c r="Z194" vm="3569">
        <f ca="1"/>
        <v>1.5940000000000001</v>
      </c>
      <c r="AA194" vm="3570">
        <f ca="1"/>
        <v>1.603</v>
      </c>
      <c r="AB194" vm="3571">
        <f ca="1"/>
        <v>77750417</v>
      </c>
      <c r="AC194">
        <f t="shared" ca="1" si="20"/>
        <v>-2.3677498755742326E-3</v>
      </c>
      <c r="AE194" vm="3560">
        <f ca="1"/>
        <v>44104</v>
      </c>
      <c r="AF194" vm="3572">
        <f ca="1"/>
        <v>10.468</v>
      </c>
      <c r="AG194" vm="3573">
        <f ca="1"/>
        <v>9560833</v>
      </c>
      <c r="AH194" s="3">
        <f t="shared" ca="1" si="21"/>
        <v>7.6716908673973259E-3</v>
      </c>
      <c r="AK194" vm="3560">
        <f ca="1"/>
        <v>44104</v>
      </c>
      <c r="AL194" vm="281">
        <f ca="1"/>
        <v>12.57</v>
      </c>
      <c r="AM194" vm="3574">
        <f ca="1"/>
        <v>356217</v>
      </c>
      <c r="AN194">
        <f t="shared" ca="1" si="22"/>
        <v>-6.3441925713731504E-3</v>
      </c>
      <c r="AP194" vm="3560">
        <f ca="1"/>
        <v>44104</v>
      </c>
      <c r="AQ194" vm="3575">
        <f ca="1"/>
        <v>5.4950000000000001</v>
      </c>
      <c r="AR194" vm="3576">
        <f ca="1"/>
        <v>121268</v>
      </c>
      <c r="AS194" s="3">
        <f t="shared" ca="1" si="23"/>
        <v>8.2229791804319507E-3</v>
      </c>
      <c r="AU194" vm="3560">
        <f ca="1"/>
        <v>44104</v>
      </c>
      <c r="AV194" vm="3577">
        <f ca="1"/>
        <v>6.9881000000000002</v>
      </c>
      <c r="AW194" vm="3578">
        <f ca="1"/>
        <v>19932822</v>
      </c>
    </row>
    <row r="195" spans="1:49" x14ac:dyDescent="0.3">
      <c r="A195" vm="3579">
        <f ca="1"/>
        <v>44105</v>
      </c>
      <c r="B195" vm="721">
        <f ca="1"/>
        <v>21.96</v>
      </c>
      <c r="C195" vm="721">
        <v>21.96</v>
      </c>
      <c r="D195" vm="3580">
        <v>191875</v>
      </c>
      <c r="E195" s="3">
        <f t="shared" ca="1" si="16"/>
        <v>2.3299161230195712E-2</v>
      </c>
      <c r="F195" s="3">
        <f t="shared" ca="1" si="17"/>
        <v>2.3031879438777575E-2</v>
      </c>
      <c r="I195" vm="3579">
        <f ca="1"/>
        <v>44105</v>
      </c>
      <c r="J195" vm="3581">
        <f ca="1"/>
        <v>35.61</v>
      </c>
      <c r="K195" vm="3582">
        <f ca="1"/>
        <v>604471</v>
      </c>
      <c r="L195" s="3">
        <v>1.801029159519733E-2</v>
      </c>
      <c r="M195" s="3">
        <v>1.7850027699230494E-2</v>
      </c>
      <c r="O195" vm="3579">
        <f ca="1"/>
        <v>44105</v>
      </c>
      <c r="P195" vm="3583">
        <f ca="1"/>
        <v>156.9</v>
      </c>
      <c r="Q195" vm="3584">
        <f ca="1"/>
        <v>313946</v>
      </c>
      <c r="R195" s="3">
        <f t="shared" ca="1" si="18"/>
        <v>1.5946423407861645E-3</v>
      </c>
      <c r="T195" vm="3579">
        <f ca="1"/>
        <v>44105</v>
      </c>
      <c r="U195" vm="3585">
        <f ca="1"/>
        <v>6.9580000000000002</v>
      </c>
      <c r="V195" vm="3586">
        <f ca="1"/>
        <v>12573139</v>
      </c>
      <c r="W195" s="3">
        <f t="shared" ca="1" si="19"/>
        <v>-1.2426068620893242E-2</v>
      </c>
      <c r="Y195" vm="3579">
        <f ca="1"/>
        <v>44105</v>
      </c>
      <c r="Z195" vm="3587">
        <f ca="1"/>
        <v>1.62</v>
      </c>
      <c r="AA195" vm="3588">
        <f ca="1"/>
        <v>1.5864</v>
      </c>
      <c r="AB195" vm="3589">
        <f ca="1"/>
        <v>87296782</v>
      </c>
      <c r="AC195">
        <f t="shared" ca="1" si="20"/>
        <v>-1.0409575403966705E-2</v>
      </c>
      <c r="AE195" vm="3579">
        <f ca="1"/>
        <v>44105</v>
      </c>
      <c r="AF195" vm="3431">
        <f ca="1"/>
        <v>10.378</v>
      </c>
      <c r="AG195" vm="3590">
        <f ca="1"/>
        <v>10095975</v>
      </c>
      <c r="AH195" s="3">
        <f t="shared" ca="1" si="21"/>
        <v>-8.6348037223514928E-3</v>
      </c>
      <c r="AK195" vm="3579">
        <f ca="1"/>
        <v>44105</v>
      </c>
      <c r="AL195" vm="3591">
        <f ca="1"/>
        <v>12.59</v>
      </c>
      <c r="AM195" vm="3592">
        <f ca="1"/>
        <v>405076</v>
      </c>
      <c r="AN195">
        <f t="shared" ca="1" si="22"/>
        <v>1.5898254540997771E-3</v>
      </c>
      <c r="AP195" vm="3579">
        <f ca="1"/>
        <v>44105</v>
      </c>
      <c r="AQ195" vm="3593">
        <f ca="1"/>
        <v>5.415</v>
      </c>
      <c r="AR195" vm="3594">
        <f ca="1"/>
        <v>134059</v>
      </c>
      <c r="AS195" s="3">
        <f t="shared" ca="1" si="23"/>
        <v>-1.4665707402630764E-2</v>
      </c>
      <c r="AU195" vm="3579">
        <f ca="1"/>
        <v>44105</v>
      </c>
      <c r="AV195" vm="3595">
        <f ca="1"/>
        <v>6.7595000000000001</v>
      </c>
      <c r="AW195" vm="3596">
        <f ca="1"/>
        <v>16226228</v>
      </c>
    </row>
    <row r="196" spans="1:49" x14ac:dyDescent="0.3">
      <c r="A196" vm="3597">
        <f ca="1"/>
        <v>44106</v>
      </c>
      <c r="B196" vm="2954">
        <f ca="1"/>
        <v>22.28</v>
      </c>
      <c r="C196" vm="2954">
        <v>22.28</v>
      </c>
      <c r="D196" vm="3598">
        <v>236133</v>
      </c>
      <c r="E196" s="3">
        <f t="shared" ref="E196:E259" ca="1" si="24" xml:space="preserve"> (B196 - B195) / B195</f>
        <v>1.4571948998178519E-2</v>
      </c>
      <c r="F196" s="3">
        <f t="shared" ref="F196:F259" ca="1" si="25">LN(B196/B195)</f>
        <v>1.4466798417753479E-2</v>
      </c>
      <c r="I196" vm="3597">
        <f ca="1"/>
        <v>44106</v>
      </c>
      <c r="J196" vm="3599">
        <f ca="1"/>
        <v>35.47</v>
      </c>
      <c r="K196" vm="3600">
        <f ca="1"/>
        <v>510994</v>
      </c>
      <c r="L196" s="3">
        <v>-3.9314799213704173E-3</v>
      </c>
      <c r="M196" s="3">
        <v>-3.9392285041559361E-3</v>
      </c>
      <c r="O196" vm="3597">
        <f ca="1"/>
        <v>44106</v>
      </c>
      <c r="P196" vm="3601">
        <f ca="1"/>
        <v>155.4</v>
      </c>
      <c r="Q196" vm="3602">
        <f ca="1"/>
        <v>236111</v>
      </c>
      <c r="R196" s="3">
        <f t="shared" ca="1" si="18"/>
        <v>-9.6062218054398674E-3</v>
      </c>
      <c r="T196" vm="3597">
        <f ca="1"/>
        <v>44106</v>
      </c>
      <c r="U196" vm="3603">
        <f ca="1"/>
        <v>6.9489999999999998</v>
      </c>
      <c r="V196" vm="3604">
        <f ca="1"/>
        <v>14525154</v>
      </c>
      <c r="W196" s="3">
        <f t="shared" ca="1" si="19"/>
        <v>-1.2943123975600558E-3</v>
      </c>
      <c r="Y196" vm="3597">
        <f ca="1"/>
        <v>44106</v>
      </c>
      <c r="Z196" vm="3605">
        <f ca="1"/>
        <v>1.5628</v>
      </c>
      <c r="AA196" vm="3606">
        <f ca="1"/>
        <v>1.5924</v>
      </c>
      <c r="AB196" vm="3607">
        <f ca="1"/>
        <v>76269480</v>
      </c>
      <c r="AC196">
        <f t="shared" ca="1" si="20"/>
        <v>3.7750139205759508E-3</v>
      </c>
      <c r="AE196" vm="3597">
        <f ca="1"/>
        <v>44106</v>
      </c>
      <c r="AF196" vm="3608">
        <f ca="1"/>
        <v>10.35</v>
      </c>
      <c r="AG196" vm="3609">
        <f ca="1"/>
        <v>5350536</v>
      </c>
      <c r="AH196" s="3">
        <f t="shared" ca="1" si="21"/>
        <v>-2.7016612341698946E-3</v>
      </c>
      <c r="AK196" vm="3597">
        <f ca="1"/>
        <v>44106</v>
      </c>
      <c r="AL196" vm="3610">
        <f ca="1"/>
        <v>12.62</v>
      </c>
      <c r="AM196" vm="3611">
        <f ca="1"/>
        <v>375319</v>
      </c>
      <c r="AN196">
        <f t="shared" ca="1" si="22"/>
        <v>2.3800090568113275E-3</v>
      </c>
      <c r="AP196" vm="3597">
        <f ca="1"/>
        <v>44106</v>
      </c>
      <c r="AQ196" vm="3612">
        <f ca="1"/>
        <v>5.34</v>
      </c>
      <c r="AR196" vm="3613">
        <f ca="1"/>
        <v>156606</v>
      </c>
      <c r="AS196" s="3">
        <f t="shared" ca="1" si="23"/>
        <v>-1.3947227480850441E-2</v>
      </c>
      <c r="AU196" vm="3597">
        <f ca="1"/>
        <v>44106</v>
      </c>
      <c r="AV196" vm="3614">
        <f ca="1"/>
        <v>7.0071000000000003</v>
      </c>
      <c r="AW196" vm="3615">
        <f ca="1"/>
        <v>15918397</v>
      </c>
    </row>
    <row r="197" spans="1:49" x14ac:dyDescent="0.3">
      <c r="A197" vm="3616">
        <f ca="1"/>
        <v>44109</v>
      </c>
      <c r="B197" vm="3617">
        <f ca="1"/>
        <v>22.5</v>
      </c>
      <c r="C197" vm="3617">
        <v>22.5</v>
      </c>
      <c r="D197" vm="3618">
        <v>245484</v>
      </c>
      <c r="E197" s="3">
        <f t="shared" ca="1" si="24"/>
        <v>9.8743267504487822E-3</v>
      </c>
      <c r="F197" s="3">
        <f t="shared" ca="1" si="25"/>
        <v>9.8258941512912E-3</v>
      </c>
      <c r="I197" vm="3616">
        <f ca="1"/>
        <v>44109</v>
      </c>
      <c r="J197" vm="3619">
        <f ca="1"/>
        <v>36.17</v>
      </c>
      <c r="K197" vm="3620">
        <f ca="1"/>
        <v>839946</v>
      </c>
      <c r="L197" s="3">
        <v>1.9734987313222523E-2</v>
      </c>
      <c r="M197" s="3">
        <v>1.9542777178476106E-2</v>
      </c>
      <c r="O197" vm="3616">
        <f ca="1"/>
        <v>44109</v>
      </c>
      <c r="P197" vm="3621">
        <f ca="1"/>
        <v>153.80000000000001</v>
      </c>
      <c r="Q197" vm="3622">
        <f ca="1"/>
        <v>296937</v>
      </c>
      <c r="R197" s="3">
        <f t="shared" ref="R197:R260" ca="1" si="26" xml:space="preserve"> LN(P197/P196)</f>
        <v>-1.0349380862003408E-2</v>
      </c>
      <c r="T197" vm="3616">
        <f ca="1"/>
        <v>44109</v>
      </c>
      <c r="U197" vm="3623">
        <f ca="1"/>
        <v>7.0620000000000003</v>
      </c>
      <c r="V197" vm="3624">
        <f ca="1"/>
        <v>14616531</v>
      </c>
      <c r="W197" s="3">
        <f t="shared" ref="W197:W260" ca="1" si="27">LN(U197/U196)</f>
        <v>1.6130533174004504E-2</v>
      </c>
      <c r="Y197" vm="3616">
        <f ca="1"/>
        <v>44109</v>
      </c>
      <c r="Z197" vm="3625">
        <f ca="1"/>
        <v>1.6064000000000001</v>
      </c>
      <c r="AA197" vm="3626">
        <f ca="1"/>
        <v>1.6332</v>
      </c>
      <c r="AB197" vm="3627">
        <f ca="1"/>
        <v>93311289</v>
      </c>
      <c r="AC197">
        <f t="shared" ref="AC197:AC260" ca="1" si="28">LN(AA197/AA196)</f>
        <v>2.5298968319258531E-2</v>
      </c>
      <c r="AE197" vm="3616">
        <f ca="1"/>
        <v>44109</v>
      </c>
      <c r="AF197" vm="3628">
        <f ca="1"/>
        <v>10.484</v>
      </c>
      <c r="AG197" vm="3629">
        <f ca="1"/>
        <v>6484505</v>
      </c>
      <c r="AH197" s="3">
        <f t="shared" ref="AH197:AH260" ca="1" si="29">LN(AF197/AF196)</f>
        <v>1.286376574978192E-2</v>
      </c>
      <c r="AK197" vm="3616">
        <f ca="1"/>
        <v>44109</v>
      </c>
      <c r="AL197" vm="3630">
        <f ca="1"/>
        <v>12.77</v>
      </c>
      <c r="AM197" vm="3631">
        <f ca="1"/>
        <v>425924</v>
      </c>
      <c r="AN197">
        <f t="shared" ref="AN197:AN260" ca="1" si="30">LN(AL197/AL196)</f>
        <v>1.1815812931380929E-2</v>
      </c>
      <c r="AP197" vm="3616">
        <f ca="1"/>
        <v>44109</v>
      </c>
      <c r="AQ197" vm="3632">
        <f ca="1"/>
        <v>5.41</v>
      </c>
      <c r="AR197" vm="3633">
        <f ca="1"/>
        <v>74998</v>
      </c>
      <c r="AS197" s="3">
        <f t="shared" ref="AS197:AS260" ca="1" si="31">LN(AQ197/AQ196)</f>
        <v>1.3023439886286823E-2</v>
      </c>
      <c r="AU197" vm="3616">
        <f ca="1"/>
        <v>44109</v>
      </c>
      <c r="AV197" vm="3634">
        <f ca="1"/>
        <v>7.3308999999999997</v>
      </c>
      <c r="AW197" vm="3635">
        <f ca="1"/>
        <v>17731662</v>
      </c>
    </row>
    <row r="198" spans="1:49" x14ac:dyDescent="0.3">
      <c r="A198" vm="3636">
        <f ca="1"/>
        <v>44110</v>
      </c>
      <c r="B198" vm="3637">
        <f ca="1"/>
        <v>22.7</v>
      </c>
      <c r="C198" vm="3637">
        <v>22.7</v>
      </c>
      <c r="D198" vm="3638">
        <v>188276</v>
      </c>
      <c r="E198" s="3">
        <f t="shared" ca="1" si="24"/>
        <v>8.8888888888888577E-3</v>
      </c>
      <c r="F198" s="3">
        <f t="shared" ca="1" si="25"/>
        <v>8.8496152769826E-3</v>
      </c>
      <c r="I198" vm="3636">
        <f ca="1"/>
        <v>44110</v>
      </c>
      <c r="J198" vm="3639">
        <f ca="1"/>
        <v>36.43</v>
      </c>
      <c r="K198" vm="3640">
        <f ca="1"/>
        <v>635833</v>
      </c>
      <c r="L198" s="3">
        <v>7.1882775781033454E-3</v>
      </c>
      <c r="M198" s="3">
        <v>7.1625650564658121E-3</v>
      </c>
      <c r="O198" vm="3636">
        <f ca="1"/>
        <v>44110</v>
      </c>
      <c r="P198" vm="3641">
        <f ca="1"/>
        <v>152.4</v>
      </c>
      <c r="Q198" vm="3642">
        <f ca="1"/>
        <v>323477</v>
      </c>
      <c r="R198" s="3">
        <f t="shared" ca="1" si="26"/>
        <v>-9.1444138189977694E-3</v>
      </c>
      <c r="T198" vm="3636">
        <f ca="1"/>
        <v>44110</v>
      </c>
      <c r="U198" vm="3643">
        <f ca="1"/>
        <v>7.45</v>
      </c>
      <c r="V198" vm="3644">
        <f ca="1"/>
        <v>21858965</v>
      </c>
      <c r="W198" s="3">
        <f t="shared" ca="1" si="27"/>
        <v>5.3485734885273452E-2</v>
      </c>
      <c r="Y198" vm="3636">
        <f ca="1"/>
        <v>44110</v>
      </c>
      <c r="Z198" vm="3645">
        <f ca="1"/>
        <v>1.6339999999999999</v>
      </c>
      <c r="AA198" vm="3646">
        <f ca="1"/>
        <v>1.6684000000000001</v>
      </c>
      <c r="AB198" vm="3647">
        <f ca="1"/>
        <v>110406496</v>
      </c>
      <c r="AC198">
        <f t="shared" ca="1" si="28"/>
        <v>2.1323802877369461E-2</v>
      </c>
      <c r="AE198" vm="3636">
        <f ca="1"/>
        <v>44110</v>
      </c>
      <c r="AF198" vm="3648">
        <f ca="1"/>
        <v>10.672000000000001</v>
      </c>
      <c r="AG198" vm="3649">
        <f ca="1"/>
        <v>11536591</v>
      </c>
      <c r="AH198" s="3">
        <f t="shared" ca="1" si="29"/>
        <v>1.777320371210802E-2</v>
      </c>
      <c r="AK198" vm="3636">
        <f ca="1"/>
        <v>44110</v>
      </c>
      <c r="AL198" vm="2034">
        <f ca="1"/>
        <v>12.91</v>
      </c>
      <c r="AM198" vm="3650">
        <f ca="1"/>
        <v>566469</v>
      </c>
      <c r="AN198">
        <f t="shared" ca="1" si="30"/>
        <v>1.0903534814103309E-2</v>
      </c>
      <c r="AP198" vm="3636">
        <f ca="1"/>
        <v>44110</v>
      </c>
      <c r="AQ198" vm="3575">
        <f ca="1"/>
        <v>5.4950000000000001</v>
      </c>
      <c r="AR198" vm="3651">
        <f ca="1"/>
        <v>150648</v>
      </c>
      <c r="AS198" s="3">
        <f t="shared" ca="1" si="31"/>
        <v>1.5589494997194617E-2</v>
      </c>
      <c r="AU198" vm="3636">
        <f ca="1"/>
        <v>44110</v>
      </c>
      <c r="AV198" vm="3652">
        <f ca="1"/>
        <v>7.4737999999999998</v>
      </c>
      <c r="AW198" vm="3653">
        <f ca="1"/>
        <v>13318915</v>
      </c>
    </row>
    <row r="199" spans="1:49" x14ac:dyDescent="0.3">
      <c r="A199" vm="3654">
        <f ca="1"/>
        <v>44111</v>
      </c>
      <c r="B199" vm="3655">
        <f ca="1"/>
        <v>22.22</v>
      </c>
      <c r="C199" vm="3655">
        <v>22.22</v>
      </c>
      <c r="D199" vm="3656">
        <v>185648</v>
      </c>
      <c r="E199" s="3">
        <f t="shared" ca="1" si="24"/>
        <v>-2.1145374449339227E-2</v>
      </c>
      <c r="F199" s="3">
        <f t="shared" ca="1" si="25"/>
        <v>-2.1372140275873017E-2</v>
      </c>
      <c r="I199" vm="3654">
        <f ca="1"/>
        <v>44111</v>
      </c>
      <c r="J199" vm="3657">
        <f ca="1"/>
        <v>36.700000000000003</v>
      </c>
      <c r="K199" vm="3658">
        <f ca="1"/>
        <v>699032</v>
      </c>
      <c r="L199" s="3">
        <v>7.4114740598408765E-3</v>
      </c>
      <c r="M199" s="3">
        <v>7.3841440400521418E-3</v>
      </c>
      <c r="O199" vm="3654">
        <f ca="1"/>
        <v>44111</v>
      </c>
      <c r="P199" vm="3659">
        <f ca="1"/>
        <v>156.75</v>
      </c>
      <c r="Q199" vm="3660">
        <f ca="1"/>
        <v>474528</v>
      </c>
      <c r="R199" s="3">
        <f t="shared" ca="1" si="26"/>
        <v>2.8143536260484128E-2</v>
      </c>
      <c r="T199" vm="3654">
        <f ca="1"/>
        <v>44111</v>
      </c>
      <c r="U199" vm="3661">
        <f ca="1"/>
        <v>7.367</v>
      </c>
      <c r="V199" vm="3662">
        <f ca="1"/>
        <v>12386122</v>
      </c>
      <c r="W199" s="3">
        <f t="shared" ca="1" si="27"/>
        <v>-1.1203464690791608E-2</v>
      </c>
      <c r="Y199" vm="3654">
        <f ca="1"/>
        <v>44111</v>
      </c>
      <c r="Z199" vm="3663">
        <f ca="1"/>
        <v>1.6679999999999999</v>
      </c>
      <c r="AA199" vm="3664">
        <f ca="1"/>
        <v>1.6488</v>
      </c>
      <c r="AB199" vm="3665">
        <f ca="1"/>
        <v>81994791</v>
      </c>
      <c r="AC199">
        <f t="shared" ca="1" si="28"/>
        <v>-1.1817332746540952E-2</v>
      </c>
      <c r="AE199" vm="3654">
        <f ca="1"/>
        <v>44111</v>
      </c>
      <c r="AF199" vm="3666">
        <f ca="1"/>
        <v>10.702</v>
      </c>
      <c r="AG199" vm="3667">
        <f ca="1"/>
        <v>9806979</v>
      </c>
      <c r="AH199" s="3">
        <f t="shared" ca="1" si="29"/>
        <v>2.807150715844863E-3</v>
      </c>
      <c r="AK199" vm="3654">
        <f ca="1"/>
        <v>44111</v>
      </c>
      <c r="AL199" vm="3668">
        <f ca="1"/>
        <v>12.93</v>
      </c>
      <c r="AM199" vm="3669">
        <f ca="1"/>
        <v>495584</v>
      </c>
      <c r="AN199">
        <f t="shared" ca="1" si="30"/>
        <v>1.5479879252149533E-3</v>
      </c>
      <c r="AP199" vm="3654">
        <f ca="1"/>
        <v>44111</v>
      </c>
      <c r="AQ199" vm="3670">
        <f ca="1"/>
        <v>5.38</v>
      </c>
      <c r="AR199" vm="3671">
        <f ca="1"/>
        <v>144832</v>
      </c>
      <c r="AS199" s="3">
        <f t="shared" ca="1" si="31"/>
        <v>-2.1150213681891648E-2</v>
      </c>
      <c r="AU199" vm="3654">
        <f ca="1"/>
        <v>44111</v>
      </c>
      <c r="AV199" vm="3672">
        <f ca="1"/>
        <v>7.3333000000000004</v>
      </c>
      <c r="AW199" vm="3673">
        <f ca="1"/>
        <v>9101513</v>
      </c>
    </row>
    <row r="200" spans="1:49" x14ac:dyDescent="0.3">
      <c r="A200" vm="3674">
        <f ca="1"/>
        <v>44112</v>
      </c>
      <c r="B200" vm="3675">
        <f ca="1"/>
        <v>22.56</v>
      </c>
      <c r="C200" vm="3675">
        <v>22.56</v>
      </c>
      <c r="D200" vm="3676">
        <v>213330</v>
      </c>
      <c r="E200" s="3">
        <f t="shared" ca="1" si="24"/>
        <v>1.5301530153015296E-2</v>
      </c>
      <c r="F200" s="3">
        <f t="shared" ca="1" si="25"/>
        <v>1.5185642418374185E-2</v>
      </c>
      <c r="I200" vm="3674">
        <f ca="1"/>
        <v>44112</v>
      </c>
      <c r="J200" vm="3677">
        <f ca="1"/>
        <v>36.020000000000003</v>
      </c>
      <c r="K200" vm="3678">
        <f ca="1"/>
        <v>835340</v>
      </c>
      <c r="L200" s="3">
        <v>-1.8528610354223422E-2</v>
      </c>
      <c r="M200" s="3">
        <v>-1.8702415312714507E-2</v>
      </c>
      <c r="O200" vm="3674">
        <f ca="1"/>
        <v>44112</v>
      </c>
      <c r="P200" vm="3679">
        <f ca="1"/>
        <v>154.55000000000001</v>
      </c>
      <c r="Q200" vm="3680">
        <f ca="1"/>
        <v>388630</v>
      </c>
      <c r="R200" s="3">
        <f t="shared" ca="1" si="26"/>
        <v>-1.4134510934904693E-2</v>
      </c>
      <c r="T200" vm="3674">
        <f ca="1"/>
        <v>44112</v>
      </c>
      <c r="U200" vm="3681">
        <f ca="1"/>
        <v>7.5449999999999999</v>
      </c>
      <c r="V200" vm="3682">
        <f ca="1"/>
        <v>15315352</v>
      </c>
      <c r="W200" s="3">
        <f t="shared" ca="1" si="27"/>
        <v>2.3874524519135656E-2</v>
      </c>
      <c r="Y200" vm="3674">
        <f ca="1"/>
        <v>44112</v>
      </c>
      <c r="Z200" vm="2361">
        <f ca="1"/>
        <v>1.66</v>
      </c>
      <c r="AA200" vm="3683">
        <f ca="1"/>
        <v>1.6754</v>
      </c>
      <c r="AB200" vm="3684">
        <f ca="1"/>
        <v>96169137</v>
      </c>
      <c r="AC200">
        <f t="shared" ca="1" si="28"/>
        <v>1.6004192143459873E-2</v>
      </c>
      <c r="AE200" vm="3674">
        <f ca="1"/>
        <v>44112</v>
      </c>
      <c r="AF200" vm="3685">
        <f ca="1"/>
        <v>10.68</v>
      </c>
      <c r="AG200" vm="3686">
        <f ca="1"/>
        <v>7635854</v>
      </c>
      <c r="AH200" s="3">
        <f t="shared" ca="1" si="29"/>
        <v>-2.0578063570641562E-3</v>
      </c>
      <c r="AK200" vm="3674">
        <f ca="1"/>
        <v>44112</v>
      </c>
      <c r="AL200" vm="3687">
        <f ca="1"/>
        <v>13.35</v>
      </c>
      <c r="AM200" vm="3688">
        <f ca="1"/>
        <v>730832</v>
      </c>
      <c r="AN200">
        <f t="shared" ca="1" si="30"/>
        <v>3.1966192062492502E-2</v>
      </c>
      <c r="AP200" vm="3674">
        <f ca="1"/>
        <v>44112</v>
      </c>
      <c r="AQ200" vm="3538">
        <f ca="1"/>
        <v>5.5049999999999999</v>
      </c>
      <c r="AR200" vm="3689">
        <f ca="1"/>
        <v>147830</v>
      </c>
      <c r="AS200" s="3">
        <f t="shared" ca="1" si="31"/>
        <v>2.2968396000950284E-2</v>
      </c>
      <c r="AU200" vm="3674">
        <f ca="1"/>
        <v>44112</v>
      </c>
      <c r="AV200" vm="3690">
        <f ca="1"/>
        <v>7.5713999999999997</v>
      </c>
      <c r="AW200" vm="3691">
        <f ca="1"/>
        <v>9833710</v>
      </c>
    </row>
    <row r="201" spans="1:49" x14ac:dyDescent="0.3">
      <c r="A201" vm="3692">
        <f ca="1"/>
        <v>44113</v>
      </c>
      <c r="B201" vm="3693">
        <f ca="1"/>
        <v>22.68</v>
      </c>
      <c r="C201" vm="3693">
        <v>22.68</v>
      </c>
      <c r="D201" vm="3694">
        <v>123794</v>
      </c>
      <c r="E201" s="3">
        <f t="shared" ca="1" si="24"/>
        <v>5.3191489361702569E-3</v>
      </c>
      <c r="F201" s="3">
        <f t="shared" ca="1" si="25"/>
        <v>5.3050522296933193E-3</v>
      </c>
      <c r="I201" vm="3692">
        <f ca="1"/>
        <v>44113</v>
      </c>
      <c r="J201" vm="3695">
        <f ca="1"/>
        <v>36.39</v>
      </c>
      <c r="K201" vm="3696">
        <f ca="1"/>
        <v>695087</v>
      </c>
      <c r="L201" s="3">
        <v>1.0272071071626802E-2</v>
      </c>
      <c r="M201" s="3">
        <v>1.0219671876258425E-2</v>
      </c>
      <c r="O201" vm="3692">
        <f ca="1"/>
        <v>44113</v>
      </c>
      <c r="P201" vm="3697">
        <f ca="1"/>
        <v>154.85</v>
      </c>
      <c r="Q201" vm="3698">
        <f ca="1"/>
        <v>386542</v>
      </c>
      <c r="R201" s="3">
        <f t="shared" ca="1" si="26"/>
        <v>1.9392378410863578E-3</v>
      </c>
      <c r="T201" vm="3692">
        <f ca="1"/>
        <v>44113</v>
      </c>
      <c r="U201" vm="3699">
        <f ca="1"/>
        <v>7.4180000000000001</v>
      </c>
      <c r="V201" vm="3700">
        <f ca="1"/>
        <v>13276016</v>
      </c>
      <c r="W201" s="3">
        <f t="shared" ca="1" si="27"/>
        <v>-1.6975613152413131E-2</v>
      </c>
      <c r="Y201" vm="3692">
        <f ca="1"/>
        <v>44113</v>
      </c>
      <c r="Z201" vm="981">
        <f ca="1"/>
        <v>1.68</v>
      </c>
      <c r="AA201" vm="3701">
        <f ca="1"/>
        <v>1.679</v>
      </c>
      <c r="AB201" vm="3702">
        <f ca="1"/>
        <v>77198886</v>
      </c>
      <c r="AC201">
        <f t="shared" ca="1" si="28"/>
        <v>2.1464353578317732E-3</v>
      </c>
      <c r="AE201" vm="3692">
        <f ca="1"/>
        <v>44113</v>
      </c>
      <c r="AF201" vm="3703">
        <f ca="1"/>
        <v>10.532</v>
      </c>
      <c r="AG201" vm="3704">
        <f ca="1"/>
        <v>12101347</v>
      </c>
      <c r="AH201" s="3">
        <f t="shared" ca="1" si="29"/>
        <v>-1.3954591897985801E-2</v>
      </c>
      <c r="AK201" vm="3692">
        <f ca="1"/>
        <v>44113</v>
      </c>
      <c r="AL201" vm="2071">
        <f ca="1"/>
        <v>13.28</v>
      </c>
      <c r="AM201" vm="3705">
        <f ca="1"/>
        <v>397271</v>
      </c>
      <c r="AN201">
        <f t="shared" ca="1" si="30"/>
        <v>-5.2572407979707787E-3</v>
      </c>
      <c r="AP201" vm="3692">
        <f ca="1"/>
        <v>44113</v>
      </c>
      <c r="AQ201" vm="3706">
        <f ca="1"/>
        <v>5.62</v>
      </c>
      <c r="AR201" vm="3707">
        <f ca="1"/>
        <v>133127</v>
      </c>
      <c r="AS201" s="3">
        <f t="shared" ca="1" si="31"/>
        <v>2.0674893730956396E-2</v>
      </c>
      <c r="AU201" vm="3692">
        <f ca="1"/>
        <v>44113</v>
      </c>
      <c r="AV201" vm="3708">
        <f ca="1"/>
        <v>7.4261999999999997</v>
      </c>
      <c r="AW201" vm="3709">
        <f ca="1"/>
        <v>11662098</v>
      </c>
    </row>
    <row r="202" spans="1:49" x14ac:dyDescent="0.3">
      <c r="A202" vm="3710">
        <f ca="1"/>
        <v>44116</v>
      </c>
      <c r="B202" vm="509">
        <f ca="1"/>
        <v>22.26</v>
      </c>
      <c r="C202" vm="509">
        <v>22.26</v>
      </c>
      <c r="D202" vm="3711">
        <v>227812</v>
      </c>
      <c r="E202" s="3">
        <f t="shared" ca="1" si="24"/>
        <v>-1.8518518518518438E-2</v>
      </c>
      <c r="F202" s="3">
        <f t="shared" ca="1" si="25"/>
        <v>-1.8692133012152522E-2</v>
      </c>
      <c r="I202" vm="3710">
        <f ca="1"/>
        <v>44116</v>
      </c>
      <c r="J202" vm="3712">
        <f ca="1"/>
        <v>36.96</v>
      </c>
      <c r="K202" vm="3713">
        <f ca="1"/>
        <v>641074</v>
      </c>
      <c r="L202" s="3">
        <v>1.5663643858202809E-2</v>
      </c>
      <c r="M202" s="3">
        <v>1.554223514941489E-2</v>
      </c>
      <c r="O202" vm="3710">
        <f ca="1"/>
        <v>44116</v>
      </c>
      <c r="P202" vm="3714">
        <f ca="1"/>
        <v>156.85</v>
      </c>
      <c r="Q202" vm="3715">
        <f ca="1"/>
        <v>313644</v>
      </c>
      <c r="R202" s="3">
        <f t="shared" ca="1" si="26"/>
        <v>1.2833028217475385E-2</v>
      </c>
      <c r="T202" vm="3710">
        <f ca="1"/>
        <v>44116</v>
      </c>
      <c r="U202" vm="3716">
        <f ca="1"/>
        <v>7.3460000000000001</v>
      </c>
      <c r="V202" vm="3717">
        <f ca="1"/>
        <v>11582480</v>
      </c>
      <c r="W202" s="3">
        <f t="shared" ca="1" si="27"/>
        <v>-9.7535316699234893E-3</v>
      </c>
      <c r="Y202" vm="3710">
        <f ca="1"/>
        <v>44116</v>
      </c>
      <c r="Z202" vm="3718">
        <f ca="1"/>
        <v>1.6846000000000001</v>
      </c>
      <c r="AA202" vm="3719">
        <f ca="1"/>
        <v>1.6706000000000001</v>
      </c>
      <c r="AB202" vm="3720">
        <f ca="1"/>
        <v>67156093</v>
      </c>
      <c r="AC202">
        <f t="shared" ca="1" si="28"/>
        <v>-5.0155347557349099E-3</v>
      </c>
      <c r="AE202" vm="3710">
        <f ca="1"/>
        <v>44116</v>
      </c>
      <c r="AF202" vm="3721">
        <f ca="1"/>
        <v>10.634</v>
      </c>
      <c r="AG202" vm="3722">
        <f ca="1"/>
        <v>7146986</v>
      </c>
      <c r="AH202" s="3">
        <f t="shared" ca="1" si="29"/>
        <v>9.6381734480837592E-3</v>
      </c>
      <c r="AK202" vm="3710">
        <f ca="1"/>
        <v>44116</v>
      </c>
      <c r="AL202" vm="2310">
        <f ca="1"/>
        <v>13.25</v>
      </c>
      <c r="AM202" vm="3723">
        <f ca="1"/>
        <v>280270</v>
      </c>
      <c r="AN202">
        <f t="shared" ca="1" si="30"/>
        <v>-2.2615916160564947E-3</v>
      </c>
      <c r="AP202" vm="3710">
        <f ca="1"/>
        <v>44116</v>
      </c>
      <c r="AQ202" vm="3724">
        <f ca="1"/>
        <v>5.63</v>
      </c>
      <c r="AR202" vm="3725">
        <f ca="1"/>
        <v>120474</v>
      </c>
      <c r="AS202" s="3">
        <f t="shared" ca="1" si="31"/>
        <v>1.7777782459993572E-3</v>
      </c>
      <c r="AU202" vm="3710">
        <f ca="1"/>
        <v>44116</v>
      </c>
      <c r="AV202" vm="3726">
        <f ca="1"/>
        <v>7.1976000000000004</v>
      </c>
      <c r="AW202" vm="3727">
        <f ca="1"/>
        <v>9813623</v>
      </c>
    </row>
    <row r="203" spans="1:49" x14ac:dyDescent="0.3">
      <c r="A203" vm="3728">
        <f ca="1"/>
        <v>44117</v>
      </c>
      <c r="B203" vm="470">
        <f ca="1"/>
        <v>21.94</v>
      </c>
      <c r="C203" vm="470">
        <v>21.94</v>
      </c>
      <c r="D203" vm="3729">
        <v>123702</v>
      </c>
      <c r="E203" s="3">
        <f t="shared" ca="1" si="24"/>
        <v>-1.4375561545372877E-2</v>
      </c>
      <c r="F203" s="3">
        <f t="shared" ca="1" si="25"/>
        <v>-1.4479891000314613E-2</v>
      </c>
      <c r="I203" vm="3728">
        <f ca="1"/>
        <v>44117</v>
      </c>
      <c r="J203" vm="3730">
        <f ca="1"/>
        <v>36.79</v>
      </c>
      <c r="K203" vm="3731">
        <f ca="1"/>
        <v>513014</v>
      </c>
      <c r="L203" s="3">
        <v>-4.5995670995671459E-3</v>
      </c>
      <c r="M203" s="3">
        <v>-4.6101776568004214E-3</v>
      </c>
      <c r="O203" vm="3728">
        <f ca="1"/>
        <v>44117</v>
      </c>
      <c r="P203" vm="3529">
        <f ca="1"/>
        <v>157.35</v>
      </c>
      <c r="Q203" vm="3732">
        <f ca="1"/>
        <v>328943</v>
      </c>
      <c r="R203" s="3">
        <f t="shared" ca="1" si="26"/>
        <v>3.1826888737287598E-3</v>
      </c>
      <c r="T203" vm="3728">
        <f ca="1"/>
        <v>44117</v>
      </c>
      <c r="U203" vm="3733">
        <f ca="1"/>
        <v>7.077</v>
      </c>
      <c r="V203" vm="3734">
        <f ca="1"/>
        <v>18699735</v>
      </c>
      <c r="W203" s="3">
        <f t="shared" ca="1" si="27"/>
        <v>-3.730585830382787E-2</v>
      </c>
      <c r="Y203" vm="3728">
        <f ca="1"/>
        <v>44117</v>
      </c>
      <c r="Z203" vm="3735">
        <f ca="1"/>
        <v>1.67</v>
      </c>
      <c r="AA203" vm="3626">
        <f ca="1"/>
        <v>1.6332</v>
      </c>
      <c r="AB203" vm="3736">
        <f ca="1"/>
        <v>84595184</v>
      </c>
      <c r="AC203">
        <f t="shared" ca="1" si="28"/>
        <v>-2.2641562876385284E-2</v>
      </c>
      <c r="AE203" vm="3728">
        <f ca="1"/>
        <v>44117</v>
      </c>
      <c r="AF203" vm="3737">
        <f ca="1"/>
        <v>10.456</v>
      </c>
      <c r="AG203" vm="3738">
        <f ca="1"/>
        <v>5295539</v>
      </c>
      <c r="AH203" s="3">
        <f t="shared" ca="1" si="29"/>
        <v>-1.688043876022598E-2</v>
      </c>
      <c r="AK203" vm="3728">
        <f ca="1"/>
        <v>44117</v>
      </c>
      <c r="AL203" vm="3739">
        <f ca="1"/>
        <v>13.27</v>
      </c>
      <c r="AM203" vm="3740">
        <f ca="1"/>
        <v>286146</v>
      </c>
      <c r="AN203">
        <f t="shared" ca="1" si="30"/>
        <v>1.5082959118848814E-3</v>
      </c>
      <c r="AP203" vm="3728">
        <f ca="1"/>
        <v>44117</v>
      </c>
      <c r="AQ203" vm="3556">
        <f ca="1"/>
        <v>5.45</v>
      </c>
      <c r="AR203" vm="3741">
        <f ca="1"/>
        <v>105027</v>
      </c>
      <c r="AS203" s="3">
        <f t="shared" ca="1" si="31"/>
        <v>-3.2493833476446222E-2</v>
      </c>
      <c r="AU203" vm="3728">
        <f ca="1"/>
        <v>44117</v>
      </c>
      <c r="AV203" vm="3742">
        <f ca="1"/>
        <v>6.9356999999999998</v>
      </c>
      <c r="AW203" vm="3743">
        <f ca="1"/>
        <v>10248453</v>
      </c>
    </row>
    <row r="204" spans="1:49" x14ac:dyDescent="0.3">
      <c r="A204" vm="3744">
        <f ca="1"/>
        <v>44118</v>
      </c>
      <c r="B204" vm="760">
        <f ca="1"/>
        <v>22.38</v>
      </c>
      <c r="C204" vm="760">
        <v>22.38</v>
      </c>
      <c r="D204" vm="3745">
        <v>137113</v>
      </c>
      <c r="E204" s="3">
        <f t="shared" ca="1" si="24"/>
        <v>2.0054694621695429E-2</v>
      </c>
      <c r="F204" s="3">
        <f t="shared" ca="1" si="25"/>
        <v>1.9856248036694966E-2</v>
      </c>
      <c r="I204" vm="3744">
        <f ca="1"/>
        <v>44118</v>
      </c>
      <c r="J204" vm="3746">
        <f ca="1"/>
        <v>36.9</v>
      </c>
      <c r="K204" vm="3747">
        <f ca="1"/>
        <v>602201</v>
      </c>
      <c r="L204" s="3">
        <v>2.9899429192715259E-3</v>
      </c>
      <c r="M204" s="3">
        <v>2.9854819297984291E-3</v>
      </c>
      <c r="O204" vm="3744">
        <f ca="1"/>
        <v>44118</v>
      </c>
      <c r="P204" vm="3748">
        <f ca="1"/>
        <v>157.6</v>
      </c>
      <c r="Q204" vm="3749">
        <f ca="1"/>
        <v>257598</v>
      </c>
      <c r="R204" s="3">
        <f t="shared" ca="1" si="26"/>
        <v>1.5875539133629686E-3</v>
      </c>
      <c r="T204" vm="3744">
        <f ca="1"/>
        <v>44118</v>
      </c>
      <c r="U204" vm="3750">
        <f ca="1"/>
        <v>7.0529999999999999</v>
      </c>
      <c r="V204" vm="3751">
        <f ca="1"/>
        <v>13367051</v>
      </c>
      <c r="W204" s="3">
        <f t="shared" ca="1" si="27"/>
        <v>-3.3970308676055253E-3</v>
      </c>
      <c r="Y204" vm="3744">
        <f ca="1"/>
        <v>44118</v>
      </c>
      <c r="Z204" vm="3752">
        <f ca="1"/>
        <v>1.6357999999999999</v>
      </c>
      <c r="AA204" vm="3753">
        <f ca="1"/>
        <v>1.6173999999999999</v>
      </c>
      <c r="AB204" vm="3754">
        <f ca="1"/>
        <v>69796550</v>
      </c>
      <c r="AC204">
        <f t="shared" ca="1" si="28"/>
        <v>-9.7213587836989506E-3</v>
      </c>
      <c r="AE204" vm="3744">
        <f ca="1"/>
        <v>44118</v>
      </c>
      <c r="AF204" vm="3755">
        <f ca="1"/>
        <v>10.57</v>
      </c>
      <c r="AG204" vm="3756">
        <f ca="1"/>
        <v>6612383</v>
      </c>
      <c r="AH204" s="3">
        <f t="shared" ca="1" si="29"/>
        <v>1.0843823560225585E-2</v>
      </c>
      <c r="AK204" vm="3744">
        <f ca="1"/>
        <v>44118</v>
      </c>
      <c r="AL204" vm="3757">
        <f ca="1"/>
        <v>13.21</v>
      </c>
      <c r="AM204" vm="3758">
        <f ca="1"/>
        <v>251308</v>
      </c>
      <c r="AN204">
        <f t="shared" ca="1" si="30"/>
        <v>-4.5317298098820798E-3</v>
      </c>
      <c r="AP204" vm="3744">
        <f ca="1"/>
        <v>44118</v>
      </c>
      <c r="AQ204" vm="3759">
        <f ca="1"/>
        <v>5.54</v>
      </c>
      <c r="AR204" vm="3760">
        <f ca="1"/>
        <v>95825</v>
      </c>
      <c r="AS204" s="3">
        <f t="shared" ca="1" si="31"/>
        <v>1.6378892084039681E-2</v>
      </c>
      <c r="AU204" vm="3744">
        <f ca="1"/>
        <v>44118</v>
      </c>
      <c r="AV204" vm="3761">
        <f ca="1"/>
        <v>7.0452000000000004</v>
      </c>
      <c r="AW204" vm="3762">
        <f ca="1"/>
        <v>9626452</v>
      </c>
    </row>
    <row r="205" spans="1:49" x14ac:dyDescent="0.3">
      <c r="A205" vm="3763">
        <f ca="1"/>
        <v>44119</v>
      </c>
      <c r="B205" vm="2938">
        <f ca="1"/>
        <v>21.88</v>
      </c>
      <c r="C205" vm="2938">
        <v>21.88</v>
      </c>
      <c r="D205" vm="3764">
        <v>185652</v>
      </c>
      <c r="E205" s="3">
        <f t="shared" ca="1" si="24"/>
        <v>-2.2341376228775692E-2</v>
      </c>
      <c r="F205" s="3">
        <f t="shared" ca="1" si="25"/>
        <v>-2.2594725329998771E-2</v>
      </c>
      <c r="I205" vm="3763">
        <f ca="1"/>
        <v>44119</v>
      </c>
      <c r="J205" vm="3765">
        <f ca="1"/>
        <v>35.35</v>
      </c>
      <c r="K205" vm="3766">
        <f ca="1"/>
        <v>1078936</v>
      </c>
      <c r="L205" s="3">
        <v>-4.2005420054200465E-2</v>
      </c>
      <c r="M205" s="3">
        <v>-4.2913158703899688E-2</v>
      </c>
      <c r="O205" vm="3763">
        <f ca="1"/>
        <v>44119</v>
      </c>
      <c r="P205" vm="3767">
        <f ca="1"/>
        <v>158.44999999999999</v>
      </c>
      <c r="Q205" vm="3768">
        <f ca="1"/>
        <v>546289</v>
      </c>
      <c r="R205" s="3">
        <f t="shared" ca="1" si="26"/>
        <v>5.3789087131509141E-3</v>
      </c>
      <c r="T205" vm="3763">
        <f ca="1"/>
        <v>44119</v>
      </c>
      <c r="U205" vm="3769">
        <f ca="1"/>
        <v>6.8220000000000001</v>
      </c>
      <c r="V205" vm="3770">
        <f ca="1"/>
        <v>20016385</v>
      </c>
      <c r="W205" s="3">
        <f t="shared" ca="1" si="27"/>
        <v>-3.3300374229588148E-2</v>
      </c>
      <c r="Y205" vm="3763">
        <f ca="1"/>
        <v>44119</v>
      </c>
      <c r="Z205" vm="2175">
        <f ca="1"/>
        <v>1.6</v>
      </c>
      <c r="AA205" vm="3771">
        <f ca="1"/>
        <v>1.5376000000000001</v>
      </c>
      <c r="AB205" vm="3772">
        <f ca="1"/>
        <v>156074761</v>
      </c>
      <c r="AC205">
        <f t="shared" ca="1" si="28"/>
        <v>-5.0597162445693664E-2</v>
      </c>
      <c r="AE205" vm="3763">
        <f ca="1"/>
        <v>44119</v>
      </c>
      <c r="AF205" vm="3773">
        <f ca="1"/>
        <v>10.343999999999999</v>
      </c>
      <c r="AG205" vm="3774">
        <f ca="1"/>
        <v>9340375</v>
      </c>
      <c r="AH205" s="3">
        <f t="shared" ca="1" si="29"/>
        <v>-2.1613158412589994E-2</v>
      </c>
      <c r="AK205" vm="3763">
        <f ca="1"/>
        <v>44119</v>
      </c>
      <c r="AL205" vm="3775">
        <f ca="1"/>
        <v>12.85</v>
      </c>
      <c r="AM205" vm="3776">
        <f ca="1"/>
        <v>348352</v>
      </c>
      <c r="AN205">
        <f t="shared" ca="1" si="30"/>
        <v>-2.7630307193005264E-2</v>
      </c>
      <c r="AP205" vm="3763">
        <f ca="1"/>
        <v>44119</v>
      </c>
      <c r="AQ205" vm="3777">
        <f ca="1"/>
        <v>5.3550000000000004</v>
      </c>
      <c r="AR205" vm="3778">
        <f ca="1"/>
        <v>151849</v>
      </c>
      <c r="AS205" s="3">
        <f t="shared" ca="1" si="31"/>
        <v>-3.3963796859480269E-2</v>
      </c>
      <c r="AU205" vm="3763">
        <f ca="1"/>
        <v>44119</v>
      </c>
      <c r="AV205" vm="3779">
        <f ca="1"/>
        <v>6.8143000000000002</v>
      </c>
      <c r="AW205" vm="3780">
        <f ca="1"/>
        <v>13431151</v>
      </c>
    </row>
    <row r="206" spans="1:49" x14ac:dyDescent="0.3">
      <c r="A206" vm="3781">
        <f ca="1"/>
        <v>44120</v>
      </c>
      <c r="B206" vm="721">
        <f ca="1"/>
        <v>21.96</v>
      </c>
      <c r="C206" vm="721">
        <v>21.96</v>
      </c>
      <c r="D206" vm="3782">
        <v>170082</v>
      </c>
      <c r="E206" s="3">
        <f t="shared" ca="1" si="24"/>
        <v>3.6563071297989877E-3</v>
      </c>
      <c r="F206" s="3">
        <f t="shared" ca="1" si="25"/>
        <v>3.6496390875495523E-3</v>
      </c>
      <c r="I206" vm="3781">
        <f ca="1"/>
        <v>44120</v>
      </c>
      <c r="J206" vm="3783">
        <f ca="1"/>
        <v>36.799999999999997</v>
      </c>
      <c r="K206" vm="3784">
        <f ca="1"/>
        <v>1280510</v>
      </c>
      <c r="L206" s="3">
        <v>4.1018387553040894E-2</v>
      </c>
      <c r="M206" s="3">
        <v>4.0199452832303459E-2</v>
      </c>
      <c r="O206" vm="3781">
        <f ca="1"/>
        <v>44120</v>
      </c>
      <c r="P206" vm="3785">
        <f ca="1"/>
        <v>163.85</v>
      </c>
      <c r="Q206" vm="3786">
        <f ca="1"/>
        <v>547213</v>
      </c>
      <c r="R206" s="3">
        <f t="shared" ca="1" si="26"/>
        <v>3.3512289007893888E-2</v>
      </c>
      <c r="T206" vm="3781">
        <f ca="1"/>
        <v>44120</v>
      </c>
      <c r="U206" vm="3787">
        <f ca="1"/>
        <v>6.8659999999999997</v>
      </c>
      <c r="V206" vm="3788">
        <f ca="1"/>
        <v>20549831</v>
      </c>
      <c r="W206" s="3">
        <f t="shared" ca="1" si="27"/>
        <v>6.4290110390463418E-3</v>
      </c>
      <c r="Y206" vm="3781">
        <f ca="1"/>
        <v>44120</v>
      </c>
      <c r="Z206" vm="3789">
        <f ca="1"/>
        <v>1.5518000000000001</v>
      </c>
      <c r="AA206" vm="3790">
        <f ca="1"/>
        <v>1.5558000000000001</v>
      </c>
      <c r="AB206" vm="3791">
        <f ca="1"/>
        <v>124618921</v>
      </c>
      <c r="AC206">
        <f t="shared" ca="1" si="28"/>
        <v>1.1767123556645607E-2</v>
      </c>
      <c r="AE206" vm="3781">
        <f ca="1"/>
        <v>44120</v>
      </c>
      <c r="AF206" vm="3792">
        <f ca="1"/>
        <v>10.782</v>
      </c>
      <c r="AG206" vm="3793">
        <f ca="1"/>
        <v>15405248</v>
      </c>
      <c r="AH206" s="3">
        <f t="shared" ca="1" si="29"/>
        <v>4.1471435559920701E-2</v>
      </c>
      <c r="AK206" vm="3781">
        <f ca="1"/>
        <v>44120</v>
      </c>
      <c r="AL206" vm="3794">
        <f ca="1"/>
        <v>13.06</v>
      </c>
      <c r="AM206" vm="3795">
        <f ca="1"/>
        <v>345293</v>
      </c>
      <c r="AN206">
        <f t="shared" ca="1" si="30"/>
        <v>1.621031250705636E-2</v>
      </c>
      <c r="AP206" vm="3781">
        <f ca="1"/>
        <v>44120</v>
      </c>
      <c r="AQ206" vm="3632">
        <f ca="1"/>
        <v>5.41</v>
      </c>
      <c r="AR206" vm="3796">
        <f ca="1"/>
        <v>97488</v>
      </c>
      <c r="AS206" s="3">
        <f t="shared" ca="1" si="31"/>
        <v>1.0218388958678026E-2</v>
      </c>
      <c r="AU206" vm="3781">
        <f ca="1"/>
        <v>44120</v>
      </c>
      <c r="AV206" vm="3797">
        <f ca="1"/>
        <v>6.9642999999999997</v>
      </c>
      <c r="AW206" vm="3798">
        <f ca="1"/>
        <v>10689132</v>
      </c>
    </row>
    <row r="207" spans="1:49" x14ac:dyDescent="0.3">
      <c r="A207" vm="3799">
        <f ca="1"/>
        <v>44123</v>
      </c>
      <c r="B207" vm="3800">
        <f ca="1"/>
        <v>21.7</v>
      </c>
      <c r="C207" vm="3800">
        <v>21.7</v>
      </c>
      <c r="D207" vm="3801">
        <v>43252</v>
      </c>
      <c r="E207" s="3">
        <f t="shared" ca="1" si="24"/>
        <v>-1.1839708561020108E-2</v>
      </c>
      <c r="F207" s="3">
        <f t="shared" ca="1" si="25"/>
        <v>-1.1910356094916103E-2</v>
      </c>
      <c r="I207" vm="3799">
        <f ca="1"/>
        <v>44123</v>
      </c>
      <c r="J207" vm="3366">
        <f ca="1"/>
        <v>36.74</v>
      </c>
      <c r="K207" vm="3802">
        <f ca="1"/>
        <v>487502</v>
      </c>
      <c r="L207" s="3">
        <v>-1.6304347826085644E-3</v>
      </c>
      <c r="M207" s="3">
        <v>-1.6317653879055589E-3</v>
      </c>
      <c r="O207" vm="3799">
        <f ca="1"/>
        <v>44123</v>
      </c>
      <c r="P207" vm="3266">
        <f ca="1"/>
        <v>162.85</v>
      </c>
      <c r="Q207" vm="3803">
        <f ca="1"/>
        <v>247348</v>
      </c>
      <c r="R207" s="3">
        <f t="shared" ca="1" si="26"/>
        <v>-6.1218434225811611E-3</v>
      </c>
      <c r="T207" vm="3799">
        <f ca="1"/>
        <v>44123</v>
      </c>
      <c r="U207" vm="3804">
        <f ca="1"/>
        <v>6.8959999999999999</v>
      </c>
      <c r="V207" vm="3805">
        <f ca="1"/>
        <v>13712054</v>
      </c>
      <c r="W207" s="3">
        <f t="shared" ca="1" si="27"/>
        <v>4.3598383258916934E-3</v>
      </c>
      <c r="Y207" vm="3799">
        <f ca="1"/>
        <v>44123</v>
      </c>
      <c r="Z207" vm="3806">
        <f ca="1"/>
        <v>1.5582</v>
      </c>
      <c r="AA207" vm="3807">
        <f ca="1"/>
        <v>1.5598000000000001</v>
      </c>
      <c r="AB207" vm="3808">
        <f ca="1"/>
        <v>62306184</v>
      </c>
      <c r="AC207">
        <f t="shared" ca="1" si="28"/>
        <v>2.5677251237238787E-3</v>
      </c>
      <c r="AE207" vm="3799">
        <f ca="1"/>
        <v>44123</v>
      </c>
      <c r="AF207" vm="3809">
        <f ca="1"/>
        <v>10.746</v>
      </c>
      <c r="AG207" vm="3810">
        <f ca="1"/>
        <v>7504599</v>
      </c>
      <c r="AH207" s="3">
        <f t="shared" ca="1" si="29"/>
        <v>-3.3444847228472486E-3</v>
      </c>
      <c r="AK207" vm="3799">
        <f ca="1"/>
        <v>44123</v>
      </c>
      <c r="AL207" vm="3554">
        <f ca="1"/>
        <v>12.65</v>
      </c>
      <c r="AM207" vm="3811">
        <f ca="1"/>
        <v>230560</v>
      </c>
      <c r="AN207">
        <f t="shared" ca="1" si="30"/>
        <v>-3.1896908674755753E-2</v>
      </c>
      <c r="AP207" vm="3799">
        <f ca="1"/>
        <v>44123</v>
      </c>
      <c r="AQ207" vm="3812">
        <f ca="1"/>
        <v>5.43</v>
      </c>
      <c r="AR207" vm="3813">
        <f ca="1"/>
        <v>104356</v>
      </c>
      <c r="AS207" s="3">
        <f t="shared" ca="1" si="31"/>
        <v>3.690041087453742E-3</v>
      </c>
      <c r="AU207" vm="3799">
        <f ca="1"/>
        <v>44123</v>
      </c>
      <c r="AV207" vm="3814">
        <f ca="1"/>
        <v>7.1547999999999998</v>
      </c>
      <c r="AW207" vm="3815">
        <f ca="1"/>
        <v>6281043</v>
      </c>
    </row>
    <row r="208" spans="1:49" x14ac:dyDescent="0.3">
      <c r="A208" vm="3816">
        <f ca="1"/>
        <v>44124</v>
      </c>
      <c r="B208" vm="779">
        <f ca="1"/>
        <v>21.9</v>
      </c>
      <c r="C208" vm="779">
        <v>21.9</v>
      </c>
      <c r="D208" vm="3817">
        <v>89097</v>
      </c>
      <c r="E208" s="3">
        <f t="shared" ca="1" si="24"/>
        <v>9.2165898617511191E-3</v>
      </c>
      <c r="F208" s="3">
        <f t="shared" ca="1" si="25"/>
        <v>9.1743762760412295E-3</v>
      </c>
      <c r="I208" vm="3816">
        <f ca="1"/>
        <v>44124</v>
      </c>
      <c r="J208" vm="3818">
        <f ca="1"/>
        <v>37.89</v>
      </c>
      <c r="K208" vm="3819">
        <f ca="1"/>
        <v>956555</v>
      </c>
      <c r="L208" s="3">
        <v>3.1301034295046229E-2</v>
      </c>
      <c r="M208" s="3">
        <v>3.0821145243529732E-2</v>
      </c>
      <c r="O208" vm="3816">
        <f ca="1"/>
        <v>44124</v>
      </c>
      <c r="P208" vm="3820">
        <f ca="1"/>
        <v>162.80000000000001</v>
      </c>
      <c r="Q208" vm="3821">
        <f ca="1"/>
        <v>190763</v>
      </c>
      <c r="R208" s="3">
        <f t="shared" ca="1" si="26"/>
        <v>-3.0707815380251479E-4</v>
      </c>
      <c r="T208" vm="3816">
        <f ca="1"/>
        <v>44124</v>
      </c>
      <c r="U208" vm="3822">
        <f ca="1"/>
        <v>7.056</v>
      </c>
      <c r="V208" vm="3823">
        <f ca="1"/>
        <v>14475919</v>
      </c>
      <c r="W208" s="3">
        <f t="shared" ca="1" si="27"/>
        <v>2.2936785343098232E-2</v>
      </c>
      <c r="Y208" vm="3816">
        <f ca="1"/>
        <v>44124</v>
      </c>
      <c r="Z208" vm="3824">
        <f ca="1"/>
        <v>1.5511999999999999</v>
      </c>
      <c r="AA208" vm="2013">
        <f ca="1"/>
        <v>1.58</v>
      </c>
      <c r="AB208" vm="3825">
        <f ca="1"/>
        <v>83275039</v>
      </c>
      <c r="AC208">
        <f t="shared" ca="1" si="28"/>
        <v>1.2867239124614779E-2</v>
      </c>
      <c r="AE208" vm="3816">
        <f ca="1"/>
        <v>44124</v>
      </c>
      <c r="AF208" vm="3826">
        <f ca="1"/>
        <v>10.778</v>
      </c>
      <c r="AG208" vm="3827">
        <f ca="1"/>
        <v>8588515</v>
      </c>
      <c r="AH208" s="3">
        <f t="shared" ca="1" si="29"/>
        <v>2.9734272046751556E-3</v>
      </c>
      <c r="AK208" vm="3816">
        <f ca="1"/>
        <v>44124</v>
      </c>
      <c r="AL208" vm="1106">
        <f ca="1"/>
        <v>12.49</v>
      </c>
      <c r="AM208" vm="3828">
        <f ca="1"/>
        <v>387702</v>
      </c>
      <c r="AN208">
        <f t="shared" ca="1" si="30"/>
        <v>-1.2728891036042972E-2</v>
      </c>
      <c r="AP208" vm="3816">
        <f ca="1"/>
        <v>44124</v>
      </c>
      <c r="AQ208" vm="3556">
        <f ca="1"/>
        <v>5.45</v>
      </c>
      <c r="AR208" vm="3829">
        <f ca="1"/>
        <v>102399</v>
      </c>
      <c r="AS208" s="3">
        <f t="shared" ca="1" si="31"/>
        <v>3.6764747293086273E-3</v>
      </c>
      <c r="AU208" vm="3816">
        <f ca="1"/>
        <v>44124</v>
      </c>
      <c r="AV208" vm="3830">
        <f ca="1"/>
        <v>7.2</v>
      </c>
      <c r="AW208" vm="3831">
        <f ca="1"/>
        <v>9065855</v>
      </c>
    </row>
    <row r="209" spans="1:49" x14ac:dyDescent="0.3">
      <c r="A209" vm="3832">
        <f ca="1"/>
        <v>44125</v>
      </c>
      <c r="B209" vm="315">
        <f ca="1"/>
        <v>21.44</v>
      </c>
      <c r="C209" vm="315">
        <v>21.44</v>
      </c>
      <c r="D209" vm="3833">
        <v>101811</v>
      </c>
      <c r="E209" s="3">
        <f t="shared" ca="1" si="24"/>
        <v>-2.1004566210045539E-2</v>
      </c>
      <c r="F209" s="3">
        <f t="shared" ca="1" si="25"/>
        <v>-2.1228300619853771E-2</v>
      </c>
      <c r="I209" vm="3832">
        <f ca="1"/>
        <v>44125</v>
      </c>
      <c r="J209" vm="3834">
        <f ca="1"/>
        <v>37.43</v>
      </c>
      <c r="K209" vm="3835">
        <f ca="1"/>
        <v>941124</v>
      </c>
      <c r="L209" s="3">
        <v>-1.2140406439693873E-2</v>
      </c>
      <c r="M209" s="3">
        <v>-1.2214703114171811E-2</v>
      </c>
      <c r="O209" vm="3832">
        <f ca="1"/>
        <v>44125</v>
      </c>
      <c r="P209" vm="705">
        <f ca="1"/>
        <v>159.80000000000001</v>
      </c>
      <c r="Q209" vm="3836">
        <f ca="1"/>
        <v>376808</v>
      </c>
      <c r="R209" s="3">
        <f t="shared" ca="1" si="26"/>
        <v>-1.8599420236265644E-2</v>
      </c>
      <c r="T209" vm="3832">
        <f ca="1"/>
        <v>44125</v>
      </c>
      <c r="U209" vm="3837">
        <f ca="1"/>
        <v>6.79</v>
      </c>
      <c r="V209" vm="3838">
        <f ca="1"/>
        <v>16439293</v>
      </c>
      <c r="W209" s="3">
        <f t="shared" ca="1" si="27"/>
        <v>-3.8427377133885395E-2</v>
      </c>
      <c r="Y209" vm="3832">
        <f ca="1"/>
        <v>44125</v>
      </c>
      <c r="Z209" vm="3839">
        <f ca="1"/>
        <v>1.5933999999999999</v>
      </c>
      <c r="AA209" vm="3840">
        <f ca="1"/>
        <v>1.5358000000000001</v>
      </c>
      <c r="AB209" vm="3841">
        <f ca="1"/>
        <v>86002609</v>
      </c>
      <c r="AC209">
        <f t="shared" ca="1" si="28"/>
        <v>-2.8373429124569281E-2</v>
      </c>
      <c r="AE209" vm="3832">
        <f ca="1"/>
        <v>44125</v>
      </c>
      <c r="AF209" vm="3842">
        <f ca="1"/>
        <v>10.706</v>
      </c>
      <c r="AG209" vm="3843">
        <f ca="1"/>
        <v>6326343</v>
      </c>
      <c r="AH209" s="3">
        <f t="shared" ca="1" si="29"/>
        <v>-6.7026875401155388E-3</v>
      </c>
      <c r="AK209" vm="3832">
        <f ca="1"/>
        <v>44125</v>
      </c>
      <c r="AL209" vm="3844">
        <f ca="1"/>
        <v>13.58</v>
      </c>
      <c r="AM209" vm="3845">
        <f ca="1"/>
        <v>2171962</v>
      </c>
      <c r="AN209">
        <f t="shared" ca="1" si="30"/>
        <v>8.3669797993063733E-2</v>
      </c>
      <c r="AP209" vm="3832">
        <f ca="1"/>
        <v>44125</v>
      </c>
      <c r="AQ209" vm="3846">
        <f ca="1"/>
        <v>5.31</v>
      </c>
      <c r="AR209" vm="3847">
        <f ca="1"/>
        <v>143773</v>
      </c>
      <c r="AS209" s="3">
        <f t="shared" ca="1" si="31"/>
        <v>-2.6023773421305359E-2</v>
      </c>
      <c r="AU209" vm="3832">
        <f ca="1"/>
        <v>44125</v>
      </c>
      <c r="AV209" vm="3848">
        <f ca="1"/>
        <v>6.8213999999999997</v>
      </c>
      <c r="AW209" vm="3849">
        <f ca="1"/>
        <v>13420095</v>
      </c>
    </row>
    <row r="210" spans="1:49" x14ac:dyDescent="0.3">
      <c r="A210" vm="3850">
        <f ca="1"/>
        <v>44126</v>
      </c>
      <c r="B210" vm="3851">
        <f ca="1"/>
        <v>21.72</v>
      </c>
      <c r="C210" vm="3851">
        <v>21.72</v>
      </c>
      <c r="D210" vm="3852">
        <v>182153</v>
      </c>
      <c r="E210" s="3">
        <f t="shared" ca="1" si="24"/>
        <v>1.30597014925372E-2</v>
      </c>
      <c r="F210" s="3">
        <f t="shared" ca="1" si="25"/>
        <v>1.2975158863133241E-2</v>
      </c>
      <c r="I210" vm="3850">
        <f ca="1"/>
        <v>44126</v>
      </c>
      <c r="J210" vm="3853">
        <f ca="1"/>
        <v>37.299999999999997</v>
      </c>
      <c r="K210" vm="3854">
        <f ca="1"/>
        <v>742979</v>
      </c>
      <c r="L210" s="3">
        <v>-3.4731498797756495E-3</v>
      </c>
      <c r="M210" s="3">
        <v>-3.4791952665678104E-3</v>
      </c>
      <c r="O210" vm="3850">
        <f ca="1"/>
        <v>44126</v>
      </c>
      <c r="P210" vm="3855">
        <f ca="1"/>
        <v>161</v>
      </c>
      <c r="Q210" vm="3856">
        <f ca="1"/>
        <v>312142</v>
      </c>
      <c r="R210" s="3">
        <f t="shared" ca="1" si="26"/>
        <v>7.481331652288546E-3</v>
      </c>
      <c r="T210" vm="3850">
        <f ca="1"/>
        <v>44126</v>
      </c>
      <c r="U210" vm="3857">
        <f ca="1"/>
        <v>6.8150000000000004</v>
      </c>
      <c r="V210" vm="3858">
        <f ca="1"/>
        <v>11962724</v>
      </c>
      <c r="W210" s="3">
        <f t="shared" ca="1" si="27"/>
        <v>3.6751235778911644E-3</v>
      </c>
      <c r="Y210" vm="3850">
        <f ca="1"/>
        <v>44126</v>
      </c>
      <c r="Z210" vm="3859">
        <f ca="1"/>
        <v>1.5262</v>
      </c>
      <c r="AA210" vm="3860">
        <f ca="1"/>
        <v>1.5367999999999999</v>
      </c>
      <c r="AB210" vm="3861">
        <f ca="1"/>
        <v>67584614</v>
      </c>
      <c r="AC210">
        <f t="shared" ca="1" si="28"/>
        <v>6.509145579036799E-4</v>
      </c>
      <c r="AE210" vm="3850">
        <f ca="1"/>
        <v>44126</v>
      </c>
      <c r="AF210" vm="3862">
        <f ca="1"/>
        <v>10.968</v>
      </c>
      <c r="AG210" vm="3863">
        <f ca="1"/>
        <v>10421216</v>
      </c>
      <c r="AH210" s="3">
        <f t="shared" ca="1" si="29"/>
        <v>2.4177610288823849E-2</v>
      </c>
      <c r="AK210" vm="3850">
        <f ca="1"/>
        <v>44126</v>
      </c>
      <c r="AL210" vm="3864">
        <f ca="1"/>
        <v>12.84</v>
      </c>
      <c r="AM210" vm="3865">
        <f ca="1"/>
        <v>1001856</v>
      </c>
      <c r="AN210">
        <f t="shared" ca="1" si="30"/>
        <v>-5.6032823868734982E-2</v>
      </c>
      <c r="AP210" vm="3850">
        <f ca="1"/>
        <v>44126</v>
      </c>
      <c r="AQ210" vm="3866">
        <f ca="1"/>
        <v>5.22</v>
      </c>
      <c r="AR210" vm="3867">
        <f ca="1"/>
        <v>155438</v>
      </c>
      <c r="AS210" s="3">
        <f t="shared" ca="1" si="31"/>
        <v>-1.7094433359300068E-2</v>
      </c>
      <c r="AU210" vm="3850">
        <f ca="1"/>
        <v>44126</v>
      </c>
      <c r="AV210" vm="3868">
        <f ca="1"/>
        <v>6.8785999999999996</v>
      </c>
      <c r="AW210" vm="3869">
        <f ca="1"/>
        <v>8044396</v>
      </c>
    </row>
    <row r="211" spans="1:49" x14ac:dyDescent="0.3">
      <c r="A211" vm="3870">
        <f ca="1"/>
        <v>44127</v>
      </c>
      <c r="B211" vm="3871">
        <f ca="1"/>
        <v>20.8</v>
      </c>
      <c r="C211" vm="3871">
        <v>20.8</v>
      </c>
      <c r="D211" vm="3872">
        <v>302401</v>
      </c>
      <c r="E211" s="3">
        <f t="shared" ca="1" si="24"/>
        <v>-4.2357274401473216E-2</v>
      </c>
      <c r="F211" s="3">
        <f t="shared" ca="1" si="25"/>
        <v>-4.3280508358462283E-2</v>
      </c>
      <c r="I211" vm="3870">
        <f ca="1"/>
        <v>44127</v>
      </c>
      <c r="J211" vm="3873">
        <f ca="1"/>
        <v>38.94</v>
      </c>
      <c r="K211" vm="3874">
        <f ca="1"/>
        <v>1643016</v>
      </c>
      <c r="L211" s="3">
        <v>4.3967828418230583E-2</v>
      </c>
      <c r="M211" s="3">
        <v>4.3028673294283754E-2</v>
      </c>
      <c r="O211" vm="3870">
        <f ca="1"/>
        <v>44127</v>
      </c>
      <c r="P211" vm="3406">
        <f ca="1"/>
        <v>160.5</v>
      </c>
      <c r="Q211" vm="3875">
        <f ca="1"/>
        <v>343237</v>
      </c>
      <c r="R211" s="3">
        <f t="shared" ca="1" si="26"/>
        <v>-3.1104224143923909E-3</v>
      </c>
      <c r="T211" vm="3870">
        <f ca="1"/>
        <v>44127</v>
      </c>
      <c r="U211" vm="3876">
        <f ca="1"/>
        <v>6.9470000000000001</v>
      </c>
      <c r="V211" vm="3877">
        <f ca="1"/>
        <v>15660608</v>
      </c>
      <c r="W211" s="3">
        <f t="shared" ca="1" si="27"/>
        <v>1.9183846562247905E-2</v>
      </c>
      <c r="Y211" vm="3870">
        <f ca="1"/>
        <v>44127</v>
      </c>
      <c r="Z211" vm="3878">
        <f ca="1"/>
        <v>1.5451999999999999</v>
      </c>
      <c r="AA211" vm="3879">
        <f ca="1"/>
        <v>1.5611999999999999</v>
      </c>
      <c r="AB211" vm="3880">
        <f ca="1"/>
        <v>82438494</v>
      </c>
      <c r="AC211">
        <f t="shared" ca="1" si="28"/>
        <v>1.5752423852112986E-2</v>
      </c>
      <c r="AE211" vm="3870">
        <f ca="1"/>
        <v>44127</v>
      </c>
      <c r="AF211" vm="3881">
        <f ca="1"/>
        <v>11.1</v>
      </c>
      <c r="AG211" vm="3882">
        <f ca="1"/>
        <v>10367093</v>
      </c>
      <c r="AH211" s="3">
        <f t="shared" ca="1" si="29"/>
        <v>1.1963166058275224E-2</v>
      </c>
      <c r="AK211" vm="3870">
        <f ca="1"/>
        <v>44127</v>
      </c>
      <c r="AL211" vm="3883">
        <f ca="1"/>
        <v>12.52</v>
      </c>
      <c r="AM211" vm="3884">
        <f ca="1"/>
        <v>529369</v>
      </c>
      <c r="AN211">
        <f t="shared" ca="1" si="30"/>
        <v>-2.5237932589862649E-2</v>
      </c>
      <c r="AP211" vm="3870">
        <f ca="1"/>
        <v>44127</v>
      </c>
      <c r="AQ211" vm="3885">
        <f ca="1"/>
        <v>5.23</v>
      </c>
      <c r="AR211" vm="3886">
        <f ca="1"/>
        <v>157803</v>
      </c>
      <c r="AS211" s="3">
        <f t="shared" ca="1" si="31"/>
        <v>1.9138761822844192E-3</v>
      </c>
      <c r="AU211" vm="3870">
        <f ca="1"/>
        <v>44127</v>
      </c>
      <c r="AV211" vm="3887">
        <f ca="1"/>
        <v>6.9904999999999999</v>
      </c>
      <c r="AW211" vm="3888">
        <f ca="1"/>
        <v>10390635</v>
      </c>
    </row>
    <row r="212" spans="1:49" x14ac:dyDescent="0.3">
      <c r="A212" vm="3889">
        <f ca="1"/>
        <v>44130</v>
      </c>
      <c r="B212" vm="3890">
        <f ca="1"/>
        <v>20.12</v>
      </c>
      <c r="C212" vm="3890">
        <v>20.12</v>
      </c>
      <c r="D212" vm="3891">
        <v>304886</v>
      </c>
      <c r="E212" s="3">
        <f t="shared" ca="1" si="24"/>
        <v>-3.269230769230768E-2</v>
      </c>
      <c r="F212" s="3">
        <f t="shared" ca="1" si="25"/>
        <v>-3.3238641475733827E-2</v>
      </c>
      <c r="I212" vm="3889">
        <f ca="1"/>
        <v>44130</v>
      </c>
      <c r="J212" vm="3746">
        <f ca="1"/>
        <v>36.9</v>
      </c>
      <c r="K212" vm="3892">
        <f ca="1"/>
        <v>1320002</v>
      </c>
      <c r="L212" s="3">
        <v>-5.2388289676425254E-2</v>
      </c>
      <c r="M212" s="3">
        <v>-5.3810448897572138E-2</v>
      </c>
      <c r="O212" vm="3889">
        <f ca="1"/>
        <v>44130</v>
      </c>
      <c r="P212" vm="357">
        <f ca="1"/>
        <v>156.35</v>
      </c>
      <c r="Q212" vm="3893">
        <f ca="1"/>
        <v>312242</v>
      </c>
      <c r="R212" s="3">
        <f t="shared" ca="1" si="26"/>
        <v>-2.6196858666220277E-2</v>
      </c>
      <c r="T212" vm="3889">
        <f ca="1"/>
        <v>44130</v>
      </c>
      <c r="U212" vm="3894">
        <f ca="1"/>
        <v>6.85</v>
      </c>
      <c r="V212" vm="3895">
        <f ca="1"/>
        <v>19670229</v>
      </c>
      <c r="W212" s="3">
        <f t="shared" ca="1" si="27"/>
        <v>-1.4061259436609993E-2</v>
      </c>
      <c r="Y212" vm="3889">
        <f ca="1"/>
        <v>44130</v>
      </c>
      <c r="Z212" vm="3896">
        <f ca="1"/>
        <v>1.5264</v>
      </c>
      <c r="AA212" vm="3897">
        <f ca="1"/>
        <v>1.5269999999999999</v>
      </c>
      <c r="AB212" vm="3898">
        <f ca="1"/>
        <v>78169010</v>
      </c>
      <c r="AC212">
        <f t="shared" ca="1" si="28"/>
        <v>-2.2149730087827443E-2</v>
      </c>
      <c r="AE212" vm="3889">
        <f ca="1"/>
        <v>44130</v>
      </c>
      <c r="AF212" vm="1086">
        <f ca="1"/>
        <v>11.18</v>
      </c>
      <c r="AG212" vm="3899">
        <f ca="1"/>
        <v>21850820</v>
      </c>
      <c r="AH212" s="3">
        <f t="shared" ca="1" si="29"/>
        <v>7.1813594086645761E-3</v>
      </c>
      <c r="AK212" vm="3889">
        <f ca="1"/>
        <v>44130</v>
      </c>
      <c r="AL212" vm="3900">
        <f ca="1"/>
        <v>12.29</v>
      </c>
      <c r="AM212" vm="3901">
        <f ca="1"/>
        <v>244312</v>
      </c>
      <c r="AN212">
        <f t="shared" ca="1" si="30"/>
        <v>-1.8541442094009059E-2</v>
      </c>
      <c r="AP212" vm="3889">
        <f ca="1"/>
        <v>44130</v>
      </c>
      <c r="AQ212" vm="950">
        <f ca="1"/>
        <v>5.0250000000000004</v>
      </c>
      <c r="AR212" vm="3902">
        <f ca="1"/>
        <v>356400</v>
      </c>
      <c r="AS212" s="3">
        <f t="shared" ca="1" si="31"/>
        <v>-3.998582413169207E-2</v>
      </c>
      <c r="AU212" vm="3889">
        <f ca="1"/>
        <v>44130</v>
      </c>
      <c r="AV212" vm="3903">
        <f ca="1"/>
        <v>6.8714000000000004</v>
      </c>
      <c r="AW212" vm="3904">
        <f ca="1"/>
        <v>7830793</v>
      </c>
    </row>
    <row r="213" spans="1:49" x14ac:dyDescent="0.3">
      <c r="A213" vm="3905">
        <f ca="1"/>
        <v>44131</v>
      </c>
      <c r="B213" vm="3906">
        <f ca="1"/>
        <v>19.7</v>
      </c>
      <c r="C213" vm="3906">
        <v>19.7</v>
      </c>
      <c r="D213" vm="3907">
        <v>614031</v>
      </c>
      <c r="E213" s="3">
        <f t="shared" ca="1" si="24"/>
        <v>-2.0874751491053761E-2</v>
      </c>
      <c r="F213" s="3">
        <f t="shared" ca="1" si="25"/>
        <v>-2.1095709487595735E-2</v>
      </c>
      <c r="I213" vm="3905">
        <f ca="1"/>
        <v>44131</v>
      </c>
      <c r="J213" vm="3908">
        <f ca="1"/>
        <v>37</v>
      </c>
      <c r="K213" vm="3909">
        <f ca="1"/>
        <v>895873</v>
      </c>
      <c r="L213" s="3">
        <v>2.7100271002710413E-3</v>
      </c>
      <c r="M213" s="3">
        <v>2.7063615977430673E-3</v>
      </c>
      <c r="O213" vm="3905">
        <f ca="1"/>
        <v>44131</v>
      </c>
      <c r="P213" vm="3910">
        <f ca="1"/>
        <v>156.94999999999999</v>
      </c>
      <c r="Q213" vm="3911">
        <f ca="1"/>
        <v>319615</v>
      </c>
      <c r="R213" s="3">
        <f t="shared" ca="1" si="26"/>
        <v>3.8301993841121282E-3</v>
      </c>
      <c r="T213" vm="3905">
        <f ca="1"/>
        <v>44131</v>
      </c>
      <c r="U213" vm="1713">
        <f ca="1"/>
        <v>6.58</v>
      </c>
      <c r="V213" vm="3912">
        <f ca="1"/>
        <v>21549087</v>
      </c>
      <c r="W213" s="3">
        <f t="shared" ca="1" si="27"/>
        <v>-4.0213906936908017E-2</v>
      </c>
      <c r="Y213" vm="3905">
        <f ca="1"/>
        <v>44131</v>
      </c>
      <c r="Z213" vm="3913">
        <f ca="1"/>
        <v>1.5391999999999999</v>
      </c>
      <c r="AA213" vm="3914">
        <f ca="1"/>
        <v>1.4905999999999999</v>
      </c>
      <c r="AB213" vm="3915">
        <f ca="1"/>
        <v>103296987</v>
      </c>
      <c r="AC213">
        <f t="shared" ca="1" si="28"/>
        <v>-2.4126302771038981E-2</v>
      </c>
      <c r="AE213" vm="3905">
        <f ca="1"/>
        <v>44131</v>
      </c>
      <c r="AF213" vm="3916">
        <f ca="1"/>
        <v>10.994</v>
      </c>
      <c r="AG213" vm="3917">
        <f ca="1"/>
        <v>11342153</v>
      </c>
      <c r="AH213" s="3">
        <f t="shared" ca="1" si="29"/>
        <v>-1.6776798288484517E-2</v>
      </c>
      <c r="AK213" vm="3905">
        <f ca="1"/>
        <v>44131</v>
      </c>
      <c r="AL213" vm="3918">
        <f ca="1"/>
        <v>11.91</v>
      </c>
      <c r="AM213" vm="3919">
        <f ca="1"/>
        <v>356411</v>
      </c>
      <c r="AN213">
        <f t="shared" ca="1" si="30"/>
        <v>-3.1407540210734664E-2</v>
      </c>
      <c r="AP213" vm="3905">
        <f ca="1"/>
        <v>44131</v>
      </c>
      <c r="AQ213" vm="3920">
        <f ca="1"/>
        <v>4.9420000000000002</v>
      </c>
      <c r="AR213" vm="3921">
        <f ca="1"/>
        <v>107013</v>
      </c>
      <c r="AS213" s="3">
        <f t="shared" ca="1" si="31"/>
        <v>-1.6655346378721118E-2</v>
      </c>
      <c r="AU213" vm="3905">
        <f ca="1"/>
        <v>44131</v>
      </c>
      <c r="AV213" vm="3922">
        <f ca="1"/>
        <v>6.6570999999999998</v>
      </c>
      <c r="AW213" vm="3923">
        <f ca="1"/>
        <v>9474675</v>
      </c>
    </row>
    <row r="214" spans="1:49" x14ac:dyDescent="0.3">
      <c r="A214" vm="3924">
        <f ca="1"/>
        <v>44132</v>
      </c>
      <c r="B214" vm="3925">
        <f ca="1"/>
        <v>19.29</v>
      </c>
      <c r="C214" vm="3925">
        <v>19.29</v>
      </c>
      <c r="D214" vm="3926">
        <v>251098</v>
      </c>
      <c r="E214" s="3">
        <f t="shared" ca="1" si="24"/>
        <v>-2.081218274111676E-2</v>
      </c>
      <c r="F214" s="3">
        <f t="shared" ca="1" si="25"/>
        <v>-2.1031808826305096E-2</v>
      </c>
      <c r="I214" vm="3924">
        <f ca="1"/>
        <v>44132</v>
      </c>
      <c r="J214" vm="3927">
        <f ca="1"/>
        <v>34.9</v>
      </c>
      <c r="K214" vm="3928">
        <f ca="1"/>
        <v>1375549</v>
      </c>
      <c r="L214" s="3">
        <v>-5.6756756756756795E-2</v>
      </c>
      <c r="M214" s="3">
        <v>-5.8431083435843058E-2</v>
      </c>
      <c r="O214" vm="3924">
        <f ca="1"/>
        <v>44132</v>
      </c>
      <c r="P214" vm="2393">
        <f ca="1"/>
        <v>151.85</v>
      </c>
      <c r="Q214" vm="3929">
        <f ca="1"/>
        <v>624461</v>
      </c>
      <c r="R214" s="3">
        <f t="shared" ca="1" si="26"/>
        <v>-3.3034091796204736E-2</v>
      </c>
      <c r="T214" vm="3924">
        <f ca="1"/>
        <v>44132</v>
      </c>
      <c r="U214" vm="3930">
        <f ca="1"/>
        <v>6.3179999999999996</v>
      </c>
      <c r="V214" vm="3931">
        <f ca="1"/>
        <v>27060739</v>
      </c>
      <c r="W214" s="3">
        <f t="shared" ca="1" si="27"/>
        <v>-4.0632042957332484E-2</v>
      </c>
      <c r="Y214" vm="3924">
        <f ca="1"/>
        <v>44132</v>
      </c>
      <c r="Z214" vm="3932">
        <f ca="1"/>
        <v>1.462</v>
      </c>
      <c r="AA214" vm="3933">
        <f ca="1"/>
        <v>1.4179999999999999</v>
      </c>
      <c r="AB214" vm="3934">
        <f ca="1"/>
        <v>180017236</v>
      </c>
      <c r="AC214">
        <f t="shared" ca="1" si="28"/>
        <v>-4.9931295355520697E-2</v>
      </c>
      <c r="AE214" vm="3924">
        <f ca="1"/>
        <v>44132</v>
      </c>
      <c r="AF214" vm="3935">
        <f ca="1"/>
        <v>10.568</v>
      </c>
      <c r="AG214" vm="3936">
        <f ca="1"/>
        <v>17433076</v>
      </c>
      <c r="AH214" s="3">
        <f t="shared" ca="1" si="29"/>
        <v>-3.9519102218444409E-2</v>
      </c>
      <c r="AK214" vm="3924">
        <f ca="1"/>
        <v>44132</v>
      </c>
      <c r="AL214" vm="3937">
        <f ca="1"/>
        <v>11.26</v>
      </c>
      <c r="AM214" vm="3938">
        <f ca="1"/>
        <v>682274</v>
      </c>
      <c r="AN214">
        <f t="shared" ca="1" si="30"/>
        <v>-5.6121760655664418E-2</v>
      </c>
      <c r="AP214" vm="3924">
        <f ca="1"/>
        <v>44132</v>
      </c>
      <c r="AQ214" vm="3939">
        <f ca="1"/>
        <v>4.6879999999999997</v>
      </c>
      <c r="AR214" vm="3940">
        <f ca="1"/>
        <v>258509</v>
      </c>
      <c r="AS214" s="3">
        <f t="shared" ca="1" si="31"/>
        <v>-5.2764055291706927E-2</v>
      </c>
      <c r="AU214" vm="3924">
        <f ca="1"/>
        <v>44132</v>
      </c>
      <c r="AV214" vm="3941">
        <f ca="1"/>
        <v>6.7309000000000001</v>
      </c>
      <c r="AW214" vm="3942">
        <f ca="1"/>
        <v>26109048</v>
      </c>
    </row>
    <row r="215" spans="1:49" x14ac:dyDescent="0.3">
      <c r="A215" vm="3943">
        <f ca="1"/>
        <v>44133</v>
      </c>
      <c r="B215" vm="3944">
        <f ca="1"/>
        <v>19.399999999999999</v>
      </c>
      <c r="C215" vm="3944">
        <v>19.399999999999999</v>
      </c>
      <c r="D215" vm="3945">
        <v>262201</v>
      </c>
      <c r="E215" s="3">
        <f t="shared" ca="1" si="24"/>
        <v>5.7024364955935427E-3</v>
      </c>
      <c r="F215" s="3">
        <f t="shared" ca="1" si="25"/>
        <v>5.686239151644709E-3</v>
      </c>
      <c r="I215" vm="3943">
        <f ca="1"/>
        <v>44133</v>
      </c>
      <c r="J215" vm="3946">
        <f ca="1"/>
        <v>34.130000000000003</v>
      </c>
      <c r="K215" vm="3947">
        <f ca="1"/>
        <v>980556</v>
      </c>
      <c r="L215" s="3">
        <v>-2.2063037249283556E-2</v>
      </c>
      <c r="M215" s="3">
        <v>-2.2310066289765739E-2</v>
      </c>
      <c r="O215" vm="3943">
        <f ca="1"/>
        <v>44133</v>
      </c>
      <c r="P215" vm="2778">
        <f ca="1"/>
        <v>152.85</v>
      </c>
      <c r="Q215" vm="3948">
        <f ca="1"/>
        <v>334536</v>
      </c>
      <c r="R215" s="3">
        <f t="shared" ca="1" si="26"/>
        <v>6.5638568450857322E-3</v>
      </c>
      <c r="T215" vm="3943">
        <f ca="1"/>
        <v>44133</v>
      </c>
      <c r="U215" vm="3949">
        <f ca="1"/>
        <v>6.2619999999999996</v>
      </c>
      <c r="V215" vm="3950">
        <f ca="1"/>
        <v>22179466</v>
      </c>
      <c r="W215" s="3">
        <f t="shared" ca="1" si="27"/>
        <v>-8.9030794756794727E-3</v>
      </c>
      <c r="Y215" vm="3943">
        <f ca="1"/>
        <v>44133</v>
      </c>
      <c r="Z215" vm="3951">
        <f ca="1"/>
        <v>1.4258</v>
      </c>
      <c r="AA215" vm="3952">
        <f ca="1"/>
        <v>1.3992</v>
      </c>
      <c r="AB215" vm="3953">
        <f ca="1"/>
        <v>126331783</v>
      </c>
      <c r="AC215">
        <f t="shared" ca="1" si="28"/>
        <v>-1.3346783387680496E-2</v>
      </c>
      <c r="AE215" vm="3943">
        <f ca="1"/>
        <v>44133</v>
      </c>
      <c r="AF215" vm="3954">
        <f ca="1"/>
        <v>10.564</v>
      </c>
      <c r="AG215" vm="3955">
        <f ca="1"/>
        <v>11164463</v>
      </c>
      <c r="AH215" s="3">
        <f t="shared" ca="1" si="29"/>
        <v>-3.7857278513842187E-4</v>
      </c>
      <c r="AK215" vm="3943">
        <f ca="1"/>
        <v>44133</v>
      </c>
      <c r="AL215" vm="1663">
        <f ca="1"/>
        <v>10.9</v>
      </c>
      <c r="AM215" vm="3956">
        <f ca="1"/>
        <v>407408</v>
      </c>
      <c r="AN215">
        <f t="shared" ca="1" si="30"/>
        <v>-3.2493833476446222E-2</v>
      </c>
      <c r="AP215" vm="3943">
        <f ca="1"/>
        <v>44133</v>
      </c>
      <c r="AQ215" vm="3957">
        <f ca="1"/>
        <v>4.76</v>
      </c>
      <c r="AR215" vm="3958">
        <f ca="1"/>
        <v>182550</v>
      </c>
      <c r="AS215" s="3">
        <f t="shared" ca="1" si="31"/>
        <v>1.5241615968617261E-2</v>
      </c>
      <c r="AU215" vm="3943">
        <f ca="1"/>
        <v>44133</v>
      </c>
      <c r="AV215" vm="3959">
        <f ca="1"/>
        <v>6.6189999999999998</v>
      </c>
      <c r="AW215" vm="3960">
        <f ca="1"/>
        <v>14786061</v>
      </c>
    </row>
    <row r="216" spans="1:49" x14ac:dyDescent="0.3">
      <c r="A216" vm="3961">
        <f ca="1"/>
        <v>44134</v>
      </c>
      <c r="B216" vm="2041">
        <f ca="1"/>
        <v>19.46</v>
      </c>
      <c r="C216" vm="2041">
        <v>19.46</v>
      </c>
      <c r="D216" vm="3962">
        <v>214942</v>
      </c>
      <c r="E216" s="3">
        <f t="shared" ca="1" si="24"/>
        <v>3.0927835051547566E-3</v>
      </c>
      <c r="F216" s="3">
        <f t="shared" ca="1" si="25"/>
        <v>3.0880106885767668E-3</v>
      </c>
      <c r="I216" vm="3961">
        <f ca="1"/>
        <v>44134</v>
      </c>
      <c r="J216" vm="3963">
        <f ca="1"/>
        <v>34.36</v>
      </c>
      <c r="K216" vm="3964">
        <f ca="1"/>
        <v>684958</v>
      </c>
      <c r="L216" s="3">
        <v>6.7389393495457623E-3</v>
      </c>
      <c r="M216" s="3">
        <v>6.7163341974389307E-3</v>
      </c>
      <c r="O216" vm="3961">
        <f ca="1"/>
        <v>44134</v>
      </c>
      <c r="P216" vm="513">
        <f ca="1"/>
        <v>153.15</v>
      </c>
      <c r="Q216" vm="3965">
        <f ca="1"/>
        <v>425033</v>
      </c>
      <c r="R216" s="3">
        <f t="shared" ca="1" si="26"/>
        <v>1.9607849419408453E-3</v>
      </c>
      <c r="T216" vm="3961">
        <f ca="1"/>
        <v>44134</v>
      </c>
      <c r="U216" vm="3966">
        <f ca="1"/>
        <v>6.4009999999999998</v>
      </c>
      <c r="V216" vm="3967">
        <f ca="1"/>
        <v>19469154</v>
      </c>
      <c r="W216" s="3">
        <f t="shared" ca="1" si="27"/>
        <v>2.195460525565246E-2</v>
      </c>
      <c r="Y216" vm="3961">
        <f ca="1"/>
        <v>44134</v>
      </c>
      <c r="Z216" vm="3968">
        <f ca="1"/>
        <v>1.38</v>
      </c>
      <c r="AA216" vm="3969">
        <f ca="1"/>
        <v>1.4196</v>
      </c>
      <c r="AB216" vm="3970">
        <f ca="1"/>
        <v>119203735</v>
      </c>
      <c r="AC216">
        <f t="shared" ca="1" si="28"/>
        <v>1.4474497067949175E-2</v>
      </c>
      <c r="AE216" vm="3961">
        <f ca="1"/>
        <v>44134</v>
      </c>
      <c r="AF216" vm="3971">
        <f ca="1"/>
        <v>10.542</v>
      </c>
      <c r="AG216" vm="3972">
        <f ca="1"/>
        <v>8131072</v>
      </c>
      <c r="AH216" s="3">
        <f t="shared" ca="1" si="29"/>
        <v>-2.0847160018706368E-3</v>
      </c>
      <c r="AK216" vm="3961">
        <f ca="1"/>
        <v>44134</v>
      </c>
      <c r="AL216" vm="3973">
        <f ca="1"/>
        <v>11.07</v>
      </c>
      <c r="AM216" vm="3974">
        <f ca="1"/>
        <v>356718</v>
      </c>
      <c r="AN216">
        <f t="shared" ca="1" si="30"/>
        <v>1.5475957485447467E-2</v>
      </c>
      <c r="AP216" vm="3961">
        <f ca="1"/>
        <v>44134</v>
      </c>
      <c r="AQ216" vm="3975">
        <f ca="1"/>
        <v>4.8079999999999998</v>
      </c>
      <c r="AR216" vm="3976">
        <f ca="1"/>
        <v>93699</v>
      </c>
      <c r="AS216" s="3">
        <f t="shared" ca="1" si="31"/>
        <v>1.0033528989577784E-2</v>
      </c>
      <c r="AU216" vm="3961">
        <f ca="1"/>
        <v>44134</v>
      </c>
      <c r="AV216" vm="3977">
        <f ca="1"/>
        <v>7.1786000000000003</v>
      </c>
      <c r="AW216" vm="3978">
        <f ca="1"/>
        <v>21632888</v>
      </c>
    </row>
    <row r="217" spans="1:49" x14ac:dyDescent="0.3">
      <c r="A217" vm="3979">
        <f ca="1"/>
        <v>44137</v>
      </c>
      <c r="B217" vm="3980">
        <f ca="1"/>
        <v>20</v>
      </c>
      <c r="C217" vm="3980">
        <v>20</v>
      </c>
      <c r="D217" vm="3981">
        <v>315343</v>
      </c>
      <c r="E217" s="3">
        <f t="shared" ca="1" si="24"/>
        <v>2.7749229188078064E-2</v>
      </c>
      <c r="F217" s="3">
        <f t="shared" ca="1" si="25"/>
        <v>2.7371196796131977E-2</v>
      </c>
      <c r="I217" vm="3979">
        <f ca="1"/>
        <v>44137</v>
      </c>
      <c r="J217" vm="3982">
        <f ca="1"/>
        <v>35.119999999999997</v>
      </c>
      <c r="K217" vm="3983">
        <f ca="1"/>
        <v>708133</v>
      </c>
      <c r="L217" s="3">
        <v>2.211874272409773E-2</v>
      </c>
      <c r="M217" s="3">
        <v>2.1877671650861144E-2</v>
      </c>
      <c r="O217" vm="3979">
        <f ca="1"/>
        <v>44137</v>
      </c>
      <c r="P217" vm="2814">
        <f ca="1"/>
        <v>157.19999999999999</v>
      </c>
      <c r="Q217" vm="3984">
        <f ca="1"/>
        <v>374951</v>
      </c>
      <c r="R217" s="3">
        <f t="shared" ca="1" si="26"/>
        <v>2.6101046716321765E-2</v>
      </c>
      <c r="T217" vm="3979">
        <f ca="1"/>
        <v>44137</v>
      </c>
      <c r="U217" vm="3985">
        <f ca="1"/>
        <v>6.6059999999999999</v>
      </c>
      <c r="V217" vm="3986">
        <f ca="1"/>
        <v>19024622</v>
      </c>
      <c r="W217" s="3">
        <f t="shared" ca="1" si="27"/>
        <v>3.1524098808731624E-2</v>
      </c>
      <c r="Y217" vm="3979">
        <f ca="1"/>
        <v>44137</v>
      </c>
      <c r="Z217" vm="3987">
        <f ca="1"/>
        <v>1.4272</v>
      </c>
      <c r="AA217" vm="3988">
        <f ca="1"/>
        <v>1.4823999999999999</v>
      </c>
      <c r="AB217" vm="3989">
        <f ca="1"/>
        <v>126197482</v>
      </c>
      <c r="AC217">
        <f t="shared" ca="1" si="28"/>
        <v>4.3287254198808502E-2</v>
      </c>
      <c r="AE217" vm="3979">
        <f ca="1"/>
        <v>44137</v>
      </c>
      <c r="AF217" vm="3990">
        <f ca="1"/>
        <v>10.82</v>
      </c>
      <c r="AG217" vm="3991">
        <f ca="1"/>
        <v>9972227</v>
      </c>
      <c r="AH217" s="3">
        <f t="shared" ca="1" si="29"/>
        <v>2.6028994985320394E-2</v>
      </c>
      <c r="AK217" vm="3979">
        <f ca="1"/>
        <v>44137</v>
      </c>
      <c r="AL217" vm="3992">
        <f ca="1"/>
        <v>11.37</v>
      </c>
      <c r="AM217" vm="3993">
        <f ca="1"/>
        <v>307755</v>
      </c>
      <c r="AN217">
        <f t="shared" ca="1" si="30"/>
        <v>2.6739561041899087E-2</v>
      </c>
      <c r="AP217" vm="3979">
        <f ca="1"/>
        <v>44137</v>
      </c>
      <c r="AQ217" vm="3994">
        <f ca="1"/>
        <v>4.9880000000000004</v>
      </c>
      <c r="AR217" vm="3995">
        <f ca="1"/>
        <v>142162</v>
      </c>
      <c r="AS217" s="3">
        <f t="shared" ca="1" si="31"/>
        <v>3.6753830584883747E-2</v>
      </c>
      <c r="AU217" vm="3979">
        <f ca="1"/>
        <v>44137</v>
      </c>
      <c r="AV217" vm="3996">
        <f ca="1"/>
        <v>7.7262000000000004</v>
      </c>
      <c r="AW217" vm="3997">
        <f ca="1"/>
        <v>20654928</v>
      </c>
    </row>
    <row r="218" spans="1:49" x14ac:dyDescent="0.3">
      <c r="A218" vm="3998">
        <f ca="1"/>
        <v>44138</v>
      </c>
      <c r="B218" vm="2004">
        <f ca="1"/>
        <v>19.96</v>
      </c>
      <c r="C218" vm="2004">
        <v>19.96</v>
      </c>
      <c r="D218" vm="3999">
        <v>287838</v>
      </c>
      <c r="E218" s="3">
        <f t="shared" ca="1" si="24"/>
        <v>-1.9999999999999575E-3</v>
      </c>
      <c r="F218" s="3">
        <f t="shared" ca="1" si="25"/>
        <v>-2.0020026706730793E-3</v>
      </c>
      <c r="I218" vm="3998">
        <f ca="1"/>
        <v>44138</v>
      </c>
      <c r="J218" vm="4000">
        <f ca="1"/>
        <v>36</v>
      </c>
      <c r="K218" vm="4001">
        <f ca="1"/>
        <v>837191</v>
      </c>
      <c r="L218" s="3">
        <v>2.5056947608200531E-2</v>
      </c>
      <c r="M218" s="3">
        <v>2.4748169689194174E-2</v>
      </c>
      <c r="O218" vm="3998">
        <f ca="1"/>
        <v>44138</v>
      </c>
      <c r="P218" vm="4002">
        <f ca="1"/>
        <v>168.3</v>
      </c>
      <c r="Q218" vm="4003">
        <f ca="1"/>
        <v>992067</v>
      </c>
      <c r="R218" s="3">
        <f t="shared" ca="1" si="26"/>
        <v>6.8229221201654242E-2</v>
      </c>
      <c r="T218" vm="3998">
        <f ca="1"/>
        <v>44138</v>
      </c>
      <c r="U218" vm="4004">
        <f ca="1"/>
        <v>6.8639999999999999</v>
      </c>
      <c r="V218" vm="4005">
        <f ca="1"/>
        <v>22026425</v>
      </c>
      <c r="W218" s="3">
        <f t="shared" ca="1" si="27"/>
        <v>3.8312035217063264E-2</v>
      </c>
      <c r="Y218" vm="3998">
        <f ca="1"/>
        <v>44138</v>
      </c>
      <c r="Z218" vm="4006">
        <f ca="1"/>
        <v>1.502</v>
      </c>
      <c r="AA218" vm="4007">
        <f ca="1"/>
        <v>1.5406</v>
      </c>
      <c r="AB218" vm="4008">
        <f ca="1"/>
        <v>144194448</v>
      </c>
      <c r="AC218">
        <f t="shared" ca="1" si="28"/>
        <v>3.850955494771547E-2</v>
      </c>
      <c r="AE218" vm="3998">
        <f ca="1"/>
        <v>44138</v>
      </c>
      <c r="AF218" vm="4009">
        <f ca="1"/>
        <v>11.006</v>
      </c>
      <c r="AG218" vm="4010">
        <f ca="1"/>
        <v>11496946</v>
      </c>
      <c r="AH218" s="3">
        <f t="shared" ca="1" si="29"/>
        <v>1.7044305219231611E-2</v>
      </c>
      <c r="AK218" vm="3998">
        <f ca="1"/>
        <v>44138</v>
      </c>
      <c r="AL218" vm="2768">
        <f ca="1"/>
        <v>11.64</v>
      </c>
      <c r="AM218" vm="4011">
        <f ca="1"/>
        <v>319792</v>
      </c>
      <c r="AN218">
        <f t="shared" ca="1" si="30"/>
        <v>2.3469134540847311E-2</v>
      </c>
      <c r="AP218" vm="3998">
        <f ca="1"/>
        <v>44138</v>
      </c>
      <c r="AQ218" vm="4012">
        <f ca="1"/>
        <v>5.0650000000000004</v>
      </c>
      <c r="AR218" vm="4013">
        <f ca="1"/>
        <v>139756</v>
      </c>
      <c r="AS218" s="3">
        <f t="shared" ca="1" si="31"/>
        <v>1.531910988285675E-2</v>
      </c>
      <c r="AU218" vm="3998">
        <f ca="1"/>
        <v>44138</v>
      </c>
      <c r="AV218" vm="4014">
        <f ca="1"/>
        <v>8.0047999999999995</v>
      </c>
      <c r="AW218" vm="4015">
        <f ca="1"/>
        <v>25201673</v>
      </c>
    </row>
    <row r="219" spans="1:49" x14ac:dyDescent="0.3">
      <c r="A219" vm="4016">
        <f ca="1"/>
        <v>44139</v>
      </c>
      <c r="B219" vm="4017">
        <f ca="1"/>
        <v>20.66</v>
      </c>
      <c r="C219" vm="4017">
        <v>20.66</v>
      </c>
      <c r="D219" vm="4018">
        <v>173265</v>
      </c>
      <c r="E219" s="3">
        <f t="shared" ca="1" si="24"/>
        <v>3.5070140280561088E-2</v>
      </c>
      <c r="F219" s="3">
        <f t="shared" ca="1" si="25"/>
        <v>3.4469192808174551E-2</v>
      </c>
      <c r="I219" vm="4016">
        <f ca="1"/>
        <v>44139</v>
      </c>
      <c r="J219" vm="4019">
        <f ca="1"/>
        <v>36.369999999999997</v>
      </c>
      <c r="K219" vm="4020">
        <f ca="1"/>
        <v>1092932</v>
      </c>
      <c r="L219" s="3">
        <v>1.0277777777777707E-2</v>
      </c>
      <c r="M219" s="3">
        <v>1.0225320542787497E-2</v>
      </c>
      <c r="O219" vm="4016">
        <f ca="1"/>
        <v>44139</v>
      </c>
      <c r="P219" vm="4021">
        <f ca="1"/>
        <v>172.15</v>
      </c>
      <c r="Q219" vm="4022">
        <f ca="1"/>
        <v>917603</v>
      </c>
      <c r="R219" s="3">
        <f t="shared" ca="1" si="26"/>
        <v>2.2618088587772364E-2</v>
      </c>
      <c r="T219" vm="4016">
        <f ca="1"/>
        <v>44139</v>
      </c>
      <c r="U219" vm="1039">
        <f ca="1"/>
        <v>7.01</v>
      </c>
      <c r="V219" vm="4023">
        <f ca="1"/>
        <v>24217802</v>
      </c>
      <c r="W219" s="3">
        <f t="shared" ca="1" si="27"/>
        <v>2.1047338860837473E-2</v>
      </c>
      <c r="Y219" vm="4016">
        <f ca="1"/>
        <v>44139</v>
      </c>
      <c r="Z219" vm="4024">
        <f ca="1"/>
        <v>1.5084</v>
      </c>
      <c r="AA219" vm="4025">
        <f ca="1"/>
        <v>1.5978000000000001</v>
      </c>
      <c r="AB219" vm="4026">
        <f ca="1"/>
        <v>203803920</v>
      </c>
      <c r="AC219">
        <f t="shared" ca="1" si="28"/>
        <v>3.6455732129076247E-2</v>
      </c>
      <c r="AE219" vm="4016">
        <f ca="1"/>
        <v>44139</v>
      </c>
      <c r="AF219" vm="4027">
        <f ca="1"/>
        <v>11.17</v>
      </c>
      <c r="AG219" vm="4028">
        <f ca="1"/>
        <v>12451902</v>
      </c>
      <c r="AH219" s="3">
        <f t="shared" ca="1" si="29"/>
        <v>1.4791034443542333E-2</v>
      </c>
      <c r="AK219" vm="4016">
        <f ca="1"/>
        <v>44139</v>
      </c>
      <c r="AL219" vm="4029">
        <f ca="1"/>
        <v>11.65</v>
      </c>
      <c r="AM219" vm="4030">
        <f ca="1"/>
        <v>309563</v>
      </c>
      <c r="AN219">
        <f t="shared" ca="1" si="30"/>
        <v>8.5873770841780449E-4</v>
      </c>
      <c r="AP219" vm="4016">
        <f ca="1"/>
        <v>44139</v>
      </c>
      <c r="AQ219" vm="1320">
        <f ca="1"/>
        <v>5.2</v>
      </c>
      <c r="AR219" vm="4031">
        <f ca="1"/>
        <v>162465</v>
      </c>
      <c r="AS219" s="3">
        <f t="shared" ca="1" si="31"/>
        <v>2.6304487886734906E-2</v>
      </c>
      <c r="AU219" vm="4016">
        <f ca="1"/>
        <v>44139</v>
      </c>
      <c r="AV219" vm="4032">
        <f ca="1"/>
        <v>7.8952</v>
      </c>
      <c r="AW219" vm="4033">
        <f ca="1"/>
        <v>19542460</v>
      </c>
    </row>
    <row r="220" spans="1:49" x14ac:dyDescent="0.3">
      <c r="A220" vm="4034">
        <f ca="1"/>
        <v>44140</v>
      </c>
      <c r="B220" vm="4035">
        <f ca="1"/>
        <v>21.24</v>
      </c>
      <c r="C220" vm="4035">
        <v>21.24</v>
      </c>
      <c r="D220" vm="4036">
        <v>219503</v>
      </c>
      <c r="E220" s="3">
        <f t="shared" ca="1" si="24"/>
        <v>2.807357212003864E-2</v>
      </c>
      <c r="F220" s="3">
        <f t="shared" ca="1" si="25"/>
        <v>2.7686732682245568E-2</v>
      </c>
      <c r="I220" vm="4034">
        <f ca="1"/>
        <v>44140</v>
      </c>
      <c r="J220" vm="4037">
        <f ca="1"/>
        <v>37.82</v>
      </c>
      <c r="K220" vm="4038">
        <f ca="1"/>
        <v>1181186</v>
      </c>
      <c r="L220" s="3">
        <v>3.9868023095958285E-2</v>
      </c>
      <c r="M220" s="3">
        <v>3.9093804231413828E-2</v>
      </c>
      <c r="O220" vm="4034">
        <f ca="1"/>
        <v>44140</v>
      </c>
      <c r="P220" vm="4039">
        <f ca="1"/>
        <v>174.55</v>
      </c>
      <c r="Q220" vm="4040">
        <f ca="1"/>
        <v>774662</v>
      </c>
      <c r="R220" s="3">
        <f t="shared" ca="1" si="26"/>
        <v>1.3845043766512332E-2</v>
      </c>
      <c r="T220" vm="4034">
        <f ca="1"/>
        <v>44140</v>
      </c>
      <c r="U220" vm="4041">
        <f ca="1"/>
        <v>7.0220000000000002</v>
      </c>
      <c r="V220" vm="4042">
        <f ca="1"/>
        <v>20162891</v>
      </c>
      <c r="W220" s="3">
        <f t="shared" ca="1" si="27"/>
        <v>1.7103766997418565E-3</v>
      </c>
      <c r="Y220" vm="4034">
        <f ca="1"/>
        <v>44140</v>
      </c>
      <c r="Z220" vm="3587">
        <f ca="1"/>
        <v>1.62</v>
      </c>
      <c r="AA220" vm="4043">
        <f ca="1"/>
        <v>1.6372</v>
      </c>
      <c r="AB220" vm="4044">
        <f ca="1"/>
        <v>148729237</v>
      </c>
      <c r="AC220">
        <f t="shared" ca="1" si="28"/>
        <v>2.4359782570306295E-2</v>
      </c>
      <c r="AE220" vm="4034">
        <f ca="1"/>
        <v>44140</v>
      </c>
      <c r="AF220" vm="4045">
        <f ca="1"/>
        <v>11.423999999999999</v>
      </c>
      <c r="AG220" vm="4046">
        <f ca="1"/>
        <v>17214378</v>
      </c>
      <c r="AH220" s="3">
        <f t="shared" ca="1" si="29"/>
        <v>2.2484792516119172E-2</v>
      </c>
      <c r="AK220" vm="4034">
        <f ca="1"/>
        <v>44140</v>
      </c>
      <c r="AL220" vm="3918">
        <f ca="1"/>
        <v>11.91</v>
      </c>
      <c r="AM220" vm="4047">
        <f ca="1"/>
        <v>195575</v>
      </c>
      <c r="AN220">
        <f t="shared" ca="1" si="30"/>
        <v>2.2072203355499215E-2</v>
      </c>
      <c r="AP220" vm="4034">
        <f ca="1"/>
        <v>44140</v>
      </c>
      <c r="AQ220" vm="4048">
        <f ca="1"/>
        <v>5.3049999999999997</v>
      </c>
      <c r="AR220" vm="4049">
        <f ca="1"/>
        <v>119478</v>
      </c>
      <c r="AS220" s="3">
        <f t="shared" ca="1" si="31"/>
        <v>1.9991146478564717E-2</v>
      </c>
      <c r="AU220" vm="4034">
        <f ca="1"/>
        <v>44140</v>
      </c>
      <c r="AV220" vm="4050">
        <f ca="1"/>
        <v>7.9832999999999998</v>
      </c>
      <c r="AW220" vm="4051">
        <f ca="1"/>
        <v>8346041</v>
      </c>
    </row>
    <row r="221" spans="1:49" x14ac:dyDescent="0.3">
      <c r="A221" vm="4052">
        <f ca="1"/>
        <v>44141</v>
      </c>
      <c r="B221" vm="3525">
        <f ca="1"/>
        <v>21.04</v>
      </c>
      <c r="C221" vm="3525">
        <v>21.04</v>
      </c>
      <c r="D221" vm="4053">
        <v>94544</v>
      </c>
      <c r="E221" s="3">
        <f t="shared" ca="1" si="24"/>
        <v>-9.4161958568737894E-3</v>
      </c>
      <c r="F221" s="3">
        <f t="shared" ca="1" si="25"/>
        <v>-9.46080850422896E-3</v>
      </c>
      <c r="I221" vm="4052">
        <f ca="1"/>
        <v>44141</v>
      </c>
      <c r="J221" vm="4054">
        <f ca="1"/>
        <v>37.549999999999997</v>
      </c>
      <c r="K221" vm="4055">
        <f ca="1"/>
        <v>568472</v>
      </c>
      <c r="L221" s="3">
        <v>-7.1390798519302785E-3</v>
      </c>
      <c r="M221" s="3">
        <v>-7.1646850201677872E-3</v>
      </c>
      <c r="O221" vm="4052">
        <f ca="1"/>
        <v>44141</v>
      </c>
      <c r="P221" vm="4056">
        <f ca="1"/>
        <v>174.8</v>
      </c>
      <c r="Q221" vm="4057">
        <f ca="1"/>
        <v>427773</v>
      </c>
      <c r="R221" s="3">
        <f t="shared" ca="1" si="26"/>
        <v>1.4312296703900182E-3</v>
      </c>
      <c r="T221" vm="4052">
        <f ca="1"/>
        <v>44141</v>
      </c>
      <c r="U221" vm="4058">
        <f ca="1"/>
        <v>6.806</v>
      </c>
      <c r="V221" vm="4059">
        <f ca="1"/>
        <v>24053562</v>
      </c>
      <c r="W221" s="3">
        <f t="shared" ca="1" si="27"/>
        <v>-3.1243501667526593E-2</v>
      </c>
      <c r="Y221" vm="4052">
        <f ca="1"/>
        <v>44141</v>
      </c>
      <c r="Z221" vm="4060">
        <f ca="1"/>
        <v>1.6255999999999999</v>
      </c>
      <c r="AA221" vm="4061">
        <f ca="1"/>
        <v>1.6168</v>
      </c>
      <c r="AB221" vm="4062">
        <f ca="1"/>
        <v>128221808</v>
      </c>
      <c r="AC221">
        <f t="shared" ca="1" si="28"/>
        <v>-1.253857852883665E-2</v>
      </c>
      <c r="AE221" vm="4052">
        <f ca="1"/>
        <v>44141</v>
      </c>
      <c r="AF221" vm="4063">
        <f ca="1"/>
        <v>11.236000000000001</v>
      </c>
      <c r="AG221" vm="4064">
        <f ca="1"/>
        <v>13983292</v>
      </c>
      <c r="AH221" s="3">
        <f t="shared" ca="1" si="29"/>
        <v>-1.6593496355231278E-2</v>
      </c>
      <c r="AK221" vm="4052">
        <f ca="1"/>
        <v>44141</v>
      </c>
      <c r="AL221" vm="4065">
        <f ca="1"/>
        <v>11.96</v>
      </c>
      <c r="AM221" vm="4066">
        <f ca="1"/>
        <v>289953</v>
      </c>
      <c r="AN221">
        <f t="shared" ca="1" si="30"/>
        <v>4.1893651552769246E-3</v>
      </c>
      <c r="AP221" vm="4052">
        <f ca="1"/>
        <v>44141</v>
      </c>
      <c r="AQ221" vm="4067">
        <f ca="1"/>
        <v>5.19</v>
      </c>
      <c r="AR221" vm="4068">
        <f ca="1"/>
        <v>89414</v>
      </c>
      <c r="AS221" s="3">
        <f t="shared" ca="1" si="31"/>
        <v>-2.1916074888149097E-2</v>
      </c>
      <c r="AU221" vm="4052">
        <f ca="1"/>
        <v>44141</v>
      </c>
      <c r="AV221" vm="4069">
        <f ca="1"/>
        <v>7.9286000000000003</v>
      </c>
      <c r="AW221" vm="4070">
        <f ca="1"/>
        <v>9809962</v>
      </c>
    </row>
    <row r="222" spans="1:49" x14ac:dyDescent="0.3">
      <c r="A222" vm="4071">
        <f ca="1"/>
        <v>44144</v>
      </c>
      <c r="B222" vm="4072">
        <f ca="1"/>
        <v>20.64</v>
      </c>
      <c r="C222" vm="4072">
        <v>20.64</v>
      </c>
      <c r="D222" vm="4073">
        <v>398733</v>
      </c>
      <c r="E222" s="3">
        <f t="shared" ca="1" si="24"/>
        <v>-1.9011406844106397E-2</v>
      </c>
      <c r="F222" s="3">
        <f t="shared" ca="1" si="25"/>
        <v>-1.9194447256147065E-2</v>
      </c>
      <c r="I222" vm="4071">
        <f ca="1"/>
        <v>44144</v>
      </c>
      <c r="J222" vm="4074">
        <f ca="1"/>
        <v>39.68</v>
      </c>
      <c r="K222" vm="4075">
        <f ca="1"/>
        <v>1948062</v>
      </c>
      <c r="L222" s="3">
        <v>5.6724367509986759E-2</v>
      </c>
      <c r="M222" s="3">
        <v>5.5173904206528269E-2</v>
      </c>
      <c r="O222" vm="4071">
        <f ca="1"/>
        <v>44144</v>
      </c>
      <c r="P222" vm="4076">
        <f ca="1"/>
        <v>178.55</v>
      </c>
      <c r="Q222" vm="4077">
        <f ca="1"/>
        <v>815678</v>
      </c>
      <c r="R222" s="3">
        <f t="shared" ca="1" si="26"/>
        <v>2.1226210819022338E-2</v>
      </c>
      <c r="T222" vm="4071">
        <f ca="1"/>
        <v>44144</v>
      </c>
      <c r="U222" vm="4078">
        <f ca="1"/>
        <v>7.74</v>
      </c>
      <c r="V222" vm="4079">
        <f ca="1"/>
        <v>58978105</v>
      </c>
      <c r="W222" s="3">
        <f t="shared" ca="1" si="27"/>
        <v>0.12859711152292183</v>
      </c>
      <c r="Y222" vm="4071">
        <f ca="1"/>
        <v>44144</v>
      </c>
      <c r="Z222" vm="2049">
        <f ca="1"/>
        <v>1.65</v>
      </c>
      <c r="AA222" vm="4080">
        <f ca="1"/>
        <v>1.7658</v>
      </c>
      <c r="AB222" vm="4081">
        <f ca="1"/>
        <v>351783598</v>
      </c>
      <c r="AC222">
        <f t="shared" ca="1" si="28"/>
        <v>8.8154958378070747E-2</v>
      </c>
      <c r="AE222" vm="4071">
        <f ca="1"/>
        <v>44144</v>
      </c>
      <c r="AF222" vm="4082">
        <f ca="1"/>
        <v>11.922000000000001</v>
      </c>
      <c r="AG222" vm="4083">
        <f ca="1"/>
        <v>24860501</v>
      </c>
      <c r="AH222" s="3">
        <f t="shared" ca="1" si="29"/>
        <v>5.9262523555737551E-2</v>
      </c>
      <c r="AK222" vm="4071">
        <f ca="1"/>
        <v>44144</v>
      </c>
      <c r="AL222" vm="4084">
        <f ca="1"/>
        <v>13.02</v>
      </c>
      <c r="AM222" vm="4085">
        <f ca="1"/>
        <v>1082381</v>
      </c>
      <c r="AN222">
        <f t="shared" ca="1" si="30"/>
        <v>8.491888825793735E-2</v>
      </c>
      <c r="AP222" vm="4071">
        <f ca="1"/>
        <v>44144</v>
      </c>
      <c r="AQ222" vm="4086">
        <f ca="1"/>
        <v>5.57</v>
      </c>
      <c r="AR222" vm="4087">
        <f ca="1"/>
        <v>423442</v>
      </c>
      <c r="AS222" s="3">
        <f t="shared" ca="1" si="31"/>
        <v>7.0661356761395386E-2</v>
      </c>
      <c r="AU222" vm="4071">
        <f ca="1"/>
        <v>44144</v>
      </c>
      <c r="AV222" vm="4088">
        <f ca="1"/>
        <v>8.9047999999999998</v>
      </c>
      <c r="AW222" vm="4089">
        <f ca="1"/>
        <v>39975585</v>
      </c>
    </row>
    <row r="223" spans="1:49" x14ac:dyDescent="0.3">
      <c r="A223" vm="4090">
        <f ca="1"/>
        <v>44145</v>
      </c>
      <c r="B223" vm="2493">
        <f ca="1"/>
        <v>20.7</v>
      </c>
      <c r="C223" vm="2493">
        <v>20.7</v>
      </c>
      <c r="D223" vm="4091">
        <v>204268</v>
      </c>
      <c r="E223" s="3">
        <f t="shared" ca="1" si="24"/>
        <v>2.9069767441859845E-3</v>
      </c>
      <c r="F223" s="3">
        <f t="shared" ca="1" si="25"/>
        <v>2.9027596579614102E-3</v>
      </c>
      <c r="I223" vm="4090">
        <f ca="1"/>
        <v>44145</v>
      </c>
      <c r="J223" vm="4092">
        <f ca="1"/>
        <v>39.71</v>
      </c>
      <c r="K223" vm="4093">
        <f ca="1"/>
        <v>1206949</v>
      </c>
      <c r="L223" s="3">
        <v>7.560483870968029E-4</v>
      </c>
      <c r="M223" s="3">
        <v>7.5576272648803075E-4</v>
      </c>
      <c r="O223" vm="4090">
        <f ca="1"/>
        <v>44145</v>
      </c>
      <c r="P223" vm="4094">
        <f ca="1"/>
        <v>173.1</v>
      </c>
      <c r="Q223" vm="4095">
        <f ca="1"/>
        <v>862279</v>
      </c>
      <c r="R223" s="3">
        <f t="shared" ca="1" si="26"/>
        <v>-3.0999211858294028E-2</v>
      </c>
      <c r="T223" vm="4090">
        <f ca="1"/>
        <v>44145</v>
      </c>
      <c r="U223" vm="4096">
        <f ca="1"/>
        <v>8.14</v>
      </c>
      <c r="V223" vm="4097">
        <f ca="1"/>
        <v>46954712</v>
      </c>
      <c r="W223" s="3">
        <f t="shared" ca="1" si="27"/>
        <v>5.03884924128132E-2</v>
      </c>
      <c r="Y223" vm="4090">
        <f ca="1"/>
        <v>44145</v>
      </c>
      <c r="Z223" vm="4098">
        <f ca="1"/>
        <v>1.7869999999999999</v>
      </c>
      <c r="AA223" vm="4099">
        <f ca="1"/>
        <v>1.8442000000000001</v>
      </c>
      <c r="AB223" vm="4100">
        <f ca="1"/>
        <v>372697750</v>
      </c>
      <c r="AC223">
        <f t="shared" ca="1" si="28"/>
        <v>4.3441733637558759E-2</v>
      </c>
      <c r="AE223" vm="4090">
        <f ca="1"/>
        <v>44145</v>
      </c>
      <c r="AF223" vm="286">
        <f ca="1"/>
        <v>12.22</v>
      </c>
      <c r="AG223" vm="4101">
        <f ca="1"/>
        <v>15919232</v>
      </c>
      <c r="AH223" s="3">
        <f t="shared" ca="1" si="29"/>
        <v>2.4688520945714495E-2</v>
      </c>
      <c r="AK223" vm="4090">
        <f ca="1"/>
        <v>44145</v>
      </c>
      <c r="AL223" vm="4102">
        <f ca="1"/>
        <v>13.47</v>
      </c>
      <c r="AM223" vm="4103">
        <f ca="1"/>
        <v>813432</v>
      </c>
      <c r="AN223">
        <f t="shared" ca="1" si="30"/>
        <v>3.3978353641849555E-2</v>
      </c>
      <c r="AP223" vm="4090">
        <f ca="1"/>
        <v>44145</v>
      </c>
      <c r="AQ223" vm="4104">
        <f ca="1"/>
        <v>5.68</v>
      </c>
      <c r="AR223" vm="4105">
        <f ca="1"/>
        <v>440009</v>
      </c>
      <c r="AS223" s="3">
        <f t="shared" ca="1" si="31"/>
        <v>1.955617879386716E-2</v>
      </c>
      <c r="AU223" vm="4090">
        <f ca="1"/>
        <v>44145</v>
      </c>
      <c r="AV223" vm="4106">
        <f ca="1"/>
        <v>9.1071000000000009</v>
      </c>
      <c r="AW223" vm="4107">
        <f ca="1"/>
        <v>29307925</v>
      </c>
    </row>
    <row r="224" spans="1:49" x14ac:dyDescent="0.3">
      <c r="A224" vm="4108">
        <f ca="1"/>
        <v>44146</v>
      </c>
      <c r="B224" vm="2755">
        <f ca="1"/>
        <v>20.38</v>
      </c>
      <c r="C224" vm="2755">
        <v>20.38</v>
      </c>
      <c r="D224" vm="4109">
        <v>257360</v>
      </c>
      <c r="E224" s="3">
        <f t="shared" ca="1" si="24"/>
        <v>-1.5458937198067646E-2</v>
      </c>
      <c r="F224" s="3">
        <f t="shared" ca="1" si="25"/>
        <v>-1.5579672476744681E-2</v>
      </c>
      <c r="I224" vm="4108">
        <f ca="1"/>
        <v>44146</v>
      </c>
      <c r="J224" vm="4110">
        <f ca="1"/>
        <v>40.49</v>
      </c>
      <c r="K224" vm="4111">
        <f ca="1"/>
        <v>882600</v>
      </c>
      <c r="L224" s="3">
        <v>1.9642407454041833E-2</v>
      </c>
      <c r="M224" s="3">
        <v>1.9451984900909634E-2</v>
      </c>
      <c r="O224" vm="4108">
        <f ca="1"/>
        <v>44146</v>
      </c>
      <c r="P224" vm="4112">
        <f ca="1"/>
        <v>177.45</v>
      </c>
      <c r="Q224" vm="4113">
        <f ca="1"/>
        <v>561411</v>
      </c>
      <c r="R224" s="3">
        <f t="shared" ca="1" si="26"/>
        <v>2.4819416910341917E-2</v>
      </c>
      <c r="T224" vm="4108">
        <f ca="1"/>
        <v>44146</v>
      </c>
      <c r="U224" vm="4114">
        <f ca="1"/>
        <v>8.0980000000000008</v>
      </c>
      <c r="V224" vm="4115">
        <f ca="1"/>
        <v>23104630</v>
      </c>
      <c r="W224" s="3">
        <f t="shared" ca="1" si="27"/>
        <v>-5.1730624044794872E-3</v>
      </c>
      <c r="Y224" vm="4108">
        <f ca="1"/>
        <v>44146</v>
      </c>
      <c r="Z224" vm="4116">
        <f ca="1"/>
        <v>1.863</v>
      </c>
      <c r="AA224" vm="4117">
        <f ca="1"/>
        <v>1.8248</v>
      </c>
      <c r="AB224" vm="4118">
        <f ca="1"/>
        <v>164347113</v>
      </c>
      <c r="AC224">
        <f t="shared" ca="1" si="28"/>
        <v>-1.0575187134862652E-2</v>
      </c>
      <c r="AE224" vm="4108">
        <f ca="1"/>
        <v>44146</v>
      </c>
      <c r="AF224" vm="4119">
        <f ca="1"/>
        <v>12.321999999999999</v>
      </c>
      <c r="AG224" vm="4120">
        <f ca="1"/>
        <v>12138548</v>
      </c>
      <c r="AH224" s="3">
        <f t="shared" ca="1" si="29"/>
        <v>8.3123288489295646E-3</v>
      </c>
      <c r="AK224" vm="4108">
        <f ca="1"/>
        <v>44146</v>
      </c>
      <c r="AL224" vm="649">
        <f ca="1"/>
        <v>14.06</v>
      </c>
      <c r="AM224" vm="4121">
        <f ca="1"/>
        <v>1722289</v>
      </c>
      <c r="AN224">
        <f t="shared" ca="1" si="30"/>
        <v>4.2868895960246192E-2</v>
      </c>
      <c r="AP224" vm="4108">
        <f ca="1"/>
        <v>44146</v>
      </c>
      <c r="AQ224" vm="4122">
        <f ca="1"/>
        <v>5.9</v>
      </c>
      <c r="AR224" vm="4123">
        <f ca="1"/>
        <v>410304</v>
      </c>
      <c r="AS224" s="3">
        <f t="shared" ca="1" si="31"/>
        <v>3.8001118178613839E-2</v>
      </c>
      <c r="AU224" vm="4108">
        <f ca="1"/>
        <v>44146</v>
      </c>
      <c r="AV224" vm="4124">
        <f ca="1"/>
        <v>8.8619000000000003</v>
      </c>
      <c r="AW224" vm="4125">
        <f ca="1"/>
        <v>17926298</v>
      </c>
    </row>
    <row r="225" spans="1:49" x14ac:dyDescent="0.3">
      <c r="A225" vm="4126">
        <f ca="1"/>
        <v>44147</v>
      </c>
      <c r="B225" vm="2422">
        <f ca="1"/>
        <v>20.62</v>
      </c>
      <c r="C225" vm="2422">
        <v>20.62</v>
      </c>
      <c r="D225" vm="4127">
        <v>196748</v>
      </c>
      <c r="E225" s="3">
        <f t="shared" ca="1" si="24"/>
        <v>1.1776251226692935E-2</v>
      </c>
      <c r="F225" s="3">
        <f t="shared" ca="1" si="25"/>
        <v>1.1707450794235286E-2</v>
      </c>
      <c r="I225" vm="4126">
        <f ca="1"/>
        <v>44147</v>
      </c>
      <c r="J225" vm="4128">
        <f ca="1"/>
        <v>39.69</v>
      </c>
      <c r="K225" vm="4129">
        <f ca="1"/>
        <v>712135</v>
      </c>
      <c r="L225" s="3">
        <v>-1.9757964929612355E-2</v>
      </c>
      <c r="M225" s="3">
        <v>-1.9955763249095846E-2</v>
      </c>
      <c r="O225" vm="4126">
        <f ca="1"/>
        <v>44147</v>
      </c>
      <c r="P225" vm="4130">
        <f ca="1"/>
        <v>176.35</v>
      </c>
      <c r="Q225" vm="4131">
        <f ca="1"/>
        <v>345725</v>
      </c>
      <c r="R225" s="3">
        <f t="shared" ca="1" si="26"/>
        <v>-6.2182224104444265E-3</v>
      </c>
      <c r="T225" vm="4126">
        <f ca="1"/>
        <v>44147</v>
      </c>
      <c r="U225" vm="4132">
        <f ca="1"/>
        <v>7.9880000000000004</v>
      </c>
      <c r="V225" vm="4133">
        <f ca="1"/>
        <v>21046886</v>
      </c>
      <c r="W225" s="3">
        <f t="shared" ca="1" si="27"/>
        <v>-1.3676702056400659E-2</v>
      </c>
      <c r="Y225" vm="4126">
        <f ca="1"/>
        <v>44147</v>
      </c>
      <c r="Z225" vm="4134">
        <f ca="1"/>
        <v>1.8</v>
      </c>
      <c r="AA225" vm="4135">
        <f ca="1"/>
        <v>1.802</v>
      </c>
      <c r="AB225" vm="4136">
        <f ca="1"/>
        <v>137226115</v>
      </c>
      <c r="AC225">
        <f t="shared" ca="1" si="28"/>
        <v>-1.2573232801895037E-2</v>
      </c>
      <c r="AE225" vm="4126">
        <f ca="1"/>
        <v>44147</v>
      </c>
      <c r="AF225" vm="4137">
        <f ca="1"/>
        <v>12.061999999999999</v>
      </c>
      <c r="AG225" vm="4138">
        <f ca="1"/>
        <v>11548028</v>
      </c>
      <c r="AH225" s="3">
        <f t="shared" ca="1" si="29"/>
        <v>-2.1326267563583894E-2</v>
      </c>
      <c r="AK225" vm="4126">
        <f ca="1"/>
        <v>44147</v>
      </c>
      <c r="AL225" vm="3844">
        <f ca="1"/>
        <v>13.58</v>
      </c>
      <c r="AM225" vm="4139">
        <f ca="1"/>
        <v>905136</v>
      </c>
      <c r="AN225">
        <f t="shared" ca="1" si="30"/>
        <v>-3.4735764251968809E-2</v>
      </c>
      <c r="AP225" vm="4126">
        <f ca="1"/>
        <v>44147</v>
      </c>
      <c r="AQ225" vm="4140">
        <f ca="1"/>
        <v>5.8</v>
      </c>
      <c r="AR225" vm="1826">
        <f ca="1"/>
        <v>521054</v>
      </c>
      <c r="AS225" s="3">
        <f t="shared" ca="1" si="31"/>
        <v>-1.7094433359300183E-2</v>
      </c>
      <c r="AU225" vm="4126">
        <f ca="1"/>
        <v>44147</v>
      </c>
      <c r="AV225" vm="2789">
        <f ca="1"/>
        <v>8.7238000000000007</v>
      </c>
      <c r="AW225" vm="4141">
        <f ca="1"/>
        <v>16648622</v>
      </c>
    </row>
    <row r="226" spans="1:49" x14ac:dyDescent="0.3">
      <c r="A226" vm="4142">
        <f ca="1"/>
        <v>44148</v>
      </c>
      <c r="B226" vm="3492">
        <f ca="1"/>
        <v>21.16</v>
      </c>
      <c r="C226" vm="3492">
        <v>21.16</v>
      </c>
      <c r="D226" vm="4143">
        <v>266058</v>
      </c>
      <c r="E226" s="3">
        <f t="shared" ca="1" si="24"/>
        <v>2.6188166828321976E-2</v>
      </c>
      <c r="F226" s="3">
        <f t="shared" ca="1" si="25"/>
        <v>2.5851128401284673E-2</v>
      </c>
      <c r="I226" vm="4142">
        <f ca="1"/>
        <v>44148</v>
      </c>
      <c r="J226" vm="4144">
        <f ca="1"/>
        <v>39.81</v>
      </c>
      <c r="K226" vm="4145">
        <f ca="1"/>
        <v>525261</v>
      </c>
      <c r="L226" s="3">
        <v>3.0234315948602809E-3</v>
      </c>
      <c r="M226" s="3">
        <v>3.0188702172519511E-3</v>
      </c>
      <c r="O226" vm="4142">
        <f ca="1"/>
        <v>44148</v>
      </c>
      <c r="P226" vm="4146">
        <f ca="1"/>
        <v>174.5</v>
      </c>
      <c r="Q226" vm="4147">
        <f ca="1"/>
        <v>388258</v>
      </c>
      <c r="R226" s="3">
        <f t="shared" ca="1" si="26"/>
        <v>-1.054591503957914E-2</v>
      </c>
      <c r="T226" vm="4142">
        <f ca="1"/>
        <v>44148</v>
      </c>
      <c r="U226" vm="2411">
        <f ca="1"/>
        <v>8.1120000000000001</v>
      </c>
      <c r="V226" vm="4148">
        <f ca="1"/>
        <v>22235978</v>
      </c>
      <c r="W226" s="3">
        <f t="shared" ca="1" si="27"/>
        <v>1.540403129525845E-2</v>
      </c>
      <c r="Y226" vm="4142">
        <f ca="1"/>
        <v>44148</v>
      </c>
      <c r="Z226" vm="4149">
        <f ca="1"/>
        <v>1.7854000000000001</v>
      </c>
      <c r="AA226" vm="4150">
        <f ca="1"/>
        <v>1.8178000000000001</v>
      </c>
      <c r="AB226" vm="4151">
        <f ca="1"/>
        <v>120909519</v>
      </c>
      <c r="AC226">
        <f t="shared" ca="1" si="28"/>
        <v>8.729819516386848E-3</v>
      </c>
      <c r="AE226" vm="4142">
        <f ca="1"/>
        <v>44148</v>
      </c>
      <c r="AF226" vm="4152">
        <f ca="1"/>
        <v>12.212</v>
      </c>
      <c r="AG226" vm="4153">
        <f ca="1"/>
        <v>7790119</v>
      </c>
      <c r="AH226" s="3">
        <f t="shared" ca="1" si="29"/>
        <v>1.2359059843836371E-2</v>
      </c>
      <c r="AK226" vm="4142">
        <f ca="1"/>
        <v>44148</v>
      </c>
      <c r="AL226" vm="4154">
        <f ca="1"/>
        <v>14.51</v>
      </c>
      <c r="AM226" vm="4155">
        <f ca="1"/>
        <v>1165918</v>
      </c>
      <c r="AN226">
        <f t="shared" ca="1" si="30"/>
        <v>6.6239944765546385E-2</v>
      </c>
      <c r="AP226" vm="4142">
        <f ca="1"/>
        <v>44148</v>
      </c>
      <c r="AQ226" vm="4156">
        <f ca="1"/>
        <v>5.8250000000000002</v>
      </c>
      <c r="AR226" vm="4157">
        <f ca="1"/>
        <v>229015</v>
      </c>
      <c r="AS226" s="3">
        <f t="shared" ca="1" si="31"/>
        <v>4.3010818993907017E-3</v>
      </c>
      <c r="AU226" vm="4142">
        <f ca="1"/>
        <v>44148</v>
      </c>
      <c r="AV226" vm="4158">
        <f ca="1"/>
        <v>8.8238000000000003</v>
      </c>
      <c r="AW226" vm="4159">
        <f ca="1"/>
        <v>10981300</v>
      </c>
    </row>
    <row r="227" spans="1:49" x14ac:dyDescent="0.3">
      <c r="A227" vm="4160">
        <f ca="1"/>
        <v>44151</v>
      </c>
      <c r="B227" vm="2666">
        <f ca="1"/>
        <v>21</v>
      </c>
      <c r="C227" vm="2666">
        <v>21</v>
      </c>
      <c r="D227" vm="4161">
        <v>203806</v>
      </c>
      <c r="E227" s="3">
        <f t="shared" ca="1" si="24"/>
        <v>-7.5614366729678702E-3</v>
      </c>
      <c r="F227" s="3">
        <f t="shared" ca="1" si="25"/>
        <v>-7.5901692666755964E-3</v>
      </c>
      <c r="I227" vm="4160">
        <f ca="1"/>
        <v>44151</v>
      </c>
      <c r="J227" vm="4162">
        <f ca="1"/>
        <v>41.08</v>
      </c>
      <c r="K227" vm="4163">
        <f ca="1"/>
        <v>944829</v>
      </c>
      <c r="L227" s="3">
        <v>3.1901532278321931E-2</v>
      </c>
      <c r="M227" s="3">
        <v>3.1403248048131445E-2</v>
      </c>
      <c r="O227" vm="4160">
        <f ca="1"/>
        <v>44151</v>
      </c>
      <c r="P227" vm="4164">
        <f ca="1"/>
        <v>175</v>
      </c>
      <c r="Q227" vm="4165">
        <f ca="1"/>
        <v>484552</v>
      </c>
      <c r="R227" s="3">
        <f t="shared" ca="1" si="26"/>
        <v>2.8612322810321949E-3</v>
      </c>
      <c r="T227" vm="4160">
        <f ca="1"/>
        <v>44151</v>
      </c>
      <c r="U227" vm="4166">
        <f ca="1"/>
        <v>8.2949999999999999</v>
      </c>
      <c r="V227" vm="4167">
        <f ca="1"/>
        <v>29832308</v>
      </c>
      <c r="W227" s="3">
        <f t="shared" ca="1" si="27"/>
        <v>2.2308476793580535E-2</v>
      </c>
      <c r="Y227" vm="4160">
        <f ca="1"/>
        <v>44151</v>
      </c>
      <c r="Z227" vm="3111">
        <f ca="1"/>
        <v>1.8573999999999999</v>
      </c>
      <c r="AA227" vm="3146">
        <f ca="1"/>
        <v>1.84</v>
      </c>
      <c r="AB227" vm="4168">
        <f ca="1"/>
        <v>182450445</v>
      </c>
      <c r="AC227">
        <f t="shared" ca="1" si="28"/>
        <v>1.2138592918361196E-2</v>
      </c>
      <c r="AE227" vm="4160">
        <f ca="1"/>
        <v>44151</v>
      </c>
      <c r="AF227" vm="3591">
        <f ca="1"/>
        <v>12.59</v>
      </c>
      <c r="AG227" vm="4169">
        <f ca="1"/>
        <v>14909602</v>
      </c>
      <c r="AH227" s="3">
        <f t="shared" ca="1" si="29"/>
        <v>3.0483773183624423E-2</v>
      </c>
      <c r="AK227" vm="4160">
        <f ca="1"/>
        <v>44151</v>
      </c>
      <c r="AL227" vm="4170">
        <f ca="1"/>
        <v>14.44</v>
      </c>
      <c r="AM227" vm="4171">
        <f ca="1"/>
        <v>584415</v>
      </c>
      <c r="AN227">
        <f t="shared" ca="1" si="30"/>
        <v>-4.8359334314163754E-3</v>
      </c>
      <c r="AP227" vm="4160">
        <f ca="1"/>
        <v>44151</v>
      </c>
      <c r="AQ227" vm="2861">
        <f ca="1"/>
        <v>6.02</v>
      </c>
      <c r="AR227" vm="4172">
        <f ca="1"/>
        <v>320185</v>
      </c>
      <c r="AS227" s="3">
        <f t="shared" ca="1" si="31"/>
        <v>3.2928259868965373E-2</v>
      </c>
      <c r="AU227" vm="4160">
        <f ca="1"/>
        <v>44151</v>
      </c>
      <c r="AV227" vm="4173">
        <f ca="1"/>
        <v>9.2380999999999993</v>
      </c>
      <c r="AW227" vm="4174">
        <f ca="1"/>
        <v>17353236</v>
      </c>
    </row>
    <row r="228" spans="1:49" x14ac:dyDescent="0.3">
      <c r="A228" vm="4175">
        <f ca="1"/>
        <v>44152</v>
      </c>
      <c r="B228" vm="4176">
        <f ca="1"/>
        <v>20.82</v>
      </c>
      <c r="C228" vm="4176">
        <v>20.82</v>
      </c>
      <c r="D228" vm="4177">
        <v>100324</v>
      </c>
      <c r="E228" s="3">
        <f t="shared" ca="1" si="24"/>
        <v>-8.571428571428558E-3</v>
      </c>
      <c r="F228" s="3">
        <f t="shared" ca="1" si="25"/>
        <v>-8.6083745366001638E-3</v>
      </c>
      <c r="I228" vm="4175">
        <f ca="1"/>
        <v>44152</v>
      </c>
      <c r="J228" vm="4178">
        <f ca="1"/>
        <v>41.06</v>
      </c>
      <c r="K228" vm="4179">
        <f ca="1"/>
        <v>651551</v>
      </c>
      <c r="L228" s="3">
        <v>-4.8685491723456721E-4</v>
      </c>
      <c r="M228" s="3">
        <v>-4.8697346956985129E-4</v>
      </c>
      <c r="O228" vm="4175">
        <f ca="1"/>
        <v>44152</v>
      </c>
      <c r="P228" vm="4180">
        <f ca="1"/>
        <v>177.2</v>
      </c>
      <c r="Q228" vm="4181">
        <f ca="1"/>
        <v>419544</v>
      </c>
      <c r="R228" s="3">
        <f t="shared" ca="1" si="26"/>
        <v>1.2493064247466405E-2</v>
      </c>
      <c r="T228" vm="4175">
        <f ca="1"/>
        <v>44152</v>
      </c>
      <c r="U228" vm="504">
        <f ca="1"/>
        <v>8.43</v>
      </c>
      <c r="V228" vm="4182">
        <f ca="1"/>
        <v>21425944</v>
      </c>
      <c r="W228" s="3">
        <f t="shared" ca="1" si="27"/>
        <v>1.6143848371356205E-2</v>
      </c>
      <c r="Y228" vm="4175">
        <f ca="1"/>
        <v>44152</v>
      </c>
      <c r="Z228" vm="4183">
        <f ca="1"/>
        <v>1.8488</v>
      </c>
      <c r="AA228" vm="2692">
        <f ca="1"/>
        <v>1.8492</v>
      </c>
      <c r="AB228" vm="4184">
        <f ca="1"/>
        <v>133645925</v>
      </c>
      <c r="AC228">
        <f t="shared" ca="1" si="28"/>
        <v>4.9875415110389679E-3</v>
      </c>
      <c r="AE228" vm="4175">
        <f ca="1"/>
        <v>44152</v>
      </c>
      <c r="AF228" vm="4185">
        <f ca="1"/>
        <v>12.625999999999999</v>
      </c>
      <c r="AG228" vm="4186">
        <f ca="1"/>
        <v>11183429</v>
      </c>
      <c r="AH228" s="3">
        <f t="shared" ca="1" si="29"/>
        <v>2.8553318891780715E-3</v>
      </c>
      <c r="AK228" vm="4175">
        <f ca="1"/>
        <v>44152</v>
      </c>
      <c r="AL228" vm="4187">
        <f ca="1"/>
        <v>14.66</v>
      </c>
      <c r="AM228" vm="4188">
        <f ca="1"/>
        <v>633097</v>
      </c>
      <c r="AN228">
        <f t="shared" ca="1" si="30"/>
        <v>1.5120562993825229E-2</v>
      </c>
      <c r="AP228" vm="4175">
        <f ca="1"/>
        <v>44152</v>
      </c>
      <c r="AQ228" vm="2843">
        <f ca="1"/>
        <v>5.9950000000000001</v>
      </c>
      <c r="AR228" vm="4189">
        <f ca="1"/>
        <v>216518</v>
      </c>
      <c r="AS228" s="3">
        <f t="shared" ca="1" si="31"/>
        <v>-4.1614708412520468E-3</v>
      </c>
      <c r="AU228" vm="4175">
        <f ca="1"/>
        <v>44152</v>
      </c>
      <c r="AV228" vm="4190">
        <f ca="1"/>
        <v>9.2951999999999995</v>
      </c>
      <c r="AW228" vm="4191">
        <f ca="1"/>
        <v>14231797</v>
      </c>
    </row>
    <row r="229" spans="1:49" x14ac:dyDescent="0.3">
      <c r="A229" vm="4192">
        <f ca="1"/>
        <v>44153</v>
      </c>
      <c r="B229" vm="4193">
        <f ca="1"/>
        <v>20.76</v>
      </c>
      <c r="C229" vm="4193">
        <v>20.76</v>
      </c>
      <c r="D229" vm="4194">
        <v>152130</v>
      </c>
      <c r="E229" s="3">
        <f t="shared" ca="1" si="24"/>
        <v>-2.8818443804033969E-3</v>
      </c>
      <c r="F229" s="3">
        <f t="shared" ca="1" si="25"/>
        <v>-2.8860048891348753E-3</v>
      </c>
      <c r="I229" vm="4192">
        <f ca="1"/>
        <v>44153</v>
      </c>
      <c r="J229" vm="4195">
        <f ca="1"/>
        <v>40.78</v>
      </c>
      <c r="K229" vm="4196">
        <f ca="1"/>
        <v>793611</v>
      </c>
      <c r="L229" s="3">
        <v>-6.8192888455918445E-3</v>
      </c>
      <c r="M229" s="3">
        <v>-6.842646444478376E-3</v>
      </c>
      <c r="O229" vm="4192">
        <f ca="1"/>
        <v>44153</v>
      </c>
      <c r="P229" vm="4197">
        <f ca="1"/>
        <v>179.75</v>
      </c>
      <c r="Q229" vm="4198">
        <f ca="1"/>
        <v>436450</v>
      </c>
      <c r="R229" s="3">
        <f t="shared" ca="1" si="26"/>
        <v>1.4287958430175586E-2</v>
      </c>
      <c r="T229" vm="4192">
        <f ca="1"/>
        <v>44153</v>
      </c>
      <c r="U229" vm="4199">
        <f ca="1"/>
        <v>8.5050000000000008</v>
      </c>
      <c r="V229" vm="4200">
        <f ca="1"/>
        <v>22586430</v>
      </c>
      <c r="W229" s="3">
        <f t="shared" ca="1" si="27"/>
        <v>8.8574538340610229E-3</v>
      </c>
      <c r="Y229" vm="4192">
        <f ca="1"/>
        <v>44153</v>
      </c>
      <c r="Z229" vm="4201">
        <f ca="1"/>
        <v>1.8555999999999999</v>
      </c>
      <c r="AA229" vm="4202">
        <f ca="1"/>
        <v>1.8734</v>
      </c>
      <c r="AB229" vm="4203">
        <f ca="1"/>
        <v>168494137</v>
      </c>
      <c r="AC229">
        <f t="shared" ca="1" si="28"/>
        <v>1.3001848660959893E-2</v>
      </c>
      <c r="AE229" vm="4192">
        <f ca="1"/>
        <v>44153</v>
      </c>
      <c r="AF229" vm="4204">
        <f ca="1"/>
        <v>12.678000000000001</v>
      </c>
      <c r="AG229" vm="4205">
        <f ca="1"/>
        <v>10721147</v>
      </c>
      <c r="AH229" s="3">
        <f t="shared" ca="1" si="29"/>
        <v>4.1100279165409582E-3</v>
      </c>
      <c r="AK229" vm="4192">
        <f ca="1"/>
        <v>44153</v>
      </c>
      <c r="AL229" vm="4206">
        <f ca="1"/>
        <v>14.67</v>
      </c>
      <c r="AM229" vm="4207">
        <f ca="1"/>
        <v>268344</v>
      </c>
      <c r="AN229">
        <f t="shared" ca="1" si="30"/>
        <v>6.8189569638482249E-4</v>
      </c>
      <c r="AP229" vm="4192">
        <f ca="1"/>
        <v>44153</v>
      </c>
      <c r="AQ229" vm="1962">
        <f ca="1"/>
        <v>6.18</v>
      </c>
      <c r="AR229" vm="4208">
        <f ca="1"/>
        <v>314710</v>
      </c>
      <c r="AS229" s="3">
        <f t="shared" ca="1" si="31"/>
        <v>3.0392482990121795E-2</v>
      </c>
      <c r="AU229" vm="4192">
        <f ca="1"/>
        <v>44153</v>
      </c>
      <c r="AV229" vm="4209">
        <f ca="1"/>
        <v>9.2857000000000003</v>
      </c>
      <c r="AW229" vm="4210">
        <f ca="1"/>
        <v>15261890</v>
      </c>
    </row>
    <row r="230" spans="1:49" x14ac:dyDescent="0.3">
      <c r="A230" vm="4211">
        <f ca="1"/>
        <v>44154</v>
      </c>
      <c r="B230" vm="4212">
        <f ca="1"/>
        <v>20.56</v>
      </c>
      <c r="C230" vm="4212">
        <v>20.56</v>
      </c>
      <c r="D230" vm="4213">
        <v>146032</v>
      </c>
      <c r="E230" s="3">
        <f t="shared" ca="1" si="24"/>
        <v>-9.6339113680155505E-3</v>
      </c>
      <c r="F230" s="3">
        <f t="shared" ca="1" si="25"/>
        <v>-9.6806177107236196E-3</v>
      </c>
      <c r="I230" vm="4211">
        <f ca="1"/>
        <v>44154</v>
      </c>
      <c r="J230" vm="4214">
        <f ca="1"/>
        <v>40.6</v>
      </c>
      <c r="K230" vm="4215">
        <f ca="1"/>
        <v>559053</v>
      </c>
      <c r="L230" s="3">
        <v>-4.4139283962726754E-3</v>
      </c>
      <c r="M230" s="3">
        <v>-4.4236985386221141E-3</v>
      </c>
      <c r="O230" vm="4211">
        <f ca="1"/>
        <v>44154</v>
      </c>
      <c r="P230" vm="4216">
        <f ca="1"/>
        <v>179.95</v>
      </c>
      <c r="Q230" vm="4217">
        <f ca="1"/>
        <v>401047</v>
      </c>
      <c r="R230" s="3">
        <f t="shared" ca="1" si="26"/>
        <v>1.1120379238835404E-3</v>
      </c>
      <c r="T230" vm="4211">
        <f ca="1"/>
        <v>44154</v>
      </c>
      <c r="U230" vm="4218">
        <f ca="1"/>
        <v>8.4009999999999998</v>
      </c>
      <c r="V230" vm="4219">
        <f ca="1"/>
        <v>17458141</v>
      </c>
      <c r="W230" s="3">
        <f t="shared" ca="1" si="27"/>
        <v>-1.2303479465115117E-2</v>
      </c>
      <c r="Y230" vm="4211">
        <f ca="1"/>
        <v>44154</v>
      </c>
      <c r="Z230" vm="4220">
        <f ca="1"/>
        <v>1.8597999999999999</v>
      </c>
      <c r="AA230" vm="4221">
        <f ca="1"/>
        <v>1.8542000000000001</v>
      </c>
      <c r="AB230" vm="4222">
        <f ca="1"/>
        <v>130608010</v>
      </c>
      <c r="AC230">
        <f t="shared" ca="1" si="28"/>
        <v>-1.0301625602148153E-2</v>
      </c>
      <c r="AE230" vm="4211">
        <f ca="1"/>
        <v>44154</v>
      </c>
      <c r="AF230" vm="2235">
        <f ca="1"/>
        <v>12.94</v>
      </c>
      <c r="AG230" vm="4223">
        <f ca="1"/>
        <v>14046062</v>
      </c>
      <c r="AH230" s="3">
        <f t="shared" ca="1" si="29"/>
        <v>2.0455081210779796E-2</v>
      </c>
      <c r="AK230" vm="4211">
        <f ca="1"/>
        <v>44154</v>
      </c>
      <c r="AL230" vm="4224">
        <f ca="1"/>
        <v>14.99</v>
      </c>
      <c r="AM230" vm="4225">
        <f ca="1"/>
        <v>869962</v>
      </c>
      <c r="AN230">
        <f t="shared" ca="1" si="30"/>
        <v>2.1578719959615984E-2</v>
      </c>
      <c r="AP230" vm="4211">
        <f ca="1"/>
        <v>44154</v>
      </c>
      <c r="AQ230" vm="4226">
        <f ca="1"/>
        <v>6.2350000000000003</v>
      </c>
      <c r="AR230" vm="4227">
        <f ca="1"/>
        <v>279740</v>
      </c>
      <c r="AS230" s="3">
        <f t="shared" ca="1" si="31"/>
        <v>8.8603076624004032E-3</v>
      </c>
      <c r="AU230" vm="4211">
        <f ca="1"/>
        <v>44154</v>
      </c>
      <c r="AV230" vm="4228">
        <f ca="1"/>
        <v>9.25</v>
      </c>
      <c r="AW230" vm="4229">
        <f ca="1"/>
        <v>9069069</v>
      </c>
    </row>
    <row r="231" spans="1:49" x14ac:dyDescent="0.3">
      <c r="A231" vm="4230">
        <f ca="1"/>
        <v>44155</v>
      </c>
      <c r="B231" vm="4072">
        <f ca="1"/>
        <v>20.64</v>
      </c>
      <c r="C231" vm="4072">
        <v>20.64</v>
      </c>
      <c r="D231" vm="4231">
        <v>306485</v>
      </c>
      <c r="E231" s="3">
        <f t="shared" ca="1" si="24"/>
        <v>3.8910505836576778E-3</v>
      </c>
      <c r="F231" s="3">
        <f t="shared" ca="1" si="25"/>
        <v>3.8835000263976122E-3</v>
      </c>
      <c r="I231" vm="4230">
        <f ca="1"/>
        <v>44155</v>
      </c>
      <c r="J231" vm="84">
        <f ca="1"/>
        <v>41.16</v>
      </c>
      <c r="K231" vm="4232">
        <f ca="1"/>
        <v>591395</v>
      </c>
      <c r="L231" s="3">
        <v>1.3793103448275742E-2</v>
      </c>
      <c r="M231" s="3">
        <v>1.3698844358161709E-2</v>
      </c>
      <c r="O231" vm="4230">
        <f ca="1"/>
        <v>44155</v>
      </c>
      <c r="P231" vm="4233">
        <f ca="1"/>
        <v>178.5</v>
      </c>
      <c r="Q231" vm="4234">
        <f ca="1"/>
        <v>302174</v>
      </c>
      <c r="R231" s="3">
        <f t="shared" ca="1" si="26"/>
        <v>-8.0904333053459076E-3</v>
      </c>
      <c r="T231" vm="4230">
        <f ca="1"/>
        <v>44155</v>
      </c>
      <c r="U231" vm="4235">
        <f ca="1"/>
        <v>8.4700000000000006</v>
      </c>
      <c r="V231" vm="4236">
        <f ca="1"/>
        <v>15291939</v>
      </c>
      <c r="W231" s="3">
        <f t="shared" ca="1" si="27"/>
        <v>8.1797622812529343E-3</v>
      </c>
      <c r="Y231" vm="4230">
        <f ca="1"/>
        <v>44155</v>
      </c>
      <c r="Z231" vm="4237">
        <f ca="1"/>
        <v>1.851</v>
      </c>
      <c r="AA231" vm="4238">
        <f ca="1"/>
        <v>1.8704000000000001</v>
      </c>
      <c r="AB231" vm="4239">
        <f ca="1"/>
        <v>124032958</v>
      </c>
      <c r="AC231">
        <f t="shared" ca="1" si="28"/>
        <v>8.6989755449220409E-3</v>
      </c>
      <c r="AE231" vm="4230">
        <f ca="1"/>
        <v>44155</v>
      </c>
      <c r="AF231" vm="4240">
        <f ca="1"/>
        <v>12.88</v>
      </c>
      <c r="AG231" vm="4241">
        <f ca="1"/>
        <v>8968145</v>
      </c>
      <c r="AH231" s="3">
        <f t="shared" ca="1" si="29"/>
        <v>-4.6475683965468513E-3</v>
      </c>
      <c r="AK231" vm="4230">
        <f ca="1"/>
        <v>44155</v>
      </c>
      <c r="AL231" vm="4242">
        <f ca="1"/>
        <v>15.1</v>
      </c>
      <c r="AM231" vm="4243">
        <f ca="1"/>
        <v>573097</v>
      </c>
      <c r="AN231">
        <f t="shared" ca="1" si="30"/>
        <v>7.3114317063723514E-3</v>
      </c>
      <c r="AP231" vm="4230">
        <f ca="1"/>
        <v>44155</v>
      </c>
      <c r="AQ231" vm="4244">
        <f ca="1"/>
        <v>6.21</v>
      </c>
      <c r="AR231" vm="4245">
        <f ca="1"/>
        <v>162683</v>
      </c>
      <c r="AS231" s="3">
        <f t="shared" ca="1" si="31"/>
        <v>-4.0176831866124184E-3</v>
      </c>
      <c r="AU231" vm="4230">
        <f ca="1"/>
        <v>44155</v>
      </c>
      <c r="AV231" vm="4246">
        <f ca="1"/>
        <v>9.1095000000000006</v>
      </c>
      <c r="AW231" vm="4247">
        <f ca="1"/>
        <v>11761558</v>
      </c>
    </row>
    <row r="232" spans="1:49" x14ac:dyDescent="0.3">
      <c r="A232" vm="4248">
        <f ca="1"/>
        <v>44158</v>
      </c>
      <c r="B232" vm="4249">
        <f ca="1"/>
        <v>20.46</v>
      </c>
      <c r="C232" vm="4249">
        <v>20.46</v>
      </c>
      <c r="D232" vm="4250">
        <v>193709</v>
      </c>
      <c r="E232" s="3">
        <f t="shared" ca="1" si="24"/>
        <v>-8.7209302325581255E-3</v>
      </c>
      <c r="F232" s="3">
        <f t="shared" ca="1" si="25"/>
        <v>-8.759180089881578E-3</v>
      </c>
      <c r="I232" vm="4248">
        <f ca="1"/>
        <v>44158</v>
      </c>
      <c r="J232" vm="4251">
        <f ca="1"/>
        <v>41.69</v>
      </c>
      <c r="K232" vm="4252">
        <f ca="1"/>
        <v>790759</v>
      </c>
      <c r="L232" s="3">
        <v>1.2876579203109844E-2</v>
      </c>
      <c r="M232" s="3">
        <v>1.2794380926856657E-2</v>
      </c>
      <c r="O232" vm="4248">
        <f ca="1"/>
        <v>44158</v>
      </c>
      <c r="P232" vm="4253">
        <f ca="1"/>
        <v>176.5</v>
      </c>
      <c r="Q232" vm="4254">
        <f ca="1"/>
        <v>305111</v>
      </c>
      <c r="R232" s="3">
        <f t="shared" ca="1" si="26"/>
        <v>-1.1267724846342269E-2</v>
      </c>
      <c r="T232" vm="4248">
        <f ca="1"/>
        <v>44158</v>
      </c>
      <c r="U232" vm="4255">
        <f ca="1"/>
        <v>8.7569999999999997</v>
      </c>
      <c r="V232" vm="4256">
        <f ca="1"/>
        <v>24645085</v>
      </c>
      <c r="W232" s="3">
        <f t="shared" ca="1" si="27"/>
        <v>3.332287187612424E-2</v>
      </c>
      <c r="Y232" vm="4248">
        <f ca="1"/>
        <v>44158</v>
      </c>
      <c r="Z232" vm="4257">
        <f ca="1"/>
        <v>1.8859999999999999</v>
      </c>
      <c r="AA232" vm="4258">
        <f ca="1"/>
        <v>1.8633999999999999</v>
      </c>
      <c r="AB232" vm="4259">
        <f ca="1"/>
        <v>134749213</v>
      </c>
      <c r="AC232">
        <f t="shared" ca="1" si="28"/>
        <v>-3.7495357014794748E-3</v>
      </c>
      <c r="AE232" vm="4248">
        <f ca="1"/>
        <v>44158</v>
      </c>
      <c r="AF232" vm="4260">
        <f ca="1"/>
        <v>12.848000000000001</v>
      </c>
      <c r="AG232" vm="4261">
        <f ca="1"/>
        <v>8108301</v>
      </c>
      <c r="AH232" s="3">
        <f t="shared" ca="1" si="29"/>
        <v>-2.4875634718017465E-3</v>
      </c>
      <c r="AK232" vm="4248">
        <f ca="1"/>
        <v>44158</v>
      </c>
      <c r="AL232" vm="4262">
        <f ca="1"/>
        <v>14.79</v>
      </c>
      <c r="AM232" vm="4263">
        <f ca="1"/>
        <v>603300</v>
      </c>
      <c r="AN232">
        <f t="shared" ca="1" si="30"/>
        <v>-2.074346709817023E-2</v>
      </c>
      <c r="AP232" vm="4248">
        <f ca="1"/>
        <v>44158</v>
      </c>
      <c r="AQ232" vm="4264">
        <f ca="1"/>
        <v>6.3449999999999998</v>
      </c>
      <c r="AR232" vm="4265">
        <f ca="1"/>
        <v>303265</v>
      </c>
      <c r="AS232" s="3">
        <f t="shared" ca="1" si="31"/>
        <v>2.1506205220963463E-2</v>
      </c>
      <c r="AU232" vm="4248">
        <f ca="1"/>
        <v>44158</v>
      </c>
      <c r="AV232" vm="4266">
        <f ca="1"/>
        <v>9.5237999999999996</v>
      </c>
      <c r="AW232" vm="4267">
        <f ca="1"/>
        <v>19428656</v>
      </c>
    </row>
    <row r="233" spans="1:49" x14ac:dyDescent="0.3">
      <c r="A233" vm="4268">
        <f ca="1"/>
        <v>44159</v>
      </c>
      <c r="B233" vm="4269">
        <f ca="1"/>
        <v>20.2</v>
      </c>
      <c r="C233" vm="4269">
        <v>20.2</v>
      </c>
      <c r="D233" vm="4270">
        <v>335200</v>
      </c>
      <c r="E233" s="3">
        <f t="shared" ca="1" si="24"/>
        <v>-1.2707722385141815E-2</v>
      </c>
      <c r="F233" s="3">
        <f t="shared" ca="1" si="25"/>
        <v>-1.2789156116321447E-2</v>
      </c>
      <c r="I233" vm="4268">
        <f ca="1"/>
        <v>44159</v>
      </c>
      <c r="J233" vm="4271">
        <f ca="1"/>
        <v>41.97</v>
      </c>
      <c r="K233" vm="4272">
        <f ca="1"/>
        <v>1327910</v>
      </c>
      <c r="L233" s="3">
        <v>6.7162389062125488E-3</v>
      </c>
      <c r="M233" s="3">
        <v>6.6937854527939888E-3</v>
      </c>
      <c r="O233" vm="4268">
        <f ca="1"/>
        <v>44159</v>
      </c>
      <c r="P233" vm="4273">
        <f ca="1"/>
        <v>177.85</v>
      </c>
      <c r="Q233" vm="4274">
        <f ca="1"/>
        <v>394791</v>
      </c>
      <c r="R233" s="3">
        <f t="shared" ca="1" si="26"/>
        <v>7.619622021112782E-3</v>
      </c>
      <c r="T233" vm="4268">
        <f ca="1"/>
        <v>44159</v>
      </c>
      <c r="U233" vm="17">
        <f ca="1"/>
        <v>9.1999999999999993</v>
      </c>
      <c r="V233" vm="4275">
        <f ca="1"/>
        <v>30530170</v>
      </c>
      <c r="W233" s="3">
        <f t="shared" ca="1" si="27"/>
        <v>4.9350103514907137E-2</v>
      </c>
      <c r="Y233" vm="4268">
        <f ca="1"/>
        <v>44159</v>
      </c>
      <c r="Z233" vm="4276">
        <f ca="1"/>
        <v>1.891</v>
      </c>
      <c r="AA233" vm="4277">
        <f ca="1"/>
        <v>1.9159999999999999</v>
      </c>
      <c r="AB233" vm="4278">
        <f ca="1"/>
        <v>194365001</v>
      </c>
      <c r="AC233">
        <f t="shared" ca="1" si="28"/>
        <v>2.7836903514481332E-2</v>
      </c>
      <c r="AE233" vm="4268">
        <f ca="1"/>
        <v>44159</v>
      </c>
      <c r="AF233" vm="4279">
        <f ca="1"/>
        <v>13.093999999999999</v>
      </c>
      <c r="AG233" vm="4280">
        <f ca="1"/>
        <v>10959037</v>
      </c>
      <c r="AH233" s="3">
        <f t="shared" ca="1" si="29"/>
        <v>1.8965952814493571E-2</v>
      </c>
      <c r="AK233" vm="4268">
        <f ca="1"/>
        <v>44159</v>
      </c>
      <c r="AL233" vm="4281">
        <f ca="1"/>
        <v>15.4</v>
      </c>
      <c r="AM233" vm="4282">
        <f ca="1"/>
        <v>823200</v>
      </c>
      <c r="AN233">
        <f t="shared" ca="1" si="30"/>
        <v>4.0416232696875193E-2</v>
      </c>
      <c r="AP233" vm="4268">
        <f ca="1"/>
        <v>44159</v>
      </c>
      <c r="AQ233" vm="4283">
        <f ca="1"/>
        <v>6.5350000000000001</v>
      </c>
      <c r="AR233" vm="4284">
        <f ca="1"/>
        <v>468031</v>
      </c>
      <c r="AS233" s="3">
        <f t="shared" ca="1" si="31"/>
        <v>2.9505245909834329E-2</v>
      </c>
      <c r="AU233" vm="4268">
        <f ca="1"/>
        <v>44159</v>
      </c>
      <c r="AV233" vm="4285">
        <f ca="1"/>
        <v>10.3286</v>
      </c>
      <c r="AW233" vm="4286">
        <f ca="1"/>
        <v>29652159</v>
      </c>
    </row>
    <row r="234" spans="1:49" x14ac:dyDescent="0.3">
      <c r="A234" vm="4287">
        <f ca="1"/>
        <v>44160</v>
      </c>
      <c r="B234" vm="4017">
        <f ca="1"/>
        <v>20.66</v>
      </c>
      <c r="C234" vm="4017">
        <v>20.66</v>
      </c>
      <c r="D234" vm="4288">
        <v>262859</v>
      </c>
      <c r="E234" s="3">
        <f t="shared" ca="1" si="24"/>
        <v>2.2772277227722817E-2</v>
      </c>
      <c r="F234" s="3">
        <f t="shared" ca="1" si="25"/>
        <v>2.2516859284333432E-2</v>
      </c>
      <c r="I234" vm="4287">
        <f ca="1"/>
        <v>44160</v>
      </c>
      <c r="J234" vm="4289">
        <f ca="1"/>
        <v>41.9</v>
      </c>
      <c r="K234" vm="4290">
        <f ca="1"/>
        <v>873250</v>
      </c>
      <c r="L234" s="3">
        <v>-1.6678579938051057E-3</v>
      </c>
      <c r="M234" s="3">
        <v>-1.6692504174074415E-3</v>
      </c>
      <c r="O234" vm="4287">
        <f ca="1"/>
        <v>44160</v>
      </c>
      <c r="P234" vm="4291">
        <f ca="1"/>
        <v>177.4</v>
      </c>
      <c r="Q234" vm="4292">
        <f ca="1"/>
        <v>384470</v>
      </c>
      <c r="R234" s="3">
        <f t="shared" ca="1" si="26"/>
        <v>-2.5334285189850449E-3</v>
      </c>
      <c r="T234" vm="4287">
        <f ca="1"/>
        <v>44160</v>
      </c>
      <c r="U234" vm="4293">
        <f ca="1"/>
        <v>9.2989999999999995</v>
      </c>
      <c r="V234" vm="4294">
        <f ca="1"/>
        <v>30134063</v>
      </c>
      <c r="W234" s="3">
        <f t="shared" ca="1" si="27"/>
        <v>1.0703383441065707E-2</v>
      </c>
      <c r="Y234" vm="4287">
        <f ca="1"/>
        <v>44160</v>
      </c>
      <c r="Z234" vm="4295">
        <f ca="1"/>
        <v>1.954</v>
      </c>
      <c r="AA234" vm="4296">
        <f ca="1"/>
        <v>1.9421999999999999</v>
      </c>
      <c r="AB234" vm="4297">
        <f ca="1"/>
        <v>187349775</v>
      </c>
      <c r="AC234">
        <f t="shared" ca="1" si="28"/>
        <v>1.3581671629447706E-2</v>
      </c>
      <c r="AE234" vm="4287">
        <f ca="1"/>
        <v>44160</v>
      </c>
      <c r="AF234" vm="707">
        <f ca="1"/>
        <v>13.183999999999999</v>
      </c>
      <c r="AG234" vm="4298">
        <f ca="1"/>
        <v>11991318</v>
      </c>
      <c r="AH234" s="3">
        <f t="shared" ca="1" si="29"/>
        <v>6.8498631482162382E-3</v>
      </c>
      <c r="AK234" vm="4287">
        <f ca="1"/>
        <v>44160</v>
      </c>
      <c r="AL234" vm="4281">
        <f ca="1"/>
        <v>15.4</v>
      </c>
      <c r="AM234" vm="4299">
        <f ca="1"/>
        <v>353223</v>
      </c>
      <c r="AN234">
        <f t="shared" ca="1" si="30"/>
        <v>0</v>
      </c>
      <c r="AP234" vm="4287">
        <f ca="1"/>
        <v>44160</v>
      </c>
      <c r="AQ234" vm="4300">
        <f ca="1"/>
        <v>6.585</v>
      </c>
      <c r="AR234" vm="4301">
        <f ca="1"/>
        <v>551163</v>
      </c>
      <c r="AS234" s="3">
        <f t="shared" ca="1" si="31"/>
        <v>7.621988119058962E-3</v>
      </c>
      <c r="AU234" vm="4287">
        <f ca="1"/>
        <v>44160</v>
      </c>
      <c r="AV234" vm="4302">
        <f ca="1"/>
        <v>10.2857</v>
      </c>
      <c r="AW234" vm="4303">
        <f ca="1"/>
        <v>20927062</v>
      </c>
    </row>
    <row r="235" spans="1:49" x14ac:dyDescent="0.3">
      <c r="A235" vm="4304">
        <f ca="1"/>
        <v>44161</v>
      </c>
      <c r="B235" vm="4305">
        <f ca="1"/>
        <v>20.420000000000002</v>
      </c>
      <c r="C235" vm="4305">
        <v>20.420000000000002</v>
      </c>
      <c r="D235" vm="4306">
        <v>202590</v>
      </c>
      <c r="E235" s="3">
        <f t="shared" ca="1" si="24"/>
        <v>-1.161665053242974E-2</v>
      </c>
      <c r="F235" s="3">
        <f t="shared" ca="1" si="25"/>
        <v>-1.1684650954972947E-2</v>
      </c>
      <c r="I235" vm="4304">
        <f ca="1"/>
        <v>44161</v>
      </c>
      <c r="J235" vm="4307">
        <f ca="1"/>
        <v>41.46</v>
      </c>
      <c r="K235" vm="4308">
        <f ca="1"/>
        <v>617185</v>
      </c>
      <c r="L235" s="3">
        <v>-1.0501193317422381E-2</v>
      </c>
      <c r="M235" s="3">
        <v>-1.0556719920458469E-2</v>
      </c>
      <c r="O235" vm="4304">
        <f ca="1"/>
        <v>44161</v>
      </c>
      <c r="P235" vm="4309">
        <f ca="1"/>
        <v>176.8</v>
      </c>
      <c r="Q235" vm="4310">
        <f ca="1"/>
        <v>211471</v>
      </c>
      <c r="R235" s="3">
        <f t="shared" ca="1" si="26"/>
        <v>-3.387919671936003E-3</v>
      </c>
      <c r="T235" vm="4304">
        <f ca="1"/>
        <v>44161</v>
      </c>
      <c r="U235" vm="2586">
        <f ca="1"/>
        <v>9.07</v>
      </c>
      <c r="V235" vm="4311">
        <f ca="1"/>
        <v>18334307</v>
      </c>
      <c r="W235" s="3">
        <f t="shared" ca="1" si="27"/>
        <v>-2.4934603369014954E-2</v>
      </c>
      <c r="Y235" vm="4304">
        <f ca="1"/>
        <v>44161</v>
      </c>
      <c r="Z235" vm="4312">
        <f ca="1"/>
        <v>1.9498</v>
      </c>
      <c r="AA235" vm="4313">
        <f ca="1"/>
        <v>1.9292</v>
      </c>
      <c r="AB235" vm="4314">
        <f ca="1"/>
        <v>90618411</v>
      </c>
      <c r="AC235">
        <f t="shared" ca="1" si="28"/>
        <v>-6.7159419654368299E-3</v>
      </c>
      <c r="AE235" vm="4304">
        <f ca="1"/>
        <v>44161</v>
      </c>
      <c r="AF235" vm="4315">
        <f ca="1"/>
        <v>13.087999999999999</v>
      </c>
      <c r="AG235" vm="4316">
        <f ca="1"/>
        <v>5285893</v>
      </c>
      <c r="AH235" s="3">
        <f t="shared" ca="1" si="29"/>
        <v>-7.3081933067246406E-3</v>
      </c>
      <c r="AK235" vm="4304">
        <f ca="1"/>
        <v>44161</v>
      </c>
      <c r="AL235" vm="4317">
        <f ca="1"/>
        <v>15.07</v>
      </c>
      <c r="AM235" vm="4318">
        <f ca="1"/>
        <v>692581</v>
      </c>
      <c r="AN235">
        <f t="shared" ca="1" si="30"/>
        <v>-2.1661496781179419E-2</v>
      </c>
      <c r="AP235" vm="4304">
        <f ca="1"/>
        <v>44161</v>
      </c>
      <c r="AQ235" vm="4319">
        <f ca="1"/>
        <v>6.5049999999999999</v>
      </c>
      <c r="AR235" vm="4320">
        <f ca="1"/>
        <v>268657</v>
      </c>
      <c r="AS235" s="3">
        <f t="shared" ca="1" si="31"/>
        <v>-1.2223223230775793E-2</v>
      </c>
      <c r="AU235" vm="4304">
        <f ca="1"/>
        <v>44161</v>
      </c>
      <c r="AV235" vm="4321">
        <f ca="1"/>
        <v>10.066700000000001</v>
      </c>
      <c r="AW235" vm="4322">
        <f ca="1"/>
        <v>16216954</v>
      </c>
    </row>
    <row r="236" spans="1:49" x14ac:dyDescent="0.3">
      <c r="A236" vm="4323">
        <f ca="1"/>
        <v>44162</v>
      </c>
      <c r="B236" vm="2493">
        <f ca="1"/>
        <v>20.7</v>
      </c>
      <c r="C236" vm="2493">
        <v>20.7</v>
      </c>
      <c r="D236" vm="4324">
        <v>183070</v>
      </c>
      <c r="E236" s="3">
        <f t="shared" ca="1" si="24"/>
        <v>1.3712047012732495E-2</v>
      </c>
      <c r="F236" s="3">
        <f t="shared" ca="1" si="25"/>
        <v>1.3618887534803821E-2</v>
      </c>
      <c r="I236" vm="4323">
        <f ca="1"/>
        <v>44162</v>
      </c>
      <c r="J236" vm="4325">
        <f ca="1"/>
        <v>41.01</v>
      </c>
      <c r="K236" vm="4326">
        <f ca="1"/>
        <v>659023</v>
      </c>
      <c r="L236" s="3">
        <v>-1.0853835021707739E-2</v>
      </c>
      <c r="M236" s="3">
        <v>-1.0913167603665758E-2</v>
      </c>
      <c r="O236" vm="4323">
        <f ca="1"/>
        <v>44162</v>
      </c>
      <c r="P236" vm="4076">
        <f ca="1"/>
        <v>178.55</v>
      </c>
      <c r="Q236" vm="4327">
        <f ca="1"/>
        <v>272527</v>
      </c>
      <c r="R236" s="3">
        <f t="shared" ca="1" si="26"/>
        <v>9.8495238369143562E-3</v>
      </c>
      <c r="T236" vm="4323">
        <f ca="1"/>
        <v>44162</v>
      </c>
      <c r="U236" vm="4328">
        <f ca="1"/>
        <v>9.0939999999999994</v>
      </c>
      <c r="V236" vm="4329">
        <f ca="1"/>
        <v>14952093</v>
      </c>
      <c r="W236" s="3">
        <f t="shared" ca="1" si="27"/>
        <v>2.6425912757734658E-3</v>
      </c>
      <c r="Y236" vm="4323">
        <f ca="1"/>
        <v>44162</v>
      </c>
      <c r="Z236" vm="4330">
        <f ca="1"/>
        <v>1.9212</v>
      </c>
      <c r="AA236" vm="4331">
        <f ca="1"/>
        <v>1.9446000000000001</v>
      </c>
      <c r="AB236" vm="4332">
        <f ca="1"/>
        <v>122489030</v>
      </c>
      <c r="AC236">
        <f t="shared" ca="1" si="28"/>
        <v>7.9508911807400287E-3</v>
      </c>
      <c r="AE236" vm="4323">
        <f ca="1"/>
        <v>44162</v>
      </c>
      <c r="AF236" vm="4333">
        <f ca="1"/>
        <v>13.226000000000001</v>
      </c>
      <c r="AG236" vm="4334">
        <f ca="1"/>
        <v>7825719</v>
      </c>
      <c r="AH236" s="3">
        <f t="shared" ca="1" si="29"/>
        <v>1.0488809392079468E-2</v>
      </c>
      <c r="AK236" vm="4323">
        <f ca="1"/>
        <v>44162</v>
      </c>
      <c r="AL236" vm="4335">
        <f ca="1"/>
        <v>14.9</v>
      </c>
      <c r="AM236" vm="4336">
        <f ca="1"/>
        <v>195884</v>
      </c>
      <c r="AN236">
        <f t="shared" ca="1" si="30"/>
        <v>-1.134479968699059E-2</v>
      </c>
      <c r="AP236" vm="4323">
        <f ca="1"/>
        <v>44162</v>
      </c>
      <c r="AQ236" vm="4337">
        <f ca="1"/>
        <v>6.44</v>
      </c>
      <c r="AR236" vm="4338">
        <f ca="1"/>
        <v>180321</v>
      </c>
      <c r="AS236" s="3">
        <f t="shared" ca="1" si="31"/>
        <v>-1.0042571848206314E-2</v>
      </c>
      <c r="AU236" vm="4323">
        <f ca="1"/>
        <v>44162</v>
      </c>
      <c r="AV236" vm="4339">
        <f ca="1"/>
        <v>9.8856999999999999</v>
      </c>
      <c r="AW236" vm="4340">
        <f ca="1"/>
        <v>16782020</v>
      </c>
    </row>
    <row r="237" spans="1:49" x14ac:dyDescent="0.3">
      <c r="A237" vm="4341">
        <f ca="1"/>
        <v>44165</v>
      </c>
      <c r="B237" vm="4269">
        <f ca="1"/>
        <v>20.2</v>
      </c>
      <c r="C237" vm="4269">
        <v>20.2</v>
      </c>
      <c r="D237" vm="4342">
        <v>217619</v>
      </c>
      <c r="E237" s="3">
        <f t="shared" ca="1" si="24"/>
        <v>-2.4154589371980676E-2</v>
      </c>
      <c r="F237" s="3">
        <f t="shared" ca="1" si="25"/>
        <v>-2.4451095864164309E-2</v>
      </c>
      <c r="I237" vm="4341">
        <f ca="1"/>
        <v>44165</v>
      </c>
      <c r="J237" vm="84">
        <f ca="1"/>
        <v>41.16</v>
      </c>
      <c r="K237" vm="4343">
        <f ca="1"/>
        <v>1151207</v>
      </c>
      <c r="L237" s="3">
        <v>3.6576444769568055E-3</v>
      </c>
      <c r="M237" s="3">
        <v>3.6509715618808464E-3</v>
      </c>
      <c r="O237" vm="4341">
        <f ca="1"/>
        <v>44165</v>
      </c>
      <c r="P237" vm="4309">
        <f ca="1"/>
        <v>176.8</v>
      </c>
      <c r="Q237" vm="4344">
        <f ca="1"/>
        <v>426787</v>
      </c>
      <c r="R237" s="3">
        <f t="shared" ca="1" si="26"/>
        <v>-9.8495238369144117E-3</v>
      </c>
      <c r="T237" vm="4341">
        <f ca="1"/>
        <v>44165</v>
      </c>
      <c r="U237" vm="4345">
        <f ca="1"/>
        <v>8.6430000000000007</v>
      </c>
      <c r="V237" vm="4346">
        <f ca="1"/>
        <v>33832459</v>
      </c>
      <c r="W237" s="3">
        <f t="shared" ca="1" si="27"/>
        <v>-5.086511063231753E-2</v>
      </c>
      <c r="Y237" vm="4341">
        <f ca="1"/>
        <v>44165</v>
      </c>
      <c r="Z237" vm="4347">
        <f ca="1"/>
        <v>1.9350000000000001</v>
      </c>
      <c r="AA237" vm="4348">
        <f ca="1"/>
        <v>1.9254</v>
      </c>
      <c r="AB237" vm="4349">
        <f ca="1"/>
        <v>149149925</v>
      </c>
      <c r="AC237">
        <f t="shared" ca="1" si="28"/>
        <v>-9.9225620316906165E-3</v>
      </c>
      <c r="AE237" vm="4341">
        <f ca="1"/>
        <v>44165</v>
      </c>
      <c r="AF237" vm="4350">
        <f ca="1"/>
        <v>13.066000000000001</v>
      </c>
      <c r="AG237" vm="4351">
        <f ca="1"/>
        <v>9048687</v>
      </c>
      <c r="AH237" s="3">
        <f t="shared" ca="1" si="29"/>
        <v>-1.2171152833912005E-2</v>
      </c>
      <c r="AK237" vm="4341">
        <f ca="1"/>
        <v>44165</v>
      </c>
      <c r="AL237" vm="4352">
        <f ca="1"/>
        <v>15</v>
      </c>
      <c r="AM237" vm="4353">
        <f ca="1"/>
        <v>463570</v>
      </c>
      <c r="AN237">
        <f t="shared" ca="1" si="30"/>
        <v>6.6889881507964889E-3</v>
      </c>
      <c r="AP237" vm="4341">
        <f ca="1"/>
        <v>44165</v>
      </c>
      <c r="AQ237" vm="4354">
        <f ca="1"/>
        <v>6.4950000000000001</v>
      </c>
      <c r="AR237" vm="4355">
        <f ca="1"/>
        <v>314481</v>
      </c>
      <c r="AS237" s="3">
        <f t="shared" ca="1" si="31"/>
        <v>8.504110006300478E-3</v>
      </c>
      <c r="AU237" vm="4341">
        <f ca="1"/>
        <v>44165</v>
      </c>
      <c r="AV237" vm="4356">
        <f ca="1"/>
        <v>9.7380999999999993</v>
      </c>
      <c r="AW237" vm="4357">
        <f ca="1"/>
        <v>12827101</v>
      </c>
    </row>
    <row r="238" spans="1:49" x14ac:dyDescent="0.3">
      <c r="A238" vm="4358">
        <f ca="1"/>
        <v>44166</v>
      </c>
      <c r="B238" vm="4359">
        <f ca="1"/>
        <v>20.3</v>
      </c>
      <c r="C238" vm="4359">
        <v>20.3</v>
      </c>
      <c r="D238" vm="4360">
        <v>129383</v>
      </c>
      <c r="E238" s="3">
        <f t="shared" ca="1" si="24"/>
        <v>4.9504950495050208E-3</v>
      </c>
      <c r="F238" s="3">
        <f t="shared" ca="1" si="25"/>
        <v>4.9382816405825767E-3</v>
      </c>
      <c r="I238" vm="4358">
        <f ca="1"/>
        <v>44166</v>
      </c>
      <c r="J238" vm="4361">
        <f ca="1"/>
        <v>41.09</v>
      </c>
      <c r="K238" vm="4362">
        <f ca="1"/>
        <v>363163</v>
      </c>
      <c r="L238" s="3">
        <v>-1.700680272108678E-3</v>
      </c>
      <c r="M238" s="3">
        <v>-1.7021280705303073E-3</v>
      </c>
      <c r="O238" vm="4358">
        <f ca="1"/>
        <v>44166</v>
      </c>
      <c r="P238" vm="4363">
        <f ca="1"/>
        <v>177.15</v>
      </c>
      <c r="Q238" vm="4364">
        <f ca="1"/>
        <v>296936</v>
      </c>
      <c r="R238" s="3">
        <f t="shared" ca="1" si="26"/>
        <v>1.9776811079379353E-3</v>
      </c>
      <c r="T238" vm="4358">
        <f ca="1"/>
        <v>44166</v>
      </c>
      <c r="U238" vm="3370">
        <f ca="1"/>
        <v>7.95</v>
      </c>
      <c r="V238" vm="4365">
        <f ca="1"/>
        <v>97310968</v>
      </c>
      <c r="W238" s="3">
        <f t="shared" ca="1" si="27"/>
        <v>-8.3577816104260669E-2</v>
      </c>
      <c r="Y238" vm="4358">
        <f ca="1"/>
        <v>44166</v>
      </c>
      <c r="Z238" vm="4366">
        <f ca="1"/>
        <v>1.9550000000000001</v>
      </c>
      <c r="AA238" vm="4367">
        <f ca="1"/>
        <v>1.9770000000000001</v>
      </c>
      <c r="AB238" vm="4368">
        <f ca="1"/>
        <v>181361467</v>
      </c>
      <c r="AC238">
        <f t="shared" ca="1" si="28"/>
        <v>2.6446805826750797E-2</v>
      </c>
      <c r="AE238" vm="4358">
        <f ca="1"/>
        <v>44166</v>
      </c>
      <c r="AF238" vm="4369">
        <f ca="1"/>
        <v>13.228</v>
      </c>
      <c r="AG238" vm="4370">
        <f ca="1"/>
        <v>8456519</v>
      </c>
      <c r="AH238" s="3">
        <f t="shared" ca="1" si="29"/>
        <v>1.2322358700987676E-2</v>
      </c>
      <c r="AK238" vm="4358">
        <f ca="1"/>
        <v>44166</v>
      </c>
      <c r="AL238" vm="4371">
        <f ca="1"/>
        <v>15.19</v>
      </c>
      <c r="AM238" vm="4372">
        <f ca="1"/>
        <v>257275</v>
      </c>
      <c r="AN238">
        <f t="shared" ca="1" si="30"/>
        <v>1.258711550547136E-2</v>
      </c>
      <c r="AP238" vm="4358">
        <f ca="1"/>
        <v>44166</v>
      </c>
      <c r="AQ238" vm="4373">
        <f ca="1"/>
        <v>6.4349999999999996</v>
      </c>
      <c r="AR238" vm="4374">
        <f ca="1"/>
        <v>429407</v>
      </c>
      <c r="AS238" s="3">
        <f t="shared" ca="1" si="31"/>
        <v>-9.2808090744729687E-3</v>
      </c>
      <c r="AU238" vm="4358">
        <f ca="1"/>
        <v>44166</v>
      </c>
      <c r="AV238" vm="4375">
        <f ca="1"/>
        <v>9.7048000000000005</v>
      </c>
      <c r="AW238" vm="4376">
        <f ca="1"/>
        <v>9206509</v>
      </c>
    </row>
    <row r="239" spans="1:49" x14ac:dyDescent="0.3">
      <c r="A239" vm="4377">
        <f ca="1"/>
        <v>44167</v>
      </c>
      <c r="B239" vm="4378">
        <f ca="1"/>
        <v>20.100000000000001</v>
      </c>
      <c r="C239" vm="4378">
        <v>20.100000000000001</v>
      </c>
      <c r="D239" vm="4379">
        <v>199142</v>
      </c>
      <c r="E239" s="3">
        <f t="shared" ca="1" si="24"/>
        <v>-9.8522167487684383E-3</v>
      </c>
      <c r="F239" s="3">
        <f t="shared" ca="1" si="25"/>
        <v>-9.9010709827115698E-3</v>
      </c>
      <c r="I239" vm="4377">
        <f ca="1"/>
        <v>44167</v>
      </c>
      <c r="J239" vm="4380">
        <f ca="1"/>
        <v>41.71</v>
      </c>
      <c r="K239" vm="4381">
        <f ca="1"/>
        <v>707344</v>
      </c>
      <c r="L239" s="3">
        <v>1.5088829398880442E-2</v>
      </c>
      <c r="M239" s="3">
        <v>1.4976125313535441E-2</v>
      </c>
      <c r="O239" vm="4377">
        <f ca="1"/>
        <v>44167</v>
      </c>
      <c r="P239" vm="4291">
        <f ca="1"/>
        <v>177.4</v>
      </c>
      <c r="Q239" vm="4382">
        <f ca="1"/>
        <v>327689</v>
      </c>
      <c r="R239" s="3">
        <f t="shared" ca="1" si="26"/>
        <v>1.4102385639981924E-3</v>
      </c>
      <c r="T239" vm="4377">
        <f ca="1"/>
        <v>44167</v>
      </c>
      <c r="U239" vm="4383">
        <f ca="1"/>
        <v>7.9829999999999997</v>
      </c>
      <c r="V239" vm="4384">
        <f ca="1"/>
        <v>48796838</v>
      </c>
      <c r="W239" s="3">
        <f t="shared" ca="1" si="27"/>
        <v>4.1423519974212219E-3</v>
      </c>
      <c r="Y239" vm="4377">
        <f ca="1"/>
        <v>44167</v>
      </c>
      <c r="Z239" vm="4385">
        <f ca="1"/>
        <v>1.9698</v>
      </c>
      <c r="AA239" vm="4386">
        <f ca="1"/>
        <v>1.9710000000000001</v>
      </c>
      <c r="AB239" vm="4387">
        <f ca="1"/>
        <v>139952774</v>
      </c>
      <c r="AC239">
        <f t="shared" ca="1" si="28"/>
        <v>-3.039516017896704E-3</v>
      </c>
      <c r="AE239" vm="4377">
        <f ca="1"/>
        <v>44167</v>
      </c>
      <c r="AF239" vm="3395">
        <f ca="1"/>
        <v>13.18</v>
      </c>
      <c r="AG239" vm="4388">
        <f ca="1"/>
        <v>6831146</v>
      </c>
      <c r="AH239" s="3">
        <f t="shared" ca="1" si="29"/>
        <v>-3.6352660451851966E-3</v>
      </c>
      <c r="AK239" vm="4377">
        <f ca="1"/>
        <v>44167</v>
      </c>
      <c r="AL239" vm="4389">
        <f ca="1"/>
        <v>15.23</v>
      </c>
      <c r="AM239" vm="4390">
        <f ca="1"/>
        <v>207534</v>
      </c>
      <c r="AN239">
        <f t="shared" ca="1" si="30"/>
        <v>2.6298502993889433E-3</v>
      </c>
      <c r="AP239" vm="4377">
        <f ca="1"/>
        <v>44167</v>
      </c>
      <c r="AQ239" vm="2200">
        <f ca="1"/>
        <v>6.27</v>
      </c>
      <c r="AR239" vm="4391">
        <f ca="1"/>
        <v>568101</v>
      </c>
      <c r="AS239" s="3">
        <f t="shared" ca="1" si="31"/>
        <v>-2.5975486403260677E-2</v>
      </c>
      <c r="AU239" vm="4377">
        <f ca="1"/>
        <v>44167</v>
      </c>
      <c r="AV239" vm="4392">
        <f ca="1"/>
        <v>9.9571000000000005</v>
      </c>
      <c r="AW239" vm="4393">
        <f ca="1"/>
        <v>9909934</v>
      </c>
    </row>
    <row r="240" spans="1:49" x14ac:dyDescent="0.3">
      <c r="A240" vm="4394">
        <f ca="1"/>
        <v>44168</v>
      </c>
      <c r="B240" vm="4395">
        <f ca="1"/>
        <v>19.93</v>
      </c>
      <c r="C240" vm="4395">
        <v>19.93</v>
      </c>
      <c r="D240" vm="4396">
        <v>121498</v>
      </c>
      <c r="E240" s="3">
        <f t="shared" ca="1" si="24"/>
        <v>-8.4577114427861547E-3</v>
      </c>
      <c r="F240" s="3">
        <f t="shared" ca="1" si="25"/>
        <v>-8.4936808403268237E-3</v>
      </c>
      <c r="I240" vm="4394">
        <f ca="1"/>
        <v>44168</v>
      </c>
      <c r="J240" vm="4397">
        <f ca="1"/>
        <v>42.59</v>
      </c>
      <c r="K240" vm="4398">
        <f ca="1"/>
        <v>934680</v>
      </c>
      <c r="L240" s="3">
        <v>2.1098058019659614E-2</v>
      </c>
      <c r="M240" s="3">
        <v>2.0878575726268271E-2</v>
      </c>
      <c r="O240" vm="4394">
        <f ca="1"/>
        <v>44168</v>
      </c>
      <c r="P240" vm="4399">
        <f ca="1"/>
        <v>177.8</v>
      </c>
      <c r="Q240" vm="4400">
        <f ca="1"/>
        <v>310070</v>
      </c>
      <c r="R240" s="3">
        <f t="shared" ca="1" si="26"/>
        <v>2.252253204325053E-3</v>
      </c>
      <c r="T240" vm="4394">
        <f ca="1"/>
        <v>44168</v>
      </c>
      <c r="U240" vm="4401">
        <f ca="1"/>
        <v>8.0220000000000002</v>
      </c>
      <c r="V240" vm="4402">
        <f ca="1"/>
        <v>32617624</v>
      </c>
      <c r="W240" s="3">
        <f t="shared" ca="1" si="27"/>
        <v>4.8734866841994885E-3</v>
      </c>
      <c r="Y240" vm="4394">
        <f ca="1"/>
        <v>44168</v>
      </c>
      <c r="Z240" vm="4403">
        <f ca="1"/>
        <v>1.9601999999999999</v>
      </c>
      <c r="AA240" vm="4404">
        <f ca="1"/>
        <v>1.9862</v>
      </c>
      <c r="AB240" vm="4405">
        <f ca="1"/>
        <v>133461005</v>
      </c>
      <c r="AC240">
        <f t="shared" ca="1" si="28"/>
        <v>7.6822373165378885E-3</v>
      </c>
      <c r="AE240" vm="4394">
        <f ca="1"/>
        <v>44168</v>
      </c>
      <c r="AF240" vm="3415">
        <f ca="1"/>
        <v>13.23</v>
      </c>
      <c r="AG240" vm="4406">
        <f ca="1"/>
        <v>7935116</v>
      </c>
      <c r="AH240" s="3">
        <f t="shared" ca="1" si="29"/>
        <v>3.786449052503262E-3</v>
      </c>
      <c r="AK240" vm="4394">
        <f ca="1"/>
        <v>44168</v>
      </c>
      <c r="AL240" vm="1191">
        <f ca="1"/>
        <v>15.7</v>
      </c>
      <c r="AM240" vm="4407">
        <f ca="1"/>
        <v>539715</v>
      </c>
      <c r="AN240">
        <f t="shared" ca="1" si="30"/>
        <v>3.0393545447191955E-2</v>
      </c>
      <c r="AP240" vm="4394">
        <f ca="1"/>
        <v>44168</v>
      </c>
      <c r="AQ240" vm="2661">
        <f ca="1"/>
        <v>6.3650000000000002</v>
      </c>
      <c r="AR240" vm="4408">
        <f ca="1"/>
        <v>149681</v>
      </c>
      <c r="AS240" s="3">
        <f t="shared" ca="1" si="31"/>
        <v>1.503787736454072E-2</v>
      </c>
      <c r="AU240" vm="4394">
        <f ca="1"/>
        <v>44168</v>
      </c>
      <c r="AV240" vm="4409">
        <f ca="1"/>
        <v>9.8523999999999994</v>
      </c>
      <c r="AW240" vm="4410">
        <f ca="1"/>
        <v>7096960</v>
      </c>
    </row>
    <row r="241" spans="1:49" x14ac:dyDescent="0.3">
      <c r="A241" vm="4411">
        <f ca="1"/>
        <v>44169</v>
      </c>
      <c r="B241" vm="4212">
        <f ca="1"/>
        <v>20.56</v>
      </c>
      <c r="C241" vm="4212">
        <v>20.56</v>
      </c>
      <c r="D241" vm="4412">
        <v>255648</v>
      </c>
      <c r="E241" s="3">
        <f t="shared" ca="1" si="24"/>
        <v>3.1610637230306021E-2</v>
      </c>
      <c r="F241" s="3">
        <f t="shared" ca="1" si="25"/>
        <v>3.1121306362260931E-2</v>
      </c>
      <c r="I241" vm="4411">
        <f ca="1"/>
        <v>44169</v>
      </c>
      <c r="J241" vm="4413">
        <f ca="1"/>
        <v>43.2</v>
      </c>
      <c r="K241" vm="4414">
        <f ca="1"/>
        <v>930793</v>
      </c>
      <c r="L241" s="3">
        <v>1.4322610941535557E-2</v>
      </c>
      <c r="M241" s="3">
        <v>1.4221011314942467E-2</v>
      </c>
      <c r="O241" vm="4411">
        <f ca="1"/>
        <v>44169</v>
      </c>
      <c r="P241" vm="4415">
        <f ca="1"/>
        <v>174.2</v>
      </c>
      <c r="Q241" vm="4416">
        <f ca="1"/>
        <v>598805</v>
      </c>
      <c r="R241" s="3">
        <f t="shared" ca="1" si="26"/>
        <v>-2.0455258661401955E-2</v>
      </c>
      <c r="T241" vm="4411">
        <f ca="1"/>
        <v>44169</v>
      </c>
      <c r="U241" vm="4417">
        <f ca="1"/>
        <v>8.1300000000000008</v>
      </c>
      <c r="V241" vm="4418">
        <f ca="1"/>
        <v>37931426</v>
      </c>
      <c r="W241" s="3">
        <f t="shared" ca="1" si="27"/>
        <v>1.3373156211858127E-2</v>
      </c>
      <c r="Y241" vm="4411">
        <f ca="1"/>
        <v>44169</v>
      </c>
      <c r="Z241" vm="4419">
        <f ca="1"/>
        <v>1.988</v>
      </c>
      <c r="AA241" vm="4420">
        <f ca="1"/>
        <v>1.9905999999999999</v>
      </c>
      <c r="AB241" vm="4421">
        <f ca="1"/>
        <v>172492636</v>
      </c>
      <c r="AC241">
        <f t="shared" ca="1" si="28"/>
        <v>2.2128353427050382E-3</v>
      </c>
      <c r="AE241" vm="4411">
        <f ca="1"/>
        <v>44169</v>
      </c>
      <c r="AF241" vm="4422">
        <f ca="1"/>
        <v>13.55</v>
      </c>
      <c r="AG241" vm="4423">
        <f ca="1"/>
        <v>12851757</v>
      </c>
      <c r="AH241" s="3">
        <f t="shared" ca="1" si="29"/>
        <v>2.3899569198845713E-2</v>
      </c>
      <c r="AK241" vm="4411">
        <f ca="1"/>
        <v>44169</v>
      </c>
      <c r="AL241" vm="4371">
        <f ca="1"/>
        <v>15.19</v>
      </c>
      <c r="AM241" vm="4424">
        <f ca="1"/>
        <v>513139</v>
      </c>
      <c r="AN241">
        <f t="shared" ca="1" si="30"/>
        <v>-3.3023395746580878E-2</v>
      </c>
      <c r="AP241" vm="4411">
        <f ca="1"/>
        <v>44169</v>
      </c>
      <c r="AQ241" vm="1532">
        <f ca="1"/>
        <v>6.3</v>
      </c>
      <c r="AR241" vm="4425">
        <f ca="1"/>
        <v>344496</v>
      </c>
      <c r="AS241" s="3">
        <f t="shared" ca="1" si="31"/>
        <v>-1.026459861188295E-2</v>
      </c>
      <c r="AU241" vm="4411">
        <f ca="1"/>
        <v>44169</v>
      </c>
      <c r="AV241" vm="4426">
        <f ca="1"/>
        <v>10.161899999999999</v>
      </c>
      <c r="AW241" vm="4427">
        <f ca="1"/>
        <v>14948434</v>
      </c>
    </row>
    <row r="242" spans="1:49" x14ac:dyDescent="0.3">
      <c r="A242" vm="4428">
        <f ca="1"/>
        <v>44172</v>
      </c>
      <c r="B242" vm="198">
        <f ca="1"/>
        <v>20.6</v>
      </c>
      <c r="C242" vm="198">
        <v>20.6</v>
      </c>
      <c r="D242" vm="4429">
        <v>165408</v>
      </c>
      <c r="E242" s="3">
        <f t="shared" ca="1" si="24"/>
        <v>1.9455252918289252E-3</v>
      </c>
      <c r="F242" s="3">
        <f t="shared" ca="1" si="25"/>
        <v>1.9436352085712523E-3</v>
      </c>
      <c r="I242" vm="4428">
        <f ca="1"/>
        <v>44172</v>
      </c>
      <c r="J242" vm="4430">
        <f ca="1"/>
        <v>44</v>
      </c>
      <c r="K242" vm="4431">
        <f ca="1"/>
        <v>2134898</v>
      </c>
      <c r="L242" s="3">
        <v>1.8518518518518452E-2</v>
      </c>
      <c r="M242" s="3">
        <v>1.8349138668196398E-2</v>
      </c>
      <c r="O242" vm="4428">
        <f ca="1"/>
        <v>44172</v>
      </c>
      <c r="P242" vm="4432">
        <f ca="1"/>
        <v>174.05</v>
      </c>
      <c r="Q242" vm="4433">
        <f ca="1"/>
        <v>291719</v>
      </c>
      <c r="R242" s="3">
        <f t="shared" ca="1" si="26"/>
        <v>-8.6145016095435763E-4</v>
      </c>
      <c r="T242" vm="4428">
        <f ca="1"/>
        <v>44172</v>
      </c>
      <c r="U242" vm="4434">
        <f ca="1"/>
        <v>8.0340000000000007</v>
      </c>
      <c r="V242" vm="4435">
        <f ca="1"/>
        <v>24445199</v>
      </c>
      <c r="W242" s="3">
        <f t="shared" ca="1" si="27"/>
        <v>-1.1878387622628831E-2</v>
      </c>
      <c r="Y242" vm="4428">
        <f ca="1"/>
        <v>44172</v>
      </c>
      <c r="Z242" vm="4436">
        <f ca="1"/>
        <v>1.982</v>
      </c>
      <c r="AA242" vm="4437">
        <f ca="1"/>
        <v>1.9712000000000001</v>
      </c>
      <c r="AB242" vm="4438">
        <f ca="1"/>
        <v>111289747</v>
      </c>
      <c r="AC242">
        <f t="shared" ca="1" si="28"/>
        <v>-9.7936064727624974E-3</v>
      </c>
      <c r="AE242" vm="4428">
        <f ca="1"/>
        <v>44172</v>
      </c>
      <c r="AF242" vm="4439">
        <f ca="1"/>
        <v>13.462</v>
      </c>
      <c r="AG242" vm="4440">
        <f ca="1"/>
        <v>8365803</v>
      </c>
      <c r="AH242" s="3">
        <f t="shared" ca="1" si="29"/>
        <v>-6.5156457371886543E-3</v>
      </c>
      <c r="AK242" vm="4428">
        <f ca="1"/>
        <v>44172</v>
      </c>
      <c r="AL242" vm="4224">
        <f ca="1"/>
        <v>14.99</v>
      </c>
      <c r="AM242" vm="4441">
        <f ca="1"/>
        <v>325201</v>
      </c>
      <c r="AN242">
        <f t="shared" ca="1" si="30"/>
        <v>-1.3254004493175094E-2</v>
      </c>
      <c r="AP242" vm="4428">
        <f ca="1"/>
        <v>44172</v>
      </c>
      <c r="AQ242" vm="4442">
        <f ca="1"/>
        <v>6.22</v>
      </c>
      <c r="AR242" vm="4443">
        <f ca="1"/>
        <v>229428</v>
      </c>
      <c r="AS242" s="3">
        <f t="shared" ca="1" si="31"/>
        <v>-1.2779726646398995E-2</v>
      </c>
      <c r="AU242" vm="4428">
        <f ca="1"/>
        <v>44172</v>
      </c>
      <c r="AV242" vm="4444">
        <f ca="1"/>
        <v>10.2524</v>
      </c>
      <c r="AW242" vm="4445">
        <f ca="1"/>
        <v>12238321</v>
      </c>
    </row>
    <row r="243" spans="1:49" x14ac:dyDescent="0.3">
      <c r="A243" vm="4446">
        <f ca="1"/>
        <v>44173</v>
      </c>
      <c r="B243" vm="4249">
        <f ca="1"/>
        <v>20.46</v>
      </c>
      <c r="C243" vm="4249">
        <v>20.46</v>
      </c>
      <c r="D243" vm="4447">
        <v>90721</v>
      </c>
      <c r="E243" s="3">
        <f t="shared" ca="1" si="24"/>
        <v>-6.7961165048543958E-3</v>
      </c>
      <c r="F243" s="3">
        <f t="shared" ca="1" si="25"/>
        <v>-6.8193152720549483E-3</v>
      </c>
      <c r="I243" vm="4446">
        <f ca="1"/>
        <v>44173</v>
      </c>
      <c r="J243" vm="4448">
        <f ca="1"/>
        <v>44.9</v>
      </c>
      <c r="K243" vm="4449">
        <f ca="1"/>
        <v>1092806</v>
      </c>
      <c r="L243" s="3">
        <v>2.0454545454545423E-2</v>
      </c>
      <c r="M243" s="3">
        <v>2.0248160829947494E-2</v>
      </c>
      <c r="O243" vm="4446">
        <f ca="1"/>
        <v>44173</v>
      </c>
      <c r="P243" vm="4450">
        <f ca="1"/>
        <v>174.65</v>
      </c>
      <c r="Q243" vm="4451">
        <f ca="1"/>
        <v>208963</v>
      </c>
      <c r="R243" s="3">
        <f t="shared" ca="1" si="26"/>
        <v>3.4413569953931052E-3</v>
      </c>
      <c r="T243" vm="4446">
        <f ca="1"/>
        <v>44173</v>
      </c>
      <c r="U243" vm="3388">
        <f ca="1"/>
        <v>7.92</v>
      </c>
      <c r="V243" vm="4452">
        <f ca="1"/>
        <v>22810971</v>
      </c>
      <c r="W243" s="3">
        <f t="shared" ca="1" si="27"/>
        <v>-1.4291330110756065E-2</v>
      </c>
      <c r="Y243" vm="4446">
        <f ca="1"/>
        <v>44173</v>
      </c>
      <c r="Z243" vm="4453">
        <f ca="1"/>
        <v>1.9590000000000001</v>
      </c>
      <c r="AA243" vm="4454">
        <f ca="1"/>
        <v>1.9690000000000001</v>
      </c>
      <c r="AB243" vm="4455">
        <f ca="1"/>
        <v>63430700</v>
      </c>
      <c r="AC243">
        <f t="shared" ca="1" si="28"/>
        <v>-1.1166947000750686E-3</v>
      </c>
      <c r="AE243" vm="4446">
        <f ca="1"/>
        <v>44173</v>
      </c>
      <c r="AF243" vm="4456">
        <f ca="1"/>
        <v>13.406000000000001</v>
      </c>
      <c r="AG243" vm="4457">
        <f ca="1"/>
        <v>5141398</v>
      </c>
      <c r="AH243" s="3">
        <f t="shared" ca="1" si="29"/>
        <v>-4.1685336527553032E-3</v>
      </c>
      <c r="AK243" vm="4446">
        <f ca="1"/>
        <v>44173</v>
      </c>
      <c r="AL243" vm="4352">
        <f ca="1"/>
        <v>15</v>
      </c>
      <c r="AM243" vm="4458">
        <f ca="1"/>
        <v>190883</v>
      </c>
      <c r="AN243">
        <f t="shared" ca="1" si="30"/>
        <v>6.6688898770377427E-4</v>
      </c>
      <c r="AP243" vm="4446">
        <f ca="1"/>
        <v>44173</v>
      </c>
      <c r="AQ243" vm="1925">
        <f ca="1"/>
        <v>6.23</v>
      </c>
      <c r="AR243" vm="4459">
        <f ca="1"/>
        <v>113610</v>
      </c>
      <c r="AS243" s="3">
        <f t="shared" ca="1" si="31"/>
        <v>1.6064260482737947E-3</v>
      </c>
      <c r="AU243" vm="4446">
        <f ca="1"/>
        <v>44173</v>
      </c>
      <c r="AV243" vm="4460">
        <f ca="1"/>
        <v>10.199999999999999</v>
      </c>
      <c r="AW243" vm="4461">
        <f ca="1"/>
        <v>4620026</v>
      </c>
    </row>
    <row r="244" spans="1:49" x14ac:dyDescent="0.3">
      <c r="A244" vm="4462">
        <f ca="1"/>
        <v>44174</v>
      </c>
      <c r="B244" vm="4072">
        <f ca="1"/>
        <v>20.64</v>
      </c>
      <c r="C244" vm="4072">
        <v>20.64</v>
      </c>
      <c r="D244" vm="4463">
        <v>291400</v>
      </c>
      <c r="E244" s="3">
        <f t="shared" ca="1" si="24"/>
        <v>8.7976539589442668E-3</v>
      </c>
      <c r="F244" s="3">
        <f t="shared" ca="1" si="25"/>
        <v>8.7591800898815537E-3</v>
      </c>
      <c r="I244" vm="4462">
        <f ca="1"/>
        <v>44174</v>
      </c>
      <c r="J244" vm="4464">
        <f ca="1"/>
        <v>46.61</v>
      </c>
      <c r="K244" vm="4465">
        <f ca="1"/>
        <v>1623869</v>
      </c>
      <c r="L244" s="3">
        <v>3.8084632516703805E-2</v>
      </c>
      <c r="M244" s="3">
        <v>3.7377315636441089E-2</v>
      </c>
      <c r="O244" vm="4462">
        <f ca="1"/>
        <v>44174</v>
      </c>
      <c r="P244" vm="4466">
        <f ca="1"/>
        <v>179.55</v>
      </c>
      <c r="Q244" vm="4467">
        <f ca="1"/>
        <v>540716</v>
      </c>
      <c r="R244" s="3">
        <f t="shared" ca="1" si="26"/>
        <v>2.7669749419250895E-2</v>
      </c>
      <c r="T244" vm="4462">
        <f ca="1"/>
        <v>44174</v>
      </c>
      <c r="U244" vm="4468">
        <f ca="1"/>
        <v>8.0289999999999999</v>
      </c>
      <c r="V244" vm="4469">
        <f ca="1"/>
        <v>25522947</v>
      </c>
      <c r="W244" s="3">
        <f t="shared" ca="1" si="27"/>
        <v>1.3668781376212448E-2</v>
      </c>
      <c r="Y244" vm="4462">
        <f ca="1"/>
        <v>44174</v>
      </c>
      <c r="Z244" vm="4470">
        <f ca="1"/>
        <v>1.9874000000000001</v>
      </c>
      <c r="AA244" vm="4471">
        <f ca="1"/>
        <v>1.976</v>
      </c>
      <c r="AB244" vm="4472">
        <f ca="1"/>
        <v>115470755</v>
      </c>
      <c r="AC244">
        <f t="shared" ca="1" si="28"/>
        <v>3.5487996686876157E-3</v>
      </c>
      <c r="AE244" vm="4462">
        <f ca="1"/>
        <v>44174</v>
      </c>
      <c r="AF244" vm="4473">
        <f ca="1"/>
        <v>13.776</v>
      </c>
      <c r="AG244" vm="4474">
        <f ca="1"/>
        <v>13647219</v>
      </c>
      <c r="AH244" s="3">
        <f t="shared" ca="1" si="29"/>
        <v>2.7225579749608902E-2</v>
      </c>
      <c r="AK244" vm="4462">
        <f ca="1"/>
        <v>44174</v>
      </c>
      <c r="AL244" vm="4475">
        <f ca="1"/>
        <v>15.26</v>
      </c>
      <c r="AM244" vm="4476">
        <f ca="1"/>
        <v>484047</v>
      </c>
      <c r="AN244">
        <f t="shared" ca="1" si="30"/>
        <v>1.718482475410097E-2</v>
      </c>
      <c r="AP244" vm="4462">
        <f ca="1"/>
        <v>44174</v>
      </c>
      <c r="AQ244" vm="4477">
        <f ca="1"/>
        <v>6.3849999999999998</v>
      </c>
      <c r="AR244" vm="4478">
        <f ca="1"/>
        <v>356722</v>
      </c>
      <c r="AS244" s="3">
        <f t="shared" ca="1" si="31"/>
        <v>2.457515668514082E-2</v>
      </c>
      <c r="AU244" vm="4462">
        <f ca="1"/>
        <v>44174</v>
      </c>
      <c r="AV244" vm="4479">
        <f ca="1"/>
        <v>10.1524</v>
      </c>
      <c r="AW244" vm="4480">
        <f ca="1"/>
        <v>11310585</v>
      </c>
    </row>
    <row r="245" spans="1:49" x14ac:dyDescent="0.3">
      <c r="A245" vm="4481">
        <f ca="1"/>
        <v>44175</v>
      </c>
      <c r="B245" vm="161">
        <f ca="1"/>
        <v>20.5</v>
      </c>
      <c r="C245" vm="161">
        <v>20.5</v>
      </c>
      <c r="D245" vm="4482">
        <v>183417</v>
      </c>
      <c r="E245" s="3">
        <f t="shared" ca="1" si="24"/>
        <v>-6.7829457364341362E-3</v>
      </c>
      <c r="F245" s="3">
        <f t="shared" ca="1" si="25"/>
        <v>-6.8060544689995022E-3</v>
      </c>
      <c r="I245" vm="4481">
        <f ca="1"/>
        <v>44175</v>
      </c>
      <c r="J245" vm="4483">
        <f ca="1"/>
        <v>46.46</v>
      </c>
      <c r="K245" vm="4484">
        <f ca="1"/>
        <v>1084525</v>
      </c>
      <c r="L245" s="3">
        <v>-3.2181935207036814E-3</v>
      </c>
      <c r="M245" s="3">
        <v>-3.2233830423864089E-3</v>
      </c>
      <c r="O245" vm="4481">
        <f ca="1"/>
        <v>44175</v>
      </c>
      <c r="P245" vm="4485">
        <f ca="1"/>
        <v>176.2</v>
      </c>
      <c r="Q245" vm="4486">
        <f ca="1"/>
        <v>383031</v>
      </c>
      <c r="R245" s="3">
        <f t="shared" ca="1" si="26"/>
        <v>-1.8834007170012882E-2</v>
      </c>
      <c r="T245" vm="4481">
        <f ca="1"/>
        <v>44175</v>
      </c>
      <c r="U245" vm="3436">
        <f ca="1"/>
        <v>7.9</v>
      </c>
      <c r="V245" vm="4487">
        <f ca="1"/>
        <v>21513197</v>
      </c>
      <c r="W245" s="3">
        <f t="shared" ca="1" si="27"/>
        <v>-1.6197227729571034E-2</v>
      </c>
      <c r="Y245" vm="4481">
        <f ca="1"/>
        <v>44175</v>
      </c>
      <c r="Z245" vm="4488">
        <f ca="1"/>
        <v>1.984</v>
      </c>
      <c r="AA245" vm="4489">
        <f ca="1"/>
        <v>1.9608000000000001</v>
      </c>
      <c r="AB245" vm="4490">
        <f ca="1"/>
        <v>135112365</v>
      </c>
      <c r="AC245">
        <f t="shared" ca="1" si="28"/>
        <v>-7.7220460939102778E-3</v>
      </c>
      <c r="AE245" vm="4481">
        <f ca="1"/>
        <v>44175</v>
      </c>
      <c r="AF245" vm="4491">
        <f ca="1"/>
        <v>13.83</v>
      </c>
      <c r="AG245" vm="4492">
        <f ca="1"/>
        <v>15797924</v>
      </c>
      <c r="AH245" s="3">
        <f t="shared" ca="1" si="29"/>
        <v>3.9121979912919063E-3</v>
      </c>
      <c r="AK245" vm="4481">
        <f ca="1"/>
        <v>44175</v>
      </c>
      <c r="AL245" vm="4493">
        <f ca="1"/>
        <v>15.11</v>
      </c>
      <c r="AM245" vm="4494">
        <f ca="1"/>
        <v>201120</v>
      </c>
      <c r="AN245">
        <f t="shared" ca="1" si="30"/>
        <v>-9.8782495716628147E-3</v>
      </c>
      <c r="AP245" vm="4481">
        <f ca="1"/>
        <v>44175</v>
      </c>
      <c r="AQ245" vm="1221">
        <f ca="1"/>
        <v>6.31</v>
      </c>
      <c r="AR245" vm="4495">
        <f ca="1"/>
        <v>293928</v>
      </c>
      <c r="AS245" s="3">
        <f t="shared" ca="1" si="31"/>
        <v>-1.181581293138087E-2</v>
      </c>
      <c r="AU245" vm="4481">
        <f ca="1"/>
        <v>44175</v>
      </c>
      <c r="AV245" vm="4496">
        <f ca="1"/>
        <v>10.4381</v>
      </c>
      <c r="AW245" vm="4497">
        <f ca="1"/>
        <v>10047694</v>
      </c>
    </row>
    <row r="246" spans="1:49" x14ac:dyDescent="0.3">
      <c r="A246" vm="4498">
        <f ca="1"/>
        <v>44176</v>
      </c>
      <c r="B246" vm="161">
        <f ca="1"/>
        <v>20.5</v>
      </c>
      <c r="C246" vm="161">
        <v>20.5</v>
      </c>
      <c r="D246" vm="4499">
        <v>101413</v>
      </c>
      <c r="E246" s="3">
        <f t="shared" ca="1" si="24"/>
        <v>0</v>
      </c>
      <c r="F246" s="3">
        <f t="shared" ca="1" si="25"/>
        <v>0</v>
      </c>
      <c r="I246" vm="4498">
        <f ca="1"/>
        <v>44176</v>
      </c>
      <c r="J246" vm="4500">
        <f ca="1"/>
        <v>47.58</v>
      </c>
      <c r="K246" vm="4501">
        <f ca="1"/>
        <v>1094182</v>
      </c>
      <c r="L246" s="3">
        <v>2.4106758501937095E-2</v>
      </c>
      <c r="M246" s="3">
        <v>2.3820777532548385E-2</v>
      </c>
      <c r="O246" vm="4498">
        <f ca="1"/>
        <v>44176</v>
      </c>
      <c r="P246" vm="4502">
        <f ca="1"/>
        <v>176.75</v>
      </c>
      <c r="Q246" vm="4503">
        <f ca="1"/>
        <v>320796</v>
      </c>
      <c r="R246" s="3">
        <f t="shared" ca="1" si="26"/>
        <v>3.1165912746029686E-3</v>
      </c>
      <c r="T246" vm="4498">
        <f ca="1"/>
        <v>44176</v>
      </c>
      <c r="U246" vm="4504">
        <f ca="1"/>
        <v>7.8239999999999998</v>
      </c>
      <c r="V246" vm="4505">
        <f ca="1"/>
        <v>21864735</v>
      </c>
      <c r="W246" s="3">
        <f t="shared" ca="1" si="27"/>
        <v>-9.6668267404596952E-3</v>
      </c>
      <c r="Y246" vm="4498">
        <f ca="1"/>
        <v>44176</v>
      </c>
      <c r="Z246" vm="4489">
        <f ca="1"/>
        <v>1.9608000000000001</v>
      </c>
      <c r="AA246" vm="4506">
        <f ca="1"/>
        <v>1.9358</v>
      </c>
      <c r="AB246" vm="4507">
        <f ca="1"/>
        <v>109870005</v>
      </c>
      <c r="AC246">
        <f t="shared" ca="1" si="28"/>
        <v>-1.2831875498914663E-2</v>
      </c>
      <c r="AE246" vm="4498">
        <f ca="1"/>
        <v>44176</v>
      </c>
      <c r="AF246" vm="2054">
        <f ca="1"/>
        <v>13.64</v>
      </c>
      <c r="AG246" vm="4508">
        <f ca="1"/>
        <v>8359195</v>
      </c>
      <c r="AH246" s="3">
        <f t="shared" ca="1" si="29"/>
        <v>-1.3833493261350817E-2</v>
      </c>
      <c r="AK246" vm="4498">
        <f ca="1"/>
        <v>44176</v>
      </c>
      <c r="AL246" vm="4509">
        <f ca="1"/>
        <v>15.37</v>
      </c>
      <c r="AM246" vm="4510">
        <f ca="1"/>
        <v>255893</v>
      </c>
      <c r="AN246">
        <f t="shared" ca="1" si="30"/>
        <v>1.7060781265856223E-2</v>
      </c>
      <c r="AP246" vm="4498">
        <f ca="1"/>
        <v>44176</v>
      </c>
      <c r="AQ246" vm="1925">
        <f ca="1"/>
        <v>6.23</v>
      </c>
      <c r="AR246" vm="4511">
        <f ca="1"/>
        <v>208871</v>
      </c>
      <c r="AS246" s="3">
        <f t="shared" ca="1" si="31"/>
        <v>-1.2759343753759873E-2</v>
      </c>
      <c r="AU246" vm="4498">
        <f ca="1"/>
        <v>44176</v>
      </c>
      <c r="AV246" vm="4512">
        <f ca="1"/>
        <v>10.3048</v>
      </c>
      <c r="AW246" vm="4513">
        <f ca="1"/>
        <v>10195840</v>
      </c>
    </row>
    <row r="247" spans="1:49" x14ac:dyDescent="0.3">
      <c r="A247" vm="4514">
        <f ca="1"/>
        <v>44179</v>
      </c>
      <c r="B247" vm="4515">
        <f ca="1"/>
        <v>20.72</v>
      </c>
      <c r="C247" vm="4515">
        <v>20.72</v>
      </c>
      <c r="D247" vm="4516">
        <v>139050</v>
      </c>
      <c r="E247" s="3">
        <f t="shared" ca="1" si="24"/>
        <v>1.0731707317073116E-2</v>
      </c>
      <c r="F247" s="3">
        <f t="shared" ca="1" si="25"/>
        <v>1.0674531246919824E-2</v>
      </c>
      <c r="I247" vm="4514">
        <f ca="1"/>
        <v>44179</v>
      </c>
      <c r="J247" vm="4517">
        <f ca="1"/>
        <v>47.88</v>
      </c>
      <c r="K247" vm="4518">
        <f ca="1"/>
        <v>793172</v>
      </c>
      <c r="L247" s="3">
        <v>6.3051702395965593E-3</v>
      </c>
      <c r="M247" s="3">
        <v>6.2853758149609574E-3</v>
      </c>
      <c r="O247" vm="4514">
        <f ca="1"/>
        <v>44179</v>
      </c>
      <c r="P247" vm="4519">
        <f ca="1"/>
        <v>178.9</v>
      </c>
      <c r="Q247" vm="4520">
        <f ca="1"/>
        <v>324145</v>
      </c>
      <c r="R247" s="3">
        <f t="shared" ca="1" si="26"/>
        <v>1.209068573799138E-2</v>
      </c>
      <c r="T247" vm="4514">
        <f ca="1"/>
        <v>44179</v>
      </c>
      <c r="U247" vm="4521">
        <f ca="1"/>
        <v>7.694</v>
      </c>
      <c r="V247" vm="4522">
        <f ca="1"/>
        <v>19848942</v>
      </c>
      <c r="W247" s="3">
        <f t="shared" ca="1" si="27"/>
        <v>-1.6755128402412865E-2</v>
      </c>
      <c r="Y247" vm="4514">
        <f ca="1"/>
        <v>44179</v>
      </c>
      <c r="Z247" vm="4403">
        <f ca="1"/>
        <v>1.9601999999999999</v>
      </c>
      <c r="AA247" vm="4523">
        <f ca="1"/>
        <v>1.9392</v>
      </c>
      <c r="AB247" vm="4524">
        <f ca="1"/>
        <v>115933387</v>
      </c>
      <c r="AC247">
        <f t="shared" ca="1" si="28"/>
        <v>1.7548391600070682E-3</v>
      </c>
      <c r="AE247" vm="4514">
        <f ca="1"/>
        <v>44179</v>
      </c>
      <c r="AF247" vm="4525">
        <f ca="1"/>
        <v>13.82</v>
      </c>
      <c r="AG247" vm="4526">
        <f ca="1"/>
        <v>13069500</v>
      </c>
      <c r="AH247" s="3">
        <f t="shared" ca="1" si="29"/>
        <v>1.3110165924207785E-2</v>
      </c>
      <c r="AK247" vm="4514">
        <f ca="1"/>
        <v>44179</v>
      </c>
      <c r="AL247" vm="4527">
        <f ca="1"/>
        <v>15.53</v>
      </c>
      <c r="AM247" vm="4528">
        <f ca="1"/>
        <v>248358</v>
      </c>
      <c r="AN247">
        <f t="shared" ca="1" si="30"/>
        <v>1.0356079610091183E-2</v>
      </c>
      <c r="AP247" vm="4514">
        <f ca="1"/>
        <v>44179</v>
      </c>
      <c r="AQ247" vm="4529">
        <f ca="1"/>
        <v>6.165</v>
      </c>
      <c r="AR247" vm="4530">
        <f ca="1"/>
        <v>244345</v>
      </c>
      <c r="AS247" s="3">
        <f t="shared" ca="1" si="31"/>
        <v>-1.0488196183054245E-2</v>
      </c>
      <c r="AU247" vm="4514">
        <f ca="1"/>
        <v>44179</v>
      </c>
      <c r="AV247" vm="4531">
        <f ca="1"/>
        <v>10.2476</v>
      </c>
      <c r="AW247" vm="4532">
        <f ca="1"/>
        <v>10247642</v>
      </c>
    </row>
    <row r="248" spans="1:49" x14ac:dyDescent="0.3">
      <c r="A248" vm="4533">
        <f ca="1"/>
        <v>44180</v>
      </c>
      <c r="B248" vm="2493">
        <f ca="1"/>
        <v>20.7</v>
      </c>
      <c r="C248" vm="2493">
        <v>20.7</v>
      </c>
      <c r="D248" vm="4534">
        <v>136661</v>
      </c>
      <c r="E248" s="3">
        <f t="shared" ca="1" si="24"/>
        <v>-9.6525096525094478E-4</v>
      </c>
      <c r="F248" s="3">
        <f t="shared" ca="1" si="25"/>
        <v>-9.6571711995886266E-4</v>
      </c>
      <c r="I248" vm="4533">
        <f ca="1"/>
        <v>44180</v>
      </c>
      <c r="J248" vm="4535">
        <f ca="1"/>
        <v>48.8</v>
      </c>
      <c r="K248" vm="4536">
        <f ca="1"/>
        <v>843510</v>
      </c>
      <c r="L248" s="3">
        <v>1.9214703425229629E-2</v>
      </c>
      <c r="M248" s="3">
        <v>1.9032432169329039E-2</v>
      </c>
      <c r="O248" vm="4533">
        <f ca="1"/>
        <v>44180</v>
      </c>
      <c r="P248" vm="4537">
        <f ca="1"/>
        <v>181.6</v>
      </c>
      <c r="Q248" vm="4538">
        <f ca="1"/>
        <v>514602</v>
      </c>
      <c r="R248" s="3">
        <f t="shared" ca="1" si="26"/>
        <v>1.4979475652519392E-2</v>
      </c>
      <c r="T248" vm="4533">
        <f ca="1"/>
        <v>44180</v>
      </c>
      <c r="U248" vm="4539">
        <f ca="1"/>
        <v>7.89</v>
      </c>
      <c r="V248" vm="4540">
        <f ca="1"/>
        <v>17855452</v>
      </c>
      <c r="W248" s="3">
        <f t="shared" ca="1" si="27"/>
        <v>2.5155330527679362E-2</v>
      </c>
      <c r="Y248" vm="4533">
        <f ca="1"/>
        <v>44180</v>
      </c>
      <c r="Z248" vm="4541">
        <f ca="1"/>
        <v>1.9336</v>
      </c>
      <c r="AA248" vm="4542">
        <f ca="1"/>
        <v>1.9750000000000001</v>
      </c>
      <c r="AB248" vm="4543">
        <f ca="1"/>
        <v>106282966</v>
      </c>
      <c r="AC248">
        <f t="shared" ca="1" si="28"/>
        <v>1.8292881460226954E-2</v>
      </c>
      <c r="AE248" vm="4533">
        <f ca="1"/>
        <v>44180</v>
      </c>
      <c r="AF248" vm="4544">
        <f ca="1"/>
        <v>14.125999999999999</v>
      </c>
      <c r="AG248" vm="4545">
        <f ca="1"/>
        <v>9552237</v>
      </c>
      <c r="AH248" s="3">
        <f t="shared" ca="1" si="29"/>
        <v>2.1900252647206648E-2</v>
      </c>
      <c r="AK248" vm="4533">
        <f ca="1"/>
        <v>44180</v>
      </c>
      <c r="AL248" vm="4546">
        <f ca="1"/>
        <v>15.95</v>
      </c>
      <c r="AM248" vm="4547">
        <f ca="1"/>
        <v>507258</v>
      </c>
      <c r="AN248">
        <f t="shared" ca="1" si="30"/>
        <v>2.66851920702579E-2</v>
      </c>
      <c r="AP248" vm="4533">
        <f ca="1"/>
        <v>44180</v>
      </c>
      <c r="AQ248" vm="891">
        <f ca="1"/>
        <v>6.2</v>
      </c>
      <c r="AR248" vm="4548">
        <f ca="1"/>
        <v>196797</v>
      </c>
      <c r="AS248" s="3">
        <f t="shared" ca="1" si="31"/>
        <v>5.6611554347382803E-3</v>
      </c>
      <c r="AU248" vm="4533">
        <f ca="1"/>
        <v>44180</v>
      </c>
      <c r="AV248" vm="4549">
        <f ca="1"/>
        <v>10.3714</v>
      </c>
      <c r="AW248" vm="4550">
        <f ca="1"/>
        <v>5182041</v>
      </c>
    </row>
    <row r="249" spans="1:49" x14ac:dyDescent="0.3">
      <c r="A249" vm="4551">
        <f ca="1"/>
        <v>44181</v>
      </c>
      <c r="B249" vm="4552">
        <f ca="1"/>
        <v>20.78</v>
      </c>
      <c r="C249" vm="4552">
        <v>20.78</v>
      </c>
      <c r="D249" vm="4553">
        <v>125469</v>
      </c>
      <c r="E249" s="3">
        <f t="shared" ca="1" si="24"/>
        <v>3.8647342995169975E-3</v>
      </c>
      <c r="F249" s="3">
        <f t="shared" ca="1" si="25"/>
        <v>3.8572853997580945E-3</v>
      </c>
      <c r="I249" vm="4551">
        <f ca="1"/>
        <v>44181</v>
      </c>
      <c r="J249" vm="4554">
        <f ca="1"/>
        <v>48.71</v>
      </c>
      <c r="K249" vm="4555">
        <f ca="1"/>
        <v>968756</v>
      </c>
      <c r="L249" s="3">
        <v>-1.8442622950818916E-3</v>
      </c>
      <c r="M249" s="3">
        <v>-1.8459650406501776E-3</v>
      </c>
      <c r="O249" vm="4551">
        <f ca="1"/>
        <v>44181</v>
      </c>
      <c r="P249" vm="4556">
        <f ca="1"/>
        <v>182.45</v>
      </c>
      <c r="Q249" vm="4557">
        <f ca="1"/>
        <v>445682</v>
      </c>
      <c r="R249" s="3">
        <f t="shared" ca="1" si="26"/>
        <v>4.669696715263752E-3</v>
      </c>
      <c r="T249" vm="4551">
        <f ca="1"/>
        <v>44181</v>
      </c>
      <c r="U249" vm="4558">
        <f ca="1"/>
        <v>7.8010000000000002</v>
      </c>
      <c r="V249" vm="4559">
        <f ca="1"/>
        <v>23510153</v>
      </c>
      <c r="W249" s="3">
        <f t="shared" ca="1" si="27"/>
        <v>-1.1344204251606753E-2</v>
      </c>
      <c r="Y249" vm="4551">
        <f ca="1"/>
        <v>44181</v>
      </c>
      <c r="Z249" vm="4560">
        <f ca="1"/>
        <v>1.952</v>
      </c>
      <c r="AA249" vm="4561">
        <f ca="1"/>
        <v>1.9430000000000001</v>
      </c>
      <c r="AB249" vm="4562">
        <f ca="1"/>
        <v>152874195</v>
      </c>
      <c r="AC249">
        <f t="shared" ca="1" si="28"/>
        <v>-1.6335227957782153E-2</v>
      </c>
      <c r="AE249" vm="4551">
        <f ca="1"/>
        <v>44181</v>
      </c>
      <c r="AF249" vm="4563">
        <f ca="1"/>
        <v>14.314</v>
      </c>
      <c r="AG249" vm="4564">
        <f ca="1"/>
        <v>12801286</v>
      </c>
      <c r="AH249" s="3">
        <f t="shared" ca="1" si="29"/>
        <v>1.3221008329675325E-2</v>
      </c>
      <c r="AK249" vm="4551">
        <f ca="1"/>
        <v>44181</v>
      </c>
      <c r="AL249" vm="4565">
        <f ca="1"/>
        <v>15.67</v>
      </c>
      <c r="AM249" vm="4566">
        <f ca="1"/>
        <v>373492</v>
      </c>
      <c r="AN249">
        <f t="shared" ca="1" si="30"/>
        <v>-1.771077286292403E-2</v>
      </c>
      <c r="AP249" vm="4551">
        <f ca="1"/>
        <v>44181</v>
      </c>
      <c r="AQ249" vm="4567">
        <f ca="1"/>
        <v>5.8849999999999998</v>
      </c>
      <c r="AR249" vm="4568">
        <f ca="1"/>
        <v>985761</v>
      </c>
      <c r="AS249" s="3">
        <f t="shared" ca="1" si="31"/>
        <v>-5.2142551338805923E-2</v>
      </c>
      <c r="AU249" vm="4551">
        <f ca="1"/>
        <v>44181</v>
      </c>
      <c r="AV249" vm="4512">
        <f ca="1"/>
        <v>10.3048</v>
      </c>
      <c r="AW249" vm="4569">
        <f ca="1"/>
        <v>13576513</v>
      </c>
    </row>
    <row r="250" spans="1:49" x14ac:dyDescent="0.3">
      <c r="A250" vm="4570">
        <f ca="1"/>
        <v>44182</v>
      </c>
      <c r="B250" vm="4571">
        <f ca="1"/>
        <v>21.22</v>
      </c>
      <c r="C250" vm="4571">
        <v>21.22</v>
      </c>
      <c r="D250" vm="4572">
        <v>309627</v>
      </c>
      <c r="E250" s="3">
        <f t="shared" ca="1" si="24"/>
        <v>2.1174205967276115E-2</v>
      </c>
      <c r="F250" s="3">
        <f t="shared" ca="1" si="25"/>
        <v>2.0953147514755667E-2</v>
      </c>
      <c r="I250" vm="4570">
        <f ca="1"/>
        <v>44182</v>
      </c>
      <c r="J250" vm="4573">
        <f ca="1"/>
        <v>49</v>
      </c>
      <c r="K250" vm="4574">
        <f ca="1"/>
        <v>948149</v>
      </c>
      <c r="L250" s="3">
        <v>5.9536029562717949E-3</v>
      </c>
      <c r="M250" s="3">
        <v>5.9359502921754017E-3</v>
      </c>
      <c r="O250" vm="4570">
        <f ca="1"/>
        <v>44182</v>
      </c>
      <c r="P250" vm="4575">
        <f ca="1"/>
        <v>183.5</v>
      </c>
      <c r="Q250" vm="4576">
        <f ca="1"/>
        <v>345975</v>
      </c>
      <c r="R250" s="3">
        <f t="shared" ca="1" si="26"/>
        <v>5.738504612168435E-3</v>
      </c>
      <c r="T250" vm="4570">
        <f ca="1"/>
        <v>44182</v>
      </c>
      <c r="U250" vm="4577">
        <f ca="1"/>
        <v>7.7859999999999996</v>
      </c>
      <c r="V250" vm="4578">
        <f ca="1"/>
        <v>22229531</v>
      </c>
      <c r="W250" s="3">
        <f t="shared" ca="1" si="27"/>
        <v>-1.9246814179121475E-3</v>
      </c>
      <c r="Y250" vm="4570">
        <f ca="1"/>
        <v>44182</v>
      </c>
      <c r="Z250" vm="4579">
        <f ca="1"/>
        <v>1.9461999999999999</v>
      </c>
      <c r="AA250" vm="4580">
        <f ca="1"/>
        <v>1.9443999999999999</v>
      </c>
      <c r="AB250" vm="4581">
        <f ca="1"/>
        <v>105481938</v>
      </c>
      <c r="AC250">
        <f t="shared" ca="1" si="28"/>
        <v>7.2027579386022824E-4</v>
      </c>
      <c r="AE250" vm="4570">
        <f ca="1"/>
        <v>44182</v>
      </c>
      <c r="AF250" vm="4582">
        <f ca="1"/>
        <v>14.404</v>
      </c>
      <c r="AG250" vm="4583">
        <f ca="1"/>
        <v>9840713</v>
      </c>
      <c r="AH250" s="3">
        <f t="shared" ca="1" si="29"/>
        <v>6.2678664702230163E-3</v>
      </c>
      <c r="AK250" vm="4570">
        <f ca="1"/>
        <v>44182</v>
      </c>
      <c r="AL250" vm="4584">
        <f ca="1"/>
        <v>15.64</v>
      </c>
      <c r="AM250" vm="4585">
        <f ca="1"/>
        <v>350866</v>
      </c>
      <c r="AN250">
        <f t="shared" ca="1" si="30"/>
        <v>-1.9163212507644009E-3</v>
      </c>
      <c r="AP250" vm="4570">
        <f ca="1"/>
        <v>44182</v>
      </c>
      <c r="AQ250" vm="4586">
        <f ca="1"/>
        <v>5.52</v>
      </c>
      <c r="AR250" vm="4587">
        <f ca="1"/>
        <v>2106671</v>
      </c>
      <c r="AS250" s="3">
        <f t="shared" ca="1" si="31"/>
        <v>-6.4028880423236095E-2</v>
      </c>
      <c r="AU250" vm="4570">
        <f ca="1"/>
        <v>44182</v>
      </c>
      <c r="AV250" vm="1420">
        <f ca="1"/>
        <v>10.352399999999999</v>
      </c>
      <c r="AW250" vm="4588">
        <f ca="1"/>
        <v>8815250</v>
      </c>
    </row>
    <row r="251" spans="1:49" x14ac:dyDescent="0.3">
      <c r="A251" vm="4589">
        <f ca="1"/>
        <v>44183</v>
      </c>
      <c r="B251" vm="2666">
        <f ca="1"/>
        <v>21</v>
      </c>
      <c r="C251" vm="2666">
        <v>21</v>
      </c>
      <c r="D251" vm="4590">
        <v>241147</v>
      </c>
      <c r="E251" s="3">
        <f t="shared" ca="1" si="24"/>
        <v>-1.0367577756833123E-2</v>
      </c>
      <c r="F251" s="3">
        <f t="shared" ca="1" si="25"/>
        <v>-1.0421695462414072E-2</v>
      </c>
      <c r="I251" vm="4589">
        <f ca="1"/>
        <v>44183</v>
      </c>
      <c r="J251" vm="4591">
        <f ca="1"/>
        <v>48.5</v>
      </c>
      <c r="K251" vm="4592">
        <f ca="1"/>
        <v>1163548</v>
      </c>
      <c r="L251" s="3">
        <v>-1.020408163265306E-2</v>
      </c>
      <c r="M251" s="3">
        <v>-1.025650016718911E-2</v>
      </c>
      <c r="O251" vm="4589">
        <f ca="1"/>
        <v>44183</v>
      </c>
      <c r="P251" vm="4593">
        <f ca="1"/>
        <v>184.15</v>
      </c>
      <c r="Q251" vm="4594">
        <f ca="1"/>
        <v>541231</v>
      </c>
      <c r="R251" s="3">
        <f t="shared" ca="1" si="26"/>
        <v>3.5359753964494521E-3</v>
      </c>
      <c r="T251" vm="4589">
        <f ca="1"/>
        <v>44183</v>
      </c>
      <c r="U251" vm="2798">
        <f ca="1"/>
        <v>7.7210000000000001</v>
      </c>
      <c r="V251" vm="4595">
        <f ca="1"/>
        <v>33416320</v>
      </c>
      <c r="W251" s="3">
        <f t="shared" ca="1" si="27"/>
        <v>-8.3833598615851868E-3</v>
      </c>
      <c r="Y251" vm="4589">
        <f ca="1"/>
        <v>44183</v>
      </c>
      <c r="Z251" vm="4596">
        <f ca="1"/>
        <v>1.9312</v>
      </c>
      <c r="AA251" vm="4597">
        <f ca="1"/>
        <v>1.9352</v>
      </c>
      <c r="AB251" vm="4598">
        <f ca="1"/>
        <v>209180263</v>
      </c>
      <c r="AC251">
        <f t="shared" ca="1" si="28"/>
        <v>-4.7427658754828515E-3</v>
      </c>
      <c r="AE251" vm="4589">
        <f ca="1"/>
        <v>44183</v>
      </c>
      <c r="AF251" vm="4599">
        <f ca="1"/>
        <v>14.528</v>
      </c>
      <c r="AG251" vm="4600">
        <f ca="1"/>
        <v>13362936</v>
      </c>
      <c r="AH251" s="3">
        <f t="shared" ca="1" si="29"/>
        <v>8.571876072308646E-3</v>
      </c>
      <c r="AK251" vm="4589">
        <f ca="1"/>
        <v>44183</v>
      </c>
      <c r="AL251" vm="4601">
        <f ca="1"/>
        <v>15.54</v>
      </c>
      <c r="AM251" vm="4602">
        <f ca="1"/>
        <v>278873</v>
      </c>
      <c r="AN251">
        <f t="shared" ca="1" si="30"/>
        <v>-6.4143901776636944E-3</v>
      </c>
      <c r="AP251" vm="4589">
        <f ca="1"/>
        <v>44183</v>
      </c>
      <c r="AQ251" vm="4603">
        <f ca="1"/>
        <v>5.4550000000000001</v>
      </c>
      <c r="AR251" vm="4604">
        <f ca="1"/>
        <v>754290</v>
      </c>
      <c r="AS251" s="3">
        <f t="shared" ca="1" si="31"/>
        <v>-1.1845241003969685E-2</v>
      </c>
      <c r="AU251" vm="4589">
        <f ca="1"/>
        <v>44183</v>
      </c>
      <c r="AV251" vm="4605">
        <f ca="1"/>
        <v>10.2905</v>
      </c>
      <c r="AW251" vm="4606">
        <f ca="1"/>
        <v>12025094</v>
      </c>
    </row>
    <row r="252" spans="1:49" x14ac:dyDescent="0.3">
      <c r="A252" vm="4607">
        <f ca="1"/>
        <v>44186</v>
      </c>
      <c r="B252" vm="4608">
        <f ca="1"/>
        <v>21.98</v>
      </c>
      <c r="C252" vm="4608">
        <v>21.98</v>
      </c>
      <c r="D252" vm="4609">
        <v>804065</v>
      </c>
      <c r="E252" s="3">
        <f t="shared" ca="1" si="24"/>
        <v>4.666666666666669E-2</v>
      </c>
      <c r="F252" s="3">
        <f t="shared" ca="1" si="25"/>
        <v>4.5610511252052274E-2</v>
      </c>
      <c r="I252" vm="4607">
        <f ca="1"/>
        <v>44186</v>
      </c>
      <c r="J252" vm="4610">
        <f ca="1"/>
        <v>47.56</v>
      </c>
      <c r="K252" vm="4611">
        <f ca="1"/>
        <v>882279</v>
      </c>
      <c r="L252" s="3">
        <v>-1.9381443298969025E-2</v>
      </c>
      <c r="M252" s="3">
        <v>-1.957172612085643E-2</v>
      </c>
      <c r="O252" vm="4607">
        <f ca="1"/>
        <v>44186</v>
      </c>
      <c r="P252" vm="4612">
        <f ca="1"/>
        <v>181.55</v>
      </c>
      <c r="Q252" vm="4613">
        <f ca="1"/>
        <v>404101</v>
      </c>
      <c r="R252" s="3">
        <f t="shared" ca="1" si="26"/>
        <v>-1.4219545030729459E-2</v>
      </c>
      <c r="T252" vm="4607">
        <f ca="1"/>
        <v>44186</v>
      </c>
      <c r="U252" vm="4614">
        <f ca="1"/>
        <v>7.4189999999999996</v>
      </c>
      <c r="V252" vm="4615">
        <f ca="1"/>
        <v>34520250</v>
      </c>
      <c r="W252" s="3">
        <f t="shared" ca="1" si="27"/>
        <v>-3.9899612119289919E-2</v>
      </c>
      <c r="Y252" vm="4607">
        <f ca="1"/>
        <v>44186</v>
      </c>
      <c r="Z252" vm="4616">
        <f ca="1"/>
        <v>1.8939999999999999</v>
      </c>
      <c r="AA252" vm="4617">
        <f ca="1"/>
        <v>1.8675999999999999</v>
      </c>
      <c r="AB252" vm="4618">
        <f ca="1"/>
        <v>167516691</v>
      </c>
      <c r="AC252">
        <f t="shared" ca="1" si="28"/>
        <v>-3.5556496199035587E-2</v>
      </c>
      <c r="AE252" vm="4607">
        <f ca="1"/>
        <v>44186</v>
      </c>
      <c r="AF252" vm="4619">
        <f ca="1"/>
        <v>14.25</v>
      </c>
      <c r="AG252" vm="4620">
        <f ca="1"/>
        <v>18310497</v>
      </c>
      <c r="AH252" s="3">
        <f t="shared" ca="1" si="29"/>
        <v>-1.9320915144278021E-2</v>
      </c>
      <c r="AK252" vm="4607">
        <f ca="1"/>
        <v>44186</v>
      </c>
      <c r="AL252" vm="4621">
        <f ca="1"/>
        <v>15.14</v>
      </c>
      <c r="AM252" vm="4622">
        <f ca="1"/>
        <v>370216</v>
      </c>
      <c r="AN252">
        <f t="shared" ca="1" si="30"/>
        <v>-2.6077096930198575E-2</v>
      </c>
      <c r="AP252" vm="4607">
        <f ca="1"/>
        <v>44186</v>
      </c>
      <c r="AQ252" vm="4623">
        <f ca="1"/>
        <v>5.3150000000000004</v>
      </c>
      <c r="AR252" vm="4624">
        <f ca="1"/>
        <v>578075</v>
      </c>
      <c r="AS252" s="3">
        <f t="shared" ca="1" si="31"/>
        <v>-2.5999607491122824E-2</v>
      </c>
      <c r="AU252" vm="4607">
        <f ca="1"/>
        <v>44186</v>
      </c>
      <c r="AV252" vm="4339">
        <f ca="1"/>
        <v>9.8856999999999999</v>
      </c>
      <c r="AW252" vm="4625">
        <f ca="1"/>
        <v>17550933</v>
      </c>
    </row>
    <row r="253" spans="1:49" x14ac:dyDescent="0.3">
      <c r="A253" vm="4626">
        <f ca="1"/>
        <v>44187</v>
      </c>
      <c r="B253" vm="3030">
        <f ca="1"/>
        <v>21.86</v>
      </c>
      <c r="C253" vm="3030">
        <v>21.86</v>
      </c>
      <c r="D253" vm="4627">
        <v>288181</v>
      </c>
      <c r="E253" s="3">
        <f t="shared" ca="1" si="24"/>
        <v>-5.4595086442220655E-3</v>
      </c>
      <c r="F253" s="3">
        <f t="shared" ca="1" si="25"/>
        <v>-5.4744662270828481E-3</v>
      </c>
      <c r="I253" vm="4626">
        <f ca="1"/>
        <v>44187</v>
      </c>
      <c r="J253" vm="4628">
        <f ca="1"/>
        <v>48.38</v>
      </c>
      <c r="K253" vm="4629">
        <f ca="1"/>
        <v>796385</v>
      </c>
      <c r="L253" s="3">
        <v>1.7241379310344834E-2</v>
      </c>
      <c r="M253" s="3">
        <v>1.709443335930004E-2</v>
      </c>
      <c r="O253" vm="4626">
        <f ca="1"/>
        <v>44187</v>
      </c>
      <c r="P253" vm="4630">
        <f ca="1"/>
        <v>186.25</v>
      </c>
      <c r="Q253" vm="4631">
        <f ca="1"/>
        <v>328980</v>
      </c>
      <c r="R253" s="3">
        <f t="shared" ca="1" si="26"/>
        <v>2.5558759399324085E-2</v>
      </c>
      <c r="T253" vm="4626">
        <f ca="1"/>
        <v>44187</v>
      </c>
      <c r="U253" vm="4632">
        <f ca="1"/>
        <v>7.524</v>
      </c>
      <c r="V253" vm="4633">
        <f ca="1"/>
        <v>13198820</v>
      </c>
      <c r="W253" s="3">
        <f t="shared" ca="1" si="27"/>
        <v>1.4053634231395161E-2</v>
      </c>
      <c r="Y253" vm="4626">
        <f ca="1"/>
        <v>44187</v>
      </c>
      <c r="Z253" vm="4634">
        <f ca="1"/>
        <v>1.88</v>
      </c>
      <c r="AA253" vm="4635">
        <f ca="1"/>
        <v>1.8812</v>
      </c>
      <c r="AB253" vm="4636">
        <f ca="1"/>
        <v>72374137</v>
      </c>
      <c r="AC253">
        <f t="shared" ca="1" si="28"/>
        <v>7.2556869741109099E-3</v>
      </c>
      <c r="AE253" vm="4626">
        <f ca="1"/>
        <v>44187</v>
      </c>
      <c r="AF253" vm="4637">
        <f ca="1"/>
        <v>14.598000000000001</v>
      </c>
      <c r="AG253" vm="4638">
        <f ca="1"/>
        <v>9392609</v>
      </c>
      <c r="AH253" s="3">
        <f t="shared" ca="1" si="29"/>
        <v>2.4127626314780982E-2</v>
      </c>
      <c r="AK253" vm="4626">
        <f ca="1"/>
        <v>44187</v>
      </c>
      <c r="AL253" vm="4639">
        <f ca="1"/>
        <v>15.34</v>
      </c>
      <c r="AM253" vm="4640">
        <f ca="1"/>
        <v>283816</v>
      </c>
      <c r="AN253">
        <f t="shared" ca="1" si="30"/>
        <v>1.3123547929807428E-2</v>
      </c>
      <c r="AP253" vm="4626">
        <f ca="1"/>
        <v>44187</v>
      </c>
      <c r="AQ253" vm="4641">
        <f ca="1"/>
        <v>5.33</v>
      </c>
      <c r="AR253" vm="4642">
        <f ca="1"/>
        <v>471607</v>
      </c>
      <c r="AS253" s="3">
        <f t="shared" ca="1" si="31"/>
        <v>2.8182263838417909E-3</v>
      </c>
      <c r="AU253" vm="4626">
        <f ca="1"/>
        <v>44187</v>
      </c>
      <c r="AV253" vm="4643">
        <f ca="1"/>
        <v>10.0143</v>
      </c>
      <c r="AW253" vm="4644">
        <f ca="1"/>
        <v>6580042</v>
      </c>
    </row>
    <row r="254" spans="1:49" x14ac:dyDescent="0.3">
      <c r="A254" vm="4645">
        <f ca="1"/>
        <v>44188</v>
      </c>
      <c r="B254" vm="3103">
        <f ca="1"/>
        <v>22.24</v>
      </c>
      <c r="C254" vm="3103">
        <v>22.24</v>
      </c>
      <c r="D254" vm="4646">
        <v>278838</v>
      </c>
      <c r="E254" s="3">
        <f t="shared" ca="1" si="24"/>
        <v>1.7383348581884676E-2</v>
      </c>
      <c r="F254" s="3">
        <f t="shared" ca="1" si="25"/>
        <v>1.7233986633989021E-2</v>
      </c>
      <c r="I254" vm="4645">
        <f ca="1"/>
        <v>44188</v>
      </c>
      <c r="J254" vm="4647">
        <f ca="1"/>
        <v>48.21</v>
      </c>
      <c r="K254" vm="4648">
        <f ca="1"/>
        <v>405890</v>
      </c>
      <c r="L254" s="3">
        <v>-3.5138486978090471E-3</v>
      </c>
      <c r="M254" s="3">
        <v>-3.520036764350293E-3</v>
      </c>
      <c r="O254" vm="4645">
        <f ca="1"/>
        <v>44188</v>
      </c>
      <c r="P254" vm="4649">
        <f ca="1"/>
        <v>186.65</v>
      </c>
      <c r="Q254" vm="4650">
        <f ca="1"/>
        <v>282137</v>
      </c>
      <c r="R254" s="3">
        <f t="shared" ca="1" si="26"/>
        <v>2.1453481009240899E-3</v>
      </c>
      <c r="T254" vm="4645">
        <f ca="1"/>
        <v>44188</v>
      </c>
      <c r="U254" vm="4651">
        <f ca="1"/>
        <v>7.6920000000000002</v>
      </c>
      <c r="V254" vm="4652">
        <f ca="1"/>
        <v>17184353</v>
      </c>
      <c r="W254" s="3">
        <f t="shared" ca="1" si="27"/>
        <v>2.2082916287749315E-2</v>
      </c>
      <c r="Y254" vm="4645">
        <f ca="1"/>
        <v>44188</v>
      </c>
      <c r="Z254" vm="2674">
        <f ca="1"/>
        <v>1.8892</v>
      </c>
      <c r="AA254" vm="4653">
        <f ca="1"/>
        <v>1.913</v>
      </c>
      <c r="AB254" vm="4654">
        <f ca="1"/>
        <v>83841658</v>
      </c>
      <c r="AC254">
        <f t="shared" ca="1" si="28"/>
        <v>1.6762819369359895E-2</v>
      </c>
      <c r="AE254" vm="4645">
        <f ca="1"/>
        <v>44188</v>
      </c>
      <c r="AF254" vm="4655">
        <f ca="1"/>
        <v>14.692</v>
      </c>
      <c r="AG254" vm="4656">
        <f ca="1"/>
        <v>8303220</v>
      </c>
      <c r="AH254" s="3">
        <f t="shared" ca="1" si="29"/>
        <v>6.4185949279802488E-3</v>
      </c>
      <c r="AK254" vm="4645">
        <f ca="1"/>
        <v>44188</v>
      </c>
      <c r="AL254" vm="4657">
        <f ca="1"/>
        <v>15.42</v>
      </c>
      <c r="AM254" vm="4658">
        <f ca="1"/>
        <v>136178</v>
      </c>
      <c r="AN254">
        <f t="shared" ca="1" si="30"/>
        <v>5.2015721960734082E-3</v>
      </c>
      <c r="AP254" vm="4645">
        <f ca="1"/>
        <v>44188</v>
      </c>
      <c r="AQ254" vm="4659">
        <f ca="1"/>
        <v>5.335</v>
      </c>
      <c r="AR254" vm="4660">
        <f ca="1"/>
        <v>282238</v>
      </c>
      <c r="AS254" s="3">
        <f t="shared" ca="1" si="31"/>
        <v>9.3764657596343232E-4</v>
      </c>
      <c r="AU254" vm="4645">
        <f ca="1"/>
        <v>44188</v>
      </c>
      <c r="AV254" vm="4512">
        <f ca="1"/>
        <v>10.3048</v>
      </c>
      <c r="AW254" vm="4661">
        <f ca="1"/>
        <v>8526597</v>
      </c>
    </row>
    <row r="255" spans="1:49" x14ac:dyDescent="0.3">
      <c r="A255" vm="4662">
        <f ca="1"/>
        <v>44193</v>
      </c>
      <c r="B255" vm="4663">
        <f ca="1"/>
        <v>22.82</v>
      </c>
      <c r="C255" vm="4663">
        <v>22.82</v>
      </c>
      <c r="D255" vm="4664">
        <v>221619</v>
      </c>
      <c r="E255" s="3">
        <f t="shared" ca="1" si="24"/>
        <v>2.6079136690647566E-2</v>
      </c>
      <c r="F255" s="3">
        <f t="shared" ca="1" si="25"/>
        <v>2.574487505154812E-2</v>
      </c>
      <c r="I255" vm="4662">
        <f ca="1"/>
        <v>44193</v>
      </c>
      <c r="J255" vm="4665">
        <f ca="1"/>
        <v>49.73</v>
      </c>
      <c r="K255" vm="4666">
        <f ca="1"/>
        <v>601188</v>
      </c>
      <c r="L255" s="3">
        <v>3.1528728479568474E-2</v>
      </c>
      <c r="M255" s="3">
        <v>3.1041904309116162E-2</v>
      </c>
      <c r="O255" vm="4662">
        <f ca="1"/>
        <v>44193</v>
      </c>
      <c r="P255" vm="4667">
        <f ca="1"/>
        <v>187.05</v>
      </c>
      <c r="Q255" vm="4668">
        <f ca="1"/>
        <v>204884</v>
      </c>
      <c r="R255" s="3">
        <f t="shared" ca="1" si="26"/>
        <v>2.1407554335622489E-3</v>
      </c>
      <c r="T255" vm="4662">
        <f ca="1"/>
        <v>44193</v>
      </c>
      <c r="U255" vm="4669">
        <f ca="1"/>
        <v>7.6989999999999998</v>
      </c>
      <c r="V255" vm="4670">
        <f ca="1"/>
        <v>11894653</v>
      </c>
      <c r="W255" s="3">
        <f t="shared" ca="1" si="27"/>
        <v>9.0962256937918899E-4</v>
      </c>
      <c r="Y255" vm="4662">
        <f ca="1"/>
        <v>44193</v>
      </c>
      <c r="Z255" vm="4671">
        <f ca="1"/>
        <v>1.94</v>
      </c>
      <c r="AA255" vm="4672">
        <f ca="1"/>
        <v>1.9224000000000001</v>
      </c>
      <c r="AB255" vm="4673">
        <f ca="1"/>
        <v>64994533</v>
      </c>
      <c r="AC255">
        <f t="shared" ca="1" si="28"/>
        <v>4.9017149820062113E-3</v>
      </c>
      <c r="AE255" vm="4662">
        <f ca="1"/>
        <v>44193</v>
      </c>
      <c r="AF255" vm="4674">
        <f ca="1"/>
        <v>14.786</v>
      </c>
      <c r="AG255" vm="4675">
        <f ca="1"/>
        <v>7387439</v>
      </c>
      <c r="AH255" s="3">
        <f t="shared" ca="1" si="29"/>
        <v>6.377659177487457E-3</v>
      </c>
      <c r="AK255" vm="4662">
        <f ca="1"/>
        <v>44193</v>
      </c>
      <c r="AL255" vm="4676">
        <f ca="1"/>
        <v>15.38</v>
      </c>
      <c r="AM255" vm="4677">
        <f ca="1"/>
        <v>152481</v>
      </c>
      <c r="AN255">
        <f t="shared" ca="1" si="30"/>
        <v>-2.5974040576855059E-3</v>
      </c>
      <c r="AP255" vm="4662">
        <f ca="1"/>
        <v>44193</v>
      </c>
      <c r="AQ255" vm="4678">
        <f ca="1"/>
        <v>5.4649999999999999</v>
      </c>
      <c r="AR255" vm="4679">
        <f ca="1"/>
        <v>460754</v>
      </c>
      <c r="AS255" s="3">
        <f t="shared" ca="1" si="31"/>
        <v>2.4075236874785071E-2</v>
      </c>
      <c r="AU255" vm="4662">
        <f ca="1"/>
        <v>44193</v>
      </c>
      <c r="AV255" vm="2752">
        <f ca="1"/>
        <v>10.357100000000001</v>
      </c>
      <c r="AW255" vm="4680">
        <f ca="1"/>
        <v>9828549</v>
      </c>
    </row>
    <row r="256" spans="1:49" x14ac:dyDescent="0.3">
      <c r="A256" vm="4681">
        <f ca="1"/>
        <v>44194</v>
      </c>
      <c r="B256" vm="4682">
        <f ca="1"/>
        <v>23.18</v>
      </c>
      <c r="C256" vm="4682">
        <v>23.18</v>
      </c>
      <c r="D256" vm="4683">
        <v>241273</v>
      </c>
      <c r="E256" s="3">
        <f t="shared" ca="1" si="24"/>
        <v>1.5775635407537222E-2</v>
      </c>
      <c r="F256" s="3">
        <f t="shared" ca="1" si="25"/>
        <v>1.5652493477675947E-2</v>
      </c>
      <c r="I256" vm="4681">
        <f ca="1"/>
        <v>44194</v>
      </c>
      <c r="J256" vm="4684">
        <f ca="1"/>
        <v>50.3</v>
      </c>
      <c r="K256" vm="4685">
        <f ca="1"/>
        <v>658618</v>
      </c>
      <c r="L256" s="3">
        <v>1.146189422883572E-2</v>
      </c>
      <c r="M256" s="3">
        <v>1.1396704379046442E-2</v>
      </c>
      <c r="O256" vm="4681">
        <f ca="1"/>
        <v>44194</v>
      </c>
      <c r="P256" vm="4686">
        <f ca="1"/>
        <v>189.05</v>
      </c>
      <c r="Q256" vm="4687">
        <f ca="1"/>
        <v>366465</v>
      </c>
      <c r="R256" s="3">
        <f t="shared" ca="1" si="26"/>
        <v>1.0635569542786603E-2</v>
      </c>
      <c r="T256" vm="4681">
        <f ca="1"/>
        <v>44194</v>
      </c>
      <c r="U256" vm="4688">
        <f ca="1"/>
        <v>7.6959999999999997</v>
      </c>
      <c r="V256" vm="4689">
        <f ca="1"/>
        <v>8178280</v>
      </c>
      <c r="W256" s="3">
        <f t="shared" ca="1" si="27"/>
        <v>-3.8973693250716064E-4</v>
      </c>
      <c r="Y256" vm="4681">
        <f ca="1"/>
        <v>44194</v>
      </c>
      <c r="Z256" vm="4347">
        <f ca="1"/>
        <v>1.9350000000000001</v>
      </c>
      <c r="AA256" vm="4690">
        <f ca="1"/>
        <v>1.9198</v>
      </c>
      <c r="AB256" vm="4691">
        <f ca="1"/>
        <v>54797247</v>
      </c>
      <c r="AC256">
        <f t="shared" ca="1" si="28"/>
        <v>-1.3533914928226993E-3</v>
      </c>
      <c r="AE256" vm="4681">
        <f ca="1"/>
        <v>44194</v>
      </c>
      <c r="AF256" vm="4692">
        <f ca="1"/>
        <v>14.688000000000001</v>
      </c>
      <c r="AG256" vm="4693">
        <f ca="1"/>
        <v>9523278</v>
      </c>
      <c r="AH256" s="3">
        <f t="shared" ca="1" si="29"/>
        <v>-6.6499532567735479E-3</v>
      </c>
      <c r="AK256" vm="4681">
        <f ca="1"/>
        <v>44194</v>
      </c>
      <c r="AL256" vm="4694">
        <f ca="1"/>
        <v>15.91</v>
      </c>
      <c r="AM256" vm="4695">
        <f ca="1"/>
        <v>607990</v>
      </c>
      <c r="AN256">
        <f t="shared" ca="1" si="30"/>
        <v>3.3879878272197503E-2</v>
      </c>
      <c r="AP256" vm="4681">
        <f ca="1"/>
        <v>44194</v>
      </c>
      <c r="AQ256" vm="3812">
        <f ca="1"/>
        <v>5.43</v>
      </c>
      <c r="AR256" vm="4696">
        <f ca="1"/>
        <v>320124</v>
      </c>
      <c r="AS256" s="3">
        <f t="shared" ca="1" si="31"/>
        <v>-6.424987682657886E-3</v>
      </c>
      <c r="AU256" vm="4681">
        <f ca="1"/>
        <v>44194</v>
      </c>
      <c r="AV256" vm="4697">
        <f ca="1"/>
        <v>10.338100000000001</v>
      </c>
      <c r="AW256" vm="4698">
        <f ca="1"/>
        <v>6112913</v>
      </c>
    </row>
    <row r="257" spans="1:49" x14ac:dyDescent="0.3">
      <c r="A257" vm="4699">
        <f ca="1"/>
        <v>44195</v>
      </c>
      <c r="B257" vm="4700">
        <f ca="1"/>
        <v>23.4</v>
      </c>
      <c r="C257" vm="4700">
        <v>23.4</v>
      </c>
      <c r="D257" vm="4701">
        <v>358166</v>
      </c>
      <c r="E257" s="3">
        <f t="shared" ca="1" si="24"/>
        <v>9.4909404659188467E-3</v>
      </c>
      <c r="F257" s="3">
        <f t="shared" ca="1" si="25"/>
        <v>9.4461844520501159E-3</v>
      </c>
      <c r="I257" vm="4699">
        <f ca="1"/>
        <v>44195</v>
      </c>
      <c r="J257" vm="4702">
        <f ca="1"/>
        <v>50.14</v>
      </c>
      <c r="K257" vm="4703">
        <f ca="1"/>
        <v>353603</v>
      </c>
      <c r="L257" s="3">
        <v>-3.1809145129223977E-3</v>
      </c>
      <c r="M257" s="3">
        <v>-3.1859843755460745E-3</v>
      </c>
      <c r="O257" vm="4699">
        <f ca="1"/>
        <v>44195</v>
      </c>
      <c r="P257" vm="4704">
        <f ca="1"/>
        <v>188.65</v>
      </c>
      <c r="Q257" vm="4705">
        <f ca="1"/>
        <v>244071</v>
      </c>
      <c r="R257" s="3">
        <f t="shared" ca="1" si="26"/>
        <v>-2.1180839266224344E-3</v>
      </c>
      <c r="T257" vm="4699">
        <f ca="1"/>
        <v>44195</v>
      </c>
      <c r="U257" vm="4706">
        <f ca="1"/>
        <v>7.6479999999999997</v>
      </c>
      <c r="V257" vm="4707">
        <f ca="1"/>
        <v>8334329</v>
      </c>
      <c r="W257" s="3">
        <f t="shared" ca="1" si="27"/>
        <v>-6.2565376143052598E-3</v>
      </c>
      <c r="Y257" vm="4699">
        <f ca="1"/>
        <v>44195</v>
      </c>
      <c r="Z257" vm="4708">
        <f ca="1"/>
        <v>1.93</v>
      </c>
      <c r="AA257" vm="4709">
        <f ca="1"/>
        <v>1.9126000000000001</v>
      </c>
      <c r="AB257" vm="4710">
        <f ca="1"/>
        <v>44767538</v>
      </c>
      <c r="AC257">
        <f t="shared" ca="1" si="28"/>
        <v>-3.7574410139941811E-3</v>
      </c>
      <c r="AE257" vm="4699">
        <f ca="1"/>
        <v>44195</v>
      </c>
      <c r="AF257" vm="4187">
        <f ca="1"/>
        <v>14.66</v>
      </c>
      <c r="AG257" vm="4711">
        <f ca="1"/>
        <v>5930586</v>
      </c>
      <c r="AH257" s="3">
        <f t="shared" ca="1" si="29"/>
        <v>-1.9081374196292832E-3</v>
      </c>
      <c r="AK257" vm="4699">
        <f ca="1"/>
        <v>44195</v>
      </c>
      <c r="AL257" vm="4712">
        <f ca="1"/>
        <v>15.86</v>
      </c>
      <c r="AM257" vm="4713">
        <f ca="1"/>
        <v>170903</v>
      </c>
      <c r="AN257">
        <f t="shared" ca="1" si="30"/>
        <v>-3.1476261429936423E-3</v>
      </c>
      <c r="AP257" vm="4699">
        <f ca="1"/>
        <v>44195</v>
      </c>
      <c r="AQ257" vm="4714">
        <f ca="1"/>
        <v>5.4850000000000003</v>
      </c>
      <c r="AR257" vm="4715">
        <f ca="1"/>
        <v>345034</v>
      </c>
      <c r="AS257" s="3">
        <f t="shared" ca="1" si="31"/>
        <v>1.0077959781349637E-2</v>
      </c>
      <c r="AU257" vm="4699">
        <f ca="1"/>
        <v>44195</v>
      </c>
      <c r="AV257" vm="1046">
        <f ca="1"/>
        <v>10.5</v>
      </c>
      <c r="AW257" vm="4716">
        <f ca="1"/>
        <v>17635555</v>
      </c>
    </row>
    <row r="258" spans="1:49" x14ac:dyDescent="0.3">
      <c r="A258" vm="4717">
        <f ca="1"/>
        <v>44200</v>
      </c>
      <c r="B258" vm="4718">
        <f ca="1"/>
        <v>24.26</v>
      </c>
      <c r="C258" vm="4718">
        <v>24.26</v>
      </c>
      <c r="D258" vm="4719">
        <v>442026</v>
      </c>
      <c r="E258" s="3">
        <f t="shared" ca="1" si="24"/>
        <v>3.6752136752136885E-2</v>
      </c>
      <c r="F258" s="3">
        <f t="shared" ca="1" si="25"/>
        <v>3.6092881152248416E-2</v>
      </c>
      <c r="I258" vm="4717">
        <f ca="1"/>
        <v>44200</v>
      </c>
      <c r="J258" vm="4720">
        <f ca="1"/>
        <v>50</v>
      </c>
      <c r="K258" vm="4721">
        <f ca="1"/>
        <v>623046</v>
      </c>
      <c r="L258" s="3">
        <v>-2.7921818907060345E-3</v>
      </c>
      <c r="M258" s="3">
        <v>-2.7960873020013203E-3</v>
      </c>
      <c r="O258" vm="4717">
        <f ca="1"/>
        <v>44200</v>
      </c>
      <c r="P258" vm="4722">
        <f ca="1"/>
        <v>187.6</v>
      </c>
      <c r="Q258" vm="4723">
        <f ca="1"/>
        <v>408979</v>
      </c>
      <c r="R258" s="3">
        <f t="shared" ca="1" si="26"/>
        <v>-5.5814098381952639E-3</v>
      </c>
      <c r="T258" vm="4717">
        <f ca="1"/>
        <v>44200</v>
      </c>
      <c r="U258" vm="4724">
        <f ca="1"/>
        <v>7.5830000000000002</v>
      </c>
      <c r="V258" vm="4725">
        <f ca="1"/>
        <v>18498611</v>
      </c>
      <c r="W258" s="3">
        <f t="shared" ca="1" si="27"/>
        <v>-8.5352760303015942E-3</v>
      </c>
      <c r="Y258" vm="4717">
        <f ca="1"/>
        <v>44200</v>
      </c>
      <c r="Z258" vm="4726">
        <f ca="1"/>
        <v>1.92</v>
      </c>
      <c r="AA258" vm="4727">
        <f ca="1"/>
        <v>1.9052</v>
      </c>
      <c r="AB258" vm="4728">
        <f ca="1"/>
        <v>97808522</v>
      </c>
      <c r="AC258">
        <f t="shared" ca="1" si="28"/>
        <v>-3.8765829887369672E-3</v>
      </c>
      <c r="AE258" vm="4717">
        <f ca="1"/>
        <v>44200</v>
      </c>
      <c r="AF258" vm="4729">
        <f ca="1"/>
        <v>14.88</v>
      </c>
      <c r="AG258" vm="4730">
        <f ca="1"/>
        <v>18881719</v>
      </c>
      <c r="AH258" s="3">
        <f t="shared" ca="1" si="29"/>
        <v>1.4895332946440333E-2</v>
      </c>
      <c r="AK258" vm="4717">
        <f ca="1"/>
        <v>44200</v>
      </c>
      <c r="AL258" vm="4731">
        <f ca="1"/>
        <v>15.74</v>
      </c>
      <c r="AM258" vm="4732">
        <f ca="1"/>
        <v>336506</v>
      </c>
      <c r="AN258">
        <f t="shared" ca="1" si="30"/>
        <v>-7.5949732174447485E-3</v>
      </c>
      <c r="AP258" vm="4717">
        <f ca="1"/>
        <v>44200</v>
      </c>
      <c r="AQ258" vm="4733">
        <f ca="1"/>
        <v>5.5449999999999999</v>
      </c>
      <c r="AR258" vm="4734">
        <f ca="1"/>
        <v>247021</v>
      </c>
      <c r="AS258" s="3">
        <f t="shared" ca="1" si="31"/>
        <v>1.0879527075136617E-2</v>
      </c>
      <c r="AU258" vm="4717">
        <f ca="1"/>
        <v>44200</v>
      </c>
      <c r="AV258" vm="4735">
        <f ca="1"/>
        <v>10.609500000000001</v>
      </c>
      <c r="AW258" vm="4736">
        <f ca="1"/>
        <v>20941194</v>
      </c>
    </row>
    <row r="259" spans="1:49" x14ac:dyDescent="0.3">
      <c r="A259" vm="4737">
        <f ca="1"/>
        <v>44201</v>
      </c>
      <c r="B259" vm="4738">
        <f ca="1"/>
        <v>24.14</v>
      </c>
      <c r="C259" vm="4738">
        <v>24.14</v>
      </c>
      <c r="D259" vm="4739">
        <v>252361</v>
      </c>
      <c r="E259" s="3">
        <f t="shared" ca="1" si="24"/>
        <v>-4.9464138499588205E-3</v>
      </c>
      <c r="F259" s="3">
        <f t="shared" ca="1" si="25"/>
        <v>-4.9586878465187135E-3</v>
      </c>
      <c r="I259" vm="4737">
        <f ca="1"/>
        <v>44201</v>
      </c>
      <c r="J259" vm="4740">
        <f ca="1"/>
        <v>48.62</v>
      </c>
      <c r="K259" vm="4741">
        <f ca="1"/>
        <v>1116915</v>
      </c>
      <c r="L259" s="3">
        <v>-2.7600000000000052E-2</v>
      </c>
      <c r="M259" s="3">
        <v>-2.7988036540168827E-2</v>
      </c>
      <c r="O259" vm="4737">
        <f ca="1"/>
        <v>44201</v>
      </c>
      <c r="P259" vm="4742">
        <f ca="1"/>
        <v>183.8</v>
      </c>
      <c r="Q259" vm="4743">
        <f ca="1"/>
        <v>453109</v>
      </c>
      <c r="R259" s="3">
        <f t="shared" ca="1" si="26"/>
        <v>-2.0463826650537524E-2</v>
      </c>
      <c r="T259" vm="4737">
        <f ca="1"/>
        <v>44201</v>
      </c>
      <c r="U259" vm="4744">
        <f ca="1"/>
        <v>7.5</v>
      </c>
      <c r="V259" vm="4745">
        <f ca="1"/>
        <v>18038985</v>
      </c>
      <c r="W259" s="3">
        <f t="shared" ca="1" si="27"/>
        <v>-1.1005879176533737E-2</v>
      </c>
      <c r="Y259" vm="4737">
        <f ca="1"/>
        <v>44201</v>
      </c>
      <c r="Z259" vm="4746">
        <f ca="1"/>
        <v>1.883</v>
      </c>
      <c r="AA259" vm="4747">
        <f ca="1"/>
        <v>1.8844000000000001</v>
      </c>
      <c r="AB259" vm="4748">
        <f ca="1"/>
        <v>107403114</v>
      </c>
      <c r="AC259">
        <f t="shared" ca="1" si="28"/>
        <v>-1.0977522100819197E-2</v>
      </c>
      <c r="AE259" vm="4737">
        <f ca="1"/>
        <v>44201</v>
      </c>
      <c r="AF259" vm="4749">
        <f ca="1"/>
        <v>14.84</v>
      </c>
      <c r="AG259" vm="4750">
        <f ca="1"/>
        <v>15995546</v>
      </c>
      <c r="AH259" s="3">
        <f t="shared" ca="1" si="29"/>
        <v>-2.6917916657115256E-3</v>
      </c>
      <c r="AK259" vm="4737">
        <f ca="1"/>
        <v>44201</v>
      </c>
      <c r="AL259" vm="4751">
        <f ca="1"/>
        <v>15.55</v>
      </c>
      <c r="AM259" vm="4752">
        <f ca="1"/>
        <v>366392</v>
      </c>
      <c r="AN259">
        <f t="shared" ca="1" si="30"/>
        <v>-1.2144604364013951E-2</v>
      </c>
      <c r="AP259" vm="4737">
        <f ca="1"/>
        <v>44201</v>
      </c>
      <c r="AQ259" vm="4753">
        <f ca="1"/>
        <v>5.6150000000000002</v>
      </c>
      <c r="AR259" vm="4754">
        <f ca="1"/>
        <v>412576</v>
      </c>
      <c r="AS259" s="3">
        <f t="shared" ca="1" si="31"/>
        <v>1.2544967388076264E-2</v>
      </c>
      <c r="AU259" vm="4737">
        <f ca="1"/>
        <v>44201</v>
      </c>
      <c r="AV259" vm="4755">
        <f ca="1"/>
        <v>11.047599999999999</v>
      </c>
      <c r="AW259" vm="4756">
        <f ca="1"/>
        <v>17835543</v>
      </c>
    </row>
    <row r="260" spans="1:49" x14ac:dyDescent="0.3">
      <c r="A260" vm="4757">
        <f ca="1"/>
        <v>44202</v>
      </c>
      <c r="B260" vm="4758">
        <f ca="1"/>
        <v>24.8</v>
      </c>
      <c r="C260" vm="4758">
        <v>24.8</v>
      </c>
      <c r="D260" vm="4759">
        <v>218819</v>
      </c>
      <c r="E260" s="3">
        <f t="shared" ref="E260:E323" ca="1" si="32" xml:space="preserve"> (B260 - B259) / B259</f>
        <v>2.734051367025684E-2</v>
      </c>
      <c r="F260" s="3">
        <f t="shared" ref="F260:F323" ca="1" si="33">LN(B260/B259)</f>
        <v>2.6973437501551126E-2</v>
      </c>
      <c r="I260" vm="4757">
        <f ca="1"/>
        <v>44202</v>
      </c>
      <c r="J260" vm="4760">
        <f ca="1"/>
        <v>48.64</v>
      </c>
      <c r="K260" vm="4761">
        <f ca="1"/>
        <v>679623</v>
      </c>
      <c r="L260" s="3">
        <v>4.1135335252988743E-4</v>
      </c>
      <c r="M260" s="3">
        <v>4.112687699342843E-4</v>
      </c>
      <c r="O260" vm="4757">
        <f ca="1"/>
        <v>44202</v>
      </c>
      <c r="P260" vm="4762">
        <f ca="1"/>
        <v>181.25</v>
      </c>
      <c r="Q260" vm="4763">
        <f ca="1"/>
        <v>579397</v>
      </c>
      <c r="R260" s="3">
        <f t="shared" ca="1" si="26"/>
        <v>-1.397091618680253E-2</v>
      </c>
      <c r="T260" vm="4757">
        <f ca="1"/>
        <v>44202</v>
      </c>
      <c r="U260" vm="4764">
        <f ca="1"/>
        <v>7.9569999999999999</v>
      </c>
      <c r="V260" vm="4765">
        <f ca="1"/>
        <v>43471259</v>
      </c>
      <c r="W260" s="3">
        <f t="shared" ca="1" si="27"/>
        <v>5.9149023853132976E-2</v>
      </c>
      <c r="Y260" vm="4757">
        <f ca="1"/>
        <v>44202</v>
      </c>
      <c r="Z260" vm="4766">
        <f ca="1"/>
        <v>1.91</v>
      </c>
      <c r="AA260" vm="4767">
        <f ca="1"/>
        <v>1.9481999999999999</v>
      </c>
      <c r="AB260" vm="4768">
        <f ca="1"/>
        <v>180777662</v>
      </c>
      <c r="AC260">
        <f t="shared" ca="1" si="28"/>
        <v>3.3296401510969111E-2</v>
      </c>
      <c r="AE260" vm="4757">
        <f ca="1"/>
        <v>44202</v>
      </c>
      <c r="AF260" vm="4599">
        <f ca="1"/>
        <v>14.528</v>
      </c>
      <c r="AG260" vm="4769">
        <f ca="1"/>
        <v>14633938</v>
      </c>
      <c r="AH260" s="3">
        <f t="shared" ca="1" si="29"/>
        <v>-2.1248415880296922E-2</v>
      </c>
      <c r="AK260" vm="4757">
        <f ca="1"/>
        <v>44202</v>
      </c>
      <c r="AL260" vm="4770">
        <f ca="1"/>
        <v>15.49</v>
      </c>
      <c r="AM260" vm="4771">
        <f ca="1"/>
        <v>166580</v>
      </c>
      <c r="AN260">
        <f t="shared" ca="1" si="30"/>
        <v>-3.8659841964659059E-3</v>
      </c>
      <c r="AP260" vm="4757">
        <f ca="1"/>
        <v>44202</v>
      </c>
      <c r="AQ260" vm="1455">
        <f ca="1"/>
        <v>5.69</v>
      </c>
      <c r="AR260" vm="4772">
        <f ca="1"/>
        <v>371668</v>
      </c>
      <c r="AS260" s="3">
        <f t="shared" ca="1" si="31"/>
        <v>1.3268659947833175E-2</v>
      </c>
      <c r="AU260" vm="4757">
        <f ca="1"/>
        <v>44202</v>
      </c>
      <c r="AV260" vm="4773">
        <f ca="1"/>
        <v>11.6</v>
      </c>
      <c r="AW260" vm="4774">
        <f ca="1"/>
        <v>26431843</v>
      </c>
    </row>
    <row r="261" spans="1:49" x14ac:dyDescent="0.3">
      <c r="A261" vm="4775">
        <f ca="1"/>
        <v>44203</v>
      </c>
      <c r="B261" vm="4776">
        <f ca="1"/>
        <v>25.02</v>
      </c>
      <c r="C261" vm="4776">
        <v>25.02</v>
      </c>
      <c r="D261" vm="4777">
        <v>327203</v>
      </c>
      <c r="E261" s="3">
        <f t="shared" ca="1" si="32"/>
        <v>8.8709677419354371E-3</v>
      </c>
      <c r="F261" s="3">
        <f t="shared" ca="1" si="33"/>
        <v>8.8318518678285173E-3</v>
      </c>
      <c r="I261" vm="4775">
        <f ca="1"/>
        <v>44203</v>
      </c>
      <c r="J261" vm="4778">
        <f ca="1"/>
        <v>47.82</v>
      </c>
      <c r="K261" vm="4779">
        <f ca="1"/>
        <v>920640</v>
      </c>
      <c r="L261" s="3">
        <v>-1.6858552631578955E-2</v>
      </c>
      <c r="M261" s="3">
        <v>-1.7002275627732932E-2</v>
      </c>
      <c r="O261" vm="4775">
        <f ca="1"/>
        <v>44203</v>
      </c>
      <c r="P261" vm="4780">
        <f ca="1"/>
        <v>179.7</v>
      </c>
      <c r="Q261" vm="4781">
        <f ca="1"/>
        <v>486384</v>
      </c>
      <c r="R261" s="3">
        <f t="shared" ref="R261:R324" ca="1" si="34" xml:space="preserve"> LN(P261/P260)</f>
        <v>-8.5884999452709165E-3</v>
      </c>
      <c r="T261" vm="4775">
        <f ca="1"/>
        <v>44203</v>
      </c>
      <c r="U261" vm="4782">
        <f ca="1"/>
        <v>8.032</v>
      </c>
      <c r="V261" vm="4783">
        <f ca="1"/>
        <v>27878499</v>
      </c>
      <c r="W261" s="3">
        <f t="shared" ref="W261:W324" ca="1" si="35">LN(U261/U260)</f>
        <v>9.3815185539756658E-3</v>
      </c>
      <c r="Y261" vm="4775">
        <f ca="1"/>
        <v>44203</v>
      </c>
      <c r="Z261" vm="4784">
        <f ca="1"/>
        <v>1.9794</v>
      </c>
      <c r="AA261" vm="4785">
        <f ca="1"/>
        <v>1.968</v>
      </c>
      <c r="AB261" vm="4786">
        <f ca="1"/>
        <v>111016785</v>
      </c>
      <c r="AC261">
        <f t="shared" ref="AC261:AC324" ca="1" si="36">LN(AA261/AA260)</f>
        <v>1.0111929275343445E-2</v>
      </c>
      <c r="AE261" vm="4775">
        <f ca="1"/>
        <v>44203</v>
      </c>
      <c r="AF261" vm="4787">
        <f ca="1"/>
        <v>14.788</v>
      </c>
      <c r="AG261" vm="4788">
        <f ca="1"/>
        <v>12261986</v>
      </c>
      <c r="AH261" s="3">
        <f t="shared" ref="AH261:AH324" ca="1" si="37">LN(AF261/AF260)</f>
        <v>1.7738219215447906E-2</v>
      </c>
      <c r="AK261" vm="4775">
        <f ca="1"/>
        <v>44203</v>
      </c>
      <c r="AL261" vm="4639">
        <f ca="1"/>
        <v>15.34</v>
      </c>
      <c r="AM261" vm="4789">
        <f ca="1"/>
        <v>239953</v>
      </c>
      <c r="AN261">
        <f t="shared" ref="AN261:AN324" ca="1" si="38">LN(AL261/AL260)</f>
        <v>-9.7308584896671595E-3</v>
      </c>
      <c r="AP261" vm="4775">
        <f ca="1"/>
        <v>44203</v>
      </c>
      <c r="AQ261" vm="4104">
        <f ca="1"/>
        <v>5.68</v>
      </c>
      <c r="AR261" vm="4790">
        <f ca="1"/>
        <v>318295</v>
      </c>
      <c r="AS261" s="3">
        <f t="shared" ref="AS261:AS324" ca="1" si="39">LN(AQ261/AQ260)</f>
        <v>-1.7590154051796698E-3</v>
      </c>
      <c r="AU261" vm="4775">
        <f ca="1"/>
        <v>44203</v>
      </c>
      <c r="AV261" vm="4791">
        <f ca="1"/>
        <v>11.7095</v>
      </c>
      <c r="AW261" vm="4792">
        <f ca="1"/>
        <v>18292210</v>
      </c>
    </row>
    <row r="262" spans="1:49" x14ac:dyDescent="0.3">
      <c r="A262" vm="4793">
        <f ca="1"/>
        <v>44204</v>
      </c>
      <c r="B262" vm="4794">
        <f ca="1"/>
        <v>25.04</v>
      </c>
      <c r="C262" vm="4794">
        <v>25.04</v>
      </c>
      <c r="D262" vm="4795">
        <v>238771</v>
      </c>
      <c r="E262" s="3">
        <f t="shared" ca="1" si="32"/>
        <v>7.9936051159071038E-4</v>
      </c>
      <c r="F262" s="3">
        <f t="shared" ca="1" si="33"/>
        <v>7.9904119313276456E-4</v>
      </c>
      <c r="I262" vm="4793">
        <f ca="1"/>
        <v>44204</v>
      </c>
      <c r="J262" vm="4796">
        <f ca="1"/>
        <v>48.06</v>
      </c>
      <c r="K262" vm="4797">
        <f ca="1"/>
        <v>971009</v>
      </c>
      <c r="L262" s="3">
        <v>5.0188205771644076E-3</v>
      </c>
      <c r="M262" s="3">
        <v>5.0062682781442224E-3</v>
      </c>
      <c r="O262" vm="4793">
        <f ca="1"/>
        <v>44204</v>
      </c>
      <c r="P262" vm="4798">
        <f ca="1"/>
        <v>180.25</v>
      </c>
      <c r="Q262" vm="4799">
        <f ca="1"/>
        <v>408143</v>
      </c>
      <c r="R262" s="3">
        <f t="shared" ca="1" si="34"/>
        <v>3.0559823755451623E-3</v>
      </c>
      <c r="T262" vm="4793">
        <f ca="1"/>
        <v>44204</v>
      </c>
      <c r="U262" vm="4800">
        <f ca="1"/>
        <v>8.1780000000000008</v>
      </c>
      <c r="V262" vm="4801">
        <f ca="1"/>
        <v>32139831</v>
      </c>
      <c r="W262" s="3">
        <f t="shared" ca="1" si="35"/>
        <v>1.8014058993077328E-2</v>
      </c>
      <c r="Y262" vm="4793">
        <f ca="1"/>
        <v>44204</v>
      </c>
      <c r="Z262" vm="4802">
        <f ca="1"/>
        <v>1.98</v>
      </c>
      <c r="AA262" vm="4366">
        <f ca="1"/>
        <v>1.9550000000000001</v>
      </c>
      <c r="AB262" vm="4803">
        <f ca="1"/>
        <v>99293459</v>
      </c>
      <c r="AC262">
        <f t="shared" ca="1" si="36"/>
        <v>-6.6276051927325746E-3</v>
      </c>
      <c r="AE262" vm="4793">
        <f ca="1"/>
        <v>44204</v>
      </c>
      <c r="AF262" vm="4804">
        <f ca="1"/>
        <v>14.513999999999999</v>
      </c>
      <c r="AG262" vm="4805">
        <f ca="1"/>
        <v>19023272</v>
      </c>
      <c r="AH262" s="3">
        <f t="shared" ca="1" si="37"/>
        <v>-1.8702340218440378E-2</v>
      </c>
      <c r="AK262" vm="4793">
        <f ca="1"/>
        <v>44204</v>
      </c>
      <c r="AL262" vm="4806">
        <f ca="1"/>
        <v>15.36</v>
      </c>
      <c r="AM262" vm="4807">
        <f ca="1"/>
        <v>203927</v>
      </c>
      <c r="AN262">
        <f t="shared" ca="1" si="38"/>
        <v>1.3029317804160619E-3</v>
      </c>
      <c r="AP262" vm="4793">
        <f ca="1"/>
        <v>44204</v>
      </c>
      <c r="AQ262" vm="4808">
        <f ca="1"/>
        <v>5.7249999999999996</v>
      </c>
      <c r="AR262" vm="4809">
        <f ca="1"/>
        <v>182711</v>
      </c>
      <c r="AS262" s="3">
        <f t="shared" ca="1" si="39"/>
        <v>7.8913167072432715E-3</v>
      </c>
      <c r="AU262" vm="4793">
        <f ca="1"/>
        <v>44204</v>
      </c>
      <c r="AV262" vm="4810">
        <f ca="1"/>
        <v>11.585699999999999</v>
      </c>
      <c r="AW262" vm="4811">
        <f ca="1"/>
        <v>15485976</v>
      </c>
    </row>
    <row r="263" spans="1:49" x14ac:dyDescent="0.3">
      <c r="A263" vm="4812">
        <f ca="1"/>
        <v>44207</v>
      </c>
      <c r="B263" vm="4813">
        <f ca="1"/>
        <v>25</v>
      </c>
      <c r="C263" vm="4813">
        <v>25</v>
      </c>
      <c r="D263" vm="4814">
        <v>185269</v>
      </c>
      <c r="E263" s="3">
        <f t="shared" ca="1" si="32"/>
        <v>-1.5974440894568351E-3</v>
      </c>
      <c r="F263" s="3">
        <f t="shared" ca="1" si="33"/>
        <v>-1.5987213636969929E-3</v>
      </c>
      <c r="I263" vm="4812">
        <f ca="1"/>
        <v>44207</v>
      </c>
      <c r="J263" vm="4815">
        <f ca="1"/>
        <v>48</v>
      </c>
      <c r="K263" vm="4816">
        <f ca="1"/>
        <v>779555</v>
      </c>
      <c r="L263" s="3">
        <v>-1.248439450686689E-3</v>
      </c>
      <c r="M263" s="3">
        <v>-1.2492194004319278E-3</v>
      </c>
      <c r="O263" vm="4812">
        <f ca="1"/>
        <v>44207</v>
      </c>
      <c r="P263" vm="4197">
        <f ca="1"/>
        <v>179.75</v>
      </c>
      <c r="Q263" vm="4817">
        <f ca="1"/>
        <v>335561</v>
      </c>
      <c r="R263" s="3">
        <f t="shared" ca="1" si="34"/>
        <v>-2.7777795639023859E-3</v>
      </c>
      <c r="T263" vm="4812">
        <f ca="1"/>
        <v>44207</v>
      </c>
      <c r="U263" vm="4818">
        <f ca="1"/>
        <v>8.0359999999999996</v>
      </c>
      <c r="V263" vm="4819">
        <f ca="1"/>
        <v>19509172</v>
      </c>
      <c r="W263" s="3">
        <f t="shared" ca="1" si="35"/>
        <v>-1.7516174989762684E-2</v>
      </c>
      <c r="Y263" vm="4812">
        <f ca="1"/>
        <v>44207</v>
      </c>
      <c r="Z263" vm="4820">
        <f ca="1"/>
        <v>1.9436</v>
      </c>
      <c r="AA263" vm="4821">
        <f ca="1"/>
        <v>1.9428000000000001</v>
      </c>
      <c r="AB263" vm="4822">
        <f ca="1"/>
        <v>79564989</v>
      </c>
      <c r="AC263">
        <f t="shared" ca="1" si="36"/>
        <v>-6.2599619478763318E-3</v>
      </c>
      <c r="AE263" vm="4812">
        <f ca="1"/>
        <v>44207</v>
      </c>
      <c r="AF263" vm="2088">
        <f ca="1"/>
        <v>14.38</v>
      </c>
      <c r="AG263" vm="4823">
        <f ca="1"/>
        <v>11819087</v>
      </c>
      <c r="AH263" s="3">
        <f t="shared" ca="1" si="37"/>
        <v>-9.2753485630444246E-3</v>
      </c>
      <c r="AK263" vm="4812">
        <f ca="1"/>
        <v>44207</v>
      </c>
      <c r="AL263" vm="4824">
        <f ca="1"/>
        <v>15.35</v>
      </c>
      <c r="AM263" vm="4825">
        <f ca="1"/>
        <v>144339</v>
      </c>
      <c r="AN263">
        <f t="shared" ca="1" si="38"/>
        <v>-6.5125368631991092E-4</v>
      </c>
      <c r="AP263" vm="4812">
        <f ca="1"/>
        <v>44207</v>
      </c>
      <c r="AQ263" vm="4826">
        <f ca="1"/>
        <v>5.53</v>
      </c>
      <c r="AR263" vm="4827">
        <f ca="1"/>
        <v>415608</v>
      </c>
      <c r="AS263" s="3">
        <f t="shared" ca="1" si="39"/>
        <v>-3.4654733906059811E-2</v>
      </c>
      <c r="AU263" vm="4812">
        <f ca="1"/>
        <v>44207</v>
      </c>
      <c r="AV263" vm="2275">
        <f ca="1"/>
        <v>11.414300000000001</v>
      </c>
      <c r="AW263" vm="4828">
        <f ca="1"/>
        <v>7910972</v>
      </c>
    </row>
    <row r="264" spans="1:49" x14ac:dyDescent="0.3">
      <c r="A264" vm="4829">
        <f ca="1"/>
        <v>44208</v>
      </c>
      <c r="B264" vm="4813">
        <f ca="1"/>
        <v>25</v>
      </c>
      <c r="C264" vm="4813">
        <v>25</v>
      </c>
      <c r="D264" vm="4830">
        <v>126437</v>
      </c>
      <c r="E264" s="3">
        <f t="shared" ca="1" si="32"/>
        <v>0</v>
      </c>
      <c r="F264" s="3">
        <f t="shared" ca="1" si="33"/>
        <v>0</v>
      </c>
      <c r="I264" vm="4829">
        <f ca="1"/>
        <v>44208</v>
      </c>
      <c r="J264" vm="4831">
        <f ca="1"/>
        <v>47.04</v>
      </c>
      <c r="K264" vm="4832">
        <f ca="1"/>
        <v>598721</v>
      </c>
      <c r="L264" s="3">
        <v>-2.0000000000000018E-2</v>
      </c>
      <c r="M264" s="3">
        <v>-2.0202707317519466E-2</v>
      </c>
      <c r="O264" vm="4829">
        <f ca="1"/>
        <v>44208</v>
      </c>
      <c r="P264" vm="4833">
        <f ca="1"/>
        <v>179.5</v>
      </c>
      <c r="Q264" vm="4834">
        <f ca="1"/>
        <v>332880</v>
      </c>
      <c r="R264" s="3">
        <f t="shared" ca="1" si="34"/>
        <v>-1.3917886728224971E-3</v>
      </c>
      <c r="T264" vm="4829">
        <f ca="1"/>
        <v>44208</v>
      </c>
      <c r="U264" vm="4835">
        <f ca="1"/>
        <v>8.0269999999999992</v>
      </c>
      <c r="V264" vm="4836">
        <f ca="1"/>
        <v>14996669</v>
      </c>
      <c r="W264" s="3">
        <f t="shared" ca="1" si="35"/>
        <v>-1.1205878032482411E-3</v>
      </c>
      <c r="Y264" vm="4829">
        <f ca="1"/>
        <v>44208</v>
      </c>
      <c r="Z264" vm="4837">
        <f ca="1"/>
        <v>1.95</v>
      </c>
      <c r="AA264" vm="4838">
        <f ca="1"/>
        <v>1.9381999999999999</v>
      </c>
      <c r="AB264" vm="4839">
        <f ca="1"/>
        <v>86415439</v>
      </c>
      <c r="AC264">
        <f t="shared" ca="1" si="36"/>
        <v>-2.3705241711401326E-3</v>
      </c>
      <c r="AE264" vm="4829">
        <f ca="1"/>
        <v>44208</v>
      </c>
      <c r="AF264" vm="4840">
        <f ca="1"/>
        <v>14.673999999999999</v>
      </c>
      <c r="AG264" vm="4841">
        <f ca="1"/>
        <v>12080346</v>
      </c>
      <c r="AH264" s="3">
        <f t="shared" ca="1" si="37"/>
        <v>2.023886799890174E-2</v>
      </c>
      <c r="AK264" vm="4829">
        <f ca="1"/>
        <v>44208</v>
      </c>
      <c r="AL264" vm="4842">
        <f ca="1"/>
        <v>15.17</v>
      </c>
      <c r="AM264" vm="4843">
        <f ca="1"/>
        <v>195856</v>
      </c>
      <c r="AN264">
        <f t="shared" ca="1" si="38"/>
        <v>-1.1795680672765308E-2</v>
      </c>
      <c r="AP264" vm="4829">
        <f ca="1"/>
        <v>44208</v>
      </c>
      <c r="AQ264" vm="3397">
        <f ca="1"/>
        <v>5.665</v>
      </c>
      <c r="AR264" vm="4844">
        <f ca="1"/>
        <v>261024</v>
      </c>
      <c r="AS264" s="3">
        <f t="shared" ca="1" si="39"/>
        <v>2.4119078945726208E-2</v>
      </c>
      <c r="AU264" vm="4829">
        <f ca="1"/>
        <v>44208</v>
      </c>
      <c r="AV264" vm="1381">
        <f ca="1"/>
        <v>11.4762</v>
      </c>
      <c r="AW264" vm="4845">
        <f ca="1"/>
        <v>7406526</v>
      </c>
    </row>
    <row r="265" spans="1:49" x14ac:dyDescent="0.3">
      <c r="A265" vm="4846">
        <f ca="1"/>
        <v>44209</v>
      </c>
      <c r="B265" vm="4847">
        <f ca="1"/>
        <v>25.18</v>
      </c>
      <c r="C265" vm="4847">
        <v>25.18</v>
      </c>
      <c r="D265" vm="4848">
        <v>275576</v>
      </c>
      <c r="E265" s="3">
        <f t="shared" ca="1" si="32"/>
        <v>7.1999999999999885E-3</v>
      </c>
      <c r="F265" s="3">
        <f t="shared" ca="1" si="33"/>
        <v>7.1742037480004529E-3</v>
      </c>
      <c r="I265" vm="4846">
        <f ca="1"/>
        <v>44209</v>
      </c>
      <c r="J265" vm="4849">
        <f ca="1"/>
        <v>48.15</v>
      </c>
      <c r="K265" vm="4850">
        <f ca="1"/>
        <v>859462</v>
      </c>
      <c r="L265" s="3">
        <v>2.3596938775510192E-2</v>
      </c>
      <c r="M265" s="3">
        <v>2.3322834653763048E-2</v>
      </c>
      <c r="O265" vm="4846">
        <f ca="1"/>
        <v>44209</v>
      </c>
      <c r="P265" vm="4851">
        <f ca="1"/>
        <v>180.7</v>
      </c>
      <c r="Q265" vm="4852">
        <f ca="1"/>
        <v>316834</v>
      </c>
      <c r="R265" s="3">
        <f t="shared" ca="1" si="34"/>
        <v>6.6629896698491894E-3</v>
      </c>
      <c r="T265" vm="4846">
        <f ca="1"/>
        <v>44209</v>
      </c>
      <c r="U265" vm="4853">
        <f ca="1"/>
        <v>7.9560000000000004</v>
      </c>
      <c r="V265" vm="4854">
        <f ca="1"/>
        <v>14781147</v>
      </c>
      <c r="W265" s="3">
        <f t="shared" ca="1" si="35"/>
        <v>-8.884498157713935E-3</v>
      </c>
      <c r="Y265" vm="4846">
        <f ca="1"/>
        <v>44209</v>
      </c>
      <c r="Z265" vm="4855">
        <f ca="1"/>
        <v>1.9286000000000001</v>
      </c>
      <c r="AA265" vm="4313">
        <f ca="1"/>
        <v>1.9292</v>
      </c>
      <c r="AB265" vm="4856">
        <f ca="1"/>
        <v>73053957</v>
      </c>
      <c r="AC265">
        <f t="shared" ca="1" si="36"/>
        <v>-4.6542981056327893E-3</v>
      </c>
      <c r="AE265" vm="4846">
        <f ca="1"/>
        <v>44209</v>
      </c>
      <c r="AF265" vm="4857">
        <f ca="1"/>
        <v>14.612</v>
      </c>
      <c r="AG265" vm="4858">
        <f ca="1"/>
        <v>14291744</v>
      </c>
      <c r="AH265" s="3">
        <f t="shared" ca="1" si="37"/>
        <v>-4.2341113587664155E-3</v>
      </c>
      <c r="AK265" vm="4846">
        <f ca="1"/>
        <v>44209</v>
      </c>
      <c r="AL265" vm="4859">
        <f ca="1"/>
        <v>15.32</v>
      </c>
      <c r="AM265" vm="4860">
        <f ca="1"/>
        <v>214728</v>
      </c>
      <c r="AN265">
        <f t="shared" ca="1" si="38"/>
        <v>9.8393709520044649E-3</v>
      </c>
      <c r="AP265" vm="4846">
        <f ca="1"/>
        <v>44209</v>
      </c>
      <c r="AQ265" vm="4861">
        <f ca="1"/>
        <v>5.6349999999999998</v>
      </c>
      <c r="AR265" vm="4862">
        <f ca="1"/>
        <v>214095</v>
      </c>
      <c r="AS265" s="3">
        <f t="shared" ca="1" si="39"/>
        <v>-5.3097469882300618E-3</v>
      </c>
      <c r="AU265" vm="4846">
        <f ca="1"/>
        <v>44209</v>
      </c>
      <c r="AV265" vm="4863">
        <f ca="1"/>
        <v>11.547599999999999</v>
      </c>
      <c r="AW265" vm="4864">
        <f ca="1"/>
        <v>10213283</v>
      </c>
    </row>
    <row r="266" spans="1:49" x14ac:dyDescent="0.3">
      <c r="A266" vm="4865">
        <f ca="1"/>
        <v>44210</v>
      </c>
      <c r="B266" vm="4866">
        <f ca="1"/>
        <v>25.1</v>
      </c>
      <c r="C266" vm="4866">
        <v>25.1</v>
      </c>
      <c r="D266" vm="4867">
        <v>95532</v>
      </c>
      <c r="E266" s="3">
        <f t="shared" ca="1" si="32"/>
        <v>-3.1771247021444913E-3</v>
      </c>
      <c r="F266" s="3">
        <f t="shared" ca="1" si="33"/>
        <v>-3.182182478462831E-3</v>
      </c>
      <c r="I266" vm="4865">
        <f ca="1"/>
        <v>44210</v>
      </c>
      <c r="J266" vm="4868">
        <f ca="1"/>
        <v>47.78</v>
      </c>
      <c r="K266" vm="4869">
        <f ca="1"/>
        <v>657222</v>
      </c>
      <c r="L266" s="3">
        <v>-7.6843198338524916E-3</v>
      </c>
      <c r="M266" s="3">
        <v>-7.7139963464710809E-3</v>
      </c>
      <c r="O266" vm="4865">
        <f ca="1"/>
        <v>44210</v>
      </c>
      <c r="P266" vm="4870">
        <f ca="1"/>
        <v>180.65</v>
      </c>
      <c r="Q266" vm="4871">
        <f ca="1"/>
        <v>372712</v>
      </c>
      <c r="R266" s="3">
        <f t="shared" ca="1" si="34"/>
        <v>-2.7674000453344007E-4</v>
      </c>
      <c r="T266" vm="4865">
        <f ca="1"/>
        <v>44210</v>
      </c>
      <c r="U266" vm="4872">
        <f ca="1"/>
        <v>7.8440000000000003</v>
      </c>
      <c r="V266" vm="4873">
        <f ca="1"/>
        <v>18739947</v>
      </c>
      <c r="W266" s="3">
        <f t="shared" ca="1" si="35"/>
        <v>-1.4177452657625983E-2</v>
      </c>
      <c r="Y266" vm="4865">
        <f ca="1"/>
        <v>44210</v>
      </c>
      <c r="Z266" vm="4874">
        <f ca="1"/>
        <v>1.9201999999999999</v>
      </c>
      <c r="AA266" vm="4875">
        <f ca="1"/>
        <v>1.915</v>
      </c>
      <c r="AB266" vm="4876">
        <f ca="1"/>
        <v>100024989</v>
      </c>
      <c r="AC266">
        <f t="shared" ca="1" si="36"/>
        <v>-7.3877865800704929E-3</v>
      </c>
      <c r="AE266" vm="4865">
        <f ca="1"/>
        <v>44210</v>
      </c>
      <c r="AF266" vm="4877">
        <f ca="1"/>
        <v>13.141999999999999</v>
      </c>
      <c r="AG266" vm="4878">
        <f ca="1"/>
        <v>21543986</v>
      </c>
      <c r="AH266" s="3">
        <f t="shared" ca="1" si="37"/>
        <v>-0.10602990045735995</v>
      </c>
      <c r="AK266" vm="4865">
        <f ca="1"/>
        <v>44210</v>
      </c>
      <c r="AL266" vm="4879">
        <f ca="1"/>
        <v>15.3</v>
      </c>
      <c r="AM266" vm="4880">
        <f ca="1"/>
        <v>147746</v>
      </c>
      <c r="AN266">
        <f t="shared" ca="1" si="38"/>
        <v>-1.3063359140554128E-3</v>
      </c>
      <c r="AP266" vm="4865">
        <f ca="1"/>
        <v>44210</v>
      </c>
      <c r="AQ266" vm="4881">
        <f ca="1"/>
        <v>5.64</v>
      </c>
      <c r="AR266" vm="4882">
        <f ca="1"/>
        <v>116618</v>
      </c>
      <c r="AS266" s="3">
        <f t="shared" ca="1" si="39"/>
        <v>8.8691801822795462E-4</v>
      </c>
      <c r="AU266" vm="4865">
        <f ca="1"/>
        <v>44210</v>
      </c>
      <c r="AV266" vm="4883">
        <f ca="1"/>
        <v>11.395200000000001</v>
      </c>
      <c r="AW266" vm="4884">
        <f ca="1"/>
        <v>7591911</v>
      </c>
    </row>
    <row r="267" spans="1:49" x14ac:dyDescent="0.3">
      <c r="A267" vm="4885">
        <f ca="1"/>
        <v>44211</v>
      </c>
      <c r="B267" vm="4886">
        <f ca="1"/>
        <v>25.32</v>
      </c>
      <c r="C267" vm="4886">
        <v>25.32</v>
      </c>
      <c r="D267" vm="4887">
        <v>293301</v>
      </c>
      <c r="E267" s="3">
        <f t="shared" ca="1" si="32"/>
        <v>8.7649402390437784E-3</v>
      </c>
      <c r="F267" s="3">
        <f t="shared" ca="1" si="33"/>
        <v>8.7267511382371401E-3</v>
      </c>
      <c r="I267" vm="4885">
        <f ca="1"/>
        <v>44211</v>
      </c>
      <c r="J267" vm="4888">
        <f ca="1"/>
        <v>47.35</v>
      </c>
      <c r="K267" vm="4889">
        <f ca="1"/>
        <v>485197</v>
      </c>
      <c r="L267" s="3">
        <v>-8.9995814148179087E-3</v>
      </c>
      <c r="M267" s="3">
        <v>-9.040322265576245E-3</v>
      </c>
      <c r="O267" vm="4885">
        <f ca="1"/>
        <v>44211</v>
      </c>
      <c r="P267" vm="4890">
        <f ca="1"/>
        <v>176.05</v>
      </c>
      <c r="Q267" vm="4891">
        <f ca="1"/>
        <v>460107</v>
      </c>
      <c r="R267" s="3">
        <f t="shared" ca="1" si="34"/>
        <v>-2.5793411992587698E-2</v>
      </c>
      <c r="T267" vm="4885">
        <f ca="1"/>
        <v>44211</v>
      </c>
      <c r="U267" vm="4892">
        <f ca="1"/>
        <v>7.7009999999999996</v>
      </c>
      <c r="V267" vm="4893">
        <f ca="1"/>
        <v>24346042</v>
      </c>
      <c r="W267" s="3">
        <f t="shared" ca="1" si="35"/>
        <v>-1.8398717776986939E-2</v>
      </c>
      <c r="Y267" vm="4885">
        <f ca="1"/>
        <v>44211</v>
      </c>
      <c r="Z267" vm="4653">
        <f ca="1"/>
        <v>1.913</v>
      </c>
      <c r="AA267" vm="4894">
        <f ca="1"/>
        <v>1.9019999999999999</v>
      </c>
      <c r="AB267" vm="4895">
        <f ca="1"/>
        <v>109717434</v>
      </c>
      <c r="AC267">
        <f t="shared" ca="1" si="36"/>
        <v>-6.8116585094108511E-3</v>
      </c>
      <c r="AE267" vm="4885">
        <f ca="1"/>
        <v>44211</v>
      </c>
      <c r="AF267" vm="281">
        <f ca="1"/>
        <v>12.57</v>
      </c>
      <c r="AG267" vm="4896">
        <f ca="1"/>
        <v>43057170</v>
      </c>
      <c r="AH267" s="3">
        <f t="shared" ca="1" si="37"/>
        <v>-4.4500185873520025E-2</v>
      </c>
      <c r="AK267" vm="4885">
        <f ca="1"/>
        <v>44211</v>
      </c>
      <c r="AL267" vm="1053">
        <f ca="1"/>
        <v>14.7</v>
      </c>
      <c r="AM267" vm="4897">
        <f ca="1"/>
        <v>628356</v>
      </c>
      <c r="AN267">
        <f t="shared" ca="1" si="38"/>
        <v>-4.0005334613699248E-2</v>
      </c>
      <c r="AP267" vm="4885">
        <f ca="1"/>
        <v>44211</v>
      </c>
      <c r="AQ267" vm="3451">
        <f ca="1"/>
        <v>5.5250000000000004</v>
      </c>
      <c r="AR267" vm="4898">
        <f ca="1"/>
        <v>223277</v>
      </c>
      <c r="AS267" s="3">
        <f t="shared" ca="1" si="39"/>
        <v>-2.0600818106150946E-2</v>
      </c>
      <c r="AU267" vm="4885">
        <f ca="1"/>
        <v>44211</v>
      </c>
      <c r="AV267" vm="4899">
        <f ca="1"/>
        <v>11.0809</v>
      </c>
      <c r="AW267" vm="4900">
        <f ca="1"/>
        <v>10355709</v>
      </c>
    </row>
    <row r="268" spans="1:49" x14ac:dyDescent="0.3">
      <c r="A268" vm="4901">
        <f ca="1"/>
        <v>44214</v>
      </c>
      <c r="B268" vm="4902">
        <f ca="1"/>
        <v>25.06</v>
      </c>
      <c r="C268" vm="4902">
        <v>25.06</v>
      </c>
      <c r="D268" vm="4903">
        <v>84482</v>
      </c>
      <c r="E268" s="3">
        <f t="shared" ca="1" si="32"/>
        <v>-1.0268562401263885E-2</v>
      </c>
      <c r="F268" s="3">
        <f t="shared" ca="1" si="33"/>
        <v>-1.0321647808053209E-2</v>
      </c>
      <c r="I268" vm="4901">
        <f ca="1"/>
        <v>44214</v>
      </c>
      <c r="J268" vm="4904">
        <f ca="1"/>
        <v>48.43</v>
      </c>
      <c r="K268" vm="4905">
        <f ca="1"/>
        <v>523491</v>
      </c>
      <c r="L268" s="3">
        <v>2.2808870116156246E-2</v>
      </c>
      <c r="M268" s="3">
        <v>2.2552636783050414E-2</v>
      </c>
      <c r="O268" vm="4901">
        <f ca="1"/>
        <v>44214</v>
      </c>
      <c r="P268" vm="4906">
        <f ca="1"/>
        <v>176.3</v>
      </c>
      <c r="Q268" vm="4907">
        <f ca="1"/>
        <v>246779</v>
      </c>
      <c r="R268" s="3">
        <f t="shared" ca="1" si="34"/>
        <v>1.4190438027629326E-3</v>
      </c>
      <c r="T268" vm="4901">
        <f ca="1"/>
        <v>44214</v>
      </c>
      <c r="U268" vm="4908">
        <f ca="1"/>
        <v>7.7709999999999999</v>
      </c>
      <c r="V268" vm="4909">
        <f ca="1"/>
        <v>13128797</v>
      </c>
      <c r="W268" s="3">
        <f t="shared" ca="1" si="35"/>
        <v>9.0486656699920991E-3</v>
      </c>
      <c r="Y268" vm="4901">
        <f ca="1"/>
        <v>44214</v>
      </c>
      <c r="Z268" vm="4910">
        <f ca="1"/>
        <v>1.8935999999999999</v>
      </c>
      <c r="AA268" vm="4911">
        <f ca="1"/>
        <v>1.9172</v>
      </c>
      <c r="AB268" vm="4912">
        <f ca="1"/>
        <v>58589324</v>
      </c>
      <c r="AC268">
        <f t="shared" ca="1" si="36"/>
        <v>7.9598241801405959E-3</v>
      </c>
      <c r="AE268" vm="4901">
        <f ca="1"/>
        <v>44214</v>
      </c>
      <c r="AF268" vm="4913">
        <f ca="1"/>
        <v>13.522</v>
      </c>
      <c r="AG268" vm="4914">
        <f ca="1"/>
        <v>23727258</v>
      </c>
      <c r="AH268" s="3">
        <f t="shared" ca="1" si="37"/>
        <v>7.3004966066330071E-2</v>
      </c>
      <c r="AK268" vm="4901">
        <f ca="1"/>
        <v>44214</v>
      </c>
      <c r="AL268" vm="4915">
        <f ca="1"/>
        <v>14.96</v>
      </c>
      <c r="AM268" vm="4916">
        <f ca="1"/>
        <v>248442</v>
      </c>
      <c r="AN268">
        <f t="shared" ca="1" si="38"/>
        <v>1.753247876164063E-2</v>
      </c>
      <c r="AP268" vm="4901">
        <f ca="1"/>
        <v>44214</v>
      </c>
      <c r="AQ268" vm="4826">
        <f ca="1"/>
        <v>5.53</v>
      </c>
      <c r="AR268" vm="4917">
        <f ca="1"/>
        <v>97186</v>
      </c>
      <c r="AS268" s="3">
        <f t="shared" ca="1" si="39"/>
        <v>9.0456813042691462E-4</v>
      </c>
      <c r="AU268" vm="4901">
        <f ca="1"/>
        <v>44214</v>
      </c>
      <c r="AV268" vm="1148">
        <f ca="1"/>
        <v>11.109500000000001</v>
      </c>
      <c r="AW268" vm="4918">
        <f ca="1"/>
        <v>8429424</v>
      </c>
    </row>
    <row r="269" spans="1:49" x14ac:dyDescent="0.3">
      <c r="A269" vm="4919">
        <f ca="1"/>
        <v>44215</v>
      </c>
      <c r="B269" vm="4920">
        <f ca="1"/>
        <v>25.4</v>
      </c>
      <c r="C269" vm="4920">
        <v>25.4</v>
      </c>
      <c r="D269" vm="4921">
        <v>225182</v>
      </c>
      <c r="E269" s="3">
        <f t="shared" ca="1" si="32"/>
        <v>1.3567438148443731E-2</v>
      </c>
      <c r="F269" s="3">
        <f t="shared" ca="1" si="33"/>
        <v>1.3476224556568555E-2</v>
      </c>
      <c r="I269" vm="4919">
        <f ca="1"/>
        <v>44215</v>
      </c>
      <c r="J269" vm="4922">
        <f ca="1"/>
        <v>47.65</v>
      </c>
      <c r="K269" vm="4923">
        <f ca="1"/>
        <v>536282</v>
      </c>
      <c r="L269" s="3">
        <v>-1.6105719595292198E-2</v>
      </c>
      <c r="M269" s="3">
        <v>-1.623682631492664E-2</v>
      </c>
      <c r="O269" vm="4919">
        <f ca="1"/>
        <v>44215</v>
      </c>
      <c r="P269" vm="4924">
        <f ca="1"/>
        <v>172.9</v>
      </c>
      <c r="Q269" vm="4925">
        <f ca="1"/>
        <v>585997</v>
      </c>
      <c r="R269" s="3">
        <f t="shared" ca="1" si="34"/>
        <v>-1.9473696714579724E-2</v>
      </c>
      <c r="T269" vm="4919">
        <f ca="1"/>
        <v>44215</v>
      </c>
      <c r="U269" vm="4926">
        <f ca="1"/>
        <v>7.7830000000000004</v>
      </c>
      <c r="V269" vm="4927">
        <f ca="1"/>
        <v>16551732</v>
      </c>
      <c r="W269" s="3">
        <f t="shared" ca="1" si="35"/>
        <v>1.5430117501460767E-3</v>
      </c>
      <c r="Y269" vm="4919">
        <f ca="1"/>
        <v>44215</v>
      </c>
      <c r="Z269" vm="4928">
        <f ca="1"/>
        <v>1.9244000000000001</v>
      </c>
      <c r="AA269" vm="4929">
        <f ca="1"/>
        <v>1.9104000000000001</v>
      </c>
      <c r="AB269" vm="4930">
        <f ca="1"/>
        <v>70624807</v>
      </c>
      <c r="AC269">
        <f t="shared" ca="1" si="36"/>
        <v>-3.5531440871932581E-3</v>
      </c>
      <c r="AE269" vm="4919">
        <f ca="1"/>
        <v>44215</v>
      </c>
      <c r="AF269" vm="4931">
        <f ca="1"/>
        <v>13.874000000000001</v>
      </c>
      <c r="AG269" vm="4932">
        <f ca="1"/>
        <v>33199064</v>
      </c>
      <c r="AH269" s="3">
        <f t="shared" ca="1" si="37"/>
        <v>2.5698596294623365E-2</v>
      </c>
      <c r="AK269" vm="4919">
        <f ca="1"/>
        <v>44215</v>
      </c>
      <c r="AL269" vm="4621">
        <f ca="1"/>
        <v>15.14</v>
      </c>
      <c r="AM269" vm="4933">
        <f ca="1"/>
        <v>310366</v>
      </c>
      <c r="AN269">
        <f t="shared" ca="1" si="38"/>
        <v>1.1960275462971471E-2</v>
      </c>
      <c r="AP269" vm="4919">
        <f ca="1"/>
        <v>44215</v>
      </c>
      <c r="AQ269" vm="4934">
        <f ca="1"/>
        <v>5.5149999999999997</v>
      </c>
      <c r="AR269" vm="4935">
        <f ca="1"/>
        <v>54695</v>
      </c>
      <c r="AS269" s="3">
        <f t="shared" ca="1" si="39"/>
        <v>-2.7161628287777004E-3</v>
      </c>
      <c r="AU269" vm="4919">
        <f ca="1"/>
        <v>44215</v>
      </c>
      <c r="AV269" vm="4936">
        <f ca="1"/>
        <v>11.1143</v>
      </c>
      <c r="AW269" vm="4937">
        <f ca="1"/>
        <v>7679784</v>
      </c>
    </row>
    <row r="270" spans="1:49" x14ac:dyDescent="0.3">
      <c r="A270" vm="4938">
        <f ca="1"/>
        <v>44216</v>
      </c>
      <c r="B270" vm="4939">
        <f ca="1"/>
        <v>25.62</v>
      </c>
      <c r="C270" vm="4939">
        <v>25.62</v>
      </c>
      <c r="D270" vm="4940">
        <v>180201</v>
      </c>
      <c r="E270" s="3">
        <f t="shared" ca="1" si="32"/>
        <v>8.661417322834741E-3</v>
      </c>
      <c r="F270" s="3">
        <f t="shared" ca="1" si="33"/>
        <v>8.6241224440974044E-3</v>
      </c>
      <c r="I270" vm="4938">
        <f ca="1"/>
        <v>44216</v>
      </c>
      <c r="J270" vm="4941">
        <f ca="1"/>
        <v>48.67</v>
      </c>
      <c r="K270" vm="4942">
        <f ca="1"/>
        <v>695817</v>
      </c>
      <c r="L270" s="3">
        <v>2.1406086044071421E-2</v>
      </c>
      <c r="M270" s="3">
        <v>2.1180193745151919E-2</v>
      </c>
      <c r="O270" vm="4938">
        <f ca="1"/>
        <v>44216</v>
      </c>
      <c r="P270" vm="4943">
        <f ca="1"/>
        <v>175.6</v>
      </c>
      <c r="Q270" vm="4944">
        <f ca="1"/>
        <v>359157</v>
      </c>
      <c r="R270" s="3">
        <f t="shared" ca="1" si="34"/>
        <v>1.5495288511771378E-2</v>
      </c>
      <c r="T270" vm="4938">
        <f ca="1"/>
        <v>44216</v>
      </c>
      <c r="U270" vm="4945">
        <f ca="1"/>
        <v>8.109</v>
      </c>
      <c r="V270" vm="4946">
        <f ca="1"/>
        <v>27360625</v>
      </c>
      <c r="W270" s="3">
        <f t="shared" ca="1" si="35"/>
        <v>4.1032687985169042E-2</v>
      </c>
      <c r="Y270" vm="4938">
        <f ca="1"/>
        <v>44216</v>
      </c>
      <c r="Z270" vm="4947">
        <f ca="1"/>
        <v>1.9179999999999999</v>
      </c>
      <c r="AA270" vm="4948">
        <f ca="1"/>
        <v>1.9263999999999999</v>
      </c>
      <c r="AB270" vm="4949">
        <f ca="1"/>
        <v>70031580</v>
      </c>
      <c r="AC270">
        <f t="shared" ca="1" si="36"/>
        <v>8.3403319162189508E-3</v>
      </c>
      <c r="AE270" vm="4938">
        <f ca="1"/>
        <v>44216</v>
      </c>
      <c r="AF270" vm="4950">
        <f ca="1"/>
        <v>13.948</v>
      </c>
      <c r="AG270" vm="4951">
        <f ca="1"/>
        <v>20495273</v>
      </c>
      <c r="AH270" s="3">
        <f t="shared" ca="1" si="37"/>
        <v>5.319543850295207E-3</v>
      </c>
      <c r="AK270" vm="4938">
        <f ca="1"/>
        <v>44216</v>
      </c>
      <c r="AL270" vm="4952">
        <f ca="1"/>
        <v>15.21</v>
      </c>
      <c r="AM270" vm="4953">
        <f ca="1"/>
        <v>253238</v>
      </c>
      <c r="AN270">
        <f t="shared" ca="1" si="38"/>
        <v>4.612858261898875E-3</v>
      </c>
      <c r="AP270" vm="4938">
        <f ca="1"/>
        <v>44216</v>
      </c>
      <c r="AQ270" vm="4954">
        <f ca="1"/>
        <v>5.49</v>
      </c>
      <c r="AR270" vm="4955">
        <f ca="1"/>
        <v>190677</v>
      </c>
      <c r="AS270" s="3">
        <f t="shared" ca="1" si="39"/>
        <v>-4.5433971840264566E-3</v>
      </c>
      <c r="AU270" vm="4938">
        <f ca="1"/>
        <v>44216</v>
      </c>
      <c r="AV270" vm="4956">
        <f ca="1"/>
        <v>11.0143</v>
      </c>
      <c r="AW270" vm="4957">
        <f ca="1"/>
        <v>8130256</v>
      </c>
    </row>
    <row r="271" spans="1:49" x14ac:dyDescent="0.3">
      <c r="A271" vm="4958">
        <f ca="1"/>
        <v>44217</v>
      </c>
      <c r="B271" vm="4959">
        <f ca="1"/>
        <v>26.22</v>
      </c>
      <c r="C271" vm="4959">
        <v>26.22</v>
      </c>
      <c r="D271" vm="4960">
        <v>510662</v>
      </c>
      <c r="E271" s="3">
        <f t="shared" ca="1" si="32"/>
        <v>2.3419203747072515E-2</v>
      </c>
      <c r="F271" s="3">
        <f t="shared" ca="1" si="33"/>
        <v>2.3149181866965622E-2</v>
      </c>
      <c r="I271" vm="4958">
        <f ca="1"/>
        <v>44217</v>
      </c>
      <c r="J271" vm="4961">
        <f ca="1"/>
        <v>49.59</v>
      </c>
      <c r="K271" vm="4962">
        <f ca="1"/>
        <v>737426</v>
      </c>
      <c r="L271" s="3">
        <v>1.890281487569348E-2</v>
      </c>
      <c r="M271" s="3">
        <v>1.8726376655679684E-2</v>
      </c>
      <c r="O271" vm="4958">
        <f ca="1"/>
        <v>44217</v>
      </c>
      <c r="P271" vm="4963">
        <f ca="1"/>
        <v>177.05</v>
      </c>
      <c r="Q271" vm="4964">
        <f ca="1"/>
        <v>326409</v>
      </c>
      <c r="R271" s="3">
        <f t="shared" ca="1" si="34"/>
        <v>8.2234973568964878E-3</v>
      </c>
      <c r="T271" vm="4958">
        <f ca="1"/>
        <v>44217</v>
      </c>
      <c r="U271" vm="4965">
        <f ca="1"/>
        <v>8.0050000000000008</v>
      </c>
      <c r="V271" vm="4966">
        <f ca="1"/>
        <v>24716988</v>
      </c>
      <c r="W271" s="3">
        <f t="shared" ca="1" si="35"/>
        <v>-1.29082095137421E-2</v>
      </c>
      <c r="Y271" vm="4958">
        <f ca="1"/>
        <v>44217</v>
      </c>
      <c r="Z271" vm="4967">
        <f ca="1"/>
        <v>1.9339999999999999</v>
      </c>
      <c r="AA271" vm="4911">
        <f ca="1"/>
        <v>1.9172</v>
      </c>
      <c r="AB271" vm="4968">
        <f ca="1"/>
        <v>82073015</v>
      </c>
      <c r="AC271">
        <f t="shared" ca="1" si="36"/>
        <v>-4.7871878290255973E-3</v>
      </c>
      <c r="AE271" vm="4958">
        <f ca="1"/>
        <v>44217</v>
      </c>
      <c r="AF271" vm="4969">
        <f ca="1"/>
        <v>13.646000000000001</v>
      </c>
      <c r="AG271" vm="4970">
        <f ca="1"/>
        <v>18587798</v>
      </c>
      <c r="AH271" s="3">
        <f t="shared" ca="1" si="37"/>
        <v>-2.1889690420172848E-2</v>
      </c>
      <c r="AK271" vm="4958">
        <f ca="1"/>
        <v>44217</v>
      </c>
      <c r="AL271" vm="4971">
        <f ca="1"/>
        <v>16.13</v>
      </c>
      <c r="AM271" vm="4972">
        <f ca="1"/>
        <v>1360458</v>
      </c>
      <c r="AN271">
        <f t="shared" ca="1" si="38"/>
        <v>5.8727785865915948E-2</v>
      </c>
      <c r="AP271" vm="4958">
        <f ca="1"/>
        <v>44217</v>
      </c>
      <c r="AQ271" vm="4973">
        <f ca="1"/>
        <v>5.37</v>
      </c>
      <c r="AR271" vm="4974">
        <f ca="1"/>
        <v>247104</v>
      </c>
      <c r="AS271" s="3">
        <f t="shared" ca="1" si="39"/>
        <v>-2.210034700066597E-2</v>
      </c>
      <c r="AU271" vm="4958">
        <f ca="1"/>
        <v>44217</v>
      </c>
      <c r="AV271" vm="4975">
        <f ca="1"/>
        <v>10.4857</v>
      </c>
      <c r="AW271" vm="4976">
        <f ca="1"/>
        <v>14758133</v>
      </c>
    </row>
    <row r="272" spans="1:49" x14ac:dyDescent="0.3">
      <c r="A272" vm="4977">
        <f ca="1"/>
        <v>44218</v>
      </c>
      <c r="B272" vm="4978">
        <f ca="1"/>
        <v>26.82</v>
      </c>
      <c r="C272" vm="4978">
        <v>26.82</v>
      </c>
      <c r="D272" vm="4979">
        <v>523547</v>
      </c>
      <c r="E272" s="3">
        <f t="shared" ca="1" si="32"/>
        <v>2.2883295194508064E-2</v>
      </c>
      <c r="F272" s="3">
        <f t="shared" ca="1" si="33"/>
        <v>2.2625399517978827E-2</v>
      </c>
      <c r="I272" vm="4977">
        <f ca="1"/>
        <v>44218</v>
      </c>
      <c r="J272" vm="4941">
        <f ca="1"/>
        <v>48.67</v>
      </c>
      <c r="K272" vm="4980">
        <f ca="1"/>
        <v>592520</v>
      </c>
      <c r="L272" s="3">
        <v>-1.855212744504944E-2</v>
      </c>
      <c r="M272" s="3">
        <v>-1.8726376655679576E-2</v>
      </c>
      <c r="O272" vm="4977">
        <f ca="1"/>
        <v>44218</v>
      </c>
      <c r="P272" vm="4981">
        <f ca="1"/>
        <v>174.85</v>
      </c>
      <c r="Q272" vm="4982">
        <f ca="1"/>
        <v>351162</v>
      </c>
      <c r="R272" s="3">
        <f t="shared" ca="1" si="34"/>
        <v>-1.2503715048527956E-2</v>
      </c>
      <c r="T272" vm="4977">
        <f ca="1"/>
        <v>44218</v>
      </c>
      <c r="U272" vm="4983">
        <f ca="1"/>
        <v>7.7489999999999997</v>
      </c>
      <c r="V272" vm="4984">
        <f ca="1"/>
        <v>20752589</v>
      </c>
      <c r="W272" s="3">
        <f t="shared" ca="1" si="35"/>
        <v>-3.2502543666865016E-2</v>
      </c>
      <c r="Y272" vm="4977">
        <f ca="1"/>
        <v>44218</v>
      </c>
      <c r="Z272" vm="4985">
        <f ca="1"/>
        <v>1.8915999999999999</v>
      </c>
      <c r="AA272" vm="4986">
        <f ca="1"/>
        <v>1.8842000000000001</v>
      </c>
      <c r="AB272" vm="4987">
        <f ca="1"/>
        <v>108164424</v>
      </c>
      <c r="AC272">
        <f t="shared" ca="1" si="36"/>
        <v>-1.7362460670908825E-2</v>
      </c>
      <c r="AE272" vm="4977">
        <f ca="1"/>
        <v>44218</v>
      </c>
      <c r="AF272" vm="2291">
        <f ca="1"/>
        <v>13.24</v>
      </c>
      <c r="AG272" vm="4988">
        <f ca="1"/>
        <v>21945243</v>
      </c>
      <c r="AH272" s="3">
        <f t="shared" ca="1" si="37"/>
        <v>-3.0203887884369739E-2</v>
      </c>
      <c r="AK272" vm="4977">
        <f ca="1"/>
        <v>44218</v>
      </c>
      <c r="AL272" vm="4989">
        <f ca="1"/>
        <v>16.100000000000001</v>
      </c>
      <c r="AM272" vm="4990">
        <f ca="1"/>
        <v>324871</v>
      </c>
      <c r="AN272">
        <f t="shared" ca="1" si="38"/>
        <v>-1.8616201467000699E-3</v>
      </c>
      <c r="AP272" vm="4977">
        <f ca="1"/>
        <v>44218</v>
      </c>
      <c r="AQ272" vm="3846">
        <f ca="1"/>
        <v>5.31</v>
      </c>
      <c r="AR272" vm="4991">
        <f ca="1"/>
        <v>269386</v>
      </c>
      <c r="AS272" s="3">
        <f t="shared" ca="1" si="39"/>
        <v>-1.1236073266925954E-2</v>
      </c>
      <c r="AU272" vm="4977">
        <f ca="1"/>
        <v>44218</v>
      </c>
      <c r="AV272" vm="4992">
        <f ca="1"/>
        <v>10.109500000000001</v>
      </c>
      <c r="AW272" vm="4993">
        <f ca="1"/>
        <v>17446784</v>
      </c>
    </row>
    <row r="273" spans="1:49" x14ac:dyDescent="0.3">
      <c r="A273" vm="4994">
        <f ca="1"/>
        <v>44221</v>
      </c>
      <c r="B273" vm="4995">
        <f ca="1"/>
        <v>26.6</v>
      </c>
      <c r="C273" vm="4995">
        <v>26.6</v>
      </c>
      <c r="D273" vm="4996">
        <v>352938</v>
      </c>
      <c r="E273" s="3">
        <f t="shared" ca="1" si="32"/>
        <v>-8.2028337061893688E-3</v>
      </c>
      <c r="F273" s="3">
        <f t="shared" ca="1" si="33"/>
        <v>-8.2366620658790128E-3</v>
      </c>
      <c r="I273" vm="4994">
        <f ca="1"/>
        <v>44221</v>
      </c>
      <c r="J273" vm="4997">
        <f ca="1"/>
        <v>47.34</v>
      </c>
      <c r="K273" vm="4998">
        <f ca="1"/>
        <v>547777</v>
      </c>
      <c r="L273" s="3">
        <v>-2.732689541812201E-2</v>
      </c>
      <c r="M273" s="3">
        <v>-2.770721975952507E-2</v>
      </c>
      <c r="O273" vm="4994">
        <f ca="1"/>
        <v>44221</v>
      </c>
      <c r="P273" vm="4999">
        <f ca="1"/>
        <v>173.75</v>
      </c>
      <c r="Q273" vm="5000">
        <f ca="1"/>
        <v>338017</v>
      </c>
      <c r="R273" s="3">
        <f t="shared" ca="1" si="34"/>
        <v>-6.3109790644832785E-3</v>
      </c>
      <c r="T273" vm="4994">
        <f ca="1"/>
        <v>44221</v>
      </c>
      <c r="U273" vm="5001">
        <f ca="1"/>
        <v>7.42</v>
      </c>
      <c r="V273" vm="5002">
        <f ca="1"/>
        <v>24435614</v>
      </c>
      <c r="W273" s="3">
        <f t="shared" ca="1" si="35"/>
        <v>-4.3384745602524019E-2</v>
      </c>
      <c r="Y273" vm="4994">
        <f ca="1"/>
        <v>44221</v>
      </c>
      <c r="Z273" vm="5003">
        <f ca="1"/>
        <v>1.8944000000000001</v>
      </c>
      <c r="AA273" vm="5004">
        <f ca="1"/>
        <v>1.8231999999999999</v>
      </c>
      <c r="AB273" vm="5005">
        <f ca="1"/>
        <v>107676051</v>
      </c>
      <c r="AC273">
        <f t="shared" ca="1" si="36"/>
        <v>-3.2910128683092933E-2</v>
      </c>
      <c r="AE273" vm="4994">
        <f ca="1"/>
        <v>44221</v>
      </c>
      <c r="AF273" vm="5006">
        <f ca="1"/>
        <v>12.624000000000001</v>
      </c>
      <c r="AG273" vm="5007">
        <f ca="1"/>
        <v>20224869</v>
      </c>
      <c r="AH273" s="3">
        <f t="shared" ca="1" si="37"/>
        <v>-4.7642786405343689E-2</v>
      </c>
      <c r="AK273" vm="4994">
        <f ca="1"/>
        <v>44221</v>
      </c>
      <c r="AL273" vm="5008">
        <f ca="1"/>
        <v>15.46</v>
      </c>
      <c r="AM273" vm="5009">
        <f ca="1"/>
        <v>261350</v>
      </c>
      <c r="AN273">
        <f t="shared" ca="1" si="38"/>
        <v>-4.0563228831141419E-2</v>
      </c>
      <c r="AP273" vm="4994">
        <f ca="1"/>
        <v>44221</v>
      </c>
      <c r="AQ273" vm="5010">
        <f ca="1"/>
        <v>5.12</v>
      </c>
      <c r="AR273" vm="5011">
        <f ca="1"/>
        <v>377688</v>
      </c>
      <c r="AS273" s="3">
        <f t="shared" ca="1" si="39"/>
        <v>-3.6437396202430979E-2</v>
      </c>
      <c r="AU273" vm="4994">
        <f ca="1"/>
        <v>44221</v>
      </c>
      <c r="AV273" vm="5012">
        <f ca="1"/>
        <v>9.9381000000000004</v>
      </c>
      <c r="AW273" vm="5013">
        <f ca="1"/>
        <v>12231048</v>
      </c>
    </row>
    <row r="274" spans="1:49" x14ac:dyDescent="0.3">
      <c r="A274" vm="5014">
        <f ca="1"/>
        <v>44222</v>
      </c>
      <c r="B274" vm="5015">
        <f ca="1"/>
        <v>27.28</v>
      </c>
      <c r="C274" vm="5015">
        <v>27.28</v>
      </c>
      <c r="D274" vm="5016">
        <v>513798</v>
      </c>
      <c r="E274" s="3">
        <f t="shared" ca="1" si="32"/>
        <v>2.5563909774436077E-2</v>
      </c>
      <c r="F274" s="3">
        <f t="shared" ca="1" si="33"/>
        <v>2.5242617187607883E-2</v>
      </c>
      <c r="I274" vm="5014">
        <f ca="1"/>
        <v>44222</v>
      </c>
      <c r="J274" vm="4849">
        <f ca="1"/>
        <v>48.15</v>
      </c>
      <c r="K274" vm="5017">
        <f ca="1"/>
        <v>571676</v>
      </c>
      <c r="L274" s="3">
        <v>1.7110266159695714E-2</v>
      </c>
      <c r="M274" s="3">
        <v>1.6965534158296668E-2</v>
      </c>
      <c r="O274" vm="5014">
        <f ca="1"/>
        <v>44222</v>
      </c>
      <c r="P274" vm="5018">
        <f ca="1"/>
        <v>172.8</v>
      </c>
      <c r="Q274" vm="5019">
        <f ca="1"/>
        <v>386921</v>
      </c>
      <c r="R274" s="3">
        <f t="shared" ca="1" si="34"/>
        <v>-5.4826280749462053E-3</v>
      </c>
      <c r="T274" vm="5014">
        <f ca="1"/>
        <v>44222</v>
      </c>
      <c r="U274" vm="5020">
        <f ca="1"/>
        <v>7.75</v>
      </c>
      <c r="V274" vm="5021">
        <f ca="1"/>
        <v>30969470</v>
      </c>
      <c r="W274" s="3">
        <f t="shared" ca="1" si="35"/>
        <v>4.3513786185966491E-2</v>
      </c>
      <c r="Y274" vm="5014">
        <f ca="1"/>
        <v>44222</v>
      </c>
      <c r="Z274" vm="5022">
        <f ca="1"/>
        <v>1.82</v>
      </c>
      <c r="AA274" vm="5023">
        <f ca="1"/>
        <v>1.8395999999999999</v>
      </c>
      <c r="AB274" vm="5024">
        <f ca="1"/>
        <v>97547299</v>
      </c>
      <c r="AC274">
        <f t="shared" ca="1" si="36"/>
        <v>8.9549577342941996E-3</v>
      </c>
      <c r="AE274" vm="5014">
        <f ca="1"/>
        <v>44222</v>
      </c>
      <c r="AF274" vm="5025">
        <f ca="1"/>
        <v>12.872</v>
      </c>
      <c r="AG274" vm="5026">
        <f ca="1"/>
        <v>14870052</v>
      </c>
      <c r="AH274" s="3">
        <f t="shared" ca="1" si="37"/>
        <v>1.9454645586563513E-2</v>
      </c>
      <c r="AK274" vm="5014">
        <f ca="1"/>
        <v>44222</v>
      </c>
      <c r="AL274" vm="5027">
        <f ca="1"/>
        <v>15.85</v>
      </c>
      <c r="AM274" vm="5028">
        <f ca="1"/>
        <v>418867</v>
      </c>
      <c r="AN274">
        <f t="shared" ca="1" si="38"/>
        <v>2.4913457164013612E-2</v>
      </c>
      <c r="AP274" vm="5014">
        <f ca="1"/>
        <v>44222</v>
      </c>
      <c r="AQ274" vm="5029">
        <f ca="1"/>
        <v>5.125</v>
      </c>
      <c r="AR274" vm="5030">
        <f ca="1"/>
        <v>308297</v>
      </c>
      <c r="AS274" s="3">
        <f t="shared" ca="1" si="39"/>
        <v>9.7608597305545892E-4</v>
      </c>
      <c r="AU274" vm="5014">
        <f ca="1"/>
        <v>44222</v>
      </c>
      <c r="AV274" vm="5031">
        <f ca="1"/>
        <v>10.1333</v>
      </c>
      <c r="AW274" vm="5032">
        <f ca="1"/>
        <v>10156978</v>
      </c>
    </row>
    <row r="275" spans="1:49" x14ac:dyDescent="0.3">
      <c r="A275" vm="5033">
        <f ca="1"/>
        <v>44223</v>
      </c>
      <c r="B275" vm="5034">
        <f ca="1"/>
        <v>25.66</v>
      </c>
      <c r="C275" vm="5034">
        <v>25.66</v>
      </c>
      <c r="D275" vm="5035">
        <v>659169</v>
      </c>
      <c r="E275" s="3">
        <f t="shared" ca="1" si="32"/>
        <v>-5.9384164222873931E-2</v>
      </c>
      <c r="F275" s="3">
        <f t="shared" ca="1" si="33"/>
        <v>-6.122047378777104E-2</v>
      </c>
      <c r="I275" vm="5033">
        <f ca="1"/>
        <v>44223</v>
      </c>
      <c r="J275" vm="5036">
        <f ca="1"/>
        <v>47.26</v>
      </c>
      <c r="K275" vm="5037">
        <f ca="1"/>
        <v>907015</v>
      </c>
      <c r="L275" s="3">
        <v>-1.8483904465212888E-2</v>
      </c>
      <c r="M275" s="3">
        <v>-1.8656866485372771E-2</v>
      </c>
      <c r="O275" vm="5033">
        <f ca="1"/>
        <v>44223</v>
      </c>
      <c r="P275" vm="5038">
        <f ca="1"/>
        <v>171.55</v>
      </c>
      <c r="Q275" vm="5039">
        <f ca="1"/>
        <v>490083</v>
      </c>
      <c r="R275" s="3">
        <f t="shared" ca="1" si="34"/>
        <v>-7.2600870654965077E-3</v>
      </c>
      <c r="T275" vm="5033">
        <f ca="1"/>
        <v>44223</v>
      </c>
      <c r="U275" vm="5040">
        <f ca="1"/>
        <v>7.69</v>
      </c>
      <c r="V275" vm="5041">
        <f ca="1"/>
        <v>23722844</v>
      </c>
      <c r="W275" s="3">
        <f t="shared" ca="1" si="35"/>
        <v>-7.7720598477029734E-3</v>
      </c>
      <c r="Y275" vm="5033">
        <f ca="1"/>
        <v>44223</v>
      </c>
      <c r="Z275" vm="3112">
        <f ca="1"/>
        <v>1.8340000000000001</v>
      </c>
      <c r="AA275" vm="5042">
        <f ca="1"/>
        <v>1.8076000000000001</v>
      </c>
      <c r="AB275" vm="5043">
        <f ca="1"/>
        <v>119848198</v>
      </c>
      <c r="AC275">
        <f t="shared" ca="1" si="36"/>
        <v>-1.754815812864402E-2</v>
      </c>
      <c r="AE275" vm="5033">
        <f ca="1"/>
        <v>44223</v>
      </c>
      <c r="AF275" vm="5044">
        <f ca="1"/>
        <v>12.428000000000001</v>
      </c>
      <c r="AG275" vm="5045">
        <f ca="1"/>
        <v>20408226</v>
      </c>
      <c r="AH275" s="3">
        <f t="shared" ca="1" si="37"/>
        <v>-3.5102418159281071E-2</v>
      </c>
      <c r="AK275" vm="5033">
        <f ca="1"/>
        <v>44223</v>
      </c>
      <c r="AL275" vm="5046">
        <f ca="1"/>
        <v>16.64</v>
      </c>
      <c r="AM275" vm="5047">
        <f ca="1"/>
        <v>1040389</v>
      </c>
      <c r="AN275">
        <f t="shared" ca="1" si="38"/>
        <v>4.8639935069773002E-2</v>
      </c>
      <c r="AP275" vm="5033">
        <f ca="1"/>
        <v>44223</v>
      </c>
      <c r="AQ275" vm="5048">
        <f ca="1"/>
        <v>5.2949999999999999</v>
      </c>
      <c r="AR275" vm="5049">
        <f ca="1"/>
        <v>510886</v>
      </c>
      <c r="AS275" s="3">
        <f t="shared" ca="1" si="39"/>
        <v>3.2632454028897931E-2</v>
      </c>
      <c r="AU275" vm="5033">
        <f ca="1"/>
        <v>44223</v>
      </c>
      <c r="AV275" vm="5050">
        <f ca="1"/>
        <v>10.604799999999999</v>
      </c>
      <c r="AW275" vm="5051">
        <f ca="1"/>
        <v>19263459</v>
      </c>
    </row>
    <row r="276" spans="1:49" x14ac:dyDescent="0.3">
      <c r="A276" vm="5052">
        <f ca="1"/>
        <v>44224</v>
      </c>
      <c r="B276" vm="4920">
        <f ca="1"/>
        <v>25.4</v>
      </c>
      <c r="C276" vm="4920">
        <v>25.4</v>
      </c>
      <c r="D276" vm="5053">
        <v>370540</v>
      </c>
      <c r="E276" s="3">
        <f t="shared" ca="1" si="32"/>
        <v>-1.0132501948558128E-2</v>
      </c>
      <c r="F276" s="3">
        <f t="shared" ca="1" si="33"/>
        <v>-1.0184185162999486E-2</v>
      </c>
      <c r="I276" vm="5052">
        <f ca="1"/>
        <v>44224</v>
      </c>
      <c r="J276" vm="5054">
        <f ca="1"/>
        <v>48.09</v>
      </c>
      <c r="K276" vm="5055">
        <f ca="1"/>
        <v>554180</v>
      </c>
      <c r="L276" s="3">
        <v>1.7562420651714039E-2</v>
      </c>
      <c r="M276" s="3">
        <v>1.7409983530809556E-2</v>
      </c>
      <c r="O276" vm="5052">
        <f ca="1"/>
        <v>44224</v>
      </c>
      <c r="P276" vm="5056">
        <f ca="1"/>
        <v>171.1</v>
      </c>
      <c r="Q276" vm="5057">
        <f ca="1"/>
        <v>382070</v>
      </c>
      <c r="R276" s="3">
        <f t="shared" ca="1" si="34"/>
        <v>-2.6265884063110105E-3</v>
      </c>
      <c r="T276" vm="5052">
        <f ca="1"/>
        <v>44224</v>
      </c>
      <c r="U276" vm="5058">
        <f ca="1"/>
        <v>7.7270000000000003</v>
      </c>
      <c r="V276" vm="5059">
        <f ca="1"/>
        <v>20738364</v>
      </c>
      <c r="W276" s="3">
        <f t="shared" ca="1" si="35"/>
        <v>4.7999054338942818E-3</v>
      </c>
      <c r="Y276" vm="5052">
        <f ca="1"/>
        <v>44224</v>
      </c>
      <c r="Z276" vm="5060">
        <f ca="1"/>
        <v>1.7871999999999999</v>
      </c>
      <c r="AA276" vm="5061">
        <f ca="1"/>
        <v>1.8335999999999999</v>
      </c>
      <c r="AB276" vm="5062">
        <f ca="1"/>
        <v>112536328</v>
      </c>
      <c r="AC276">
        <f t="shared" ca="1" si="36"/>
        <v>1.4281248983295719E-2</v>
      </c>
      <c r="AE276" vm="5052">
        <f ca="1"/>
        <v>44224</v>
      </c>
      <c r="AF276" vm="5063">
        <f ca="1"/>
        <v>12.718</v>
      </c>
      <c r="AG276" vm="5064">
        <f ca="1"/>
        <v>19597170</v>
      </c>
      <c r="AH276" s="3">
        <f t="shared" ca="1" si="37"/>
        <v>2.3066321314414977E-2</v>
      </c>
      <c r="AK276" vm="5052">
        <f ca="1"/>
        <v>44224</v>
      </c>
      <c r="AL276" vm="795">
        <f ca="1"/>
        <v>16.5</v>
      </c>
      <c r="AM276" vm="5065">
        <f ca="1"/>
        <v>398306</v>
      </c>
      <c r="AN276">
        <f t="shared" ca="1" si="38"/>
        <v>-8.4490544865276334E-3</v>
      </c>
      <c r="AP276" vm="5052">
        <f ca="1"/>
        <v>44224</v>
      </c>
      <c r="AQ276" vm="5066">
        <f ca="1"/>
        <v>5.1950000000000003</v>
      </c>
      <c r="AR276" vm="5067">
        <f ca="1"/>
        <v>214636</v>
      </c>
      <c r="AS276" s="3">
        <f t="shared" ca="1" si="39"/>
        <v>-1.906635450217899E-2</v>
      </c>
      <c r="AU276" vm="5052">
        <f ca="1"/>
        <v>44224</v>
      </c>
      <c r="AV276" vm="5068">
        <f ca="1"/>
        <v>10.6714</v>
      </c>
      <c r="AW276" vm="5069">
        <f ca="1"/>
        <v>16000562</v>
      </c>
    </row>
    <row r="277" spans="1:49" x14ac:dyDescent="0.3">
      <c r="A277" vm="5070">
        <f ca="1"/>
        <v>44225</v>
      </c>
      <c r="B277" vm="4847">
        <f ca="1"/>
        <v>25.18</v>
      </c>
      <c r="C277" vm="4847">
        <v>25.18</v>
      </c>
      <c r="D277" vm="5071">
        <v>149745</v>
      </c>
      <c r="E277" s="3">
        <f t="shared" ca="1" si="32"/>
        <v>-8.6614173228346022E-3</v>
      </c>
      <c r="F277" s="3">
        <f t="shared" ca="1" si="33"/>
        <v>-8.6991454082897979E-3</v>
      </c>
      <c r="I277" vm="5070">
        <f ca="1"/>
        <v>44225</v>
      </c>
      <c r="J277" vm="4464">
        <f ca="1"/>
        <v>46.61</v>
      </c>
      <c r="K277" vm="5072">
        <f ca="1"/>
        <v>648767</v>
      </c>
      <c r="L277" s="3">
        <v>-3.0775629028904218E-2</v>
      </c>
      <c r="M277" s="3">
        <v>-3.1259144904921744E-2</v>
      </c>
      <c r="O277" vm="5070">
        <f ca="1"/>
        <v>44225</v>
      </c>
      <c r="P277" vm="5073">
        <f ca="1"/>
        <v>172.25</v>
      </c>
      <c r="Q277" vm="5074">
        <f ca="1"/>
        <v>559079</v>
      </c>
      <c r="R277" s="3">
        <f t="shared" ca="1" si="34"/>
        <v>6.6987289956201021E-3</v>
      </c>
      <c r="T277" vm="5070">
        <f ca="1"/>
        <v>44225</v>
      </c>
      <c r="U277" vm="5075">
        <f ca="1"/>
        <v>7.5570000000000004</v>
      </c>
      <c r="V277" vm="5076">
        <f ca="1"/>
        <v>18512686</v>
      </c>
      <c r="W277" s="3">
        <f t="shared" ca="1" si="35"/>
        <v>-2.2246402912863981E-2</v>
      </c>
      <c r="Y277" vm="5070">
        <f ca="1"/>
        <v>44225</v>
      </c>
      <c r="Z277" vm="5077">
        <f ca="1"/>
        <v>1.804</v>
      </c>
      <c r="AA277" vm="3179">
        <f ca="1"/>
        <v>1.8051999999999999</v>
      </c>
      <c r="AB277" vm="5078">
        <f ca="1"/>
        <v>114455964</v>
      </c>
      <c r="AC277">
        <f t="shared" ca="1" si="36"/>
        <v>-1.5609858567574296E-2</v>
      </c>
      <c r="AE277" vm="5070">
        <f ca="1"/>
        <v>44225</v>
      </c>
      <c r="AF277" vm="1997">
        <f ca="1"/>
        <v>12.53</v>
      </c>
      <c r="AG277" vm="5079">
        <f ca="1"/>
        <v>13253617</v>
      </c>
      <c r="AH277" s="3">
        <f t="shared" ca="1" si="37"/>
        <v>-1.4892543937239109E-2</v>
      </c>
      <c r="AK277" vm="5070">
        <f ca="1"/>
        <v>44225</v>
      </c>
      <c r="AL277" vm="5080">
        <f ca="1"/>
        <v>16.07</v>
      </c>
      <c r="AM277" vm="5081">
        <f ca="1"/>
        <v>357033</v>
      </c>
      <c r="AN277">
        <f t="shared" ca="1" si="38"/>
        <v>-2.6406201157113653E-2</v>
      </c>
      <c r="AP277" vm="5070">
        <f ca="1"/>
        <v>44225</v>
      </c>
      <c r="AQ277" vm="5082">
        <f ca="1"/>
        <v>5.17</v>
      </c>
      <c r="AR277" vm="5083">
        <f ca="1"/>
        <v>248598</v>
      </c>
      <c r="AS277" s="3">
        <f t="shared" ca="1" si="39"/>
        <v>-4.8239360308530467E-3</v>
      </c>
      <c r="AU277" vm="5070">
        <f ca="1"/>
        <v>44225</v>
      </c>
      <c r="AV277" vm="5084">
        <f ca="1"/>
        <v>10.3238</v>
      </c>
      <c r="AW277" vm="5085">
        <f ca="1"/>
        <v>9897950</v>
      </c>
    </row>
    <row r="278" spans="1:49" x14ac:dyDescent="0.3">
      <c r="A278" vm="5086">
        <f ca="1"/>
        <v>44228</v>
      </c>
      <c r="B278" vm="5087">
        <f ca="1"/>
        <v>25.28</v>
      </c>
      <c r="C278" vm="5087">
        <v>25.28</v>
      </c>
      <c r="D278" vm="5088">
        <v>238114</v>
      </c>
      <c r="E278" s="3">
        <f t="shared" ca="1" si="32"/>
        <v>3.9714058776807552E-3</v>
      </c>
      <c r="F278" s="3">
        <f t="shared" ca="1" si="33"/>
        <v>3.963540662455611E-3</v>
      </c>
      <c r="I278" vm="5086">
        <f ca="1"/>
        <v>44228</v>
      </c>
      <c r="J278" vm="5089">
        <f ca="1"/>
        <v>47.46</v>
      </c>
      <c r="K278" vm="5090">
        <f ca="1"/>
        <v>654892</v>
      </c>
      <c r="L278" s="3">
        <v>1.8236429950654397E-2</v>
      </c>
      <c r="M278" s="3">
        <v>1.8072140622967896E-2</v>
      </c>
      <c r="O278" vm="5086">
        <f ca="1"/>
        <v>44228</v>
      </c>
      <c r="P278" vm="5091">
        <f ca="1"/>
        <v>176.4</v>
      </c>
      <c r="Q278" vm="5092">
        <f ca="1"/>
        <v>506338</v>
      </c>
      <c r="R278" s="3">
        <f t="shared" ca="1" si="34"/>
        <v>2.3807233678922939E-2</v>
      </c>
      <c r="T278" vm="5086">
        <f ca="1"/>
        <v>44228</v>
      </c>
      <c r="U278" vm="5093">
        <f ca="1"/>
        <v>7.6680000000000001</v>
      </c>
      <c r="V278" vm="5094">
        <f ca="1"/>
        <v>15484360</v>
      </c>
      <c r="W278" s="3">
        <f t="shared" ca="1" si="35"/>
        <v>1.4581539144815294E-2</v>
      </c>
      <c r="Y278" vm="5086">
        <f ca="1"/>
        <v>44228</v>
      </c>
      <c r="Z278" vm="5095">
        <f ca="1"/>
        <v>1.8220000000000001</v>
      </c>
      <c r="AA278" vm="5095">
        <f ca="1"/>
        <v>1.8220000000000001</v>
      </c>
      <c r="AB278" vm="5096">
        <f ca="1"/>
        <v>85626417</v>
      </c>
      <c r="AC278">
        <f t="shared" ca="1" si="36"/>
        <v>9.263409867057662E-3</v>
      </c>
      <c r="AE278" vm="5086">
        <f ca="1"/>
        <v>44228</v>
      </c>
      <c r="AF278" vm="5097">
        <f ca="1"/>
        <v>12.606</v>
      </c>
      <c r="AG278" vm="5098">
        <f ca="1"/>
        <v>9945306</v>
      </c>
      <c r="AH278" s="3">
        <f t="shared" ca="1" si="37"/>
        <v>6.0471221829414418E-3</v>
      </c>
      <c r="AK278" vm="5086">
        <f ca="1"/>
        <v>44228</v>
      </c>
      <c r="AL278" vm="5099">
        <f ca="1"/>
        <v>15.75</v>
      </c>
      <c r="AM278" vm="5100">
        <f ca="1"/>
        <v>382767</v>
      </c>
      <c r="AN278">
        <f t="shared" ca="1" si="38"/>
        <v>-2.0113814477779164E-2</v>
      </c>
      <c r="AP278" vm="5086">
        <f ca="1"/>
        <v>44228</v>
      </c>
      <c r="AQ278" vm="5101">
        <f ca="1"/>
        <v>5.35</v>
      </c>
      <c r="AR278" vm="5102">
        <f ca="1"/>
        <v>576248</v>
      </c>
      <c r="AS278" s="3">
        <f t="shared" ca="1" si="39"/>
        <v>3.4223872387577313E-2</v>
      </c>
      <c r="AU278" vm="5086">
        <f ca="1"/>
        <v>44228</v>
      </c>
      <c r="AV278" vm="4697">
        <f ca="1"/>
        <v>10.338100000000001</v>
      </c>
      <c r="AW278" vm="5103">
        <f ca="1"/>
        <v>7166989</v>
      </c>
    </row>
    <row r="279" spans="1:49" x14ac:dyDescent="0.3">
      <c r="A279" vm="5104">
        <f ca="1"/>
        <v>44229</v>
      </c>
      <c r="B279" vm="5105">
        <f ca="1"/>
        <v>25.34</v>
      </c>
      <c r="C279" vm="5105">
        <v>25.34</v>
      </c>
      <c r="D279" vm="5106">
        <v>137975</v>
      </c>
      <c r="E279" s="3">
        <f t="shared" ca="1" si="32"/>
        <v>2.3734177215189367E-3</v>
      </c>
      <c r="F279" s="3">
        <f t="shared" ca="1" si="33"/>
        <v>2.3706056143362221E-3</v>
      </c>
      <c r="I279" vm="5104">
        <f ca="1"/>
        <v>44229</v>
      </c>
      <c r="J279" vm="5107">
        <f ca="1"/>
        <v>47.92</v>
      </c>
      <c r="K279" vm="5108">
        <f ca="1"/>
        <v>815447</v>
      </c>
      <c r="L279" s="3">
        <v>9.6923725242309498E-3</v>
      </c>
      <c r="M279" s="3">
        <v>9.6457027995765221E-3</v>
      </c>
      <c r="O279" vm="5104">
        <f ca="1"/>
        <v>44229</v>
      </c>
      <c r="P279" vm="5109">
        <f ca="1"/>
        <v>171.15</v>
      </c>
      <c r="Q279" vm="5110">
        <f ca="1"/>
        <v>1137115</v>
      </c>
      <c r="R279" s="3">
        <f t="shared" ca="1" si="34"/>
        <v>-3.0213778596496595E-2</v>
      </c>
      <c r="T279" vm="5104">
        <f ca="1"/>
        <v>44229</v>
      </c>
      <c r="U279" vm="5111">
        <f ca="1"/>
        <v>7.7439999999999998</v>
      </c>
      <c r="V279" vm="5112">
        <f ca="1"/>
        <v>19440909</v>
      </c>
      <c r="W279" s="3">
        <f t="shared" ca="1" si="35"/>
        <v>9.8625247908776786E-3</v>
      </c>
      <c r="Y279" vm="5104">
        <f ca="1"/>
        <v>44229</v>
      </c>
      <c r="Z279" vm="2855">
        <f ca="1"/>
        <v>1.83</v>
      </c>
      <c r="AA279" vm="5113">
        <f ca="1"/>
        <v>1.871</v>
      </c>
      <c r="AB279" vm="5114">
        <f ca="1"/>
        <v>111577562</v>
      </c>
      <c r="AC279">
        <f t="shared" ca="1" si="36"/>
        <v>2.653824845418597E-2</v>
      </c>
      <c r="AE279" vm="5104">
        <f ca="1"/>
        <v>44229</v>
      </c>
      <c r="AF279" vm="5115">
        <f ca="1"/>
        <v>12.99</v>
      </c>
      <c r="AG279" vm="5116">
        <f ca="1"/>
        <v>15442646</v>
      </c>
      <c r="AH279" s="3">
        <f t="shared" ca="1" si="37"/>
        <v>3.0006939591589895E-2</v>
      </c>
      <c r="AK279" vm="5104">
        <f ca="1"/>
        <v>44229</v>
      </c>
      <c r="AL279" vm="5117">
        <f ca="1"/>
        <v>15.84</v>
      </c>
      <c r="AM279" vm="5118">
        <f ca="1"/>
        <v>236691</v>
      </c>
      <c r="AN279">
        <f t="shared" ca="1" si="38"/>
        <v>5.6980211146377959E-3</v>
      </c>
      <c r="AP279" vm="5104">
        <f ca="1"/>
        <v>44229</v>
      </c>
      <c r="AQ279" vm="3759">
        <f ca="1"/>
        <v>5.54</v>
      </c>
      <c r="AR279" vm="5119">
        <f ca="1"/>
        <v>621581</v>
      </c>
      <c r="AS279" s="3">
        <f t="shared" ca="1" si="39"/>
        <v>3.4897939851277246E-2</v>
      </c>
      <c r="AU279" vm="5104">
        <f ca="1"/>
        <v>44229</v>
      </c>
      <c r="AV279" vm="5120">
        <f ca="1"/>
        <v>10.718999999999999</v>
      </c>
      <c r="AW279" vm="5121">
        <f ca="1"/>
        <v>10280831</v>
      </c>
    </row>
    <row r="280" spans="1:49" x14ac:dyDescent="0.3">
      <c r="A280" vm="5122">
        <f ca="1"/>
        <v>44230</v>
      </c>
      <c r="B280" vm="5123">
        <f ca="1"/>
        <v>25.76</v>
      </c>
      <c r="C280" vm="5123">
        <v>25.76</v>
      </c>
      <c r="D280" vm="5124">
        <v>316685</v>
      </c>
      <c r="E280" s="3">
        <f t="shared" ca="1" si="32"/>
        <v>1.6574585635359185E-2</v>
      </c>
      <c r="F280" s="3">
        <f t="shared" ca="1" si="33"/>
        <v>1.6438726343159939E-2</v>
      </c>
      <c r="I280" vm="5122">
        <f ca="1"/>
        <v>44230</v>
      </c>
      <c r="J280" vm="5125">
        <f ca="1"/>
        <v>47.93</v>
      </c>
      <c r="K280" vm="5126">
        <f ca="1"/>
        <v>606640</v>
      </c>
      <c r="L280" s="3">
        <v>2.0868113522533411E-4</v>
      </c>
      <c r="M280" s="3">
        <v>2.0865936434594836E-4</v>
      </c>
      <c r="O280" vm="5122">
        <f ca="1"/>
        <v>44230</v>
      </c>
      <c r="P280" vm="5127">
        <f ca="1"/>
        <v>164.9</v>
      </c>
      <c r="Q280" vm="5128">
        <f ca="1"/>
        <v>1173585</v>
      </c>
      <c r="R280" s="3">
        <f t="shared" ca="1" si="34"/>
        <v>-3.7201135410641149E-2</v>
      </c>
      <c r="T280" vm="5122">
        <f ca="1"/>
        <v>44230</v>
      </c>
      <c r="U280" vm="5129">
        <f ca="1"/>
        <v>8.0679999999999996</v>
      </c>
      <c r="V280" vm="5130">
        <f ca="1"/>
        <v>44587907</v>
      </c>
      <c r="W280" s="3">
        <f t="shared" ca="1" si="35"/>
        <v>4.0987270117689406E-2</v>
      </c>
      <c r="Y280" vm="5122">
        <f ca="1"/>
        <v>44230</v>
      </c>
      <c r="Z280" vm="5131">
        <f ca="1"/>
        <v>2</v>
      </c>
      <c r="AA280" vm="5132">
        <f ca="1"/>
        <v>1.9512</v>
      </c>
      <c r="AB280" vm="5133">
        <f ca="1"/>
        <v>284805919</v>
      </c>
      <c r="AC280">
        <f t="shared" ca="1" si="36"/>
        <v>4.1971520627620933E-2</v>
      </c>
      <c r="AE280" vm="5122">
        <f ca="1"/>
        <v>44230</v>
      </c>
      <c r="AF280" vm="5134">
        <f ca="1"/>
        <v>13.013999999999999</v>
      </c>
      <c r="AG280" vm="5135">
        <f ca="1"/>
        <v>16530141</v>
      </c>
      <c r="AH280" s="3">
        <f t="shared" ca="1" si="37"/>
        <v>1.8458703902841309E-3</v>
      </c>
      <c r="AK280" vm="5122">
        <f ca="1"/>
        <v>44230</v>
      </c>
      <c r="AL280" vm="5136">
        <f ca="1"/>
        <v>15.5</v>
      </c>
      <c r="AM280" vm="5137">
        <f ca="1"/>
        <v>407141</v>
      </c>
      <c r="AN280">
        <f t="shared" ca="1" si="38"/>
        <v>-2.1698362461078802E-2</v>
      </c>
      <c r="AP280" vm="5122">
        <f ca="1"/>
        <v>44230</v>
      </c>
      <c r="AQ280" vm="4934">
        <f ca="1"/>
        <v>5.5149999999999997</v>
      </c>
      <c r="AR280" vm="5138">
        <f ca="1"/>
        <v>349628</v>
      </c>
      <c r="AS280" s="3">
        <f t="shared" ca="1" si="39"/>
        <v>-4.5228480537267126E-3</v>
      </c>
      <c r="AU280" vm="5122">
        <f ca="1"/>
        <v>44230</v>
      </c>
      <c r="AV280" vm="5139">
        <f ca="1"/>
        <v>10.919</v>
      </c>
      <c r="AW280" vm="5140">
        <f ca="1"/>
        <v>11092095</v>
      </c>
    </row>
    <row r="281" spans="1:49" x14ac:dyDescent="0.3">
      <c r="A281" vm="5141">
        <f ca="1"/>
        <v>44231</v>
      </c>
      <c r="B281" vm="5142">
        <f ca="1"/>
        <v>26.12</v>
      </c>
      <c r="C281" vm="5142">
        <v>26.12</v>
      </c>
      <c r="D281" vm="5143">
        <v>214754</v>
      </c>
      <c r="E281" s="3">
        <f t="shared" ca="1" si="32"/>
        <v>1.3975155279503083E-2</v>
      </c>
      <c r="F281" s="3">
        <f t="shared" ca="1" si="33"/>
        <v>1.3878403172077445E-2</v>
      </c>
      <c r="I281" vm="5141">
        <f ca="1"/>
        <v>44231</v>
      </c>
      <c r="J281" vm="5144">
        <f ca="1"/>
        <v>50.02</v>
      </c>
      <c r="K281" vm="5145">
        <f ca="1"/>
        <v>1070314</v>
      </c>
      <c r="L281" s="3">
        <v>4.3605257667431743E-2</v>
      </c>
      <c r="M281" s="3">
        <v>4.2681312277933134E-2</v>
      </c>
      <c r="O281" vm="5141">
        <f ca="1"/>
        <v>44231</v>
      </c>
      <c r="P281" vm="5146">
        <f ca="1"/>
        <v>169.35</v>
      </c>
      <c r="Q281" vm="5147">
        <f ca="1"/>
        <v>775962</v>
      </c>
      <c r="R281" s="3">
        <f t="shared" ca="1" si="34"/>
        <v>2.6628349698227402E-2</v>
      </c>
      <c r="T281" vm="5141">
        <f ca="1"/>
        <v>44231</v>
      </c>
      <c r="U281" vm="5148">
        <f ca="1"/>
        <v>8.2789999999999999</v>
      </c>
      <c r="V281" vm="5149">
        <f ca="1"/>
        <v>33527557</v>
      </c>
      <c r="W281" s="3">
        <f t="shared" ca="1" si="35"/>
        <v>2.5816568064703522E-2</v>
      </c>
      <c r="Y281" vm="5141">
        <f ca="1"/>
        <v>44231</v>
      </c>
      <c r="Z281" vm="5150">
        <f ca="1"/>
        <v>1.9643999999999999</v>
      </c>
      <c r="AA281" vm="5151">
        <f ca="1"/>
        <v>2.0085000000000002</v>
      </c>
      <c r="AB281" vm="5152">
        <f ca="1"/>
        <v>208148447</v>
      </c>
      <c r="AC281">
        <f t="shared" ca="1" si="36"/>
        <v>2.894360689762638E-2</v>
      </c>
      <c r="AE281" vm="5141">
        <f ca="1"/>
        <v>44231</v>
      </c>
      <c r="AF281" vm="5153">
        <f ca="1"/>
        <v>13.11</v>
      </c>
      <c r="AG281" vm="5154">
        <f ca="1"/>
        <v>13190594</v>
      </c>
      <c r="AH281" s="3">
        <f t="shared" ca="1" si="37"/>
        <v>7.3495967028161212E-3</v>
      </c>
      <c r="AK281" vm="5141">
        <f ca="1"/>
        <v>44231</v>
      </c>
      <c r="AL281" vm="4751">
        <f ca="1"/>
        <v>15.55</v>
      </c>
      <c r="AM281" vm="5155">
        <f ca="1"/>
        <v>377443</v>
      </c>
      <c r="AN281">
        <f t="shared" ca="1" si="38"/>
        <v>3.2206147000421572E-3</v>
      </c>
      <c r="AP281" vm="5141">
        <f ca="1"/>
        <v>44231</v>
      </c>
      <c r="AQ281" vm="1243">
        <f ca="1"/>
        <v>5.5949999999999998</v>
      </c>
      <c r="AR281" vm="5156">
        <f ca="1"/>
        <v>201344</v>
      </c>
      <c r="AS281" s="3">
        <f t="shared" ca="1" si="39"/>
        <v>1.4401689058422708E-2</v>
      </c>
      <c r="AU281" vm="5141">
        <f ca="1"/>
        <v>44231</v>
      </c>
      <c r="AV281" vm="2294">
        <f ca="1"/>
        <v>11.1714</v>
      </c>
      <c r="AW281" vm="5157">
        <f ca="1"/>
        <v>10917866</v>
      </c>
    </row>
    <row r="282" spans="1:49" x14ac:dyDescent="0.3">
      <c r="A282" vm="5158">
        <f ca="1"/>
        <v>44232</v>
      </c>
      <c r="B282" vm="5159">
        <f ca="1"/>
        <v>25.9</v>
      </c>
      <c r="C282" vm="5159">
        <v>25.9</v>
      </c>
      <c r="D282" vm="5160">
        <v>184325</v>
      </c>
      <c r="E282" s="3">
        <f t="shared" ca="1" si="32"/>
        <v>-8.4226646248086682E-3</v>
      </c>
      <c r="F282" s="3">
        <f t="shared" ca="1" si="33"/>
        <v>-8.4583357027383458E-3</v>
      </c>
      <c r="I282" vm="5158">
        <f ca="1"/>
        <v>44232</v>
      </c>
      <c r="J282" vm="5161">
        <f ca="1"/>
        <v>50.84</v>
      </c>
      <c r="K282" vm="5162">
        <f ca="1"/>
        <v>937268</v>
      </c>
      <c r="L282" s="3">
        <v>1.6393442622950824E-2</v>
      </c>
      <c r="M282" s="3">
        <v>1.6260520871780326E-2</v>
      </c>
      <c r="O282" vm="5158">
        <f ca="1"/>
        <v>44232</v>
      </c>
      <c r="P282" vm="5163">
        <f ca="1"/>
        <v>168.1</v>
      </c>
      <c r="Q282" vm="5164">
        <f ca="1"/>
        <v>546223</v>
      </c>
      <c r="R282" s="3">
        <f t="shared" ca="1" si="34"/>
        <v>-7.408538849210766E-3</v>
      </c>
      <c r="T282" vm="5158">
        <f ca="1"/>
        <v>44232</v>
      </c>
      <c r="U282" vm="5165">
        <f ca="1"/>
        <v>8.4589999999999996</v>
      </c>
      <c r="V282" vm="5166">
        <f ca="1"/>
        <v>41033119</v>
      </c>
      <c r="W282" s="3">
        <f t="shared" ca="1" si="35"/>
        <v>2.1508775165208643E-2</v>
      </c>
      <c r="Y282" vm="5158">
        <f ca="1"/>
        <v>44232</v>
      </c>
      <c r="Z282" vm="5167">
        <f ca="1"/>
        <v>2.0350000000000001</v>
      </c>
      <c r="AA282" vm="5168">
        <f ca="1"/>
        <v>2.0609999999999999</v>
      </c>
      <c r="AB282" vm="5169">
        <f ca="1"/>
        <v>271392257</v>
      </c>
      <c r="AC282">
        <f t="shared" ca="1" si="36"/>
        <v>2.5803127091122063E-2</v>
      </c>
      <c r="AE282" vm="5158">
        <f ca="1"/>
        <v>44232</v>
      </c>
      <c r="AF282" vm="5170">
        <f ca="1"/>
        <v>13.364000000000001</v>
      </c>
      <c r="AG282" vm="5171">
        <f ca="1"/>
        <v>16670337</v>
      </c>
      <c r="AH282" s="3">
        <f t="shared" ca="1" si="37"/>
        <v>1.9189226718901761E-2</v>
      </c>
      <c r="AK282" vm="5158">
        <f ca="1"/>
        <v>44232</v>
      </c>
      <c r="AL282" vm="5172">
        <f ca="1"/>
        <v>15.41</v>
      </c>
      <c r="AM282" vm="5173">
        <f ca="1"/>
        <v>532047</v>
      </c>
      <c r="AN282">
        <f t="shared" ca="1" si="38"/>
        <v>-9.0439892932188248E-3</v>
      </c>
      <c r="AP282" vm="5158">
        <f ca="1"/>
        <v>44232</v>
      </c>
      <c r="AQ282" vm="5174">
        <f ca="1"/>
        <v>5.6</v>
      </c>
      <c r="AR282" vm="5175">
        <f ca="1"/>
        <v>271893</v>
      </c>
      <c r="AS282" s="3">
        <f t="shared" ca="1" si="39"/>
        <v>8.9325597721492066E-4</v>
      </c>
      <c r="AU282" vm="5158">
        <f ca="1"/>
        <v>44232</v>
      </c>
      <c r="AV282" vm="5176">
        <f ca="1"/>
        <v>11.3476</v>
      </c>
      <c r="AW282" vm="5177">
        <f ca="1"/>
        <v>13764985</v>
      </c>
    </row>
    <row r="283" spans="1:49" x14ac:dyDescent="0.3">
      <c r="A283" vm="5178">
        <f ca="1"/>
        <v>44235</v>
      </c>
      <c r="B283" vm="5179">
        <f ca="1"/>
        <v>26.48</v>
      </c>
      <c r="C283" vm="5179">
        <v>26.48</v>
      </c>
      <c r="D283" vm="5180">
        <v>216742</v>
      </c>
      <c r="E283" s="3">
        <f t="shared" ca="1" si="32"/>
        <v>2.2393822393822465E-2</v>
      </c>
      <c r="F283" s="3">
        <f t="shared" ca="1" si="33"/>
        <v>2.2146762363315482E-2</v>
      </c>
      <c r="I283" vm="5178">
        <f ca="1"/>
        <v>44235</v>
      </c>
      <c r="J283" vm="5181">
        <f ca="1"/>
        <v>51.58</v>
      </c>
      <c r="K283" vm="5182">
        <f ca="1"/>
        <v>755439</v>
      </c>
      <c r="L283" s="3">
        <v>1.4555468135326413E-2</v>
      </c>
      <c r="M283" s="3">
        <v>1.4450554131945284E-2</v>
      </c>
      <c r="O283" vm="5178">
        <f ca="1"/>
        <v>44235</v>
      </c>
      <c r="P283" vm="5183">
        <f ca="1"/>
        <v>172</v>
      </c>
      <c r="Q283" vm="5184">
        <f ca="1"/>
        <v>499548</v>
      </c>
      <c r="R283" s="3">
        <f t="shared" ca="1" si="34"/>
        <v>2.2935436398883225E-2</v>
      </c>
      <c r="T283" vm="5178">
        <f ca="1"/>
        <v>44235</v>
      </c>
      <c r="U283" vm="5185">
        <f ca="1"/>
        <v>8.6829999999999998</v>
      </c>
      <c r="V283" vm="5186">
        <f ca="1"/>
        <v>36389264</v>
      </c>
      <c r="W283" s="3">
        <f t="shared" ca="1" si="35"/>
        <v>2.6136127756630774E-2</v>
      </c>
      <c r="Y283" vm="5178">
        <f ca="1"/>
        <v>44235</v>
      </c>
      <c r="Z283" vm="5187">
        <f ca="1"/>
        <v>2.1</v>
      </c>
      <c r="AA283" vm="5188">
        <f ca="1"/>
        <v>2.09</v>
      </c>
      <c r="AB283" vm="5189">
        <f ca="1"/>
        <v>207752994</v>
      </c>
      <c r="AC283">
        <f t="shared" ca="1" si="36"/>
        <v>1.3972764068397531E-2</v>
      </c>
      <c r="AE283" vm="5178">
        <f ca="1"/>
        <v>44235</v>
      </c>
      <c r="AF283" vm="5190">
        <f ca="1"/>
        <v>13.6</v>
      </c>
      <c r="AG283" vm="5191">
        <f ca="1"/>
        <v>12294005</v>
      </c>
      <c r="AH283" s="3">
        <f t="shared" ca="1" si="37"/>
        <v>1.7505268247496163E-2</v>
      </c>
      <c r="AK283" vm="5178">
        <f ca="1"/>
        <v>44235</v>
      </c>
      <c r="AL283" vm="4281">
        <f ca="1"/>
        <v>15.4</v>
      </c>
      <c r="AM283" vm="5192">
        <f ca="1"/>
        <v>395492</v>
      </c>
      <c r="AN283">
        <f t="shared" ca="1" si="38"/>
        <v>-6.4913991244087597E-4</v>
      </c>
      <c r="AP283" vm="5178">
        <f ca="1"/>
        <v>44235</v>
      </c>
      <c r="AQ283" vm="5193">
        <f ca="1"/>
        <v>5.67</v>
      </c>
      <c r="AR283" vm="5194">
        <f ca="1"/>
        <v>463199</v>
      </c>
      <c r="AS283" s="3">
        <f t="shared" ca="1" si="39"/>
        <v>1.242251999855711E-2</v>
      </c>
      <c r="AU283" vm="5178">
        <f ca="1"/>
        <v>44235</v>
      </c>
      <c r="AV283" vm="5195">
        <f ca="1"/>
        <v>11.6905</v>
      </c>
      <c r="AW283" vm="5196">
        <f ca="1"/>
        <v>13171669</v>
      </c>
    </row>
    <row r="284" spans="1:49" x14ac:dyDescent="0.3">
      <c r="A284" vm="5197">
        <f ca="1"/>
        <v>44236</v>
      </c>
      <c r="B284" vm="5198">
        <f ca="1"/>
        <v>26.02</v>
      </c>
      <c r="C284" vm="5198">
        <v>26.02</v>
      </c>
      <c r="D284" vm="5199">
        <v>152138</v>
      </c>
      <c r="E284" s="3">
        <f t="shared" ca="1" si="32"/>
        <v>-1.7371601208459247E-2</v>
      </c>
      <c r="F284" s="3">
        <f t="shared" ca="1" si="33"/>
        <v>-1.7524257984448295E-2</v>
      </c>
      <c r="I284" vm="5197">
        <f ca="1"/>
        <v>44236</v>
      </c>
      <c r="J284" vm="5200">
        <f ca="1"/>
        <v>52.12</v>
      </c>
      <c r="K284" vm="5201">
        <f ca="1"/>
        <v>657479</v>
      </c>
      <c r="L284" s="3">
        <v>1.046917409848777E-2</v>
      </c>
      <c r="M284" s="3">
        <v>1.0414751803445553E-2</v>
      </c>
      <c r="O284" vm="5197">
        <f ca="1"/>
        <v>44236</v>
      </c>
      <c r="P284" vm="5202">
        <f ca="1"/>
        <v>172.3</v>
      </c>
      <c r="Q284" vm="5203">
        <f ca="1"/>
        <v>383914</v>
      </c>
      <c r="R284" s="3">
        <f t="shared" ca="1" si="34"/>
        <v>1.7426667204309869E-3</v>
      </c>
      <c r="T284" vm="5197">
        <f ca="1"/>
        <v>44236</v>
      </c>
      <c r="U284" vm="5204">
        <f ca="1"/>
        <v>8.6370000000000005</v>
      </c>
      <c r="V284" vm="5205">
        <f ca="1"/>
        <v>21230277</v>
      </c>
      <c r="W284" s="3">
        <f t="shared" ca="1" si="35"/>
        <v>-5.3117907803595212E-3</v>
      </c>
      <c r="Y284" vm="5197">
        <f ca="1"/>
        <v>44236</v>
      </c>
      <c r="Z284" vm="5187">
        <f ca="1"/>
        <v>2.1</v>
      </c>
      <c r="AA284" vm="5206">
        <f ca="1"/>
        <v>2.0870000000000002</v>
      </c>
      <c r="AB284" vm="5207">
        <f ca="1"/>
        <v>111885967</v>
      </c>
      <c r="AC284">
        <f t="shared" ca="1" si="36"/>
        <v>-1.4364378816558022E-3</v>
      </c>
      <c r="AE284" vm="5197">
        <f ca="1"/>
        <v>44236</v>
      </c>
      <c r="AF284" vm="5208">
        <f ca="1"/>
        <v>13.494</v>
      </c>
      <c r="AG284" vm="5209">
        <f ca="1"/>
        <v>9008257</v>
      </c>
      <c r="AH284" s="3">
        <f t="shared" ca="1" si="37"/>
        <v>-7.8246505367727103E-3</v>
      </c>
      <c r="AK284" vm="5197">
        <f ca="1"/>
        <v>44236</v>
      </c>
      <c r="AL284" vm="1133">
        <f ca="1"/>
        <v>15.2</v>
      </c>
      <c r="AM284" vm="5210">
        <f ca="1"/>
        <v>842933</v>
      </c>
      <c r="AN284">
        <f t="shared" ca="1" si="38"/>
        <v>-1.3072081567352888E-2</v>
      </c>
      <c r="AP284" vm="5197">
        <f ca="1"/>
        <v>44236</v>
      </c>
      <c r="AQ284" vm="4122">
        <f ca="1"/>
        <v>5.9</v>
      </c>
      <c r="AR284" vm="5211">
        <f ca="1"/>
        <v>665659</v>
      </c>
      <c r="AS284" s="3">
        <f t="shared" ca="1" si="39"/>
        <v>3.9763233172013114E-2</v>
      </c>
      <c r="AU284" vm="5197">
        <f ca="1"/>
        <v>44236</v>
      </c>
      <c r="AV284" vm="5212">
        <f ca="1"/>
        <v>11.8048</v>
      </c>
      <c r="AW284" vm="5213">
        <f ca="1"/>
        <v>12250880</v>
      </c>
    </row>
    <row r="285" spans="1:49" x14ac:dyDescent="0.3">
      <c r="A285" vm="5214">
        <f ca="1"/>
        <v>44237</v>
      </c>
      <c r="B285" vm="5215">
        <f ca="1"/>
        <v>26.42</v>
      </c>
      <c r="C285" vm="5215">
        <v>26.42</v>
      </c>
      <c r="D285" vm="5216">
        <v>313943</v>
      </c>
      <c r="E285" s="3">
        <f t="shared" ca="1" si="32"/>
        <v>1.5372790161414379E-2</v>
      </c>
      <c r="F285" s="3">
        <f t="shared" ca="1" si="33"/>
        <v>1.5255826009820207E-2</v>
      </c>
      <c r="I285" vm="5214">
        <f ca="1"/>
        <v>44237</v>
      </c>
      <c r="J285" vm="5217">
        <f ca="1"/>
        <v>51.66</v>
      </c>
      <c r="K285" vm="5218">
        <f ca="1"/>
        <v>625629</v>
      </c>
      <c r="L285" s="3">
        <v>-8.8257866462010913E-3</v>
      </c>
      <c r="M285" s="3">
        <v>-8.8649645889499005E-3</v>
      </c>
      <c r="O285" vm="5214">
        <f ca="1"/>
        <v>44237</v>
      </c>
      <c r="P285" vm="5219">
        <f ca="1"/>
        <v>171.4</v>
      </c>
      <c r="Q285" vm="5220">
        <f ca="1"/>
        <v>332487</v>
      </c>
      <c r="R285" s="3">
        <f t="shared" ca="1" si="34"/>
        <v>-5.2371373702045669E-3</v>
      </c>
      <c r="T285" vm="5214">
        <f ca="1"/>
        <v>44237</v>
      </c>
      <c r="U285" vm="5221">
        <f ca="1"/>
        <v>8.7080000000000002</v>
      </c>
      <c r="V285" vm="5222">
        <f ca="1"/>
        <v>22618930</v>
      </c>
      <c r="W285" s="3">
        <f t="shared" ca="1" si="35"/>
        <v>8.1868430741524074E-3</v>
      </c>
      <c r="Y285" vm="5214">
        <f ca="1"/>
        <v>44237</v>
      </c>
      <c r="Z285" vm="5223">
        <f ca="1"/>
        <v>2.0994999999999999</v>
      </c>
      <c r="AA285" vm="5224">
        <f ca="1"/>
        <v>2.08</v>
      </c>
      <c r="AB285" vm="5225">
        <f ca="1"/>
        <v>111021738</v>
      </c>
      <c r="AC285">
        <f t="shared" ca="1" si="36"/>
        <v>-3.3597343818371384E-3</v>
      </c>
      <c r="AE285" vm="5214">
        <f ca="1"/>
        <v>44237</v>
      </c>
      <c r="AF285" vm="5226">
        <f ca="1"/>
        <v>13.231999999999999</v>
      </c>
      <c r="AG285" vm="5227">
        <f ca="1"/>
        <v>11060331</v>
      </c>
      <c r="AH285" s="3">
        <f t="shared" ca="1" si="37"/>
        <v>-1.9607003923898171E-2</v>
      </c>
      <c r="AK285" vm="5214">
        <f ca="1"/>
        <v>44237</v>
      </c>
      <c r="AL285" vm="4824">
        <f ca="1"/>
        <v>15.35</v>
      </c>
      <c r="AM285" vm="5228">
        <f ca="1"/>
        <v>303012</v>
      </c>
      <c r="AN285">
        <f t="shared" ca="1" si="38"/>
        <v>9.820046180975513E-3</v>
      </c>
      <c r="AP285" vm="5214">
        <f ca="1"/>
        <v>44237</v>
      </c>
      <c r="AQ285" vm="2237">
        <f ca="1"/>
        <v>6.47</v>
      </c>
      <c r="AR285" vm="5229">
        <f ca="1"/>
        <v>3658915</v>
      </c>
      <c r="AS285" s="3">
        <f t="shared" ca="1" si="39"/>
        <v>9.2223757601135353E-2</v>
      </c>
      <c r="AU285" vm="5214">
        <f ca="1"/>
        <v>44237</v>
      </c>
      <c r="AV285" vm="5230">
        <f ca="1"/>
        <v>11.7524</v>
      </c>
      <c r="AW285" vm="5231">
        <f ca="1"/>
        <v>13329763</v>
      </c>
    </row>
    <row r="286" spans="1:49" x14ac:dyDescent="0.3">
      <c r="A286" vm="5232">
        <f ca="1"/>
        <v>44238</v>
      </c>
      <c r="B286" vm="5233">
        <f ca="1"/>
        <v>26.8</v>
      </c>
      <c r="C286" vm="5233">
        <v>26.8</v>
      </c>
      <c r="D286" vm="5234">
        <v>125241</v>
      </c>
      <c r="E286" s="3">
        <f t="shared" ca="1" si="32"/>
        <v>1.4383043149129408E-2</v>
      </c>
      <c r="F286" s="3">
        <f t="shared" ca="1" si="33"/>
        <v>1.4280588422631703E-2</v>
      </c>
      <c r="I286" vm="5232">
        <f ca="1"/>
        <v>44238</v>
      </c>
      <c r="J286" vm="5235">
        <f ca="1"/>
        <v>51.98</v>
      </c>
      <c r="K286" vm="5236">
        <f ca="1"/>
        <v>356607</v>
      </c>
      <c r="L286" s="3">
        <v>6.194347657762298E-3</v>
      </c>
      <c r="M286" s="3">
        <v>6.1752415456498644E-3</v>
      </c>
      <c r="O286" vm="5232">
        <f ca="1"/>
        <v>44238</v>
      </c>
      <c r="P286" vm="5237">
        <f ca="1"/>
        <v>168.8</v>
      </c>
      <c r="Q286" vm="5238">
        <f ca="1"/>
        <v>318946</v>
      </c>
      <c r="R286" s="3">
        <f t="shared" ca="1" si="34"/>
        <v>-1.5285424001822626E-2</v>
      </c>
      <c r="T286" vm="5232">
        <f ca="1"/>
        <v>44238</v>
      </c>
      <c r="U286" vm="1157">
        <f ca="1"/>
        <v>8.4329999999999998</v>
      </c>
      <c r="V286" vm="5239">
        <f ca="1"/>
        <v>33863005</v>
      </c>
      <c r="W286" s="3">
        <f t="shared" ca="1" si="35"/>
        <v>-3.2089562779796528E-2</v>
      </c>
      <c r="Y286" vm="5232">
        <f ca="1"/>
        <v>44238</v>
      </c>
      <c r="Z286" vm="5224">
        <f ca="1"/>
        <v>2.08</v>
      </c>
      <c r="AA286" vm="5240">
        <f ca="1"/>
        <v>2.0865</v>
      </c>
      <c r="AB286" vm="5241">
        <f ca="1"/>
        <v>109116541</v>
      </c>
      <c r="AC286">
        <f t="shared" ca="1" si="36"/>
        <v>3.1201273362436777E-3</v>
      </c>
      <c r="AE286" vm="5232">
        <f ca="1"/>
        <v>44238</v>
      </c>
      <c r="AF286" vm="68">
        <f ca="1"/>
        <v>13.16</v>
      </c>
      <c r="AG286" vm="5242">
        <f ca="1"/>
        <v>7067313</v>
      </c>
      <c r="AH286" s="3">
        <f t="shared" ca="1" si="37"/>
        <v>-5.4562123841643499E-3</v>
      </c>
      <c r="AK286" vm="5232">
        <f ca="1"/>
        <v>44238</v>
      </c>
      <c r="AL286" vm="5243">
        <f ca="1"/>
        <v>15.52</v>
      </c>
      <c r="AM286" vm="5244">
        <f ca="1"/>
        <v>231976</v>
      </c>
      <c r="AN286">
        <f t="shared" ca="1" si="38"/>
        <v>1.1014040721866625E-2</v>
      </c>
      <c r="AP286" vm="5232">
        <f ca="1"/>
        <v>44238</v>
      </c>
      <c r="AQ286" vm="1833">
        <f ca="1"/>
        <v>6.95</v>
      </c>
      <c r="AR286" vm="5245">
        <f ca="1"/>
        <v>4316585</v>
      </c>
      <c r="AS286" s="3">
        <f t="shared" ca="1" si="39"/>
        <v>7.156555106389155E-2</v>
      </c>
      <c r="AU286" vm="5232">
        <f ca="1"/>
        <v>44238</v>
      </c>
      <c r="AV286" vm="5246">
        <f ca="1"/>
        <v>11.6714</v>
      </c>
      <c r="AW286" vm="5247">
        <f ca="1"/>
        <v>7999845</v>
      </c>
    </row>
    <row r="287" spans="1:49" x14ac:dyDescent="0.3">
      <c r="A287" vm="5248">
        <f ca="1"/>
        <v>44239</v>
      </c>
      <c r="B287" vm="5249">
        <f ca="1"/>
        <v>26.04</v>
      </c>
      <c r="C287" vm="5249">
        <v>26.04</v>
      </c>
      <c r="D287" vm="5250">
        <v>307779</v>
      </c>
      <c r="E287" s="3">
        <f t="shared" ca="1" si="32"/>
        <v>-2.8358208955223937E-2</v>
      </c>
      <c r="F287" s="3">
        <f t="shared" ca="1" si="33"/>
        <v>-2.8768070176442517E-2</v>
      </c>
      <c r="I287" vm="5248">
        <f ca="1"/>
        <v>44239</v>
      </c>
      <c r="J287" vm="5251">
        <f ca="1"/>
        <v>51.24</v>
      </c>
      <c r="K287" vm="5252">
        <f ca="1"/>
        <v>566259</v>
      </c>
      <c r="L287" s="3">
        <v>-1.4236244709503557E-2</v>
      </c>
      <c r="M287" s="3">
        <v>-1.4338552184810624E-2</v>
      </c>
      <c r="O287" vm="5248">
        <f ca="1"/>
        <v>44239</v>
      </c>
      <c r="P287" vm="5253">
        <f ca="1"/>
        <v>168.75</v>
      </c>
      <c r="Q287" vm="5254">
        <f ca="1"/>
        <v>237332</v>
      </c>
      <c r="R287" s="3">
        <f t="shared" ca="1" si="34"/>
        <v>-2.962524092176565E-4</v>
      </c>
      <c r="T287" vm="5248">
        <f ca="1"/>
        <v>44239</v>
      </c>
      <c r="U287" vm="5255">
        <f ca="1"/>
        <v>8.3960000000000008</v>
      </c>
      <c r="V287" vm="5256">
        <f ca="1"/>
        <v>23091799</v>
      </c>
      <c r="W287" s="3">
        <f t="shared" ca="1" si="35"/>
        <v>-4.3971786341177981E-3</v>
      </c>
      <c r="Y287" vm="5248">
        <f ca="1"/>
        <v>44239</v>
      </c>
      <c r="Z287" vm="5257">
        <f ca="1"/>
        <v>2.085</v>
      </c>
      <c r="AA287" vm="5258">
        <f ca="1"/>
        <v>2.0960000000000001</v>
      </c>
      <c r="AB287" vm="5259">
        <f ca="1"/>
        <v>93475043</v>
      </c>
      <c r="AC287">
        <f t="shared" ca="1" si="36"/>
        <v>4.5427454093254147E-3</v>
      </c>
      <c r="AE287" vm="5248">
        <f ca="1"/>
        <v>44239</v>
      </c>
      <c r="AF287" vm="5260">
        <f ca="1"/>
        <v>13.266</v>
      </c>
      <c r="AG287" vm="5261">
        <f ca="1"/>
        <v>7396996</v>
      </c>
      <c r="AH287" s="3">
        <f t="shared" ca="1" si="37"/>
        <v>8.0224452061931004E-3</v>
      </c>
      <c r="AK287" vm="5248">
        <f ca="1"/>
        <v>44239</v>
      </c>
      <c r="AL287" vm="5099">
        <f ca="1"/>
        <v>15.75</v>
      </c>
      <c r="AM287" vm="5262">
        <f ca="1"/>
        <v>308806</v>
      </c>
      <c r="AN287">
        <f t="shared" ca="1" si="38"/>
        <v>1.4710850516569325E-2</v>
      </c>
      <c r="AP287" vm="5248">
        <f ca="1"/>
        <v>44239</v>
      </c>
      <c r="AQ287" vm="5263">
        <f ca="1"/>
        <v>6.91</v>
      </c>
      <c r="AR287" vm="5264">
        <f ca="1"/>
        <v>1864746</v>
      </c>
      <c r="AS287" s="3">
        <f t="shared" ca="1" si="39"/>
        <v>-5.7720217971222888E-3</v>
      </c>
      <c r="AU287" vm="5248">
        <f ca="1"/>
        <v>44239</v>
      </c>
      <c r="AV287" vm="5265">
        <f ca="1"/>
        <v>11.852399999999999</v>
      </c>
      <c r="AW287" vm="5266">
        <f ca="1"/>
        <v>15343235</v>
      </c>
    </row>
    <row r="288" spans="1:49" x14ac:dyDescent="0.3">
      <c r="A288" vm="5267">
        <f ca="1"/>
        <v>44242</v>
      </c>
      <c r="B288" vm="5268">
        <f ca="1"/>
        <v>25.84</v>
      </c>
      <c r="C288" vm="5268">
        <v>25.84</v>
      </c>
      <c r="D288" vm="5269">
        <v>250432</v>
      </c>
      <c r="E288" s="3">
        <f t="shared" ca="1" si="32"/>
        <v>-7.6804915514592665E-3</v>
      </c>
      <c r="F288" s="3">
        <f t="shared" ca="1" si="33"/>
        <v>-7.7101384259673222E-3</v>
      </c>
      <c r="I288" vm="5267">
        <f ca="1"/>
        <v>44242</v>
      </c>
      <c r="J288" vm="5270">
        <f ca="1"/>
        <v>52.2</v>
      </c>
      <c r="K288" vm="5271">
        <f ca="1"/>
        <v>493298</v>
      </c>
      <c r="L288" s="3">
        <v>1.8735362997658097E-2</v>
      </c>
      <c r="M288" s="3">
        <v>1.8562017860059558E-2</v>
      </c>
      <c r="O288" vm="5267">
        <f ca="1"/>
        <v>44242</v>
      </c>
      <c r="P288" vm="4002">
        <f ca="1"/>
        <v>168.3</v>
      </c>
      <c r="Q288" vm="5272">
        <f ca="1"/>
        <v>246060</v>
      </c>
      <c r="R288" s="3">
        <f t="shared" ca="1" si="34"/>
        <v>-2.6702285558788097E-3</v>
      </c>
      <c r="T288" vm="5267">
        <f ca="1"/>
        <v>44242</v>
      </c>
      <c r="U288" vm="5273">
        <f ca="1"/>
        <v>8.4879999999999995</v>
      </c>
      <c r="V288" vm="5274">
        <f ca="1"/>
        <v>20322695</v>
      </c>
      <c r="W288" s="3">
        <f t="shared" ca="1" si="35"/>
        <v>1.0897999353295272E-2</v>
      </c>
      <c r="Y288" vm="5267">
        <f ca="1"/>
        <v>44242</v>
      </c>
      <c r="Z288" vm="5275">
        <f ca="1"/>
        <v>2.129</v>
      </c>
      <c r="AA288" vm="5276">
        <f ca="1"/>
        <v>2.1175000000000002</v>
      </c>
      <c r="AB288" vm="5277">
        <f ca="1"/>
        <v>121949112</v>
      </c>
      <c r="AC288">
        <f t="shared" ca="1" si="36"/>
        <v>1.0205381085276615E-2</v>
      </c>
      <c r="AE288" vm="5267">
        <f ca="1"/>
        <v>44242</v>
      </c>
      <c r="AF288" vm="5278">
        <f ca="1"/>
        <v>13.404</v>
      </c>
      <c r="AG288" vm="5279">
        <f ca="1"/>
        <v>6907782</v>
      </c>
      <c r="AH288" s="3">
        <f t="shared" ca="1" si="37"/>
        <v>1.0348798771699787E-2</v>
      </c>
      <c r="AK288" vm="5267">
        <f ca="1"/>
        <v>44242</v>
      </c>
      <c r="AL288" vm="5280">
        <f ca="1"/>
        <v>15.8</v>
      </c>
      <c r="AM288" vm="5281">
        <f ca="1"/>
        <v>212854</v>
      </c>
      <c r="AN288">
        <f t="shared" ca="1" si="38"/>
        <v>3.1695747612790395E-3</v>
      </c>
      <c r="AP288" vm="5267">
        <f ca="1"/>
        <v>44242</v>
      </c>
      <c r="AQ288" vm="5282">
        <f ca="1"/>
        <v>7.22</v>
      </c>
      <c r="AR288" vm="5283">
        <f ca="1"/>
        <v>1508073</v>
      </c>
      <c r="AS288" s="3">
        <f t="shared" ca="1" si="39"/>
        <v>4.3885315125156373E-2</v>
      </c>
      <c r="AU288" vm="5267">
        <f ca="1"/>
        <v>44242</v>
      </c>
      <c r="AV288" vm="5284">
        <f ca="1"/>
        <v>12.428599999999999</v>
      </c>
      <c r="AW288" vm="5285">
        <f ca="1"/>
        <v>23559460</v>
      </c>
    </row>
    <row r="289" spans="1:49" x14ac:dyDescent="0.3">
      <c r="A289" vm="5286">
        <f ca="1"/>
        <v>44243</v>
      </c>
      <c r="B289" vm="5034">
        <f ca="1"/>
        <v>25.66</v>
      </c>
      <c r="C289" vm="5034">
        <v>25.66</v>
      </c>
      <c r="D289" vm="5287">
        <v>279931</v>
      </c>
      <c r="E289" s="3">
        <f t="shared" ca="1" si="32"/>
        <v>-6.9659442724458098E-3</v>
      </c>
      <c r="F289" s="3">
        <f t="shared" ca="1" si="33"/>
        <v>-6.9903197269107001E-3</v>
      </c>
      <c r="I289" vm="5286">
        <f ca="1"/>
        <v>44243</v>
      </c>
      <c r="J289" vm="5288">
        <f ca="1"/>
        <v>51.82</v>
      </c>
      <c r="K289" vm="5289">
        <f ca="1"/>
        <v>488659</v>
      </c>
      <c r="L289" s="3">
        <v>-7.2796934865900871E-3</v>
      </c>
      <c r="M289" s="3">
        <v>-7.3063197546291616E-3</v>
      </c>
      <c r="O289" vm="5286">
        <f ca="1"/>
        <v>44243</v>
      </c>
      <c r="P289" vm="5290">
        <f ca="1"/>
        <v>167.15</v>
      </c>
      <c r="Q289" vm="5291">
        <f ca="1"/>
        <v>264255</v>
      </c>
      <c r="R289" s="3">
        <f t="shared" ca="1" si="34"/>
        <v>-6.8564883306527838E-3</v>
      </c>
      <c r="T289" vm="5286">
        <f ca="1"/>
        <v>44243</v>
      </c>
      <c r="U289" vm="5292">
        <f ca="1"/>
        <v>8.4670000000000005</v>
      </c>
      <c r="V289" vm="5293">
        <f ca="1"/>
        <v>15187038</v>
      </c>
      <c r="W289" s="3">
        <f t="shared" ca="1" si="35"/>
        <v>-2.477146651541696E-3</v>
      </c>
      <c r="Y289" vm="5286">
        <f ca="1"/>
        <v>44243</v>
      </c>
      <c r="Z289" vm="5294">
        <f ca="1"/>
        <v>2.12</v>
      </c>
      <c r="AA289" vm="5295">
        <f ca="1"/>
        <v>2.1124999999999998</v>
      </c>
      <c r="AB289" vm="5296">
        <f ca="1"/>
        <v>90023354</v>
      </c>
      <c r="AC289">
        <f t="shared" ca="1" si="36"/>
        <v>-2.3640672948807293E-3</v>
      </c>
      <c r="AE289" vm="5286">
        <f ca="1"/>
        <v>44243</v>
      </c>
      <c r="AF289" vm="2141">
        <f ca="1"/>
        <v>13.5</v>
      </c>
      <c r="AG289" vm="5297">
        <f ca="1"/>
        <v>7968860</v>
      </c>
      <c r="AH289" s="3">
        <f t="shared" ca="1" si="37"/>
        <v>7.1365155693198035E-3</v>
      </c>
      <c r="AK289" vm="5286">
        <f ca="1"/>
        <v>44243</v>
      </c>
      <c r="AL289" vm="5298">
        <f ca="1"/>
        <v>15.88</v>
      </c>
      <c r="AM289" vm="5299">
        <f ca="1"/>
        <v>305294</v>
      </c>
      <c r="AN289">
        <f t="shared" ca="1" si="38"/>
        <v>5.0505157860685716E-3</v>
      </c>
      <c r="AP289" vm="5286">
        <f ca="1"/>
        <v>44243</v>
      </c>
      <c r="AQ289" vm="5300">
        <f ca="1"/>
        <v>6.875</v>
      </c>
      <c r="AR289" vm="5301">
        <f ca="1"/>
        <v>1065426</v>
      </c>
      <c r="AS289" s="3">
        <f t="shared" ca="1" si="39"/>
        <v>-4.8963309352099797E-2</v>
      </c>
      <c r="AU289" vm="5286">
        <f ca="1"/>
        <v>44243</v>
      </c>
      <c r="AV289" vm="5302">
        <f ca="1"/>
        <v>12.6286</v>
      </c>
      <c r="AW289" vm="5303">
        <f ca="1"/>
        <v>27614749</v>
      </c>
    </row>
    <row r="290" spans="1:49" x14ac:dyDescent="0.3">
      <c r="A290" vm="5304">
        <f ca="1"/>
        <v>44244</v>
      </c>
      <c r="B290" vm="5305">
        <f ca="1"/>
        <v>25.08</v>
      </c>
      <c r="C290" vm="5305">
        <v>25.08</v>
      </c>
      <c r="D290" vm="5306">
        <v>191610</v>
      </c>
      <c r="E290" s="3">
        <f t="shared" ca="1" si="32"/>
        <v>-2.2603273577552683E-2</v>
      </c>
      <c r="F290" s="3">
        <f t="shared" ca="1" si="33"/>
        <v>-2.2862643422770463E-2</v>
      </c>
      <c r="I290" vm="5304">
        <f ca="1"/>
        <v>44244</v>
      </c>
      <c r="J290" vm="5307">
        <f ca="1"/>
        <v>50.64</v>
      </c>
      <c r="K290" vm="5308">
        <f ca="1"/>
        <v>875559</v>
      </c>
      <c r="L290" s="3">
        <v>-2.2771130837514468E-2</v>
      </c>
      <c r="M290" s="3">
        <v>-2.3034397298043168E-2</v>
      </c>
      <c r="O290" vm="5304">
        <f ca="1"/>
        <v>44244</v>
      </c>
      <c r="P290" vm="5309">
        <f ca="1"/>
        <v>166</v>
      </c>
      <c r="Q290" vm="5310">
        <f ca="1"/>
        <v>393676</v>
      </c>
      <c r="R290" s="3">
        <f t="shared" ca="1" si="34"/>
        <v>-6.9038245095644248E-3</v>
      </c>
      <c r="T290" vm="5304">
        <f ca="1"/>
        <v>44244</v>
      </c>
      <c r="U290" vm="5311">
        <f ca="1"/>
        <v>8.3000000000000007</v>
      </c>
      <c r="V290" vm="5312">
        <f ca="1"/>
        <v>26058995</v>
      </c>
      <c r="W290" s="3">
        <f t="shared" ca="1" si="35"/>
        <v>-1.9920739857587837E-2</v>
      </c>
      <c r="Y290" vm="5304">
        <f ca="1"/>
        <v>44244</v>
      </c>
      <c r="Z290" vm="5313">
        <f ca="1"/>
        <v>2.1055000000000001</v>
      </c>
      <c r="AA290" vm="5258">
        <f ca="1"/>
        <v>2.0960000000000001</v>
      </c>
      <c r="AB290" vm="5314">
        <f ca="1"/>
        <v>113683693</v>
      </c>
      <c r="AC290">
        <f t="shared" ca="1" si="36"/>
        <v>-7.8413137903959873E-3</v>
      </c>
      <c r="AE290" vm="5304">
        <f ca="1"/>
        <v>44244</v>
      </c>
      <c r="AF290" vm="3757">
        <f ca="1"/>
        <v>13.21</v>
      </c>
      <c r="AG290" vm="5315">
        <f ca="1"/>
        <v>10346019</v>
      </c>
      <c r="AH290" s="3">
        <f t="shared" ca="1" si="37"/>
        <v>-2.1715566910149767E-2</v>
      </c>
      <c r="AK290" vm="5304">
        <f ca="1"/>
        <v>44244</v>
      </c>
      <c r="AL290" vm="5316">
        <f ca="1"/>
        <v>15.77</v>
      </c>
      <c r="AM290" vm="5317">
        <f ca="1"/>
        <v>278299</v>
      </c>
      <c r="AN290">
        <f t="shared" ca="1" si="38"/>
        <v>-6.9510548440426994E-3</v>
      </c>
      <c r="AP290" vm="5304">
        <f ca="1"/>
        <v>44244</v>
      </c>
      <c r="AQ290" vm="832">
        <f ca="1"/>
        <v>6.73</v>
      </c>
      <c r="AR290" vm="5318">
        <f ca="1"/>
        <v>721329</v>
      </c>
      <c r="AS290" s="3">
        <f t="shared" ca="1" si="39"/>
        <v>-2.1316499895998511E-2</v>
      </c>
      <c r="AU290" vm="5304">
        <f ca="1"/>
        <v>44244</v>
      </c>
      <c r="AV290" vm="5319">
        <f ca="1"/>
        <v>12.0381</v>
      </c>
      <c r="AW290" vm="5320">
        <f ca="1"/>
        <v>15564751</v>
      </c>
    </row>
    <row r="291" spans="1:49" x14ac:dyDescent="0.3">
      <c r="A291" vm="5321">
        <f ca="1"/>
        <v>44245</v>
      </c>
      <c r="B291" vm="5322">
        <f ca="1"/>
        <v>24.88</v>
      </c>
      <c r="C291" vm="5322">
        <v>24.88</v>
      </c>
      <c r="D291" vm="5323">
        <v>289793</v>
      </c>
      <c r="E291" s="3">
        <f t="shared" ca="1" si="32"/>
        <v>-7.9744816586921567E-3</v>
      </c>
      <c r="F291" s="3">
        <f t="shared" ca="1" si="33"/>
        <v>-8.0064478937412562E-3</v>
      </c>
      <c r="I291" vm="5321">
        <f ca="1"/>
        <v>44245</v>
      </c>
      <c r="J291" vm="5324">
        <f ca="1"/>
        <v>50.58</v>
      </c>
      <c r="K291" vm="5325">
        <f ca="1"/>
        <v>646850</v>
      </c>
      <c r="L291" s="3">
        <v>-1.1848341232227938E-3</v>
      </c>
      <c r="M291" s="3">
        <v>-1.185536594101698E-3</v>
      </c>
      <c r="O291" vm="5321">
        <f ca="1"/>
        <v>44245</v>
      </c>
      <c r="P291" vm="3785">
        <f ca="1"/>
        <v>163.85</v>
      </c>
      <c r="Q291" vm="5326">
        <f ca="1"/>
        <v>363652</v>
      </c>
      <c r="R291" s="3">
        <f t="shared" ca="1" si="34"/>
        <v>-1.3036413211719614E-2</v>
      </c>
      <c r="T291" vm="5321">
        <f ca="1"/>
        <v>44245</v>
      </c>
      <c r="U291" vm="5327">
        <f ca="1"/>
        <v>8.1370000000000005</v>
      </c>
      <c r="V291" vm="5328">
        <f ca="1"/>
        <v>23437426</v>
      </c>
      <c r="W291" s="3">
        <f t="shared" ca="1" si="35"/>
        <v>-1.9833953088032114E-2</v>
      </c>
      <c r="Y291" vm="5321">
        <f ca="1"/>
        <v>44245</v>
      </c>
      <c r="Z291" vm="5206">
        <f ca="1"/>
        <v>2.0870000000000002</v>
      </c>
      <c r="AA291" vm="5224">
        <f ca="1"/>
        <v>2.08</v>
      </c>
      <c r="AB291" vm="5329">
        <f ca="1"/>
        <v>91104219</v>
      </c>
      <c r="AC291">
        <f t="shared" ca="1" si="36"/>
        <v>-7.6628727455691371E-3</v>
      </c>
      <c r="AE291" vm="5321">
        <f ca="1"/>
        <v>44245</v>
      </c>
      <c r="AF291" vm="5330">
        <f ca="1"/>
        <v>13.284000000000001</v>
      </c>
      <c r="AG291" vm="5331">
        <f ca="1"/>
        <v>12135695</v>
      </c>
      <c r="AH291" s="3">
        <f t="shared" ca="1" si="37"/>
        <v>5.5861849802661245E-3</v>
      </c>
      <c r="AK291" vm="5321">
        <f ca="1"/>
        <v>44245</v>
      </c>
      <c r="AL291" vm="5332">
        <f ca="1"/>
        <v>15.47</v>
      </c>
      <c r="AM291" vm="5333">
        <f ca="1"/>
        <v>429827</v>
      </c>
      <c r="AN291">
        <f t="shared" ca="1" si="38"/>
        <v>-1.9206736389972171E-2</v>
      </c>
      <c r="AP291" vm="5321">
        <f ca="1"/>
        <v>44245</v>
      </c>
      <c r="AQ291" vm="5334">
        <f ca="1"/>
        <v>6.665</v>
      </c>
      <c r="AR291" vm="5335">
        <f ca="1"/>
        <v>492829</v>
      </c>
      <c r="AS291" s="3">
        <f t="shared" ca="1" si="39"/>
        <v>-9.7051900259645229E-3</v>
      </c>
      <c r="AU291" vm="5321">
        <f ca="1"/>
        <v>44245</v>
      </c>
      <c r="AV291" vm="5336">
        <f ca="1"/>
        <v>12.047599999999999</v>
      </c>
      <c r="AW291" vm="5337">
        <f ca="1"/>
        <v>14422261</v>
      </c>
    </row>
    <row r="292" spans="1:49" x14ac:dyDescent="0.3">
      <c r="A292" vm="5338">
        <f ca="1"/>
        <v>44246</v>
      </c>
      <c r="B292" vm="5339">
        <f ca="1"/>
        <v>25.7</v>
      </c>
      <c r="C292" vm="5339">
        <v>25.7</v>
      </c>
      <c r="D292" vm="5340">
        <v>367183</v>
      </c>
      <c r="E292" s="3">
        <f t="shared" ca="1" si="32"/>
        <v>3.2958199356913194E-2</v>
      </c>
      <c r="F292" s="3">
        <f t="shared" ca="1" si="33"/>
        <v>3.2426724030195475E-2</v>
      </c>
      <c r="I292" vm="5338">
        <f ca="1"/>
        <v>44246</v>
      </c>
      <c r="J292" vm="5341">
        <f ca="1"/>
        <v>53.32</v>
      </c>
      <c r="K292" vm="5342">
        <f ca="1"/>
        <v>2189364</v>
      </c>
      <c r="L292" s="3">
        <v>5.4171609331751719E-2</v>
      </c>
      <c r="M292" s="3">
        <v>5.2755254068688841E-2</v>
      </c>
      <c r="O292" vm="5338">
        <f ca="1"/>
        <v>44246</v>
      </c>
      <c r="P292" vm="5343">
        <f ca="1"/>
        <v>163.75</v>
      </c>
      <c r="Q292" vm="5344">
        <f ca="1"/>
        <v>347402</v>
      </c>
      <c r="R292" s="3">
        <f t="shared" ca="1" si="34"/>
        <v>-6.1050062946221904E-4</v>
      </c>
      <c r="T292" vm="5338">
        <f ca="1"/>
        <v>44246</v>
      </c>
      <c r="U292" vm="5345">
        <f ca="1"/>
        <v>8.3460000000000001</v>
      </c>
      <c r="V292" vm="5346">
        <f ca="1"/>
        <v>25355112</v>
      </c>
      <c r="W292" s="3">
        <f t="shared" ca="1" si="35"/>
        <v>2.5360820454840623E-2</v>
      </c>
      <c r="Y292" vm="5338">
        <f ca="1"/>
        <v>44246</v>
      </c>
      <c r="Z292" vm="5347">
        <f ca="1"/>
        <v>2.0884999999999998</v>
      </c>
      <c r="AA292" vm="5348">
        <f ca="1"/>
        <v>2.1084999999999998</v>
      </c>
      <c r="AB292" vm="5349">
        <f ca="1"/>
        <v>127889187</v>
      </c>
      <c r="AC292">
        <f t="shared" ca="1" si="36"/>
        <v>1.3608900491250681E-2</v>
      </c>
      <c r="AE292" vm="5338">
        <f ca="1"/>
        <v>44246</v>
      </c>
      <c r="AF292" vm="2271">
        <f ca="1"/>
        <v>13.38</v>
      </c>
      <c r="AG292" vm="5350">
        <f ca="1"/>
        <v>11368414</v>
      </c>
      <c r="AH292" s="3">
        <f t="shared" ca="1" si="37"/>
        <v>7.2007511855823681E-3</v>
      </c>
      <c r="AK292" vm="5338">
        <f ca="1"/>
        <v>44246</v>
      </c>
      <c r="AL292" vm="5351">
        <f ca="1"/>
        <v>15.56</v>
      </c>
      <c r="AM292" vm="5352">
        <f ca="1"/>
        <v>340210</v>
      </c>
      <c r="AN292">
        <f t="shared" ca="1" si="38"/>
        <v>5.8008541652707695E-3</v>
      </c>
      <c r="AP292" vm="5338">
        <f ca="1"/>
        <v>44246</v>
      </c>
      <c r="AQ292" vm="5353">
        <f ca="1"/>
        <v>6.72</v>
      </c>
      <c r="AR292" vm="5354">
        <f ca="1"/>
        <v>355892</v>
      </c>
      <c r="AS292" s="3">
        <f t="shared" ca="1" si="39"/>
        <v>8.21820090438612E-3</v>
      </c>
      <c r="AU292" vm="5338">
        <f ca="1"/>
        <v>44246</v>
      </c>
      <c r="AV292" vm="5355">
        <f ca="1"/>
        <v>12.1571</v>
      </c>
      <c r="AW292" vm="5356">
        <f ca="1"/>
        <v>8936397</v>
      </c>
    </row>
    <row r="293" spans="1:49" x14ac:dyDescent="0.3">
      <c r="A293" vm="5357">
        <f ca="1"/>
        <v>44249</v>
      </c>
      <c r="B293" vm="5358">
        <f ca="1"/>
        <v>25.14</v>
      </c>
      <c r="C293" vm="5358">
        <v>25.14</v>
      </c>
      <c r="D293" vm="5359">
        <v>92074</v>
      </c>
      <c r="E293" s="3">
        <f t="shared" ca="1" si="32"/>
        <v>-2.1789883268482441E-2</v>
      </c>
      <c r="F293" s="3">
        <f t="shared" ca="1" si="33"/>
        <v>-2.203078873907267E-2</v>
      </c>
      <c r="I293" vm="5357">
        <f ca="1"/>
        <v>44249</v>
      </c>
      <c r="J293" vm="5360">
        <f ca="1"/>
        <v>51.9</v>
      </c>
      <c r="K293" vm="5361">
        <f ca="1"/>
        <v>806125</v>
      </c>
      <c r="L293" s="3">
        <v>-2.6631657914478652E-2</v>
      </c>
      <c r="M293" s="3">
        <v>-2.6992705138664981E-2</v>
      </c>
      <c r="O293" vm="5357">
        <f ca="1"/>
        <v>44249</v>
      </c>
      <c r="P293" vm="5362">
        <f ca="1"/>
        <v>162.25</v>
      </c>
      <c r="Q293" vm="5363">
        <f ca="1"/>
        <v>349695</v>
      </c>
      <c r="R293" s="3">
        <f t="shared" ca="1" si="34"/>
        <v>-9.2025189311618939E-3</v>
      </c>
      <c r="T293" vm="5357">
        <f ca="1"/>
        <v>44249</v>
      </c>
      <c r="U293" vm="5364">
        <f ca="1"/>
        <v>8.3309999999999995</v>
      </c>
      <c r="V293" vm="5365">
        <f ca="1"/>
        <v>14729295</v>
      </c>
      <c r="W293" s="3">
        <f t="shared" ca="1" si="35"/>
        <v>-1.7988851765887693E-3</v>
      </c>
      <c r="Y293" vm="5357">
        <f ca="1"/>
        <v>44249</v>
      </c>
      <c r="Z293" vm="5187">
        <f ca="1"/>
        <v>2.1</v>
      </c>
      <c r="AA293" vm="5187">
        <f ca="1"/>
        <v>2.1</v>
      </c>
      <c r="AB293" vm="5366">
        <f ca="1"/>
        <v>77500902</v>
      </c>
      <c r="AC293">
        <f t="shared" ca="1" si="36"/>
        <v>-4.0394494751000223E-3</v>
      </c>
      <c r="AE293" vm="5357">
        <f ca="1"/>
        <v>44249</v>
      </c>
      <c r="AF293" vm="5367">
        <f ca="1"/>
        <v>13.204000000000001</v>
      </c>
      <c r="AG293" vm="5368">
        <f ca="1"/>
        <v>10740837</v>
      </c>
      <c r="AH293" s="3">
        <f t="shared" ca="1" si="37"/>
        <v>-1.3241240709135857E-2</v>
      </c>
      <c r="AK293" vm="5357">
        <f ca="1"/>
        <v>44249</v>
      </c>
      <c r="AL293" vm="5369">
        <f ca="1"/>
        <v>15.61</v>
      </c>
      <c r="AM293" vm="5370">
        <f ca="1"/>
        <v>104373</v>
      </c>
      <c r="AN293">
        <f t="shared" ca="1" si="38"/>
        <v>3.208215777095156E-3</v>
      </c>
      <c r="AP293" vm="5357">
        <f ca="1"/>
        <v>44249</v>
      </c>
      <c r="AQ293" vm="5371">
        <f ca="1"/>
        <v>6.9249999999999998</v>
      </c>
      <c r="AR293" vm="5372">
        <f ca="1"/>
        <v>420523</v>
      </c>
      <c r="AS293" s="3">
        <f t="shared" ca="1" si="39"/>
        <v>3.0049897538343969E-2</v>
      </c>
      <c r="AU293" vm="5357">
        <f ca="1"/>
        <v>44249</v>
      </c>
      <c r="AV293" vm="5373">
        <f ca="1"/>
        <v>12.5809</v>
      </c>
      <c r="AW293" vm="5374">
        <f ca="1"/>
        <v>19766239</v>
      </c>
    </row>
    <row r="294" spans="1:49" x14ac:dyDescent="0.3">
      <c r="A294" vm="5375">
        <f ca="1"/>
        <v>44250</v>
      </c>
      <c r="B294" vm="5358">
        <f ca="1"/>
        <v>25.14</v>
      </c>
      <c r="C294" vm="5358">
        <v>25.14</v>
      </c>
      <c r="D294" vm="5376">
        <v>320668</v>
      </c>
      <c r="E294" s="3">
        <f t="shared" ca="1" si="32"/>
        <v>0</v>
      </c>
      <c r="F294" s="3">
        <f t="shared" ca="1" si="33"/>
        <v>0</v>
      </c>
      <c r="I294" vm="5375">
        <f ca="1"/>
        <v>44250</v>
      </c>
      <c r="J294" vm="5377">
        <f ca="1"/>
        <v>51.22</v>
      </c>
      <c r="K294" vm="5378">
        <f ca="1"/>
        <v>685238</v>
      </c>
      <c r="L294" s="3">
        <v>-1.3102119460500957E-2</v>
      </c>
      <c r="M294" s="3">
        <v>-1.3188709400463801E-2</v>
      </c>
      <c r="O294" vm="5375">
        <f ca="1"/>
        <v>44250</v>
      </c>
      <c r="P294" vm="5379">
        <f ca="1"/>
        <v>161.19999999999999</v>
      </c>
      <c r="Q294" vm="5380">
        <f ca="1"/>
        <v>448284</v>
      </c>
      <c r="R294" s="3">
        <f t="shared" ca="1" si="34"/>
        <v>-6.4925255116714785E-3</v>
      </c>
      <c r="T294" vm="5375">
        <f ca="1"/>
        <v>44250</v>
      </c>
      <c r="U294" vm="5381">
        <f ca="1"/>
        <v>8.51</v>
      </c>
      <c r="V294" vm="5382">
        <f ca="1"/>
        <v>36082413</v>
      </c>
      <c r="W294" s="3">
        <f t="shared" ca="1" si="35"/>
        <v>2.1258445592510541E-2</v>
      </c>
      <c r="Y294" vm="5375">
        <f ca="1"/>
        <v>44250</v>
      </c>
      <c r="Z294" vm="5383">
        <f ca="1"/>
        <v>2.1070000000000002</v>
      </c>
      <c r="AA294" vm="5384">
        <f ca="1"/>
        <v>2.1120000000000001</v>
      </c>
      <c r="AB294" vm="5385">
        <f ca="1"/>
        <v>115233197</v>
      </c>
      <c r="AC294">
        <f t="shared" ca="1" si="36"/>
        <v>5.6980211146377959E-3</v>
      </c>
      <c r="AE294" vm="5375">
        <f ca="1"/>
        <v>44250</v>
      </c>
      <c r="AF294" vm="5386">
        <f ca="1"/>
        <v>13.272</v>
      </c>
      <c r="AG294" vm="5387">
        <f ca="1"/>
        <v>12090616</v>
      </c>
      <c r="AH294" s="3">
        <f t="shared" ca="1" si="37"/>
        <v>5.1367388971967111E-3</v>
      </c>
      <c r="AK294" vm="5375">
        <f ca="1"/>
        <v>44250</v>
      </c>
      <c r="AL294" vm="4751">
        <f ca="1"/>
        <v>15.55</v>
      </c>
      <c r="AM294" vm="5388">
        <f ca="1"/>
        <v>131458</v>
      </c>
      <c r="AN294">
        <f t="shared" ca="1" si="38"/>
        <v>-3.8510959020974229E-3</v>
      </c>
      <c r="AP294" vm="5375">
        <f ca="1"/>
        <v>44250</v>
      </c>
      <c r="AQ294" vm="5389">
        <f ca="1"/>
        <v>6.88</v>
      </c>
      <c r="AR294" vm="5390">
        <f ca="1"/>
        <v>752968</v>
      </c>
      <c r="AS294" s="3">
        <f t="shared" ca="1" si="39"/>
        <v>-6.5194001281498855E-3</v>
      </c>
      <c r="AU294" vm="5375">
        <f ca="1"/>
        <v>44250</v>
      </c>
      <c r="AV294" vm="5391">
        <f ca="1"/>
        <v>12.242800000000001</v>
      </c>
      <c r="AW294" vm="5392">
        <f ca="1"/>
        <v>17715109</v>
      </c>
    </row>
    <row r="295" spans="1:49" x14ac:dyDescent="0.3">
      <c r="A295" vm="5393">
        <f ca="1"/>
        <v>44251</v>
      </c>
      <c r="B295" vm="5322">
        <f ca="1"/>
        <v>24.88</v>
      </c>
      <c r="C295" vm="5322">
        <v>24.88</v>
      </c>
      <c r="D295" vm="5394">
        <v>204540</v>
      </c>
      <c r="E295" s="3">
        <f t="shared" ca="1" si="32"/>
        <v>-1.0342084327764581E-2</v>
      </c>
      <c r="F295" s="3">
        <f t="shared" ca="1" si="33"/>
        <v>-1.0395935291122774E-2</v>
      </c>
      <c r="I295" vm="5393">
        <f ca="1"/>
        <v>44251</v>
      </c>
      <c r="J295" vm="5395">
        <f ca="1"/>
        <v>51</v>
      </c>
      <c r="K295" vm="5396">
        <f ca="1"/>
        <v>727053</v>
      </c>
      <c r="L295" s="3">
        <v>-4.2951971885981819E-3</v>
      </c>
      <c r="M295" s="3">
        <v>-4.304448047053374E-3</v>
      </c>
      <c r="O295" vm="5393">
        <f ca="1"/>
        <v>44251</v>
      </c>
      <c r="P295" vm="5397">
        <f ca="1"/>
        <v>161.05000000000001</v>
      </c>
      <c r="Q295" vm="5398">
        <f ca="1"/>
        <v>329059</v>
      </c>
      <c r="R295" s="3">
        <f t="shared" ca="1" si="34"/>
        <v>-9.3095429531991263E-4</v>
      </c>
      <c r="T295" vm="5393">
        <f ca="1"/>
        <v>44251</v>
      </c>
      <c r="U295" vm="5399">
        <f ca="1"/>
        <v>8.7430000000000003</v>
      </c>
      <c r="V295" vm="5400">
        <f ca="1"/>
        <v>30493756</v>
      </c>
      <c r="W295" s="3">
        <f t="shared" ca="1" si="35"/>
        <v>2.7011437613471172E-2</v>
      </c>
      <c r="Y295" vm="5393">
        <f ca="1"/>
        <v>44251</v>
      </c>
      <c r="Z295" vm="5313">
        <f ca="1"/>
        <v>2.1055000000000001</v>
      </c>
      <c r="AA295" vm="865">
        <f ca="1"/>
        <v>2.1274999999999999</v>
      </c>
      <c r="AB295" vm="5401">
        <f ca="1"/>
        <v>117259201</v>
      </c>
      <c r="AC295">
        <f t="shared" ca="1" si="36"/>
        <v>7.3122156213770951E-3</v>
      </c>
      <c r="AE295" vm="5393">
        <f ca="1"/>
        <v>44251</v>
      </c>
      <c r="AF295" vm="3844">
        <f ca="1"/>
        <v>13.58</v>
      </c>
      <c r="AG295" vm="5402">
        <f ca="1"/>
        <v>12076803</v>
      </c>
      <c r="AH295" s="3">
        <f t="shared" ca="1" si="37"/>
        <v>2.2941569242406749E-2</v>
      </c>
      <c r="AK295" vm="5393">
        <f ca="1"/>
        <v>44251</v>
      </c>
      <c r="AL295" vm="5403">
        <f ca="1"/>
        <v>16.010000000000002</v>
      </c>
      <c r="AM295" vm="5404">
        <f ca="1"/>
        <v>672679</v>
      </c>
      <c r="AN295">
        <f t="shared" ca="1" si="38"/>
        <v>2.9152888383380277E-2</v>
      </c>
      <c r="AP295" vm="5393">
        <f ca="1"/>
        <v>44251</v>
      </c>
      <c r="AQ295" vm="5405">
        <f ca="1"/>
        <v>7.05</v>
      </c>
      <c r="AR295" vm="5406">
        <f ca="1"/>
        <v>502427</v>
      </c>
      <c r="AS295" s="3">
        <f t="shared" ca="1" si="39"/>
        <v>2.4408964878924928E-2</v>
      </c>
      <c r="AU295" vm="5393">
        <f ca="1"/>
        <v>44251</v>
      </c>
      <c r="AV295" vm="5407">
        <f ca="1"/>
        <v>12.566700000000001</v>
      </c>
      <c r="AW295" vm="5408">
        <f ca="1"/>
        <v>10645168</v>
      </c>
    </row>
    <row r="296" spans="1:49" x14ac:dyDescent="0.3">
      <c r="A296" vm="5409">
        <f ca="1"/>
        <v>44252</v>
      </c>
      <c r="B296" vm="5410">
        <f ca="1"/>
        <v>24.5</v>
      </c>
      <c r="C296" vm="5410">
        <v>24.5</v>
      </c>
      <c r="D296" vm="5411">
        <v>220082</v>
      </c>
      <c r="E296" s="3">
        <f t="shared" ca="1" si="32"/>
        <v>-1.5273311897106069E-2</v>
      </c>
      <c r="F296" s="3">
        <f t="shared" ca="1" si="33"/>
        <v>-1.5391150320297408E-2</v>
      </c>
      <c r="I296" vm="5409">
        <f ca="1"/>
        <v>44252</v>
      </c>
      <c r="J296" vm="5412">
        <f ca="1"/>
        <v>51.14</v>
      </c>
      <c r="K296" vm="5413">
        <f ca="1"/>
        <v>496130</v>
      </c>
      <c r="L296" s="3">
        <v>2.7450980392156976E-3</v>
      </c>
      <c r="M296" s="3">
        <v>2.741337138714735E-3</v>
      </c>
      <c r="O296" vm="5409">
        <f ca="1"/>
        <v>44252</v>
      </c>
      <c r="P296" vm="5414">
        <f ca="1"/>
        <v>159.65</v>
      </c>
      <c r="Q296" vm="5415">
        <f ca="1"/>
        <v>309953</v>
      </c>
      <c r="R296" s="3">
        <f t="shared" ca="1" si="34"/>
        <v>-8.7309566164168271E-3</v>
      </c>
      <c r="T296" vm="5409">
        <f ca="1"/>
        <v>44252</v>
      </c>
      <c r="U296" vm="5416">
        <f ca="1"/>
        <v>8.734</v>
      </c>
      <c r="V296" vm="5417">
        <f ca="1"/>
        <v>33134282</v>
      </c>
      <c r="W296" s="3">
        <f t="shared" ca="1" si="35"/>
        <v>-1.029925135384804E-3</v>
      </c>
      <c r="Y296" vm="5409">
        <f ca="1"/>
        <v>44252</v>
      </c>
      <c r="Z296" vm="5418">
        <f ca="1"/>
        <v>2.1419999999999999</v>
      </c>
      <c r="AA296" vm="5419">
        <f ca="1"/>
        <v>2.1520000000000001</v>
      </c>
      <c r="AB296" vm="5420">
        <f ca="1"/>
        <v>173565516</v>
      </c>
      <c r="AC296">
        <f t="shared" ca="1" si="36"/>
        <v>1.1450060834145851E-2</v>
      </c>
      <c r="AE296" vm="5409">
        <f ca="1"/>
        <v>44252</v>
      </c>
      <c r="AF296" vm="5421">
        <f ca="1"/>
        <v>13.558</v>
      </c>
      <c r="AG296" vm="5422">
        <f ca="1"/>
        <v>9325323</v>
      </c>
      <c r="AH296" s="3">
        <f t="shared" ca="1" si="37"/>
        <v>-1.6213431217761928E-3</v>
      </c>
      <c r="AK296" vm="5409">
        <f ca="1"/>
        <v>44252</v>
      </c>
      <c r="AL296" vm="5423">
        <f ca="1"/>
        <v>16.09</v>
      </c>
      <c r="AM296" vm="5424">
        <f ca="1"/>
        <v>240475</v>
      </c>
      <c r="AN296">
        <f t="shared" ca="1" si="38"/>
        <v>4.9844339956683368E-3</v>
      </c>
      <c r="AP296" vm="5409">
        <f ca="1"/>
        <v>44252</v>
      </c>
      <c r="AQ296" vm="1817">
        <f ca="1"/>
        <v>6.9349999999999996</v>
      </c>
      <c r="AR296" vm="5425">
        <f ca="1"/>
        <v>387997</v>
      </c>
      <c r="AS296" s="3">
        <f t="shared" ca="1" si="39"/>
        <v>-1.6446563057382454E-2</v>
      </c>
      <c r="AU296" vm="5409">
        <f ca="1"/>
        <v>44252</v>
      </c>
      <c r="AV296" vm="5426">
        <f ca="1"/>
        <v>11.4</v>
      </c>
      <c r="AW296" vm="5427">
        <f ca="1"/>
        <v>60818614</v>
      </c>
    </row>
    <row r="297" spans="1:49" x14ac:dyDescent="0.3">
      <c r="A297" vm="5428">
        <f ca="1"/>
        <v>44253</v>
      </c>
      <c r="B297" vm="5429">
        <f ca="1"/>
        <v>23.72</v>
      </c>
      <c r="C297" vm="5429">
        <v>23.72</v>
      </c>
      <c r="D297" vm="5430">
        <v>384698</v>
      </c>
      <c r="E297" s="3">
        <f t="shared" ca="1" si="32"/>
        <v>-3.18367346938776E-2</v>
      </c>
      <c r="F297" s="3">
        <f t="shared" ca="1" si="33"/>
        <v>-3.2354543421156651E-2</v>
      </c>
      <c r="I297" vm="5428">
        <f ca="1"/>
        <v>44253</v>
      </c>
      <c r="J297" vm="5431">
        <f ca="1"/>
        <v>51.3</v>
      </c>
      <c r="K297" vm="5432">
        <f ca="1"/>
        <v>842759</v>
      </c>
      <c r="L297" s="3">
        <v>3.1286664059443996E-3</v>
      </c>
      <c r="M297" s="3">
        <v>3.1237823136832702E-3</v>
      </c>
      <c r="O297" vm="5428">
        <f ca="1"/>
        <v>44253</v>
      </c>
      <c r="P297" vm="5433">
        <f ca="1"/>
        <v>161.5</v>
      </c>
      <c r="Q297" vm="5434">
        <f ca="1"/>
        <v>434244</v>
      </c>
      <c r="R297" s="3">
        <f t="shared" ca="1" si="34"/>
        <v>1.1521223501920239E-2</v>
      </c>
      <c r="T297" vm="5428">
        <f ca="1"/>
        <v>44253</v>
      </c>
      <c r="U297" vm="959">
        <f ca="1"/>
        <v>8.5399999999999991</v>
      </c>
      <c r="V297" vm="5435">
        <f ca="1"/>
        <v>26376709</v>
      </c>
      <c r="W297" s="3">
        <f t="shared" ca="1" si="35"/>
        <v>-2.2462447262890831E-2</v>
      </c>
      <c r="Y297" vm="5428">
        <f ca="1"/>
        <v>44253</v>
      </c>
      <c r="Z297" vm="5436">
        <f ca="1"/>
        <v>2.1105</v>
      </c>
      <c r="AA297" vm="5437">
        <f ca="1"/>
        <v>2.1339999999999999</v>
      </c>
      <c r="AB297" vm="5438">
        <f ca="1"/>
        <v>132002681</v>
      </c>
      <c r="AC297">
        <f t="shared" ca="1" si="36"/>
        <v>-8.3994894199764698E-3</v>
      </c>
      <c r="AE297" vm="5428">
        <f ca="1"/>
        <v>44253</v>
      </c>
      <c r="AF297" vm="5439">
        <f ca="1"/>
        <v>13.433999999999999</v>
      </c>
      <c r="AG297" vm="5440">
        <f ca="1"/>
        <v>15659349</v>
      </c>
      <c r="AH297" s="3">
        <f t="shared" ca="1" si="37"/>
        <v>-9.1879721641010947E-3</v>
      </c>
      <c r="AK297" vm="5428">
        <f ca="1"/>
        <v>44253</v>
      </c>
      <c r="AL297" vm="5441">
        <f ca="1"/>
        <v>15.92</v>
      </c>
      <c r="AM297" vm="5442">
        <f ca="1"/>
        <v>195802</v>
      </c>
      <c r="AN297">
        <f t="shared" ca="1" si="38"/>
        <v>-1.0621780588054892E-2</v>
      </c>
      <c r="AP297" vm="5428">
        <f ca="1"/>
        <v>44253</v>
      </c>
      <c r="AQ297" vm="1044">
        <f ca="1"/>
        <v>6.8650000000000002</v>
      </c>
      <c r="AR297" vm="5443">
        <f ca="1"/>
        <v>943479</v>
      </c>
      <c r="AS297" s="3">
        <f t="shared" ca="1" si="39"/>
        <v>-1.0145014546860428E-2</v>
      </c>
      <c r="AU297" vm="5428">
        <f ca="1"/>
        <v>44253</v>
      </c>
      <c r="AV297" vm="5444">
        <f ca="1"/>
        <v>11.0381</v>
      </c>
      <c r="AW297" vm="5445">
        <f ca="1"/>
        <v>30639875</v>
      </c>
    </row>
    <row r="298" spans="1:49" x14ac:dyDescent="0.3">
      <c r="A298" vm="5446">
        <f ca="1"/>
        <v>44256</v>
      </c>
      <c r="B298" vm="5447">
        <f ca="1"/>
        <v>24.42</v>
      </c>
      <c r="C298" vm="5447">
        <v>24.42</v>
      </c>
      <c r="D298" vm="5448">
        <v>314990</v>
      </c>
      <c r="E298" s="3">
        <f t="shared" ca="1" si="32"/>
        <v>2.9510961214165382E-2</v>
      </c>
      <c r="F298" s="3">
        <f t="shared" ca="1" si="33"/>
        <v>2.9083894553033954E-2</v>
      </c>
      <c r="I298" vm="5446">
        <f ca="1"/>
        <v>44256</v>
      </c>
      <c r="J298" vm="5449">
        <f ca="1"/>
        <v>52.16</v>
      </c>
      <c r="K298" vm="5450">
        <f ca="1"/>
        <v>708286</v>
      </c>
      <c r="L298" s="3">
        <v>1.6764132553606228E-2</v>
      </c>
      <c r="M298" s="3">
        <v>1.662516544167374E-2</v>
      </c>
      <c r="O298" vm="5446">
        <f ca="1"/>
        <v>44256</v>
      </c>
      <c r="P298" vm="686">
        <f ca="1"/>
        <v>164.15</v>
      </c>
      <c r="Q298" vm="5451">
        <f ca="1"/>
        <v>430263</v>
      </c>
      <c r="R298" s="3">
        <f t="shared" ca="1" si="34"/>
        <v>1.6275501284890456E-2</v>
      </c>
      <c r="T298" vm="5446">
        <f ca="1"/>
        <v>44256</v>
      </c>
      <c r="U298" vm="5452">
        <f ca="1"/>
        <v>8.8460000000000001</v>
      </c>
      <c r="V298" vm="5453">
        <f ca="1"/>
        <v>29503426</v>
      </c>
      <c r="W298" s="3">
        <f t="shared" ca="1" si="35"/>
        <v>3.5204371645656582E-2</v>
      </c>
      <c r="Y298" vm="5446">
        <f ca="1"/>
        <v>44256</v>
      </c>
      <c r="Z298" vm="5454">
        <f ca="1"/>
        <v>2.1564999999999999</v>
      </c>
      <c r="AA298" vm="5455">
        <f ca="1"/>
        <v>2.16</v>
      </c>
      <c r="AB298" vm="5456">
        <f ca="1"/>
        <v>107611868</v>
      </c>
      <c r="AC298">
        <f t="shared" ca="1" si="36"/>
        <v>1.2110068816512167E-2</v>
      </c>
      <c r="AE298" vm="5446">
        <f ca="1"/>
        <v>44256</v>
      </c>
      <c r="AF298" vm="5457">
        <f ca="1"/>
        <v>13.923999999999999</v>
      </c>
      <c r="AG298" vm="5458">
        <f ca="1"/>
        <v>14476644</v>
      </c>
      <c r="AH298" s="3">
        <f t="shared" ca="1" si="37"/>
        <v>3.5825163104519692E-2</v>
      </c>
      <c r="AK298" vm="5446">
        <f ca="1"/>
        <v>44256</v>
      </c>
      <c r="AL298" vm="5459">
        <f ca="1"/>
        <v>15.89</v>
      </c>
      <c r="AM298" vm="5460">
        <f ca="1"/>
        <v>374378</v>
      </c>
      <c r="AN298">
        <f t="shared" ca="1" si="38"/>
        <v>-1.88619986761231E-3</v>
      </c>
      <c r="AP298" vm="5446">
        <f ca="1"/>
        <v>44256</v>
      </c>
      <c r="AQ298" vm="5461">
        <f ca="1"/>
        <v>7.085</v>
      </c>
      <c r="AR298" vm="5462">
        <f ca="1"/>
        <v>593803</v>
      </c>
      <c r="AS298" s="3">
        <f t="shared" ca="1" si="39"/>
        <v>3.1543833922709319E-2</v>
      </c>
      <c r="AU298" vm="5446">
        <f ca="1"/>
        <v>44256</v>
      </c>
      <c r="AV298" vm="2331">
        <f ca="1"/>
        <v>10.8286</v>
      </c>
      <c r="AW298" vm="5463">
        <f ca="1"/>
        <v>22507262</v>
      </c>
    </row>
    <row r="299" spans="1:49" x14ac:dyDescent="0.3">
      <c r="A299" vm="5464">
        <f ca="1"/>
        <v>44257</v>
      </c>
      <c r="B299" vm="4718">
        <f ca="1"/>
        <v>24.26</v>
      </c>
      <c r="C299" vm="4718">
        <v>24.26</v>
      </c>
      <c r="D299" vm="5465">
        <v>106366</v>
      </c>
      <c r="E299" s="3">
        <f t="shared" ca="1" si="32"/>
        <v>-6.5520065520065576E-3</v>
      </c>
      <c r="F299" s="3">
        <f t="shared" ca="1" si="33"/>
        <v>-6.5735651666546033E-3</v>
      </c>
      <c r="I299" vm="5464">
        <f ca="1"/>
        <v>44257</v>
      </c>
      <c r="J299" vm="5466">
        <f ca="1"/>
        <v>52.54</v>
      </c>
      <c r="K299" vm="5467">
        <f ca="1"/>
        <v>604331</v>
      </c>
      <c r="L299" s="3">
        <v>7.2852760736196818E-3</v>
      </c>
      <c r="M299" s="3">
        <v>7.2588666389963898E-3</v>
      </c>
      <c r="O299" vm="5464">
        <f ca="1"/>
        <v>44257</v>
      </c>
      <c r="P299" vm="3228">
        <f ca="1"/>
        <v>162.05000000000001</v>
      </c>
      <c r="Q299" vm="5468">
        <f ca="1"/>
        <v>318672</v>
      </c>
      <c r="R299" s="3">
        <f t="shared" ca="1" si="34"/>
        <v>-1.287571436004528E-2</v>
      </c>
      <c r="T299" vm="5464">
        <f ca="1"/>
        <v>44257</v>
      </c>
      <c r="U299" vm="5469">
        <f ca="1"/>
        <v>8.8149999999999995</v>
      </c>
      <c r="V299" vm="5470">
        <f ca="1"/>
        <v>19319557</v>
      </c>
      <c r="W299" s="3">
        <f t="shared" ca="1" si="35"/>
        <v>-3.5105635963014865E-3</v>
      </c>
      <c r="Y299" vm="5464">
        <f ca="1"/>
        <v>44257</v>
      </c>
      <c r="Z299" vm="5471">
        <f ca="1"/>
        <v>2.153</v>
      </c>
      <c r="AA299" vm="5472">
        <f ca="1"/>
        <v>2.1545000000000001</v>
      </c>
      <c r="AB299" vm="5473">
        <f ca="1"/>
        <v>91368424</v>
      </c>
      <c r="AC299">
        <f t="shared" ca="1" si="36"/>
        <v>-2.5495436223180209E-3</v>
      </c>
      <c r="AE299" vm="5464">
        <f ca="1"/>
        <v>44257</v>
      </c>
      <c r="AF299" vm="5474">
        <f ca="1"/>
        <v>13.894</v>
      </c>
      <c r="AG299" vm="5475">
        <f ca="1"/>
        <v>14072367</v>
      </c>
      <c r="AH299" s="3">
        <f t="shared" ca="1" si="37"/>
        <v>-2.1568776785032113E-3</v>
      </c>
      <c r="AK299" vm="5464">
        <f ca="1"/>
        <v>44257</v>
      </c>
      <c r="AL299" vm="5080">
        <f ca="1"/>
        <v>16.07</v>
      </c>
      <c r="AM299" vm="5476">
        <f ca="1"/>
        <v>448450</v>
      </c>
      <c r="AN299">
        <f t="shared" ca="1" si="38"/>
        <v>1.1264199200796536E-2</v>
      </c>
      <c r="AP299" vm="5464">
        <f ca="1"/>
        <v>44257</v>
      </c>
      <c r="AQ299" vm="1722">
        <f ca="1"/>
        <v>6.93</v>
      </c>
      <c r="AR299" vm="5477">
        <f ca="1"/>
        <v>636278</v>
      </c>
      <c r="AS299" s="3">
        <f t="shared" ca="1" si="39"/>
        <v>-2.2120059940831951E-2</v>
      </c>
      <c r="AU299" vm="5464">
        <f ca="1"/>
        <v>44257</v>
      </c>
      <c r="AV299" vm="5478">
        <f ca="1"/>
        <v>10.5428</v>
      </c>
      <c r="AW299" vm="5479">
        <f ca="1"/>
        <v>24287693</v>
      </c>
    </row>
    <row r="300" spans="1:49" x14ac:dyDescent="0.3">
      <c r="A300" vm="5480">
        <f ca="1"/>
        <v>44258</v>
      </c>
      <c r="B300" vm="4700">
        <f ca="1"/>
        <v>23.4</v>
      </c>
      <c r="C300" vm="4700">
        <v>23.4</v>
      </c>
      <c r="D300" vm="5481">
        <v>177986</v>
      </c>
      <c r="E300" s="3">
        <f t="shared" ca="1" si="32"/>
        <v>-3.5449299258038046E-2</v>
      </c>
      <c r="F300" s="3">
        <f t="shared" ca="1" si="33"/>
        <v>-3.6092881152248492E-2</v>
      </c>
      <c r="I300" vm="5480">
        <f ca="1"/>
        <v>44258</v>
      </c>
      <c r="J300" vm="5482">
        <f ca="1"/>
        <v>51.7</v>
      </c>
      <c r="K300" vm="5483">
        <f ca="1"/>
        <v>648002</v>
      </c>
      <c r="L300" s="3">
        <v>-1.5987818804720142E-2</v>
      </c>
      <c r="M300" s="3">
        <v>-1.6117002743010256E-2</v>
      </c>
      <c r="O300" vm="5480">
        <f ca="1"/>
        <v>44258</v>
      </c>
      <c r="P300" vm="5484">
        <f ca="1"/>
        <v>160.75</v>
      </c>
      <c r="Q300" vm="5485">
        <f ca="1"/>
        <v>495454</v>
      </c>
      <c r="R300" s="3">
        <f t="shared" ca="1" si="34"/>
        <v>-8.0545664698276967E-3</v>
      </c>
      <c r="T300" vm="5480">
        <f ca="1"/>
        <v>44258</v>
      </c>
      <c r="U300" vm="5486">
        <f ca="1"/>
        <v>9.0370000000000008</v>
      </c>
      <c r="V300" vm="5487">
        <f ca="1"/>
        <v>31025958</v>
      </c>
      <c r="W300" s="3">
        <f t="shared" ca="1" si="35"/>
        <v>2.487244506998534E-2</v>
      </c>
      <c r="Y300" vm="5480">
        <f ca="1"/>
        <v>44258</v>
      </c>
      <c r="Z300" vm="5488">
        <f ca="1"/>
        <v>2.1665000000000001</v>
      </c>
      <c r="AA300" vm="5489">
        <f ca="1"/>
        <v>2.2029999999999998</v>
      </c>
      <c r="AB300" vm="5490">
        <f ca="1"/>
        <v>165994317</v>
      </c>
      <c r="AC300">
        <f t="shared" ca="1" si="36"/>
        <v>2.2261389746450252E-2</v>
      </c>
      <c r="AE300" vm="5480">
        <f ca="1"/>
        <v>44258</v>
      </c>
      <c r="AF300" vm="5491">
        <f ca="1"/>
        <v>13.868</v>
      </c>
      <c r="AG300" vm="5492">
        <f ca="1"/>
        <v>23255074</v>
      </c>
      <c r="AH300" s="3">
        <f t="shared" ca="1" si="37"/>
        <v>-1.8730644479121681E-3</v>
      </c>
      <c r="AK300" vm="5480">
        <f ca="1"/>
        <v>44258</v>
      </c>
      <c r="AL300" vm="5493">
        <f ca="1"/>
        <v>15.98</v>
      </c>
      <c r="AM300" vm="5494">
        <f ca="1"/>
        <v>294193</v>
      </c>
      <c r="AN300">
        <f t="shared" ca="1" si="38"/>
        <v>-5.6162394112926348E-3</v>
      </c>
      <c r="AP300" vm="5480">
        <f ca="1"/>
        <v>44258</v>
      </c>
      <c r="AQ300" vm="1059">
        <f ca="1"/>
        <v>7</v>
      </c>
      <c r="AR300" vm="5495">
        <f ca="1"/>
        <v>643702</v>
      </c>
      <c r="AS300" s="3">
        <f t="shared" ca="1" si="39"/>
        <v>1.0050335853501506E-2</v>
      </c>
      <c r="AU300" vm="5480">
        <f ca="1"/>
        <v>44258</v>
      </c>
      <c r="AV300" vm="5496">
        <f ca="1"/>
        <v>10.495200000000001</v>
      </c>
      <c r="AW300" vm="5497">
        <f ca="1"/>
        <v>22124501</v>
      </c>
    </row>
    <row r="301" spans="1:49" x14ac:dyDescent="0.3">
      <c r="A301" vm="5498">
        <f ca="1"/>
        <v>44259</v>
      </c>
      <c r="B301" vm="5499">
        <f ca="1"/>
        <v>23.38</v>
      </c>
      <c r="C301" vm="5499">
        <v>23.38</v>
      </c>
      <c r="D301" vm="5500">
        <v>215954</v>
      </c>
      <c r="E301" s="3">
        <f t="shared" ca="1" si="32"/>
        <v>-8.5470085470083649E-4</v>
      </c>
      <c r="F301" s="3">
        <f t="shared" ca="1" si="33"/>
        <v>-8.5506631973338747E-4</v>
      </c>
      <c r="I301" vm="5498">
        <f ca="1"/>
        <v>44259</v>
      </c>
      <c r="J301" vm="5501">
        <f ca="1"/>
        <v>50.54</v>
      </c>
      <c r="K301" vm="5502">
        <f ca="1"/>
        <v>592138</v>
      </c>
      <c r="L301" s="3">
        <v>-2.2437137330754423E-2</v>
      </c>
      <c r="M301" s="3">
        <v>-2.2692679554335408E-2</v>
      </c>
      <c r="O301" vm="5498">
        <f ca="1"/>
        <v>44259</v>
      </c>
      <c r="P301" vm="5503">
        <f ca="1"/>
        <v>157.4</v>
      </c>
      <c r="Q301" vm="5504">
        <f ca="1"/>
        <v>470674</v>
      </c>
      <c r="R301" s="3">
        <f t="shared" ca="1" si="34"/>
        <v>-2.1060027134425875E-2</v>
      </c>
      <c r="T301" vm="5498">
        <f ca="1"/>
        <v>44259</v>
      </c>
      <c r="U301" vm="5505">
        <f ca="1"/>
        <v>8.9019999999999992</v>
      </c>
      <c r="V301" vm="5506">
        <f ca="1"/>
        <v>29837395</v>
      </c>
      <c r="W301" s="3">
        <f t="shared" ca="1" si="35"/>
        <v>-1.5051290326156304E-2</v>
      </c>
      <c r="Y301" vm="5498">
        <f ca="1"/>
        <v>44259</v>
      </c>
      <c r="Z301" vm="5507">
        <f ca="1"/>
        <v>2.1909999999999998</v>
      </c>
      <c r="AA301" vm="5508">
        <f ca="1"/>
        <v>2.1920000000000002</v>
      </c>
      <c r="AB301" vm="5509">
        <f ca="1"/>
        <v>102726023</v>
      </c>
      <c r="AC301">
        <f t="shared" ca="1" si="36"/>
        <v>-5.0056987344368571E-3</v>
      </c>
      <c r="AE301" vm="5498">
        <f ca="1"/>
        <v>44259</v>
      </c>
      <c r="AF301" vm="5510">
        <f ca="1"/>
        <v>13.842000000000001</v>
      </c>
      <c r="AG301" vm="5511">
        <f ca="1"/>
        <v>17428143</v>
      </c>
      <c r="AH301" s="3">
        <f t="shared" ca="1" si="37"/>
        <v>-1.8765794031053178E-3</v>
      </c>
      <c r="AK301" vm="5498">
        <f ca="1"/>
        <v>44259</v>
      </c>
      <c r="AL301" vm="5512">
        <f ca="1"/>
        <v>15.9</v>
      </c>
      <c r="AM301" vm="5513">
        <f ca="1"/>
        <v>137574</v>
      </c>
      <c r="AN301">
        <f t="shared" ca="1" si="38"/>
        <v>-5.0188311119427351E-3</v>
      </c>
      <c r="AP301" vm="5498">
        <f ca="1"/>
        <v>44259</v>
      </c>
      <c r="AQ301" vm="5514">
        <f ca="1"/>
        <v>6.9450000000000003</v>
      </c>
      <c r="AR301" vm="5515">
        <f ca="1"/>
        <v>205709</v>
      </c>
      <c r="AS301" s="3">
        <f t="shared" ca="1" si="39"/>
        <v>-7.8881728490061438E-3</v>
      </c>
      <c r="AU301" vm="5498">
        <f ca="1"/>
        <v>44259</v>
      </c>
      <c r="AV301" vm="5516">
        <f ca="1"/>
        <v>10.8619</v>
      </c>
      <c r="AW301" vm="5517">
        <f ca="1"/>
        <v>18395185</v>
      </c>
    </row>
    <row r="302" spans="1:49" x14ac:dyDescent="0.3">
      <c r="A302" vm="5518">
        <f ca="1"/>
        <v>44260</v>
      </c>
      <c r="B302" vm="5519">
        <f ca="1"/>
        <v>22.9</v>
      </c>
      <c r="C302" vm="5519">
        <v>22.9</v>
      </c>
      <c r="D302" vm="5520">
        <v>210860</v>
      </c>
      <c r="E302" s="3">
        <f t="shared" ca="1" si="32"/>
        <v>-2.0530367835757075E-2</v>
      </c>
      <c r="F302" s="3">
        <f t="shared" ca="1" si="33"/>
        <v>-2.0744045483728456E-2</v>
      </c>
      <c r="I302" vm="5518">
        <f ca="1"/>
        <v>44260</v>
      </c>
      <c r="J302" vm="5521">
        <f ca="1"/>
        <v>49.55</v>
      </c>
      <c r="K302" vm="5522">
        <f ca="1"/>
        <v>590263</v>
      </c>
      <c r="L302" s="3">
        <v>-1.9588444796201067E-2</v>
      </c>
      <c r="M302" s="3">
        <v>-1.9782841184051173E-2</v>
      </c>
      <c r="O302" vm="5518">
        <f ca="1"/>
        <v>44260</v>
      </c>
      <c r="P302" vm="2512">
        <f ca="1"/>
        <v>154.69999999999999</v>
      </c>
      <c r="Q302" vm="5523">
        <f ca="1"/>
        <v>469785</v>
      </c>
      <c r="R302" s="3">
        <f t="shared" ca="1" si="34"/>
        <v>-1.7302578404282495E-2</v>
      </c>
      <c r="T302" vm="5518">
        <f ca="1"/>
        <v>44260</v>
      </c>
      <c r="U302" vm="2115">
        <f ca="1"/>
        <v>8.9250000000000007</v>
      </c>
      <c r="V302" vm="5524">
        <f ca="1"/>
        <v>32357998</v>
      </c>
      <c r="W302" s="3">
        <f t="shared" ca="1" si="35"/>
        <v>2.5803570720402797E-3</v>
      </c>
      <c r="Y302" vm="5518">
        <f ca="1"/>
        <v>44260</v>
      </c>
      <c r="Z302" vm="5525">
        <f ca="1"/>
        <v>2.181</v>
      </c>
      <c r="AA302" vm="5526">
        <f ca="1"/>
        <v>2.1945000000000001</v>
      </c>
      <c r="AB302" vm="5527">
        <f ca="1"/>
        <v>161553145</v>
      </c>
      <c r="AC302">
        <f t="shared" ca="1" si="36"/>
        <v>1.1398610603825332E-3</v>
      </c>
      <c r="AE302" vm="5518">
        <f ca="1"/>
        <v>44260</v>
      </c>
      <c r="AF302" vm="5528">
        <f ca="1"/>
        <v>13.682</v>
      </c>
      <c r="AG302" vm="5529">
        <f ca="1"/>
        <v>15732068</v>
      </c>
      <c r="AH302" s="3">
        <f t="shared" ca="1" si="37"/>
        <v>-1.1626348080865366E-2</v>
      </c>
      <c r="AK302" vm="5518">
        <f ca="1"/>
        <v>44260</v>
      </c>
      <c r="AL302" vm="5530">
        <f ca="1"/>
        <v>15.63</v>
      </c>
      <c r="AM302" vm="5531">
        <f ca="1"/>
        <v>535702</v>
      </c>
      <c r="AN302">
        <f t="shared" ca="1" si="38"/>
        <v>-1.7126964792800597E-2</v>
      </c>
      <c r="AP302" vm="5518">
        <f ca="1"/>
        <v>44260</v>
      </c>
      <c r="AQ302" vm="5532">
        <f ca="1"/>
        <v>6.9649999999999999</v>
      </c>
      <c r="AR302" vm="5533">
        <f ca="1"/>
        <v>400060</v>
      </c>
      <c r="AS302" s="3">
        <f t="shared" ca="1" si="39"/>
        <v>2.8756310254618041E-3</v>
      </c>
      <c r="AU302" vm="5518">
        <f ca="1"/>
        <v>44260</v>
      </c>
      <c r="AV302" vm="5534">
        <f ca="1"/>
        <v>11.223800000000001</v>
      </c>
      <c r="AW302" vm="5535">
        <f ca="1"/>
        <v>33479647</v>
      </c>
    </row>
    <row r="303" spans="1:49" x14ac:dyDescent="0.3">
      <c r="A303" vm="5536">
        <f ca="1"/>
        <v>44263</v>
      </c>
      <c r="B303" vm="4682">
        <f ca="1"/>
        <v>23.18</v>
      </c>
      <c r="C303" vm="4682">
        <v>23.18</v>
      </c>
      <c r="D303" vm="5537">
        <v>391403</v>
      </c>
      <c r="E303" s="3">
        <f t="shared" ca="1" si="32"/>
        <v>1.2227074235807911E-2</v>
      </c>
      <c r="F303" s="3">
        <f t="shared" ca="1" si="33"/>
        <v>1.2152927351411758E-2</v>
      </c>
      <c r="I303" vm="5536">
        <f ca="1"/>
        <v>44263</v>
      </c>
      <c r="J303" vm="5538">
        <f ca="1"/>
        <v>49.72</v>
      </c>
      <c r="K303" vm="5539">
        <f ca="1"/>
        <v>794264</v>
      </c>
      <c r="L303" s="3">
        <v>3.4308779011100244E-3</v>
      </c>
      <c r="M303" s="3">
        <v>3.4250058665134513E-3</v>
      </c>
      <c r="O303" vm="5536">
        <f ca="1"/>
        <v>44263</v>
      </c>
      <c r="P303" vm="5379">
        <f ca="1"/>
        <v>161.19999999999999</v>
      </c>
      <c r="Q303" vm="5540">
        <f ca="1"/>
        <v>567897</v>
      </c>
      <c r="R303" s="3">
        <f t="shared" ca="1" si="34"/>
        <v>4.1158072493507551E-2</v>
      </c>
      <c r="T303" vm="5536">
        <f ca="1"/>
        <v>44263</v>
      </c>
      <c r="U303" vm="5541">
        <f ca="1"/>
        <v>9.3480000000000008</v>
      </c>
      <c r="V303" vm="5542">
        <f ca="1"/>
        <v>39042456</v>
      </c>
      <c r="W303" s="3">
        <f t="shared" ca="1" si="35"/>
        <v>4.6306089010908845E-2</v>
      </c>
      <c r="Y303" vm="5536">
        <f ca="1"/>
        <v>44263</v>
      </c>
      <c r="Z303" vm="5543">
        <f ca="1"/>
        <v>2.2155</v>
      </c>
      <c r="AA303" vm="304">
        <f ca="1"/>
        <v>2.2679999999999998</v>
      </c>
      <c r="AB303" vm="5544">
        <f ca="1"/>
        <v>188171200</v>
      </c>
      <c r="AC303">
        <f t="shared" ca="1" si="36"/>
        <v>3.2944155719353843E-2</v>
      </c>
      <c r="AE303" vm="5536">
        <f ca="1"/>
        <v>44263</v>
      </c>
      <c r="AF303" vm="5545">
        <f ca="1"/>
        <v>14.484</v>
      </c>
      <c r="AG303" vm="5546">
        <f ca="1"/>
        <v>23395953</v>
      </c>
      <c r="AH303" s="3">
        <f t="shared" ca="1" si="37"/>
        <v>5.6963491564588568E-2</v>
      </c>
      <c r="AK303" vm="5536">
        <f ca="1"/>
        <v>44263</v>
      </c>
      <c r="AL303" vm="5547">
        <f ca="1"/>
        <v>15.78</v>
      </c>
      <c r="AM303" vm="5548">
        <f ca="1"/>
        <v>248817</v>
      </c>
      <c r="AN303">
        <f t="shared" ca="1" si="38"/>
        <v>9.5511709843427665E-3</v>
      </c>
      <c r="AP303" vm="5536">
        <f ca="1"/>
        <v>44263</v>
      </c>
      <c r="AQ303" vm="1390">
        <f ca="1"/>
        <v>7.1</v>
      </c>
      <c r="AR303" vm="5549">
        <f ca="1"/>
        <v>634227</v>
      </c>
      <c r="AS303" s="3">
        <f t="shared" ca="1" si="39"/>
        <v>1.9197176815500656E-2</v>
      </c>
      <c r="AU303" vm="5536">
        <f ca="1"/>
        <v>44263</v>
      </c>
      <c r="AV303" vm="5550">
        <f ca="1"/>
        <v>11.519</v>
      </c>
      <c r="AW303" vm="5551">
        <f ca="1"/>
        <v>24053248</v>
      </c>
    </row>
    <row r="304" spans="1:49" x14ac:dyDescent="0.3">
      <c r="A304" vm="5552">
        <f ca="1"/>
        <v>44264</v>
      </c>
      <c r="B304" vm="5553">
        <f ca="1"/>
        <v>24.52</v>
      </c>
      <c r="C304" vm="5553">
        <v>24.52</v>
      </c>
      <c r="D304" vm="5554">
        <v>590760</v>
      </c>
      <c r="E304" s="3">
        <f t="shared" ca="1" si="32"/>
        <v>5.7808455565142358E-2</v>
      </c>
      <c r="F304" s="3">
        <f t="shared" ca="1" si="33"/>
        <v>5.6199273156404994E-2</v>
      </c>
      <c r="I304" vm="5552">
        <f ca="1"/>
        <v>44264</v>
      </c>
      <c r="J304" vm="5555">
        <f ca="1"/>
        <v>50.32</v>
      </c>
      <c r="K304" vm="5556">
        <f ca="1"/>
        <v>710615</v>
      </c>
      <c r="L304" s="3">
        <v>1.2067578439259884E-2</v>
      </c>
      <c r="M304" s="3">
        <v>1.199534574967474E-2</v>
      </c>
      <c r="O304" vm="5552">
        <f ca="1"/>
        <v>44264</v>
      </c>
      <c r="P304" vm="5557">
        <f ca="1"/>
        <v>162.9</v>
      </c>
      <c r="Q304" vm="5558">
        <f ca="1"/>
        <v>447839</v>
      </c>
      <c r="R304" s="3">
        <f t="shared" ca="1" si="34"/>
        <v>1.0490685535471654E-2</v>
      </c>
      <c r="T304" vm="5552">
        <f ca="1"/>
        <v>44264</v>
      </c>
      <c r="U304" vm="5559">
        <f ca="1"/>
        <v>9.1780000000000008</v>
      </c>
      <c r="V304" vm="5560">
        <f ca="1"/>
        <v>30062288</v>
      </c>
      <c r="W304" s="3">
        <f t="shared" ca="1" si="35"/>
        <v>-1.83531007039698E-2</v>
      </c>
      <c r="Y304" vm="5552">
        <f ca="1"/>
        <v>44264</v>
      </c>
      <c r="Z304" vm="5561">
        <f ca="1"/>
        <v>2.2730000000000001</v>
      </c>
      <c r="AA304" vm="342">
        <f ca="1"/>
        <v>2.2694999999999999</v>
      </c>
      <c r="AB304" vm="5562">
        <f ca="1"/>
        <v>129428561</v>
      </c>
      <c r="AC304">
        <f t="shared" ca="1" si="36"/>
        <v>6.6115704887753472E-4</v>
      </c>
      <c r="AE304" vm="5552">
        <f ca="1"/>
        <v>44264</v>
      </c>
      <c r="AF304" vm="5563">
        <f ca="1"/>
        <v>14.747999999999999</v>
      </c>
      <c r="AG304" vm="5564">
        <f ca="1"/>
        <v>17900262</v>
      </c>
      <c r="AH304" s="3">
        <f t="shared" ca="1" si="37"/>
        <v>1.8062888468503374E-2</v>
      </c>
      <c r="AK304" vm="5552">
        <f ca="1"/>
        <v>44264</v>
      </c>
      <c r="AL304" vm="5280">
        <f ca="1"/>
        <v>15.8</v>
      </c>
      <c r="AM304" vm="5565">
        <f ca="1"/>
        <v>172378</v>
      </c>
      <c r="AN304">
        <f t="shared" ca="1" si="38"/>
        <v>1.2666246151929834E-3</v>
      </c>
      <c r="AP304" vm="5552">
        <f ca="1"/>
        <v>44264</v>
      </c>
      <c r="AQ304" vm="1508">
        <f ca="1"/>
        <v>7.25</v>
      </c>
      <c r="AR304" vm="5566">
        <f ca="1"/>
        <v>737190</v>
      </c>
      <c r="AS304" s="3">
        <f t="shared" ca="1" si="39"/>
        <v>2.0906684819313643E-2</v>
      </c>
      <c r="AU304" vm="5552">
        <f ca="1"/>
        <v>44264</v>
      </c>
      <c r="AV304" vm="5567">
        <f ca="1"/>
        <v>11.5</v>
      </c>
      <c r="AW304" vm="5568">
        <f ca="1"/>
        <v>19031477</v>
      </c>
    </row>
    <row r="305" spans="1:49" x14ac:dyDescent="0.3">
      <c r="A305" vm="5569">
        <f ca="1"/>
        <v>44265</v>
      </c>
      <c r="B305" vm="5570">
        <f ca="1"/>
        <v>25.64</v>
      </c>
      <c r="C305" vm="5570">
        <v>25.64</v>
      </c>
      <c r="D305" vm="5571">
        <v>588105</v>
      </c>
      <c r="E305" s="3">
        <f t="shared" ca="1" si="32"/>
        <v>4.5676998368678674E-2</v>
      </c>
      <c r="F305" s="3">
        <f t="shared" ca="1" si="33"/>
        <v>4.4664520984458674E-2</v>
      </c>
      <c r="I305" vm="5569">
        <f ca="1"/>
        <v>44265</v>
      </c>
      <c r="J305" vm="5572">
        <f ca="1"/>
        <v>49.61</v>
      </c>
      <c r="K305" vm="5573">
        <f ca="1"/>
        <v>1648188</v>
      </c>
      <c r="L305" s="3">
        <v>-1.4109697933227363E-2</v>
      </c>
      <c r="M305" s="3">
        <v>-1.4210186079227577E-2</v>
      </c>
      <c r="O305" vm="5569">
        <f ca="1"/>
        <v>44265</v>
      </c>
      <c r="P305" vm="3368">
        <f ca="1"/>
        <v>162.19999999999999</v>
      </c>
      <c r="Q305" vm="5574">
        <f ca="1"/>
        <v>293007</v>
      </c>
      <c r="R305" s="3">
        <f t="shared" ca="1" si="34"/>
        <v>-4.3063739266869993E-3</v>
      </c>
      <c r="T305" vm="5569">
        <f ca="1"/>
        <v>44265</v>
      </c>
      <c r="U305" vm="5575">
        <f ca="1"/>
        <v>9.1560000000000006</v>
      </c>
      <c r="V305" vm="5576">
        <f ca="1"/>
        <v>21333066</v>
      </c>
      <c r="W305" s="3">
        <f t="shared" ca="1" si="35"/>
        <v>-2.3999138823215054E-3</v>
      </c>
      <c r="Y305" vm="5569">
        <f ca="1"/>
        <v>44265</v>
      </c>
      <c r="Z305" vm="5577">
        <f ca="1"/>
        <v>2.262</v>
      </c>
      <c r="AA305" vm="5578">
        <f ca="1"/>
        <v>2.274</v>
      </c>
      <c r="AB305" vm="5579">
        <f ca="1"/>
        <v>101739793</v>
      </c>
      <c r="AC305">
        <f t="shared" ca="1" si="36"/>
        <v>1.9808524139610659E-3</v>
      </c>
      <c r="AE305" vm="5569">
        <f ca="1"/>
        <v>44265</v>
      </c>
      <c r="AF305" vm="5580">
        <f ca="1"/>
        <v>15.05</v>
      </c>
      <c r="AG305" vm="5581">
        <f ca="1"/>
        <v>18344269</v>
      </c>
      <c r="AH305" s="3">
        <f t="shared" ca="1" si="37"/>
        <v>2.0270510822986781E-2</v>
      </c>
      <c r="AK305" vm="5569">
        <f ca="1"/>
        <v>44265</v>
      </c>
      <c r="AL305" vm="1267">
        <f ca="1"/>
        <v>16.71</v>
      </c>
      <c r="AM305" vm="5582">
        <f ca="1"/>
        <v>1706914</v>
      </c>
      <c r="AN305">
        <f t="shared" ca="1" si="38"/>
        <v>5.5997402574381308E-2</v>
      </c>
      <c r="AP305" vm="5569">
        <f ca="1"/>
        <v>44265</v>
      </c>
      <c r="AQ305" vm="3830">
        <f ca="1"/>
        <v>7.2</v>
      </c>
      <c r="AR305" vm="5583">
        <f ca="1"/>
        <v>397590</v>
      </c>
      <c r="AS305" s="3">
        <f t="shared" ca="1" si="39"/>
        <v>-6.9204428445737952E-3</v>
      </c>
      <c r="AU305" vm="5569">
        <f ca="1"/>
        <v>44265</v>
      </c>
      <c r="AV305" vm="5584">
        <f ca="1"/>
        <v>11.528600000000001</v>
      </c>
      <c r="AW305" vm="5585">
        <f ca="1"/>
        <v>12021662</v>
      </c>
    </row>
    <row r="306" spans="1:49" x14ac:dyDescent="0.3">
      <c r="A306" vm="5586">
        <f ca="1"/>
        <v>44266</v>
      </c>
      <c r="B306" vm="5159">
        <f ca="1"/>
        <v>25.9</v>
      </c>
      <c r="C306" vm="5159">
        <v>25.9</v>
      </c>
      <c r="D306" vm="5587">
        <v>502094</v>
      </c>
      <c r="E306" s="3">
        <f t="shared" ca="1" si="32"/>
        <v>1.0140405616224571E-2</v>
      </c>
      <c r="F306" s="3">
        <f t="shared" ca="1" si="33"/>
        <v>1.0089336653022772E-2</v>
      </c>
      <c r="I306" vm="5586">
        <f ca="1"/>
        <v>44266</v>
      </c>
      <c r="J306" vm="5288">
        <f ca="1"/>
        <v>51.82</v>
      </c>
      <c r="K306" vm="5588">
        <f ca="1"/>
        <v>1168888</v>
      </c>
      <c r="L306" s="3">
        <v>4.4547470268091131E-2</v>
      </c>
      <c r="M306" s="3">
        <v>4.358374882100631E-2</v>
      </c>
      <c r="O306" vm="5586">
        <f ca="1"/>
        <v>44266</v>
      </c>
      <c r="P306" vm="5589">
        <f ca="1"/>
        <v>164.25</v>
      </c>
      <c r="Q306" vm="5590">
        <f ca="1"/>
        <v>396461</v>
      </c>
      <c r="R306" s="3">
        <f t="shared" ca="1" si="34"/>
        <v>1.2559515683407362E-2</v>
      </c>
      <c r="T306" vm="5586">
        <f ca="1"/>
        <v>44266</v>
      </c>
      <c r="U306" vm="5591">
        <f ca="1"/>
        <v>9.0410000000000004</v>
      </c>
      <c r="V306" vm="5592">
        <f ca="1"/>
        <v>35432536</v>
      </c>
      <c r="W306" s="3">
        <f t="shared" ca="1" si="35"/>
        <v>-1.2639614335090853E-2</v>
      </c>
      <c r="Y306" vm="5586">
        <f ca="1"/>
        <v>44266</v>
      </c>
      <c r="Z306" vm="5593">
        <f ca="1"/>
        <v>2.2785000000000002</v>
      </c>
      <c r="AA306" vm="5594">
        <f ca="1"/>
        <v>2.2665000000000002</v>
      </c>
      <c r="AB306" vm="5595">
        <f ca="1"/>
        <v>130987871</v>
      </c>
      <c r="AC306">
        <f t="shared" ca="1" si="36"/>
        <v>-3.3036039295773049E-3</v>
      </c>
      <c r="AE306" vm="5586">
        <f ca="1"/>
        <v>44266</v>
      </c>
      <c r="AF306" vm="5596">
        <f ca="1"/>
        <v>15.226000000000001</v>
      </c>
      <c r="AG306" vm="5597">
        <f ca="1"/>
        <v>21480113</v>
      </c>
      <c r="AH306" s="3">
        <f t="shared" ca="1" si="37"/>
        <v>1.1626501689136023E-2</v>
      </c>
      <c r="AK306" vm="5586">
        <f ca="1"/>
        <v>44266</v>
      </c>
      <c r="AL306" vm="5598">
        <f ca="1"/>
        <v>16.87</v>
      </c>
      <c r="AM306" vm="5599">
        <f ca="1"/>
        <v>760321</v>
      </c>
      <c r="AN306">
        <f t="shared" ca="1" si="38"/>
        <v>9.5295539505745788E-3</v>
      </c>
      <c r="AP306" vm="5586">
        <f ca="1"/>
        <v>44266</v>
      </c>
      <c r="AQ306" vm="5600">
        <f ca="1"/>
        <v>7.1550000000000002</v>
      </c>
      <c r="AR306" vm="5601">
        <f ca="1"/>
        <v>291563</v>
      </c>
      <c r="AS306" s="3">
        <f t="shared" ca="1" si="39"/>
        <v>-6.2696130135953742E-3</v>
      </c>
      <c r="AU306" vm="5586">
        <f ca="1"/>
        <v>44266</v>
      </c>
      <c r="AV306" vm="5602">
        <f ca="1"/>
        <v>11.661899999999999</v>
      </c>
      <c r="AW306" vm="5603">
        <f ca="1"/>
        <v>11750845</v>
      </c>
    </row>
    <row r="307" spans="1:49" x14ac:dyDescent="0.3">
      <c r="A307" vm="5604">
        <f ca="1"/>
        <v>44267</v>
      </c>
      <c r="B307" vm="5605">
        <f ca="1"/>
        <v>25.38</v>
      </c>
      <c r="C307" vm="5605">
        <v>25.38</v>
      </c>
      <c r="D307" vm="5606">
        <v>479471</v>
      </c>
      <c r="E307" s="3">
        <f t="shared" ca="1" si="32"/>
        <v>-2.0077220077220063E-2</v>
      </c>
      <c r="F307" s="3">
        <f t="shared" ca="1" si="33"/>
        <v>-2.02815064192504E-2</v>
      </c>
      <c r="I307" vm="5604">
        <f ca="1"/>
        <v>44267</v>
      </c>
      <c r="J307" vm="5607">
        <f ca="1"/>
        <v>52.04</v>
      </c>
      <c r="K307" vm="5608">
        <f ca="1"/>
        <v>503062</v>
      </c>
      <c r="L307" s="3">
        <v>4.2454650714009818E-3</v>
      </c>
      <c r="M307" s="3">
        <v>4.2364785103406093E-3</v>
      </c>
      <c r="O307" vm="5604">
        <f ca="1"/>
        <v>44267</v>
      </c>
      <c r="P307" vm="5609">
        <f ca="1"/>
        <v>162.30000000000001</v>
      </c>
      <c r="Q307" vm="5610">
        <f ca="1"/>
        <v>425264</v>
      </c>
      <c r="R307" s="3">
        <f t="shared" ca="1" si="34"/>
        <v>-1.1943182844174239E-2</v>
      </c>
      <c r="T307" vm="5604">
        <f ca="1"/>
        <v>44267</v>
      </c>
      <c r="U307" vm="5611">
        <f ca="1"/>
        <v>9.16</v>
      </c>
      <c r="V307" vm="5612">
        <f ca="1"/>
        <v>20335541</v>
      </c>
      <c r="W307" s="3">
        <f t="shared" ca="1" si="35"/>
        <v>1.3076390930809541E-2</v>
      </c>
      <c r="Y307" vm="5604">
        <f ca="1"/>
        <v>44267</v>
      </c>
      <c r="Z307" vm="5578">
        <f ca="1"/>
        <v>2.274</v>
      </c>
      <c r="AA307" vm="5613">
        <f ca="1"/>
        <v>2.2805</v>
      </c>
      <c r="AB307" vm="5614">
        <f ca="1"/>
        <v>87060796</v>
      </c>
      <c r="AC307">
        <f t="shared" ca="1" si="36"/>
        <v>6.1579257708510617E-3</v>
      </c>
      <c r="AE307" vm="5604">
        <f ca="1"/>
        <v>44267</v>
      </c>
      <c r="AF307" vm="5615">
        <f ca="1"/>
        <v>15.436</v>
      </c>
      <c r="AG307" vm="5616">
        <f ca="1"/>
        <v>18186240</v>
      </c>
      <c r="AH307" s="3">
        <f t="shared" ca="1" si="37"/>
        <v>1.3697950791351469E-2</v>
      </c>
      <c r="AK307" vm="5604">
        <f ca="1"/>
        <v>44267</v>
      </c>
      <c r="AL307" vm="5617">
        <f ca="1"/>
        <v>16.88</v>
      </c>
      <c r="AM307" vm="5618">
        <f ca="1"/>
        <v>326028</v>
      </c>
      <c r="AN307">
        <f t="shared" ca="1" si="38"/>
        <v>5.9259260993389936E-4</v>
      </c>
      <c r="AP307" vm="5604">
        <f ca="1"/>
        <v>44267</v>
      </c>
      <c r="AQ307" vm="5619">
        <f ca="1"/>
        <v>7.1449999999999996</v>
      </c>
      <c r="AR307" vm="5620">
        <f ca="1"/>
        <v>286337</v>
      </c>
      <c r="AS307" s="3">
        <f t="shared" ca="1" si="39"/>
        <v>-1.3986016265836003E-3</v>
      </c>
      <c r="AU307" vm="5604">
        <f ca="1"/>
        <v>44267</v>
      </c>
      <c r="AV307" vm="5621">
        <f ca="1"/>
        <v>11.619</v>
      </c>
      <c r="AW307" vm="5622">
        <f ca="1"/>
        <v>6738774</v>
      </c>
    </row>
    <row r="308" spans="1:49" x14ac:dyDescent="0.3">
      <c r="A308" vm="5623">
        <f ca="1"/>
        <v>44270</v>
      </c>
      <c r="B308" vm="5624">
        <f ca="1"/>
        <v>25.96</v>
      </c>
      <c r="C308" vm="5624">
        <v>25.96</v>
      </c>
      <c r="D308" vm="5625">
        <v>901083</v>
      </c>
      <c r="E308" s="3">
        <f t="shared" ca="1" si="32"/>
        <v>2.2852639873916544E-2</v>
      </c>
      <c r="F308" s="3">
        <f t="shared" ca="1" si="33"/>
        <v>2.2595429549647782E-2</v>
      </c>
      <c r="I308" vm="5623">
        <f ca="1"/>
        <v>44270</v>
      </c>
      <c r="J308" vm="5626">
        <f ca="1"/>
        <v>51.32</v>
      </c>
      <c r="K308" vm="5627">
        <f ca="1"/>
        <v>672676</v>
      </c>
      <c r="L308" s="3">
        <v>-1.3835511145272846E-2</v>
      </c>
      <c r="M308" s="3">
        <v>-1.3932113896868796E-2</v>
      </c>
      <c r="O308" vm="5623">
        <f ca="1"/>
        <v>44270</v>
      </c>
      <c r="P308" vm="5628">
        <f ca="1"/>
        <v>163.6</v>
      </c>
      <c r="Q308" vm="5629">
        <f ca="1"/>
        <v>425986</v>
      </c>
      <c r="R308" s="3">
        <f t="shared" ca="1" si="34"/>
        <v>7.9779496481009581E-3</v>
      </c>
      <c r="T308" vm="5623">
        <f ca="1"/>
        <v>44270</v>
      </c>
      <c r="U308" vm="5630">
        <f ca="1"/>
        <v>9.1189999999999998</v>
      </c>
      <c r="V308" vm="5631">
        <f ca="1"/>
        <v>23729619</v>
      </c>
      <c r="W308" s="3">
        <f t="shared" ca="1" si="35"/>
        <v>-4.486029734510507E-3</v>
      </c>
      <c r="Y308" vm="5623">
        <f ca="1"/>
        <v>44270</v>
      </c>
      <c r="Z308" vm="5613">
        <f ca="1"/>
        <v>2.2805</v>
      </c>
      <c r="AA308" vm="361">
        <f ca="1"/>
        <v>2.2650000000000001</v>
      </c>
      <c r="AB308" vm="5632">
        <f ca="1"/>
        <v>97473419</v>
      </c>
      <c r="AC308">
        <f t="shared" ca="1" si="36"/>
        <v>-6.8199582346206806E-3</v>
      </c>
      <c r="AE308" vm="5623">
        <f ca="1"/>
        <v>44270</v>
      </c>
      <c r="AF308" vm="5633">
        <f ca="1"/>
        <v>14.858000000000001</v>
      </c>
      <c r="AG308" vm="5634">
        <f ca="1"/>
        <v>18918059</v>
      </c>
      <c r="AH308" s="3">
        <f t="shared" ca="1" si="37"/>
        <v>-3.8164002945757787E-2</v>
      </c>
      <c r="AK308" vm="5623">
        <f ca="1"/>
        <v>44270</v>
      </c>
      <c r="AL308" vm="1689">
        <f ca="1"/>
        <v>16.66</v>
      </c>
      <c r="AM308" vm="5635">
        <f ca="1"/>
        <v>282425</v>
      </c>
      <c r="AN308">
        <f t="shared" ca="1" si="38"/>
        <v>-1.3118852429114307E-2</v>
      </c>
      <c r="AP308" vm="5623">
        <f ca="1"/>
        <v>44270</v>
      </c>
      <c r="AQ308" vm="5636">
        <f ca="1"/>
        <v>7.0049999999999999</v>
      </c>
      <c r="AR308" vm="5637">
        <f ca="1"/>
        <v>482669</v>
      </c>
      <c r="AS308" s="3">
        <f t="shared" ca="1" si="39"/>
        <v>-1.9788631592860303E-2</v>
      </c>
      <c r="AU308" vm="5623">
        <f ca="1"/>
        <v>44270</v>
      </c>
      <c r="AV308" vm="5638">
        <f ca="1"/>
        <v>11.5619</v>
      </c>
      <c r="AW308" vm="5639">
        <f ca="1"/>
        <v>11698693</v>
      </c>
    </row>
    <row r="309" spans="1:49" x14ac:dyDescent="0.3">
      <c r="A309" vm="5640">
        <f ca="1"/>
        <v>44271</v>
      </c>
      <c r="B309" vm="4776">
        <f ca="1"/>
        <v>25.02</v>
      </c>
      <c r="C309" vm="4776">
        <v>25.02</v>
      </c>
      <c r="D309" vm="5641">
        <v>656336</v>
      </c>
      <c r="E309" s="3">
        <f t="shared" ca="1" si="32"/>
        <v>-3.6209553158705748E-2</v>
      </c>
      <c r="F309" s="3">
        <f t="shared" ca="1" si="33"/>
        <v>-3.6881386797124244E-2</v>
      </c>
      <c r="I309" vm="5640">
        <f ca="1"/>
        <v>44271</v>
      </c>
      <c r="J309" vm="5642">
        <f ca="1"/>
        <v>51.44</v>
      </c>
      <c r="K309" vm="5643">
        <f ca="1"/>
        <v>633519</v>
      </c>
      <c r="L309" s="3">
        <v>2.3382696804364273E-3</v>
      </c>
      <c r="M309" s="3">
        <v>2.3355401819281701E-3</v>
      </c>
      <c r="O309" vm="5640">
        <f ca="1"/>
        <v>44271</v>
      </c>
      <c r="P309" vm="3015">
        <f ca="1"/>
        <v>165.1</v>
      </c>
      <c r="Q309" vm="5644">
        <f ca="1"/>
        <v>384690</v>
      </c>
      <c r="R309" s="3">
        <f t="shared" ca="1" si="34"/>
        <v>9.1269267574356182E-3</v>
      </c>
      <c r="T309" vm="5640">
        <f ca="1"/>
        <v>44271</v>
      </c>
      <c r="U309" vm="5645">
        <f ca="1"/>
        <v>9.3059999999999992</v>
      </c>
      <c r="V309" vm="5646">
        <f ca="1"/>
        <v>31768021</v>
      </c>
      <c r="W309" s="3">
        <f t="shared" ca="1" si="35"/>
        <v>2.0299204470928159E-2</v>
      </c>
      <c r="Y309" vm="5640">
        <f ca="1"/>
        <v>44271</v>
      </c>
      <c r="Z309" vm="5561">
        <f ca="1"/>
        <v>2.2730000000000001</v>
      </c>
      <c r="AA309" vm="5647">
        <f ca="1"/>
        <v>2.294</v>
      </c>
      <c r="AB309" vm="5648">
        <f ca="1"/>
        <v>133215619</v>
      </c>
      <c r="AC309">
        <f t="shared" ca="1" si="36"/>
        <v>1.2722259772181582E-2</v>
      </c>
      <c r="AE309" vm="5640">
        <f ca="1"/>
        <v>44271</v>
      </c>
      <c r="AF309" vm="5649">
        <f ca="1"/>
        <v>14.77</v>
      </c>
      <c r="AG309" vm="5650">
        <f ca="1"/>
        <v>12580069</v>
      </c>
      <c r="AH309" s="3">
        <f t="shared" ca="1" si="37"/>
        <v>-5.9403441863260763E-3</v>
      </c>
      <c r="AK309" vm="5640">
        <f ca="1"/>
        <v>44271</v>
      </c>
      <c r="AL309" vm="5651">
        <f ca="1"/>
        <v>16.78</v>
      </c>
      <c r="AM309" vm="5652">
        <f ca="1"/>
        <v>436612</v>
      </c>
      <c r="AN309">
        <f t="shared" ca="1" si="38"/>
        <v>7.1770643003636501E-3</v>
      </c>
      <c r="AP309" vm="5640">
        <f ca="1"/>
        <v>44271</v>
      </c>
      <c r="AQ309" vm="1390">
        <f ca="1"/>
        <v>7.1</v>
      </c>
      <c r="AR309" vm="5653">
        <f ca="1"/>
        <v>255676</v>
      </c>
      <c r="AS309" s="3">
        <f t="shared" ca="1" si="39"/>
        <v>1.347060425829944E-2</v>
      </c>
      <c r="AU309" vm="5640">
        <f ca="1"/>
        <v>44271</v>
      </c>
      <c r="AV309" vm="5654">
        <f ca="1"/>
        <v>11.3286</v>
      </c>
      <c r="AW309" vm="5655">
        <f ca="1"/>
        <v>12982169</v>
      </c>
    </row>
    <row r="310" spans="1:49" x14ac:dyDescent="0.3">
      <c r="A310" vm="5656">
        <f ca="1"/>
        <v>44272</v>
      </c>
      <c r="B310" vm="5657">
        <f ca="1"/>
        <v>24.2</v>
      </c>
      <c r="C310" vm="5657">
        <v>24.2</v>
      </c>
      <c r="D310" vm="5658">
        <v>390235</v>
      </c>
      <c r="E310" s="3">
        <f t="shared" ca="1" si="32"/>
        <v>-3.2773780975219838E-2</v>
      </c>
      <c r="F310" s="3">
        <f t="shared" ca="1" si="33"/>
        <v>-3.3322871876124427E-2</v>
      </c>
      <c r="I310" vm="5656">
        <f ca="1"/>
        <v>44272</v>
      </c>
      <c r="J310" vm="5659">
        <f ca="1"/>
        <v>50.78</v>
      </c>
      <c r="K310" vm="5660">
        <f ca="1"/>
        <v>516919</v>
      </c>
      <c r="L310" s="3">
        <v>-1.2830482115085471E-2</v>
      </c>
      <c r="M310" s="3">
        <v>-1.291350365283145E-2</v>
      </c>
      <c r="O310" vm="5656">
        <f ca="1"/>
        <v>44272</v>
      </c>
      <c r="P310" vm="5661">
        <f ca="1"/>
        <v>163.69999999999999</v>
      </c>
      <c r="Q310" vm="5662">
        <f ca="1"/>
        <v>300920</v>
      </c>
      <c r="R310" s="3">
        <f t="shared" ca="1" si="34"/>
        <v>-8.5158665489930997E-3</v>
      </c>
      <c r="T310" vm="5656">
        <f ca="1"/>
        <v>44272</v>
      </c>
      <c r="U310" vm="5663">
        <f ca="1"/>
        <v>9.4719999999999995</v>
      </c>
      <c r="V310" vm="5664">
        <f ca="1"/>
        <v>32070400</v>
      </c>
      <c r="W310" s="3">
        <f t="shared" ca="1" si="35"/>
        <v>1.7680724719193113E-2</v>
      </c>
      <c r="Y310" vm="5656">
        <f ca="1"/>
        <v>44272</v>
      </c>
      <c r="Z310" vm="283">
        <f ca="1"/>
        <v>2.2989999999999999</v>
      </c>
      <c r="AA310" vm="5665">
        <f ca="1"/>
        <v>2.3149999999999999</v>
      </c>
      <c r="AB310" vm="5666">
        <f ca="1"/>
        <v>125777219</v>
      </c>
      <c r="AC310">
        <f t="shared" ca="1" si="36"/>
        <v>9.1126688310183279E-3</v>
      </c>
      <c r="AE310" vm="5656">
        <f ca="1"/>
        <v>44272</v>
      </c>
      <c r="AF310" vm="5667">
        <f ca="1"/>
        <v>14.946</v>
      </c>
      <c r="AG310" vm="5668">
        <f ca="1"/>
        <v>12742978</v>
      </c>
      <c r="AH310" s="3">
        <f t="shared" ca="1" si="37"/>
        <v>1.1845608964810028E-2</v>
      </c>
      <c r="AK310" vm="5656">
        <f ca="1"/>
        <v>44272</v>
      </c>
      <c r="AL310" vm="444">
        <f ca="1"/>
        <v>16.72</v>
      </c>
      <c r="AM310" vm="5669">
        <f ca="1"/>
        <v>189508</v>
      </c>
      <c r="AN310">
        <f t="shared" ca="1" si="38"/>
        <v>-3.5820933825046631E-3</v>
      </c>
      <c r="AP310" vm="5656">
        <f ca="1"/>
        <v>44272</v>
      </c>
      <c r="AQ310" vm="1684">
        <f ca="1"/>
        <v>7.18</v>
      </c>
      <c r="AR310" vm="5670">
        <f ca="1"/>
        <v>704403</v>
      </c>
      <c r="AS310" s="3">
        <f t="shared" ca="1" si="39"/>
        <v>1.1204599012863062E-2</v>
      </c>
      <c r="AU310" vm="5656">
        <f ca="1"/>
        <v>44272</v>
      </c>
      <c r="AV310" vm="5671">
        <f ca="1"/>
        <v>11.3095</v>
      </c>
      <c r="AW310" vm="5672">
        <f ca="1"/>
        <v>9991382</v>
      </c>
    </row>
    <row r="311" spans="1:49" x14ac:dyDescent="0.3">
      <c r="A311" vm="5673">
        <f ca="1"/>
        <v>44273</v>
      </c>
      <c r="B311" vm="5674">
        <f ca="1"/>
        <v>23.76</v>
      </c>
      <c r="C311" vm="5674">
        <v>23.76</v>
      </c>
      <c r="D311" vm="5675">
        <v>477584</v>
      </c>
      <c r="E311" s="3">
        <f t="shared" ca="1" si="32"/>
        <v>-1.8181818181818087E-2</v>
      </c>
      <c r="F311" s="3">
        <f t="shared" ca="1" si="33"/>
        <v>-1.834913866819643E-2</v>
      </c>
      <c r="I311" vm="5673">
        <f ca="1"/>
        <v>44273</v>
      </c>
      <c r="J311" vm="5676">
        <f ca="1"/>
        <v>50.1</v>
      </c>
      <c r="K311" vm="5677">
        <f ca="1"/>
        <v>827275</v>
      </c>
      <c r="L311" s="3">
        <v>-1.3391098857818032E-2</v>
      </c>
      <c r="M311" s="3">
        <v>-1.3481568185713309E-2</v>
      </c>
      <c r="O311" vm="5673">
        <f ca="1"/>
        <v>44273</v>
      </c>
      <c r="P311" vm="629">
        <f ca="1"/>
        <v>163.25</v>
      </c>
      <c r="Q311" vm="5678">
        <f ca="1"/>
        <v>466126</v>
      </c>
      <c r="R311" s="3">
        <f t="shared" ca="1" si="34"/>
        <v>-2.7527162205487543E-3</v>
      </c>
      <c r="T311" vm="5673">
        <f ca="1"/>
        <v>44273</v>
      </c>
      <c r="U311" vm="5679">
        <f ca="1"/>
        <v>9.5090000000000003</v>
      </c>
      <c r="V311" vm="5680">
        <f ca="1"/>
        <v>29912594</v>
      </c>
      <c r="W311" s="3">
        <f t="shared" ca="1" si="35"/>
        <v>3.8986404156573229E-3</v>
      </c>
      <c r="Y311" vm="5673">
        <f ca="1"/>
        <v>44273</v>
      </c>
      <c r="Z311" vm="5681">
        <f ca="1"/>
        <v>2.3420000000000001</v>
      </c>
      <c r="AA311" vm="5682">
        <f ca="1"/>
        <v>2.3490000000000002</v>
      </c>
      <c r="AB311" vm="5683">
        <f ca="1"/>
        <v>127305992</v>
      </c>
      <c r="AC311">
        <f t="shared" ca="1" si="36"/>
        <v>1.4580018138578428E-2</v>
      </c>
      <c r="AE311" vm="5673">
        <f ca="1"/>
        <v>44273</v>
      </c>
      <c r="AF311" vm="5684">
        <f ca="1"/>
        <v>15.391999999999999</v>
      </c>
      <c r="AG311" vm="5685">
        <f ca="1"/>
        <v>18390607</v>
      </c>
      <c r="AH311" s="3">
        <f t="shared" ca="1" si="37"/>
        <v>2.9404188415252275E-2</v>
      </c>
      <c r="AK311" vm="5673">
        <f ca="1"/>
        <v>44273</v>
      </c>
      <c r="AL311" vm="5686">
        <f ca="1"/>
        <v>16.57</v>
      </c>
      <c r="AM311" vm="5687">
        <f ca="1"/>
        <v>266463</v>
      </c>
      <c r="AN311">
        <f t="shared" ca="1" si="38"/>
        <v>-9.0117762180839424E-3</v>
      </c>
      <c r="AP311" vm="5673">
        <f ca="1"/>
        <v>44273</v>
      </c>
      <c r="AQ311" vm="5688">
        <f ca="1"/>
        <v>7.125</v>
      </c>
      <c r="AR311" vm="5689">
        <f ca="1"/>
        <v>260443</v>
      </c>
      <c r="AS311" s="3">
        <f t="shared" ca="1" si="39"/>
        <v>-7.6896569054185869E-3</v>
      </c>
      <c r="AU311" vm="5673">
        <f ca="1"/>
        <v>44273</v>
      </c>
      <c r="AV311" vm="1401">
        <f ca="1"/>
        <v>11.3238</v>
      </c>
      <c r="AW311" vm="5690">
        <f ca="1"/>
        <v>10110818</v>
      </c>
    </row>
    <row r="312" spans="1:49" x14ac:dyDescent="0.3">
      <c r="A312" vm="5691">
        <f ca="1"/>
        <v>44274</v>
      </c>
      <c r="B312" vm="5674">
        <f ca="1"/>
        <v>23.76</v>
      </c>
      <c r="C312" vm="5674">
        <v>23.76</v>
      </c>
      <c r="D312" vm="5692">
        <v>349906</v>
      </c>
      <c r="E312" s="3">
        <f t="shared" ca="1" si="32"/>
        <v>0</v>
      </c>
      <c r="F312" s="3">
        <f t="shared" ca="1" si="33"/>
        <v>0</v>
      </c>
      <c r="I312" vm="5691">
        <f ca="1"/>
        <v>44274</v>
      </c>
      <c r="J312" vm="5693">
        <f ca="1"/>
        <v>49.44</v>
      </c>
      <c r="K312" vm="5694">
        <f ca="1"/>
        <v>1270735</v>
      </c>
      <c r="L312" s="3">
        <v>-1.3173652694610852E-2</v>
      </c>
      <c r="M312" s="3">
        <v>-1.3261194941383911E-2</v>
      </c>
      <c r="O312" vm="5691">
        <f ca="1"/>
        <v>44274</v>
      </c>
      <c r="P312" vm="2978">
        <f ca="1"/>
        <v>164.1</v>
      </c>
      <c r="Q312" vm="5695">
        <f ca="1"/>
        <v>902235</v>
      </c>
      <c r="R312" s="3">
        <f t="shared" ca="1" si="34"/>
        <v>5.1932299395047298E-3</v>
      </c>
      <c r="T312" vm="5691">
        <f ca="1"/>
        <v>44274</v>
      </c>
      <c r="U312" vm="5696">
        <f ca="1"/>
        <v>9.1839999999999993</v>
      </c>
      <c r="V312" vm="5697">
        <f ca="1"/>
        <v>39503523</v>
      </c>
      <c r="W312" s="3">
        <f t="shared" ca="1" si="35"/>
        <v>-3.477587898009675E-2</v>
      </c>
      <c r="Y312" vm="5691">
        <f ca="1"/>
        <v>44274</v>
      </c>
      <c r="Z312" vm="5698">
        <f ca="1"/>
        <v>2.3025000000000002</v>
      </c>
      <c r="AA312" vm="5699">
        <f ca="1"/>
        <v>2.3140000000000001</v>
      </c>
      <c r="AB312" vm="5700">
        <f ca="1"/>
        <v>185529194</v>
      </c>
      <c r="AC312">
        <f t="shared" ca="1" si="36"/>
        <v>-1.5012076905290949E-2</v>
      </c>
      <c r="AE312" vm="5691">
        <f ca="1"/>
        <v>44274</v>
      </c>
      <c r="AF312" vm="5701">
        <f ca="1"/>
        <v>14.85</v>
      </c>
      <c r="AG312" vm="5702">
        <f ca="1"/>
        <v>28312935</v>
      </c>
      <c r="AH312" s="3">
        <f t="shared" ca="1" si="37"/>
        <v>-3.5848028674641999E-2</v>
      </c>
      <c r="AK312" vm="5691">
        <f ca="1"/>
        <v>44274</v>
      </c>
      <c r="AL312" vm="5703">
        <f ca="1"/>
        <v>16.29</v>
      </c>
      <c r="AM312" vm="5704">
        <f ca="1"/>
        <v>896345</v>
      </c>
      <c r="AN312">
        <f t="shared" ca="1" si="38"/>
        <v>-1.70424088245178E-2</v>
      </c>
      <c r="AP312" vm="5691">
        <f ca="1"/>
        <v>44274</v>
      </c>
      <c r="AQ312" vm="5705">
        <f ca="1"/>
        <v>6.9850000000000003</v>
      </c>
      <c r="AR312" vm="5706">
        <f ca="1"/>
        <v>390382</v>
      </c>
      <c r="AS312" s="3">
        <f t="shared" ca="1" si="39"/>
        <v>-1.984473344578901E-2</v>
      </c>
      <c r="AU312" vm="5691">
        <f ca="1"/>
        <v>44274</v>
      </c>
      <c r="AV312" vm="5707">
        <f ca="1"/>
        <v>11.261900000000001</v>
      </c>
      <c r="AW312" vm="5708">
        <f ca="1"/>
        <v>13513706</v>
      </c>
    </row>
    <row r="313" spans="1:49" x14ac:dyDescent="0.3">
      <c r="A313" vm="5709">
        <f ca="1"/>
        <v>44277</v>
      </c>
      <c r="B313" vm="5710">
        <f ca="1"/>
        <v>24.46</v>
      </c>
      <c r="C313" vm="5710">
        <v>24.46</v>
      </c>
      <c r="D313" vm="5711">
        <v>480991</v>
      </c>
      <c r="E313" s="3">
        <f t="shared" ca="1" si="32"/>
        <v>2.9461279461279428E-2</v>
      </c>
      <c r="F313" s="3">
        <f t="shared" ca="1" si="33"/>
        <v>2.9035635764582068E-2</v>
      </c>
      <c r="I313" vm="5709">
        <f ca="1"/>
        <v>44277</v>
      </c>
      <c r="J313" vm="5712">
        <f ca="1"/>
        <v>49.2</v>
      </c>
      <c r="K313" vm="5713">
        <f ca="1"/>
        <v>421369</v>
      </c>
      <c r="L313" s="3">
        <v>-4.8543689320387313E-3</v>
      </c>
      <c r="M313" s="3">
        <v>-4.8661896511727884E-3</v>
      </c>
      <c r="O313" vm="5709">
        <f ca="1"/>
        <v>44277</v>
      </c>
      <c r="P313" vm="5714">
        <f ca="1"/>
        <v>172.1</v>
      </c>
      <c r="Q313" vm="5715">
        <f ca="1"/>
        <v>802216</v>
      </c>
      <c r="R313" s="3">
        <f t="shared" ca="1" si="34"/>
        <v>4.7599705121448441E-2</v>
      </c>
      <c r="T313" vm="5709">
        <f ca="1"/>
        <v>44277</v>
      </c>
      <c r="U313" vm="2712">
        <f ca="1"/>
        <v>9.0760000000000005</v>
      </c>
      <c r="V313" vm="5716">
        <f ca="1"/>
        <v>21088244</v>
      </c>
      <c r="W313" s="3">
        <f t="shared" ca="1" si="35"/>
        <v>-1.1829272659615128E-2</v>
      </c>
      <c r="Y313" vm="5709">
        <f ca="1"/>
        <v>44277</v>
      </c>
      <c r="Z313" vm="5717">
        <f ca="1"/>
        <v>2.2955000000000001</v>
      </c>
      <c r="AA313" vm="5718">
        <f ca="1"/>
        <v>2.2985000000000002</v>
      </c>
      <c r="AB313" vm="5719">
        <f ca="1"/>
        <v>80282586</v>
      </c>
      <c r="AC313">
        <f t="shared" ca="1" si="36"/>
        <v>-6.7208925073391438E-3</v>
      </c>
      <c r="AE313" vm="5709">
        <f ca="1"/>
        <v>44277</v>
      </c>
      <c r="AF313" vm="5720">
        <f ca="1"/>
        <v>14.683999999999999</v>
      </c>
      <c r="AG313" vm="5721">
        <f ca="1"/>
        <v>10672981</v>
      </c>
      <c r="AH313" s="3">
        <f t="shared" ca="1" si="37"/>
        <v>-1.1241399614120764E-2</v>
      </c>
      <c r="AK313" vm="5709">
        <f ca="1"/>
        <v>44277</v>
      </c>
      <c r="AL313" vm="1229">
        <f ca="1"/>
        <v>16.309999999999999</v>
      </c>
      <c r="AM313" vm="5722">
        <f ca="1"/>
        <v>186383</v>
      </c>
      <c r="AN313">
        <f t="shared" ca="1" si="38"/>
        <v>1.2269940189687377E-3</v>
      </c>
      <c r="AP313" vm="5709">
        <f ca="1"/>
        <v>44277</v>
      </c>
      <c r="AQ313" vm="1833">
        <f ca="1"/>
        <v>6.95</v>
      </c>
      <c r="AR313" vm="5723">
        <f ca="1"/>
        <v>180029</v>
      </c>
      <c r="AS313" s="3">
        <f t="shared" ca="1" si="39"/>
        <v>-5.0233331322243873E-3</v>
      </c>
      <c r="AU313" vm="5709">
        <f ca="1"/>
        <v>44277</v>
      </c>
      <c r="AV313" vm="5724">
        <f ca="1"/>
        <v>11.0952</v>
      </c>
      <c r="AW313" vm="5725">
        <f ca="1"/>
        <v>14116510</v>
      </c>
    </row>
    <row r="314" spans="1:49" x14ac:dyDescent="0.3">
      <c r="A314" vm="5726">
        <f ca="1"/>
        <v>44278</v>
      </c>
      <c r="B314" vm="5727">
        <f ca="1"/>
        <v>24.6</v>
      </c>
      <c r="C314" vm="5727">
        <v>24.6</v>
      </c>
      <c r="D314" vm="5728">
        <v>251321</v>
      </c>
      <c r="E314" s="3">
        <f t="shared" ca="1" si="32"/>
        <v>5.7236304170073821E-3</v>
      </c>
      <c r="F314" s="3">
        <f t="shared" ca="1" si="33"/>
        <v>5.7073126792908727E-3</v>
      </c>
      <c r="I314" vm="5726">
        <f ca="1"/>
        <v>44278</v>
      </c>
      <c r="J314" vm="5729">
        <f ca="1"/>
        <v>47.95</v>
      </c>
      <c r="K314" vm="5730">
        <f ca="1"/>
        <v>1034091</v>
      </c>
      <c r="L314" s="3">
        <v>-2.540650406504065E-2</v>
      </c>
      <c r="M314" s="3">
        <v>-2.5734822168815188E-2</v>
      </c>
      <c r="O314" vm="5726">
        <f ca="1"/>
        <v>44278</v>
      </c>
      <c r="P314" vm="5731">
        <f ca="1"/>
        <v>172.5</v>
      </c>
      <c r="Q314" vm="5732">
        <f ca="1"/>
        <v>743881</v>
      </c>
      <c r="R314" s="3">
        <f t="shared" ca="1" si="34"/>
        <v>2.321533253920734E-3</v>
      </c>
      <c r="T314" vm="5726">
        <f ca="1"/>
        <v>44278</v>
      </c>
      <c r="U314" vm="232">
        <f ca="1"/>
        <v>9.01</v>
      </c>
      <c r="V314" vm="5733">
        <f ca="1"/>
        <v>15960482</v>
      </c>
      <c r="W314" s="3">
        <f t="shared" ca="1" si="35"/>
        <v>-7.2984952973488689E-3</v>
      </c>
      <c r="Y314" vm="5726">
        <f ca="1"/>
        <v>44278</v>
      </c>
      <c r="Z314" vm="5734">
        <f ca="1"/>
        <v>2.286</v>
      </c>
      <c r="AA314" vm="5735">
        <f ca="1"/>
        <v>2.2890000000000001</v>
      </c>
      <c r="AB314" vm="5736">
        <f ca="1"/>
        <v>85291202</v>
      </c>
      <c r="AC314">
        <f t="shared" ca="1" si="36"/>
        <v>-4.1416952937160436E-3</v>
      </c>
      <c r="AE314" vm="5726">
        <f ca="1"/>
        <v>44278</v>
      </c>
      <c r="AF314" vm="5737">
        <f ca="1"/>
        <v>14.194000000000001</v>
      </c>
      <c r="AG314" vm="5738">
        <f ca="1"/>
        <v>15213729</v>
      </c>
      <c r="AH314" s="3">
        <f t="shared" ca="1" si="37"/>
        <v>-3.3939125531796586E-2</v>
      </c>
      <c r="AK314" vm="5726">
        <f ca="1"/>
        <v>44278</v>
      </c>
      <c r="AL314" vm="5739">
        <f ca="1"/>
        <v>16.54</v>
      </c>
      <c r="AM314" vm="5740">
        <f ca="1"/>
        <v>255834</v>
      </c>
      <c r="AN314">
        <f t="shared" ca="1" si="38"/>
        <v>1.4003272962622753E-2</v>
      </c>
      <c r="AP314" vm="5726">
        <f ca="1"/>
        <v>44278</v>
      </c>
      <c r="AQ314" vm="5741">
        <f ca="1"/>
        <v>6.8250000000000002</v>
      </c>
      <c r="AR314" vm="5742">
        <f ca="1"/>
        <v>365552</v>
      </c>
      <c r="AS314" s="3">
        <f t="shared" ca="1" si="39"/>
        <v>-1.8149318505677334E-2</v>
      </c>
      <c r="AU314" vm="5726">
        <f ca="1"/>
        <v>44278</v>
      </c>
      <c r="AV314" vm="5743">
        <f ca="1"/>
        <v>10.795199999999999</v>
      </c>
      <c r="AW314" vm="5744">
        <f ca="1"/>
        <v>18473001</v>
      </c>
    </row>
    <row r="315" spans="1:49" x14ac:dyDescent="0.3">
      <c r="A315" vm="5745">
        <f ca="1"/>
        <v>44279</v>
      </c>
      <c r="B315" vm="5746">
        <f ca="1"/>
        <v>24.86</v>
      </c>
      <c r="C315" vm="5746">
        <v>24.86</v>
      </c>
      <c r="D315" vm="5747">
        <v>258251</v>
      </c>
      <c r="E315" s="3">
        <f t="shared" ca="1" si="32"/>
        <v>1.0569105691056829E-2</v>
      </c>
      <c r="F315" s="3">
        <f t="shared" ca="1" si="33"/>
        <v>1.051364314424787E-2</v>
      </c>
      <c r="I315" vm="5745">
        <f ca="1"/>
        <v>44279</v>
      </c>
      <c r="J315" vm="5748">
        <f ca="1"/>
        <v>48.18</v>
      </c>
      <c r="K315" vm="5749">
        <f ca="1"/>
        <v>718228</v>
      </c>
      <c r="L315" s="3">
        <v>4.7966631908237089E-3</v>
      </c>
      <c r="M315" s="3">
        <v>4.7851958572779187E-3</v>
      </c>
      <c r="O315" vm="5745">
        <f ca="1"/>
        <v>44279</v>
      </c>
      <c r="P315" vm="5750">
        <f ca="1"/>
        <v>169.55</v>
      </c>
      <c r="Q315" vm="5751">
        <f ca="1"/>
        <v>509729</v>
      </c>
      <c r="R315" s="3">
        <f t="shared" ca="1" si="34"/>
        <v>-1.7249367899766787E-2</v>
      </c>
      <c r="T315" vm="5745">
        <f ca="1"/>
        <v>44279</v>
      </c>
      <c r="U315" vm="5752">
        <f ca="1"/>
        <v>9.0869999999999997</v>
      </c>
      <c r="V315" vm="5753">
        <f ca="1"/>
        <v>19071838</v>
      </c>
      <c r="W315" s="3">
        <f t="shared" ca="1" si="35"/>
        <v>8.5097490929633597E-3</v>
      </c>
      <c r="Y315" vm="5745">
        <f ca="1"/>
        <v>44279</v>
      </c>
      <c r="Z315" vm="5754">
        <f ca="1"/>
        <v>2.2669999999999999</v>
      </c>
      <c r="AA315" vm="5717">
        <f ca="1"/>
        <v>2.2955000000000001</v>
      </c>
      <c r="AB315" vm="5755">
        <f ca="1"/>
        <v>83143926</v>
      </c>
      <c r="AC315">
        <f t="shared" ca="1" si="36"/>
        <v>2.835643736710019E-3</v>
      </c>
      <c r="AE315" vm="5745">
        <f ca="1"/>
        <v>44279</v>
      </c>
      <c r="AF315" vm="5756">
        <f ca="1"/>
        <v>14.206</v>
      </c>
      <c r="AG315" vm="5757">
        <f ca="1"/>
        <v>11127332</v>
      </c>
      <c r="AH315" s="3">
        <f t="shared" ca="1" si="37"/>
        <v>8.4507047282693999E-4</v>
      </c>
      <c r="AK315" vm="5745">
        <f ca="1"/>
        <v>44279</v>
      </c>
      <c r="AL315" vm="1229">
        <f ca="1"/>
        <v>16.309999999999999</v>
      </c>
      <c r="AM315" vm="5758">
        <f ca="1"/>
        <v>275312</v>
      </c>
      <c r="AN315">
        <f t="shared" ca="1" si="38"/>
        <v>-1.4003272962622835E-2</v>
      </c>
      <c r="AP315" vm="5745">
        <f ca="1"/>
        <v>44279</v>
      </c>
      <c r="AQ315" vm="1741">
        <f ca="1"/>
        <v>6.89</v>
      </c>
      <c r="AR315" vm="5759">
        <f ca="1"/>
        <v>229664</v>
      </c>
      <c r="AS315" s="3">
        <f t="shared" ca="1" si="39"/>
        <v>9.4787439545437387E-3</v>
      </c>
      <c r="AU315" vm="5745">
        <f ca="1"/>
        <v>44279</v>
      </c>
      <c r="AV315" vm="1608">
        <f ca="1"/>
        <v>11.123799999999999</v>
      </c>
      <c r="AW315" vm="5760">
        <f ca="1"/>
        <v>12503061</v>
      </c>
    </row>
    <row r="316" spans="1:49" x14ac:dyDescent="0.3">
      <c r="A316" vm="5761">
        <f ca="1"/>
        <v>44280</v>
      </c>
      <c r="B316" vm="5762">
        <f ca="1"/>
        <v>24.96</v>
      </c>
      <c r="C316" vm="5762">
        <v>24.96</v>
      </c>
      <c r="D316" vm="5763">
        <v>378141</v>
      </c>
      <c r="E316" s="3">
        <f t="shared" ca="1" si="32"/>
        <v>4.0225261464200092E-3</v>
      </c>
      <c r="F316" s="3">
        <f t="shared" ca="1" si="33"/>
        <v>4.0144574186618681E-3</v>
      </c>
      <c r="I316" vm="5761">
        <f ca="1"/>
        <v>44280</v>
      </c>
      <c r="J316" vm="5764">
        <f ca="1"/>
        <v>48.23</v>
      </c>
      <c r="K316" vm="5765">
        <f ca="1"/>
        <v>974190</v>
      </c>
      <c r="L316" s="3">
        <v>1.0377750103776912E-3</v>
      </c>
      <c r="M316" s="3">
        <v>1.0372368941550577E-3</v>
      </c>
      <c r="O316" vm="5761">
        <f ca="1"/>
        <v>44280</v>
      </c>
      <c r="P316" vm="5766">
        <f ca="1"/>
        <v>169.75</v>
      </c>
      <c r="Q316" vm="5767">
        <f ca="1"/>
        <v>342230</v>
      </c>
      <c r="R316" s="3">
        <f t="shared" ca="1" si="34"/>
        <v>1.1788978671578773E-3</v>
      </c>
      <c r="T316" vm="5761">
        <f ca="1"/>
        <v>44280</v>
      </c>
      <c r="U316" vm="5768">
        <f ca="1"/>
        <v>9.0739999999999998</v>
      </c>
      <c r="V316" vm="5769">
        <f ca="1"/>
        <v>14409410</v>
      </c>
      <c r="W316" s="3">
        <f t="shared" ca="1" si="35"/>
        <v>-1.4316394714377388E-3</v>
      </c>
      <c r="Y316" vm="5761">
        <f ca="1"/>
        <v>44280</v>
      </c>
      <c r="Z316" vm="5770">
        <f ca="1"/>
        <v>2.2949999999999999</v>
      </c>
      <c r="AA316" vm="5771">
        <f ca="1"/>
        <v>2.2945000000000002</v>
      </c>
      <c r="AB316" vm="5772">
        <f ca="1"/>
        <v>75978273</v>
      </c>
      <c r="AC316">
        <f t="shared" ca="1" si="36"/>
        <v>-4.3572985438850313E-4</v>
      </c>
      <c r="AE316" vm="5761">
        <f ca="1"/>
        <v>44280</v>
      </c>
      <c r="AF316" vm="5773">
        <f ca="1"/>
        <v>14.406000000000001</v>
      </c>
      <c r="AG316" vm="5774">
        <f ca="1"/>
        <v>12888807</v>
      </c>
      <c r="AH316" s="3">
        <f t="shared" ca="1" si="37"/>
        <v>1.3980375891553E-2</v>
      </c>
      <c r="AK316" vm="5761">
        <f ca="1"/>
        <v>44280</v>
      </c>
      <c r="AL316" vm="5775">
        <f ca="1"/>
        <v>16.12</v>
      </c>
      <c r="AM316" vm="5776">
        <f ca="1"/>
        <v>734487</v>
      </c>
      <c r="AN316">
        <f t="shared" ca="1" si="38"/>
        <v>-1.1717679554440122E-2</v>
      </c>
      <c r="AP316" vm="5761">
        <f ca="1"/>
        <v>44280</v>
      </c>
      <c r="AQ316" vm="3512">
        <f ca="1"/>
        <v>6.74</v>
      </c>
      <c r="AR316" vm="5777">
        <f ca="1"/>
        <v>283821</v>
      </c>
      <c r="AS316" s="3">
        <f t="shared" ca="1" si="39"/>
        <v>-2.201116010135146E-2</v>
      </c>
      <c r="AU316" vm="5761">
        <f ca="1"/>
        <v>44280</v>
      </c>
      <c r="AV316" vm="2165">
        <f ca="1"/>
        <v>10.971399999999999</v>
      </c>
      <c r="AW316" vm="5778">
        <f ca="1"/>
        <v>9737730</v>
      </c>
    </row>
    <row r="317" spans="1:49" x14ac:dyDescent="0.3">
      <c r="A317" vm="5779">
        <f ca="1"/>
        <v>44281</v>
      </c>
      <c r="B317" vm="5780">
        <f ca="1"/>
        <v>25.44</v>
      </c>
      <c r="C317" vm="5780">
        <v>25.44</v>
      </c>
      <c r="D317" vm="5781">
        <v>279658</v>
      </c>
      <c r="E317" s="3">
        <f t="shared" ca="1" si="32"/>
        <v>1.9230769230769246E-2</v>
      </c>
      <c r="F317" s="3">
        <f t="shared" ca="1" si="33"/>
        <v>1.9048194970694411E-2</v>
      </c>
      <c r="I317" vm="5779">
        <f ca="1"/>
        <v>44281</v>
      </c>
      <c r="J317" vm="5729">
        <f ca="1"/>
        <v>47.95</v>
      </c>
      <c r="K317" vm="5782">
        <f ca="1"/>
        <v>610263</v>
      </c>
      <c r="L317" s="3">
        <v>-5.8055152394773804E-3</v>
      </c>
      <c r="M317" s="3">
        <v>-5.8224327514331412E-3</v>
      </c>
      <c r="O317" vm="5779">
        <f ca="1"/>
        <v>44281</v>
      </c>
      <c r="P317" vm="5783">
        <f ca="1"/>
        <v>173.4</v>
      </c>
      <c r="Q317" vm="5784">
        <f ca="1"/>
        <v>404624</v>
      </c>
      <c r="R317" s="3">
        <f t="shared" ca="1" si="34"/>
        <v>2.1274297907635895E-2</v>
      </c>
      <c r="T317" vm="5779">
        <f ca="1"/>
        <v>44281</v>
      </c>
      <c r="U317" vm="5785">
        <f ca="1"/>
        <v>9.0830000000000002</v>
      </c>
      <c r="V317" vm="5786">
        <f ca="1"/>
        <v>16323473</v>
      </c>
      <c r="W317" s="3">
        <f t="shared" ca="1" si="35"/>
        <v>9.9135327830433264E-4</v>
      </c>
      <c r="Y317" vm="5779">
        <f ca="1"/>
        <v>44281</v>
      </c>
      <c r="Z317" vm="5787">
        <f ca="1"/>
        <v>2.3050000000000002</v>
      </c>
      <c r="AA317" vm="5788">
        <f ca="1"/>
        <v>2.2974999999999999</v>
      </c>
      <c r="AB317" vm="5789">
        <f ca="1"/>
        <v>66753359</v>
      </c>
      <c r="AC317">
        <f t="shared" ca="1" si="36"/>
        <v>1.3066203949538243E-3</v>
      </c>
      <c r="AE317" vm="5779">
        <f ca="1"/>
        <v>44281</v>
      </c>
      <c r="AF317" vm="5790">
        <f ca="1"/>
        <v>14.638</v>
      </c>
      <c r="AG317" vm="5791">
        <f ca="1"/>
        <v>9504998</v>
      </c>
      <c r="AH317" s="3">
        <f t="shared" ca="1" si="37"/>
        <v>1.5976100711864085E-2</v>
      </c>
      <c r="AK317" vm="5779">
        <f ca="1"/>
        <v>44281</v>
      </c>
      <c r="AL317" vm="5792">
        <f ca="1"/>
        <v>16.18</v>
      </c>
      <c r="AM317" vm="5793">
        <f ca="1"/>
        <v>273867</v>
      </c>
      <c r="AN317">
        <f t="shared" ca="1" si="38"/>
        <v>3.7151745518633778E-3</v>
      </c>
      <c r="AP317" vm="5779">
        <f ca="1"/>
        <v>44281</v>
      </c>
      <c r="AQ317" vm="1523">
        <f ca="1"/>
        <v>6.9</v>
      </c>
      <c r="AR317" vm="5794">
        <f ca="1"/>
        <v>377200</v>
      </c>
      <c r="AS317" s="3">
        <f t="shared" ca="1" si="39"/>
        <v>2.3461486678997966E-2</v>
      </c>
      <c r="AU317" vm="5779">
        <f ca="1"/>
        <v>44281</v>
      </c>
      <c r="AV317" vm="5795">
        <f ca="1"/>
        <v>11.119</v>
      </c>
      <c r="AW317" vm="5796">
        <f ca="1"/>
        <v>10534243</v>
      </c>
    </row>
    <row r="318" spans="1:49" x14ac:dyDescent="0.3">
      <c r="A318" vm="5797">
        <f ca="1"/>
        <v>44284</v>
      </c>
      <c r="B318" vm="5798">
        <f ca="1"/>
        <v>25.82</v>
      </c>
      <c r="C318" vm="5798">
        <v>25.82</v>
      </c>
      <c r="D318" vm="5799">
        <v>344135</v>
      </c>
      <c r="E318" s="3">
        <f t="shared" ca="1" si="32"/>
        <v>1.4937106918238954E-2</v>
      </c>
      <c r="F318" s="3">
        <f t="shared" ca="1" si="33"/>
        <v>1.4826646946574961E-2</v>
      </c>
      <c r="I318" vm="5797">
        <f ca="1"/>
        <v>44284</v>
      </c>
      <c r="J318" vm="4778">
        <f ca="1"/>
        <v>47.82</v>
      </c>
      <c r="K318" vm="5800">
        <f ca="1"/>
        <v>443332</v>
      </c>
      <c r="L318" s="3">
        <v>-2.7111574556830565E-3</v>
      </c>
      <c r="M318" s="3">
        <v>-2.7148392992686183E-3</v>
      </c>
      <c r="O318" vm="5797">
        <f ca="1"/>
        <v>44284</v>
      </c>
      <c r="P318" vm="4924">
        <f ca="1"/>
        <v>172.9</v>
      </c>
      <c r="Q318" vm="5801">
        <f ca="1"/>
        <v>304854</v>
      </c>
      <c r="R318" s="3">
        <f t="shared" ca="1" si="34"/>
        <v>-2.8876716571966301E-3</v>
      </c>
      <c r="T318" vm="5797">
        <f ca="1"/>
        <v>44284</v>
      </c>
      <c r="U318" vm="5802">
        <f ca="1"/>
        <v>8.9610000000000003</v>
      </c>
      <c r="V318" vm="5803">
        <f ca="1"/>
        <v>16360943</v>
      </c>
      <c r="W318" s="3">
        <f t="shared" ca="1" si="35"/>
        <v>-1.3522706617994065E-2</v>
      </c>
      <c r="Y318" vm="5797">
        <f ca="1"/>
        <v>44284</v>
      </c>
      <c r="Z318" vm="5804">
        <f ca="1"/>
        <v>2.2905000000000002</v>
      </c>
      <c r="AA318" vm="5734">
        <f ca="1"/>
        <v>2.286</v>
      </c>
      <c r="AB318" vm="5805">
        <f ca="1"/>
        <v>62197968</v>
      </c>
      <c r="AC318">
        <f t="shared" ca="1" si="36"/>
        <v>-5.0180098750860777E-3</v>
      </c>
      <c r="AE318" vm="5797">
        <f ca="1"/>
        <v>44284</v>
      </c>
      <c r="AF318" vm="5806">
        <f ca="1"/>
        <v>14.662000000000001</v>
      </c>
      <c r="AG318" vm="5807">
        <f ca="1"/>
        <v>8470881</v>
      </c>
      <c r="AH318" s="3">
        <f t="shared" ca="1" si="37"/>
        <v>1.6382256223594477E-3</v>
      </c>
      <c r="AK318" vm="5797">
        <f ca="1"/>
        <v>44284</v>
      </c>
      <c r="AL318" vm="5808">
        <f ca="1"/>
        <v>16.149999999999999</v>
      </c>
      <c r="AM318" vm="5809">
        <f ca="1"/>
        <v>147455</v>
      </c>
      <c r="AN318">
        <f t="shared" ca="1" si="38"/>
        <v>-1.8558619616801562E-3</v>
      </c>
      <c r="AP318" vm="5797">
        <f ca="1"/>
        <v>44284</v>
      </c>
      <c r="AQ318" vm="1523">
        <f ca="1"/>
        <v>6.9</v>
      </c>
      <c r="AR318" vm="5810">
        <f ca="1"/>
        <v>89797</v>
      </c>
      <c r="AS318" s="3">
        <f t="shared" ca="1" si="39"/>
        <v>0</v>
      </c>
      <c r="AU318" vm="5797">
        <f ca="1"/>
        <v>44284</v>
      </c>
      <c r="AV318" vm="5811">
        <f ca="1"/>
        <v>11.0905</v>
      </c>
      <c r="AW318" vm="5812">
        <f ca="1"/>
        <v>7882966</v>
      </c>
    </row>
    <row r="319" spans="1:49" x14ac:dyDescent="0.3">
      <c r="A319" vm="5813">
        <f ca="1"/>
        <v>44285</v>
      </c>
      <c r="B319" vm="5814">
        <f ca="1"/>
        <v>25.5</v>
      </c>
      <c r="C319" vm="5814">
        <v>25.5</v>
      </c>
      <c r="D319" vm="5815">
        <v>157832</v>
      </c>
      <c r="E319" s="3">
        <f t="shared" ca="1" si="32"/>
        <v>-1.2393493415956634E-2</v>
      </c>
      <c r="F319" s="3">
        <f t="shared" ca="1" si="33"/>
        <v>-1.2470933254115992E-2</v>
      </c>
      <c r="I319" vm="5813">
        <f ca="1"/>
        <v>44285</v>
      </c>
      <c r="J319" vm="5816">
        <f ca="1"/>
        <v>49.21</v>
      </c>
      <c r="K319" vm="5817">
        <f ca="1"/>
        <v>824033</v>
      </c>
      <c r="L319" s="3">
        <v>2.9067335842743635E-2</v>
      </c>
      <c r="M319" s="3">
        <v>2.8652892847708118E-2</v>
      </c>
      <c r="O319" vm="5813">
        <f ca="1"/>
        <v>44285</v>
      </c>
      <c r="P319" vm="5818">
        <f ca="1"/>
        <v>175.2</v>
      </c>
      <c r="Q319" vm="5819">
        <f ca="1"/>
        <v>426221</v>
      </c>
      <c r="R319" s="3">
        <f t="shared" ca="1" si="34"/>
        <v>1.3214785813046075E-2</v>
      </c>
      <c r="T319" vm="5813">
        <f ca="1"/>
        <v>44285</v>
      </c>
      <c r="U319" vm="5820">
        <f ca="1"/>
        <v>9.141</v>
      </c>
      <c r="V319" vm="5821">
        <f ca="1"/>
        <v>21960604</v>
      </c>
      <c r="W319" s="3">
        <f t="shared" ca="1" si="35"/>
        <v>1.9887960769599276E-2</v>
      </c>
      <c r="Y319" vm="5813">
        <f ca="1"/>
        <v>44285</v>
      </c>
      <c r="Z319" vm="400">
        <f ca="1"/>
        <v>2.2959999999999998</v>
      </c>
      <c r="AA319" vm="5822">
        <f ca="1"/>
        <v>2.3235000000000001</v>
      </c>
      <c r="AB319" vm="5823">
        <f ca="1"/>
        <v>93292845</v>
      </c>
      <c r="AC319">
        <f t="shared" ca="1" si="36"/>
        <v>1.6271104170277093E-2</v>
      </c>
      <c r="AE319" vm="5813">
        <f ca="1"/>
        <v>44285</v>
      </c>
      <c r="AF319" vm="4242">
        <f ca="1"/>
        <v>15.1</v>
      </c>
      <c r="AG319" vm="5824">
        <f ca="1"/>
        <v>11252012</v>
      </c>
      <c r="AH319" s="3">
        <f t="shared" ca="1" si="37"/>
        <v>2.9435631019483696E-2</v>
      </c>
      <c r="AK319" vm="5813">
        <f ca="1"/>
        <v>44285</v>
      </c>
      <c r="AL319" vm="5825">
        <f ca="1"/>
        <v>16.53</v>
      </c>
      <c r="AM319" vm="5826">
        <f ca="1"/>
        <v>267931</v>
      </c>
      <c r="AN319">
        <f t="shared" ca="1" si="38"/>
        <v>2.3256862164267398E-2</v>
      </c>
      <c r="AP319" vm="5813">
        <f ca="1"/>
        <v>44285</v>
      </c>
      <c r="AQ319" vm="5827">
        <f ca="1"/>
        <v>6.9749999999999996</v>
      </c>
      <c r="AR319" vm="5828">
        <f ca="1"/>
        <v>150486</v>
      </c>
      <c r="AS319" s="3">
        <f t="shared" ca="1" si="39"/>
        <v>1.0810916104215456E-2</v>
      </c>
      <c r="AU319" vm="5813">
        <f ca="1"/>
        <v>44285</v>
      </c>
      <c r="AV319" vm="5829">
        <f ca="1"/>
        <v>11.071400000000001</v>
      </c>
      <c r="AW319" vm="5830">
        <f ca="1"/>
        <v>6975507</v>
      </c>
    </row>
    <row r="320" spans="1:49" x14ac:dyDescent="0.3">
      <c r="A320" vm="5831">
        <f ca="1"/>
        <v>44286</v>
      </c>
      <c r="B320" vm="5105">
        <f ca="1"/>
        <v>25.34</v>
      </c>
      <c r="C320" vm="5105">
        <v>25.34</v>
      </c>
      <c r="D320" vm="5832">
        <v>175909</v>
      </c>
      <c r="E320" s="3">
        <f t="shared" ca="1" si="32"/>
        <v>-6.2745098039215744E-3</v>
      </c>
      <c r="F320" s="3">
        <f t="shared" ca="1" si="33"/>
        <v>-6.2942772713874238E-3</v>
      </c>
      <c r="I320" vm="5831">
        <f ca="1"/>
        <v>44286</v>
      </c>
      <c r="J320" vm="5833">
        <f ca="1"/>
        <v>48.87</v>
      </c>
      <c r="K320" vm="5834">
        <f ca="1"/>
        <v>664214</v>
      </c>
      <c r="L320" s="3">
        <v>-6.9091648039017149E-3</v>
      </c>
      <c r="M320" s="3">
        <v>-6.9331435958234332E-3</v>
      </c>
      <c r="O320" vm="5831">
        <f ca="1"/>
        <v>44286</v>
      </c>
      <c r="P320" vm="5835">
        <f ca="1"/>
        <v>178.35</v>
      </c>
      <c r="Q320" vm="5836">
        <f ca="1"/>
        <v>603700</v>
      </c>
      <c r="R320" s="3">
        <f t="shared" ca="1" si="34"/>
        <v>1.78197333026094E-2</v>
      </c>
      <c r="T320" vm="5831">
        <f ca="1"/>
        <v>44286</v>
      </c>
      <c r="U320" vm="5837">
        <f ca="1"/>
        <v>9.0129999999999999</v>
      </c>
      <c r="V320" vm="5838">
        <f ca="1"/>
        <v>16938722</v>
      </c>
      <c r="W320" s="3">
        <f t="shared" ca="1" si="35"/>
        <v>-1.4101809097408997E-2</v>
      </c>
      <c r="Y320" vm="5831">
        <f ca="1"/>
        <v>44286</v>
      </c>
      <c r="Z320" vm="5839">
        <f ca="1"/>
        <v>2.3260000000000001</v>
      </c>
      <c r="AA320" vm="5840">
        <f ca="1"/>
        <v>2.3105000000000002</v>
      </c>
      <c r="AB320" vm="5841">
        <f ca="1"/>
        <v>74090748</v>
      </c>
      <c r="AC320">
        <f t="shared" ca="1" si="36"/>
        <v>-5.6107182147119468E-3</v>
      </c>
      <c r="AE320" vm="5831">
        <f ca="1"/>
        <v>44286</v>
      </c>
      <c r="AF320" vm="5842">
        <f ca="1"/>
        <v>15.084</v>
      </c>
      <c r="AG320" vm="5843">
        <f ca="1"/>
        <v>12679895</v>
      </c>
      <c r="AH320" s="3">
        <f t="shared" ca="1" si="37"/>
        <v>-1.0601644247679608E-3</v>
      </c>
      <c r="AK320" vm="5831">
        <f ca="1"/>
        <v>44286</v>
      </c>
      <c r="AL320" vm="5844">
        <f ca="1"/>
        <v>16.36</v>
      </c>
      <c r="AM320" vm="5845">
        <f ca="1"/>
        <v>297213</v>
      </c>
      <c r="AN320">
        <f t="shared" ca="1" si="38"/>
        <v>-1.0337580658331944E-2</v>
      </c>
      <c r="AP320" vm="5831">
        <f ca="1"/>
        <v>44286</v>
      </c>
      <c r="AQ320" vm="5705">
        <f ca="1"/>
        <v>6.9850000000000003</v>
      </c>
      <c r="AR320" vm="5846">
        <f ca="1"/>
        <v>362454</v>
      </c>
      <c r="AS320" s="3">
        <f t="shared" ca="1" si="39"/>
        <v>1.4326650014959161E-3</v>
      </c>
      <c r="AU320" vm="5831">
        <f ca="1"/>
        <v>44286</v>
      </c>
      <c r="AV320" vm="5847">
        <f ca="1"/>
        <v>11.066700000000001</v>
      </c>
      <c r="AW320" vm="5848">
        <f ca="1"/>
        <v>8793764</v>
      </c>
    </row>
    <row r="321" spans="1:49" x14ac:dyDescent="0.3">
      <c r="A321" vm="5849">
        <f ca="1"/>
        <v>44287</v>
      </c>
      <c r="B321" vm="5850">
        <f ca="1"/>
        <v>25.42</v>
      </c>
      <c r="C321" vm="5850">
        <v>25.42</v>
      </c>
      <c r="D321" vm="5851">
        <v>129753</v>
      </c>
      <c r="E321" s="3">
        <f t="shared" ca="1" si="32"/>
        <v>3.1570639305446664E-3</v>
      </c>
      <c r="F321" s="3">
        <f t="shared" ca="1" si="33"/>
        <v>3.1520908683151162E-3</v>
      </c>
      <c r="I321" vm="5849">
        <f ca="1"/>
        <v>44287</v>
      </c>
      <c r="J321" vm="5852">
        <f ca="1"/>
        <v>49.7</v>
      </c>
      <c r="K321" vm="5853">
        <f ca="1"/>
        <v>574721</v>
      </c>
      <c r="L321" s="3">
        <v>1.6983834663392785E-2</v>
      </c>
      <c r="M321" s="3">
        <v>1.6841221820519729E-2</v>
      </c>
      <c r="O321" vm="5849">
        <f ca="1"/>
        <v>44287</v>
      </c>
      <c r="P321" vm="5854">
        <f ca="1"/>
        <v>178.05</v>
      </c>
      <c r="Q321" vm="5855">
        <f ca="1"/>
        <v>413703</v>
      </c>
      <c r="R321" s="3">
        <f t="shared" ca="1" si="34"/>
        <v>-1.6835020811136535E-3</v>
      </c>
      <c r="T321" vm="5849">
        <f ca="1"/>
        <v>44287</v>
      </c>
      <c r="U321" vm="212">
        <f ca="1"/>
        <v>9.0150000000000006</v>
      </c>
      <c r="V321" vm="5856">
        <f ca="1"/>
        <v>13971243</v>
      </c>
      <c r="W321" s="3">
        <f t="shared" ca="1" si="35"/>
        <v>2.2187708100786818E-4</v>
      </c>
      <c r="Y321" vm="5849">
        <f ca="1"/>
        <v>44287</v>
      </c>
      <c r="Z321" vm="188">
        <f ca="1"/>
        <v>2.3199999999999998</v>
      </c>
      <c r="AA321" vm="5857">
        <f ca="1"/>
        <v>2.3180000000000001</v>
      </c>
      <c r="AB321" vm="5858">
        <f ca="1"/>
        <v>45900385</v>
      </c>
      <c r="AC321">
        <f t="shared" ca="1" si="36"/>
        <v>3.2407935893757726E-3</v>
      </c>
      <c r="AE321" vm="5849">
        <f ca="1"/>
        <v>44287</v>
      </c>
      <c r="AF321" vm="5859">
        <f ca="1"/>
        <v>15.135999999999999</v>
      </c>
      <c r="AG321" vm="5860">
        <f ca="1"/>
        <v>8053121</v>
      </c>
      <c r="AH321" s="3">
        <f t="shared" ca="1" si="37"/>
        <v>3.4414329134116687E-3</v>
      </c>
      <c r="AK321" vm="5849">
        <f ca="1"/>
        <v>44287</v>
      </c>
      <c r="AL321" vm="5861">
        <f ca="1"/>
        <v>16.515000000000001</v>
      </c>
      <c r="AM321" vm="5862">
        <f ca="1"/>
        <v>173736</v>
      </c>
      <c r="AN321">
        <f t="shared" ca="1" si="38"/>
        <v>9.4297276681520985E-3</v>
      </c>
      <c r="AP321" vm="5849">
        <f ca="1"/>
        <v>44287</v>
      </c>
      <c r="AQ321" vm="5863">
        <f ca="1"/>
        <v>7.08</v>
      </c>
      <c r="AR321" vm="5864">
        <f ca="1"/>
        <v>154744</v>
      </c>
      <c r="AS321" s="3">
        <f t="shared" ca="1" si="39"/>
        <v>1.3508914996703189E-2</v>
      </c>
      <c r="AU321" vm="5849">
        <f ca="1"/>
        <v>44287</v>
      </c>
      <c r="AV321" vm="5865">
        <f ca="1"/>
        <v>11.1524</v>
      </c>
      <c r="AW321" vm="5866">
        <f ca="1"/>
        <v>7942337</v>
      </c>
    </row>
    <row r="322" spans="1:49" x14ac:dyDescent="0.3">
      <c r="A322" vm="5867">
        <f ca="1"/>
        <v>44292</v>
      </c>
      <c r="B322" vm="5868">
        <f ca="1"/>
        <v>25.24</v>
      </c>
      <c r="C322" vm="5868">
        <v>25.24</v>
      </c>
      <c r="D322" vm="5869">
        <v>410898</v>
      </c>
      <c r="E322" s="3">
        <f t="shared" ca="1" si="32"/>
        <v>-7.0810385523211354E-3</v>
      </c>
      <c r="F322" s="3">
        <f t="shared" ca="1" si="33"/>
        <v>-7.1062280882956937E-3</v>
      </c>
      <c r="I322" vm="5867">
        <f ca="1"/>
        <v>44292</v>
      </c>
      <c r="J322" vm="5161">
        <f ca="1"/>
        <v>50.84</v>
      </c>
      <c r="K322" vm="5870">
        <f ca="1"/>
        <v>732321</v>
      </c>
      <c r="L322" s="3">
        <v>2.2937625754527173E-2</v>
      </c>
      <c r="M322" s="3">
        <v>2.2678513218670166E-2</v>
      </c>
      <c r="O322" vm="5867">
        <f ca="1"/>
        <v>44292</v>
      </c>
      <c r="P322" vm="4906">
        <f ca="1"/>
        <v>176.3</v>
      </c>
      <c r="Q322" vm="5871">
        <f ca="1"/>
        <v>540401</v>
      </c>
      <c r="R322" s="3">
        <f t="shared" ca="1" si="34"/>
        <v>-9.8773203199622323E-3</v>
      </c>
      <c r="T322" vm="5867">
        <f ca="1"/>
        <v>44292</v>
      </c>
      <c r="U322" vm="5872">
        <f ca="1"/>
        <v>9.0090000000000003</v>
      </c>
      <c r="V322" vm="5873">
        <f ca="1"/>
        <v>18247295</v>
      </c>
      <c r="W322" s="3">
        <f t="shared" ca="1" si="35"/>
        <v>-6.6577898597772113E-4</v>
      </c>
      <c r="Y322" vm="5867">
        <f ca="1"/>
        <v>44292</v>
      </c>
      <c r="Z322" vm="768">
        <f ca="1"/>
        <v>2.3239999999999998</v>
      </c>
      <c r="AA322" vm="381">
        <f ca="1"/>
        <v>2.3029999999999999</v>
      </c>
      <c r="AB322" vm="5874">
        <f ca="1"/>
        <v>93212545</v>
      </c>
      <c r="AC322">
        <f t="shared" ca="1" si="36"/>
        <v>-6.4921240790118875E-3</v>
      </c>
      <c r="AE322" vm="5867">
        <f ca="1"/>
        <v>44292</v>
      </c>
      <c r="AF322" vm="5875">
        <f ca="1"/>
        <v>15.292</v>
      </c>
      <c r="AG322" vm="5876">
        <f ca="1"/>
        <v>17012730</v>
      </c>
      <c r="AH322" s="3">
        <f t="shared" ca="1" si="37"/>
        <v>1.0253803524643876E-2</v>
      </c>
      <c r="AK322" vm="5867">
        <f ca="1"/>
        <v>44292</v>
      </c>
      <c r="AL322" vm="5877">
        <f ca="1"/>
        <v>16.805</v>
      </c>
      <c r="AM322" vm="5878">
        <f ca="1"/>
        <v>327422</v>
      </c>
      <c r="AN322">
        <f t="shared" ca="1" si="38"/>
        <v>1.74074023343159E-2</v>
      </c>
      <c r="AP322" vm="5867">
        <f ca="1"/>
        <v>44292</v>
      </c>
      <c r="AQ322" vm="5461">
        <f ca="1"/>
        <v>7.085</v>
      </c>
      <c r="AR322" vm="5879">
        <f ca="1"/>
        <v>288468</v>
      </c>
      <c r="AS322" s="3">
        <f t="shared" ca="1" si="39"/>
        <v>7.0596543701540132E-4</v>
      </c>
      <c r="AU322" vm="5867">
        <f ca="1"/>
        <v>44292</v>
      </c>
      <c r="AV322" vm="5880">
        <f ca="1"/>
        <v>11.0619</v>
      </c>
      <c r="AW322" vm="5881">
        <f ca="1"/>
        <v>9977946</v>
      </c>
    </row>
    <row r="323" spans="1:49" x14ac:dyDescent="0.3">
      <c r="A323" vm="5882">
        <f ca="1"/>
        <v>44293</v>
      </c>
      <c r="B323" vm="5868">
        <f ca="1"/>
        <v>25.24</v>
      </c>
      <c r="C323" vm="5868">
        <v>25.24</v>
      </c>
      <c r="D323" vm="5883">
        <v>219304</v>
      </c>
      <c r="E323" s="3">
        <f t="shared" ca="1" si="32"/>
        <v>0</v>
      </c>
      <c r="F323" s="3">
        <f t="shared" ca="1" si="33"/>
        <v>0</v>
      </c>
      <c r="I323" vm="5882">
        <f ca="1"/>
        <v>44293</v>
      </c>
      <c r="J323" vm="5884">
        <f ca="1"/>
        <v>49.5</v>
      </c>
      <c r="K323" vm="5885">
        <f ca="1"/>
        <v>774621</v>
      </c>
      <c r="L323" s="3">
        <v>-2.6357199055861591E-2</v>
      </c>
      <c r="M323" s="3">
        <v>-2.6710776746608808E-2</v>
      </c>
      <c r="O323" vm="5882">
        <f ca="1"/>
        <v>44293</v>
      </c>
      <c r="P323" vm="5886">
        <f ca="1"/>
        <v>175.4</v>
      </c>
      <c r="Q323" vm="5887">
        <f ca="1"/>
        <v>440836</v>
      </c>
      <c r="R323" s="3">
        <f t="shared" ca="1" si="34"/>
        <v>-5.1180094657419005E-3</v>
      </c>
      <c r="T323" vm="5882">
        <f ca="1"/>
        <v>44293</v>
      </c>
      <c r="U323" vm="5888">
        <f ca="1"/>
        <v>8.9619999999999997</v>
      </c>
      <c r="V323" vm="5889">
        <f ca="1"/>
        <v>16849153</v>
      </c>
      <c r="W323" s="3">
        <f t="shared" ca="1" si="35"/>
        <v>-5.2306613053517154E-3</v>
      </c>
      <c r="Y323" vm="5882">
        <f ca="1"/>
        <v>44293</v>
      </c>
      <c r="Z323" vm="283">
        <f ca="1"/>
        <v>2.2989999999999999</v>
      </c>
      <c r="AA323" vm="5890">
        <f ca="1"/>
        <v>2.3005</v>
      </c>
      <c r="AB323" vm="5891">
        <f ca="1"/>
        <v>68544001</v>
      </c>
      <c r="AC323">
        <f t="shared" ca="1" si="36"/>
        <v>-1.086130225161892E-3</v>
      </c>
      <c r="AE323" vm="5882">
        <f ca="1"/>
        <v>44293</v>
      </c>
      <c r="AF323" vm="5892">
        <f ca="1"/>
        <v>15.29</v>
      </c>
      <c r="AG323" vm="5893">
        <f ca="1"/>
        <v>10302029</v>
      </c>
      <c r="AH323" s="3">
        <f t="shared" ca="1" si="37"/>
        <v>-1.3079589319547151E-4</v>
      </c>
      <c r="AK323" vm="5882">
        <f ca="1"/>
        <v>44293</v>
      </c>
      <c r="AL323" vm="5894">
        <f ca="1"/>
        <v>16.445</v>
      </c>
      <c r="AM323" vm="5895">
        <f ca="1"/>
        <v>353065</v>
      </c>
      <c r="AN323">
        <f t="shared" ca="1" si="38"/>
        <v>-2.1654981536048622E-2</v>
      </c>
      <c r="AP323" vm="5882">
        <f ca="1"/>
        <v>44293</v>
      </c>
      <c r="AQ323" vm="5896">
        <f ca="1"/>
        <v>7.0750000000000002</v>
      </c>
      <c r="AR323" vm="5897">
        <f ca="1"/>
        <v>256448</v>
      </c>
      <c r="AS323" s="3">
        <f t="shared" ca="1" si="39"/>
        <v>-1.4124296133424374E-3</v>
      </c>
      <c r="AU323" vm="5882">
        <f ca="1"/>
        <v>44293</v>
      </c>
      <c r="AV323" vm="5898">
        <f ca="1"/>
        <v>11.004799999999999</v>
      </c>
      <c r="AW323" vm="5899">
        <f ca="1"/>
        <v>6951167</v>
      </c>
    </row>
    <row r="324" spans="1:49" x14ac:dyDescent="0.3">
      <c r="A324" vm="5900">
        <f ca="1"/>
        <v>44294</v>
      </c>
      <c r="B324" vm="5901">
        <f ca="1"/>
        <v>25.52</v>
      </c>
      <c r="C324" vm="5901">
        <v>25.52</v>
      </c>
      <c r="D324" vm="5902">
        <v>152447</v>
      </c>
      <c r="E324" s="3">
        <f t="shared" ref="E324:E387" ca="1" si="40" xml:space="preserve"> (B324 - B323) / B323</f>
        <v>1.1093502377179126E-2</v>
      </c>
      <c r="F324" s="3">
        <f t="shared" ref="F324:F387" ca="1" si="41">LN(B324/B323)</f>
        <v>1.103242080357685E-2</v>
      </c>
      <c r="I324" vm="5900">
        <f ca="1"/>
        <v>44294</v>
      </c>
      <c r="J324" vm="5903">
        <f ca="1"/>
        <v>50.36</v>
      </c>
      <c r="K324" vm="5904">
        <f ca="1"/>
        <v>749848</v>
      </c>
      <c r="L324" s="3">
        <v>1.7373737373737361E-2</v>
      </c>
      <c r="M324" s="3">
        <v>1.7224539601501693E-2</v>
      </c>
      <c r="O324" vm="5900">
        <f ca="1"/>
        <v>44294</v>
      </c>
      <c r="P324" vm="5818">
        <f ca="1"/>
        <v>175.2</v>
      </c>
      <c r="Q324" vm="5905">
        <f ca="1"/>
        <v>441120</v>
      </c>
      <c r="R324" s="3">
        <f t="shared" ca="1" si="34"/>
        <v>-1.1409014357916668E-3</v>
      </c>
      <c r="T324" vm="5900">
        <f ca="1"/>
        <v>44294</v>
      </c>
      <c r="U324" vm="5906">
        <f ca="1"/>
        <v>8.6609999999999996</v>
      </c>
      <c r="V324" vm="5907">
        <f ca="1"/>
        <v>35013312</v>
      </c>
      <c r="W324" s="3">
        <f t="shared" ca="1" si="35"/>
        <v>-3.416322701504354E-2</v>
      </c>
      <c r="Y324" vm="5900">
        <f ca="1"/>
        <v>44294</v>
      </c>
      <c r="Z324" vm="5908">
        <f ca="1"/>
        <v>2.3069999999999999</v>
      </c>
      <c r="AA324" vm="5909">
        <f ca="1"/>
        <v>2.2629999999999999</v>
      </c>
      <c r="AB324" vm="5910">
        <f ca="1"/>
        <v>97993978</v>
      </c>
      <c r="AC324">
        <f t="shared" ca="1" si="36"/>
        <v>-1.643512396198599E-2</v>
      </c>
      <c r="AE324" vm="5900">
        <f ca="1"/>
        <v>44294</v>
      </c>
      <c r="AF324" vm="5911">
        <f ca="1"/>
        <v>14.928000000000001</v>
      </c>
      <c r="AG324" vm="5912">
        <f ca="1"/>
        <v>13073820</v>
      </c>
      <c r="AH324" s="3">
        <f t="shared" ca="1" si="37"/>
        <v>-2.3960375835982782E-2</v>
      </c>
      <c r="AK324" vm="5900">
        <f ca="1"/>
        <v>44294</v>
      </c>
      <c r="AL324" vm="5913">
        <f ca="1"/>
        <v>16.245000000000001</v>
      </c>
      <c r="AM324" vm="5914">
        <f ca="1"/>
        <v>389353</v>
      </c>
      <c r="AN324">
        <f t="shared" ca="1" si="38"/>
        <v>-1.2236310519956588E-2</v>
      </c>
      <c r="AP324" vm="5900">
        <f ca="1"/>
        <v>44294</v>
      </c>
      <c r="AQ324" vm="1833">
        <f ca="1"/>
        <v>6.95</v>
      </c>
      <c r="AR324" vm="5915">
        <f ca="1"/>
        <v>237610</v>
      </c>
      <c r="AS324" s="3">
        <f t="shared" ca="1" si="39"/>
        <v>-1.7825783952600573E-2</v>
      </c>
      <c r="AU324" vm="5900">
        <f ca="1"/>
        <v>44294</v>
      </c>
      <c r="AV324" vm="5916">
        <f ca="1"/>
        <v>11.204800000000001</v>
      </c>
      <c r="AW324" vm="5917">
        <f ca="1"/>
        <v>27901556</v>
      </c>
    </row>
    <row r="325" spans="1:49" x14ac:dyDescent="0.3">
      <c r="A325" vm="5918">
        <f ca="1"/>
        <v>44295</v>
      </c>
      <c r="B325" vm="5358">
        <f ca="1"/>
        <v>25.14</v>
      </c>
      <c r="C325" vm="5358">
        <v>25.14</v>
      </c>
      <c r="D325" vm="5919">
        <v>195923</v>
      </c>
      <c r="E325" s="3">
        <f t="shared" ca="1" si="40"/>
        <v>-1.4890282131661403E-2</v>
      </c>
      <c r="F325" s="3">
        <f t="shared" ca="1" si="41"/>
        <v>-1.5002255314487761E-2</v>
      </c>
      <c r="I325" vm="5918">
        <f ca="1"/>
        <v>44295</v>
      </c>
      <c r="J325" vm="5903">
        <f ca="1"/>
        <v>50.36</v>
      </c>
      <c r="K325" vm="5920">
        <f ca="1"/>
        <v>694097</v>
      </c>
      <c r="L325" s="3">
        <v>0</v>
      </c>
      <c r="M325" s="3">
        <v>0</v>
      </c>
      <c r="O325" vm="5918">
        <f ca="1"/>
        <v>44295</v>
      </c>
      <c r="P325" vm="5921">
        <f ca="1"/>
        <v>174</v>
      </c>
      <c r="Q325" vm="5922">
        <f ca="1"/>
        <v>258561</v>
      </c>
      <c r="R325" s="3">
        <f t="shared" ref="R325:R388" ca="1" si="42" xml:space="preserve"> LN(P325/P324)</f>
        <v>-6.8728792877619524E-3</v>
      </c>
      <c r="T325" vm="5918">
        <f ca="1"/>
        <v>44295</v>
      </c>
      <c r="U325" vm="5923">
        <f ca="1"/>
        <v>8.5570000000000004</v>
      </c>
      <c r="V325" vm="5924">
        <f ca="1"/>
        <v>21345449</v>
      </c>
      <c r="W325" s="3">
        <f t="shared" ref="W325:W388" ca="1" si="43">LN(U325/U324)</f>
        <v>-1.2080527912989889E-2</v>
      </c>
      <c r="Y325" vm="5918">
        <f ca="1"/>
        <v>44295</v>
      </c>
      <c r="Z325" vm="5925">
        <f ca="1"/>
        <v>2.2675000000000001</v>
      </c>
      <c r="AA325" vm="5926">
        <f ca="1"/>
        <v>2.2534999999999998</v>
      </c>
      <c r="AB325" vm="5927">
        <f ca="1"/>
        <v>64674105</v>
      </c>
      <c r="AC325">
        <f t="shared" ref="AC325:AC388" ca="1" si="44">LN(AA325/AA324)</f>
        <v>-4.2068035028344011E-3</v>
      </c>
      <c r="AE325" vm="5918">
        <f ca="1"/>
        <v>44295</v>
      </c>
      <c r="AF325" vm="5928">
        <f ca="1"/>
        <v>14.8</v>
      </c>
      <c r="AG325" vm="5929">
        <f ca="1"/>
        <v>9367420</v>
      </c>
      <c r="AH325" s="3">
        <f t="shared" ref="AH325:AH388" ca="1" si="45">LN(AF325/AF324)</f>
        <v>-8.611463334918695E-3</v>
      </c>
      <c r="AK325" vm="5918">
        <f ca="1"/>
        <v>44295</v>
      </c>
      <c r="AL325" vm="5930">
        <f ca="1"/>
        <v>16.465</v>
      </c>
      <c r="AM325" vm="5931">
        <f ca="1"/>
        <v>344519</v>
      </c>
      <c r="AN325">
        <f t="shared" ref="AN325:AN388" ca="1" si="46">LN(AL325/AL324)</f>
        <v>1.3451746707263852E-2</v>
      </c>
      <c r="AP325" vm="5918">
        <f ca="1"/>
        <v>44295</v>
      </c>
      <c r="AQ325" vm="1044">
        <f ca="1"/>
        <v>6.8650000000000002</v>
      </c>
      <c r="AR325" vm="5932">
        <f ca="1"/>
        <v>344353</v>
      </c>
      <c r="AS325" s="3">
        <f t="shared" ref="AS325:AS388" ca="1" si="47">LN(AQ325/AQ324)</f>
        <v>-1.2305620356766337E-2</v>
      </c>
      <c r="AU325" vm="5918">
        <f ca="1"/>
        <v>44295</v>
      </c>
      <c r="AV325" vm="5933">
        <f ca="1"/>
        <v>10.8667</v>
      </c>
      <c r="AW325" vm="5934">
        <f ca="1"/>
        <v>14724251</v>
      </c>
    </row>
    <row r="326" spans="1:49" x14ac:dyDescent="0.3">
      <c r="A326" vm="5935">
        <f ca="1"/>
        <v>44298</v>
      </c>
      <c r="B326" vm="5936">
        <f ca="1"/>
        <v>25.26</v>
      </c>
      <c r="C326" vm="5936">
        <v>25.26</v>
      </c>
      <c r="D326" vm="5937">
        <v>156256</v>
      </c>
      <c r="E326" s="3">
        <f t="shared" ca="1" si="40"/>
        <v>4.7732696897375094E-3</v>
      </c>
      <c r="F326" s="3">
        <f t="shared" ca="1" si="41"/>
        <v>4.761913760243785E-3</v>
      </c>
      <c r="I326" vm="5935">
        <f ca="1"/>
        <v>44298</v>
      </c>
      <c r="J326" vm="5676">
        <f ca="1"/>
        <v>50.1</v>
      </c>
      <c r="K326" vm="5938">
        <f ca="1"/>
        <v>439395</v>
      </c>
      <c r="L326" s="3">
        <v>-5.1628276409848694E-3</v>
      </c>
      <c r="M326" s="3">
        <v>-5.1762010853272505E-3</v>
      </c>
      <c r="O326" vm="5935">
        <f ca="1"/>
        <v>44298</v>
      </c>
      <c r="P326" vm="5939">
        <f ca="1"/>
        <v>176.1</v>
      </c>
      <c r="Q326" vm="5940">
        <f ca="1"/>
        <v>331615</v>
      </c>
      <c r="R326" s="3">
        <f t="shared" ca="1" si="42"/>
        <v>1.1996716287631286E-2</v>
      </c>
      <c r="T326" vm="5935">
        <f ca="1"/>
        <v>44298</v>
      </c>
      <c r="U326" vm="5941">
        <f ca="1"/>
        <v>8.6379999999999999</v>
      </c>
      <c r="V326" vm="5942">
        <f ca="1"/>
        <v>14063885</v>
      </c>
      <c r="W326" s="3">
        <f t="shared" ca="1" si="43"/>
        <v>9.4214131025914735E-3</v>
      </c>
      <c r="Y326" vm="5935">
        <f ca="1"/>
        <v>44298</v>
      </c>
      <c r="Z326" vm="5943">
        <f ca="1"/>
        <v>2.2494999999999998</v>
      </c>
      <c r="AA326" vm="5944">
        <f ca="1"/>
        <v>2.2605</v>
      </c>
      <c r="AB326" vm="5945">
        <f ca="1"/>
        <v>53202736</v>
      </c>
      <c r="AC326">
        <f t="shared" ca="1" si="44"/>
        <v>3.1014646039568528E-3</v>
      </c>
      <c r="AE326" vm="5935">
        <f ca="1"/>
        <v>44298</v>
      </c>
      <c r="AF326" vm="5946">
        <f ca="1"/>
        <v>14.938000000000001</v>
      </c>
      <c r="AG326" vm="5947">
        <f ca="1"/>
        <v>7134497</v>
      </c>
      <c r="AH326" s="3">
        <f t="shared" ca="1" si="45"/>
        <v>9.2811211648056204E-3</v>
      </c>
      <c r="AK326" vm="5935">
        <f ca="1"/>
        <v>44298</v>
      </c>
      <c r="AL326" vm="425">
        <f ca="1"/>
        <v>16.684999999999999</v>
      </c>
      <c r="AM326" vm="5948">
        <f ca="1"/>
        <v>183071</v>
      </c>
      <c r="AN326">
        <f t="shared" ca="1" si="46"/>
        <v>1.3273196375009556E-2</v>
      </c>
      <c r="AP326" vm="5935">
        <f ca="1"/>
        <v>44298</v>
      </c>
      <c r="AQ326" vm="3894">
        <f ca="1"/>
        <v>6.85</v>
      </c>
      <c r="AR326" vm="5949">
        <f ca="1"/>
        <v>203773</v>
      </c>
      <c r="AS326" s="3">
        <f t="shared" ca="1" si="47"/>
        <v>-2.1873869458005112E-3</v>
      </c>
      <c r="AU326" vm="5935">
        <f ca="1"/>
        <v>44298</v>
      </c>
      <c r="AV326" vm="5950">
        <f ca="1"/>
        <v>10.852399999999999</v>
      </c>
      <c r="AW326" vm="5951">
        <f ca="1"/>
        <v>7505862</v>
      </c>
    </row>
    <row r="327" spans="1:49" x14ac:dyDescent="0.3">
      <c r="A327" vm="5952">
        <f ca="1"/>
        <v>44299</v>
      </c>
      <c r="B327" vm="5305">
        <f ca="1"/>
        <v>25.08</v>
      </c>
      <c r="C327" vm="5305">
        <v>25.08</v>
      </c>
      <c r="D327" vm="5953">
        <v>255871</v>
      </c>
      <c r="E327" s="3">
        <f t="shared" ca="1" si="40"/>
        <v>-7.1258907363421714E-3</v>
      </c>
      <c r="F327" s="3">
        <f t="shared" ca="1" si="41"/>
        <v>-7.1514011576252401E-3</v>
      </c>
      <c r="I327" vm="5952">
        <f ca="1"/>
        <v>44299</v>
      </c>
      <c r="J327" vm="4702">
        <f ca="1"/>
        <v>50.14</v>
      </c>
      <c r="K327" vm="5954">
        <f ca="1"/>
        <v>515025</v>
      </c>
      <c r="L327" s="3">
        <v>7.9840319361275738E-4</v>
      </c>
      <c r="M327" s="3">
        <v>7.9808463932823902E-4</v>
      </c>
      <c r="O327" vm="5952">
        <f ca="1"/>
        <v>44299</v>
      </c>
      <c r="P327" vm="4130">
        <f ca="1"/>
        <v>176.35</v>
      </c>
      <c r="Q327" vm="5955">
        <f ca="1"/>
        <v>381577</v>
      </c>
      <c r="R327" s="3">
        <f t="shared" ca="1" si="42"/>
        <v>1.4186411799006016E-3</v>
      </c>
      <c r="T327" vm="5952">
        <f ca="1"/>
        <v>44299</v>
      </c>
      <c r="U327" vm="5956">
        <f ca="1"/>
        <v>8.6210000000000004</v>
      </c>
      <c r="V327" vm="5957">
        <f ca="1"/>
        <v>15306328</v>
      </c>
      <c r="W327" s="3">
        <f t="shared" ca="1" si="43"/>
        <v>-1.9699873107213617E-3</v>
      </c>
      <c r="Y327" vm="5952">
        <f ca="1"/>
        <v>44299</v>
      </c>
      <c r="Z327" vm="5754">
        <f ca="1"/>
        <v>2.2669999999999999</v>
      </c>
      <c r="AA327" vm="5578">
        <f ca="1"/>
        <v>2.274</v>
      </c>
      <c r="AB327" vm="5958">
        <f ca="1"/>
        <v>72902211</v>
      </c>
      <c r="AC327">
        <f t="shared" ca="1" si="44"/>
        <v>5.9543675758215097E-3</v>
      </c>
      <c r="AE327" vm="5952">
        <f ca="1"/>
        <v>44299</v>
      </c>
      <c r="AF327" vm="5959">
        <f ca="1"/>
        <v>15.146000000000001</v>
      </c>
      <c r="AG327" vm="5960">
        <f ca="1"/>
        <v>10689036</v>
      </c>
      <c r="AH327" s="3">
        <f t="shared" ca="1" si="45"/>
        <v>1.3828168756755998E-2</v>
      </c>
      <c r="AK327" vm="5952">
        <f ca="1"/>
        <v>44299</v>
      </c>
      <c r="AL327" vm="5961">
        <f ca="1"/>
        <v>17.145</v>
      </c>
      <c r="AM327" vm="5962">
        <f ca="1"/>
        <v>635746</v>
      </c>
      <c r="AN327">
        <f t="shared" ca="1" si="46"/>
        <v>2.7196473711546289E-2</v>
      </c>
      <c r="AP327" vm="5952">
        <f ca="1"/>
        <v>44299</v>
      </c>
      <c r="AQ327" vm="5963">
        <f ca="1"/>
        <v>6.835</v>
      </c>
      <c r="AR327" vm="5964">
        <f ca="1"/>
        <v>155053</v>
      </c>
      <c r="AS327" s="3">
        <f t="shared" ca="1" si="47"/>
        <v>-2.1921820982210472E-3</v>
      </c>
      <c r="AU327" vm="5952">
        <f ca="1"/>
        <v>44299</v>
      </c>
      <c r="AV327" vm="5965">
        <f ca="1"/>
        <v>10.857100000000001</v>
      </c>
      <c r="AW327" vm="5966">
        <f ca="1"/>
        <v>11191444</v>
      </c>
    </row>
    <row r="328" spans="1:49" x14ac:dyDescent="0.3">
      <c r="A328" vm="5967">
        <f ca="1"/>
        <v>44300</v>
      </c>
      <c r="B328" vm="5305">
        <f ca="1"/>
        <v>25.08</v>
      </c>
      <c r="C328" vm="5305">
        <v>25.08</v>
      </c>
      <c r="D328" vm="5968">
        <v>229114</v>
      </c>
      <c r="E328" s="3">
        <f t="shared" ca="1" si="40"/>
        <v>0</v>
      </c>
      <c r="F328" s="3">
        <f t="shared" ca="1" si="41"/>
        <v>0</v>
      </c>
      <c r="I328" vm="5967">
        <f ca="1"/>
        <v>44300</v>
      </c>
      <c r="J328" vm="5969">
        <f ca="1"/>
        <v>50.52</v>
      </c>
      <c r="K328" vm="5970">
        <f ca="1"/>
        <v>722176</v>
      </c>
      <c r="L328" s="3">
        <v>7.5787794176306851E-3</v>
      </c>
      <c r="M328" s="3">
        <v>7.5502047521431356E-3</v>
      </c>
      <c r="O328" vm="5967">
        <f ca="1"/>
        <v>44300</v>
      </c>
      <c r="P328" vm="5971">
        <f ca="1"/>
        <v>174.15</v>
      </c>
      <c r="Q328" vm="5972">
        <f ca="1"/>
        <v>372690</v>
      </c>
      <c r="R328" s="3">
        <f t="shared" ca="1" si="42"/>
        <v>-1.2553659870050736E-2</v>
      </c>
      <c r="T328" vm="5967">
        <f ca="1"/>
        <v>44300</v>
      </c>
      <c r="U328" vm="5973">
        <f ca="1"/>
        <v>8.5259999999999998</v>
      </c>
      <c r="V328" vm="5974">
        <f ca="1"/>
        <v>19445091</v>
      </c>
      <c r="W328" s="3">
        <f t="shared" ca="1" si="43"/>
        <v>-1.10807688847695E-2</v>
      </c>
      <c r="Y328" vm="5967">
        <f ca="1"/>
        <v>44300</v>
      </c>
      <c r="Z328" vm="5975">
        <f ca="1"/>
        <v>2.27</v>
      </c>
      <c r="AA328" vm="5976">
        <f ca="1"/>
        <v>2.2810000000000001</v>
      </c>
      <c r="AB328" vm="5977">
        <f ca="1"/>
        <v>62902420</v>
      </c>
      <c r="AC328">
        <f t="shared" ca="1" si="44"/>
        <v>3.07354797390667E-3</v>
      </c>
      <c r="AE328" vm="5967">
        <f ca="1"/>
        <v>44300</v>
      </c>
      <c r="AF328" vm="5580">
        <f ca="1"/>
        <v>15.05</v>
      </c>
      <c r="AG328" vm="5978">
        <f ca="1"/>
        <v>9515966</v>
      </c>
      <c r="AH328" s="3">
        <f t="shared" ca="1" si="45"/>
        <v>-6.3584794967462051E-3</v>
      </c>
      <c r="AK328" vm="5967">
        <f ca="1"/>
        <v>44300</v>
      </c>
      <c r="AL328" vm="1574">
        <f ca="1"/>
        <v>17.579999999999998</v>
      </c>
      <c r="AM328" vm="5979">
        <f ca="1"/>
        <v>594110</v>
      </c>
      <c r="AN328">
        <f t="shared" ca="1" si="46"/>
        <v>2.5055306342147272E-2</v>
      </c>
      <c r="AP328" vm="5967">
        <f ca="1"/>
        <v>44300</v>
      </c>
      <c r="AQ328" vm="5963">
        <f ca="1"/>
        <v>6.835</v>
      </c>
      <c r="AR328" vm="5980">
        <f ca="1"/>
        <v>153437</v>
      </c>
      <c r="AS328" s="3">
        <f t="shared" ca="1" si="47"/>
        <v>0</v>
      </c>
      <c r="AU328" vm="5967">
        <f ca="1"/>
        <v>44300</v>
      </c>
      <c r="AV328" vm="4899">
        <f ca="1"/>
        <v>11.0809</v>
      </c>
      <c r="AW328" vm="5981">
        <f ca="1"/>
        <v>11608672</v>
      </c>
    </row>
    <row r="329" spans="1:49" x14ac:dyDescent="0.3">
      <c r="A329" vm="5982">
        <f ca="1"/>
        <v>44301</v>
      </c>
      <c r="B329" vm="4758">
        <f ca="1"/>
        <v>24.8</v>
      </c>
      <c r="C329" vm="4758">
        <v>24.8</v>
      </c>
      <c r="D329" vm="5983">
        <v>194769</v>
      </c>
      <c r="E329" s="3">
        <f t="shared" ca="1" si="40"/>
        <v>-1.1164274322168963E-2</v>
      </c>
      <c r="F329" s="3">
        <f t="shared" ca="1" si="41"/>
        <v>-1.1227062593783328E-2</v>
      </c>
      <c r="I329" vm="5982">
        <f ca="1"/>
        <v>44301</v>
      </c>
      <c r="J329" vm="5984">
        <f ca="1"/>
        <v>50.44</v>
      </c>
      <c r="K329" vm="5985">
        <f ca="1"/>
        <v>501711</v>
      </c>
      <c r="L329" s="3">
        <v>-1.583531274742783E-3</v>
      </c>
      <c r="M329" s="3">
        <v>-1.5847863855716303E-3</v>
      </c>
      <c r="O329" vm="5982">
        <f ca="1"/>
        <v>44301</v>
      </c>
      <c r="P329" vm="5986">
        <f ca="1"/>
        <v>175.8</v>
      </c>
      <c r="Q329" vm="5987">
        <f ca="1"/>
        <v>429420</v>
      </c>
      <c r="R329" s="3">
        <f t="shared" ca="1" si="42"/>
        <v>9.4299884390665663E-3</v>
      </c>
      <c r="T329" vm="5982">
        <f ca="1"/>
        <v>44301</v>
      </c>
      <c r="U329" vm="5988">
        <f ca="1"/>
        <v>8.4290000000000003</v>
      </c>
      <c r="V329" vm="5989">
        <f ca="1"/>
        <v>19373032</v>
      </c>
      <c r="W329" s="3">
        <f t="shared" ca="1" si="43"/>
        <v>-1.1442177327673454E-2</v>
      </c>
      <c r="Y329" vm="5982">
        <f ca="1"/>
        <v>44301</v>
      </c>
      <c r="Z329" vm="5990">
        <f ca="1"/>
        <v>2.2829999999999999</v>
      </c>
      <c r="AA329" vm="5991">
        <f ca="1"/>
        <v>2.2749999999999999</v>
      </c>
      <c r="AB329" vm="5992">
        <f ca="1"/>
        <v>67549197</v>
      </c>
      <c r="AC329">
        <f t="shared" ca="1" si="44"/>
        <v>-2.6338908993373896E-3</v>
      </c>
      <c r="AE329" vm="5982">
        <f ca="1"/>
        <v>44301</v>
      </c>
      <c r="AF329" vm="5993">
        <f ca="1"/>
        <v>15.042</v>
      </c>
      <c r="AG329" vm="5994">
        <f ca="1"/>
        <v>9488625</v>
      </c>
      <c r="AH329" s="3">
        <f t="shared" ca="1" si="45"/>
        <v>-5.3170279067349196E-4</v>
      </c>
      <c r="AK329" vm="5982">
        <f ca="1"/>
        <v>44301</v>
      </c>
      <c r="AL329" vm="5995">
        <f ca="1"/>
        <v>17.625</v>
      </c>
      <c r="AM329" vm="5996">
        <f ca="1"/>
        <v>365703</v>
      </c>
      <c r="AN329">
        <f t="shared" ca="1" si="46"/>
        <v>2.5564564413016154E-3</v>
      </c>
      <c r="AP329" vm="5982">
        <f ca="1"/>
        <v>44301</v>
      </c>
      <c r="AQ329" vm="5741">
        <f ca="1"/>
        <v>6.8250000000000002</v>
      </c>
      <c r="AR329" vm="5997">
        <f ca="1"/>
        <v>132426</v>
      </c>
      <c r="AS329" s="3">
        <f t="shared" ca="1" si="47"/>
        <v>-1.4641291048894242E-3</v>
      </c>
      <c r="AU329" vm="5982">
        <f ca="1"/>
        <v>44301</v>
      </c>
      <c r="AV329" vm="5998">
        <f ca="1"/>
        <v>11.0762</v>
      </c>
      <c r="AW329" vm="5999">
        <f ca="1"/>
        <v>11261752</v>
      </c>
    </row>
    <row r="330" spans="1:49" x14ac:dyDescent="0.3">
      <c r="A330" vm="6000">
        <f ca="1"/>
        <v>44302</v>
      </c>
      <c r="B330" vm="6001">
        <f ca="1"/>
        <v>24.82</v>
      </c>
      <c r="C330" vm="6001">
        <v>24.82</v>
      </c>
      <c r="D330" vm="6002">
        <v>1711009</v>
      </c>
      <c r="E330" s="3">
        <f t="shared" ca="1" si="40"/>
        <v>8.0645161290320857E-4</v>
      </c>
      <c r="F330" s="3">
        <f t="shared" ca="1" si="41"/>
        <v>8.0612660552459325E-4</v>
      </c>
      <c r="I330" vm="6000">
        <f ca="1"/>
        <v>44302</v>
      </c>
      <c r="J330" vm="6003">
        <f ca="1"/>
        <v>51.5</v>
      </c>
      <c r="K330" vm="6004">
        <f ca="1"/>
        <v>771133</v>
      </c>
      <c r="L330" s="3">
        <v>2.1015067406820031E-2</v>
      </c>
      <c r="M330" s="3">
        <v>2.0797296572971798E-2</v>
      </c>
      <c r="O330" vm="6000">
        <f ca="1"/>
        <v>44302</v>
      </c>
      <c r="P330" vm="6005">
        <f ca="1"/>
        <v>176.9</v>
      </c>
      <c r="Q330" vm="6006">
        <f ca="1"/>
        <v>369323</v>
      </c>
      <c r="R330" s="3">
        <f t="shared" ca="1" si="42"/>
        <v>6.2376159146628777E-3</v>
      </c>
      <c r="T330" vm="6000">
        <f ca="1"/>
        <v>44302</v>
      </c>
      <c r="U330" vm="6007">
        <f ca="1"/>
        <v>8.5190000000000001</v>
      </c>
      <c r="V330" vm="6008">
        <f ca="1"/>
        <v>15433165</v>
      </c>
      <c r="W330" s="3">
        <f t="shared" ca="1" si="43"/>
        <v>1.0620822045358245E-2</v>
      </c>
      <c r="Y330" vm="6000">
        <f ca="1"/>
        <v>44302</v>
      </c>
      <c r="Z330" vm="6009">
        <f ca="1"/>
        <v>2.2774999999999999</v>
      </c>
      <c r="AA330" vm="5717">
        <f ca="1"/>
        <v>2.2955000000000001</v>
      </c>
      <c r="AB330" vm="6010">
        <f ca="1"/>
        <v>88404974</v>
      </c>
      <c r="AC330">
        <f t="shared" ca="1" si="44"/>
        <v>8.9706323042260047E-3</v>
      </c>
      <c r="AE330" vm="6000">
        <f ca="1"/>
        <v>44302</v>
      </c>
      <c r="AF330" vm="6011">
        <f ca="1"/>
        <v>15.262</v>
      </c>
      <c r="AG330" vm="6012">
        <f ca="1"/>
        <v>14462123</v>
      </c>
      <c r="AH330" s="3">
        <f t="shared" ca="1" si="45"/>
        <v>1.4519790463230152E-2</v>
      </c>
      <c r="AK330" vm="6000">
        <f ca="1"/>
        <v>44302</v>
      </c>
      <c r="AL330" vm="6013">
        <f ca="1"/>
        <v>17.760000000000002</v>
      </c>
      <c r="AM330" vm="6014">
        <f ca="1"/>
        <v>319643</v>
      </c>
      <c r="AN330">
        <f t="shared" ca="1" si="46"/>
        <v>7.6303888656917328E-3</v>
      </c>
      <c r="AP330" vm="6000">
        <f ca="1"/>
        <v>44302</v>
      </c>
      <c r="AQ330" vm="6015">
        <f ca="1"/>
        <v>6.81</v>
      </c>
      <c r="AR330" vm="6016">
        <f ca="1"/>
        <v>117430</v>
      </c>
      <c r="AS330" s="3">
        <f t="shared" ca="1" si="47"/>
        <v>-2.2002209096025349E-3</v>
      </c>
      <c r="AU330" vm="6000">
        <f ca="1"/>
        <v>44302</v>
      </c>
      <c r="AV330" vm="6017">
        <f ca="1"/>
        <v>10.9095</v>
      </c>
      <c r="AW330" vm="6018">
        <f ca="1"/>
        <v>11787190</v>
      </c>
    </row>
    <row r="331" spans="1:49" x14ac:dyDescent="0.3">
      <c r="A331" vm="6019">
        <f ca="1"/>
        <v>44305</v>
      </c>
      <c r="B331" vm="6020">
        <f ca="1"/>
        <v>24.92</v>
      </c>
      <c r="C331" vm="6020">
        <v>24.92</v>
      </c>
      <c r="D331" vm="6021">
        <v>176222</v>
      </c>
      <c r="E331" s="3">
        <f t="shared" ca="1" si="40"/>
        <v>4.0290088638195573E-3</v>
      </c>
      <c r="F331" s="3">
        <f t="shared" ca="1" si="41"/>
        <v>4.0209141427912593E-3</v>
      </c>
      <c r="I331" vm="6019">
        <f ca="1"/>
        <v>44305</v>
      </c>
      <c r="J331" vm="6022">
        <f ca="1"/>
        <v>51.34</v>
      </c>
      <c r="K331" vm="6023">
        <f ca="1"/>
        <v>626703</v>
      </c>
      <c r="L331" s="3">
        <v>-3.1067961165047882E-3</v>
      </c>
      <c r="M331" s="3">
        <v>-3.1116322266960292E-3</v>
      </c>
      <c r="O331" vm="6019">
        <f ca="1"/>
        <v>44305</v>
      </c>
      <c r="P331" vm="6024">
        <f ca="1"/>
        <v>175.15</v>
      </c>
      <c r="Q331" vm="6025">
        <f ca="1"/>
        <v>293679</v>
      </c>
      <c r="R331" s="3">
        <f t="shared" ca="1" si="42"/>
        <v>-9.9418515222438122E-3</v>
      </c>
      <c r="T331" vm="6019">
        <f ca="1"/>
        <v>44305</v>
      </c>
      <c r="U331" vm="6026">
        <f ca="1"/>
        <v>8.625</v>
      </c>
      <c r="V331" vm="6027">
        <f ca="1"/>
        <v>22619284</v>
      </c>
      <c r="W331" s="3">
        <f t="shared" ca="1" si="43"/>
        <v>1.2365999856720055E-2</v>
      </c>
      <c r="Y331" vm="6019">
        <f ca="1"/>
        <v>44305</v>
      </c>
      <c r="Z331" vm="6028">
        <f ca="1"/>
        <v>2.2909999999999999</v>
      </c>
      <c r="AA331" vm="6029">
        <f ca="1"/>
        <v>2.31</v>
      </c>
      <c r="AB331" vm="6030">
        <f ca="1"/>
        <v>69375128</v>
      </c>
      <c r="AC331">
        <f t="shared" ca="1" si="44"/>
        <v>6.2968398265624481E-3</v>
      </c>
      <c r="AE331" vm="6019">
        <f ca="1"/>
        <v>44305</v>
      </c>
      <c r="AF331" vm="6031">
        <f ca="1"/>
        <v>14.792</v>
      </c>
      <c r="AG331" vm="6032">
        <f ca="1"/>
        <v>12982562</v>
      </c>
      <c r="AH331" s="3">
        <f t="shared" ca="1" si="45"/>
        <v>-3.1279584782617741E-2</v>
      </c>
      <c r="AK331" vm="6019">
        <f ca="1"/>
        <v>44305</v>
      </c>
      <c r="AL331" vm="6033">
        <f ca="1"/>
        <v>17.765000000000001</v>
      </c>
      <c r="AM331" vm="6034">
        <f ca="1"/>
        <v>279966</v>
      </c>
      <c r="AN331">
        <f t="shared" ca="1" si="46"/>
        <v>2.8149190896630146E-4</v>
      </c>
      <c r="AP331" vm="6019">
        <f ca="1"/>
        <v>44305</v>
      </c>
      <c r="AQ331" vm="6035">
        <f ca="1"/>
        <v>6.7949999999999999</v>
      </c>
      <c r="AR331" vm="6036">
        <f ca="1"/>
        <v>167400</v>
      </c>
      <c r="AS331" s="3">
        <f t="shared" ca="1" si="47"/>
        <v>-2.2050725583138702E-3</v>
      </c>
      <c r="AU331" vm="6019">
        <f ca="1"/>
        <v>44305</v>
      </c>
      <c r="AV331" vm="6037">
        <f ca="1"/>
        <v>10.990500000000001</v>
      </c>
      <c r="AW331" vm="6038">
        <f ca="1"/>
        <v>7304492</v>
      </c>
    </row>
    <row r="332" spans="1:49" x14ac:dyDescent="0.3">
      <c r="A332" vm="6039">
        <f ca="1"/>
        <v>44306</v>
      </c>
      <c r="B332" vm="6040">
        <f ca="1"/>
        <v>24.22</v>
      </c>
      <c r="C332" vm="6040">
        <v>24.22</v>
      </c>
      <c r="D332" vm="6041">
        <v>343901</v>
      </c>
      <c r="E332" s="3">
        <f t="shared" ca="1" si="40"/>
        <v>-2.8089887640449552E-2</v>
      </c>
      <c r="F332" s="3">
        <f t="shared" ca="1" si="41"/>
        <v>-2.8491955794306273E-2</v>
      </c>
      <c r="I332" vm="6039">
        <f ca="1"/>
        <v>44306</v>
      </c>
      <c r="J332" vm="6042">
        <f ca="1"/>
        <v>50.22</v>
      </c>
      <c r="K332" vm="6043">
        <f ca="1"/>
        <v>641825</v>
      </c>
      <c r="L332" s="3">
        <v>-2.1815348656018786E-2</v>
      </c>
      <c r="M332" s="3">
        <v>-2.2056821713555452E-2</v>
      </c>
      <c r="O332" vm="6039">
        <f ca="1"/>
        <v>44306</v>
      </c>
      <c r="P332" vm="6044">
        <f ca="1"/>
        <v>172.85</v>
      </c>
      <c r="Q332" vm="6045">
        <f ca="1"/>
        <v>365468</v>
      </c>
      <c r="R332" s="3">
        <f t="shared" ca="1" si="42"/>
        <v>-1.3218583275862297E-2</v>
      </c>
      <c r="T332" vm="6039">
        <f ca="1"/>
        <v>44306</v>
      </c>
      <c r="U332" vm="1602">
        <f ca="1"/>
        <v>8.18</v>
      </c>
      <c r="V332" vm="6046">
        <f ca="1"/>
        <v>35936301</v>
      </c>
      <c r="W332" s="3">
        <f t="shared" ca="1" si="43"/>
        <v>-5.2972812302767812E-2</v>
      </c>
      <c r="Y332" vm="6039">
        <f ca="1"/>
        <v>44306</v>
      </c>
      <c r="Z332" vm="5787">
        <f ca="1"/>
        <v>2.3050000000000002</v>
      </c>
      <c r="AA332" vm="6047">
        <f ca="1"/>
        <v>2.2450000000000001</v>
      </c>
      <c r="AB332" vm="6048">
        <f ca="1"/>
        <v>114504829</v>
      </c>
      <c r="AC332">
        <f t="shared" ca="1" si="44"/>
        <v>-2.8542003339484548E-2</v>
      </c>
      <c r="AE332" vm="6039">
        <f ca="1"/>
        <v>44306</v>
      </c>
      <c r="AF332" vm="5737">
        <f ca="1"/>
        <v>14.194000000000001</v>
      </c>
      <c r="AG332" vm="6049">
        <f ca="1"/>
        <v>12526806</v>
      </c>
      <c r="AH332" s="3">
        <f t="shared" ca="1" si="45"/>
        <v>-4.1267153982032498E-2</v>
      </c>
      <c r="AK332" vm="6039">
        <f ca="1"/>
        <v>44306</v>
      </c>
      <c r="AL332" vm="6050">
        <f ca="1"/>
        <v>17.350000000000001</v>
      </c>
      <c r="AM332" vm="6051">
        <f ca="1"/>
        <v>458097</v>
      </c>
      <c r="AN332">
        <f t="shared" ca="1" si="46"/>
        <v>-2.3637723080122113E-2</v>
      </c>
      <c r="AP332" vm="6039">
        <f ca="1"/>
        <v>44306</v>
      </c>
      <c r="AQ332" vm="1676">
        <f ca="1"/>
        <v>6.6</v>
      </c>
      <c r="AR332" vm="6052">
        <f ca="1"/>
        <v>349767</v>
      </c>
      <c r="AS332" s="3">
        <f t="shared" ca="1" si="47"/>
        <v>-2.9117398570727211E-2</v>
      </c>
      <c r="AU332" vm="6039">
        <f ca="1"/>
        <v>44306</v>
      </c>
      <c r="AV332" vm="1514">
        <f ca="1"/>
        <v>10.6</v>
      </c>
      <c r="AW332" vm="6053">
        <f ca="1"/>
        <v>12611796</v>
      </c>
    </row>
    <row r="333" spans="1:49" x14ac:dyDescent="0.3">
      <c r="A333" vm="6054">
        <f ca="1"/>
        <v>44307</v>
      </c>
      <c r="B333" vm="6055">
        <f ca="1"/>
        <v>24.32</v>
      </c>
      <c r="C333" vm="6055">
        <v>24.32</v>
      </c>
      <c r="D333" vm="6056">
        <v>220069</v>
      </c>
      <c r="E333" s="3">
        <f t="shared" ca="1" si="40"/>
        <v>4.1288191577209506E-3</v>
      </c>
      <c r="F333" s="3">
        <f t="shared" ca="1" si="41"/>
        <v>4.1203189730200703E-3</v>
      </c>
      <c r="I333" vm="6054">
        <f ca="1"/>
        <v>44307</v>
      </c>
      <c r="J333" vm="6057">
        <f ca="1"/>
        <v>52.36</v>
      </c>
      <c r="K333" vm="6058">
        <f ca="1"/>
        <v>919141</v>
      </c>
      <c r="L333" s="3">
        <v>4.2612504978096391E-2</v>
      </c>
      <c r="M333" s="3">
        <v>4.1729587312260175E-2</v>
      </c>
      <c r="O333" vm="6054">
        <f ca="1"/>
        <v>44307</v>
      </c>
      <c r="P333" vm="4963">
        <f ca="1"/>
        <v>177.05</v>
      </c>
      <c r="Q333" vm="6059">
        <f ca="1"/>
        <v>372606</v>
      </c>
      <c r="R333" s="3">
        <f t="shared" ca="1" si="42"/>
        <v>2.4008012190279236E-2</v>
      </c>
      <c r="T333" vm="6054">
        <f ca="1"/>
        <v>44307</v>
      </c>
      <c r="U333" vm="6060">
        <f ca="1"/>
        <v>8.1159999999999997</v>
      </c>
      <c r="V333" vm="6061">
        <f ca="1"/>
        <v>24558059</v>
      </c>
      <c r="W333" s="3">
        <f t="shared" ca="1" si="43"/>
        <v>-7.8547286510874358E-3</v>
      </c>
      <c r="Y333" vm="6054">
        <f ca="1"/>
        <v>44307</v>
      </c>
      <c r="Z333" vm="6062">
        <f ca="1"/>
        <v>2.25</v>
      </c>
      <c r="AA333" vm="6063">
        <f ca="1"/>
        <v>2.2200000000000002</v>
      </c>
      <c r="AB333" vm="6064">
        <f ca="1"/>
        <v>86693360</v>
      </c>
      <c r="AC333">
        <f t="shared" ca="1" si="44"/>
        <v>-1.119832531002945E-2</v>
      </c>
      <c r="AE333" vm="6054">
        <f ca="1"/>
        <v>44307</v>
      </c>
      <c r="AF333" vm="6065">
        <f ca="1"/>
        <v>14.343999999999999</v>
      </c>
      <c r="AG333" vm="6066">
        <f ca="1"/>
        <v>10648764</v>
      </c>
      <c r="AH333" s="3">
        <f t="shared" ca="1" si="45"/>
        <v>1.051239620004055E-2</v>
      </c>
      <c r="AK333" vm="6054">
        <f ca="1"/>
        <v>44307</v>
      </c>
      <c r="AL333" vm="6067">
        <f ca="1"/>
        <v>17.934999999999999</v>
      </c>
      <c r="AM333" vm="6068">
        <f ca="1"/>
        <v>476173</v>
      </c>
      <c r="AN333">
        <f t="shared" ca="1" si="46"/>
        <v>3.3161604591377521E-2</v>
      </c>
      <c r="AP333" vm="6054">
        <f ca="1"/>
        <v>44307</v>
      </c>
      <c r="AQ333" vm="6069">
        <f ca="1"/>
        <v>6.625</v>
      </c>
      <c r="AR333" vm="6070">
        <f ca="1"/>
        <v>258961</v>
      </c>
      <c r="AS333" s="3">
        <f t="shared" ca="1" si="47"/>
        <v>3.7807228399061523E-3</v>
      </c>
      <c r="AU333" vm="6054">
        <f ca="1"/>
        <v>44307</v>
      </c>
      <c r="AV333" vm="2403">
        <f ca="1"/>
        <v>10.566700000000001</v>
      </c>
      <c r="AW333" vm="6071">
        <f ca="1"/>
        <v>13423822</v>
      </c>
    </row>
    <row r="334" spans="1:49" x14ac:dyDescent="0.3">
      <c r="A334" vm="6072">
        <f ca="1"/>
        <v>44308</v>
      </c>
      <c r="B334" vm="6073">
        <f ca="1"/>
        <v>25.58</v>
      </c>
      <c r="C334" vm="6073">
        <v>25.58</v>
      </c>
      <c r="D334" vm="6074">
        <v>442999</v>
      </c>
      <c r="E334" s="3">
        <f t="shared" ca="1" si="40"/>
        <v>5.1809210526315708E-2</v>
      </c>
      <c r="F334" s="3">
        <f t="shared" ca="1" si="41"/>
        <v>5.0511739052730292E-2</v>
      </c>
      <c r="I334" vm="6072">
        <f ca="1"/>
        <v>44308</v>
      </c>
      <c r="J334" vm="6075">
        <f ca="1"/>
        <v>53.5</v>
      </c>
      <c r="K334" vm="6076">
        <f ca="1"/>
        <v>756343</v>
      </c>
      <c r="L334" s="3">
        <v>2.1772345301757076E-2</v>
      </c>
      <c r="M334" s="3">
        <v>2.1538712860261707E-2</v>
      </c>
      <c r="O334" vm="6072">
        <f ca="1"/>
        <v>44308</v>
      </c>
      <c r="P334" vm="6077">
        <f ca="1"/>
        <v>177.9</v>
      </c>
      <c r="Q334" vm="6078">
        <f ca="1"/>
        <v>325534</v>
      </c>
      <c r="R334" s="3">
        <f t="shared" ca="1" si="42"/>
        <v>4.7894161138766099E-3</v>
      </c>
      <c r="T334" vm="6072">
        <f ca="1"/>
        <v>44308</v>
      </c>
      <c r="U334" vm="6079">
        <f ca="1"/>
        <v>8.0579999999999998</v>
      </c>
      <c r="V334" vm="6080">
        <f ca="1"/>
        <v>23754679</v>
      </c>
      <c r="W334" s="3">
        <f t="shared" ca="1" si="43"/>
        <v>-7.1720351944127405E-3</v>
      </c>
      <c r="Y334" vm="6072">
        <f ca="1"/>
        <v>44308</v>
      </c>
      <c r="Z334" vm="6081">
        <f ca="1"/>
        <v>2.2210000000000001</v>
      </c>
      <c r="AA334" vm="6082">
        <f ca="1"/>
        <v>2.226</v>
      </c>
      <c r="AB334" vm="6083">
        <f ca="1"/>
        <v>55724627</v>
      </c>
      <c r="AC334">
        <f t="shared" ca="1" si="44"/>
        <v>2.6990569691649835E-3</v>
      </c>
      <c r="AE334" vm="6072">
        <f ca="1"/>
        <v>44308</v>
      </c>
      <c r="AF334" vm="2088">
        <f ca="1"/>
        <v>14.38</v>
      </c>
      <c r="AG334" vm="6084">
        <f ca="1"/>
        <v>9328518</v>
      </c>
      <c r="AH334" s="3">
        <f t="shared" ca="1" si="45"/>
        <v>2.5066159900688613E-3</v>
      </c>
      <c r="AK334" vm="6072">
        <f ca="1"/>
        <v>44308</v>
      </c>
      <c r="AL334" vm="1930">
        <f ca="1"/>
        <v>18.440000000000001</v>
      </c>
      <c r="AM334" vm="6085">
        <f ca="1"/>
        <v>624304</v>
      </c>
      <c r="AN334">
        <f t="shared" ca="1" si="46"/>
        <v>2.7768107144202019E-2</v>
      </c>
      <c r="AP334" vm="6072">
        <f ca="1"/>
        <v>44308</v>
      </c>
      <c r="AQ334" vm="4300">
        <f ca="1"/>
        <v>6.585</v>
      </c>
      <c r="AR334" vm="6086">
        <f ca="1"/>
        <v>278529</v>
      </c>
      <c r="AS334" s="3">
        <f t="shared" ca="1" si="47"/>
        <v>-6.056036677041585E-3</v>
      </c>
      <c r="AU334" vm="6072">
        <f ca="1"/>
        <v>44308</v>
      </c>
      <c r="AV334" vm="2038">
        <f ca="1"/>
        <v>10.619</v>
      </c>
      <c r="AW334" vm="6087">
        <f ca="1"/>
        <v>6580154</v>
      </c>
    </row>
    <row r="335" spans="1:49" x14ac:dyDescent="0.3">
      <c r="A335" vm="6088">
        <f ca="1"/>
        <v>44309</v>
      </c>
      <c r="B335" vm="4939">
        <f ca="1"/>
        <v>25.62</v>
      </c>
      <c r="C335" vm="4939">
        <v>25.62</v>
      </c>
      <c r="D335" vm="6089">
        <v>323348</v>
      </c>
      <c r="E335" s="3">
        <f t="shared" ca="1" si="40"/>
        <v>1.5637216575450626E-3</v>
      </c>
      <c r="F335" s="3">
        <f t="shared" ca="1" si="41"/>
        <v>1.5625003178916343E-3</v>
      </c>
      <c r="I335" vm="6088">
        <f ca="1"/>
        <v>44309</v>
      </c>
      <c r="J335" vm="6022">
        <f ca="1"/>
        <v>51.34</v>
      </c>
      <c r="K335" vm="6090">
        <f ca="1"/>
        <v>2807404</v>
      </c>
      <c r="L335" s="3">
        <v>-4.0373831775700871E-2</v>
      </c>
      <c r="M335" s="3">
        <v>-4.1211478458966437E-2</v>
      </c>
      <c r="O335" vm="6088">
        <f ca="1"/>
        <v>44309</v>
      </c>
      <c r="P335" vm="6091">
        <f ca="1"/>
        <v>178</v>
      </c>
      <c r="Q335" vm="6092">
        <f ca="1"/>
        <v>231211</v>
      </c>
      <c r="R335" s="3">
        <f t="shared" ca="1" si="42"/>
        <v>5.6195562029567794E-4</v>
      </c>
      <c r="T335" vm="6088">
        <f ca="1"/>
        <v>44309</v>
      </c>
      <c r="U335" vm="6093">
        <f ca="1"/>
        <v>8.0850000000000009</v>
      </c>
      <c r="V335" vm="6094">
        <f ca="1"/>
        <v>18797312</v>
      </c>
      <c r="W335" s="3">
        <f t="shared" ca="1" si="43"/>
        <v>3.3451062599148319E-3</v>
      </c>
      <c r="Y335" vm="6088">
        <f ca="1"/>
        <v>44309</v>
      </c>
      <c r="Z335" vm="6095">
        <f ca="1"/>
        <v>2.2170000000000001</v>
      </c>
      <c r="AA335" vm="6081">
        <f ca="1"/>
        <v>2.2210000000000001</v>
      </c>
      <c r="AB335" vm="6096">
        <f ca="1"/>
        <v>47894610</v>
      </c>
      <c r="AC335">
        <f t="shared" ca="1" si="44"/>
        <v>-2.2487079410626809E-3</v>
      </c>
      <c r="AE335" vm="6088">
        <f ca="1"/>
        <v>44309</v>
      </c>
      <c r="AF335" vm="6097">
        <f ca="1"/>
        <v>14.39</v>
      </c>
      <c r="AG335" vm="6098">
        <f ca="1"/>
        <v>5991456</v>
      </c>
      <c r="AH335" s="3">
        <f t="shared" ca="1" si="45"/>
        <v>6.9516860637570358E-4</v>
      </c>
      <c r="AK335" vm="6088">
        <f ca="1"/>
        <v>44309</v>
      </c>
      <c r="AL335" vm="6099">
        <f ca="1"/>
        <v>18.38</v>
      </c>
      <c r="AM335" vm="6100">
        <f ca="1"/>
        <v>598052</v>
      </c>
      <c r="AN335">
        <f t="shared" ca="1" si="46"/>
        <v>-3.2591012009069429E-3</v>
      </c>
      <c r="AP335" vm="6088">
        <f ca="1"/>
        <v>44309</v>
      </c>
      <c r="AQ335" vm="4300">
        <f ca="1"/>
        <v>6.585</v>
      </c>
      <c r="AR335" vm="6101">
        <f ca="1"/>
        <v>100412</v>
      </c>
      <c r="AS335" s="3">
        <f t="shared" ca="1" si="47"/>
        <v>0</v>
      </c>
      <c r="AU335" vm="6088">
        <f ca="1"/>
        <v>44309</v>
      </c>
      <c r="AV335" vm="6102">
        <f ca="1"/>
        <v>10.466699999999999</v>
      </c>
      <c r="AW335" vm="6103">
        <f ca="1"/>
        <v>7117905</v>
      </c>
    </row>
    <row r="336" spans="1:49" x14ac:dyDescent="0.3">
      <c r="A336" vm="6104">
        <f ca="1"/>
        <v>44312</v>
      </c>
      <c r="B336" vm="4959">
        <f ca="1"/>
        <v>26.22</v>
      </c>
      <c r="C336" vm="4959">
        <v>26.22</v>
      </c>
      <c r="D336" vm="6105">
        <v>405993</v>
      </c>
      <c r="E336" s="3">
        <f t="shared" ca="1" si="40"/>
        <v>2.3419203747072515E-2</v>
      </c>
      <c r="F336" s="3">
        <f t="shared" ca="1" si="41"/>
        <v>2.3149181866965622E-2</v>
      </c>
      <c r="I336" vm="6104">
        <f ca="1"/>
        <v>44312</v>
      </c>
      <c r="J336" vm="6003">
        <f ca="1"/>
        <v>51.5</v>
      </c>
      <c r="K336" vm="6106">
        <f ca="1"/>
        <v>955263</v>
      </c>
      <c r="L336" s="3">
        <v>3.1164783794311759E-3</v>
      </c>
      <c r="M336" s="3">
        <v>3.1116322266959446E-3</v>
      </c>
      <c r="O336" vm="6104">
        <f ca="1"/>
        <v>44312</v>
      </c>
      <c r="P336" vm="6107">
        <f ca="1"/>
        <v>179.35</v>
      </c>
      <c r="Q336" vm="6108">
        <f ca="1"/>
        <v>262428</v>
      </c>
      <c r="R336" s="3">
        <f t="shared" ca="1" si="42"/>
        <v>7.5556536862064474E-3</v>
      </c>
      <c r="T336" vm="6104">
        <f ca="1"/>
        <v>44312</v>
      </c>
      <c r="U336" vm="6109">
        <f ca="1"/>
        <v>8.2629999999999999</v>
      </c>
      <c r="V336" vm="6110">
        <f ca="1"/>
        <v>20905797</v>
      </c>
      <c r="W336" s="3">
        <f t="shared" ca="1" si="43"/>
        <v>2.1777224689976948E-2</v>
      </c>
      <c r="Y336" vm="6104">
        <f ca="1"/>
        <v>44312</v>
      </c>
      <c r="Z336" vm="6111">
        <f ca="1"/>
        <v>2.2275</v>
      </c>
      <c r="AA336" vm="6112">
        <f ca="1"/>
        <v>2.2725</v>
      </c>
      <c r="AB336" vm="6113">
        <f ca="1"/>
        <v>94471904</v>
      </c>
      <c r="AC336">
        <f t="shared" ca="1" si="44"/>
        <v>2.2923002157206326E-2</v>
      </c>
      <c r="AE336" vm="6104">
        <f ca="1"/>
        <v>44312</v>
      </c>
      <c r="AF336" vm="1073">
        <f ca="1"/>
        <v>14.36</v>
      </c>
      <c r="AG336" vm="6114">
        <f ca="1"/>
        <v>6149041</v>
      </c>
      <c r="AH336" s="3">
        <f t="shared" ca="1" si="45"/>
        <v>-2.086957279198436E-3</v>
      </c>
      <c r="AK336" vm="6104">
        <f ca="1"/>
        <v>44312</v>
      </c>
      <c r="AL336" vm="6115">
        <f ca="1"/>
        <v>18.305</v>
      </c>
      <c r="AM336" vm="6116">
        <f ca="1"/>
        <v>274320</v>
      </c>
      <c r="AN336">
        <f t="shared" ca="1" si="46"/>
        <v>-4.088870355341479E-3</v>
      </c>
      <c r="AP336" vm="6104">
        <f ca="1"/>
        <v>44312</v>
      </c>
      <c r="AQ336" vm="6117">
        <f ca="1"/>
        <v>6.6050000000000004</v>
      </c>
      <c r="AR336" vm="6118">
        <f ca="1"/>
        <v>228860</v>
      </c>
      <c r="AS336" s="3">
        <f t="shared" ca="1" si="47"/>
        <v>3.032602779044422E-3</v>
      </c>
      <c r="AU336" vm="6104">
        <f ca="1"/>
        <v>44312</v>
      </c>
      <c r="AV336" vm="1780">
        <f ca="1"/>
        <v>10.533300000000001</v>
      </c>
      <c r="AW336" vm="6119">
        <f ca="1"/>
        <v>11600332</v>
      </c>
    </row>
    <row r="337" spans="1:49" x14ac:dyDescent="0.3">
      <c r="A337" vm="6120">
        <f ca="1"/>
        <v>44313</v>
      </c>
      <c r="B337" vm="5339">
        <f ca="1"/>
        <v>25.7</v>
      </c>
      <c r="C337" vm="5339">
        <v>25.7</v>
      </c>
      <c r="D337" vm="6121">
        <v>355092</v>
      </c>
      <c r="E337" s="3">
        <f t="shared" ca="1" si="40"/>
        <v>-1.9832189168573593E-2</v>
      </c>
      <c r="F337" s="3">
        <f t="shared" ca="1" si="41"/>
        <v>-2.0031486434379603E-2</v>
      </c>
      <c r="I337" vm="6120">
        <f ca="1"/>
        <v>44313</v>
      </c>
      <c r="J337" vm="5395">
        <f ca="1"/>
        <v>51</v>
      </c>
      <c r="K337" vm="6122">
        <f ca="1"/>
        <v>584309</v>
      </c>
      <c r="L337" s="3">
        <v>-9.7087378640776691E-3</v>
      </c>
      <c r="M337" s="3">
        <v>-9.7561749453646852E-3</v>
      </c>
      <c r="O337" vm="6120">
        <f ca="1"/>
        <v>44313</v>
      </c>
      <c r="P337" vm="4851">
        <f ca="1"/>
        <v>180.7</v>
      </c>
      <c r="Q337" vm="6123">
        <f ca="1"/>
        <v>361672</v>
      </c>
      <c r="R337" s="3">
        <f t="shared" ca="1" si="42"/>
        <v>7.4989936198912328E-3</v>
      </c>
      <c r="T337" vm="6120">
        <f ca="1"/>
        <v>44313</v>
      </c>
      <c r="U337" vm="6124">
        <f ca="1"/>
        <v>8.41</v>
      </c>
      <c r="V337" vm="6125">
        <f ca="1"/>
        <v>18362242</v>
      </c>
      <c r="W337" s="3">
        <f t="shared" ca="1" si="43"/>
        <v>1.7633756265809469E-2</v>
      </c>
      <c r="Y337" vm="6120">
        <f ca="1"/>
        <v>44313</v>
      </c>
      <c r="Z337" vm="5975">
        <f ca="1"/>
        <v>2.27</v>
      </c>
      <c r="AA337" vm="440">
        <f ca="1"/>
        <v>2.2850000000000001</v>
      </c>
      <c r="AB337" vm="6126">
        <f ca="1"/>
        <v>76304447</v>
      </c>
      <c r="AC337">
        <f t="shared" ca="1" si="44"/>
        <v>5.4854772766712778E-3</v>
      </c>
      <c r="AE337" vm="6120">
        <f ca="1"/>
        <v>44313</v>
      </c>
      <c r="AF337" vm="6127">
        <f ca="1"/>
        <v>14.308</v>
      </c>
      <c r="AG337" vm="6128">
        <f ca="1"/>
        <v>6044060</v>
      </c>
      <c r="AH337" s="3">
        <f t="shared" ca="1" si="45"/>
        <v>-3.6277422233067405E-3</v>
      </c>
      <c r="AK337" vm="6120">
        <f ca="1"/>
        <v>44313</v>
      </c>
      <c r="AL337" vm="6129">
        <f ca="1"/>
        <v>17.940000000000001</v>
      </c>
      <c r="AM337" vm="6130">
        <f ca="1"/>
        <v>312332</v>
      </c>
      <c r="AN337">
        <f t="shared" ca="1" si="46"/>
        <v>-2.0141389941549369E-2</v>
      </c>
      <c r="AP337" vm="6120">
        <f ca="1"/>
        <v>44313</v>
      </c>
      <c r="AQ337" vm="1852">
        <f ca="1"/>
        <v>6.52</v>
      </c>
      <c r="AR337" vm="6131">
        <f ca="1"/>
        <v>231720</v>
      </c>
      <c r="AS337" s="3">
        <f t="shared" ca="1" si="47"/>
        <v>-1.2952562035727205E-2</v>
      </c>
      <c r="AU337" vm="6120">
        <f ca="1"/>
        <v>44313</v>
      </c>
      <c r="AV337" vm="4444">
        <f ca="1"/>
        <v>10.2524</v>
      </c>
      <c r="AW337" vm="6132">
        <f ca="1"/>
        <v>15104512</v>
      </c>
    </row>
    <row r="338" spans="1:49" x14ac:dyDescent="0.3">
      <c r="A338" vm="6133">
        <f ca="1"/>
        <v>44314</v>
      </c>
      <c r="B338" vm="5868">
        <f ca="1"/>
        <v>25.24</v>
      </c>
      <c r="C338" vm="5868">
        <v>25.24</v>
      </c>
      <c r="D338" vm="6134">
        <v>263090</v>
      </c>
      <c r="E338" s="3">
        <f t="shared" ca="1" si="40"/>
        <v>-1.7898832684824936E-2</v>
      </c>
      <c r="F338" s="3">
        <f t="shared" ca="1" si="41"/>
        <v>-1.8060954228161754E-2</v>
      </c>
      <c r="I338" vm="6133">
        <f ca="1"/>
        <v>44314</v>
      </c>
      <c r="J338" vm="6135">
        <f ca="1"/>
        <v>50.92</v>
      </c>
      <c r="K338" vm="6136">
        <f ca="1"/>
        <v>488954</v>
      </c>
      <c r="L338" s="3">
        <v>-1.5686274509803587E-3</v>
      </c>
      <c r="M338" s="3">
        <v>-1.5698590351200178E-3</v>
      </c>
      <c r="O338" vm="6133">
        <f ca="1"/>
        <v>44314</v>
      </c>
      <c r="P338" vm="6137">
        <f ca="1"/>
        <v>179.8</v>
      </c>
      <c r="Q338" vm="6138">
        <f ca="1"/>
        <v>276822</v>
      </c>
      <c r="R338" s="3">
        <f t="shared" ca="1" si="42"/>
        <v>-4.9930755606627511E-3</v>
      </c>
      <c r="T338" vm="6133">
        <f ca="1"/>
        <v>44314</v>
      </c>
      <c r="U338" vm="6139">
        <f ca="1"/>
        <v>8.5250000000000004</v>
      </c>
      <c r="V338" vm="6140">
        <f ca="1"/>
        <v>23076248</v>
      </c>
      <c r="W338" s="3">
        <f t="shared" ca="1" si="43"/>
        <v>1.3581549184723825E-2</v>
      </c>
      <c r="Y338" vm="6133">
        <f ca="1"/>
        <v>44314</v>
      </c>
      <c r="Z338" vm="5717">
        <f ca="1"/>
        <v>2.2955000000000001</v>
      </c>
      <c r="AA338" vm="6141">
        <f ca="1"/>
        <v>2.2965</v>
      </c>
      <c r="AB338" vm="6142">
        <f ca="1"/>
        <v>77477398</v>
      </c>
      <c r="AC338">
        <f t="shared" ca="1" si="44"/>
        <v>5.0202004375429427E-3</v>
      </c>
      <c r="AE338" vm="6133">
        <f ca="1"/>
        <v>44314</v>
      </c>
      <c r="AF338" vm="6143">
        <f ca="1"/>
        <v>14.391999999999999</v>
      </c>
      <c r="AG338" vm="6144">
        <f ca="1"/>
        <v>5660495</v>
      </c>
      <c r="AH338" s="3">
        <f t="shared" ca="1" si="45"/>
        <v>5.8536752514607281E-3</v>
      </c>
      <c r="AK338" vm="6133">
        <f ca="1"/>
        <v>44314</v>
      </c>
      <c r="AL338" vm="6145">
        <f ca="1"/>
        <v>18.204999999999998</v>
      </c>
      <c r="AM338" vm="6146">
        <f ca="1"/>
        <v>262686</v>
      </c>
      <c r="AN338">
        <f t="shared" ca="1" si="46"/>
        <v>1.466342499674657E-2</v>
      </c>
      <c r="AP338" vm="6133">
        <f ca="1"/>
        <v>44314</v>
      </c>
      <c r="AQ338" vm="6147">
        <f ca="1"/>
        <v>6.46</v>
      </c>
      <c r="AR338" vm="6148">
        <f ca="1"/>
        <v>181373</v>
      </c>
      <c r="AS338" s="3">
        <f t="shared" ca="1" si="47"/>
        <v>-9.2450581440510493E-3</v>
      </c>
      <c r="AU338" vm="6133">
        <f ca="1"/>
        <v>44314</v>
      </c>
      <c r="AV338" vm="6149">
        <f ca="1"/>
        <v>9.7332999999999998</v>
      </c>
      <c r="AW338" vm="6150">
        <f ca="1"/>
        <v>71114622</v>
      </c>
    </row>
    <row r="339" spans="1:49" x14ac:dyDescent="0.3">
      <c r="A339" vm="6151">
        <f ca="1"/>
        <v>44315</v>
      </c>
      <c r="B339" vm="4866">
        <f ca="1"/>
        <v>25.1</v>
      </c>
      <c r="C339" vm="4866">
        <v>25.1</v>
      </c>
      <c r="D339" vm="6152">
        <v>183412</v>
      </c>
      <c r="E339" s="3">
        <f t="shared" ca="1" si="40"/>
        <v>-5.5467511885894227E-3</v>
      </c>
      <c r="F339" s="3">
        <f t="shared" ca="1" si="41"/>
        <v>-5.5621915352740475E-3</v>
      </c>
      <c r="I339" vm="6151">
        <f ca="1"/>
        <v>44315</v>
      </c>
      <c r="J339" vm="6153">
        <f ca="1"/>
        <v>50.96</v>
      </c>
      <c r="K339" vm="6154">
        <f ca="1"/>
        <v>748447</v>
      </c>
      <c r="L339" s="3">
        <v>7.8554595443831789E-4</v>
      </c>
      <c r="M339" s="3">
        <v>7.8523757470216166E-4</v>
      </c>
      <c r="O339" vm="6151">
        <f ca="1"/>
        <v>44315</v>
      </c>
      <c r="P339" vm="6155">
        <f ca="1"/>
        <v>178.6</v>
      </c>
      <c r="Q339" vm="6156">
        <f ca="1"/>
        <v>442578</v>
      </c>
      <c r="R339" s="3">
        <f t="shared" ca="1" si="42"/>
        <v>-6.6964535951212975E-3</v>
      </c>
      <c r="T339" vm="6151">
        <f ca="1"/>
        <v>44315</v>
      </c>
      <c r="U339" vm="6157">
        <f ca="1"/>
        <v>8.5980000000000008</v>
      </c>
      <c r="V339" vm="6158">
        <f ca="1"/>
        <v>25261799</v>
      </c>
      <c r="W339" s="3">
        <f t="shared" ca="1" si="43"/>
        <v>8.5265949045092958E-3</v>
      </c>
      <c r="Y339" vm="6151">
        <f ca="1"/>
        <v>44315</v>
      </c>
      <c r="Z339" vm="6159">
        <f ca="1"/>
        <v>2.3065000000000002</v>
      </c>
      <c r="AA339" vm="6160">
        <f ca="1"/>
        <v>2.3174999999999999</v>
      </c>
      <c r="AB339" vm="6161">
        <f ca="1"/>
        <v>124749996</v>
      </c>
      <c r="AC339">
        <f t="shared" ca="1" si="44"/>
        <v>9.1027936741620002E-3</v>
      </c>
      <c r="AE339" vm="6151">
        <f ca="1"/>
        <v>44315</v>
      </c>
      <c r="AF339" vm="6162">
        <f ca="1"/>
        <v>13.843999999999999</v>
      </c>
      <c r="AG339" vm="6163">
        <f ca="1"/>
        <v>16997183</v>
      </c>
      <c r="AH339" s="3">
        <f t="shared" ca="1" si="45"/>
        <v>-3.8820570875134137E-2</v>
      </c>
      <c r="AK339" vm="6151">
        <f ca="1"/>
        <v>44315</v>
      </c>
      <c r="AL339" vm="6164">
        <f ca="1"/>
        <v>17.984999999999999</v>
      </c>
      <c r="AM339" vm="6165">
        <f ca="1"/>
        <v>171996</v>
      </c>
      <c r="AN339">
        <f t="shared" ca="1" si="46"/>
        <v>-1.2158204479809406E-2</v>
      </c>
      <c r="AP339" vm="6151">
        <f ca="1"/>
        <v>44315</v>
      </c>
      <c r="AQ339" vm="1878">
        <f ca="1"/>
        <v>6.45</v>
      </c>
      <c r="AR339" vm="6166">
        <f ca="1"/>
        <v>198794</v>
      </c>
      <c r="AS339" s="3">
        <f t="shared" ca="1" si="47"/>
        <v>-1.5491869868293781E-3</v>
      </c>
      <c r="AU339" vm="6151">
        <f ca="1"/>
        <v>44315</v>
      </c>
      <c r="AV339" vm="6167">
        <f ca="1"/>
        <v>9.2547999999999995</v>
      </c>
      <c r="AW339" vm="6168">
        <f ca="1"/>
        <v>37323694</v>
      </c>
    </row>
    <row r="340" spans="1:49" x14ac:dyDescent="0.3">
      <c r="A340" vm="6169">
        <f ca="1"/>
        <v>44316</v>
      </c>
      <c r="B340" vm="5746">
        <f ca="1"/>
        <v>24.86</v>
      </c>
      <c r="C340" vm="5746">
        <v>24.86</v>
      </c>
      <c r="D340" vm="6170">
        <v>161207</v>
      </c>
      <c r="E340" s="3">
        <f t="shared" ca="1" si="40"/>
        <v>-9.561752988047888E-3</v>
      </c>
      <c r="F340" s="3">
        <f t="shared" ca="1" si="41"/>
        <v>-9.6077600551731836E-3</v>
      </c>
      <c r="I340" vm="6169">
        <f ca="1"/>
        <v>44316</v>
      </c>
      <c r="J340" vm="6171">
        <f ca="1"/>
        <v>51.02</v>
      </c>
      <c r="K340" vm="6172">
        <f ca="1"/>
        <v>558678</v>
      </c>
      <c r="L340" s="3">
        <v>1.1773940345369363E-3</v>
      </c>
      <c r="M340" s="3">
        <v>1.1767014497575208E-3</v>
      </c>
      <c r="O340" vm="6169">
        <f ca="1"/>
        <v>44316</v>
      </c>
      <c r="P340" vm="6173">
        <f ca="1"/>
        <v>178.15</v>
      </c>
      <c r="Q340" vm="6174">
        <f ca="1"/>
        <v>307803</v>
      </c>
      <c r="R340" s="3">
        <f t="shared" ca="1" si="42"/>
        <v>-2.5227763905535877E-3</v>
      </c>
      <c r="T340" vm="6169">
        <f ca="1"/>
        <v>44316</v>
      </c>
      <c r="U340" vm="2724">
        <f ca="1"/>
        <v>8.5619999999999994</v>
      </c>
      <c r="V340" vm="6175">
        <f ca="1"/>
        <v>12698492</v>
      </c>
      <c r="W340" s="3">
        <f t="shared" ca="1" si="43"/>
        <v>-4.1958103513356475E-3</v>
      </c>
      <c r="Y340" vm="6169">
        <f ca="1"/>
        <v>44316</v>
      </c>
      <c r="Z340" vm="188">
        <f ca="1"/>
        <v>2.3199999999999998</v>
      </c>
      <c r="AA340" vm="6176">
        <f ca="1"/>
        <v>2.3210000000000002</v>
      </c>
      <c r="AB340" vm="6177">
        <f ca="1"/>
        <v>69856581</v>
      </c>
      <c r="AC340">
        <f t="shared" ca="1" si="44"/>
        <v>1.5091088344269879E-3</v>
      </c>
      <c r="AE340" vm="6169">
        <f ca="1"/>
        <v>44316</v>
      </c>
      <c r="AF340" vm="6178">
        <f ca="1"/>
        <v>13.824</v>
      </c>
      <c r="AG340" vm="6179">
        <f ca="1"/>
        <v>9599854</v>
      </c>
      <c r="AH340" s="3">
        <f t="shared" ca="1" si="45"/>
        <v>-1.4457137113980322E-3</v>
      </c>
      <c r="AK340" vm="6169">
        <f ca="1"/>
        <v>44316</v>
      </c>
      <c r="AL340" vm="935">
        <f ca="1"/>
        <v>17.82</v>
      </c>
      <c r="AM340" vm="6180">
        <f ca="1"/>
        <v>308089</v>
      </c>
      <c r="AN340">
        <f t="shared" ca="1" si="46"/>
        <v>-9.2166551049239522E-3</v>
      </c>
      <c r="AP340" vm="6169">
        <f ca="1"/>
        <v>44316</v>
      </c>
      <c r="AQ340" vm="6181">
        <f ca="1"/>
        <v>6.42</v>
      </c>
      <c r="AR340" vm="6182">
        <f ca="1"/>
        <v>202326</v>
      </c>
      <c r="AS340" s="3">
        <f t="shared" ca="1" si="47"/>
        <v>-4.6620131058113011E-3</v>
      </c>
      <c r="AU340" vm="6169">
        <f ca="1"/>
        <v>44316</v>
      </c>
      <c r="AV340" vm="6183">
        <f ca="1"/>
        <v>9.15</v>
      </c>
      <c r="AW340" vm="6184">
        <f ca="1"/>
        <v>27604620</v>
      </c>
    </row>
    <row r="341" spans="1:49" x14ac:dyDescent="0.3">
      <c r="A341" vm="6185">
        <f ca="1"/>
        <v>44319</v>
      </c>
      <c r="B341" vm="6186">
        <f ca="1"/>
        <v>24.94</v>
      </c>
      <c r="C341" vm="6186">
        <v>24.94</v>
      </c>
      <c r="D341" vm="6187">
        <v>126162</v>
      </c>
      <c r="E341" s="3">
        <f t="shared" ca="1" si="40"/>
        <v>3.2180209171360358E-3</v>
      </c>
      <c r="F341" s="3">
        <f t="shared" ca="1" si="41"/>
        <v>3.212854169325343E-3</v>
      </c>
      <c r="I341" vm="6185">
        <f ca="1"/>
        <v>44319</v>
      </c>
      <c r="J341" vm="6188">
        <f ca="1"/>
        <v>51.48</v>
      </c>
      <c r="K341" vm="6189">
        <f ca="1"/>
        <v>428571</v>
      </c>
      <c r="L341" s="3">
        <v>9.016072128576906E-3</v>
      </c>
      <c r="M341" s="3">
        <v>8.9756700142603531E-3</v>
      </c>
      <c r="O341" vm="6185">
        <f ca="1"/>
        <v>44319</v>
      </c>
      <c r="P341" vm="6190">
        <f ca="1"/>
        <v>182.7</v>
      </c>
      <c r="Q341" vm="6191">
        <f ca="1"/>
        <v>606233</v>
      </c>
      <c r="R341" s="3">
        <f t="shared" ca="1" si="42"/>
        <v>2.521957133211589E-2</v>
      </c>
      <c r="T341" vm="6185">
        <f ca="1"/>
        <v>44319</v>
      </c>
      <c r="U341" vm="6192">
        <f ca="1"/>
        <v>8.7200000000000006</v>
      </c>
      <c r="V341" vm="6193">
        <f ca="1"/>
        <v>17967066</v>
      </c>
      <c r="W341" s="3">
        <f t="shared" ca="1" si="43"/>
        <v>1.828543019813407E-2</v>
      </c>
      <c r="Y341" vm="6185">
        <f ca="1"/>
        <v>44319</v>
      </c>
      <c r="Z341" vm="6176">
        <f ca="1"/>
        <v>2.3210000000000002</v>
      </c>
      <c r="AA341" vm="6194">
        <f ca="1"/>
        <v>2.3340000000000001</v>
      </c>
      <c r="AB341" vm="6195">
        <f ca="1"/>
        <v>76047467</v>
      </c>
      <c r="AC341">
        <f t="shared" ca="1" si="44"/>
        <v>5.585406572064181E-3</v>
      </c>
      <c r="AE341" vm="6185">
        <f ca="1"/>
        <v>44319</v>
      </c>
      <c r="AF341" vm="6196">
        <f ca="1"/>
        <v>14.022</v>
      </c>
      <c r="AG341" vm="6197">
        <f ca="1"/>
        <v>7464291</v>
      </c>
      <c r="AH341" s="3">
        <f t="shared" ca="1" si="45"/>
        <v>1.422131272307617E-2</v>
      </c>
      <c r="AK341" vm="6185">
        <f ca="1"/>
        <v>44319</v>
      </c>
      <c r="AL341" vm="6198">
        <f ca="1"/>
        <v>17.925000000000001</v>
      </c>
      <c r="AM341" vm="6199">
        <f ca="1"/>
        <v>120508</v>
      </c>
      <c r="AN341">
        <f t="shared" ca="1" si="46"/>
        <v>5.8749644430207502E-3</v>
      </c>
      <c r="AP341" vm="6185">
        <f ca="1"/>
        <v>44319</v>
      </c>
      <c r="AQ341" vm="6147">
        <f ca="1"/>
        <v>6.46</v>
      </c>
      <c r="AR341" vm="6200">
        <f ca="1"/>
        <v>184168</v>
      </c>
      <c r="AS341" s="3">
        <f t="shared" ca="1" si="47"/>
        <v>6.2112000926406764E-3</v>
      </c>
      <c r="AU341" vm="6185">
        <f ca="1"/>
        <v>44319</v>
      </c>
      <c r="AV341" vm="6201">
        <f ca="1"/>
        <v>9.3285999999999998</v>
      </c>
      <c r="AW341" vm="6202">
        <f ca="1"/>
        <v>12593673</v>
      </c>
    </row>
    <row r="342" spans="1:49" x14ac:dyDescent="0.3">
      <c r="A342" vm="6203">
        <f ca="1"/>
        <v>44320</v>
      </c>
      <c r="B342" vm="6204">
        <f ca="1"/>
        <v>24.56</v>
      </c>
      <c r="C342" vm="6204">
        <v>24.56</v>
      </c>
      <c r="D342" vm="6205">
        <v>199401</v>
      </c>
      <c r="E342" s="3">
        <f t="shared" ca="1" si="40"/>
        <v>-1.5236567762630415E-2</v>
      </c>
      <c r="F342" s="3">
        <f t="shared" ca="1" si="41"/>
        <v>-1.5353836972948749E-2</v>
      </c>
      <c r="I342" vm="6203">
        <f ca="1"/>
        <v>44320</v>
      </c>
      <c r="J342" vm="6206">
        <f ca="1"/>
        <v>50.28</v>
      </c>
      <c r="K342" vm="6207">
        <f ca="1"/>
        <v>601232</v>
      </c>
      <c r="L342" s="3">
        <v>-2.3310023310023228E-2</v>
      </c>
      <c r="M342" s="3">
        <v>-2.3585999005879113E-2</v>
      </c>
      <c r="O342" vm="6203">
        <f ca="1"/>
        <v>44320</v>
      </c>
      <c r="P342" vm="6208">
        <f ca="1"/>
        <v>168.05</v>
      </c>
      <c r="Q342" vm="6209">
        <f ca="1"/>
        <v>1549772</v>
      </c>
      <c r="R342" s="3">
        <f t="shared" ca="1" si="42"/>
        <v>-8.3583909212846239E-2</v>
      </c>
      <c r="T342" vm="6203">
        <f ca="1"/>
        <v>44320</v>
      </c>
      <c r="U342" vm="6026">
        <f ca="1"/>
        <v>8.625</v>
      </c>
      <c r="V342" vm="6210">
        <f ca="1"/>
        <v>25643093</v>
      </c>
      <c r="W342" s="3">
        <f t="shared" ca="1" si="43"/>
        <v>-1.0954275003464922E-2</v>
      </c>
      <c r="Y342" vm="6203">
        <f ca="1"/>
        <v>44320</v>
      </c>
      <c r="Z342" vm="6211">
        <f ca="1"/>
        <v>2.339</v>
      </c>
      <c r="AA342" vm="264">
        <f ca="1"/>
        <v>2.3079999999999998</v>
      </c>
      <c r="AB342" vm="6212">
        <f ca="1"/>
        <v>119389571</v>
      </c>
      <c r="AC342">
        <f t="shared" ca="1" si="44"/>
        <v>-1.1202185218511263E-2</v>
      </c>
      <c r="AE342" vm="6203">
        <f ca="1"/>
        <v>44320</v>
      </c>
      <c r="AF342" vm="6213">
        <f ca="1"/>
        <v>13.888</v>
      </c>
      <c r="AG342" vm="6214">
        <f ca="1"/>
        <v>9462710</v>
      </c>
      <c r="AH342" s="3">
        <f t="shared" ca="1" si="45"/>
        <v>-9.6023668667815296E-3</v>
      </c>
      <c r="AK342" vm="6203">
        <f ca="1"/>
        <v>44320</v>
      </c>
      <c r="AL342" vm="6215">
        <f ca="1"/>
        <v>17.875</v>
      </c>
      <c r="AM342" vm="6216">
        <f ca="1"/>
        <v>269751</v>
      </c>
      <c r="AN342">
        <f t="shared" ca="1" si="46"/>
        <v>-2.7932979056127108E-3</v>
      </c>
      <c r="AP342" vm="6203">
        <f ca="1"/>
        <v>44320</v>
      </c>
      <c r="AQ342" vm="2312">
        <f ca="1"/>
        <v>6.35</v>
      </c>
      <c r="AR342" vm="6217">
        <f ca="1"/>
        <v>251576</v>
      </c>
      <c r="AS342" s="3">
        <f t="shared" ca="1" si="47"/>
        <v>-1.7174504889910288E-2</v>
      </c>
      <c r="AU342" vm="6203">
        <f ca="1"/>
        <v>44320</v>
      </c>
      <c r="AV342" vm="6218">
        <f ca="1"/>
        <v>9.4832999999999998</v>
      </c>
      <c r="AW342" vm="6219">
        <f ca="1"/>
        <v>22433031</v>
      </c>
    </row>
    <row r="343" spans="1:49" x14ac:dyDescent="0.3">
      <c r="A343" vm="6220">
        <f ca="1"/>
        <v>44321</v>
      </c>
      <c r="B343" vm="6221">
        <f ca="1"/>
        <v>24.68</v>
      </c>
      <c r="C343" vm="6221">
        <v>24.68</v>
      </c>
      <c r="D343" vm="6222">
        <v>164284</v>
      </c>
      <c r="E343" s="3">
        <f t="shared" ca="1" si="40"/>
        <v>4.8859934853420599E-3</v>
      </c>
      <c r="F343" s="3">
        <f t="shared" ca="1" si="41"/>
        <v>4.874095758245353E-3</v>
      </c>
      <c r="I343" vm="6220">
        <f ca="1"/>
        <v>44321</v>
      </c>
      <c r="J343" vm="5395">
        <f ca="1"/>
        <v>51</v>
      </c>
      <c r="K343" vm="6223">
        <f ca="1"/>
        <v>578319</v>
      </c>
      <c r="L343" s="3">
        <v>1.4319809069212387E-2</v>
      </c>
      <c r="M343" s="3">
        <v>1.4218249002279172E-2</v>
      </c>
      <c r="O343" vm="6220">
        <f ca="1"/>
        <v>44321</v>
      </c>
      <c r="P343" vm="6224">
        <f ca="1"/>
        <v>170.65</v>
      </c>
      <c r="Q343" vm="6225">
        <f ca="1"/>
        <v>992754</v>
      </c>
      <c r="R343" s="3">
        <f t="shared" ca="1" si="42"/>
        <v>1.5353121181601294E-2</v>
      </c>
      <c r="T343" vm="6220">
        <f ca="1"/>
        <v>44321</v>
      </c>
      <c r="U343" vm="5452">
        <f ca="1"/>
        <v>8.8460000000000001</v>
      </c>
      <c r="V343" vm="6226">
        <f ca="1"/>
        <v>19431241</v>
      </c>
      <c r="W343" s="3">
        <f t="shared" ca="1" si="43"/>
        <v>2.5300416528711598E-2</v>
      </c>
      <c r="Y343" vm="6220">
        <f ca="1"/>
        <v>44321</v>
      </c>
      <c r="Z343" vm="188">
        <f ca="1"/>
        <v>2.3199999999999998</v>
      </c>
      <c r="AA343" vm="150">
        <f ca="1"/>
        <v>2.3410000000000002</v>
      </c>
      <c r="AB343" vm="6227">
        <f ca="1"/>
        <v>110708385</v>
      </c>
      <c r="AC343">
        <f t="shared" ca="1" si="44"/>
        <v>1.4196839862920795E-2</v>
      </c>
      <c r="AE343" vm="6220">
        <f ca="1"/>
        <v>44321</v>
      </c>
      <c r="AF343" vm="6228">
        <f ca="1"/>
        <v>14.86</v>
      </c>
      <c r="AG343" vm="6229">
        <f ca="1"/>
        <v>19667797</v>
      </c>
      <c r="AH343" s="3">
        <f t="shared" ca="1" si="45"/>
        <v>6.7647881371618757E-2</v>
      </c>
      <c r="AK343" vm="6220">
        <f ca="1"/>
        <v>44321</v>
      </c>
      <c r="AL343" vm="6230">
        <f ca="1"/>
        <v>18.47</v>
      </c>
      <c r="AM343" vm="6231">
        <f ca="1"/>
        <v>453013</v>
      </c>
      <c r="AN343">
        <f t="shared" ca="1" si="46"/>
        <v>3.2744705631077134E-2</v>
      </c>
      <c r="AP343" vm="6220">
        <f ca="1"/>
        <v>44321</v>
      </c>
      <c r="AQ343" vm="4354">
        <f ca="1"/>
        <v>6.4950000000000001</v>
      </c>
      <c r="AR343" vm="6232">
        <f ca="1"/>
        <v>338186</v>
      </c>
      <c r="AS343" s="3">
        <f t="shared" ca="1" si="47"/>
        <v>2.2577837217962627E-2</v>
      </c>
      <c r="AU343" vm="6220">
        <f ca="1"/>
        <v>44321</v>
      </c>
      <c r="AV343" vm="6233">
        <f ca="1"/>
        <v>9.6618999999999993</v>
      </c>
      <c r="AW343" vm="6234">
        <f ca="1"/>
        <v>15519304</v>
      </c>
    </row>
    <row r="344" spans="1:49" x14ac:dyDescent="0.3">
      <c r="A344" vm="6235">
        <f ca="1"/>
        <v>44322</v>
      </c>
      <c r="B344" vm="6236">
        <f ca="1"/>
        <v>24.16</v>
      </c>
      <c r="C344" vm="6236">
        <v>24.16</v>
      </c>
      <c r="D344" vm="6237">
        <v>310273</v>
      </c>
      <c r="E344" s="3">
        <f t="shared" ca="1" si="40"/>
        <v>-2.1069692058346821E-2</v>
      </c>
      <c r="F344" s="3">
        <f t="shared" ca="1" si="41"/>
        <v>-2.1294825970572882E-2</v>
      </c>
      <c r="I344" vm="6235">
        <f ca="1"/>
        <v>44322</v>
      </c>
      <c r="J344" vm="6238">
        <f ca="1"/>
        <v>51.42</v>
      </c>
      <c r="K344" vm="6239">
        <f ca="1"/>
        <v>557261</v>
      </c>
      <c r="L344" s="3">
        <v>8.2352941176470924E-3</v>
      </c>
      <c r="M344" s="3">
        <v>8.2015691134177098E-3</v>
      </c>
      <c r="O344" vm="6235">
        <f ca="1"/>
        <v>44322</v>
      </c>
      <c r="P344" vm="6240">
        <f ca="1"/>
        <v>165.85</v>
      </c>
      <c r="Q344" vm="6241">
        <f ca="1"/>
        <v>658512</v>
      </c>
      <c r="R344" s="3">
        <f t="shared" ca="1" si="42"/>
        <v>-2.8530909959654689E-2</v>
      </c>
      <c r="T344" vm="6235">
        <f ca="1"/>
        <v>44322</v>
      </c>
      <c r="U344" vm="6242">
        <f ca="1"/>
        <v>9.2880000000000003</v>
      </c>
      <c r="V344" vm="6243">
        <f ca="1"/>
        <v>63053536</v>
      </c>
      <c r="W344" s="3">
        <f t="shared" ca="1" si="43"/>
        <v>4.8757864949455443E-2</v>
      </c>
      <c r="Y344" vm="6235">
        <f ca="1"/>
        <v>44322</v>
      </c>
      <c r="Z344" vm="6244">
        <f ca="1"/>
        <v>2.3580000000000001</v>
      </c>
      <c r="AA344" vm="6245">
        <f ca="1"/>
        <v>2.359</v>
      </c>
      <c r="AB344" vm="6246">
        <f ca="1"/>
        <v>146510696</v>
      </c>
      <c r="AC344">
        <f t="shared" ca="1" si="44"/>
        <v>7.6596119167641726E-3</v>
      </c>
      <c r="AE344" vm="6235">
        <f ca="1"/>
        <v>44322</v>
      </c>
      <c r="AF344" vm="6247">
        <f ca="1"/>
        <v>14.914</v>
      </c>
      <c r="AG344" vm="6248">
        <f ca="1"/>
        <v>14377159</v>
      </c>
      <c r="AH344" s="3">
        <f t="shared" ca="1" si="45"/>
        <v>3.6273298319899551E-3</v>
      </c>
      <c r="AK344" vm="6235">
        <f ca="1"/>
        <v>44322</v>
      </c>
      <c r="AL344" vm="6249">
        <f ca="1"/>
        <v>18.170000000000002</v>
      </c>
      <c r="AM344" vm="6250">
        <f ca="1"/>
        <v>289598</v>
      </c>
      <c r="AN344">
        <f t="shared" ca="1" si="46"/>
        <v>-1.6375911803068601E-2</v>
      </c>
      <c r="AP344" vm="6235">
        <f ca="1"/>
        <v>44322</v>
      </c>
      <c r="AQ344" vm="6251">
        <f ca="1"/>
        <v>6.5449999999999999</v>
      </c>
      <c r="AR344" vm="6252">
        <f ca="1"/>
        <v>240138</v>
      </c>
      <c r="AS344" s="3">
        <f t="shared" ca="1" si="47"/>
        <v>7.6687492393003572E-3</v>
      </c>
      <c r="AU344" vm="6235">
        <f ca="1"/>
        <v>44322</v>
      </c>
      <c r="AV344" vm="6253">
        <f ca="1"/>
        <v>9.5524000000000004</v>
      </c>
      <c r="AW344" vm="6254">
        <f ca="1"/>
        <v>15243782</v>
      </c>
    </row>
    <row r="345" spans="1:49" x14ac:dyDescent="0.3">
      <c r="A345" vm="6255">
        <f ca="1"/>
        <v>44323</v>
      </c>
      <c r="B345" vm="4758">
        <f ca="1"/>
        <v>24.8</v>
      </c>
      <c r="C345" vm="4758">
        <v>24.8</v>
      </c>
      <c r="D345" vm="6256">
        <v>467121</v>
      </c>
      <c r="E345" s="3">
        <f t="shared" ca="1" si="40"/>
        <v>2.6490066225165587E-2</v>
      </c>
      <c r="F345" s="3">
        <f t="shared" ca="1" si="41"/>
        <v>2.6145280104322207E-2</v>
      </c>
      <c r="I345" vm="6255">
        <f ca="1"/>
        <v>44323</v>
      </c>
      <c r="J345" vm="6257">
        <f ca="1"/>
        <v>51.26</v>
      </c>
      <c r="K345" vm="6258">
        <f ca="1"/>
        <v>450919</v>
      </c>
      <c r="L345" s="3">
        <v>-3.11162971606386E-3</v>
      </c>
      <c r="M345" s="3">
        <v>-3.1164809018184073E-3</v>
      </c>
      <c r="O345" vm="6255">
        <f ca="1"/>
        <v>44323</v>
      </c>
      <c r="P345" vm="6259">
        <f ca="1"/>
        <v>165.5</v>
      </c>
      <c r="Q345" vm="6260">
        <f ca="1"/>
        <v>545377</v>
      </c>
      <c r="R345" s="3">
        <f t="shared" ca="1" si="42"/>
        <v>-2.112570575943763E-3</v>
      </c>
      <c r="T345" vm="6255">
        <f ca="1"/>
        <v>44323</v>
      </c>
      <c r="U345" vm="6261">
        <f ca="1"/>
        <v>9.35</v>
      </c>
      <c r="V345" vm="6262">
        <f ca="1"/>
        <v>29292836</v>
      </c>
      <c r="W345" s="3">
        <f t="shared" ca="1" si="43"/>
        <v>6.6530989050052197E-3</v>
      </c>
      <c r="Y345" vm="6255">
        <f ca="1"/>
        <v>44323</v>
      </c>
      <c r="Z345" vm="6263">
        <f ca="1"/>
        <v>2.3780000000000001</v>
      </c>
      <c r="AA345" vm="6264">
        <f ca="1"/>
        <v>2.3620000000000001</v>
      </c>
      <c r="AB345" vm="6265">
        <f ca="1"/>
        <v>86752026</v>
      </c>
      <c r="AC345">
        <f t="shared" ca="1" si="44"/>
        <v>1.2709173496327395E-3</v>
      </c>
      <c r="AE345" vm="6255">
        <f ca="1"/>
        <v>44323</v>
      </c>
      <c r="AF345" vm="6266">
        <f ca="1"/>
        <v>14.942</v>
      </c>
      <c r="AG345" vm="6267">
        <f ca="1"/>
        <v>9832332</v>
      </c>
      <c r="AH345" s="3">
        <f t="shared" ca="1" si="45"/>
        <v>1.8756704320063633E-3</v>
      </c>
      <c r="AK345" vm="6255">
        <f ca="1"/>
        <v>44323</v>
      </c>
      <c r="AL345" vm="6268">
        <f ca="1"/>
        <v>18.385000000000002</v>
      </c>
      <c r="AM345" vm="6269">
        <f ca="1"/>
        <v>245410</v>
      </c>
      <c r="AN345">
        <f t="shared" ca="1" si="46"/>
        <v>1.1763232345155536E-2</v>
      </c>
      <c r="AP345" vm="6255">
        <f ca="1"/>
        <v>44323</v>
      </c>
      <c r="AQ345" vm="6270">
        <f ca="1"/>
        <v>6.61</v>
      </c>
      <c r="AR345" vm="6271">
        <f ca="1"/>
        <v>176431</v>
      </c>
      <c r="AS345" s="3">
        <f t="shared" ca="1" si="47"/>
        <v>9.8822545017318315E-3</v>
      </c>
      <c r="AU345" vm="6255">
        <f ca="1"/>
        <v>44323</v>
      </c>
      <c r="AV345" vm="6272">
        <f ca="1"/>
        <v>9.6</v>
      </c>
      <c r="AW345" vm="6273">
        <f ca="1"/>
        <v>8324616</v>
      </c>
    </row>
    <row r="346" spans="1:49" x14ac:dyDescent="0.3">
      <c r="A346" vm="6274">
        <f ca="1"/>
        <v>44326</v>
      </c>
      <c r="B346" vm="6275">
        <f ca="1"/>
        <v>24.66</v>
      </c>
      <c r="C346" vm="6275">
        <v>24.66</v>
      </c>
      <c r="D346" vm="6276">
        <v>182569</v>
      </c>
      <c r="E346" s="3">
        <f t="shared" ca="1" si="40"/>
        <v>-5.6451612903226037E-3</v>
      </c>
      <c r="F346" s="3">
        <f t="shared" ca="1" si="41"/>
        <v>-5.661155434738223E-3</v>
      </c>
      <c r="I346" vm="6274">
        <f ca="1"/>
        <v>44326</v>
      </c>
      <c r="J346" vm="6277">
        <f ca="1"/>
        <v>51.74</v>
      </c>
      <c r="K346" vm="6278">
        <f ca="1"/>
        <v>421221</v>
      </c>
      <c r="L346" s="3">
        <v>9.3640265314085831E-3</v>
      </c>
      <c r="M346" s="3">
        <v>9.3204558219580694E-3</v>
      </c>
      <c r="O346" vm="6274">
        <f ca="1"/>
        <v>44326</v>
      </c>
      <c r="P346" vm="6279">
        <f ca="1"/>
        <v>165.25</v>
      </c>
      <c r="Q346" vm="6280">
        <f ca="1"/>
        <v>424488</v>
      </c>
      <c r="R346" s="3">
        <f t="shared" ca="1" si="42"/>
        <v>-1.5117160853219673E-3</v>
      </c>
      <c r="T346" vm="6274">
        <f ca="1"/>
        <v>44326</v>
      </c>
      <c r="U346" vm="6281">
        <f ca="1"/>
        <v>9.8539999999999992</v>
      </c>
      <c r="V346" vm="6282">
        <f ca="1"/>
        <v>46106517</v>
      </c>
      <c r="W346" s="3">
        <f t="shared" ca="1" si="43"/>
        <v>5.2501120821175758E-2</v>
      </c>
      <c r="Y346" vm="6274">
        <f ca="1"/>
        <v>44326</v>
      </c>
      <c r="Z346" vm="6283">
        <f ca="1"/>
        <v>2.379</v>
      </c>
      <c r="AA346" vm="6284">
        <f ca="1"/>
        <v>2.3895</v>
      </c>
      <c r="AB346" vm="6285">
        <f ca="1"/>
        <v>116646738</v>
      </c>
      <c r="AC346">
        <f t="shared" ca="1" si="44"/>
        <v>1.157542126090534E-2</v>
      </c>
      <c r="AE346" vm="6274">
        <f ca="1"/>
        <v>44326</v>
      </c>
      <c r="AF346" vm="4242">
        <f ca="1"/>
        <v>15.1</v>
      </c>
      <c r="AG346" vm="6286">
        <f ca="1"/>
        <v>11010985</v>
      </c>
      <c r="AH346" s="3">
        <f t="shared" ca="1" si="45"/>
        <v>1.051870426726906E-2</v>
      </c>
      <c r="AK346" vm="6274">
        <f ca="1"/>
        <v>44326</v>
      </c>
      <c r="AL346" vm="6287">
        <f ca="1"/>
        <v>18.745000000000001</v>
      </c>
      <c r="AM346" vm="6288">
        <f ca="1"/>
        <v>417030</v>
      </c>
      <c r="AN346">
        <f t="shared" ca="1" si="46"/>
        <v>1.939193543464008E-2</v>
      </c>
      <c r="AP346" vm="6274">
        <f ca="1"/>
        <v>44326</v>
      </c>
      <c r="AQ346" vm="1778">
        <f ca="1"/>
        <v>7.02</v>
      </c>
      <c r="AR346" vm="6289">
        <f ca="1"/>
        <v>1028999</v>
      </c>
      <c r="AS346" s="3">
        <f t="shared" ca="1" si="47"/>
        <v>6.0179564174124775E-2</v>
      </c>
      <c r="AU346" vm="6274">
        <f ca="1"/>
        <v>44326</v>
      </c>
      <c r="AV346" vm="2935">
        <f ca="1"/>
        <v>9.7619000000000007</v>
      </c>
      <c r="AW346" vm="6290">
        <f ca="1"/>
        <v>13527224</v>
      </c>
    </row>
    <row r="347" spans="1:49" x14ac:dyDescent="0.3">
      <c r="A347" vm="6291">
        <f ca="1"/>
        <v>44327</v>
      </c>
      <c r="B347" vm="6292">
        <f ca="1"/>
        <v>24.34</v>
      </c>
      <c r="C347" vm="6292">
        <v>24.34</v>
      </c>
      <c r="D347" vm="6293">
        <v>192694</v>
      </c>
      <c r="E347" s="3">
        <f t="shared" ca="1" si="40"/>
        <v>-1.2976480129764812E-2</v>
      </c>
      <c r="F347" s="3">
        <f t="shared" ca="1" si="41"/>
        <v>-1.3061410176817147E-2</v>
      </c>
      <c r="I347" vm="6291">
        <f ca="1"/>
        <v>44327</v>
      </c>
      <c r="J347" vm="5501">
        <f ca="1"/>
        <v>50.54</v>
      </c>
      <c r="K347" vm="6294">
        <f ca="1"/>
        <v>805042</v>
      </c>
      <c r="L347" s="3">
        <v>-2.3192887514495608E-2</v>
      </c>
      <c r="M347" s="3">
        <v>-2.3466074797835017E-2</v>
      </c>
      <c r="O347" vm="6291">
        <f ca="1"/>
        <v>44327</v>
      </c>
      <c r="P347" vm="6295">
        <f ca="1"/>
        <v>162.5</v>
      </c>
      <c r="Q347" vm="6296">
        <f ca="1"/>
        <v>710571</v>
      </c>
      <c r="R347" s="3">
        <f t="shared" ca="1" si="42"/>
        <v>-1.6781476962003543E-2</v>
      </c>
      <c r="T347" vm="6291">
        <f ca="1"/>
        <v>44327</v>
      </c>
      <c r="U347" vm="6297">
        <f ca="1"/>
        <v>9.91</v>
      </c>
      <c r="V347" vm="6298">
        <f ca="1"/>
        <v>34001532</v>
      </c>
      <c r="W347" s="3">
        <f t="shared" ca="1" si="43"/>
        <v>5.6668842201254453E-3</v>
      </c>
      <c r="Y347" vm="6291">
        <f ca="1"/>
        <v>44327</v>
      </c>
      <c r="Z347" vm="6299">
        <f ca="1"/>
        <v>2.371</v>
      </c>
      <c r="AA347" vm="6300">
        <f ca="1"/>
        <v>2.3805000000000001</v>
      </c>
      <c r="AB347" vm="6301">
        <f ca="1"/>
        <v>111110701</v>
      </c>
      <c r="AC347">
        <f t="shared" ca="1" si="44"/>
        <v>-3.7735893836393797E-3</v>
      </c>
      <c r="AE347" vm="6291">
        <f ca="1"/>
        <v>44327</v>
      </c>
      <c r="AF347" vm="5806">
        <f ca="1"/>
        <v>14.662000000000001</v>
      </c>
      <c r="AG347" vm="6302">
        <f ca="1"/>
        <v>13435729</v>
      </c>
      <c r="AH347" s="3">
        <f t="shared" ca="1" si="45"/>
        <v>-2.9435631019483679E-2</v>
      </c>
      <c r="AK347" vm="6291">
        <f ca="1"/>
        <v>44327</v>
      </c>
      <c r="AL347" vm="6303">
        <f ca="1"/>
        <v>18.34</v>
      </c>
      <c r="AM347" vm="6304">
        <f ca="1"/>
        <v>267875</v>
      </c>
      <c r="AN347">
        <f t="shared" ca="1" si="46"/>
        <v>-2.1842583359556658E-2</v>
      </c>
      <c r="AP347" vm="6291">
        <f ca="1"/>
        <v>44327</v>
      </c>
      <c r="AQ347" vm="1044">
        <f ca="1"/>
        <v>6.8650000000000002</v>
      </c>
      <c r="AR347" vm="6305">
        <f ca="1"/>
        <v>379868</v>
      </c>
      <c r="AS347" s="3">
        <f t="shared" ca="1" si="47"/>
        <v>-2.2327178817785263E-2</v>
      </c>
      <c r="AU347" vm="6291">
        <f ca="1"/>
        <v>44327</v>
      </c>
      <c r="AV347" vm="4375">
        <f ca="1"/>
        <v>9.7048000000000005</v>
      </c>
      <c r="AW347" vm="6306">
        <f ca="1"/>
        <v>12954204</v>
      </c>
    </row>
    <row r="348" spans="1:49" x14ac:dyDescent="0.3">
      <c r="A348" vm="6307">
        <f ca="1"/>
        <v>44328</v>
      </c>
      <c r="B348" vm="6308">
        <f ca="1"/>
        <v>24.28</v>
      </c>
      <c r="C348" vm="6308">
        <v>24.28</v>
      </c>
      <c r="D348" vm="6309">
        <v>240236</v>
      </c>
      <c r="E348" s="3">
        <f t="shared" ca="1" si="40"/>
        <v>-2.4650780608052062E-3</v>
      </c>
      <c r="F348" s="3">
        <f t="shared" ca="1" si="41"/>
        <v>-2.4681213680835461E-3</v>
      </c>
      <c r="I348" vm="6307">
        <f ca="1"/>
        <v>44328</v>
      </c>
      <c r="J348" vm="6310">
        <f ca="1"/>
        <v>50.94</v>
      </c>
      <c r="K348" vm="6311">
        <f ca="1"/>
        <v>556132</v>
      </c>
      <c r="L348" s="3">
        <v>7.914523149980186E-3</v>
      </c>
      <c r="M348" s="3">
        <v>7.8833675912627701E-3</v>
      </c>
      <c r="O348" vm="6307">
        <f ca="1"/>
        <v>44328</v>
      </c>
      <c r="P348" vm="5661">
        <f ca="1"/>
        <v>163.69999999999999</v>
      </c>
      <c r="Q348" vm="6312">
        <f ca="1"/>
        <v>290049</v>
      </c>
      <c r="R348" s="3">
        <f t="shared" ca="1" si="42"/>
        <v>7.3574826072969821E-3</v>
      </c>
      <c r="T348" vm="6307">
        <f ca="1"/>
        <v>44328</v>
      </c>
      <c r="U348" vm="4460">
        <f ca="1"/>
        <v>10.199999999999999</v>
      </c>
      <c r="V348" vm="6313">
        <f ca="1"/>
        <v>34784622</v>
      </c>
      <c r="W348" s="3">
        <f t="shared" ca="1" si="43"/>
        <v>2.8843371948328776E-2</v>
      </c>
      <c r="Y348" vm="6307">
        <f ca="1"/>
        <v>44328</v>
      </c>
      <c r="Z348" vm="6314">
        <f ca="1"/>
        <v>2.38</v>
      </c>
      <c r="AA348" vm="6315">
        <f ca="1"/>
        <v>2.3824999999999998</v>
      </c>
      <c r="AB348" vm="6316">
        <f ca="1"/>
        <v>130566798</v>
      </c>
      <c r="AC348">
        <f t="shared" ca="1" si="44"/>
        <v>8.3980689378353331E-4</v>
      </c>
      <c r="AE348" vm="6307">
        <f ca="1"/>
        <v>44328</v>
      </c>
      <c r="AF348" vm="6317">
        <f ca="1"/>
        <v>14.722</v>
      </c>
      <c r="AG348" vm="6318">
        <f ca="1"/>
        <v>8502674</v>
      </c>
      <c r="AH348" s="3">
        <f t="shared" ca="1" si="45"/>
        <v>4.083860835119248E-3</v>
      </c>
      <c r="AK348" vm="6307">
        <f ca="1"/>
        <v>44328</v>
      </c>
      <c r="AL348" vm="6319">
        <f ca="1"/>
        <v>19.175000000000001</v>
      </c>
      <c r="AM348" vm="6320">
        <f ca="1"/>
        <v>993112</v>
      </c>
      <c r="AN348">
        <f t="shared" ca="1" si="46"/>
        <v>4.4522880425001063E-2</v>
      </c>
      <c r="AP348" vm="6307">
        <f ca="1"/>
        <v>44328</v>
      </c>
      <c r="AQ348" vm="6321">
        <f ca="1"/>
        <v>6.96</v>
      </c>
      <c r="AR348" vm="6322">
        <f ca="1"/>
        <v>370386</v>
      </c>
      <c r="AS348" s="3">
        <f t="shared" ca="1" si="47"/>
        <v>1.3743435126393814E-2</v>
      </c>
      <c r="AU348" vm="6307">
        <f ca="1"/>
        <v>44328</v>
      </c>
      <c r="AV348" vm="6323">
        <f ca="1"/>
        <v>9.7142999999999997</v>
      </c>
      <c r="AW348" vm="6324">
        <f ca="1"/>
        <v>12144658</v>
      </c>
    </row>
    <row r="349" spans="1:49" x14ac:dyDescent="0.3">
      <c r="A349" vm="6325">
        <f ca="1"/>
        <v>44329</v>
      </c>
      <c r="B349" vm="6326">
        <f ca="1"/>
        <v>24.54</v>
      </c>
      <c r="C349" vm="6326">
        <v>24.54</v>
      </c>
      <c r="D349" vm="6327">
        <v>150024</v>
      </c>
      <c r="E349" s="3">
        <f t="shared" ca="1" si="40"/>
        <v>1.0708401976935667E-2</v>
      </c>
      <c r="F349" s="3">
        <f t="shared" ca="1" si="41"/>
        <v>1.0651473091467795E-2</v>
      </c>
      <c r="I349" vm="6325">
        <f ca="1"/>
        <v>44329</v>
      </c>
      <c r="J349" vm="5181">
        <f ca="1"/>
        <v>51.58</v>
      </c>
      <c r="K349" vm="6328">
        <f ca="1"/>
        <v>590820</v>
      </c>
      <c r="L349" s="3">
        <v>1.2563800549666286E-2</v>
      </c>
      <c r="M349" s="3">
        <v>1.2485530901887712E-2</v>
      </c>
      <c r="O349" vm="6325">
        <f ca="1"/>
        <v>44329</v>
      </c>
      <c r="P349" vm="6329">
        <f ca="1"/>
        <v>162.75</v>
      </c>
      <c r="Q349" vm="6330">
        <f ca="1"/>
        <v>370678</v>
      </c>
      <c r="R349" s="3">
        <f t="shared" ca="1" si="42"/>
        <v>-5.820203288410499E-3</v>
      </c>
      <c r="T349" vm="6325">
        <f ca="1"/>
        <v>44329</v>
      </c>
      <c r="U349" vm="6331">
        <f ca="1"/>
        <v>10.007999999999999</v>
      </c>
      <c r="V349" vm="6332">
        <f ca="1"/>
        <v>24165202</v>
      </c>
      <c r="W349" s="3">
        <f t="shared" ca="1" si="43"/>
        <v>-1.9002947125615358E-2</v>
      </c>
      <c r="Y349" vm="6325">
        <f ca="1"/>
        <v>44329</v>
      </c>
      <c r="Z349" vm="149">
        <f ca="1"/>
        <v>2.3635000000000002</v>
      </c>
      <c r="AA349" vm="6333">
        <f ca="1"/>
        <v>2.3725000000000001</v>
      </c>
      <c r="AB349" vm="6334">
        <f ca="1"/>
        <v>128218509</v>
      </c>
      <c r="AC349">
        <f t="shared" ca="1" si="44"/>
        <v>-4.2061050442742005E-3</v>
      </c>
      <c r="AE349" vm="6325">
        <f ca="1"/>
        <v>44329</v>
      </c>
      <c r="AF349" vm="6335">
        <f ca="1"/>
        <v>14.65</v>
      </c>
      <c r="AG349" vm="6336">
        <f ca="1"/>
        <v>11428453</v>
      </c>
      <c r="AH349" s="3">
        <f t="shared" ca="1" si="45"/>
        <v>-4.9026381734377632E-3</v>
      </c>
      <c r="AK349" vm="6325">
        <f ca="1"/>
        <v>44329</v>
      </c>
      <c r="AL349" vm="6337">
        <f ca="1"/>
        <v>19.329999999999998</v>
      </c>
      <c r="AM349" vm="6338">
        <f ca="1"/>
        <v>270630</v>
      </c>
      <c r="AN349">
        <f t="shared" ca="1" si="46"/>
        <v>8.0509459669196211E-3</v>
      </c>
      <c r="AP349" vm="6325">
        <f ca="1"/>
        <v>44329</v>
      </c>
      <c r="AQ349" vm="1523">
        <f ca="1"/>
        <v>6.9</v>
      </c>
      <c r="AR349" vm="6339">
        <f ca="1"/>
        <v>207992</v>
      </c>
      <c r="AS349" s="3">
        <f t="shared" ca="1" si="47"/>
        <v>-8.6580627431145415E-3</v>
      </c>
      <c r="AU349" vm="6325">
        <f ca="1"/>
        <v>44329</v>
      </c>
      <c r="AV349" vm="6340">
        <f ca="1"/>
        <v>9.6333000000000002</v>
      </c>
      <c r="AW349" vm="6341">
        <f ca="1"/>
        <v>11123334</v>
      </c>
    </row>
    <row r="350" spans="1:49" x14ac:dyDescent="0.3">
      <c r="A350" vm="6342">
        <f ca="1"/>
        <v>44330</v>
      </c>
      <c r="B350" vm="6343">
        <f ca="1"/>
        <v>23.3</v>
      </c>
      <c r="C350" vm="6343">
        <v>23.3</v>
      </c>
      <c r="D350" vm="6344">
        <v>1551330</v>
      </c>
      <c r="E350" s="3">
        <f t="shared" ca="1" si="40"/>
        <v>-5.0529747351263185E-2</v>
      </c>
      <c r="F350" s="3">
        <f t="shared" ca="1" si="41"/>
        <v>-5.1851078711110395E-2</v>
      </c>
      <c r="I350" vm="6342">
        <f ca="1"/>
        <v>44330</v>
      </c>
      <c r="J350" vm="6345">
        <f ca="1"/>
        <v>51.6</v>
      </c>
      <c r="K350" vm="6346">
        <f ca="1"/>
        <v>508631</v>
      </c>
      <c r="L350" s="3">
        <v>3.8774718883294161E-4</v>
      </c>
      <c r="M350" s="3">
        <v>3.8767203431839273E-4</v>
      </c>
      <c r="O350" vm="6342">
        <f ca="1"/>
        <v>44330</v>
      </c>
      <c r="P350" vm="629">
        <f ca="1"/>
        <v>163.25</v>
      </c>
      <c r="Q350" vm="6347">
        <f ca="1"/>
        <v>308655</v>
      </c>
      <c r="R350" s="3">
        <f t="shared" ca="1" si="42"/>
        <v>3.0674870678618796E-3</v>
      </c>
      <c r="T350" vm="6342">
        <f ca="1"/>
        <v>44330</v>
      </c>
      <c r="U350" vm="6348">
        <f ca="1"/>
        <v>10.208</v>
      </c>
      <c r="V350" vm="6349">
        <f ca="1"/>
        <v>19999532</v>
      </c>
      <c r="W350" s="3">
        <f t="shared" ca="1" si="43"/>
        <v>1.9786953437824217E-2</v>
      </c>
      <c r="Y350" vm="6342">
        <f ca="1"/>
        <v>44330</v>
      </c>
      <c r="Z350" vm="6350">
        <f ca="1"/>
        <v>2.3845000000000001</v>
      </c>
      <c r="AA350" vm="6351">
        <f ca="1"/>
        <v>2.3875000000000002</v>
      </c>
      <c r="AB350" vm="6352">
        <f ca="1"/>
        <v>101869130</v>
      </c>
      <c r="AC350">
        <f t="shared" ca="1" si="44"/>
        <v>6.3025418708025265E-3</v>
      </c>
      <c r="AE350" vm="6342">
        <f ca="1"/>
        <v>44330</v>
      </c>
      <c r="AF350" vm="6353">
        <f ca="1"/>
        <v>14.856</v>
      </c>
      <c r="AG350" vm="6354">
        <f ca="1"/>
        <v>8563582</v>
      </c>
      <c r="AH350" s="3">
        <f t="shared" ca="1" si="45"/>
        <v>1.3963488587328363E-2</v>
      </c>
      <c r="AK350" vm="6342">
        <f ca="1"/>
        <v>44330</v>
      </c>
      <c r="AL350" vm="6355">
        <f ca="1"/>
        <v>19.16</v>
      </c>
      <c r="AM350" vm="6356">
        <f ca="1"/>
        <v>262496</v>
      </c>
      <c r="AN350">
        <f t="shared" ca="1" si="46"/>
        <v>-8.8335206775249954E-3</v>
      </c>
      <c r="AP350" vm="6342">
        <f ca="1"/>
        <v>44330</v>
      </c>
      <c r="AQ350" vm="1722">
        <f ca="1"/>
        <v>6.93</v>
      </c>
      <c r="AR350" vm="6357">
        <f ca="1"/>
        <v>438000</v>
      </c>
      <c r="AS350" s="3">
        <f t="shared" ca="1" si="47"/>
        <v>4.3384015985981411E-3</v>
      </c>
      <c r="AU350" vm="6342">
        <f ca="1"/>
        <v>44330</v>
      </c>
      <c r="AV350" vm="6358">
        <f ca="1"/>
        <v>9.7761999999999993</v>
      </c>
      <c r="AW350" vm="6359">
        <f ca="1"/>
        <v>10667674</v>
      </c>
    </row>
    <row r="351" spans="1:49" x14ac:dyDescent="0.3">
      <c r="A351" vm="6360">
        <f ca="1"/>
        <v>44333</v>
      </c>
      <c r="B351" vm="6361">
        <f ca="1"/>
        <v>23.9</v>
      </c>
      <c r="C351" vm="6361">
        <v>23.9</v>
      </c>
      <c r="D351" vm="6362">
        <v>540204</v>
      </c>
      <c r="E351" s="3">
        <f t="shared" ca="1" si="40"/>
        <v>2.5751072961373297E-2</v>
      </c>
      <c r="F351" s="3">
        <f t="shared" ca="1" si="41"/>
        <v>2.5425098365809959E-2</v>
      </c>
      <c r="I351" vm="6360">
        <f ca="1"/>
        <v>44333</v>
      </c>
      <c r="J351" vm="6363">
        <f ca="1"/>
        <v>51.96</v>
      </c>
      <c r="K351" vm="6364">
        <f ca="1"/>
        <v>378481</v>
      </c>
      <c r="L351" s="3">
        <v>6.9767441860465003E-3</v>
      </c>
      <c r="M351" s="3">
        <v>6.9525193148816632E-3</v>
      </c>
      <c r="O351" vm="6360">
        <f ca="1"/>
        <v>44333</v>
      </c>
      <c r="P351" vm="6279">
        <f ca="1"/>
        <v>165.25</v>
      </c>
      <c r="Q351" vm="6365">
        <f ca="1"/>
        <v>280533</v>
      </c>
      <c r="R351" s="3">
        <f t="shared" ca="1" si="42"/>
        <v>1.2176710575255285E-2</v>
      </c>
      <c r="T351" vm="6360">
        <f ca="1"/>
        <v>44333</v>
      </c>
      <c r="U351" vm="6366">
        <f ca="1"/>
        <v>10.24</v>
      </c>
      <c r="V351" vm="6367">
        <f ca="1"/>
        <v>19367383</v>
      </c>
      <c r="W351" s="3">
        <f t="shared" ca="1" si="43"/>
        <v>3.1298930089275656E-3</v>
      </c>
      <c r="Y351" vm="6360">
        <f ca="1"/>
        <v>44333</v>
      </c>
      <c r="Z351" vm="6368">
        <f ca="1"/>
        <v>2.3919999999999999</v>
      </c>
      <c r="AA351" vm="6369">
        <f ca="1"/>
        <v>2.41</v>
      </c>
      <c r="AB351" vm="6370">
        <f ca="1"/>
        <v>98364035</v>
      </c>
      <c r="AC351">
        <f t="shared" ca="1" si="44"/>
        <v>9.3799541298154095E-3</v>
      </c>
      <c r="AE351" vm="6360">
        <f ca="1"/>
        <v>44333</v>
      </c>
      <c r="AF351" vm="6371">
        <f ca="1"/>
        <v>15.098000000000001</v>
      </c>
      <c r="AG351" vm="6372">
        <f ca="1"/>
        <v>12737338</v>
      </c>
      <c r="AH351" s="3">
        <f t="shared" ca="1" si="45"/>
        <v>1.6158460667028592E-2</v>
      </c>
      <c r="AK351" vm="6360">
        <f ca="1"/>
        <v>44333</v>
      </c>
      <c r="AL351" vm="6373">
        <f ca="1"/>
        <v>19.11</v>
      </c>
      <c r="AM351" vm="6374">
        <f ca="1"/>
        <v>98181</v>
      </c>
      <c r="AN351">
        <f t="shared" ca="1" si="46"/>
        <v>-2.6130142905329066E-3</v>
      </c>
      <c r="AP351" vm="6360">
        <f ca="1"/>
        <v>44333</v>
      </c>
      <c r="AQ351" vm="1523">
        <f ca="1"/>
        <v>6.9</v>
      </c>
      <c r="AR351" vm="6375">
        <f ca="1"/>
        <v>210784</v>
      </c>
      <c r="AS351" s="3">
        <f t="shared" ca="1" si="47"/>
        <v>-4.3384015985980188E-3</v>
      </c>
      <c r="AU351" vm="6360">
        <f ca="1"/>
        <v>44333</v>
      </c>
      <c r="AV351" vm="6376">
        <f ca="1"/>
        <v>9.9524000000000008</v>
      </c>
      <c r="AW351" vm="6377">
        <f ca="1"/>
        <v>12647383</v>
      </c>
    </row>
    <row r="352" spans="1:49" x14ac:dyDescent="0.3">
      <c r="A352" vm="6378">
        <f ca="1"/>
        <v>44334</v>
      </c>
      <c r="B352" vm="5674">
        <f ca="1"/>
        <v>23.76</v>
      </c>
      <c r="C352" vm="5674">
        <v>23.76</v>
      </c>
      <c r="D352" vm="6379">
        <v>447475</v>
      </c>
      <c r="E352" s="3">
        <f t="shared" ca="1" si="40"/>
        <v>-5.8577405857739339E-3</v>
      </c>
      <c r="F352" s="3">
        <f t="shared" ca="1" si="41"/>
        <v>-5.8749644430206747E-3</v>
      </c>
      <c r="I352" vm="6378">
        <f ca="1"/>
        <v>44334</v>
      </c>
      <c r="J352" vm="6380">
        <f ca="1"/>
        <v>52.76</v>
      </c>
      <c r="K352" vm="6381">
        <f ca="1"/>
        <v>746402</v>
      </c>
      <c r="L352" s="3">
        <v>1.5396458814472616E-2</v>
      </c>
      <c r="M352" s="3">
        <v>1.5279136046714992E-2</v>
      </c>
      <c r="O352" vm="6378">
        <f ca="1"/>
        <v>44334</v>
      </c>
      <c r="P352" vm="6382">
        <f ca="1"/>
        <v>167.7</v>
      </c>
      <c r="Q352" vm="6383">
        <f ca="1"/>
        <v>402537</v>
      </c>
      <c r="R352" s="3">
        <f t="shared" ca="1" si="42"/>
        <v>1.4717190097367425E-2</v>
      </c>
      <c r="T352" vm="6378">
        <f ca="1"/>
        <v>44334</v>
      </c>
      <c r="U352" vm="6384">
        <f ca="1"/>
        <v>10.332000000000001</v>
      </c>
      <c r="V352" vm="6385">
        <f ca="1"/>
        <v>20019743</v>
      </c>
      <c r="W352" s="3">
        <f t="shared" ca="1" si="43"/>
        <v>8.9442556222323766E-3</v>
      </c>
      <c r="Y352" vm="6378">
        <f ca="1"/>
        <v>44334</v>
      </c>
      <c r="Z352" vm="6386">
        <f ca="1"/>
        <v>2.4209999999999998</v>
      </c>
      <c r="AA352" vm="6387">
        <f ca="1"/>
        <v>2.4024999999999999</v>
      </c>
      <c r="AB352" vm="6388">
        <f ca="1"/>
        <v>99201555</v>
      </c>
      <c r="AC352">
        <f t="shared" ca="1" si="44"/>
        <v>-3.1168856402532226E-3</v>
      </c>
      <c r="AE352" vm="6378">
        <f ca="1"/>
        <v>44334</v>
      </c>
      <c r="AF352" vm="6389">
        <f ca="1"/>
        <v>15.092000000000001</v>
      </c>
      <c r="AG352" vm="6390">
        <f ca="1"/>
        <v>13356472</v>
      </c>
      <c r="AH352" s="3">
        <f t="shared" ca="1" si="45"/>
        <v>-3.9748261536907872E-4</v>
      </c>
      <c r="AK352" vm="6378">
        <f ca="1"/>
        <v>44334</v>
      </c>
      <c r="AL352" vm="6391">
        <f ca="1"/>
        <v>19.195</v>
      </c>
      <c r="AM352" vm="6392">
        <f ca="1"/>
        <v>224548</v>
      </c>
      <c r="AN352">
        <f t="shared" ca="1" si="46"/>
        <v>4.4380702005794078E-3</v>
      </c>
      <c r="AP352" vm="6378">
        <f ca="1"/>
        <v>44334</v>
      </c>
      <c r="AQ352" vm="6393">
        <f ca="1"/>
        <v>6.8550000000000004</v>
      </c>
      <c r="AR352" vm="6394">
        <f ca="1"/>
        <v>152542</v>
      </c>
      <c r="AS352" s="3">
        <f t="shared" ca="1" si="47"/>
        <v>-6.5430985889359475E-3</v>
      </c>
      <c r="AU352" vm="6378">
        <f ca="1"/>
        <v>44334</v>
      </c>
      <c r="AV352" vm="6395">
        <f ca="1"/>
        <v>9.9905000000000008</v>
      </c>
      <c r="AW352" vm="6396">
        <f ca="1"/>
        <v>22710156</v>
      </c>
    </row>
    <row r="353" spans="1:49" x14ac:dyDescent="0.3">
      <c r="A353" vm="6397">
        <f ca="1"/>
        <v>44335</v>
      </c>
      <c r="B353" vm="6398">
        <f ca="1"/>
        <v>24.04</v>
      </c>
      <c r="C353" vm="6398">
        <v>24.04</v>
      </c>
      <c r="D353" vm="6399">
        <v>337873</v>
      </c>
      <c r="E353" s="3">
        <f t="shared" ca="1" si="40"/>
        <v>1.1784511784511682E-2</v>
      </c>
      <c r="F353" s="3">
        <f t="shared" ca="1" si="41"/>
        <v>1.1715615172562545E-2</v>
      </c>
      <c r="I353" vm="6397">
        <f ca="1"/>
        <v>44335</v>
      </c>
      <c r="J353" vm="6400">
        <f ca="1"/>
        <v>52.5</v>
      </c>
      <c r="K353" vm="6401">
        <f ca="1"/>
        <v>630868</v>
      </c>
      <c r="L353" s="3">
        <v>-4.9279757391963233E-3</v>
      </c>
      <c r="M353" s="3">
        <v>-4.9401582515357706E-3</v>
      </c>
      <c r="O353" vm="6397">
        <f ca="1"/>
        <v>44335</v>
      </c>
      <c r="P353" vm="5309">
        <f ca="1"/>
        <v>166</v>
      </c>
      <c r="Q353" vm="6402">
        <f ca="1"/>
        <v>441756</v>
      </c>
      <c r="R353" s="3">
        <f t="shared" ca="1" si="42"/>
        <v>-1.0188880472619814E-2</v>
      </c>
      <c r="T353" vm="6397">
        <f ca="1"/>
        <v>44335</v>
      </c>
      <c r="U353" vm="6403">
        <f ca="1"/>
        <v>10.202</v>
      </c>
      <c r="V353" vm="6404">
        <f ca="1"/>
        <v>22047569</v>
      </c>
      <c r="W353" s="3">
        <f t="shared" ca="1" si="43"/>
        <v>-1.2662095732859292E-2</v>
      </c>
      <c r="Y353" vm="6397">
        <f ca="1"/>
        <v>44335</v>
      </c>
      <c r="Z353" vm="6314">
        <f ca="1"/>
        <v>2.38</v>
      </c>
      <c r="AA353" vm="459">
        <f ca="1"/>
        <v>2.3515000000000001</v>
      </c>
      <c r="AB353" vm="6405">
        <f ca="1"/>
        <v>102108529</v>
      </c>
      <c r="AC353">
        <f t="shared" ca="1" si="44"/>
        <v>-2.1456439459344726E-2</v>
      </c>
      <c r="AE353" vm="6397">
        <f ca="1"/>
        <v>44335</v>
      </c>
      <c r="AF353" vm="6406">
        <f ca="1"/>
        <v>14.73</v>
      </c>
      <c r="AG353" vm="6407">
        <f ca="1"/>
        <v>13506446</v>
      </c>
      <c r="AH353" s="3">
        <f t="shared" ca="1" si="45"/>
        <v>-2.4278571627525107E-2</v>
      </c>
      <c r="AK353" vm="6397">
        <f ca="1"/>
        <v>44335</v>
      </c>
      <c r="AL353" vm="6408">
        <f ca="1"/>
        <v>18.88</v>
      </c>
      <c r="AM353" vm="6409">
        <f ca="1"/>
        <v>224016</v>
      </c>
      <c r="AN353">
        <f t="shared" ca="1" si="46"/>
        <v>-1.6546667735406469E-2</v>
      </c>
      <c r="AP353" vm="6397">
        <f ca="1"/>
        <v>44335</v>
      </c>
      <c r="AQ353" vm="6410">
        <f ca="1"/>
        <v>6.8</v>
      </c>
      <c r="AR353" vm="6411">
        <f ca="1"/>
        <v>253617</v>
      </c>
      <c r="AS353" s="3">
        <f t="shared" ca="1" si="47"/>
        <v>-8.0557008322168378E-3</v>
      </c>
      <c r="AU353" vm="6397">
        <f ca="1"/>
        <v>44335</v>
      </c>
      <c r="AV353" vm="6412">
        <f ca="1"/>
        <v>9.8238000000000003</v>
      </c>
      <c r="AW353" vm="6413">
        <f ca="1"/>
        <v>13883482</v>
      </c>
    </row>
    <row r="354" spans="1:49" x14ac:dyDescent="0.3">
      <c r="A354" vm="6414">
        <f ca="1"/>
        <v>44337</v>
      </c>
      <c r="B354" vm="5322">
        <f ca="1"/>
        <v>24.88</v>
      </c>
      <c r="C354" vm="5322">
        <v>24.88</v>
      </c>
      <c r="D354" vm="6415">
        <v>426956</v>
      </c>
      <c r="E354" s="3">
        <f t="shared" ca="1" si="40"/>
        <v>3.4941763727121461E-2</v>
      </c>
      <c r="F354" s="3">
        <f t="shared" ca="1" si="41"/>
        <v>3.4345158203971833E-2</v>
      </c>
      <c r="I354" vm="6414">
        <f ca="1"/>
        <v>44337</v>
      </c>
      <c r="J354" vm="6416">
        <f ca="1"/>
        <v>53.58</v>
      </c>
      <c r="K354" vm="6417">
        <f ca="1"/>
        <v>863105</v>
      </c>
      <c r="L354" s="3">
        <v>2.0571428571428539E-2</v>
      </c>
      <c r="M354" s="3">
        <v>2.0362694518884512E-2</v>
      </c>
      <c r="O354" vm="6414">
        <f ca="1"/>
        <v>44337</v>
      </c>
      <c r="P354" vm="6418">
        <f ca="1"/>
        <v>173.15</v>
      </c>
      <c r="Q354" vm="6419">
        <f ca="1"/>
        <v>646021</v>
      </c>
      <c r="R354" s="3">
        <f t="shared" ca="1" si="42"/>
        <v>4.2170482491887866E-2</v>
      </c>
      <c r="T354" vm="6414">
        <f ca="1"/>
        <v>44337</v>
      </c>
      <c r="U354" vm="6420">
        <f ca="1"/>
        <v>10.234</v>
      </c>
      <c r="V354" vm="6421">
        <f ca="1"/>
        <v>24003647</v>
      </c>
      <c r="W354" s="3">
        <f t="shared" ca="1" si="43"/>
        <v>3.1317308821653465E-3</v>
      </c>
      <c r="Y354" vm="6414">
        <f ca="1"/>
        <v>44337</v>
      </c>
      <c r="Z354" vm="6422">
        <f ca="1"/>
        <v>2.3559999999999999</v>
      </c>
      <c r="AA354" vm="110">
        <f ca="1"/>
        <v>2.3740000000000001</v>
      </c>
      <c r="AB354" vm="6423">
        <f ca="1"/>
        <v>109141186</v>
      </c>
      <c r="AC354">
        <f t="shared" ca="1" si="44"/>
        <v>9.5228737845106763E-3</v>
      </c>
      <c r="AE354" vm="6414">
        <f ca="1"/>
        <v>44337</v>
      </c>
      <c r="AF354" vm="6424">
        <f ca="1"/>
        <v>15.316000000000001</v>
      </c>
      <c r="AG354" vm="6425">
        <f ca="1"/>
        <v>18987807</v>
      </c>
      <c r="AH354" s="3">
        <f t="shared" ca="1" si="45"/>
        <v>3.9011803140509178E-2</v>
      </c>
      <c r="AK354" vm="6414">
        <f ca="1"/>
        <v>44337</v>
      </c>
      <c r="AL354" vm="6426">
        <f ca="1"/>
        <v>18.86</v>
      </c>
      <c r="AM354" vm="6427">
        <f ca="1"/>
        <v>247586</v>
      </c>
      <c r="AN354">
        <f t="shared" ca="1" si="46"/>
        <v>-1.0598835120431353E-3</v>
      </c>
      <c r="AP354" vm="6414">
        <f ca="1"/>
        <v>44337</v>
      </c>
      <c r="AQ354" vm="6428">
        <f ca="1"/>
        <v>6.9050000000000002</v>
      </c>
      <c r="AR354" vm="6429">
        <f ca="1"/>
        <v>513679</v>
      </c>
      <c r="AS354" s="3">
        <f t="shared" ca="1" si="47"/>
        <v>1.532317467919459E-2</v>
      </c>
      <c r="AU354" vm="6414">
        <f ca="1"/>
        <v>44337</v>
      </c>
      <c r="AV354" vm="6430">
        <f ca="1"/>
        <v>9.6905000000000001</v>
      </c>
      <c r="AW354" vm="6431">
        <f ca="1"/>
        <v>9954965</v>
      </c>
    </row>
    <row r="355" spans="1:49" x14ac:dyDescent="0.3">
      <c r="A355" vm="6432">
        <f ca="1"/>
        <v>44340</v>
      </c>
      <c r="B355" vm="4794">
        <f ca="1"/>
        <v>25.04</v>
      </c>
      <c r="C355" vm="4794">
        <v>25.04</v>
      </c>
      <c r="D355" vm="6433">
        <v>307850</v>
      </c>
      <c r="E355" s="3">
        <f t="shared" ca="1" si="40"/>
        <v>6.4308681672025783E-3</v>
      </c>
      <c r="F355" s="3">
        <f t="shared" ca="1" si="41"/>
        <v>6.4102783609190188E-3</v>
      </c>
      <c r="I355" vm="6432">
        <f ca="1"/>
        <v>44340</v>
      </c>
      <c r="J355" vm="6434">
        <f ca="1"/>
        <v>54.28</v>
      </c>
      <c r="K355" vm="6435">
        <f ca="1"/>
        <v>595360</v>
      </c>
      <c r="L355" s="3">
        <v>1.3064576334453208E-2</v>
      </c>
      <c r="M355" s="3">
        <v>1.2979970850205795E-2</v>
      </c>
      <c r="O355" vm="6432">
        <f ca="1"/>
        <v>44340</v>
      </c>
      <c r="P355" vm="4432">
        <f ca="1"/>
        <v>174.05</v>
      </c>
      <c r="Q355" vm="6436">
        <f ca="1"/>
        <v>211131</v>
      </c>
      <c r="R355" s="3">
        <f t="shared" ca="1" si="42"/>
        <v>5.1843434090169012E-3</v>
      </c>
      <c r="T355" vm="6432">
        <f ca="1"/>
        <v>44340</v>
      </c>
      <c r="U355" vm="6437">
        <f ca="1"/>
        <v>10.257999999999999</v>
      </c>
      <c r="V355" vm="6438">
        <f ca="1"/>
        <v>10998172</v>
      </c>
      <c r="W355" s="3">
        <f t="shared" ca="1" si="43"/>
        <v>2.3423785841766168E-3</v>
      </c>
      <c r="Y355" vm="6432">
        <f ca="1"/>
        <v>44340</v>
      </c>
      <c r="Z355" vm="6422">
        <f ca="1"/>
        <v>2.3559999999999999</v>
      </c>
      <c r="AA355" vm="6439">
        <f ca="1"/>
        <v>2.363</v>
      </c>
      <c r="AB355" vm="6440">
        <f ca="1"/>
        <v>55638454</v>
      </c>
      <c r="AC355">
        <f t="shared" ca="1" si="44"/>
        <v>-4.6442979827055666E-3</v>
      </c>
      <c r="AE355" vm="6432">
        <f ca="1"/>
        <v>44340</v>
      </c>
      <c r="AF355" vm="6441">
        <f ca="1"/>
        <v>15.388</v>
      </c>
      <c r="AG355" vm="6442">
        <f ca="1"/>
        <v>7466788</v>
      </c>
      <c r="AH355" s="3">
        <f t="shared" ca="1" si="45"/>
        <v>4.6899512750006476E-3</v>
      </c>
      <c r="AK355" vm="6432">
        <f ca="1"/>
        <v>44340</v>
      </c>
      <c r="AL355" vm="6443">
        <f ca="1"/>
        <v>18.905000000000001</v>
      </c>
      <c r="AM355" vm="6444">
        <f ca="1"/>
        <v>202418</v>
      </c>
      <c r="AN355">
        <f t="shared" ca="1" si="46"/>
        <v>2.3831601375847631E-3</v>
      </c>
      <c r="AP355" vm="6432">
        <f ca="1"/>
        <v>44340</v>
      </c>
      <c r="AQ355" vm="1390">
        <f ca="1"/>
        <v>7.1</v>
      </c>
      <c r="AR355" vm="6445">
        <f ca="1"/>
        <v>531793</v>
      </c>
      <c r="AS355" s="3">
        <f t="shared" ca="1" si="47"/>
        <v>2.7848997186014142E-2</v>
      </c>
      <c r="AU355" vm="6432">
        <f ca="1"/>
        <v>44340</v>
      </c>
      <c r="AV355" vm="6446">
        <f ca="1"/>
        <v>9.7286000000000001</v>
      </c>
      <c r="AW355" vm="6447">
        <f ca="1"/>
        <v>6539511</v>
      </c>
    </row>
    <row r="356" spans="1:49" x14ac:dyDescent="0.3">
      <c r="A356" vm="6448">
        <f ca="1"/>
        <v>44341</v>
      </c>
      <c r="B356" vm="4776">
        <f ca="1"/>
        <v>25.02</v>
      </c>
      <c r="C356" vm="4776">
        <v>25.02</v>
      </c>
      <c r="D356" vm="6449">
        <v>349179</v>
      </c>
      <c r="E356" s="3">
        <f t="shared" ca="1" si="40"/>
        <v>-7.9872204472841756E-4</v>
      </c>
      <c r="F356" s="3">
        <f t="shared" ca="1" si="41"/>
        <v>-7.9904119313267815E-4</v>
      </c>
      <c r="I356" vm="6448">
        <f ca="1"/>
        <v>44341</v>
      </c>
      <c r="J356" vm="6450">
        <f ca="1"/>
        <v>54.96</v>
      </c>
      <c r="K356" vm="6451">
        <f ca="1"/>
        <v>687075</v>
      </c>
      <c r="L356" s="3">
        <v>1.2527634487840819E-2</v>
      </c>
      <c r="M356" s="3">
        <v>1.244981294742557E-2</v>
      </c>
      <c r="O356" vm="6448">
        <f ca="1"/>
        <v>44341</v>
      </c>
      <c r="P356" vm="4415">
        <f ca="1"/>
        <v>174.2</v>
      </c>
      <c r="Q356" vm="6452">
        <f ca="1"/>
        <v>334408</v>
      </c>
      <c r="R356" s="3">
        <f t="shared" ca="1" si="42"/>
        <v>8.6145016095430049E-4</v>
      </c>
      <c r="T356" vm="6448">
        <f ca="1"/>
        <v>44341</v>
      </c>
      <c r="U356" vm="6453">
        <f ca="1"/>
        <v>10.353999999999999</v>
      </c>
      <c r="V356" vm="6454">
        <f ca="1"/>
        <v>16504658</v>
      </c>
      <c r="W356" s="3">
        <f t="shared" ca="1" si="43"/>
        <v>9.3150295126329108E-3</v>
      </c>
      <c r="Y356" vm="6448">
        <f ca="1"/>
        <v>44341</v>
      </c>
      <c r="Z356" vm="6455">
        <f ca="1"/>
        <v>2.37</v>
      </c>
      <c r="AA356" vm="6456">
        <f ca="1"/>
        <v>2.3610000000000002</v>
      </c>
      <c r="AB356" vm="6457">
        <f ca="1"/>
        <v>77645937</v>
      </c>
      <c r="AC356">
        <f t="shared" ca="1" si="44"/>
        <v>-8.46740101394796E-4</v>
      </c>
      <c r="AE356" vm="6448">
        <f ca="1"/>
        <v>44341</v>
      </c>
      <c r="AF356" vm="6458">
        <f ca="1"/>
        <v>15.474</v>
      </c>
      <c r="AG356" vm="6459">
        <f ca="1"/>
        <v>10835902</v>
      </c>
      <c r="AH356" s="3">
        <f t="shared" ca="1" si="45"/>
        <v>5.573211237213987E-3</v>
      </c>
      <c r="AK356" vm="6448">
        <f ca="1"/>
        <v>44341</v>
      </c>
      <c r="AL356" vm="6460">
        <f ca="1"/>
        <v>18.62</v>
      </c>
      <c r="AM356" vm="6461">
        <f ca="1"/>
        <v>245859</v>
      </c>
      <c r="AN356">
        <f t="shared" ca="1" si="46"/>
        <v>-1.519016549397512E-2</v>
      </c>
      <c r="AP356" vm="6448">
        <f ca="1"/>
        <v>44341</v>
      </c>
      <c r="AQ356" vm="5405">
        <f ca="1"/>
        <v>7.05</v>
      </c>
      <c r="AR356" vm="6462">
        <f ca="1"/>
        <v>537493</v>
      </c>
      <c r="AS356" s="3">
        <f t="shared" ca="1" si="47"/>
        <v>-7.067167223092443E-3</v>
      </c>
      <c r="AU356" vm="6448">
        <f ca="1"/>
        <v>44341</v>
      </c>
      <c r="AV356" vm="6463">
        <f ca="1"/>
        <v>9.6427999999999994</v>
      </c>
      <c r="AW356" vm="6464">
        <f ca="1"/>
        <v>8127645</v>
      </c>
    </row>
    <row r="357" spans="1:49" x14ac:dyDescent="0.3">
      <c r="A357" vm="6465">
        <f ca="1"/>
        <v>44342</v>
      </c>
      <c r="B357" vm="6466">
        <f ca="1"/>
        <v>24.72</v>
      </c>
      <c r="C357" vm="6466">
        <v>24.72</v>
      </c>
      <c r="D357" vm="6467">
        <v>312478</v>
      </c>
      <c r="E357" s="3">
        <f t="shared" ca="1" si="40"/>
        <v>-1.1990407673860939E-2</v>
      </c>
      <c r="F357" s="3">
        <f t="shared" ca="1" si="41"/>
        <v>-1.2062872449275095E-2</v>
      </c>
      <c r="I357" vm="6465">
        <f ca="1"/>
        <v>44342</v>
      </c>
      <c r="J357" vm="6468">
        <f ca="1"/>
        <v>55.5</v>
      </c>
      <c r="K357" vm="6469">
        <f ca="1"/>
        <v>616936</v>
      </c>
      <c r="L357" s="3">
        <v>9.8253275109170153E-3</v>
      </c>
      <c r="M357" s="3">
        <v>9.7773728382949208E-3</v>
      </c>
      <c r="O357" vm="6465">
        <f ca="1"/>
        <v>44342</v>
      </c>
      <c r="P357" vm="5971">
        <f ca="1"/>
        <v>174.15</v>
      </c>
      <c r="Q357" vm="6470">
        <f ca="1"/>
        <v>284875</v>
      </c>
      <c r="R357" s="3">
        <f t="shared" ca="1" si="42"/>
        <v>-2.8706760639213665E-4</v>
      </c>
      <c r="T357" vm="6465">
        <f ca="1"/>
        <v>44342</v>
      </c>
      <c r="U357" vm="6471">
        <f ca="1"/>
        <v>10.144</v>
      </c>
      <c r="V357" vm="6472">
        <f ca="1"/>
        <v>22246089</v>
      </c>
      <c r="W357" s="3">
        <f t="shared" ca="1" si="43"/>
        <v>-2.0490520784839376E-2</v>
      </c>
      <c r="Y357" vm="6465">
        <f ca="1"/>
        <v>44342</v>
      </c>
      <c r="Z357" vm="6456">
        <f ca="1"/>
        <v>2.3610000000000002</v>
      </c>
      <c r="AA357" vm="6473">
        <f ca="1"/>
        <v>2.3460000000000001</v>
      </c>
      <c r="AB357" vm="6474">
        <f ca="1"/>
        <v>102208340</v>
      </c>
      <c r="AC357">
        <f t="shared" ca="1" si="44"/>
        <v>-6.3735078720922296E-3</v>
      </c>
      <c r="AE357" vm="6465">
        <f ca="1"/>
        <v>44342</v>
      </c>
      <c r="AF357" vm="6475">
        <f ca="1"/>
        <v>15.446</v>
      </c>
      <c r="AG357" vm="6476">
        <f ca="1"/>
        <v>8003636</v>
      </c>
      <c r="AH357" s="3">
        <f t="shared" ca="1" si="45"/>
        <v>-1.8111259801906667E-3</v>
      </c>
      <c r="AK357" vm="6465">
        <f ca="1"/>
        <v>44342</v>
      </c>
      <c r="AL357" vm="6426">
        <f ca="1"/>
        <v>18.86</v>
      </c>
      <c r="AM357" vm="6477">
        <f ca="1"/>
        <v>198173</v>
      </c>
      <c r="AN357">
        <f t="shared" ca="1" si="46"/>
        <v>1.2807005356390393E-2</v>
      </c>
      <c r="AP357" vm="6465">
        <f ca="1"/>
        <v>44342</v>
      </c>
      <c r="AQ357" vm="1626">
        <f ca="1"/>
        <v>7.06</v>
      </c>
      <c r="AR357" vm="6478">
        <f ca="1"/>
        <v>175268</v>
      </c>
      <c r="AS357" s="3">
        <f t="shared" ca="1" si="47"/>
        <v>1.4174346809733152E-3</v>
      </c>
      <c r="AU357" vm="6465">
        <f ca="1"/>
        <v>44342</v>
      </c>
      <c r="AV357" vm="6463">
        <f ca="1"/>
        <v>9.6427999999999994</v>
      </c>
      <c r="AW357" vm="6479">
        <f ca="1"/>
        <v>5542328</v>
      </c>
    </row>
    <row r="358" spans="1:49" x14ac:dyDescent="0.3">
      <c r="A358" vm="6480">
        <f ca="1"/>
        <v>44343</v>
      </c>
      <c r="B358" vm="6020">
        <f ca="1"/>
        <v>24.92</v>
      </c>
      <c r="C358" vm="6020">
        <v>24.92</v>
      </c>
      <c r="D358" vm="6481">
        <v>295344</v>
      </c>
      <c r="E358" s="3">
        <f t="shared" ca="1" si="40"/>
        <v>8.0906148867315071E-3</v>
      </c>
      <c r="F358" s="3">
        <f t="shared" ca="1" si="41"/>
        <v>8.0580613297624414E-3</v>
      </c>
      <c r="I358" vm="6480">
        <f ca="1"/>
        <v>44343</v>
      </c>
      <c r="J358" vm="6482">
        <f ca="1"/>
        <v>57</v>
      </c>
      <c r="K358" vm="6483">
        <f ca="1"/>
        <v>1252222</v>
      </c>
      <c r="L358" s="3">
        <v>2.7027027027027029E-2</v>
      </c>
      <c r="M358" s="3">
        <v>2.6668247082161273E-2</v>
      </c>
      <c r="O358" vm="6480">
        <f ca="1"/>
        <v>44343</v>
      </c>
      <c r="P358" vm="6484">
        <f ca="1"/>
        <v>173.2</v>
      </c>
      <c r="Q358" vm="6485">
        <f ca="1"/>
        <v>546957</v>
      </c>
      <c r="R358" s="3">
        <f t="shared" ca="1" si="42"/>
        <v>-5.470000683675519E-3</v>
      </c>
      <c r="T358" vm="6480">
        <f ca="1"/>
        <v>44343</v>
      </c>
      <c r="U358" vm="6453">
        <f ca="1"/>
        <v>10.353999999999999</v>
      </c>
      <c r="V358" vm="6486">
        <f ca="1"/>
        <v>23954195</v>
      </c>
      <c r="W358" s="3">
        <f t="shared" ca="1" si="43"/>
        <v>2.049052078483932E-2</v>
      </c>
      <c r="Y358" vm="6480">
        <f ca="1"/>
        <v>44343</v>
      </c>
      <c r="Z358" vm="51">
        <f ca="1"/>
        <v>2.34</v>
      </c>
      <c r="AA358" vm="6487">
        <f ca="1"/>
        <v>2.3940000000000001</v>
      </c>
      <c r="AB358" vm="6488">
        <f ca="1"/>
        <v>126462387</v>
      </c>
      <c r="AC358">
        <f t="shared" ca="1" si="44"/>
        <v>2.0253856904497596E-2</v>
      </c>
      <c r="AE358" vm="6480">
        <f ca="1"/>
        <v>44343</v>
      </c>
      <c r="AF358" vm="6489">
        <f ca="1"/>
        <v>16.077999999999999</v>
      </c>
      <c r="AG358" vm="6490">
        <f ca="1"/>
        <v>30850963</v>
      </c>
      <c r="AH358" s="3">
        <f t="shared" ca="1" si="45"/>
        <v>4.0101807758696886E-2</v>
      </c>
      <c r="AK358" vm="6480">
        <f ca="1"/>
        <v>44343</v>
      </c>
      <c r="AL358" vm="6491">
        <f ca="1"/>
        <v>18.995000000000001</v>
      </c>
      <c r="AM358" vm="257">
        <f ca="1"/>
        <v>393300</v>
      </c>
      <c r="AN358">
        <f t="shared" ca="1" si="46"/>
        <v>7.1325094342775215E-3</v>
      </c>
      <c r="AP358" vm="6480">
        <f ca="1"/>
        <v>44343</v>
      </c>
      <c r="AQ358" vm="6492">
        <f ca="1"/>
        <v>7.15</v>
      </c>
      <c r="AR358" vm="6493">
        <f ca="1"/>
        <v>389619</v>
      </c>
      <c r="AS358" s="3">
        <f t="shared" ca="1" si="47"/>
        <v>1.2667305200765635E-2</v>
      </c>
      <c r="AU358" vm="6480">
        <f ca="1"/>
        <v>44343</v>
      </c>
      <c r="AV358" vm="1010">
        <f ca="1"/>
        <v>9.8048000000000002</v>
      </c>
      <c r="AW358" vm="6494">
        <f ca="1"/>
        <v>12124781</v>
      </c>
    </row>
    <row r="359" spans="1:49" x14ac:dyDescent="0.3">
      <c r="A359" vm="6495">
        <f ca="1"/>
        <v>44344</v>
      </c>
      <c r="B359" vm="4794">
        <f ca="1"/>
        <v>25.04</v>
      </c>
      <c r="C359" vm="4794">
        <v>25.04</v>
      </c>
      <c r="D359" vm="6496">
        <v>255841</v>
      </c>
      <c r="E359" s="3">
        <f t="shared" ca="1" si="40"/>
        <v>4.8154093097912297E-3</v>
      </c>
      <c r="F359" s="3">
        <f t="shared" ca="1" si="41"/>
        <v>4.8038523126452369E-3</v>
      </c>
      <c r="I359" vm="6495">
        <f ca="1"/>
        <v>44344</v>
      </c>
      <c r="J359" vm="6497">
        <f ca="1"/>
        <v>58.04</v>
      </c>
      <c r="K359" vm="6498">
        <f ca="1"/>
        <v>625541</v>
      </c>
      <c r="L359" s="3">
        <v>1.8245614035087704E-2</v>
      </c>
      <c r="M359" s="3">
        <v>1.8081160181436958E-2</v>
      </c>
      <c r="O359" vm="6495">
        <f ca="1"/>
        <v>44344</v>
      </c>
      <c r="P359" vm="4094">
        <f ca="1"/>
        <v>173.1</v>
      </c>
      <c r="Q359" vm="6499">
        <f ca="1"/>
        <v>321731</v>
      </c>
      <c r="R359" s="3">
        <f t="shared" ca="1" si="42"/>
        <v>-5.7753394617117676E-4</v>
      </c>
      <c r="T359" vm="6495">
        <f ca="1"/>
        <v>44344</v>
      </c>
      <c r="U359" vm="6500">
        <f ca="1"/>
        <v>10.494</v>
      </c>
      <c r="V359" vm="6501">
        <f ca="1"/>
        <v>13609820</v>
      </c>
      <c r="W359" s="3">
        <f t="shared" ca="1" si="43"/>
        <v>1.3430746784810399E-2</v>
      </c>
      <c r="Y359" vm="6495">
        <f ca="1"/>
        <v>44344</v>
      </c>
      <c r="Z359" vm="6502">
        <f ca="1"/>
        <v>2.395</v>
      </c>
      <c r="AA359" vm="6503">
        <f ca="1"/>
        <v>2.4089999999999998</v>
      </c>
      <c r="AB359" vm="6504">
        <f ca="1"/>
        <v>80054302</v>
      </c>
      <c r="AC359">
        <f t="shared" ca="1" si="44"/>
        <v>6.2461164969527692E-3</v>
      </c>
      <c r="AE359" vm="6495">
        <f ca="1"/>
        <v>44344</v>
      </c>
      <c r="AF359" vm="6505">
        <f ca="1"/>
        <v>16.106000000000002</v>
      </c>
      <c r="AG359" vm="6506">
        <f ca="1"/>
        <v>14181999</v>
      </c>
      <c r="AH359" s="3">
        <f t="shared" ca="1" si="45"/>
        <v>1.7399954675843005E-3</v>
      </c>
      <c r="AK359" vm="6495">
        <f ca="1"/>
        <v>44344</v>
      </c>
      <c r="AL359" vm="6507">
        <f ca="1"/>
        <v>19.3</v>
      </c>
      <c r="AM359" vm="6508">
        <f ca="1"/>
        <v>314066</v>
      </c>
      <c r="AN359">
        <f t="shared" ca="1" si="46"/>
        <v>1.5929309271250958E-2</v>
      </c>
      <c r="AP359" vm="6495">
        <f ca="1"/>
        <v>44344</v>
      </c>
      <c r="AQ359" vm="5282">
        <f ca="1"/>
        <v>7.22</v>
      </c>
      <c r="AR359" vm="6509">
        <f ca="1"/>
        <v>373197</v>
      </c>
      <c r="AS359" s="3">
        <f t="shared" ca="1" si="47"/>
        <v>9.7425961988184002E-3</v>
      </c>
      <c r="AU359" vm="6495">
        <f ca="1"/>
        <v>44344</v>
      </c>
      <c r="AV359" vm="6510">
        <f ca="1"/>
        <v>9.7095000000000002</v>
      </c>
      <c r="AW359" vm="6511">
        <f ca="1"/>
        <v>10375485</v>
      </c>
    </row>
    <row r="360" spans="1:49" x14ac:dyDescent="0.3">
      <c r="A360" vm="6512">
        <f ca="1"/>
        <v>44347</v>
      </c>
      <c r="B360" vm="6513">
        <f ca="1"/>
        <v>24.9</v>
      </c>
      <c r="C360" vm="6513">
        <v>24.9</v>
      </c>
      <c r="D360" vm="6514">
        <v>106490</v>
      </c>
      <c r="E360" s="3">
        <f t="shared" ca="1" si="40"/>
        <v>-5.5910543130990647E-3</v>
      </c>
      <c r="F360" s="3">
        <f t="shared" ca="1" si="41"/>
        <v>-5.6067427612358353E-3</v>
      </c>
      <c r="I360" vm="6512">
        <f ca="1"/>
        <v>44347</v>
      </c>
      <c r="J360" vm="6515">
        <f ca="1"/>
        <v>58.12</v>
      </c>
      <c r="K360" vm="6516">
        <f ca="1"/>
        <v>370107</v>
      </c>
      <c r="L360" s="3">
        <v>1.3783597518952154E-3</v>
      </c>
      <c r="M360" s="3">
        <v>1.3774106860950765E-3</v>
      </c>
      <c r="O360" vm="6512">
        <f ca="1"/>
        <v>44347</v>
      </c>
      <c r="P360" vm="6517">
        <f ca="1"/>
        <v>172.95</v>
      </c>
      <c r="Q360" vm="6518">
        <f ca="1"/>
        <v>128286</v>
      </c>
      <c r="R360" s="3">
        <f t="shared" ca="1" si="42"/>
        <v>-8.6692679898583763E-4</v>
      </c>
      <c r="T360" vm="6512">
        <f ca="1"/>
        <v>44347</v>
      </c>
      <c r="U360" vm="1046">
        <f ca="1"/>
        <v>10.5</v>
      </c>
      <c r="V360" vm="6519">
        <f ca="1"/>
        <v>7296741</v>
      </c>
      <c r="W360" s="3">
        <f t="shared" ca="1" si="43"/>
        <v>5.7159189895778959E-4</v>
      </c>
      <c r="Y360" vm="6512">
        <f ca="1"/>
        <v>44347</v>
      </c>
      <c r="Z360" vm="6503">
        <f ca="1"/>
        <v>2.4089999999999998</v>
      </c>
      <c r="AA360" vm="6520">
        <f ca="1"/>
        <v>2.4165000000000001</v>
      </c>
      <c r="AB360" vm="6521">
        <f ca="1"/>
        <v>71176865</v>
      </c>
      <c r="AC360">
        <f t="shared" ca="1" si="44"/>
        <v>3.1084886702674088E-3</v>
      </c>
      <c r="AE360" vm="6512">
        <f ca="1"/>
        <v>44347</v>
      </c>
      <c r="AF360" vm="6522">
        <f ca="1"/>
        <v>16.257999999999999</v>
      </c>
      <c r="AG360" vm="6523">
        <f ca="1"/>
        <v>7263521</v>
      </c>
      <c r="AH360" s="3">
        <f t="shared" ca="1" si="45"/>
        <v>9.3932219510272259E-3</v>
      </c>
      <c r="AK360" vm="6512">
        <f ca="1"/>
        <v>44347</v>
      </c>
      <c r="AL360" vm="6507">
        <f ca="1"/>
        <v>19.3</v>
      </c>
      <c r="AM360" vm="6524">
        <f ca="1"/>
        <v>368589</v>
      </c>
      <c r="AN360">
        <f t="shared" ca="1" si="46"/>
        <v>0</v>
      </c>
      <c r="AP360" vm="6512">
        <f ca="1"/>
        <v>44347</v>
      </c>
      <c r="AQ360" vm="6525">
        <f ca="1"/>
        <v>7.5549999999999997</v>
      </c>
      <c r="AR360" vm="6526">
        <f ca="1"/>
        <v>1485995</v>
      </c>
      <c r="AS360" s="3">
        <f t="shared" ca="1" si="47"/>
        <v>4.5354642819968087E-2</v>
      </c>
      <c r="AU360" vm="6512">
        <f ca="1"/>
        <v>44347</v>
      </c>
      <c r="AV360" vm="6527">
        <f ca="1"/>
        <v>9.8142999999999994</v>
      </c>
      <c r="AW360" vm="6528">
        <f ca="1"/>
        <v>6572190</v>
      </c>
    </row>
    <row r="361" spans="1:49" x14ac:dyDescent="0.3">
      <c r="A361" vm="6529">
        <f ca="1"/>
        <v>44348</v>
      </c>
      <c r="B361" vm="4776">
        <f ca="1"/>
        <v>25.02</v>
      </c>
      <c r="C361" vm="4776">
        <v>25.02</v>
      </c>
      <c r="D361" vm="6530">
        <v>213763</v>
      </c>
      <c r="E361" s="3">
        <f t="shared" ca="1" si="40"/>
        <v>4.8192771084337753E-3</v>
      </c>
      <c r="F361" s="3">
        <f t="shared" ca="1" si="41"/>
        <v>4.8077015681032989E-3</v>
      </c>
      <c r="I361" vm="6529">
        <f ca="1"/>
        <v>44348</v>
      </c>
      <c r="J361" vm="6531">
        <f ca="1"/>
        <v>57.46</v>
      </c>
      <c r="K361" vm="6532">
        <f ca="1"/>
        <v>833040</v>
      </c>
      <c r="L361" s="3">
        <v>-1.1355815554026094E-2</v>
      </c>
      <c r="M361" s="3">
        <v>-1.1420785150938601E-2</v>
      </c>
      <c r="O361" vm="6529">
        <f ca="1"/>
        <v>44348</v>
      </c>
      <c r="P361" vm="5783">
        <f ca="1"/>
        <v>173.4</v>
      </c>
      <c r="Q361" vm="6533">
        <f ca="1"/>
        <v>284121</v>
      </c>
      <c r="R361" s="3">
        <f t="shared" ca="1" si="42"/>
        <v>2.5985289632639522E-3</v>
      </c>
      <c r="T361" vm="6529">
        <f ca="1"/>
        <v>44348</v>
      </c>
      <c r="U361" vm="6534">
        <f ca="1"/>
        <v>10.576000000000001</v>
      </c>
      <c r="V361" vm="6535">
        <f ca="1"/>
        <v>16901463</v>
      </c>
      <c r="W361" s="3">
        <f t="shared" ca="1" si="43"/>
        <v>7.2120259458528114E-3</v>
      </c>
      <c r="Y361" vm="6529">
        <f ca="1"/>
        <v>44348</v>
      </c>
      <c r="Z361" vm="6536">
        <f ca="1"/>
        <v>2.4260000000000002</v>
      </c>
      <c r="AA361" vm="6537">
        <f ca="1"/>
        <v>2.4455</v>
      </c>
      <c r="AB361" vm="6538">
        <f ca="1"/>
        <v>93212903</v>
      </c>
      <c r="AC361">
        <f t="shared" ca="1" si="44"/>
        <v>1.1929388694273069E-2</v>
      </c>
      <c r="AE361" vm="6529">
        <f ca="1"/>
        <v>44348</v>
      </c>
      <c r="AF361" vm="6539">
        <f ca="1"/>
        <v>16.346</v>
      </c>
      <c r="AG361" vm="6540">
        <f ca="1"/>
        <v>11428474</v>
      </c>
      <c r="AH361" s="3">
        <f t="shared" ca="1" si="45"/>
        <v>5.3981237695575309E-3</v>
      </c>
      <c r="AK361" vm="6529">
        <f ca="1"/>
        <v>44348</v>
      </c>
      <c r="AL361" vm="3925">
        <f ca="1"/>
        <v>19.29</v>
      </c>
      <c r="AM361" vm="6541">
        <f ca="1"/>
        <v>342018</v>
      </c>
      <c r="AN361">
        <f t="shared" ca="1" si="46"/>
        <v>-5.1826899320229233E-4</v>
      </c>
      <c r="AP361" vm="6529">
        <f ca="1"/>
        <v>44348</v>
      </c>
      <c r="AQ361" vm="6542">
        <f ca="1"/>
        <v>7.835</v>
      </c>
      <c r="AR361" vm="6543">
        <f ca="1"/>
        <v>892126</v>
      </c>
      <c r="AS361" s="3">
        <f t="shared" ca="1" si="47"/>
        <v>3.6391280083281255E-2</v>
      </c>
      <c r="AU361" vm="6529">
        <f ca="1"/>
        <v>44348</v>
      </c>
      <c r="AV361" vm="6544">
        <f ca="1"/>
        <v>10.204800000000001</v>
      </c>
      <c r="AW361" vm="6545">
        <f ca="1"/>
        <v>25551067</v>
      </c>
    </row>
    <row r="362" spans="1:49" x14ac:dyDescent="0.3">
      <c r="A362" vm="6546">
        <f ca="1"/>
        <v>44349</v>
      </c>
      <c r="B362" vm="6547">
        <f ca="1"/>
        <v>24.84</v>
      </c>
      <c r="C362" vm="6547">
        <v>24.84</v>
      </c>
      <c r="D362" vm="6548">
        <v>203740</v>
      </c>
      <c r="E362" s="3">
        <f t="shared" ca="1" si="40"/>
        <v>-7.1942446043165359E-3</v>
      </c>
      <c r="F362" s="3">
        <f t="shared" ca="1" si="41"/>
        <v>-7.2202479734870201E-3</v>
      </c>
      <c r="I362" vm="6546">
        <f ca="1"/>
        <v>44349</v>
      </c>
      <c r="J362" vm="6549">
        <f ca="1"/>
        <v>57.66</v>
      </c>
      <c r="K362" vm="6550">
        <f ca="1"/>
        <v>459845</v>
      </c>
      <c r="L362" s="3">
        <v>3.4806822137138137E-3</v>
      </c>
      <c r="M362" s="3">
        <v>3.4746386591126355E-3</v>
      </c>
      <c r="O362" vm="6546">
        <f ca="1"/>
        <v>44349</v>
      </c>
      <c r="P362" vm="6551">
        <f ca="1"/>
        <v>174.35</v>
      </c>
      <c r="Q362" vm="6552">
        <f ca="1"/>
        <v>228989</v>
      </c>
      <c r="R362" s="3">
        <f t="shared" ca="1" si="42"/>
        <v>5.4637087752186422E-3</v>
      </c>
      <c r="T362" vm="6546">
        <f ca="1"/>
        <v>44349</v>
      </c>
      <c r="U362" vm="6553">
        <f ca="1"/>
        <v>10.54</v>
      </c>
      <c r="V362" vm="6554">
        <f ca="1"/>
        <v>11141632</v>
      </c>
      <c r="W362" s="3">
        <f t="shared" ca="1" si="43"/>
        <v>-3.4097399961143487E-3</v>
      </c>
      <c r="Y362" vm="6546">
        <f ca="1"/>
        <v>44349</v>
      </c>
      <c r="Z362" vm="6555">
        <f ca="1"/>
        <v>2.4409999999999998</v>
      </c>
      <c r="AA362" vm="6556">
        <f ca="1"/>
        <v>2.4725000000000001</v>
      </c>
      <c r="AB362" vm="6557">
        <f ca="1"/>
        <v>82528023</v>
      </c>
      <c r="AC362">
        <f t="shared" ca="1" si="44"/>
        <v>1.0980183517455416E-2</v>
      </c>
      <c r="AE362" vm="6546">
        <f ca="1"/>
        <v>44349</v>
      </c>
      <c r="AF362" vm="6558">
        <f ca="1"/>
        <v>16.510000000000002</v>
      </c>
      <c r="AG362" vm="6559">
        <f ca="1"/>
        <v>8914372</v>
      </c>
      <c r="AH362" s="3">
        <f t="shared" ca="1" si="45"/>
        <v>9.983038838098781E-3</v>
      </c>
      <c r="AK362" vm="6546">
        <f ca="1"/>
        <v>44349</v>
      </c>
      <c r="AL362" vm="6560">
        <f ca="1"/>
        <v>19.34</v>
      </c>
      <c r="AM362" vm="6561">
        <f ca="1"/>
        <v>316442</v>
      </c>
      <c r="AN362">
        <f t="shared" ca="1" si="46"/>
        <v>2.588663107510564E-3</v>
      </c>
      <c r="AP362" vm="6546">
        <f ca="1"/>
        <v>44349</v>
      </c>
      <c r="AQ362" vm="6562">
        <f ca="1"/>
        <v>8.2349999999999994</v>
      </c>
      <c r="AR362" vm="6563">
        <f ca="1"/>
        <v>1203323</v>
      </c>
      <c r="AS362" s="3">
        <f t="shared" ca="1" si="47"/>
        <v>4.979248782161947E-2</v>
      </c>
      <c r="AU362" vm="6546">
        <f ca="1"/>
        <v>44349</v>
      </c>
      <c r="AV362" vm="4512">
        <f ca="1"/>
        <v>10.3048</v>
      </c>
      <c r="AW362" vm="6564">
        <f ca="1"/>
        <v>13277516</v>
      </c>
    </row>
    <row r="363" spans="1:49" x14ac:dyDescent="0.3">
      <c r="A363" vm="6565">
        <f ca="1"/>
        <v>44350</v>
      </c>
      <c r="B363" vm="4794">
        <f ca="1"/>
        <v>25.04</v>
      </c>
      <c r="C363" vm="4794">
        <v>25.04</v>
      </c>
      <c r="D363" vm="6566">
        <v>161982</v>
      </c>
      <c r="E363" s="3">
        <f t="shared" ca="1" si="40"/>
        <v>8.051529790660197E-3</v>
      </c>
      <c r="F363" s="3">
        <f t="shared" ca="1" si="41"/>
        <v>8.0192891666197967E-3</v>
      </c>
      <c r="I363" vm="6565">
        <f ca="1"/>
        <v>44350</v>
      </c>
      <c r="J363" vm="6567">
        <f ca="1"/>
        <v>58.18</v>
      </c>
      <c r="K363" vm="6568">
        <f ca="1"/>
        <v>526769</v>
      </c>
      <c r="L363" s="3">
        <v>9.0183836281651601E-3</v>
      </c>
      <c r="M363" s="3">
        <v>8.9779608567995481E-3</v>
      </c>
      <c r="O363" vm="6565">
        <f ca="1"/>
        <v>44350</v>
      </c>
      <c r="P363" vm="6077">
        <f ca="1"/>
        <v>177.9</v>
      </c>
      <c r="Q363" vm="6569">
        <f ca="1"/>
        <v>439715</v>
      </c>
      <c r="R363" s="3">
        <f t="shared" ca="1" si="42"/>
        <v>2.0156821550129291E-2</v>
      </c>
      <c r="T363" vm="6565">
        <f ca="1"/>
        <v>44350</v>
      </c>
      <c r="U363" vm="6534">
        <f ca="1"/>
        <v>10.576000000000001</v>
      </c>
      <c r="V363" vm="6570">
        <f ca="1"/>
        <v>9733187</v>
      </c>
      <c r="W363" s="3">
        <f t="shared" ca="1" si="43"/>
        <v>3.4097399961144272E-3</v>
      </c>
      <c r="Y363" vm="6565">
        <f ca="1"/>
        <v>44350</v>
      </c>
      <c r="Z363" vm="6571">
        <f ca="1"/>
        <v>2.4700000000000002</v>
      </c>
      <c r="AA363" vm="518">
        <f ca="1"/>
        <v>2.476</v>
      </c>
      <c r="AB363" vm="6572">
        <f ca="1"/>
        <v>83258337</v>
      </c>
      <c r="AC363">
        <f t="shared" ca="1" si="44"/>
        <v>1.4145703076194457E-3</v>
      </c>
      <c r="AE363" vm="6565">
        <f ca="1"/>
        <v>44350</v>
      </c>
      <c r="AF363" vm="6573">
        <f ca="1"/>
        <v>16.698</v>
      </c>
      <c r="AG363" vm="6574">
        <f ca="1"/>
        <v>13263317</v>
      </c>
      <c r="AH363" s="3">
        <f t="shared" ca="1" si="45"/>
        <v>1.1322693839771962E-2</v>
      </c>
      <c r="AK363" vm="6565">
        <f ca="1"/>
        <v>44350</v>
      </c>
      <c r="AL363" vm="6575">
        <f ca="1"/>
        <v>19.27</v>
      </c>
      <c r="AM363" vm="6576">
        <f ca="1"/>
        <v>239311</v>
      </c>
      <c r="AN363">
        <f t="shared" ca="1" si="46"/>
        <v>-3.6260075988732493E-3</v>
      </c>
      <c r="AP363" vm="6565">
        <f ca="1"/>
        <v>44350</v>
      </c>
      <c r="AQ363" vm="6577">
        <f ca="1"/>
        <v>8.0150000000000006</v>
      </c>
      <c r="AR363" vm="6578">
        <f ca="1"/>
        <v>1032332</v>
      </c>
      <c r="AS363" s="3">
        <f t="shared" ca="1" si="47"/>
        <v>-2.7078577568087236E-2</v>
      </c>
      <c r="AU363" vm="6565">
        <f ca="1"/>
        <v>44350</v>
      </c>
      <c r="AV363" vm="2369">
        <f ca="1"/>
        <v>10.4476</v>
      </c>
      <c r="AW363" vm="6579">
        <f ca="1"/>
        <v>21281902</v>
      </c>
    </row>
    <row r="364" spans="1:49" x14ac:dyDescent="0.3">
      <c r="A364" vm="6580">
        <f ca="1"/>
        <v>44351</v>
      </c>
      <c r="B364" vm="5358">
        <f ca="1"/>
        <v>25.14</v>
      </c>
      <c r="C364" vm="5358">
        <v>25.14</v>
      </c>
      <c r="D364" vm="6581">
        <v>230977</v>
      </c>
      <c r="E364" s="3">
        <f t="shared" ca="1" si="40"/>
        <v>3.9936102236422296E-3</v>
      </c>
      <c r="F364" s="3">
        <f t="shared" ca="1" si="41"/>
        <v>3.9856569302036109E-3</v>
      </c>
      <c r="I364" vm="6580">
        <f ca="1"/>
        <v>44351</v>
      </c>
      <c r="J364" vm="6582">
        <f ca="1"/>
        <v>58.3</v>
      </c>
      <c r="K364" vm="6583">
        <f ca="1"/>
        <v>509502</v>
      </c>
      <c r="L364" s="3">
        <v>2.0625644551391792E-3</v>
      </c>
      <c r="M364" s="3">
        <v>2.0604402893909797E-3</v>
      </c>
      <c r="O364" vm="6580">
        <f ca="1"/>
        <v>44351</v>
      </c>
      <c r="P364" vm="6584">
        <f ca="1"/>
        <v>178.95</v>
      </c>
      <c r="Q364" vm="6585">
        <f ca="1"/>
        <v>300671</v>
      </c>
      <c r="R364" s="3">
        <f t="shared" ca="1" si="42"/>
        <v>5.8848425402453584E-3</v>
      </c>
      <c r="T364" vm="6580">
        <f ca="1"/>
        <v>44351</v>
      </c>
      <c r="U364" vm="6500">
        <f ca="1"/>
        <v>10.494</v>
      </c>
      <c r="V364" vm="6586">
        <f ca="1"/>
        <v>11104259</v>
      </c>
      <c r="W364" s="3">
        <f t="shared" ca="1" si="43"/>
        <v>-7.7836178448105293E-3</v>
      </c>
      <c r="Y364" vm="6580">
        <f ca="1"/>
        <v>44351</v>
      </c>
      <c r="Z364" vm="6587">
        <f ca="1"/>
        <v>2.472</v>
      </c>
      <c r="AA364" vm="6588">
        <f ca="1"/>
        <v>2.4805000000000001</v>
      </c>
      <c r="AB364" vm="6589">
        <f ca="1"/>
        <v>93165555</v>
      </c>
      <c r="AC364">
        <f t="shared" ca="1" si="44"/>
        <v>1.8157979366169887E-3</v>
      </c>
      <c r="AE364" vm="6580">
        <f ca="1"/>
        <v>44351</v>
      </c>
      <c r="AF364" vm="6590">
        <f ca="1"/>
        <v>17.166</v>
      </c>
      <c r="AG364" vm="6591">
        <f ca="1"/>
        <v>17360041</v>
      </c>
      <c r="AH364" s="3">
        <f t="shared" ca="1" si="45"/>
        <v>2.7641731524219559E-2</v>
      </c>
      <c r="AK364" vm="6580">
        <f ca="1"/>
        <v>44351</v>
      </c>
      <c r="AL364" vm="6592">
        <f ca="1"/>
        <v>19.324999999999999</v>
      </c>
      <c r="AM364" vm="6593">
        <f ca="1"/>
        <v>205617</v>
      </c>
      <c r="AN364">
        <f t="shared" ca="1" si="46"/>
        <v>2.8501120472105633E-3</v>
      </c>
      <c r="AP364" vm="6580">
        <f ca="1"/>
        <v>44351</v>
      </c>
      <c r="AQ364" vm="3436">
        <f ca="1"/>
        <v>7.9</v>
      </c>
      <c r="AR364" vm="6594">
        <f ca="1"/>
        <v>567044</v>
      </c>
      <c r="AS364" s="3">
        <f t="shared" ca="1" si="47"/>
        <v>-1.4452026588540452E-2</v>
      </c>
      <c r="AU364" vm="6580">
        <f ca="1"/>
        <v>44351</v>
      </c>
      <c r="AV364" vm="6595">
        <f ca="1"/>
        <v>10.7333</v>
      </c>
      <c r="AW364" vm="6596">
        <f ca="1"/>
        <v>34505187</v>
      </c>
    </row>
    <row r="365" spans="1:49" x14ac:dyDescent="0.3">
      <c r="A365" vm="6597">
        <f ca="1"/>
        <v>44354</v>
      </c>
      <c r="B365" vm="6598">
        <f ca="1"/>
        <v>25.2</v>
      </c>
      <c r="C365" vm="6598">
        <v>25.2</v>
      </c>
      <c r="D365" vm="6599">
        <v>175095</v>
      </c>
      <c r="E365" s="3">
        <f t="shared" ca="1" si="40"/>
        <v>2.386634844868684E-3</v>
      </c>
      <c r="F365" s="3">
        <f t="shared" ca="1" si="41"/>
        <v>2.3837913552761975E-3</v>
      </c>
      <c r="I365" vm="6597">
        <f ca="1"/>
        <v>44354</v>
      </c>
      <c r="J365" vm="6600">
        <f ca="1"/>
        <v>59.24</v>
      </c>
      <c r="K365" vm="6601">
        <f ca="1"/>
        <v>696599</v>
      </c>
      <c r="L365" s="3">
        <v>1.6123499142367152E-2</v>
      </c>
      <c r="M365" s="3">
        <v>1.5994896043151376E-2</v>
      </c>
      <c r="O365" vm="6597">
        <f ca="1"/>
        <v>44354</v>
      </c>
      <c r="P365" vm="6602">
        <f ca="1"/>
        <v>180.3</v>
      </c>
      <c r="Q365" vm="6603">
        <f ca="1"/>
        <v>381995</v>
      </c>
      <c r="R365" s="3">
        <f t="shared" ca="1" si="42"/>
        <v>7.5156929972369588E-3</v>
      </c>
      <c r="T365" vm="6597">
        <f ca="1"/>
        <v>44354</v>
      </c>
      <c r="U365" vm="6604">
        <f ca="1"/>
        <v>10.858000000000001</v>
      </c>
      <c r="V365" vm="6605">
        <f ca="1"/>
        <v>22876020</v>
      </c>
      <c r="W365" s="3">
        <f t="shared" ca="1" si="43"/>
        <v>3.4098470218739484E-2</v>
      </c>
      <c r="Y365" vm="6597">
        <f ca="1"/>
        <v>44354</v>
      </c>
      <c r="Z365" vm="6606">
        <f ca="1"/>
        <v>2.4780000000000002</v>
      </c>
      <c r="AA365" vm="6607">
        <f ca="1"/>
        <v>2.4855</v>
      </c>
      <c r="AB365" vm="6608">
        <f ca="1"/>
        <v>89552755</v>
      </c>
      <c r="AC365">
        <f t="shared" ca="1" si="44"/>
        <v>2.0136937936236343E-3</v>
      </c>
      <c r="AE365" vm="6597">
        <f ca="1"/>
        <v>44354</v>
      </c>
      <c r="AF365" vm="6609">
        <f ca="1"/>
        <v>17.454000000000001</v>
      </c>
      <c r="AG365" vm="6610">
        <f ca="1"/>
        <v>15018269</v>
      </c>
      <c r="AH365" s="3">
        <f t="shared" ca="1" si="45"/>
        <v>1.6638165445091418E-2</v>
      </c>
      <c r="AK365" vm="6597">
        <f ca="1"/>
        <v>44354</v>
      </c>
      <c r="AL365" vm="6611">
        <f ca="1"/>
        <v>19.37</v>
      </c>
      <c r="AM365" vm="6612">
        <f ca="1"/>
        <v>310977</v>
      </c>
      <c r="AN365">
        <f t="shared" ca="1" si="46"/>
        <v>2.3258829454189697E-3</v>
      </c>
      <c r="AP365" vm="6597">
        <f ca="1"/>
        <v>44354</v>
      </c>
      <c r="AQ365" vm="6577">
        <f ca="1"/>
        <v>8.0150000000000006</v>
      </c>
      <c r="AR365" vm="6613">
        <f ca="1"/>
        <v>504809</v>
      </c>
      <c r="AS365" s="3">
        <f t="shared" ca="1" si="47"/>
        <v>1.4452026588540542E-2</v>
      </c>
      <c r="AU365" vm="6597">
        <f ca="1"/>
        <v>44354</v>
      </c>
      <c r="AV365" vm="2038">
        <f ca="1"/>
        <v>10.619</v>
      </c>
      <c r="AW365" vm="6614">
        <f ca="1"/>
        <v>20901486</v>
      </c>
    </row>
    <row r="366" spans="1:49" x14ac:dyDescent="0.3">
      <c r="A366" vm="6615">
        <f ca="1"/>
        <v>44355</v>
      </c>
      <c r="B366" vm="5105">
        <f ca="1"/>
        <v>25.34</v>
      </c>
      <c r="C366" vm="5105">
        <v>25.34</v>
      </c>
      <c r="D366" vm="6616">
        <v>507480</v>
      </c>
      <c r="E366" s="3">
        <f t="shared" ca="1" si="40"/>
        <v>5.5555555555555783E-3</v>
      </c>
      <c r="F366" s="3">
        <f t="shared" ca="1" si="41"/>
        <v>5.5401803756153509E-3</v>
      </c>
      <c r="I366" vm="6615">
        <f ca="1"/>
        <v>44355</v>
      </c>
      <c r="J366" vm="6617">
        <f ca="1"/>
        <v>58.92</v>
      </c>
      <c r="K366" vm="6618">
        <f ca="1"/>
        <v>537621</v>
      </c>
      <c r="L366" s="3">
        <v>-5.4017555705604368E-3</v>
      </c>
      <c r="M366" s="3">
        <v>-5.4163978051685203E-3</v>
      </c>
      <c r="O366" vm="6615">
        <f ca="1"/>
        <v>44355</v>
      </c>
      <c r="P366" vm="4466">
        <f ca="1"/>
        <v>179.55</v>
      </c>
      <c r="Q366" vm="6619">
        <f ca="1"/>
        <v>321380</v>
      </c>
      <c r="R366" s="3">
        <f t="shared" ca="1" si="42"/>
        <v>-4.168409537179737E-3</v>
      </c>
      <c r="T366" vm="6615">
        <f ca="1"/>
        <v>44355</v>
      </c>
      <c r="U366" vm="6620">
        <f ca="1"/>
        <v>10.742000000000001</v>
      </c>
      <c r="V366" vm="6621">
        <f ca="1"/>
        <v>21699810</v>
      </c>
      <c r="W366" s="3">
        <f t="shared" ca="1" si="43"/>
        <v>-1.0740843999991671E-2</v>
      </c>
      <c r="Y366" vm="6615">
        <f ca="1"/>
        <v>44355</v>
      </c>
      <c r="Z366" vm="6622">
        <f ca="1"/>
        <v>2.48</v>
      </c>
      <c r="AA366" vm="6623">
        <f ca="1"/>
        <v>2.46</v>
      </c>
      <c r="AB366" vm="6624">
        <f ca="1"/>
        <v>84800583</v>
      </c>
      <c r="AC366">
        <f t="shared" ca="1" si="44"/>
        <v>-1.0312496608318841E-2</v>
      </c>
      <c r="AE366" vm="6615">
        <f ca="1"/>
        <v>44355</v>
      </c>
      <c r="AF366" vm="6625">
        <f ca="1"/>
        <v>17.475999999999999</v>
      </c>
      <c r="AG366" vm="6626">
        <f ca="1"/>
        <v>15651503</v>
      </c>
      <c r="AH366" s="3">
        <f t="shared" ca="1" si="45"/>
        <v>1.2596623480698522E-3</v>
      </c>
      <c r="AK366" vm="6615">
        <f ca="1"/>
        <v>44355</v>
      </c>
      <c r="AL366" vm="6627">
        <f ca="1"/>
        <v>19.510000000000002</v>
      </c>
      <c r="AM366" vm="6628">
        <f ca="1"/>
        <v>479306</v>
      </c>
      <c r="AN366">
        <f t="shared" ca="1" si="46"/>
        <v>7.2016772161154251E-3</v>
      </c>
      <c r="AP366" vm="6615">
        <f ca="1"/>
        <v>44355</v>
      </c>
      <c r="AQ366" vm="6629">
        <f ca="1"/>
        <v>7.9950000000000001</v>
      </c>
      <c r="AR366" vm="6630">
        <f ca="1"/>
        <v>564007</v>
      </c>
      <c r="AS366" s="3">
        <f t="shared" ca="1" si="47"/>
        <v>-2.498439775598744E-3</v>
      </c>
      <c r="AU366" vm="6615">
        <f ca="1"/>
        <v>44355</v>
      </c>
      <c r="AV366" vm="5478">
        <f ca="1"/>
        <v>10.5428</v>
      </c>
      <c r="AW366" vm="6631">
        <f ca="1"/>
        <v>17211451</v>
      </c>
    </row>
    <row r="367" spans="1:49" x14ac:dyDescent="0.3">
      <c r="A367" vm="6632">
        <f ca="1"/>
        <v>44356</v>
      </c>
      <c r="B367" vm="6633">
        <f ca="1"/>
        <v>25.36</v>
      </c>
      <c r="C367" vm="6633">
        <v>25.36</v>
      </c>
      <c r="D367" vm="6634">
        <v>155984</v>
      </c>
      <c r="E367" s="3">
        <f t="shared" ca="1" si="40"/>
        <v>7.8926598263613157E-4</v>
      </c>
      <c r="F367" s="3">
        <f t="shared" ca="1" si="41"/>
        <v>7.8895467603209979E-4</v>
      </c>
      <c r="I367" vm="6632">
        <f ca="1"/>
        <v>44356</v>
      </c>
      <c r="J367" vm="6635">
        <f ca="1"/>
        <v>57.6</v>
      </c>
      <c r="K367" vm="6636">
        <f ca="1"/>
        <v>660401</v>
      </c>
      <c r="L367" s="3">
        <v>-2.2403258655804486E-2</v>
      </c>
      <c r="M367" s="3">
        <v>-2.2658023892583989E-2</v>
      </c>
      <c r="O367" vm="6632">
        <f ca="1"/>
        <v>44356</v>
      </c>
      <c r="P367" vm="4056">
        <f ca="1"/>
        <v>174.8</v>
      </c>
      <c r="Q367" vm="6637">
        <f ca="1"/>
        <v>535851</v>
      </c>
      <c r="R367" s="3">
        <f t="shared" ca="1" si="42"/>
        <v>-2.6811257450656701E-2</v>
      </c>
      <c r="T367" vm="6632">
        <f ca="1"/>
        <v>44356</v>
      </c>
      <c r="U367" vm="6638">
        <f ca="1"/>
        <v>10.766</v>
      </c>
      <c r="V367" vm="6639">
        <f ca="1"/>
        <v>12324285</v>
      </c>
      <c r="W367" s="3">
        <f t="shared" ca="1" si="43"/>
        <v>2.2317286554977408E-3</v>
      </c>
      <c r="Y367" vm="6632">
        <f ca="1"/>
        <v>44356</v>
      </c>
      <c r="Z367" vm="6640">
        <f ca="1"/>
        <v>2.4565000000000001</v>
      </c>
      <c r="AA367" vm="6641">
        <f ca="1"/>
        <v>2.4535</v>
      </c>
      <c r="AB367" vm="6642">
        <f ca="1"/>
        <v>49579243</v>
      </c>
      <c r="AC367">
        <f t="shared" ca="1" si="44"/>
        <v>-2.6457733964503306E-3</v>
      </c>
      <c r="AE367" vm="6632">
        <f ca="1"/>
        <v>44356</v>
      </c>
      <c r="AF367" vm="6643">
        <f ca="1"/>
        <v>17.231999999999999</v>
      </c>
      <c r="AG367" vm="6644">
        <f ca="1"/>
        <v>10798919</v>
      </c>
      <c r="AH367" s="3">
        <f t="shared" ca="1" si="45"/>
        <v>-1.4060390675156645E-2</v>
      </c>
      <c r="AK367" vm="6632">
        <f ca="1"/>
        <v>44356</v>
      </c>
      <c r="AL367" vm="6611">
        <f ca="1"/>
        <v>19.37</v>
      </c>
      <c r="AM367" vm="6645">
        <f ca="1"/>
        <v>206770</v>
      </c>
      <c r="AN367">
        <f t="shared" ca="1" si="46"/>
        <v>-7.2016772161153141E-3</v>
      </c>
      <c r="AP367" vm="6632">
        <f ca="1"/>
        <v>44356</v>
      </c>
      <c r="AQ367" vm="6646">
        <f ca="1"/>
        <v>7.915</v>
      </c>
      <c r="AR367" vm="6647">
        <f ca="1"/>
        <v>362444</v>
      </c>
      <c r="AS367" s="3">
        <f t="shared" ca="1" si="47"/>
        <v>-1.0056652952942068E-2</v>
      </c>
      <c r="AU367" vm="6632">
        <f ca="1"/>
        <v>44356</v>
      </c>
      <c r="AV367" vm="6648">
        <f ca="1"/>
        <v>10.457100000000001</v>
      </c>
      <c r="AW367" vm="6649">
        <f ca="1"/>
        <v>11526336</v>
      </c>
    </row>
    <row r="368" spans="1:49" x14ac:dyDescent="0.3">
      <c r="A368" vm="6650">
        <f ca="1"/>
        <v>44357</v>
      </c>
      <c r="B368" vm="4813">
        <f ca="1"/>
        <v>25</v>
      </c>
      <c r="C368" vm="4813">
        <v>25</v>
      </c>
      <c r="D368" vm="6651">
        <v>245528</v>
      </c>
      <c r="E368" s="3">
        <f t="shared" ca="1" si="40"/>
        <v>-1.4195583596214489E-2</v>
      </c>
      <c r="F368" s="3">
        <f t="shared" ca="1" si="41"/>
        <v>-1.4297304700824449E-2</v>
      </c>
      <c r="I368" vm="6650">
        <f ca="1"/>
        <v>44357</v>
      </c>
      <c r="J368" vm="6652">
        <f ca="1"/>
        <v>56.8</v>
      </c>
      <c r="K368" vm="6653">
        <f ca="1"/>
        <v>706915</v>
      </c>
      <c r="L368" s="3">
        <v>-1.3888888888888963E-2</v>
      </c>
      <c r="M368" s="3">
        <v>-1.3986241974739952E-2</v>
      </c>
      <c r="O368" vm="6650">
        <f ca="1"/>
        <v>44357</v>
      </c>
      <c r="P368" vm="6654">
        <f ca="1"/>
        <v>173.9</v>
      </c>
      <c r="Q368" vm="6655">
        <f ca="1"/>
        <v>350395</v>
      </c>
      <c r="R368" s="3">
        <f t="shared" ca="1" si="42"/>
        <v>-5.1620418611977494E-3</v>
      </c>
      <c r="T368" vm="6650">
        <f ca="1"/>
        <v>44357</v>
      </c>
      <c r="U368" vm="1739">
        <f ca="1"/>
        <v>10.8</v>
      </c>
      <c r="V368" vm="6656">
        <f ca="1"/>
        <v>15141527</v>
      </c>
      <c r="W368" s="3">
        <f t="shared" ca="1" si="43"/>
        <v>3.1531139914084344E-3</v>
      </c>
      <c r="Y368" vm="6650">
        <f ca="1"/>
        <v>44357</v>
      </c>
      <c r="Z368" vm="6657">
        <f ca="1"/>
        <v>2.4460000000000002</v>
      </c>
      <c r="AA368" vm="6658">
        <f ca="1"/>
        <v>2.4390000000000001</v>
      </c>
      <c r="AB368" vm="6659">
        <f ca="1"/>
        <v>90802329</v>
      </c>
      <c r="AC368">
        <f t="shared" ca="1" si="44"/>
        <v>-5.9274573140377634E-3</v>
      </c>
      <c r="AE368" vm="6650">
        <f ca="1"/>
        <v>44357</v>
      </c>
      <c r="AF368" vm="1707">
        <f ca="1"/>
        <v>17</v>
      </c>
      <c r="AG368" vm="6660">
        <f ca="1"/>
        <v>14546986</v>
      </c>
      <c r="AH368" s="3">
        <f t="shared" ca="1" si="45"/>
        <v>-1.3554776357816614E-2</v>
      </c>
      <c r="AK368" vm="6650">
        <f ca="1"/>
        <v>44357</v>
      </c>
      <c r="AL368" vm="6592">
        <f ca="1"/>
        <v>19.324999999999999</v>
      </c>
      <c r="AM368" vm="6661">
        <f ca="1"/>
        <v>357408</v>
      </c>
      <c r="AN368">
        <f t="shared" ca="1" si="46"/>
        <v>-2.3258829454189198E-3</v>
      </c>
      <c r="AP368" vm="6650">
        <f ca="1"/>
        <v>44357</v>
      </c>
      <c r="AQ368" vm="3127">
        <f ca="1"/>
        <v>8.32</v>
      </c>
      <c r="AR368" vm="6662">
        <f ca="1"/>
        <v>1995887</v>
      </c>
      <c r="AS368" s="3">
        <f t="shared" ca="1" si="47"/>
        <v>4.990256150014178E-2</v>
      </c>
      <c r="AU368" vm="6650">
        <f ca="1"/>
        <v>44357</v>
      </c>
      <c r="AV368" vm="2627">
        <f ca="1"/>
        <v>10.395200000000001</v>
      </c>
      <c r="AW368" vm="6663">
        <f ca="1"/>
        <v>9213645</v>
      </c>
    </row>
    <row r="369" spans="1:49" x14ac:dyDescent="0.3">
      <c r="A369" vm="6664">
        <f ca="1"/>
        <v>44358</v>
      </c>
      <c r="B369" vm="6665">
        <f ca="1"/>
        <v>25.3</v>
      </c>
      <c r="C369" vm="6665">
        <v>25.3</v>
      </c>
      <c r="D369" vm="6666">
        <v>166813</v>
      </c>
      <c r="E369" s="3">
        <f t="shared" ca="1" si="40"/>
        <v>1.2000000000000028E-2</v>
      </c>
      <c r="F369" s="3">
        <f t="shared" ca="1" si="41"/>
        <v>1.1928570865273812E-2</v>
      </c>
      <c r="I369" vm="6664">
        <f ca="1"/>
        <v>44358</v>
      </c>
      <c r="J369" vm="6667">
        <f ca="1"/>
        <v>56.84</v>
      </c>
      <c r="K369" vm="6668">
        <f ca="1"/>
        <v>486048</v>
      </c>
      <c r="L369" s="3">
        <v>7.0422535211278614E-4</v>
      </c>
      <c r="M369" s="3">
        <v>7.0397750179433259E-4</v>
      </c>
      <c r="O369" vm="6664">
        <f ca="1"/>
        <v>44358</v>
      </c>
      <c r="P369" vm="5921">
        <f ca="1"/>
        <v>174</v>
      </c>
      <c r="Q369" vm="6669">
        <f ca="1"/>
        <v>229614</v>
      </c>
      <c r="R369" s="3">
        <f t="shared" ca="1" si="42"/>
        <v>5.7487785429159472E-4</v>
      </c>
      <c r="T369" vm="6664">
        <f ca="1"/>
        <v>44358</v>
      </c>
      <c r="U369" vm="6670">
        <f ca="1"/>
        <v>10.78</v>
      </c>
      <c r="V369" vm="6671">
        <f ca="1"/>
        <v>11083174</v>
      </c>
      <c r="W369" s="3">
        <f t="shared" ca="1" si="43"/>
        <v>-1.8535686493230551E-3</v>
      </c>
      <c r="Y369" vm="6664">
        <f ca="1"/>
        <v>44358</v>
      </c>
      <c r="Z369" vm="6672">
        <f ca="1"/>
        <v>2.4329999999999998</v>
      </c>
      <c r="AA369" vm="6673">
        <f ca="1"/>
        <v>2.4249999999999998</v>
      </c>
      <c r="AB369" vm="6674">
        <f ca="1"/>
        <v>72790288</v>
      </c>
      <c r="AC369">
        <f t="shared" ca="1" si="44"/>
        <v>-5.7565948443368568E-3</v>
      </c>
      <c r="AE369" vm="6664">
        <f ca="1"/>
        <v>44358</v>
      </c>
      <c r="AF369" vm="6675">
        <f ca="1"/>
        <v>17.149999999999999</v>
      </c>
      <c r="AG369" vm="6676">
        <f ca="1"/>
        <v>6936828</v>
      </c>
      <c r="AH369" s="3">
        <f t="shared" ca="1" si="45"/>
        <v>8.7848295557328114E-3</v>
      </c>
      <c r="AK369" vm="6664">
        <f ca="1"/>
        <v>44358</v>
      </c>
      <c r="AL369" vm="6677">
        <f ca="1"/>
        <v>19.265000000000001</v>
      </c>
      <c r="AM369" vm="6678">
        <f ca="1"/>
        <v>283276</v>
      </c>
      <c r="AN369">
        <f t="shared" ca="1" si="46"/>
        <v>-3.109616395364724E-3</v>
      </c>
      <c r="AP369" vm="6664">
        <f ca="1"/>
        <v>44358</v>
      </c>
      <c r="AQ369" vm="4096">
        <f ca="1"/>
        <v>8.14</v>
      </c>
      <c r="AR369" vm="6679">
        <f ca="1"/>
        <v>874635</v>
      </c>
      <c r="AS369" s="3">
        <f t="shared" ca="1" si="47"/>
        <v>-2.1872074818668215E-2</v>
      </c>
      <c r="AU369" vm="6664">
        <f ca="1"/>
        <v>44358</v>
      </c>
      <c r="AV369" vm="6680">
        <f ca="1"/>
        <v>10.5619</v>
      </c>
      <c r="AW369" vm="6681">
        <f ca="1"/>
        <v>10751605</v>
      </c>
    </row>
    <row r="370" spans="1:49" x14ac:dyDescent="0.3">
      <c r="A370" vm="6682">
        <f ca="1"/>
        <v>44361</v>
      </c>
      <c r="B370" vm="6683">
        <f ca="1"/>
        <v>26.26</v>
      </c>
      <c r="C370" vm="6683">
        <v>26.26</v>
      </c>
      <c r="D370" vm="6684">
        <v>654667</v>
      </c>
      <c r="E370" s="3">
        <f t="shared" ca="1" si="40"/>
        <v>3.7944664031620584E-2</v>
      </c>
      <c r="F370" s="3">
        <f t="shared" ca="1" si="41"/>
        <v>3.7242473141175583E-2</v>
      </c>
      <c r="I370" vm="6682">
        <f ca="1"/>
        <v>44361</v>
      </c>
      <c r="J370" vm="6685">
        <f ca="1"/>
        <v>57.12</v>
      </c>
      <c r="K370" vm="6686">
        <f ca="1"/>
        <v>357621</v>
      </c>
      <c r="L370" s="3">
        <v>4.9261083743841316E-3</v>
      </c>
      <c r="M370" s="3">
        <v>4.9140148024289414E-3</v>
      </c>
      <c r="O370" vm="6682">
        <f ca="1"/>
        <v>44361</v>
      </c>
      <c r="P370" vm="6687">
        <f ca="1"/>
        <v>168.25</v>
      </c>
      <c r="Q370" vm="6688">
        <f ca="1"/>
        <v>783638</v>
      </c>
      <c r="R370" s="3">
        <f t="shared" ca="1" si="42"/>
        <v>-3.3604330689691847E-2</v>
      </c>
      <c r="T370" vm="6682">
        <f ca="1"/>
        <v>44361</v>
      </c>
      <c r="U370" vm="6689">
        <f ca="1"/>
        <v>10.74</v>
      </c>
      <c r="V370" vm="6690">
        <f ca="1"/>
        <v>10612250</v>
      </c>
      <c r="W370" s="3">
        <f t="shared" ca="1" si="43"/>
        <v>-3.7174764001324202E-3</v>
      </c>
      <c r="Y370" vm="6682">
        <f ca="1"/>
        <v>44361</v>
      </c>
      <c r="Z370" vm="6691">
        <f ca="1"/>
        <v>2.4239999999999999</v>
      </c>
      <c r="AA370" vm="6692">
        <f ca="1"/>
        <v>2.4500000000000002</v>
      </c>
      <c r="AB370" vm="6693">
        <f ca="1"/>
        <v>61388649</v>
      </c>
      <c r="AC370">
        <f t="shared" ca="1" si="44"/>
        <v>1.0256500167189282E-2</v>
      </c>
      <c r="AE370" vm="6682">
        <f ca="1"/>
        <v>44361</v>
      </c>
      <c r="AF370" vm="6694">
        <f ca="1"/>
        <v>16.968</v>
      </c>
      <c r="AG370" vm="6695">
        <f ca="1"/>
        <v>9417505</v>
      </c>
      <c r="AH370" s="3">
        <f t="shared" ca="1" si="45"/>
        <v>-1.0668956349567502E-2</v>
      </c>
      <c r="AK370" vm="6682">
        <f ca="1"/>
        <v>44361</v>
      </c>
      <c r="AL370" vm="3925">
        <f ca="1"/>
        <v>19.29</v>
      </c>
      <c r="AM370" vm="6696">
        <f ca="1"/>
        <v>156305</v>
      </c>
      <c r="AN370">
        <f t="shared" ca="1" si="46"/>
        <v>1.2968488395167534E-3</v>
      </c>
      <c r="AP370" vm="6682">
        <f ca="1"/>
        <v>44361</v>
      </c>
      <c r="AQ370" vm="563">
        <f ca="1"/>
        <v>8.1</v>
      </c>
      <c r="AR370" vm="6697">
        <f ca="1"/>
        <v>645983</v>
      </c>
      <c r="AS370" s="3">
        <f t="shared" ca="1" si="47"/>
        <v>-4.9261183360560009E-3</v>
      </c>
      <c r="AU370" vm="6682">
        <f ca="1"/>
        <v>44361</v>
      </c>
      <c r="AV370" vm="6698">
        <f ca="1"/>
        <v>10.7143</v>
      </c>
      <c r="AW370" vm="6699">
        <f ca="1"/>
        <v>19001723</v>
      </c>
    </row>
    <row r="371" spans="1:49" x14ac:dyDescent="0.3">
      <c r="A371" vm="6700">
        <f ca="1"/>
        <v>44362</v>
      </c>
      <c r="B371" vm="6701">
        <f ca="1"/>
        <v>25.78</v>
      </c>
      <c r="C371" vm="6701">
        <v>25.78</v>
      </c>
      <c r="D371" vm="6702">
        <v>266775</v>
      </c>
      <c r="E371" s="3">
        <f t="shared" ca="1" si="40"/>
        <v>-1.8278750952018294E-2</v>
      </c>
      <c r="F371" s="3">
        <f t="shared" ca="1" si="41"/>
        <v>-1.8447871363608773E-2</v>
      </c>
      <c r="I371" vm="6700">
        <f ca="1"/>
        <v>44362</v>
      </c>
      <c r="J371" vm="6703">
        <f ca="1"/>
        <v>57.94</v>
      </c>
      <c r="K371" vm="6704">
        <f ca="1"/>
        <v>575880</v>
      </c>
      <c r="L371" s="3">
        <v>1.4355742296918774E-2</v>
      </c>
      <c r="M371" s="3">
        <v>1.4253674309875343E-2</v>
      </c>
      <c r="O371" vm="6700">
        <f ca="1"/>
        <v>44362</v>
      </c>
      <c r="P371" vm="6705">
        <f ca="1"/>
        <v>167.85</v>
      </c>
      <c r="Q371" vm="2210">
        <f ca="1"/>
        <v>494779</v>
      </c>
      <c r="R371" s="3">
        <f t="shared" ca="1" si="42"/>
        <v>-2.3802450987932466E-3</v>
      </c>
      <c r="T371" vm="6700">
        <f ca="1"/>
        <v>44362</v>
      </c>
      <c r="U371" vm="6706">
        <f ca="1"/>
        <v>10.66</v>
      </c>
      <c r="V371" vm="6707">
        <f ca="1"/>
        <v>11064427</v>
      </c>
      <c r="W371" s="3">
        <f t="shared" ca="1" si="43"/>
        <v>-7.4766703430201396E-3</v>
      </c>
      <c r="Y371" vm="6700">
        <f ca="1"/>
        <v>44362</v>
      </c>
      <c r="Z371" vm="6708">
        <f ca="1"/>
        <v>2.4580000000000002</v>
      </c>
      <c r="AA371" vm="6709">
        <f ca="1"/>
        <v>2.4510000000000001</v>
      </c>
      <c r="AB371" vm="6710">
        <f ca="1"/>
        <v>70737185</v>
      </c>
      <c r="AC371">
        <f t="shared" ca="1" si="44"/>
        <v>4.0807998933991093E-4</v>
      </c>
      <c r="AE371" vm="6700">
        <f ca="1"/>
        <v>44362</v>
      </c>
      <c r="AF371" vm="6711">
        <f ca="1"/>
        <v>16.898</v>
      </c>
      <c r="AG371" vm="6712">
        <f ca="1"/>
        <v>7079670</v>
      </c>
      <c r="AH371" s="3">
        <f t="shared" ca="1" si="45"/>
        <v>-4.1339455317282257E-3</v>
      </c>
      <c r="AK371" vm="6700">
        <f ca="1"/>
        <v>44362</v>
      </c>
      <c r="AL371" vm="6713">
        <f ca="1"/>
        <v>19.13</v>
      </c>
      <c r="AM371" vm="6714">
        <f ca="1"/>
        <v>242704</v>
      </c>
      <c r="AN371">
        <f t="shared" ca="1" si="46"/>
        <v>-8.3290434654761814E-3</v>
      </c>
      <c r="AP371" vm="6700">
        <f ca="1"/>
        <v>44362</v>
      </c>
      <c r="AQ371" vm="6715">
        <f ca="1"/>
        <v>8.125</v>
      </c>
      <c r="AR371" vm="6716">
        <f ca="1"/>
        <v>427559</v>
      </c>
      <c r="AS371" s="3">
        <f t="shared" ca="1" si="47"/>
        <v>3.0816665374081144E-3</v>
      </c>
      <c r="AU371" vm="6700">
        <f ca="1"/>
        <v>44362</v>
      </c>
      <c r="AV371" vm="6717">
        <f ca="1"/>
        <v>10.6952</v>
      </c>
      <c r="AW371" vm="6718">
        <f ca="1"/>
        <v>13897047</v>
      </c>
    </row>
    <row r="372" spans="1:49" x14ac:dyDescent="0.3">
      <c r="A372" vm="6719">
        <f ca="1"/>
        <v>44363</v>
      </c>
      <c r="B372" vm="6720">
        <f ca="1"/>
        <v>25.88</v>
      </c>
      <c r="C372" vm="6720">
        <v>25.88</v>
      </c>
      <c r="D372" vm="6721">
        <v>184972</v>
      </c>
      <c r="E372" s="3">
        <f t="shared" ca="1" si="40"/>
        <v>3.878975950349025E-3</v>
      </c>
      <c r="F372" s="3">
        <f t="shared" ca="1" si="41"/>
        <v>3.8714721216584072E-3</v>
      </c>
      <c r="I372" vm="6719">
        <f ca="1"/>
        <v>44363</v>
      </c>
      <c r="J372" vm="6722">
        <f ca="1"/>
        <v>58.32</v>
      </c>
      <c r="K372" vm="6723">
        <f ca="1"/>
        <v>428132</v>
      </c>
      <c r="L372" s="3">
        <v>6.5585088022092264E-3</v>
      </c>
      <c r="M372" s="3">
        <v>6.5370953591985031E-3</v>
      </c>
      <c r="O372" vm="6719">
        <f ca="1"/>
        <v>44363</v>
      </c>
      <c r="P372" vm="6724">
        <f ca="1"/>
        <v>166.4</v>
      </c>
      <c r="Q372" vm="6725">
        <f ca="1"/>
        <v>422391</v>
      </c>
      <c r="R372" s="3">
        <f t="shared" ca="1" si="42"/>
        <v>-8.6761950389355937E-3</v>
      </c>
      <c r="T372" vm="6719">
        <f ca="1"/>
        <v>44363</v>
      </c>
      <c r="U372" vm="6726">
        <f ca="1"/>
        <v>10.444000000000001</v>
      </c>
      <c r="V372" vm="6727">
        <f ca="1"/>
        <v>17867945</v>
      </c>
      <c r="W372" s="3">
        <f t="shared" ca="1" si="43"/>
        <v>-2.0470767900816016E-2</v>
      </c>
      <c r="Y372" vm="6719">
        <f ca="1"/>
        <v>44363</v>
      </c>
      <c r="Z372" vm="6728">
        <f ca="1"/>
        <v>2.4529999999999998</v>
      </c>
      <c r="AA372" vm="6729">
        <f ca="1"/>
        <v>2.415</v>
      </c>
      <c r="AB372" vm="6730">
        <f ca="1"/>
        <v>79232828</v>
      </c>
      <c r="AC372">
        <f t="shared" ca="1" si="44"/>
        <v>-1.4796817441439574E-2</v>
      </c>
      <c r="AE372" vm="6719">
        <f ca="1"/>
        <v>44363</v>
      </c>
      <c r="AF372" vm="1517">
        <f ca="1"/>
        <v>16.899999999999999</v>
      </c>
      <c r="AG372" vm="6731">
        <f ca="1"/>
        <v>12774845</v>
      </c>
      <c r="AH372" s="3">
        <f t="shared" ca="1" si="45"/>
        <v>1.1835019837454851E-4</v>
      </c>
      <c r="AK372" vm="6719">
        <f ca="1"/>
        <v>44363</v>
      </c>
      <c r="AL372" vm="6713">
        <f ca="1"/>
        <v>19.13</v>
      </c>
      <c r="AM372" vm="6732">
        <f ca="1"/>
        <v>248014</v>
      </c>
      <c r="AN372">
        <f t="shared" ca="1" si="46"/>
        <v>0</v>
      </c>
      <c r="AP372" vm="6719">
        <f ca="1"/>
        <v>44363</v>
      </c>
      <c r="AQ372" vm="6733">
        <f ca="1"/>
        <v>8.06</v>
      </c>
      <c r="AR372" vm="6734">
        <f ca="1"/>
        <v>253659</v>
      </c>
      <c r="AS372" s="3">
        <f t="shared" ca="1" si="47"/>
        <v>-8.0321716972641538E-3</v>
      </c>
      <c r="AU372" vm="6719">
        <f ca="1"/>
        <v>44363</v>
      </c>
      <c r="AV372" vm="6735">
        <f ca="1"/>
        <v>10.647600000000001</v>
      </c>
      <c r="AW372" vm="6736">
        <f ca="1"/>
        <v>6244230</v>
      </c>
    </row>
    <row r="373" spans="1:49" x14ac:dyDescent="0.3">
      <c r="A373" vm="6737">
        <f ca="1"/>
        <v>44364</v>
      </c>
      <c r="B373" vm="5268">
        <f ca="1"/>
        <v>25.84</v>
      </c>
      <c r="C373" vm="5268">
        <v>25.84</v>
      </c>
      <c r="D373" vm="6738">
        <v>193759</v>
      </c>
      <c r="E373" s="3">
        <f t="shared" ca="1" si="40"/>
        <v>-1.5455950540957939E-3</v>
      </c>
      <c r="F373" s="3">
        <f t="shared" ca="1" si="41"/>
        <v>-1.5467907182986822E-3</v>
      </c>
      <c r="I373" vm="6737">
        <f ca="1"/>
        <v>44364</v>
      </c>
      <c r="J373" vm="6739">
        <f ca="1"/>
        <v>58.6</v>
      </c>
      <c r="K373" vm="6740">
        <f ca="1"/>
        <v>501397</v>
      </c>
      <c r="L373" s="3">
        <v>4.8010973936900058E-3</v>
      </c>
      <c r="M373" s="3">
        <v>4.7896088825642932E-3</v>
      </c>
      <c r="O373" vm="6737">
        <f ca="1"/>
        <v>44364</v>
      </c>
      <c r="P373" vm="6741">
        <f ca="1"/>
        <v>169.6</v>
      </c>
      <c r="Q373" vm="6742">
        <f ca="1"/>
        <v>617266</v>
      </c>
      <c r="R373" s="3">
        <f t="shared" ca="1" si="42"/>
        <v>1.9048194970694411E-2</v>
      </c>
      <c r="T373" vm="6737">
        <f ca="1"/>
        <v>44364</v>
      </c>
      <c r="U373" vm="6743">
        <f ca="1"/>
        <v>10.472</v>
      </c>
      <c r="V373" vm="6744">
        <f ca="1"/>
        <v>22833858</v>
      </c>
      <c r="W373" s="3">
        <f t="shared" ca="1" si="43"/>
        <v>2.6773777707161726E-3</v>
      </c>
      <c r="Y373" vm="6737">
        <f ca="1"/>
        <v>44364</v>
      </c>
      <c r="Z373" vm="6386">
        <f ca="1"/>
        <v>2.4209999999999998</v>
      </c>
      <c r="AA373" vm="6520">
        <f ca="1"/>
        <v>2.4165000000000001</v>
      </c>
      <c r="AB373" vm="6745">
        <f ca="1"/>
        <v>99712583</v>
      </c>
      <c r="AC373">
        <f t="shared" ca="1" si="44"/>
        <v>6.2092519846582226E-4</v>
      </c>
      <c r="AE373" vm="6737">
        <f ca="1"/>
        <v>44364</v>
      </c>
      <c r="AF373" vm="6746">
        <f ca="1"/>
        <v>16.957999999999998</v>
      </c>
      <c r="AG373" vm="6747">
        <f ca="1"/>
        <v>10594182</v>
      </c>
      <c r="AH373" s="3">
        <f t="shared" ca="1" si="45"/>
        <v>3.4260769527833645E-3</v>
      </c>
      <c r="AK373" vm="6737">
        <f ca="1"/>
        <v>44364</v>
      </c>
      <c r="AL373" vm="6713">
        <f ca="1"/>
        <v>19.13</v>
      </c>
      <c r="AM373" vm="6748">
        <f ca="1"/>
        <v>176562</v>
      </c>
      <c r="AN373">
        <f t="shared" ca="1" si="46"/>
        <v>0</v>
      </c>
      <c r="AP373" vm="6737">
        <f ca="1"/>
        <v>44364</v>
      </c>
      <c r="AQ373" vm="6749">
        <f ca="1"/>
        <v>7.9450000000000003</v>
      </c>
      <c r="AR373" vm="6750">
        <f ca="1"/>
        <v>244093</v>
      </c>
      <c r="AS373" s="3">
        <f t="shared" ca="1" si="47"/>
        <v>-1.4370756529857616E-2</v>
      </c>
      <c r="AU373" vm="6737">
        <f ca="1"/>
        <v>44364</v>
      </c>
      <c r="AV373" vm="2369">
        <f ca="1"/>
        <v>10.4476</v>
      </c>
      <c r="AW373" vm="6751">
        <f ca="1"/>
        <v>8665792</v>
      </c>
    </row>
    <row r="374" spans="1:49" x14ac:dyDescent="0.3">
      <c r="A374" vm="6752">
        <f ca="1"/>
        <v>44365</v>
      </c>
      <c r="B374" vm="6753">
        <f ca="1"/>
        <v>25.48</v>
      </c>
      <c r="C374" vm="6753">
        <v>25.48</v>
      </c>
      <c r="D374" vm="6754">
        <v>1044416</v>
      </c>
      <c r="E374" s="3">
        <f t="shared" ca="1" si="40"/>
        <v>-1.393188854489162E-2</v>
      </c>
      <c r="F374" s="3">
        <f t="shared" ca="1" si="41"/>
        <v>-1.4029848210438442E-2</v>
      </c>
      <c r="I374" vm="6752">
        <f ca="1"/>
        <v>44365</v>
      </c>
      <c r="J374" vm="6755">
        <f ca="1"/>
        <v>58.1</v>
      </c>
      <c r="K374" vm="6756">
        <f ca="1"/>
        <v>1760978</v>
      </c>
      <c r="L374" s="3">
        <v>-8.5324232081911266E-3</v>
      </c>
      <c r="M374" s="3">
        <v>-8.5690327251014033E-3</v>
      </c>
      <c r="O374" vm="6752">
        <f ca="1"/>
        <v>44365</v>
      </c>
      <c r="P374" vm="6757">
        <f ca="1"/>
        <v>169.1</v>
      </c>
      <c r="Q374" vm="6758">
        <f ca="1"/>
        <v>879266</v>
      </c>
      <c r="R374" s="3">
        <f t="shared" ca="1" si="42"/>
        <v>-2.9524674532680891E-3</v>
      </c>
      <c r="T374" vm="6752">
        <f ca="1"/>
        <v>44365</v>
      </c>
      <c r="U374" vm="6759">
        <f ca="1"/>
        <v>10.022</v>
      </c>
      <c r="V374" vm="6760">
        <f ca="1"/>
        <v>41847283</v>
      </c>
      <c r="W374" s="3">
        <f t="shared" ca="1" si="43"/>
        <v>-4.3922352070065812E-2</v>
      </c>
      <c r="Y374" vm="6752">
        <f ca="1"/>
        <v>44365</v>
      </c>
      <c r="Z374" vm="6761">
        <f ca="1"/>
        <v>2.4085000000000001</v>
      </c>
      <c r="AA374" vm="6762">
        <f ca="1"/>
        <v>2.3439999999999999</v>
      </c>
      <c r="AB374" vm="6763">
        <f ca="1"/>
        <v>215886888</v>
      </c>
      <c r="AC374">
        <f t="shared" ca="1" si="44"/>
        <v>-3.0461340588235627E-2</v>
      </c>
      <c r="AE374" vm="6752">
        <f ca="1"/>
        <v>44365</v>
      </c>
      <c r="AF374" vm="6764">
        <f ca="1"/>
        <v>16.463999999999999</v>
      </c>
      <c r="AG374" vm="6765">
        <f ca="1"/>
        <v>20400844</v>
      </c>
      <c r="AH374" s="3">
        <f t="shared" ca="1" si="45"/>
        <v>-2.9563519790117447E-2</v>
      </c>
      <c r="AK374" vm="6752">
        <f ca="1"/>
        <v>44365</v>
      </c>
      <c r="AL374" vm="6766">
        <f ca="1"/>
        <v>19.145</v>
      </c>
      <c r="AM374" vm="6767">
        <f ca="1"/>
        <v>688035</v>
      </c>
      <c r="AN374">
        <f t="shared" ca="1" si="46"/>
        <v>7.8380147709646096E-4</v>
      </c>
      <c r="AP374" vm="6752">
        <f ca="1"/>
        <v>44365</v>
      </c>
      <c r="AQ374" vm="6768">
        <f ca="1"/>
        <v>7.84</v>
      </c>
      <c r="AR374" vm="6769">
        <f ca="1"/>
        <v>432646</v>
      </c>
      <c r="AS374" s="3">
        <f t="shared" ca="1" si="47"/>
        <v>-1.3303965626362928E-2</v>
      </c>
      <c r="AU374" vm="6752">
        <f ca="1"/>
        <v>44365</v>
      </c>
      <c r="AV374" vm="4444">
        <f ca="1"/>
        <v>10.2524</v>
      </c>
      <c r="AW374" vm="6770">
        <f ca="1"/>
        <v>13688346</v>
      </c>
    </row>
    <row r="375" spans="1:49" x14ac:dyDescent="0.3">
      <c r="A375" vm="6771">
        <f ca="1"/>
        <v>44368</v>
      </c>
      <c r="B375" vm="4920">
        <f ca="1"/>
        <v>25.4</v>
      </c>
      <c r="C375" vm="4920">
        <v>25.4</v>
      </c>
      <c r="D375" vm="6772">
        <v>107484</v>
      </c>
      <c r="E375" s="3">
        <f t="shared" ca="1" si="40"/>
        <v>-3.1397174254317838E-3</v>
      </c>
      <c r="F375" s="3">
        <f t="shared" ca="1" si="41"/>
        <v>-3.1446566794717194E-3</v>
      </c>
      <c r="I375" vm="6771">
        <f ca="1"/>
        <v>44368</v>
      </c>
      <c r="J375" vm="6773">
        <f ca="1"/>
        <v>58.24</v>
      </c>
      <c r="K375" vm="6774">
        <f ca="1"/>
        <v>470301</v>
      </c>
      <c r="L375" s="3">
        <v>2.4096385542168772E-3</v>
      </c>
      <c r="M375" s="3">
        <v>2.4067400305650593E-3</v>
      </c>
      <c r="O375" vm="6771">
        <f ca="1"/>
        <v>44368</v>
      </c>
      <c r="P375" vm="6775">
        <f ca="1"/>
        <v>170.55</v>
      </c>
      <c r="Q375" vm="6776">
        <f ca="1"/>
        <v>322917</v>
      </c>
      <c r="R375" s="3">
        <f t="shared" ca="1" si="42"/>
        <v>8.538252960120115E-3</v>
      </c>
      <c r="T375" vm="6771">
        <f ca="1"/>
        <v>44368</v>
      </c>
      <c r="U375" vm="6348">
        <f ca="1"/>
        <v>10.208</v>
      </c>
      <c r="V375" vm="6777">
        <f ca="1"/>
        <v>19226106</v>
      </c>
      <c r="W375" s="3">
        <f t="shared" ca="1" si="43"/>
        <v>1.8389050064901259E-2</v>
      </c>
      <c r="Y375" vm="6771">
        <f ca="1"/>
        <v>44368</v>
      </c>
      <c r="Z375" vm="5665">
        <f ca="1"/>
        <v>2.3149999999999999</v>
      </c>
      <c r="AA375" vm="6778">
        <f ca="1"/>
        <v>2.3664999999999998</v>
      </c>
      <c r="AB375" vm="6779">
        <f ca="1"/>
        <v>79358387</v>
      </c>
      <c r="AC375">
        <f t="shared" ca="1" si="44"/>
        <v>9.5531986493994307E-3</v>
      </c>
      <c r="AE375" vm="6771">
        <f ca="1"/>
        <v>44368</v>
      </c>
      <c r="AF375" vm="6780">
        <f ca="1"/>
        <v>17.02</v>
      </c>
      <c r="AG375" vm="6781">
        <f ca="1"/>
        <v>10953444</v>
      </c>
      <c r="AH375" s="3">
        <f t="shared" ca="1" si="45"/>
        <v>3.321294405353431E-2</v>
      </c>
      <c r="AK375" vm="6771">
        <f ca="1"/>
        <v>44368</v>
      </c>
      <c r="AL375" vm="6782">
        <f ca="1"/>
        <v>19.420000000000002</v>
      </c>
      <c r="AM375" vm="6783">
        <f ca="1"/>
        <v>665707</v>
      </c>
      <c r="AN375">
        <f t="shared" ca="1" si="46"/>
        <v>1.4261877933921214E-2</v>
      </c>
      <c r="AP375" vm="6771">
        <f ca="1"/>
        <v>44368</v>
      </c>
      <c r="AQ375" vm="6784">
        <f ca="1"/>
        <v>7.96</v>
      </c>
      <c r="AR375" vm="6785">
        <f ca="1"/>
        <v>206098</v>
      </c>
      <c r="AS375" s="3">
        <f t="shared" ca="1" si="47"/>
        <v>1.5190165493975238E-2</v>
      </c>
      <c r="AU375" vm="6771">
        <f ca="1"/>
        <v>44368</v>
      </c>
      <c r="AV375" vm="4444">
        <f ca="1"/>
        <v>10.2524</v>
      </c>
      <c r="AW375" vm="6786">
        <f ca="1"/>
        <v>11087360</v>
      </c>
    </row>
    <row r="376" spans="1:49" x14ac:dyDescent="0.3">
      <c r="A376" vm="6787">
        <f ca="1"/>
        <v>44369</v>
      </c>
      <c r="B376" vm="5814">
        <f ca="1"/>
        <v>25.5</v>
      </c>
      <c r="C376" vm="5814">
        <v>25.5</v>
      </c>
      <c r="D376" vm="6788">
        <v>161976</v>
      </c>
      <c r="E376" s="3">
        <f t="shared" ca="1" si="40"/>
        <v>3.9370078740158044E-3</v>
      </c>
      <c r="F376" s="3">
        <f t="shared" ca="1" si="41"/>
        <v>3.929278139889557E-3</v>
      </c>
      <c r="I376" vm="6787">
        <f ca="1"/>
        <v>44369</v>
      </c>
      <c r="J376" vm="6789">
        <f ca="1"/>
        <v>58.28</v>
      </c>
      <c r="K376" vm="6790">
        <f ca="1"/>
        <v>403749</v>
      </c>
      <c r="L376" s="3">
        <v>6.8681318681317212E-4</v>
      </c>
      <c r="M376" s="3">
        <v>6.8657743857355145E-4</v>
      </c>
      <c r="O376" vm="6787">
        <f ca="1"/>
        <v>44369</v>
      </c>
      <c r="P376" vm="6791">
        <f ca="1"/>
        <v>168.7</v>
      </c>
      <c r="Q376" vm="6792">
        <f ca="1"/>
        <v>282851</v>
      </c>
      <c r="R376" s="3">
        <f t="shared" ca="1" si="42"/>
        <v>-1.0906519312732201E-2</v>
      </c>
      <c r="T376" vm="6787">
        <f ca="1"/>
        <v>44369</v>
      </c>
      <c r="U376" vm="6793">
        <f ca="1"/>
        <v>10.103999999999999</v>
      </c>
      <c r="V376" vm="6794">
        <f ca="1"/>
        <v>11917630</v>
      </c>
      <c r="W376" s="3">
        <f t="shared" ca="1" si="43"/>
        <v>-1.0240341554244218E-2</v>
      </c>
      <c r="Y376" vm="6787">
        <f ca="1"/>
        <v>44369</v>
      </c>
      <c r="Z376" vm="10">
        <f ca="1"/>
        <v>2.3675000000000002</v>
      </c>
      <c r="AA376" vm="5681">
        <f ca="1"/>
        <v>2.3420000000000001</v>
      </c>
      <c r="AB376" vm="6795">
        <f ca="1"/>
        <v>65829888</v>
      </c>
      <c r="AC376">
        <f t="shared" ca="1" si="44"/>
        <v>-1.0406805188639911E-2</v>
      </c>
      <c r="AE376" vm="6787">
        <f ca="1"/>
        <v>44369</v>
      </c>
      <c r="AF376" vm="6796">
        <f ca="1"/>
        <v>16.986000000000001</v>
      </c>
      <c r="AG376" vm="6797">
        <f ca="1"/>
        <v>7763880</v>
      </c>
      <c r="AH376" s="3">
        <f t="shared" ca="1" si="45"/>
        <v>-1.9996477874104821E-3</v>
      </c>
      <c r="AK376" vm="6787">
        <f ca="1"/>
        <v>44369</v>
      </c>
      <c r="AL376" vm="6798">
        <f ca="1"/>
        <v>19.895</v>
      </c>
      <c r="AM376" vm="6799">
        <f ca="1"/>
        <v>1050707</v>
      </c>
      <c r="AN376">
        <f t="shared" ca="1" si="46"/>
        <v>2.4164981015713103E-2</v>
      </c>
      <c r="AP376" vm="6787">
        <f ca="1"/>
        <v>44369</v>
      </c>
      <c r="AQ376" vm="6800">
        <f ca="1"/>
        <v>7.85</v>
      </c>
      <c r="AR376" vm="6801">
        <f ca="1"/>
        <v>176350</v>
      </c>
      <c r="AS376" s="3">
        <f t="shared" ca="1" si="47"/>
        <v>-1.391546806197467E-2</v>
      </c>
      <c r="AU376" vm="6787">
        <f ca="1"/>
        <v>44369</v>
      </c>
      <c r="AV376" vm="6802">
        <f ca="1"/>
        <v>10.0619</v>
      </c>
      <c r="AW376" vm="6803">
        <f ca="1"/>
        <v>9299070</v>
      </c>
    </row>
    <row r="377" spans="1:49" x14ac:dyDescent="0.3">
      <c r="A377" vm="6804">
        <f ca="1"/>
        <v>44370</v>
      </c>
      <c r="B377" vm="4794">
        <f ca="1"/>
        <v>25.04</v>
      </c>
      <c r="C377" vm="4794">
        <v>25.04</v>
      </c>
      <c r="D377" vm="6805">
        <v>107711</v>
      </c>
      <c r="E377" s="3">
        <f t="shared" ca="1" si="40"/>
        <v>-1.8039215686274545E-2</v>
      </c>
      <c r="F377" s="3">
        <f t="shared" ca="1" si="41"/>
        <v>-1.8203905932482712E-2</v>
      </c>
      <c r="I377" vm="6804">
        <f ca="1"/>
        <v>44370</v>
      </c>
      <c r="J377" vm="6806">
        <f ca="1"/>
        <v>57.22</v>
      </c>
      <c r="K377" vm="6807">
        <f ca="1"/>
        <v>487411</v>
      </c>
      <c r="L377" s="3">
        <v>-1.8188057652711087E-2</v>
      </c>
      <c r="M377" s="3">
        <v>-1.8355493705039978E-2</v>
      </c>
      <c r="O377" vm="6804">
        <f ca="1"/>
        <v>44370</v>
      </c>
      <c r="P377" vm="6808">
        <f ca="1"/>
        <v>167.3</v>
      </c>
      <c r="Q377" vm="6809">
        <f ca="1"/>
        <v>318562</v>
      </c>
      <c r="R377" s="3">
        <f t="shared" ca="1" si="42"/>
        <v>-8.3333815591441866E-3</v>
      </c>
      <c r="T377" vm="6804">
        <f ca="1"/>
        <v>44370</v>
      </c>
      <c r="U377" vm="6810">
        <f ca="1"/>
        <v>10.087999999999999</v>
      </c>
      <c r="V377" vm="6811">
        <f ca="1"/>
        <v>12683699</v>
      </c>
      <c r="W377" s="3">
        <f t="shared" ca="1" si="43"/>
        <v>-1.5847863855715191E-3</v>
      </c>
      <c r="Y377" vm="6804">
        <f ca="1"/>
        <v>44370</v>
      </c>
      <c r="Z377" vm="6762">
        <f ca="1"/>
        <v>2.3439999999999999</v>
      </c>
      <c r="AA377" vm="6812">
        <f ca="1"/>
        <v>2.3159999999999998</v>
      </c>
      <c r="AB377" vm="6813">
        <f ca="1"/>
        <v>58973225</v>
      </c>
      <c r="AC377">
        <f t="shared" ca="1" si="44"/>
        <v>-1.1163705464776916E-2</v>
      </c>
      <c r="AE377" vm="6804">
        <f ca="1"/>
        <v>44370</v>
      </c>
      <c r="AF377" vm="6814">
        <f ca="1"/>
        <v>16.952000000000002</v>
      </c>
      <c r="AG377" vm="6815">
        <f ca="1"/>
        <v>11153513</v>
      </c>
      <c r="AH377" s="3">
        <f t="shared" ca="1" si="45"/>
        <v>-2.0036543918194932E-3</v>
      </c>
      <c r="AK377" vm="6804">
        <f ca="1"/>
        <v>44370</v>
      </c>
      <c r="AL377" vm="6816">
        <f ca="1"/>
        <v>19.684999999999999</v>
      </c>
      <c r="AM377" vm="6817">
        <f ca="1"/>
        <v>305607</v>
      </c>
      <c r="AN377">
        <f t="shared" ca="1" si="46"/>
        <v>-1.0611519483191173E-2</v>
      </c>
      <c r="AP377" vm="6804">
        <f ca="1"/>
        <v>44370</v>
      </c>
      <c r="AQ377" vm="6818">
        <f ca="1"/>
        <v>7.8250000000000002</v>
      </c>
      <c r="AR377" vm="6819">
        <f ca="1"/>
        <v>337443</v>
      </c>
      <c r="AS377" s="3">
        <f t="shared" ca="1" si="47"/>
        <v>-3.1897953681000379E-3</v>
      </c>
      <c r="AU377" vm="6804">
        <f ca="1"/>
        <v>44370</v>
      </c>
      <c r="AV377" vm="6820">
        <f ca="1"/>
        <v>9.9285999999999994</v>
      </c>
      <c r="AW377" vm="6821">
        <f ca="1"/>
        <v>12423940</v>
      </c>
    </row>
    <row r="378" spans="1:49" x14ac:dyDescent="0.3">
      <c r="A378" vm="6822">
        <f ca="1"/>
        <v>44371</v>
      </c>
      <c r="B378" vm="6598">
        <f ca="1"/>
        <v>25.2</v>
      </c>
      <c r="C378" vm="6598">
        <v>25.2</v>
      </c>
      <c r="D378" vm="6823">
        <v>114828</v>
      </c>
      <c r="E378" s="3">
        <f t="shared" ca="1" si="40"/>
        <v>6.3897763578274818E-3</v>
      </c>
      <c r="F378" s="3">
        <f t="shared" ca="1" si="41"/>
        <v>6.3694482854799285E-3</v>
      </c>
      <c r="I378" vm="6822">
        <f ca="1"/>
        <v>44371</v>
      </c>
      <c r="J378" vm="6531">
        <f ca="1"/>
        <v>57.46</v>
      </c>
      <c r="K378" vm="6824">
        <f ca="1"/>
        <v>697252</v>
      </c>
      <c r="L378" s="3">
        <v>4.1943376441803916E-3</v>
      </c>
      <c r="M378" s="3">
        <v>4.1855659291793598E-3</v>
      </c>
      <c r="O378" vm="6822">
        <f ca="1"/>
        <v>44371</v>
      </c>
      <c r="P378" vm="5766">
        <f ca="1"/>
        <v>169.75</v>
      </c>
      <c r="Q378" vm="6825">
        <f ca="1"/>
        <v>396744</v>
      </c>
      <c r="R378" s="3">
        <f t="shared" ca="1" si="42"/>
        <v>1.4538158446027067E-2</v>
      </c>
      <c r="T378" vm="6822">
        <f ca="1"/>
        <v>44371</v>
      </c>
      <c r="U378" vm="6826">
        <f ca="1"/>
        <v>10.366</v>
      </c>
      <c r="V378" vm="6827">
        <f ca="1"/>
        <v>13938725</v>
      </c>
      <c r="W378" s="3">
        <f t="shared" ca="1" si="43"/>
        <v>2.7184621104896493E-2</v>
      </c>
      <c r="Y378" vm="6822">
        <f ca="1"/>
        <v>44371</v>
      </c>
      <c r="Z378" vm="245">
        <f ca="1"/>
        <v>2.3285</v>
      </c>
      <c r="AA378" vm="6828">
        <f ca="1"/>
        <v>2.3639999999999999</v>
      </c>
      <c r="AB378" vm="6829">
        <f ca="1"/>
        <v>74554826</v>
      </c>
      <c r="AC378">
        <f t="shared" ca="1" si="44"/>
        <v>2.0513539833103028E-2</v>
      </c>
      <c r="AE378" vm="6822">
        <f ca="1"/>
        <v>44371</v>
      </c>
      <c r="AF378" vm="6830">
        <f ca="1"/>
        <v>16.992000000000001</v>
      </c>
      <c r="AG378" vm="6831">
        <f ca="1"/>
        <v>9194651</v>
      </c>
      <c r="AH378" s="3">
        <f t="shared" ca="1" si="45"/>
        <v>2.3568240935303002E-3</v>
      </c>
      <c r="AK378" vm="6822">
        <f ca="1"/>
        <v>44371</v>
      </c>
      <c r="AL378" vm="6832">
        <f ca="1"/>
        <v>19.54</v>
      </c>
      <c r="AM378" vm="6833">
        <f ca="1"/>
        <v>213666</v>
      </c>
      <c r="AN378">
        <f t="shared" ca="1" si="46"/>
        <v>-7.3932777810641649E-3</v>
      </c>
      <c r="AP378" vm="6822">
        <f ca="1"/>
        <v>44371</v>
      </c>
      <c r="AQ378" vm="6834">
        <f ca="1"/>
        <v>7.91</v>
      </c>
      <c r="AR378" vm="6835">
        <f ca="1"/>
        <v>205350</v>
      </c>
      <c r="AS378" s="3">
        <f t="shared" ca="1" si="47"/>
        <v>1.080404535334549E-2</v>
      </c>
      <c r="AU378" vm="6822">
        <f ca="1"/>
        <v>44371</v>
      </c>
      <c r="AV378" vm="6802">
        <f ca="1"/>
        <v>10.0619</v>
      </c>
      <c r="AW378" vm="6836">
        <f ca="1"/>
        <v>6650641</v>
      </c>
    </row>
    <row r="379" spans="1:49" x14ac:dyDescent="0.3">
      <c r="A379" vm="6837">
        <f ca="1"/>
        <v>44372</v>
      </c>
      <c r="B379" vm="5358">
        <f ca="1"/>
        <v>25.14</v>
      </c>
      <c r="C379" vm="5358">
        <v>25.14</v>
      </c>
      <c r="D379" vm="6838">
        <v>70323</v>
      </c>
      <c r="E379" s="3">
        <f t="shared" ca="1" si="40"/>
        <v>-2.3809523809523304E-3</v>
      </c>
      <c r="F379" s="3">
        <f t="shared" ca="1" si="41"/>
        <v>-2.3837913552762504E-3</v>
      </c>
      <c r="I379" vm="6837">
        <f ca="1"/>
        <v>44372</v>
      </c>
      <c r="J379" vm="6839">
        <f ca="1"/>
        <v>57.72</v>
      </c>
      <c r="K379" vm="6840">
        <f ca="1"/>
        <v>350259</v>
      </c>
      <c r="L379" s="3">
        <v>4.52488687782802E-3</v>
      </c>
      <c r="M379" s="3">
        <v>4.514680354526613E-3</v>
      </c>
      <c r="O379" vm="6837">
        <f ca="1"/>
        <v>44372</v>
      </c>
      <c r="P379" vm="6841">
        <f ca="1"/>
        <v>170.45</v>
      </c>
      <c r="Q379" vm="6842">
        <f ca="1"/>
        <v>240439</v>
      </c>
      <c r="R379" s="3">
        <f t="shared" ca="1" si="42"/>
        <v>4.1152321451065794E-3</v>
      </c>
      <c r="T379" vm="6837">
        <f ca="1"/>
        <v>44372</v>
      </c>
      <c r="U379" vm="6843">
        <f ca="1"/>
        <v>10.422000000000001</v>
      </c>
      <c r="V379" vm="6844">
        <f ca="1"/>
        <v>10531574</v>
      </c>
      <c r="W379" s="3">
        <f t="shared" ca="1" si="43"/>
        <v>5.3877367195081559E-3</v>
      </c>
      <c r="Y379" vm="6837">
        <f ca="1"/>
        <v>44372</v>
      </c>
      <c r="Z379" vm="6845">
        <f ca="1"/>
        <v>2.3685</v>
      </c>
      <c r="AA379" vm="6846">
        <f ca="1"/>
        <v>2.3855</v>
      </c>
      <c r="AB379" vm="6847">
        <f ca="1"/>
        <v>72087580</v>
      </c>
      <c r="AC379">
        <f t="shared" ca="1" si="44"/>
        <v>9.0536464301729583E-3</v>
      </c>
      <c r="AE379" vm="6837">
        <f ca="1"/>
        <v>44372</v>
      </c>
      <c r="AF379" vm="6848">
        <f ca="1"/>
        <v>17.062000000000001</v>
      </c>
      <c r="AG379" vm="6849">
        <f ca="1"/>
        <v>7418861</v>
      </c>
      <c r="AH379" s="3">
        <f t="shared" ca="1" si="45"/>
        <v>4.1111234269747389E-3</v>
      </c>
      <c r="AK379" vm="6837">
        <f ca="1"/>
        <v>44372</v>
      </c>
      <c r="AL379" vm="6850">
        <f ca="1"/>
        <v>19.305</v>
      </c>
      <c r="AM379" vm="6851">
        <f ca="1"/>
        <v>153343</v>
      </c>
      <c r="AN379">
        <f t="shared" ca="1" si="46"/>
        <v>-1.2099516898436954E-2</v>
      </c>
      <c r="AP379" vm="6837">
        <f ca="1"/>
        <v>44372</v>
      </c>
      <c r="AQ379" vm="6834">
        <f ca="1"/>
        <v>7.91</v>
      </c>
      <c r="AR379" vm="6852">
        <f ca="1"/>
        <v>176932</v>
      </c>
      <c r="AS379" s="3">
        <f t="shared" ca="1" si="47"/>
        <v>0</v>
      </c>
      <c r="AU379" vm="6837">
        <f ca="1"/>
        <v>44372</v>
      </c>
      <c r="AV379" vm="6853">
        <f ca="1"/>
        <v>10.0524</v>
      </c>
      <c r="AW379" vm="6854">
        <f ca="1"/>
        <v>5291811</v>
      </c>
    </row>
    <row r="380" spans="1:49" x14ac:dyDescent="0.3">
      <c r="A380" vm="6855">
        <f ca="1"/>
        <v>44375</v>
      </c>
      <c r="B380" vm="4813">
        <f ca="1"/>
        <v>25</v>
      </c>
      <c r="C380" vm="4813">
        <v>25</v>
      </c>
      <c r="D380" vm="6856">
        <v>130997</v>
      </c>
      <c r="E380" s="3">
        <f t="shared" ca="1" si="40"/>
        <v>-5.5688146380270713E-3</v>
      </c>
      <c r="F380" s="3">
        <f t="shared" ca="1" si="41"/>
        <v>-5.5843782939006192E-3</v>
      </c>
      <c r="I380" vm="6855">
        <f ca="1"/>
        <v>44375</v>
      </c>
      <c r="J380" vm="6806">
        <f ca="1"/>
        <v>57.22</v>
      </c>
      <c r="K380" vm="6857">
        <f ca="1"/>
        <v>381749</v>
      </c>
      <c r="L380" s="3">
        <v>-8.6625086625086618E-3</v>
      </c>
      <c r="M380" s="3">
        <v>-8.7002462837058748E-3</v>
      </c>
      <c r="O380" vm="6855">
        <f ca="1"/>
        <v>44375</v>
      </c>
      <c r="P380" vm="6858">
        <f ca="1"/>
        <v>171.6</v>
      </c>
      <c r="Q380" vm="6859">
        <f ca="1"/>
        <v>258249</v>
      </c>
      <c r="R380" s="3">
        <f t="shared" ca="1" si="42"/>
        <v>6.7241884699497847E-3</v>
      </c>
      <c r="T380" vm="6855">
        <f ca="1"/>
        <v>44375</v>
      </c>
      <c r="U380" vm="6860">
        <f ca="1"/>
        <v>10.1</v>
      </c>
      <c r="V380" vm="6861">
        <f ca="1"/>
        <v>12843371</v>
      </c>
      <c r="W380" s="3">
        <f t="shared" ca="1" si="43"/>
        <v>-3.1383532639809218E-2</v>
      </c>
      <c r="Y380" vm="6855">
        <f ca="1"/>
        <v>44375</v>
      </c>
      <c r="Z380" vm="6862">
        <f ca="1"/>
        <v>2.387</v>
      </c>
      <c r="AA380" vm="6863">
        <f ca="1"/>
        <v>2.3294999999999999</v>
      </c>
      <c r="AB380" vm="6864">
        <f ca="1"/>
        <v>58119540</v>
      </c>
      <c r="AC380">
        <f t="shared" ca="1" si="44"/>
        <v>-2.3755093699310278E-2</v>
      </c>
      <c r="AE380" vm="6855">
        <f ca="1"/>
        <v>44375</v>
      </c>
      <c r="AF380" vm="6865">
        <f ca="1"/>
        <v>16.841999999999999</v>
      </c>
      <c r="AG380" vm="6866">
        <f ca="1"/>
        <v>8999536</v>
      </c>
      <c r="AH380" s="3">
        <f t="shared" ca="1" si="45"/>
        <v>-1.2978001878702718E-2</v>
      </c>
      <c r="AK380" vm="6855">
        <f ca="1"/>
        <v>44375</v>
      </c>
      <c r="AL380" vm="6867">
        <f ca="1"/>
        <v>18.79</v>
      </c>
      <c r="AM380" vm="6868">
        <f ca="1"/>
        <v>862640</v>
      </c>
      <c r="AN380">
        <f t="shared" ca="1" si="46"/>
        <v>-2.7039316290825816E-2</v>
      </c>
      <c r="AP380" vm="6855">
        <f ca="1"/>
        <v>44375</v>
      </c>
      <c r="AQ380" vm="6869">
        <f ca="1"/>
        <v>7.76</v>
      </c>
      <c r="AR380" vm="6870">
        <f ca="1"/>
        <v>284288</v>
      </c>
      <c r="AS380" s="3">
        <f t="shared" ca="1" si="47"/>
        <v>-1.9145447584435201E-2</v>
      </c>
      <c r="AU380" vm="6855">
        <f ca="1"/>
        <v>44375</v>
      </c>
      <c r="AV380" vm="6871">
        <f ca="1"/>
        <v>9.7857000000000003</v>
      </c>
      <c r="AW380" vm="6872">
        <f ca="1"/>
        <v>10483311</v>
      </c>
    </row>
    <row r="381" spans="1:49" x14ac:dyDescent="0.3">
      <c r="A381" vm="6873">
        <f ca="1"/>
        <v>44376</v>
      </c>
      <c r="B381" vm="4902">
        <f ca="1"/>
        <v>25.06</v>
      </c>
      <c r="C381" vm="4902">
        <v>25.06</v>
      </c>
      <c r="D381" vm="6874">
        <v>169154</v>
      </c>
      <c r="E381" s="3">
        <f t="shared" ca="1" si="40"/>
        <v>2.399999999999949E-3</v>
      </c>
      <c r="F381" s="3">
        <f t="shared" ca="1" si="41"/>
        <v>2.3971245997214514E-3</v>
      </c>
      <c r="I381" vm="6873">
        <f ca="1"/>
        <v>44376</v>
      </c>
      <c r="J381" vm="6875">
        <f ca="1"/>
        <v>57.62</v>
      </c>
      <c r="K381" vm="6876">
        <f ca="1"/>
        <v>250741</v>
      </c>
      <c r="L381" s="3">
        <v>6.9905627403005696E-3</v>
      </c>
      <c r="M381" s="3">
        <v>6.9662420344182609E-3</v>
      </c>
      <c r="O381" vm="6873">
        <f ca="1"/>
        <v>44376</v>
      </c>
      <c r="P381" vm="6877">
        <f ca="1"/>
        <v>173.5</v>
      </c>
      <c r="Q381" vm="6878">
        <f ca="1"/>
        <v>328713</v>
      </c>
      <c r="R381" s="3">
        <f t="shared" ca="1" si="42"/>
        <v>1.1011412333052018E-2</v>
      </c>
      <c r="T381" vm="6873">
        <f ca="1"/>
        <v>44376</v>
      </c>
      <c r="U381" vm="6860">
        <f ca="1"/>
        <v>10.1</v>
      </c>
      <c r="V381" vm="6879">
        <f ca="1"/>
        <v>12550812</v>
      </c>
      <c r="W381" s="3">
        <f t="shared" ca="1" si="43"/>
        <v>0</v>
      </c>
      <c r="Y381" vm="6873">
        <f ca="1"/>
        <v>44376</v>
      </c>
      <c r="Z381" vm="6880">
        <f ca="1"/>
        <v>2.3344999999999998</v>
      </c>
      <c r="AA381" vm="6881">
        <f ca="1"/>
        <v>2.3565</v>
      </c>
      <c r="AB381" vm="6882">
        <f ca="1"/>
        <v>73193637</v>
      </c>
      <c r="AC381">
        <f t="shared" ca="1" si="44"/>
        <v>1.1523815106934067E-2</v>
      </c>
      <c r="AE381" vm="6873">
        <f ca="1"/>
        <v>44376</v>
      </c>
      <c r="AF381" vm="6883">
        <f ca="1"/>
        <v>16.821999999999999</v>
      </c>
      <c r="AG381" vm="6884">
        <f ca="1"/>
        <v>6675606</v>
      </c>
      <c r="AH381" s="3">
        <f t="shared" ca="1" si="45"/>
        <v>-1.1882130675548023E-3</v>
      </c>
      <c r="AK381" vm="6873">
        <f ca="1"/>
        <v>44376</v>
      </c>
      <c r="AL381" vm="6885">
        <f ca="1"/>
        <v>18.3</v>
      </c>
      <c r="AM381" vm="6886">
        <f ca="1"/>
        <v>666427</v>
      </c>
      <c r="AN381">
        <f t="shared" ca="1" si="46"/>
        <v>-2.6423753577998615E-2</v>
      </c>
      <c r="AP381" vm="6873">
        <f ca="1"/>
        <v>44376</v>
      </c>
      <c r="AQ381" vm="6887">
        <f ca="1"/>
        <v>7.72</v>
      </c>
      <c r="AR381" vm="6888">
        <f ca="1"/>
        <v>177097</v>
      </c>
      <c r="AS381" s="3">
        <f t="shared" ca="1" si="47"/>
        <v>-5.1679701584425612E-3</v>
      </c>
      <c r="AU381" vm="6873">
        <f ca="1"/>
        <v>44376</v>
      </c>
      <c r="AV381" vm="6889">
        <f ca="1"/>
        <v>9.7523999999999997</v>
      </c>
      <c r="AW381" vm="6890">
        <f ca="1"/>
        <v>8858539</v>
      </c>
    </row>
    <row r="382" spans="1:49" x14ac:dyDescent="0.3">
      <c r="A382" vm="6891">
        <f ca="1"/>
        <v>44377</v>
      </c>
      <c r="B382" vm="4813">
        <f ca="1"/>
        <v>25</v>
      </c>
      <c r="C382" vm="4813">
        <v>25</v>
      </c>
      <c r="D382" vm="6892">
        <v>131154</v>
      </c>
      <c r="E382" s="3">
        <f t="shared" ca="1" si="40"/>
        <v>-2.3942537909017849E-3</v>
      </c>
      <c r="F382" s="3">
        <f t="shared" ca="1" si="41"/>
        <v>-2.3971245997214037E-3</v>
      </c>
      <c r="I382" vm="6891">
        <f ca="1"/>
        <v>44377</v>
      </c>
      <c r="J382" vm="6893">
        <f ca="1"/>
        <v>57.06</v>
      </c>
      <c r="K382" vm="6894">
        <f ca="1"/>
        <v>394776</v>
      </c>
      <c r="L382" s="3">
        <v>-9.7188476223532654E-3</v>
      </c>
      <c r="M382" s="3">
        <v>-9.7663838710284473E-3</v>
      </c>
      <c r="O382" vm="6891">
        <f ca="1"/>
        <v>44377</v>
      </c>
      <c r="P382" vm="5921">
        <f ca="1"/>
        <v>174</v>
      </c>
      <c r="Q382" vm="6895">
        <f ca="1"/>
        <v>481781</v>
      </c>
      <c r="R382" s="3">
        <f t="shared" ca="1" si="42"/>
        <v>2.8776998276151956E-3</v>
      </c>
      <c r="T382" vm="6891">
        <f ca="1"/>
        <v>44377</v>
      </c>
      <c r="U382" vm="6896">
        <f ca="1"/>
        <v>9.9499999999999993</v>
      </c>
      <c r="V382" vm="6897">
        <f ca="1"/>
        <v>17944617</v>
      </c>
      <c r="W382" s="3">
        <f t="shared" ca="1" si="43"/>
        <v>-1.4962872676712377E-2</v>
      </c>
      <c r="Y382" vm="6891">
        <f ca="1"/>
        <v>44377</v>
      </c>
      <c r="Z382" vm="6762">
        <f ca="1"/>
        <v>2.3439999999999999</v>
      </c>
      <c r="AA382" vm="6863">
        <f ca="1"/>
        <v>2.3294999999999999</v>
      </c>
      <c r="AB382" vm="6898">
        <f ca="1"/>
        <v>85992538</v>
      </c>
      <c r="AC382">
        <f t="shared" ca="1" si="44"/>
        <v>-1.1523815106934105E-2</v>
      </c>
      <c r="AE382" vm="6891">
        <f ca="1"/>
        <v>44377</v>
      </c>
      <c r="AF382" vm="6899">
        <f ca="1"/>
        <v>16.553999999999998</v>
      </c>
      <c r="AG382" vm="6900">
        <f ca="1"/>
        <v>13410444</v>
      </c>
      <c r="AH382" s="3">
        <f t="shared" ca="1" si="45"/>
        <v>-1.6059789077041597E-2</v>
      </c>
      <c r="AK382" vm="6891">
        <f ca="1"/>
        <v>44377</v>
      </c>
      <c r="AL382" vm="6901">
        <f ca="1"/>
        <v>18.045000000000002</v>
      </c>
      <c r="AM382" vm="6902">
        <f ca="1"/>
        <v>475135</v>
      </c>
      <c r="AN382">
        <f t="shared" ca="1" si="46"/>
        <v>-1.4032421752623302E-2</v>
      </c>
      <c r="AP382" vm="6891">
        <f ca="1"/>
        <v>44377</v>
      </c>
      <c r="AQ382" vm="1699">
        <f ca="1"/>
        <v>7.6</v>
      </c>
      <c r="AR382" vm="6903">
        <f ca="1"/>
        <v>343239</v>
      </c>
      <c r="AS382" s="3">
        <f t="shared" ca="1" si="47"/>
        <v>-1.5666116744399463E-2</v>
      </c>
      <c r="AU382" vm="6891">
        <f ca="1"/>
        <v>44377</v>
      </c>
      <c r="AV382" vm="6904">
        <f ca="1"/>
        <v>9.7189999999999994</v>
      </c>
      <c r="AW382" vm="6905">
        <f ca="1"/>
        <v>8311803</v>
      </c>
    </row>
    <row r="383" spans="1:49" x14ac:dyDescent="0.3">
      <c r="A383" vm="6906">
        <f ca="1"/>
        <v>44378</v>
      </c>
      <c r="B383" vm="4813">
        <f ca="1"/>
        <v>25</v>
      </c>
      <c r="C383" vm="4813">
        <v>25</v>
      </c>
      <c r="D383" vm="6907">
        <v>126318</v>
      </c>
      <c r="E383" s="3">
        <f t="shared" ca="1" si="40"/>
        <v>0</v>
      </c>
      <c r="F383" s="3">
        <f t="shared" ca="1" si="41"/>
        <v>0</v>
      </c>
      <c r="I383" vm="6906">
        <f ca="1"/>
        <v>44378</v>
      </c>
      <c r="J383" vm="6908">
        <f ca="1"/>
        <v>57.48</v>
      </c>
      <c r="K383" vm="6909">
        <f ca="1"/>
        <v>354507</v>
      </c>
      <c r="L383" s="3">
        <v>7.3606729758148364E-3</v>
      </c>
      <c r="M383" s="3">
        <v>7.3337154254701931E-3</v>
      </c>
      <c r="O383" vm="6906">
        <f ca="1"/>
        <v>44378</v>
      </c>
      <c r="P383" vm="6910">
        <f ca="1"/>
        <v>171.7</v>
      </c>
      <c r="Q383" vm="6911">
        <f ca="1"/>
        <v>317715</v>
      </c>
      <c r="R383" s="3">
        <f t="shared" ca="1" si="42"/>
        <v>-1.3306531311099226E-2</v>
      </c>
      <c r="T383" vm="6906">
        <f ca="1"/>
        <v>44378</v>
      </c>
      <c r="U383" vm="4460">
        <f ca="1"/>
        <v>10.199999999999999</v>
      </c>
      <c r="V383" vm="6912">
        <f ca="1"/>
        <v>14772515</v>
      </c>
      <c r="W383" s="3">
        <f t="shared" ca="1" si="43"/>
        <v>2.4815169119723993E-2</v>
      </c>
      <c r="Y383" vm="6906">
        <f ca="1"/>
        <v>44378</v>
      </c>
      <c r="Z383" vm="6913">
        <f ca="1"/>
        <v>2.335</v>
      </c>
      <c r="AA383" vm="6914">
        <f ca="1"/>
        <v>2.3555000000000001</v>
      </c>
      <c r="AB383" vm="6915">
        <f ca="1"/>
        <v>65307958</v>
      </c>
      <c r="AC383">
        <f t="shared" ca="1" si="44"/>
        <v>1.1099366883244394E-2</v>
      </c>
      <c r="AE383" vm="6906">
        <f ca="1"/>
        <v>44378</v>
      </c>
      <c r="AF383" vm="6916">
        <f ca="1"/>
        <v>16.702000000000002</v>
      </c>
      <c r="AG383" vm="6917">
        <f ca="1"/>
        <v>7156812</v>
      </c>
      <c r="AH383" s="3">
        <f t="shared" ca="1" si="45"/>
        <v>8.900708267833771E-3</v>
      </c>
      <c r="AK383" vm="6906">
        <f ca="1"/>
        <v>44378</v>
      </c>
      <c r="AL383" vm="6918">
        <f ca="1"/>
        <v>18.059999999999999</v>
      </c>
      <c r="AM383" vm="6919">
        <f ca="1"/>
        <v>250408</v>
      </c>
      <c r="AN383">
        <f t="shared" ca="1" si="46"/>
        <v>8.3090989408738151E-4</v>
      </c>
      <c r="AP383" vm="6906">
        <f ca="1"/>
        <v>44378</v>
      </c>
      <c r="AQ383" vm="6920">
        <f ca="1"/>
        <v>7.53</v>
      </c>
      <c r="AR383" vm="6921">
        <f ca="1"/>
        <v>270738</v>
      </c>
      <c r="AS383" s="3">
        <f t="shared" ca="1" si="47"/>
        <v>-9.2532054804831589E-3</v>
      </c>
      <c r="AU383" vm="6906">
        <f ca="1"/>
        <v>44378</v>
      </c>
      <c r="AV383" vm="6922">
        <f ca="1"/>
        <v>9.9190000000000005</v>
      </c>
      <c r="AW383" vm="6923">
        <f ca="1"/>
        <v>8951066</v>
      </c>
    </row>
    <row r="384" spans="1:49" x14ac:dyDescent="0.3">
      <c r="A384" vm="6924">
        <f ca="1"/>
        <v>44379</v>
      </c>
      <c r="B384" vm="6925">
        <f ca="1"/>
        <v>25.16</v>
      </c>
      <c r="C384" vm="6925">
        <v>25.16</v>
      </c>
      <c r="D384" vm="6926">
        <v>129142</v>
      </c>
      <c r="E384" s="3">
        <f t="shared" ca="1" si="40"/>
        <v>6.4000000000000055E-3</v>
      </c>
      <c r="F384" s="3">
        <f t="shared" ca="1" si="41"/>
        <v>6.3796069640389879E-3</v>
      </c>
      <c r="I384" vm="6924">
        <f ca="1"/>
        <v>44379</v>
      </c>
      <c r="J384" vm="6927">
        <f ca="1"/>
        <v>57.32</v>
      </c>
      <c r="K384" vm="6928">
        <f ca="1"/>
        <v>168655</v>
      </c>
      <c r="L384" s="3">
        <v>-2.7835768963117014E-3</v>
      </c>
      <c r="M384" s="3">
        <v>-2.7874582508530172E-3</v>
      </c>
      <c r="O384" vm="6924">
        <f ca="1"/>
        <v>44379</v>
      </c>
      <c r="P384" vm="6929">
        <f ca="1"/>
        <v>173.95</v>
      </c>
      <c r="Q384" vm="6930">
        <f ca="1"/>
        <v>184668</v>
      </c>
      <c r="R384" s="3">
        <f t="shared" ca="1" si="42"/>
        <v>1.3019133694521087E-2</v>
      </c>
      <c r="T384" vm="6924">
        <f ca="1"/>
        <v>44379</v>
      </c>
      <c r="U384" vm="6931">
        <f ca="1"/>
        <v>10.01</v>
      </c>
      <c r="V384" vm="6932">
        <f ca="1"/>
        <v>13630602</v>
      </c>
      <c r="W384" s="3">
        <f t="shared" ca="1" si="43"/>
        <v>-1.8803126963096113E-2</v>
      </c>
      <c r="Y384" vm="6924">
        <f ca="1"/>
        <v>44379</v>
      </c>
      <c r="Z384" vm="6244">
        <f ca="1"/>
        <v>2.3580000000000001</v>
      </c>
      <c r="AA384" vm="6933">
        <f ca="1"/>
        <v>2.3359999999999999</v>
      </c>
      <c r="AB384" vm="6934">
        <f ca="1"/>
        <v>59282775</v>
      </c>
      <c r="AC384">
        <f t="shared" ca="1" si="44"/>
        <v>-8.3129541919782068E-3</v>
      </c>
      <c r="AE384" vm="6924">
        <f ca="1"/>
        <v>44379</v>
      </c>
      <c r="AF384" vm="6573">
        <f ca="1"/>
        <v>16.698</v>
      </c>
      <c r="AG384" vm="6935">
        <f ca="1"/>
        <v>5844084</v>
      </c>
      <c r="AH384" s="3">
        <f t="shared" ca="1" si="45"/>
        <v>-2.395209592290701E-4</v>
      </c>
      <c r="AK384" vm="6924">
        <f ca="1"/>
        <v>44379</v>
      </c>
      <c r="AL384" vm="250">
        <f ca="1"/>
        <v>18.14</v>
      </c>
      <c r="AM384" vm="6936">
        <f ca="1"/>
        <v>182994</v>
      </c>
      <c r="AN384">
        <f t="shared" ca="1" si="46"/>
        <v>4.4198966981512855E-3</v>
      </c>
      <c r="AP384" vm="6924">
        <f ca="1"/>
        <v>44379</v>
      </c>
      <c r="AQ384" vm="6937">
        <f ca="1"/>
        <v>7.54</v>
      </c>
      <c r="AR384" vm="6938">
        <f ca="1"/>
        <v>139667</v>
      </c>
      <c r="AS384" s="3">
        <f t="shared" ca="1" si="47"/>
        <v>1.3271402080624938E-3</v>
      </c>
      <c r="AU384" vm="6924">
        <f ca="1"/>
        <v>44379</v>
      </c>
      <c r="AV384" vm="6939">
        <f ca="1"/>
        <v>9.9</v>
      </c>
      <c r="AW384" vm="6940">
        <f ca="1"/>
        <v>6096437</v>
      </c>
    </row>
    <row r="385" spans="1:49" x14ac:dyDescent="0.3">
      <c r="A385" vm="6941">
        <f ca="1"/>
        <v>44382</v>
      </c>
      <c r="B385" vm="6633">
        <f ca="1"/>
        <v>25.36</v>
      </c>
      <c r="C385" vm="6633">
        <v>25.36</v>
      </c>
      <c r="D385" vm="6942">
        <v>106487</v>
      </c>
      <c r="E385" s="3">
        <f t="shared" ca="1" si="40"/>
        <v>7.9491255961843914E-3</v>
      </c>
      <c r="F385" s="3">
        <f t="shared" ca="1" si="41"/>
        <v>7.917697736785306E-3</v>
      </c>
      <c r="I385" vm="6941">
        <f ca="1"/>
        <v>44382</v>
      </c>
      <c r="J385" vm="6943">
        <f ca="1"/>
        <v>56.78</v>
      </c>
      <c r="K385" vm="6944">
        <f ca="1"/>
        <v>256552</v>
      </c>
      <c r="L385" s="3">
        <v>-9.4207955338450645E-3</v>
      </c>
      <c r="M385" s="3">
        <v>-9.465451915146009E-3</v>
      </c>
      <c r="O385" vm="6941">
        <f ca="1"/>
        <v>44382</v>
      </c>
      <c r="P385" vm="4094">
        <f ca="1"/>
        <v>173.1</v>
      </c>
      <c r="Q385" vm="6945">
        <f ca="1"/>
        <v>116734</v>
      </c>
      <c r="R385" s="3">
        <f t="shared" ca="1" si="42"/>
        <v>-4.8984394157873899E-3</v>
      </c>
      <c r="T385" vm="6941">
        <f ca="1"/>
        <v>44382</v>
      </c>
      <c r="U385" vm="6946">
        <f ca="1"/>
        <v>10.183999999999999</v>
      </c>
      <c r="V385" vm="6947">
        <f ca="1"/>
        <v>9245997</v>
      </c>
      <c r="W385" s="3">
        <f t="shared" ca="1" si="43"/>
        <v>1.7233267927976057E-2</v>
      </c>
      <c r="Y385" vm="6941">
        <f ca="1"/>
        <v>44382</v>
      </c>
      <c r="Z385" vm="6933">
        <f ca="1"/>
        <v>2.3359999999999999</v>
      </c>
      <c r="AA385" vm="6948">
        <f ca="1"/>
        <v>2.3690000000000002</v>
      </c>
      <c r="AB385" vm="6949">
        <f ca="1"/>
        <v>55738707</v>
      </c>
      <c r="AC385">
        <f t="shared" ca="1" si="44"/>
        <v>1.4027860210668047E-2</v>
      </c>
      <c r="AE385" vm="6941">
        <f ca="1"/>
        <v>44382</v>
      </c>
      <c r="AF385" vm="6950">
        <f ca="1"/>
        <v>16.931999999999999</v>
      </c>
      <c r="AG385" vm="6951">
        <f ca="1"/>
        <v>7265429</v>
      </c>
      <c r="AH385" s="3">
        <f t="shared" ca="1" si="45"/>
        <v>1.3916370886868356E-2</v>
      </c>
      <c r="AK385" vm="6941">
        <f ca="1"/>
        <v>44382</v>
      </c>
      <c r="AL385" vm="6952">
        <f ca="1"/>
        <v>18.09</v>
      </c>
      <c r="AM385" vm="6953">
        <f ca="1"/>
        <v>154193</v>
      </c>
      <c r="AN385">
        <f t="shared" ca="1" si="46"/>
        <v>-2.760145279786777E-3</v>
      </c>
      <c r="AP385" vm="6941">
        <f ca="1"/>
        <v>44382</v>
      </c>
      <c r="AQ385" vm="6869">
        <f ca="1"/>
        <v>7.76</v>
      </c>
      <c r="AR385" vm="6954">
        <f ca="1"/>
        <v>284489</v>
      </c>
      <c r="AS385" s="3">
        <f t="shared" ca="1" si="47"/>
        <v>2.8760152175262652E-2</v>
      </c>
      <c r="AU385" vm="6941">
        <f ca="1"/>
        <v>44382</v>
      </c>
      <c r="AV385" vm="2559">
        <f ca="1"/>
        <v>9.9047999999999998</v>
      </c>
      <c r="AW385" vm="6955">
        <f ca="1"/>
        <v>5014287</v>
      </c>
    </row>
    <row r="386" spans="1:49" x14ac:dyDescent="0.3">
      <c r="A386" vm="6956">
        <f ca="1"/>
        <v>44383</v>
      </c>
      <c r="B386" vm="5850">
        <f ca="1"/>
        <v>25.42</v>
      </c>
      <c r="C386" vm="5850">
        <v>25.42</v>
      </c>
      <c r="D386" vm="6957">
        <v>120272</v>
      </c>
      <c r="E386" s="3">
        <f t="shared" ca="1" si="40"/>
        <v>2.365930599369175E-3</v>
      </c>
      <c r="F386" s="3">
        <f t="shared" ca="1" si="41"/>
        <v>2.3631361922828021E-3</v>
      </c>
      <c r="I386" vm="6956">
        <f ca="1"/>
        <v>44383</v>
      </c>
      <c r="J386" vm="6958">
        <f ca="1"/>
        <v>57.02</v>
      </c>
      <c r="K386" vm="6959">
        <f ca="1"/>
        <v>265319</v>
      </c>
      <c r="L386" s="3">
        <v>4.226840436773547E-3</v>
      </c>
      <c r="M386" s="3">
        <v>4.217932439700864E-3</v>
      </c>
      <c r="O386" vm="6956">
        <f ca="1"/>
        <v>44383</v>
      </c>
      <c r="P386" vm="6960">
        <f ca="1"/>
        <v>174.4</v>
      </c>
      <c r="Q386" vm="6961">
        <f ca="1"/>
        <v>237089</v>
      </c>
      <c r="R386" s="3">
        <f t="shared" ca="1" si="42"/>
        <v>7.4820492927156956E-3</v>
      </c>
      <c r="T386" vm="6956">
        <f ca="1"/>
        <v>44383</v>
      </c>
      <c r="U386" vm="6962">
        <f ca="1"/>
        <v>9.9009999999999998</v>
      </c>
      <c r="V386" vm="6963">
        <f ca="1"/>
        <v>15630919</v>
      </c>
      <c r="W386" s="3">
        <f t="shared" ca="1" si="43"/>
        <v>-2.8182099114727785E-2</v>
      </c>
      <c r="Y386" vm="6956">
        <f ca="1"/>
        <v>44383</v>
      </c>
      <c r="Z386" vm="110">
        <f ca="1"/>
        <v>2.3740000000000001</v>
      </c>
      <c r="AA386" vm="6964">
        <f ca="1"/>
        <v>2.3205</v>
      </c>
      <c r="AB386" vm="6965">
        <f ca="1"/>
        <v>73104309</v>
      </c>
      <c r="AC386">
        <f t="shared" ca="1" si="44"/>
        <v>-2.0685245477554997E-2</v>
      </c>
      <c r="AE386" vm="6956">
        <f ca="1"/>
        <v>44383</v>
      </c>
      <c r="AF386" vm="1325">
        <f ca="1"/>
        <v>16.73</v>
      </c>
      <c r="AG386" vm="6966">
        <f ca="1"/>
        <v>13250876</v>
      </c>
      <c r="AH386" s="3">
        <f t="shared" ca="1" si="45"/>
        <v>-1.2001807659944503E-2</v>
      </c>
      <c r="AK386" vm="6956">
        <f ca="1"/>
        <v>44383</v>
      </c>
      <c r="AL386" vm="6967">
        <f ca="1"/>
        <v>17.97</v>
      </c>
      <c r="AM386" vm="6968">
        <f ca="1"/>
        <v>141330</v>
      </c>
      <c r="AN386">
        <f t="shared" ca="1" si="46"/>
        <v>-6.6555986117361752E-3</v>
      </c>
      <c r="AP386" vm="6956">
        <f ca="1"/>
        <v>44383</v>
      </c>
      <c r="AQ386" vm="1665">
        <f ca="1"/>
        <v>7.6150000000000002</v>
      </c>
      <c r="AR386" vm="6969">
        <f ca="1"/>
        <v>190261</v>
      </c>
      <c r="AS386" s="3">
        <f t="shared" ca="1" si="47"/>
        <v>-1.886234784800218E-2</v>
      </c>
      <c r="AU386" vm="6956">
        <f ca="1"/>
        <v>44383</v>
      </c>
      <c r="AV386" vm="6970">
        <f ca="1"/>
        <v>9.6857000000000006</v>
      </c>
      <c r="AW386" vm="6971">
        <f ca="1"/>
        <v>15294975</v>
      </c>
    </row>
    <row r="387" spans="1:49" x14ac:dyDescent="0.3">
      <c r="A387" vm="6972">
        <f ca="1"/>
        <v>44384</v>
      </c>
      <c r="B387" vm="6973">
        <f ca="1"/>
        <v>25.92</v>
      </c>
      <c r="C387" vm="6973">
        <v>25.92</v>
      </c>
      <c r="D387" vm="6974">
        <v>221537</v>
      </c>
      <c r="E387" s="3">
        <f t="shared" ca="1" si="40"/>
        <v>1.9669551534225019E-2</v>
      </c>
      <c r="F387" s="3">
        <f t="shared" ca="1" si="41"/>
        <v>1.9478605722766048E-2</v>
      </c>
      <c r="I387" vm="6972">
        <f ca="1"/>
        <v>44384</v>
      </c>
      <c r="J387" vm="6975">
        <f ca="1"/>
        <v>57.34</v>
      </c>
      <c r="K387" vm="6976">
        <f ca="1"/>
        <v>355129</v>
      </c>
      <c r="L387" s="3">
        <v>5.6120659417748207E-3</v>
      </c>
      <c r="M387" s="3">
        <v>5.5963769706979067E-3</v>
      </c>
      <c r="O387" vm="6972">
        <f ca="1"/>
        <v>44384</v>
      </c>
      <c r="P387" vm="4981">
        <f ca="1"/>
        <v>174.85</v>
      </c>
      <c r="Q387" vm="6977">
        <f ca="1"/>
        <v>295534</v>
      </c>
      <c r="R387" s="3">
        <f t="shared" ca="1" si="42"/>
        <v>2.5769520345055724E-3</v>
      </c>
      <c r="T387" vm="6972">
        <f ca="1"/>
        <v>44384</v>
      </c>
      <c r="U387" vm="6978">
        <f ca="1"/>
        <v>9.7460000000000004</v>
      </c>
      <c r="V387" vm="6979">
        <f ca="1"/>
        <v>17984826</v>
      </c>
      <c r="W387" s="3">
        <f t="shared" ca="1" si="43"/>
        <v>-1.577881771906306E-2</v>
      </c>
      <c r="Y387" vm="6972">
        <f ca="1"/>
        <v>44384</v>
      </c>
      <c r="Z387" vm="6980">
        <f ca="1"/>
        <v>2.3254999999999999</v>
      </c>
      <c r="AA387" vm="6981">
        <f ca="1"/>
        <v>2.3035000000000001</v>
      </c>
      <c r="AB387" vm="6982">
        <f ca="1"/>
        <v>71127477</v>
      </c>
      <c r="AC387">
        <f t="shared" ca="1" si="44"/>
        <v>-7.352974305258806E-3</v>
      </c>
      <c r="AE387" vm="6972">
        <f ca="1"/>
        <v>44384</v>
      </c>
      <c r="AF387" vm="6983">
        <f ca="1"/>
        <v>16.591999999999999</v>
      </c>
      <c r="AG387" vm="6984">
        <f ca="1"/>
        <v>11675802</v>
      </c>
      <c r="AH387" s="3">
        <f t="shared" ca="1" si="45"/>
        <v>-8.2828635115612219E-3</v>
      </c>
      <c r="AK387" vm="6972">
        <f ca="1"/>
        <v>44384</v>
      </c>
      <c r="AL387" vm="6985">
        <f ca="1"/>
        <v>18.065000000000001</v>
      </c>
      <c r="AM387" vm="6986">
        <f ca="1"/>
        <v>174536</v>
      </c>
      <c r="AN387">
        <f t="shared" ca="1" si="46"/>
        <v>5.2726638041360012E-3</v>
      </c>
      <c r="AP387" vm="6972">
        <f ca="1"/>
        <v>44384</v>
      </c>
      <c r="AQ387" vm="6987">
        <f ca="1"/>
        <v>7.62</v>
      </c>
      <c r="AR387" vm="6988">
        <f ca="1"/>
        <v>148243</v>
      </c>
      <c r="AS387" s="3">
        <f t="shared" ca="1" si="47"/>
        <v>6.5638335142983442E-4</v>
      </c>
      <c r="AU387" vm="6972">
        <f ca="1"/>
        <v>44384</v>
      </c>
      <c r="AV387" vm="6989">
        <f ca="1"/>
        <v>9.4143000000000008</v>
      </c>
      <c r="AW387" vm="6990">
        <f ca="1"/>
        <v>18447936</v>
      </c>
    </row>
    <row r="388" spans="1:49" x14ac:dyDescent="0.3">
      <c r="A388" vm="6991">
        <f ca="1"/>
        <v>44385</v>
      </c>
      <c r="B388" vm="5814">
        <f ca="1"/>
        <v>25.5</v>
      </c>
      <c r="C388" vm="5814">
        <v>25.5</v>
      </c>
      <c r="D388" vm="6992">
        <v>208538</v>
      </c>
      <c r="E388" s="3">
        <f t="shared" ref="E388:E451" ca="1" si="48" xml:space="preserve"> (B388 - B387) / B387</f>
        <v>-1.6203703703703769E-2</v>
      </c>
      <c r="F388" s="3">
        <f t="shared" ref="F388:F451" ca="1" si="49">LN(B388/B387)</f>
        <v>-1.6336419319693499E-2</v>
      </c>
      <c r="I388" vm="6991">
        <f ca="1"/>
        <v>44385</v>
      </c>
      <c r="J388" vm="6993">
        <f ca="1"/>
        <v>55.34</v>
      </c>
      <c r="K388" vm="6994">
        <f ca="1"/>
        <v>775942</v>
      </c>
      <c r="L388" s="3">
        <v>-3.4879665155214505E-2</v>
      </c>
      <c r="M388" s="3">
        <v>-3.5502486096443873E-2</v>
      </c>
      <c r="O388" vm="6991">
        <f ca="1"/>
        <v>44385</v>
      </c>
      <c r="P388" vm="6995">
        <f ca="1"/>
        <v>173.7</v>
      </c>
      <c r="Q388" vm="6996">
        <f ca="1"/>
        <v>421878</v>
      </c>
      <c r="R388" s="3">
        <f t="shared" ca="1" si="42"/>
        <v>-6.5987902623256449E-3</v>
      </c>
      <c r="T388" vm="6991">
        <f ca="1"/>
        <v>44385</v>
      </c>
      <c r="U388" vm="6997">
        <f ca="1"/>
        <v>9.4369999999999994</v>
      </c>
      <c r="V388" vm="6998">
        <f ca="1"/>
        <v>25935608</v>
      </c>
      <c r="W388" s="3">
        <f t="shared" ca="1" si="43"/>
        <v>-3.2218811382118545E-2</v>
      </c>
      <c r="Y388" vm="6991">
        <f ca="1"/>
        <v>44385</v>
      </c>
      <c r="Z388" vm="284">
        <f ca="1"/>
        <v>2.2799999999999998</v>
      </c>
      <c r="AA388" vm="6999">
        <f ca="1"/>
        <v>2.2360000000000002</v>
      </c>
      <c r="AB388" vm="7000">
        <f ca="1"/>
        <v>131745049</v>
      </c>
      <c r="AC388">
        <f t="shared" ca="1" si="44"/>
        <v>-2.9741150100981859E-2</v>
      </c>
      <c r="AE388" vm="6991">
        <f ca="1"/>
        <v>44385</v>
      </c>
      <c r="AF388" vm="7001">
        <f ca="1"/>
        <v>16.036000000000001</v>
      </c>
      <c r="AG388" vm="7002">
        <f ca="1"/>
        <v>19449780</v>
      </c>
      <c r="AH388" s="3">
        <f t="shared" ca="1" si="45"/>
        <v>-3.4084456706910835E-2</v>
      </c>
      <c r="AK388" vm="6991">
        <f ca="1"/>
        <v>44385</v>
      </c>
      <c r="AL388" vm="7003">
        <f ca="1"/>
        <v>17.489999999999998</v>
      </c>
      <c r="AM388" vm="7004">
        <f ca="1"/>
        <v>426760</v>
      </c>
      <c r="AN388">
        <f t="shared" ca="1" si="46"/>
        <v>-3.234707556909297E-2</v>
      </c>
      <c r="AP388" vm="6991">
        <f ca="1"/>
        <v>44385</v>
      </c>
      <c r="AQ388" vm="7005">
        <f ca="1"/>
        <v>7.4349999999999996</v>
      </c>
      <c r="AR388" vm="7006">
        <f ca="1"/>
        <v>344260</v>
      </c>
      <c r="AS388" s="3">
        <f t="shared" ca="1" si="47"/>
        <v>-2.457778978643654E-2</v>
      </c>
      <c r="AU388" vm="6991">
        <f ca="1"/>
        <v>44385</v>
      </c>
      <c r="AV388" vm="7007">
        <f ca="1"/>
        <v>9.3071000000000002</v>
      </c>
      <c r="AW388" vm="7008">
        <f ca="1"/>
        <v>13325344</v>
      </c>
    </row>
    <row r="389" spans="1:49" x14ac:dyDescent="0.3">
      <c r="A389" vm="7009">
        <f ca="1"/>
        <v>44386</v>
      </c>
      <c r="B389" vm="7010">
        <f ca="1"/>
        <v>25.56</v>
      </c>
      <c r="C389" vm="7010">
        <v>25.56</v>
      </c>
      <c r="D389" vm="7011">
        <v>112262</v>
      </c>
      <c r="E389" s="3">
        <f t="shared" ca="1" si="48"/>
        <v>2.3529411764705382E-3</v>
      </c>
      <c r="F389" s="3">
        <f t="shared" ca="1" si="49"/>
        <v>2.3501773449534514E-3</v>
      </c>
      <c r="I389" vm="7009">
        <f ca="1"/>
        <v>44386</v>
      </c>
      <c r="J389" vm="7012">
        <f ca="1"/>
        <v>56.36</v>
      </c>
      <c r="K389" vm="7013">
        <f ca="1"/>
        <v>545876</v>
      </c>
      <c r="L389" s="3">
        <v>1.8431514275388434E-2</v>
      </c>
      <c r="M389" s="3">
        <v>1.8263712671699475E-2</v>
      </c>
      <c r="O389" vm="7009">
        <f ca="1"/>
        <v>44386</v>
      </c>
      <c r="P389" vm="7014">
        <f ca="1"/>
        <v>176</v>
      </c>
      <c r="Q389" vm="7015">
        <f ca="1"/>
        <v>345475</v>
      </c>
      <c r="R389" s="3">
        <f t="shared" ref="R389:R452" ca="1" si="50" xml:space="preserve"> LN(P389/P388)</f>
        <v>1.31543217910927E-2</v>
      </c>
      <c r="T389" vm="7009">
        <f ca="1"/>
        <v>44386</v>
      </c>
      <c r="U389" vm="7016">
        <f ca="1"/>
        <v>9.7449999999999992</v>
      </c>
      <c r="V389" vm="7017">
        <f ca="1"/>
        <v>17349982</v>
      </c>
      <c r="W389" s="3">
        <f t="shared" ref="W389:W452" ca="1" si="51">LN(U389/U388)</f>
        <v>3.211619992032818E-2</v>
      </c>
      <c r="Y389" vm="7009">
        <f ca="1"/>
        <v>44386</v>
      </c>
      <c r="Z389" vm="6062">
        <f ca="1"/>
        <v>2.25</v>
      </c>
      <c r="AA389" vm="7018">
        <f ca="1"/>
        <v>2.2839999999999998</v>
      </c>
      <c r="AB389" vm="7019">
        <f ca="1"/>
        <v>82989254</v>
      </c>
      <c r="AC389">
        <f t="shared" ref="AC389:AC452" ca="1" si="52">LN(AA389/AA388)</f>
        <v>2.1239736500910978E-2</v>
      </c>
      <c r="AE389" vm="7009">
        <f ca="1"/>
        <v>44386</v>
      </c>
      <c r="AF389" vm="7020">
        <f ca="1"/>
        <v>16.486000000000001</v>
      </c>
      <c r="AG389" vm="7021">
        <f ca="1"/>
        <v>10521852</v>
      </c>
      <c r="AH389" s="3">
        <f t="shared" ref="AH389:AH452" ca="1" si="53">LN(AF389/AF388)</f>
        <v>2.7675341110775298E-2</v>
      </c>
      <c r="AK389" vm="7009">
        <f ca="1"/>
        <v>44386</v>
      </c>
      <c r="AL389" vm="7022">
        <f ca="1"/>
        <v>17.375</v>
      </c>
      <c r="AM389" vm="7023">
        <f ca="1"/>
        <v>356043</v>
      </c>
      <c r="AN389">
        <f t="shared" ref="AN389:AN452" ca="1" si="54">LN(AL389/AL388)</f>
        <v>-6.5968975796548207E-3</v>
      </c>
      <c r="AP389" vm="7009">
        <f ca="1"/>
        <v>44386</v>
      </c>
      <c r="AQ389" vm="6987">
        <f ca="1"/>
        <v>7.62</v>
      </c>
      <c r="AR389" vm="7024">
        <f ca="1"/>
        <v>136673</v>
      </c>
      <c r="AS389" s="3">
        <f t="shared" ref="AS389:AS452" ca="1" si="55">LN(AQ389/AQ388)</f>
        <v>2.4577789786436557E-2</v>
      </c>
      <c r="AU389" vm="7009">
        <f ca="1"/>
        <v>44386</v>
      </c>
      <c r="AV389" vm="7025">
        <f ca="1"/>
        <v>9.4308999999999994</v>
      </c>
      <c r="AW389" vm="7026">
        <f ca="1"/>
        <v>8050085</v>
      </c>
    </row>
    <row r="390" spans="1:49" x14ac:dyDescent="0.3">
      <c r="A390" vm="7027">
        <f ca="1"/>
        <v>44389</v>
      </c>
      <c r="B390" vm="6753">
        <f ca="1"/>
        <v>25.48</v>
      </c>
      <c r="C390" vm="6753">
        <v>25.48</v>
      </c>
      <c r="D390" vm="7028">
        <v>98696</v>
      </c>
      <c r="E390" s="3">
        <f t="shared" ca="1" si="48"/>
        <v>-3.1298904538340491E-3</v>
      </c>
      <c r="F390" s="3">
        <f t="shared" ca="1" si="49"/>
        <v>-3.1347988053713918E-3</v>
      </c>
      <c r="I390" vm="7027">
        <f ca="1"/>
        <v>44389</v>
      </c>
      <c r="J390" vm="7029">
        <f ca="1"/>
        <v>57.28</v>
      </c>
      <c r="K390" vm="7030">
        <f ca="1"/>
        <v>318811</v>
      </c>
      <c r="L390" s="3">
        <v>1.6323633782824729E-2</v>
      </c>
      <c r="M390" s="3">
        <v>1.6191835621910761E-2</v>
      </c>
      <c r="O390" vm="7027">
        <f ca="1"/>
        <v>44389</v>
      </c>
      <c r="P390" vm="7031">
        <f ca="1"/>
        <v>177.3</v>
      </c>
      <c r="Q390" vm="7032">
        <f ca="1"/>
        <v>190294</v>
      </c>
      <c r="R390" s="3">
        <f t="shared" ca="1" si="50"/>
        <v>7.3592180420105884E-3</v>
      </c>
      <c r="T390" vm="7027">
        <f ca="1"/>
        <v>44389</v>
      </c>
      <c r="U390" vm="7033">
        <f ca="1"/>
        <v>9.7159999999999993</v>
      </c>
      <c r="V390" vm="7034">
        <f ca="1"/>
        <v>11709383</v>
      </c>
      <c r="W390" s="3">
        <f t="shared" ca="1" si="51"/>
        <v>-2.9803218195980498E-3</v>
      </c>
      <c r="Y390" vm="7027">
        <f ca="1"/>
        <v>44389</v>
      </c>
      <c r="Z390" vm="401">
        <f ca="1"/>
        <v>2.2915000000000001</v>
      </c>
      <c r="AA390" vm="362">
        <f ca="1"/>
        <v>2.3054999999999999</v>
      </c>
      <c r="AB390" vm="7035">
        <f ca="1"/>
        <v>51993367</v>
      </c>
      <c r="AC390">
        <f t="shared" ca="1" si="52"/>
        <v>9.3692808708594477E-3</v>
      </c>
      <c r="AE390" vm="7027">
        <f ca="1"/>
        <v>44389</v>
      </c>
      <c r="AF390" vm="7020">
        <f ca="1"/>
        <v>16.486000000000001</v>
      </c>
      <c r="AG390" vm="7036">
        <f ca="1"/>
        <v>6757011</v>
      </c>
      <c r="AH390" s="3">
        <f t="shared" ca="1" si="53"/>
        <v>0</v>
      </c>
      <c r="AK390" vm="7027">
        <f ca="1"/>
        <v>44389</v>
      </c>
      <c r="AL390" vm="1574">
        <f ca="1"/>
        <v>17.579999999999998</v>
      </c>
      <c r="AM390" vm="7037">
        <f ca="1"/>
        <v>234197</v>
      </c>
      <c r="AN390">
        <f t="shared" ca="1" si="54"/>
        <v>1.1729500806175108E-2</v>
      </c>
      <c r="AP390" vm="7027">
        <f ca="1"/>
        <v>44389</v>
      </c>
      <c r="AQ390" vm="3681">
        <f ca="1"/>
        <v>7.5449999999999999</v>
      </c>
      <c r="AR390" vm="7038">
        <f ca="1"/>
        <v>142615</v>
      </c>
      <c r="AS390" s="3">
        <f t="shared" ca="1" si="55"/>
        <v>-9.8912774787426674E-3</v>
      </c>
      <c r="AU390" vm="7027">
        <f ca="1"/>
        <v>44389</v>
      </c>
      <c r="AV390" vm="7039">
        <f ca="1"/>
        <v>9.3833000000000002</v>
      </c>
      <c r="AW390" vm="7040">
        <f ca="1"/>
        <v>7523377</v>
      </c>
    </row>
    <row r="391" spans="1:49" x14ac:dyDescent="0.3">
      <c r="A391" vm="7041">
        <f ca="1"/>
        <v>44390</v>
      </c>
      <c r="B391" vm="7042">
        <f ca="1"/>
        <v>25.8</v>
      </c>
      <c r="C391" vm="7042">
        <v>25.8</v>
      </c>
      <c r="D391" vm="7043">
        <v>212759</v>
      </c>
      <c r="E391" s="3">
        <f t="shared" ca="1" si="48"/>
        <v>1.2558869701726856E-2</v>
      </c>
      <c r="F391" s="3">
        <f t="shared" ca="1" si="49"/>
        <v>1.2480661223609224E-2</v>
      </c>
      <c r="I391" vm="7041">
        <f ca="1"/>
        <v>44390</v>
      </c>
      <c r="J391" vm="7044">
        <f ca="1"/>
        <v>57.76</v>
      </c>
      <c r="K391" vm="7045">
        <f ca="1"/>
        <v>332441</v>
      </c>
      <c r="L391" s="3">
        <v>8.3798882681563706E-3</v>
      </c>
      <c r="M391" s="3">
        <v>8.3449719321804679E-3</v>
      </c>
      <c r="O391" vm="7041">
        <f ca="1"/>
        <v>44390</v>
      </c>
      <c r="P391" vm="7046">
        <f ca="1"/>
        <v>177.25</v>
      </c>
      <c r="Q391" vm="7047">
        <f ca="1"/>
        <v>217057</v>
      </c>
      <c r="R391" s="3">
        <f t="shared" ca="1" si="50"/>
        <v>-2.820476679253569E-4</v>
      </c>
      <c r="T391" vm="7041">
        <f ca="1"/>
        <v>44390</v>
      </c>
      <c r="U391" vm="7048">
        <f ca="1"/>
        <v>9.5510000000000002</v>
      </c>
      <c r="V391" vm="7049">
        <f ca="1"/>
        <v>13062565</v>
      </c>
      <c r="W391" s="3">
        <f t="shared" ca="1" si="51"/>
        <v>-1.7128150087325423E-2</v>
      </c>
      <c r="Y391" vm="7041">
        <f ca="1"/>
        <v>44390</v>
      </c>
      <c r="Z391" vm="5699">
        <f ca="1"/>
        <v>2.3140000000000001</v>
      </c>
      <c r="AA391" vm="5975">
        <f ca="1"/>
        <v>2.27</v>
      </c>
      <c r="AB391" vm="7050">
        <f ca="1"/>
        <v>79677730</v>
      </c>
      <c r="AC391">
        <f t="shared" ca="1" si="52"/>
        <v>-1.5517741171311775E-2</v>
      </c>
      <c r="AE391" vm="7041">
        <f ca="1"/>
        <v>44390</v>
      </c>
      <c r="AF391" vm="7051">
        <f ca="1"/>
        <v>16.248000000000001</v>
      </c>
      <c r="AG391" vm="7052">
        <f ca="1"/>
        <v>6940595</v>
      </c>
      <c r="AH391" s="3">
        <f t="shared" ca="1" si="53"/>
        <v>-1.4541711612952155E-2</v>
      </c>
      <c r="AK391" vm="7041">
        <f ca="1"/>
        <v>44390</v>
      </c>
      <c r="AL391" vm="7053">
        <f ca="1"/>
        <v>17.61</v>
      </c>
      <c r="AM391" vm="7054">
        <f ca="1"/>
        <v>130393</v>
      </c>
      <c r="AN391">
        <f t="shared" ca="1" si="54"/>
        <v>1.7050302510839691E-3</v>
      </c>
      <c r="AP391" vm="7041">
        <f ca="1"/>
        <v>44390</v>
      </c>
      <c r="AQ391" vm="7055">
        <f ca="1"/>
        <v>7.55</v>
      </c>
      <c r="AR391" vm="7056">
        <f ca="1"/>
        <v>154483</v>
      </c>
      <c r="AS391" s="3">
        <f t="shared" ca="1" si="55"/>
        <v>6.624710411210125E-4</v>
      </c>
      <c r="AU391" vm="7041">
        <f ca="1"/>
        <v>44390</v>
      </c>
      <c r="AV391" vm="7057">
        <f ca="1"/>
        <v>9.2667000000000002</v>
      </c>
      <c r="AW391" vm="7058">
        <f ca="1"/>
        <v>8555659</v>
      </c>
    </row>
    <row r="392" spans="1:49" x14ac:dyDescent="0.3">
      <c r="A392" vm="7059">
        <f ca="1"/>
        <v>44391</v>
      </c>
      <c r="B392" vm="5814">
        <f ca="1"/>
        <v>25.5</v>
      </c>
      <c r="C392" vm="5814">
        <v>25.5</v>
      </c>
      <c r="D392" vm="7060">
        <v>157370</v>
      </c>
      <c r="E392" s="3">
        <f t="shared" ca="1" si="48"/>
        <v>-1.1627906976744214E-2</v>
      </c>
      <c r="F392" s="3">
        <f t="shared" ca="1" si="49"/>
        <v>-1.1696039763191298E-2</v>
      </c>
      <c r="I392" vm="7059">
        <f ca="1"/>
        <v>44391</v>
      </c>
      <c r="J392" vm="7061">
        <f ca="1"/>
        <v>58.44</v>
      </c>
      <c r="K392" vm="7062">
        <f ca="1"/>
        <v>359329</v>
      </c>
      <c r="L392" s="3">
        <v>1.1772853185595563E-2</v>
      </c>
      <c r="M392" s="3">
        <v>1.1704092297927998E-2</v>
      </c>
      <c r="O392" vm="7059">
        <f ca="1"/>
        <v>44391</v>
      </c>
      <c r="P392" vm="6077">
        <f ca="1"/>
        <v>177.9</v>
      </c>
      <c r="Q392" vm="7063">
        <f ca="1"/>
        <v>176141</v>
      </c>
      <c r="R392" s="3">
        <f t="shared" ca="1" si="50"/>
        <v>3.6604292595526625E-3</v>
      </c>
      <c r="T392" vm="7059">
        <f ca="1"/>
        <v>44391</v>
      </c>
      <c r="U392" vm="3095">
        <f ca="1"/>
        <v>9.6270000000000007</v>
      </c>
      <c r="V392" vm="7064">
        <f ca="1"/>
        <v>10271532</v>
      </c>
      <c r="W392" s="3">
        <f t="shared" ca="1" si="51"/>
        <v>7.9257897432290295E-3</v>
      </c>
      <c r="Y392" vm="7059">
        <f ca="1"/>
        <v>44391</v>
      </c>
      <c r="Z392" vm="7065">
        <f ca="1"/>
        <v>2.2625000000000002</v>
      </c>
      <c r="AA392" vm="7066">
        <f ca="1"/>
        <v>2.2845</v>
      </c>
      <c r="AB392" vm="7067">
        <f ca="1"/>
        <v>46123388</v>
      </c>
      <c r="AC392">
        <f t="shared" ca="1" si="52"/>
        <v>6.3673505278779158E-3</v>
      </c>
      <c r="AE392" vm="7059">
        <f ca="1"/>
        <v>44391</v>
      </c>
      <c r="AF392" vm="7068">
        <f ca="1"/>
        <v>16.239999999999998</v>
      </c>
      <c r="AG392" vm="7069">
        <f ca="1"/>
        <v>6701436</v>
      </c>
      <c r="AH392" s="3">
        <f t="shared" ca="1" si="53"/>
        <v>-4.9248954455188788E-4</v>
      </c>
      <c r="AK392" vm="7059">
        <f ca="1"/>
        <v>44391</v>
      </c>
      <c r="AL392" vm="7070">
        <f ca="1"/>
        <v>17.77</v>
      </c>
      <c r="AM392" vm="7071">
        <f ca="1"/>
        <v>163249</v>
      </c>
      <c r="AN392">
        <f t="shared" ca="1" si="54"/>
        <v>9.0447196584452008E-3</v>
      </c>
      <c r="AP392" vm="7059">
        <f ca="1"/>
        <v>44391</v>
      </c>
      <c r="AQ392" vm="7072">
        <f ca="1"/>
        <v>7.57</v>
      </c>
      <c r="AR392" vm="7073">
        <f ca="1"/>
        <v>104289</v>
      </c>
      <c r="AS392" s="3">
        <f t="shared" ca="1" si="55"/>
        <v>2.645504188424175E-3</v>
      </c>
      <c r="AU392" vm="7059">
        <f ca="1"/>
        <v>44391</v>
      </c>
      <c r="AV392" vm="7074">
        <f ca="1"/>
        <v>9.4666999999999994</v>
      </c>
      <c r="AW392" vm="7075">
        <f ca="1"/>
        <v>13675246</v>
      </c>
    </row>
    <row r="393" spans="1:49" x14ac:dyDescent="0.3">
      <c r="A393" vm="7076">
        <f ca="1"/>
        <v>44392</v>
      </c>
      <c r="B393" vm="4902">
        <f ca="1"/>
        <v>25.06</v>
      </c>
      <c r="C393" vm="4902">
        <v>25.06</v>
      </c>
      <c r="D393" vm="7077">
        <v>167945</v>
      </c>
      <c r="E393" s="3">
        <f t="shared" ca="1" si="48"/>
        <v>-1.7254901960784365E-2</v>
      </c>
      <c r="F393" s="3">
        <f t="shared" ca="1" si="49"/>
        <v>-1.7405502696458294E-2</v>
      </c>
      <c r="I393" vm="7076">
        <f ca="1"/>
        <v>44392</v>
      </c>
      <c r="J393" vm="7044">
        <f ca="1"/>
        <v>57.76</v>
      </c>
      <c r="K393" vm="7078">
        <f ca="1"/>
        <v>393072</v>
      </c>
      <c r="L393" s="3">
        <v>-1.1635865845311425E-2</v>
      </c>
      <c r="M393" s="3">
        <v>-1.1704092297927913E-2</v>
      </c>
      <c r="O393" vm="7076">
        <f ca="1"/>
        <v>44392</v>
      </c>
      <c r="P393" vm="6995">
        <f ca="1"/>
        <v>173.7</v>
      </c>
      <c r="Q393" vm="7079">
        <f ca="1"/>
        <v>355090</v>
      </c>
      <c r="R393" s="3">
        <f t="shared" ca="1" si="50"/>
        <v>-2.3891921424730355E-2</v>
      </c>
      <c r="T393" vm="7076">
        <f ca="1"/>
        <v>44392</v>
      </c>
      <c r="U393" vm="7080">
        <f ca="1"/>
        <v>9.5289999999999999</v>
      </c>
      <c r="V393" vm="7081">
        <f ca="1"/>
        <v>11769650</v>
      </c>
      <c r="W393" s="3">
        <f t="shared" ca="1" si="51"/>
        <v>-1.0231870429778378E-2</v>
      </c>
      <c r="Y393" vm="7076">
        <f ca="1"/>
        <v>44392</v>
      </c>
      <c r="Z393" vm="5578">
        <f ca="1"/>
        <v>2.274</v>
      </c>
      <c r="AA393" vm="7082">
        <f ca="1"/>
        <v>2.2559999999999998</v>
      </c>
      <c r="AB393" vm="7083">
        <f ca="1"/>
        <v>69222510</v>
      </c>
      <c r="AC393">
        <f t="shared" ca="1" si="52"/>
        <v>-1.2553848385376746E-2</v>
      </c>
      <c r="AE393" vm="7076">
        <f ca="1"/>
        <v>44392</v>
      </c>
      <c r="AF393" vm="7084">
        <f ca="1"/>
        <v>16.007999999999999</v>
      </c>
      <c r="AG393" vm="7085">
        <f ca="1"/>
        <v>7160967</v>
      </c>
      <c r="AH393" s="3">
        <f t="shared" ca="1" si="53"/>
        <v>-1.4388737452099556E-2</v>
      </c>
      <c r="AK393" vm="7076">
        <f ca="1"/>
        <v>44392</v>
      </c>
      <c r="AL393" vm="1874">
        <f ca="1"/>
        <v>17.29</v>
      </c>
      <c r="AM393" vm="7086">
        <f ca="1"/>
        <v>263095</v>
      </c>
      <c r="AN393">
        <f t="shared" ca="1" si="54"/>
        <v>-2.7383342471360862E-2</v>
      </c>
      <c r="AP393" vm="7076">
        <f ca="1"/>
        <v>44392</v>
      </c>
      <c r="AQ393" vm="7087">
        <f ca="1"/>
        <v>7.4649999999999999</v>
      </c>
      <c r="AR393" vm="7088">
        <f ca="1"/>
        <v>109284</v>
      </c>
      <c r="AS393" s="3">
        <f t="shared" ca="1" si="55"/>
        <v>-1.3967636458203798E-2</v>
      </c>
      <c r="AU393" vm="7076">
        <f ca="1"/>
        <v>44392</v>
      </c>
      <c r="AV393" vm="7089">
        <f ca="1"/>
        <v>9.3000000000000007</v>
      </c>
      <c r="AW393" vm="7090">
        <f ca="1"/>
        <v>8894675</v>
      </c>
    </row>
    <row r="394" spans="1:49" x14ac:dyDescent="0.3">
      <c r="A394" vm="7091">
        <f ca="1"/>
        <v>44393</v>
      </c>
      <c r="B394" vm="5305">
        <f ca="1"/>
        <v>25.08</v>
      </c>
      <c r="C394" vm="5305">
        <v>25.08</v>
      </c>
      <c r="D394" vm="7092">
        <v>217930</v>
      </c>
      <c r="E394" s="3">
        <f t="shared" ca="1" si="48"/>
        <v>7.9808459696726155E-4</v>
      </c>
      <c r="F394" s="3">
        <f t="shared" ca="1" si="49"/>
        <v>7.9776629679771064E-4</v>
      </c>
      <c r="I394" vm="7091">
        <f ca="1"/>
        <v>44393</v>
      </c>
      <c r="J394" vm="7093">
        <f ca="1"/>
        <v>56.74</v>
      </c>
      <c r="K394" vm="7094">
        <f ca="1"/>
        <v>689465</v>
      </c>
      <c r="L394" s="3">
        <v>-1.7659279778393284E-2</v>
      </c>
      <c r="M394" s="3">
        <v>-1.781706520386547E-2</v>
      </c>
      <c r="O394" vm="7091">
        <f ca="1"/>
        <v>44393</v>
      </c>
      <c r="P394" vm="7095">
        <f ca="1"/>
        <v>175.85</v>
      </c>
      <c r="Q394" vm="7096">
        <f ca="1"/>
        <v>272805</v>
      </c>
      <c r="R394" s="3">
        <f t="shared" ca="1" si="50"/>
        <v>1.230168567293223E-2</v>
      </c>
      <c r="T394" vm="7091">
        <f ca="1"/>
        <v>44393</v>
      </c>
      <c r="U394" vm="7097">
        <f ca="1"/>
        <v>9.4</v>
      </c>
      <c r="V394" vm="7098">
        <f ca="1"/>
        <v>11516918</v>
      </c>
      <c r="W394" s="3">
        <f t="shared" ca="1" si="51"/>
        <v>-1.3630091090092953E-2</v>
      </c>
      <c r="Y394" vm="7091">
        <f ca="1"/>
        <v>44393</v>
      </c>
      <c r="Z394" vm="7099">
        <f ca="1"/>
        <v>2.2570000000000001</v>
      </c>
      <c r="AA394" vm="7100">
        <f ca="1"/>
        <v>2.2320000000000002</v>
      </c>
      <c r="AB394" vm="7101">
        <f ca="1"/>
        <v>67090386</v>
      </c>
      <c r="AC394">
        <f t="shared" ca="1" si="52"/>
        <v>-1.0695289116747806E-2</v>
      </c>
      <c r="AE394" vm="7091">
        <f ca="1"/>
        <v>44393</v>
      </c>
      <c r="AF394" vm="7102">
        <f ca="1"/>
        <v>15.686</v>
      </c>
      <c r="AG394" vm="7103">
        <f ca="1"/>
        <v>8208110</v>
      </c>
      <c r="AH394" s="3">
        <f t="shared" ca="1" si="53"/>
        <v>-2.0320002490957494E-2</v>
      </c>
      <c r="AK394" vm="7091">
        <f ca="1"/>
        <v>44393</v>
      </c>
      <c r="AL394" vm="502">
        <f ca="1"/>
        <v>16.934999999999999</v>
      </c>
      <c r="AM394" vm="7104">
        <f ca="1"/>
        <v>428166</v>
      </c>
      <c r="AN394">
        <f t="shared" ca="1" si="54"/>
        <v>-2.0745813425464082E-2</v>
      </c>
      <c r="AP394" vm="7091">
        <f ca="1"/>
        <v>44393</v>
      </c>
      <c r="AQ394" vm="7105">
        <f ca="1"/>
        <v>7.3</v>
      </c>
      <c r="AR394" vm="7106">
        <f ca="1"/>
        <v>301593</v>
      </c>
      <c r="AS394" s="3">
        <f t="shared" ca="1" si="55"/>
        <v>-2.2351082836808246E-2</v>
      </c>
      <c r="AU394" vm="7091">
        <f ca="1"/>
        <v>44393</v>
      </c>
      <c r="AV394" vm="7107">
        <f ca="1"/>
        <v>9.1524000000000001</v>
      </c>
      <c r="AW394" vm="7108">
        <f ca="1"/>
        <v>11029573</v>
      </c>
    </row>
    <row r="395" spans="1:49" x14ac:dyDescent="0.3">
      <c r="A395" vm="7109">
        <f ca="1"/>
        <v>44396</v>
      </c>
      <c r="B395" vm="7110">
        <f ca="1"/>
        <v>24.44</v>
      </c>
      <c r="C395" vm="7110">
        <v>24.44</v>
      </c>
      <c r="D395" vm="7111">
        <v>291444</v>
      </c>
      <c r="E395" s="3">
        <f t="shared" ca="1" si="48"/>
        <v>-2.5518341307814874E-2</v>
      </c>
      <c r="F395" s="3">
        <f t="shared" ca="1" si="49"/>
        <v>-2.5849581461325207E-2</v>
      </c>
      <c r="I395" vm="7109">
        <f ca="1"/>
        <v>44396</v>
      </c>
      <c r="J395" vm="7112">
        <f ca="1"/>
        <v>56.06</v>
      </c>
      <c r="K395" vm="7113">
        <f ca="1"/>
        <v>549555</v>
      </c>
      <c r="L395" s="3">
        <v>-1.198449065914698E-2</v>
      </c>
      <c r="M395" s="3">
        <v>-1.2056883644063057E-2</v>
      </c>
      <c r="O395" vm="7109">
        <f ca="1"/>
        <v>44396</v>
      </c>
      <c r="P395" vm="6877">
        <f ca="1"/>
        <v>173.5</v>
      </c>
      <c r="Q395" vm="7114">
        <f ca="1"/>
        <v>344578</v>
      </c>
      <c r="R395" s="3">
        <f t="shared" ca="1" si="50"/>
        <v>-1.3453759533077586E-2</v>
      </c>
      <c r="T395" vm="7109">
        <f ca="1"/>
        <v>44396</v>
      </c>
      <c r="U395" vm="7115">
        <f ca="1"/>
        <v>9.0630000000000006</v>
      </c>
      <c r="V395" vm="7116">
        <f ca="1"/>
        <v>21427209</v>
      </c>
      <c r="W395" s="3">
        <f t="shared" ca="1" si="51"/>
        <v>-3.6509498203313555E-2</v>
      </c>
      <c r="Y395" vm="7109">
        <f ca="1"/>
        <v>44396</v>
      </c>
      <c r="Z395" vm="7117">
        <f ca="1"/>
        <v>2.2084999999999999</v>
      </c>
      <c r="AA395" vm="7118">
        <f ca="1"/>
        <v>2.1375000000000002</v>
      </c>
      <c r="AB395" vm="7119">
        <f ca="1"/>
        <v>110449309</v>
      </c>
      <c r="AC395">
        <f t="shared" ca="1" si="52"/>
        <v>-4.3261122690286292E-2</v>
      </c>
      <c r="AE395" vm="7109">
        <f ca="1"/>
        <v>44396</v>
      </c>
      <c r="AF395" vm="7120">
        <f ca="1"/>
        <v>15.122</v>
      </c>
      <c r="AG395" vm="7121">
        <f ca="1"/>
        <v>16465937</v>
      </c>
      <c r="AH395" s="3">
        <f t="shared" ca="1" si="53"/>
        <v>-3.6617957654396543E-2</v>
      </c>
      <c r="AK395" vm="7109">
        <f ca="1"/>
        <v>44396</v>
      </c>
      <c r="AL395" vm="5894">
        <f ca="1"/>
        <v>16.445</v>
      </c>
      <c r="AM395" vm="7122">
        <f ca="1"/>
        <v>440372</v>
      </c>
      <c r="AN395">
        <f t="shared" ca="1" si="54"/>
        <v>-2.9361006628714603E-2</v>
      </c>
      <c r="AP395" vm="7109">
        <f ca="1"/>
        <v>44396</v>
      </c>
      <c r="AQ395" vm="5705">
        <f ca="1"/>
        <v>6.9850000000000003</v>
      </c>
      <c r="AR395" vm="7123">
        <f ca="1"/>
        <v>626894</v>
      </c>
      <c r="AS395" s="3">
        <f t="shared" ca="1" si="55"/>
        <v>-4.4109355445420211E-2</v>
      </c>
      <c r="AU395" vm="7109">
        <f ca="1"/>
        <v>44396</v>
      </c>
      <c r="AV395" vm="7124">
        <f ca="1"/>
        <v>8.7189999999999994</v>
      </c>
      <c r="AW395" vm="7125">
        <f ca="1"/>
        <v>16938523</v>
      </c>
    </row>
    <row r="396" spans="1:49" x14ac:dyDescent="0.3">
      <c r="A396" vm="7126">
        <f ca="1"/>
        <v>44397</v>
      </c>
      <c r="B396" vm="7127">
        <f ca="1"/>
        <v>24.48</v>
      </c>
      <c r="C396" vm="7127">
        <v>24.48</v>
      </c>
      <c r="D396" vm="7128">
        <v>248097</v>
      </c>
      <c r="E396" s="3">
        <f t="shared" ca="1" si="48"/>
        <v>1.6366612111292612E-3</v>
      </c>
      <c r="F396" s="3">
        <f t="shared" ca="1" si="49"/>
        <v>1.6353233407306164E-3</v>
      </c>
      <c r="I396" vm="7126">
        <f ca="1"/>
        <v>44397</v>
      </c>
      <c r="J396" vm="7129">
        <f ca="1"/>
        <v>57.18</v>
      </c>
      <c r="K396" vm="7130">
        <f ca="1"/>
        <v>408634</v>
      </c>
      <c r="L396" s="3">
        <v>1.9978594363182257E-2</v>
      </c>
      <c r="M396" s="3">
        <v>1.97816411575235E-2</v>
      </c>
      <c r="O396" vm="7126">
        <f ca="1"/>
        <v>44397</v>
      </c>
      <c r="P396" vm="7131">
        <f ca="1"/>
        <v>172.45</v>
      </c>
      <c r="Q396" vm="7132">
        <f ca="1"/>
        <v>225426</v>
      </c>
      <c r="R396" s="3">
        <f t="shared" ca="1" si="50"/>
        <v>-6.0702600040640764E-3</v>
      </c>
      <c r="T396" vm="7126">
        <f ca="1"/>
        <v>44397</v>
      </c>
      <c r="U396" vm="7133">
        <f ca="1"/>
        <v>9.1859999999999999</v>
      </c>
      <c r="V396" vm="7134">
        <f ca="1"/>
        <v>14086078</v>
      </c>
      <c r="W396" s="3">
        <f t="shared" ca="1" si="51"/>
        <v>1.3480394830957086E-2</v>
      </c>
      <c r="Y396" vm="7126">
        <f ca="1"/>
        <v>44397</v>
      </c>
      <c r="Z396" vm="5455">
        <f ca="1"/>
        <v>2.16</v>
      </c>
      <c r="AA396" vm="7135">
        <f ca="1"/>
        <v>2.1789999999999998</v>
      </c>
      <c r="AB396" vm="7136">
        <f ca="1"/>
        <v>90100071</v>
      </c>
      <c r="AC396">
        <f t="shared" ca="1" si="52"/>
        <v>1.9229134133704463E-2</v>
      </c>
      <c r="AE396" vm="7126">
        <f ca="1"/>
        <v>44397</v>
      </c>
      <c r="AF396" vm="7137">
        <f ca="1"/>
        <v>15.16</v>
      </c>
      <c r="AG396" vm="7138">
        <f ca="1"/>
        <v>9410038</v>
      </c>
      <c r="AH396" s="3">
        <f t="shared" ca="1" si="53"/>
        <v>2.5097430781473944E-3</v>
      </c>
      <c r="AK396" vm="7126">
        <f ca="1"/>
        <v>44397</v>
      </c>
      <c r="AL396" vm="7139">
        <f ca="1"/>
        <v>16.824999999999999</v>
      </c>
      <c r="AM396" vm="7140">
        <f ca="1"/>
        <v>241066</v>
      </c>
      <c r="AN396">
        <f t="shared" ca="1" si="54"/>
        <v>2.2844395889771094E-2</v>
      </c>
      <c r="AP396" vm="7126">
        <f ca="1"/>
        <v>44397</v>
      </c>
      <c r="AQ396" vm="7141">
        <f ca="1"/>
        <v>7.04</v>
      </c>
      <c r="AR396" vm="7142">
        <f ca="1"/>
        <v>194831</v>
      </c>
      <c r="AS396" s="3">
        <f t="shared" ca="1" si="55"/>
        <v>7.8431774610258787E-3</v>
      </c>
      <c r="AU396" vm="7126">
        <f ca="1"/>
        <v>44397</v>
      </c>
      <c r="AV396" vm="7143">
        <f ca="1"/>
        <v>8.9524000000000008</v>
      </c>
      <c r="AW396" vm="7144">
        <f ca="1"/>
        <v>10672404</v>
      </c>
    </row>
    <row r="397" spans="1:49" x14ac:dyDescent="0.3">
      <c r="A397" vm="7145">
        <f ca="1"/>
        <v>44398</v>
      </c>
      <c r="B397" vm="5410">
        <f ca="1"/>
        <v>24.5</v>
      </c>
      <c r="C397" vm="5410">
        <v>24.5</v>
      </c>
      <c r="D397" vm="7146">
        <v>226440</v>
      </c>
      <c r="E397" s="3">
        <f t="shared" ca="1" si="48"/>
        <v>8.1699346405227015E-4</v>
      </c>
      <c r="F397" s="3">
        <f t="shared" ca="1" si="49"/>
        <v>8.1665990655596524E-4</v>
      </c>
      <c r="I397" vm="7145">
        <f ca="1"/>
        <v>44398</v>
      </c>
      <c r="J397" vm="7147">
        <f ca="1"/>
        <v>57.78</v>
      </c>
      <c r="K397" vm="7148">
        <f ca="1"/>
        <v>362395</v>
      </c>
      <c r="L397" s="3">
        <v>1.0493179433368336E-2</v>
      </c>
      <c r="M397" s="3">
        <v>1.0438508143923383E-2</v>
      </c>
      <c r="O397" vm="7145">
        <f ca="1"/>
        <v>44398</v>
      </c>
      <c r="P397" vm="4450">
        <f ca="1"/>
        <v>174.65</v>
      </c>
      <c r="Q397" vm="7149">
        <f ca="1"/>
        <v>223284</v>
      </c>
      <c r="R397" s="3">
        <f t="shared" ca="1" si="50"/>
        <v>1.267663186999117E-2</v>
      </c>
      <c r="T397" vm="7145">
        <f ca="1"/>
        <v>44398</v>
      </c>
      <c r="U397" vm="7150">
        <f ca="1"/>
        <v>9.4670000000000005</v>
      </c>
      <c r="V397" vm="7151">
        <f ca="1"/>
        <v>18487611</v>
      </c>
      <c r="W397" s="3">
        <f t="shared" ca="1" si="51"/>
        <v>3.0131481243152545E-2</v>
      </c>
      <c r="Y397" vm="7145">
        <f ca="1"/>
        <v>44398</v>
      </c>
      <c r="Z397" vm="7152">
        <f ca="1"/>
        <v>2.19</v>
      </c>
      <c r="AA397" vm="7153">
        <f ca="1"/>
        <v>2.2364999999999999</v>
      </c>
      <c r="AB397" vm="7154">
        <f ca="1"/>
        <v>94887783</v>
      </c>
      <c r="AC397">
        <f t="shared" ca="1" si="52"/>
        <v>2.6046087928282974E-2</v>
      </c>
      <c r="AE397" vm="7145">
        <f ca="1"/>
        <v>44398</v>
      </c>
      <c r="AF397" vm="7155">
        <f ca="1"/>
        <v>15.68</v>
      </c>
      <c r="AG397" vm="7156">
        <f ca="1"/>
        <v>9344985</v>
      </c>
      <c r="AH397" s="3">
        <f t="shared" ca="1" si="53"/>
        <v>3.372563470803612E-2</v>
      </c>
      <c r="AK397" vm="7145">
        <f ca="1"/>
        <v>44398</v>
      </c>
      <c r="AL397" vm="1365">
        <f ca="1"/>
        <v>16.95</v>
      </c>
      <c r="AM397" vm="7157">
        <f ca="1"/>
        <v>459504</v>
      </c>
      <c r="AN397">
        <f t="shared" ca="1" si="54"/>
        <v>7.4019582956677387E-3</v>
      </c>
      <c r="AP397" vm="7145">
        <f ca="1"/>
        <v>44398</v>
      </c>
      <c r="AQ397" vm="7158">
        <f ca="1"/>
        <v>7.2750000000000004</v>
      </c>
      <c r="AR397" vm="7159">
        <f ca="1"/>
        <v>294542</v>
      </c>
      <c r="AS397" s="3">
        <f t="shared" ca="1" si="55"/>
        <v>3.2835642887605238E-2</v>
      </c>
      <c r="AU397" vm="7145">
        <f ca="1"/>
        <v>44398</v>
      </c>
      <c r="AV397" vm="7160">
        <f ca="1"/>
        <v>9.0237999999999996</v>
      </c>
      <c r="AW397" vm="7161">
        <f ca="1"/>
        <v>11988193</v>
      </c>
    </row>
    <row r="398" spans="1:49" x14ac:dyDescent="0.3">
      <c r="A398" vm="7162">
        <f ca="1"/>
        <v>44399</v>
      </c>
      <c r="B398" vm="7163">
        <f ca="1"/>
        <v>25.46</v>
      </c>
      <c r="C398" vm="7163">
        <v>25.46</v>
      </c>
      <c r="D398" vm="7164">
        <v>186973</v>
      </c>
      <c r="E398" s="3">
        <f t="shared" ca="1" si="48"/>
        <v>3.9183673469387788E-2</v>
      </c>
      <c r="F398" s="3">
        <f t="shared" ca="1" si="49"/>
        <v>3.8435475578579188E-2</v>
      </c>
      <c r="I398" vm="7162">
        <f ca="1"/>
        <v>44399</v>
      </c>
      <c r="J398" vm="7165">
        <f ca="1"/>
        <v>58.72</v>
      </c>
      <c r="K398" vm="7166">
        <f ca="1"/>
        <v>257836</v>
      </c>
      <c r="L398" s="3">
        <v>1.6268605053651741E-2</v>
      </c>
      <c r="M398" s="3">
        <v>1.6137689268170965E-2</v>
      </c>
      <c r="O398" vm="7162">
        <f ca="1"/>
        <v>44399</v>
      </c>
      <c r="P398" vm="7167">
        <f ca="1"/>
        <v>174.9</v>
      </c>
      <c r="Q398" vm="7168">
        <f ca="1"/>
        <v>154357</v>
      </c>
      <c r="R398" s="3">
        <f t="shared" ca="1" si="50"/>
        <v>1.4304107717153943E-3</v>
      </c>
      <c r="T398" vm="7162">
        <f ca="1"/>
        <v>44399</v>
      </c>
      <c r="U398" vm="7169">
        <f ca="1"/>
        <v>9.4860000000000007</v>
      </c>
      <c r="V398" vm="7170">
        <f ca="1"/>
        <v>15980948</v>
      </c>
      <c r="W398" s="3">
        <f t="shared" ca="1" si="51"/>
        <v>2.0049603086358023E-3</v>
      </c>
      <c r="Y398" vm="7162">
        <f ca="1"/>
        <v>44399</v>
      </c>
      <c r="Z398" vm="6062">
        <f ca="1"/>
        <v>2.25</v>
      </c>
      <c r="AA398" vm="439">
        <f ca="1"/>
        <v>2.2505000000000002</v>
      </c>
      <c r="AB398" vm="7171">
        <f ca="1"/>
        <v>72651582</v>
      </c>
      <c r="AC398">
        <f t="shared" ca="1" si="52"/>
        <v>6.2402698600846733E-3</v>
      </c>
      <c r="AE398" vm="7162">
        <f ca="1"/>
        <v>44399</v>
      </c>
      <c r="AF398" vm="7172">
        <f ca="1"/>
        <v>15.59</v>
      </c>
      <c r="AG398" vm="7173">
        <f ca="1"/>
        <v>8563532</v>
      </c>
      <c r="AH398" s="3">
        <f t="shared" ca="1" si="53"/>
        <v>-5.7563318525766655E-3</v>
      </c>
      <c r="AK398" vm="7162">
        <f ca="1"/>
        <v>44399</v>
      </c>
      <c r="AL398" vm="7174">
        <f ca="1"/>
        <v>16.855</v>
      </c>
      <c r="AM398" vm="7175">
        <f ca="1"/>
        <v>258302</v>
      </c>
      <c r="AN398">
        <f t="shared" ca="1" si="54"/>
        <v>-5.620485140435197E-3</v>
      </c>
      <c r="AP398" vm="7162">
        <f ca="1"/>
        <v>44399</v>
      </c>
      <c r="AQ398" vm="6492">
        <f ca="1"/>
        <v>7.15</v>
      </c>
      <c r="AR398" vm="7176">
        <f ca="1"/>
        <v>119236</v>
      </c>
      <c r="AS398" s="3">
        <f t="shared" ca="1" si="55"/>
        <v>-1.7331456351639976E-2</v>
      </c>
      <c r="AU398" vm="7162">
        <f ca="1"/>
        <v>44399</v>
      </c>
      <c r="AV398" vm="7177">
        <f ca="1"/>
        <v>9.1594999999999995</v>
      </c>
      <c r="AW398" vm="7178">
        <f ca="1"/>
        <v>11203810</v>
      </c>
    </row>
    <row r="399" spans="1:49" x14ac:dyDescent="0.3">
      <c r="A399" vm="7179">
        <f ca="1"/>
        <v>44400</v>
      </c>
      <c r="B399" vm="6701">
        <f ca="1"/>
        <v>25.78</v>
      </c>
      <c r="C399" vm="6701">
        <v>25.78</v>
      </c>
      <c r="D399" vm="7180">
        <v>181176</v>
      </c>
      <c r="E399" s="3">
        <f t="shared" ca="1" si="48"/>
        <v>1.2568735271013366E-2</v>
      </c>
      <c r="F399" s="3">
        <f t="shared" ca="1" si="49"/>
        <v>1.2490404381780834E-2</v>
      </c>
      <c r="I399" vm="7179">
        <f ca="1"/>
        <v>44400</v>
      </c>
      <c r="J399" vm="7181">
        <f ca="1"/>
        <v>59.6</v>
      </c>
      <c r="K399" vm="7182">
        <f ca="1"/>
        <v>398263</v>
      </c>
      <c r="L399" s="3">
        <v>1.4986376021798409E-2</v>
      </c>
      <c r="M399" s="3">
        <v>1.4875189765043879E-2</v>
      </c>
      <c r="O399" vm="7179">
        <f ca="1"/>
        <v>44400</v>
      </c>
      <c r="P399" vm="7183">
        <f ca="1"/>
        <v>179.2</v>
      </c>
      <c r="Q399" vm="7184">
        <f ca="1"/>
        <v>364948</v>
      </c>
      <c r="R399" s="3">
        <f t="shared" ca="1" si="50"/>
        <v>2.4288118516273587E-2</v>
      </c>
      <c r="T399" vm="7179">
        <f ca="1"/>
        <v>44400</v>
      </c>
      <c r="U399" vm="7185">
        <f ca="1"/>
        <v>9.6549999999999994</v>
      </c>
      <c r="V399" vm="7186">
        <f ca="1"/>
        <v>12123754</v>
      </c>
      <c r="W399" s="3">
        <f t="shared" ca="1" si="51"/>
        <v>1.7658888425087657E-2</v>
      </c>
      <c r="Y399" vm="7179">
        <f ca="1"/>
        <v>44400</v>
      </c>
      <c r="Z399" vm="7065">
        <f ca="1"/>
        <v>2.2625000000000002</v>
      </c>
      <c r="AA399" vm="440">
        <f ca="1"/>
        <v>2.2850000000000001</v>
      </c>
      <c r="AB399" vm="7187">
        <f ca="1"/>
        <v>71928434</v>
      </c>
      <c r="AC399">
        <f t="shared" ca="1" si="52"/>
        <v>1.5213610595317752E-2</v>
      </c>
      <c r="AE399" vm="7179">
        <f ca="1"/>
        <v>44400</v>
      </c>
      <c r="AF399" vm="7188">
        <f ca="1"/>
        <v>15.752000000000001</v>
      </c>
      <c r="AG399" vm="7189">
        <f ca="1"/>
        <v>6264208</v>
      </c>
      <c r="AH399" s="3">
        <f t="shared" ca="1" si="53"/>
        <v>1.0337658267139352E-2</v>
      </c>
      <c r="AK399" vm="7179">
        <f ca="1"/>
        <v>44400</v>
      </c>
      <c r="AL399" vm="7190">
        <f ca="1"/>
        <v>17.11</v>
      </c>
      <c r="AM399" vm="7191">
        <f ca="1"/>
        <v>208206</v>
      </c>
      <c r="AN399">
        <f t="shared" ca="1" si="54"/>
        <v>1.5015739218077992E-2</v>
      </c>
      <c r="AP399" vm="7179">
        <f ca="1"/>
        <v>44400</v>
      </c>
      <c r="AQ399" vm="7192">
        <f ca="1"/>
        <v>7.19</v>
      </c>
      <c r="AR399" vm="7193">
        <f ca="1"/>
        <v>86409</v>
      </c>
      <c r="AS399" s="3">
        <f t="shared" ca="1" si="55"/>
        <v>5.5788150270389336E-3</v>
      </c>
      <c r="AU399" vm="7179">
        <f ca="1"/>
        <v>44400</v>
      </c>
      <c r="AV399" vm="7194">
        <f ca="1"/>
        <v>9.2786000000000008</v>
      </c>
      <c r="AW399" vm="7195">
        <f ca="1"/>
        <v>6932424</v>
      </c>
    </row>
    <row r="400" spans="1:49" x14ac:dyDescent="0.3">
      <c r="A400" vm="7196">
        <f ca="1"/>
        <v>44403</v>
      </c>
      <c r="B400" vm="5268">
        <f ca="1"/>
        <v>25.84</v>
      </c>
      <c r="C400" vm="5268">
        <v>25.84</v>
      </c>
      <c r="D400" vm="7197">
        <v>198020</v>
      </c>
      <c r="E400" s="3">
        <f t="shared" ca="1" si="48"/>
        <v>2.3273855702094148E-3</v>
      </c>
      <c r="F400" s="3">
        <f t="shared" ca="1" si="49"/>
        <v>2.3246814033598124E-3</v>
      </c>
      <c r="I400" vm="7196">
        <f ca="1"/>
        <v>44403</v>
      </c>
      <c r="J400" vm="7198">
        <f ca="1"/>
        <v>59.94</v>
      </c>
      <c r="K400" vm="7199">
        <f ca="1"/>
        <v>449464</v>
      </c>
      <c r="L400" s="3">
        <v>5.7046979865771194E-3</v>
      </c>
      <c r="M400" s="3">
        <v>5.6884878172130289E-3</v>
      </c>
      <c r="O400" vm="7196">
        <f ca="1"/>
        <v>44403</v>
      </c>
      <c r="P400" vm="4833">
        <f ca="1"/>
        <v>179.5</v>
      </c>
      <c r="Q400" vm="7200">
        <f ca="1"/>
        <v>296597</v>
      </c>
      <c r="R400" s="3">
        <f t="shared" ca="1" si="50"/>
        <v>1.6727073875035306E-3</v>
      </c>
      <c r="T400" vm="7196">
        <f ca="1"/>
        <v>44403</v>
      </c>
      <c r="U400" vm="7201">
        <f ca="1"/>
        <v>9.8179999999999996</v>
      </c>
      <c r="V400" vm="7202">
        <f ca="1"/>
        <v>15962211</v>
      </c>
      <c r="W400" s="3">
        <f t="shared" ca="1" si="51"/>
        <v>1.6741519755383103E-2</v>
      </c>
      <c r="Y400" vm="7196">
        <f ca="1"/>
        <v>44403</v>
      </c>
      <c r="Z400" vm="7066">
        <f ca="1"/>
        <v>2.2845</v>
      </c>
      <c r="AA400" vm="7203">
        <f ca="1"/>
        <v>2.3374999999999999</v>
      </c>
      <c r="AB400" vm="7204">
        <f ca="1"/>
        <v>111425444</v>
      </c>
      <c r="AC400">
        <f t="shared" ca="1" si="52"/>
        <v>2.2715957834536869E-2</v>
      </c>
      <c r="AE400" vm="7196">
        <f ca="1"/>
        <v>44403</v>
      </c>
      <c r="AF400" vm="7205">
        <f ca="1"/>
        <v>15.885999999999999</v>
      </c>
      <c r="AG400" vm="7206">
        <f ca="1"/>
        <v>6112803</v>
      </c>
      <c r="AH400" s="3">
        <f t="shared" ca="1" si="53"/>
        <v>8.4708768741157542E-3</v>
      </c>
      <c r="AK400" vm="7196">
        <f ca="1"/>
        <v>44403</v>
      </c>
      <c r="AL400" vm="7207">
        <f ca="1"/>
        <v>17.344999999999999</v>
      </c>
      <c r="AM400" vm="7208">
        <f ca="1"/>
        <v>297580</v>
      </c>
      <c r="AN400">
        <f t="shared" ca="1" si="54"/>
        <v>1.3641192517610781E-2</v>
      </c>
      <c r="AP400" vm="7196">
        <f ca="1"/>
        <v>44403</v>
      </c>
      <c r="AQ400" vm="1079">
        <f ca="1"/>
        <v>7.37</v>
      </c>
      <c r="AR400" vm="7209">
        <f ca="1"/>
        <v>194996</v>
      </c>
      <c r="AS400" s="3">
        <f t="shared" ca="1" si="55"/>
        <v>2.4726534468289974E-2</v>
      </c>
      <c r="AU400" vm="7196">
        <f ca="1"/>
        <v>44403</v>
      </c>
      <c r="AV400" vm="7210">
        <f ca="1"/>
        <v>9.6237999999999992</v>
      </c>
      <c r="AW400" vm="7211">
        <f ca="1"/>
        <v>10127688</v>
      </c>
    </row>
    <row r="401" spans="1:49" x14ac:dyDescent="0.3">
      <c r="A401" vm="7212">
        <f ca="1"/>
        <v>44404</v>
      </c>
      <c r="B401" vm="5123">
        <f ca="1"/>
        <v>25.76</v>
      </c>
      <c r="C401" vm="5123">
        <v>25.76</v>
      </c>
      <c r="D401" vm="7213">
        <v>125467</v>
      </c>
      <c r="E401" s="3">
        <f t="shared" ca="1" si="48"/>
        <v>-3.0959752321980762E-3</v>
      </c>
      <c r="F401" s="3">
        <f t="shared" ca="1" si="49"/>
        <v>-3.1007776782481593E-3</v>
      </c>
      <c r="I401" vm="7212">
        <f ca="1"/>
        <v>44404</v>
      </c>
      <c r="J401" vm="7214">
        <f ca="1"/>
        <v>59.66</v>
      </c>
      <c r="K401" vm="7215">
        <f ca="1"/>
        <v>683542</v>
      </c>
      <c r="L401" s="3">
        <v>-4.6713380046713568E-3</v>
      </c>
      <c r="M401" s="3">
        <v>-4.6822828019146981E-3</v>
      </c>
      <c r="O401" vm="7212">
        <f ca="1"/>
        <v>44404</v>
      </c>
      <c r="P401" vm="5854">
        <f ca="1"/>
        <v>178.05</v>
      </c>
      <c r="Q401" vm="7216">
        <f ca="1"/>
        <v>243681</v>
      </c>
      <c r="R401" s="3">
        <f t="shared" ca="1" si="50"/>
        <v>-8.11079820454675E-3</v>
      </c>
      <c r="T401" vm="7212">
        <f ca="1"/>
        <v>44404</v>
      </c>
      <c r="U401" vm="7217">
        <f ca="1"/>
        <v>9.6199999999999992</v>
      </c>
      <c r="V401" vm="7218">
        <f ca="1"/>
        <v>20185967</v>
      </c>
      <c r="W401" s="3">
        <f t="shared" ca="1" si="51"/>
        <v>-2.0373170958245694E-2</v>
      </c>
      <c r="Y401" vm="7212">
        <f ca="1"/>
        <v>44404</v>
      </c>
      <c r="Z401" vm="6913">
        <f ca="1"/>
        <v>2.335</v>
      </c>
      <c r="AA401" vm="7219">
        <f ca="1"/>
        <v>2.3134999999999999</v>
      </c>
      <c r="AB401" vm="7220">
        <f ca="1"/>
        <v>78274760</v>
      </c>
      <c r="AC401">
        <f t="shared" ca="1" si="52"/>
        <v>-1.032045281578777E-2</v>
      </c>
      <c r="AE401" vm="7212">
        <f ca="1"/>
        <v>44404</v>
      </c>
      <c r="AF401" vm="7221">
        <f ca="1"/>
        <v>15.688000000000001</v>
      </c>
      <c r="AG401" vm="7222">
        <f ca="1"/>
        <v>5664081</v>
      </c>
      <c r="AH401" s="3">
        <f t="shared" ca="1" si="53"/>
        <v>-1.2542129316895063E-2</v>
      </c>
      <c r="AK401" vm="7212">
        <f ca="1"/>
        <v>44404</v>
      </c>
      <c r="AL401" vm="7223">
        <f ca="1"/>
        <v>17.024999999999999</v>
      </c>
      <c r="AM401" vm="7224">
        <f ca="1"/>
        <v>183526</v>
      </c>
      <c r="AN401">
        <f t="shared" ca="1" si="54"/>
        <v>-1.8621428386137007E-2</v>
      </c>
      <c r="AP401" vm="7212">
        <f ca="1"/>
        <v>44404</v>
      </c>
      <c r="AQ401" vm="7225">
        <f ca="1"/>
        <v>7.335</v>
      </c>
      <c r="AR401" vm="7226">
        <f ca="1"/>
        <v>151722</v>
      </c>
      <c r="AS401" s="3">
        <f t="shared" ca="1" si="55"/>
        <v>-4.7602946063002305E-3</v>
      </c>
      <c r="AU401" vm="7212">
        <f ca="1"/>
        <v>44404</v>
      </c>
      <c r="AV401" vm="7210">
        <f ca="1"/>
        <v>9.6237999999999992</v>
      </c>
      <c r="AW401" vm="7227">
        <f ca="1"/>
        <v>9129669</v>
      </c>
    </row>
    <row r="402" spans="1:49" x14ac:dyDescent="0.3">
      <c r="A402" vm="7228">
        <f ca="1"/>
        <v>44405</v>
      </c>
      <c r="B402" vm="5624">
        <f ca="1"/>
        <v>25.96</v>
      </c>
      <c r="C402" vm="5624">
        <v>25.96</v>
      </c>
      <c r="D402" vm="7229">
        <v>220272</v>
      </c>
      <c r="E402" s="3">
        <f t="shared" ca="1" si="48"/>
        <v>7.7639751552794753E-3</v>
      </c>
      <c r="F402" s="3">
        <f t="shared" ca="1" si="49"/>
        <v>7.7339905997362568E-3</v>
      </c>
      <c r="I402" vm="7228">
        <f ca="1"/>
        <v>44405</v>
      </c>
      <c r="J402" vm="6515">
        <f ca="1"/>
        <v>58.12</v>
      </c>
      <c r="K402" vm="7230">
        <f ca="1"/>
        <v>1903636</v>
      </c>
      <c r="L402" s="3">
        <v>-2.5812939993295328E-2</v>
      </c>
      <c r="M402" s="3">
        <v>-2.6151940384520334E-2</v>
      </c>
      <c r="O402" vm="7228">
        <f ca="1"/>
        <v>44405</v>
      </c>
      <c r="P402" vm="7231">
        <f ca="1"/>
        <v>179.4</v>
      </c>
      <c r="Q402" vm="7232">
        <f ca="1"/>
        <v>313617</v>
      </c>
      <c r="R402" s="3">
        <f t="shared" ca="1" si="50"/>
        <v>7.553539900908901E-3</v>
      </c>
      <c r="T402" vm="7228">
        <f ca="1"/>
        <v>44405</v>
      </c>
      <c r="U402" vm="7233">
        <f ca="1"/>
        <v>9.6329999999999991</v>
      </c>
      <c r="V402" vm="7234">
        <f ca="1"/>
        <v>12133171</v>
      </c>
      <c r="W402" s="3">
        <f t="shared" ca="1" si="51"/>
        <v>1.3504390978715467E-3</v>
      </c>
      <c r="Y402" vm="7228">
        <f ca="1"/>
        <v>44405</v>
      </c>
      <c r="Z402" vm="6176">
        <f ca="1"/>
        <v>2.3210000000000002</v>
      </c>
      <c r="AA402" vm="188">
        <f ca="1"/>
        <v>2.3199999999999998</v>
      </c>
      <c r="AB402" vm="7235">
        <f ca="1"/>
        <v>67355154</v>
      </c>
      <c r="AC402">
        <f t="shared" ca="1" si="52"/>
        <v>2.8056563133013537E-3</v>
      </c>
      <c r="AE402" vm="7228">
        <f ca="1"/>
        <v>44405</v>
      </c>
      <c r="AF402" vm="7236">
        <f ca="1"/>
        <v>15.821999999999999</v>
      </c>
      <c r="AG402" vm="7237">
        <f ca="1"/>
        <v>5270309</v>
      </c>
      <c r="AH402" s="3">
        <f t="shared" ca="1" si="53"/>
        <v>8.5052877051593478E-3</v>
      </c>
      <c r="AK402" vm="7228">
        <f ca="1"/>
        <v>44405</v>
      </c>
      <c r="AL402" vm="7238">
        <f ca="1"/>
        <v>16.895</v>
      </c>
      <c r="AM402" vm="7239">
        <f ca="1"/>
        <v>326082</v>
      </c>
      <c r="AN402">
        <f t="shared" ca="1" si="54"/>
        <v>-7.6651318693226975E-3</v>
      </c>
      <c r="AP402" vm="7228">
        <f ca="1"/>
        <v>44405</v>
      </c>
      <c r="AQ402" vm="7240">
        <f ca="1"/>
        <v>7.3550000000000004</v>
      </c>
      <c r="AR402" vm="7241">
        <f ca="1"/>
        <v>94599</v>
      </c>
      <c r="AS402" s="3">
        <f t="shared" ca="1" si="55"/>
        <v>2.7229424584558838E-3</v>
      </c>
      <c r="AU402" vm="7228">
        <f ca="1"/>
        <v>44405</v>
      </c>
      <c r="AV402" vm="6340">
        <f ca="1"/>
        <v>9.6333000000000002</v>
      </c>
      <c r="AW402" vm="7242">
        <f ca="1"/>
        <v>7275157</v>
      </c>
    </row>
    <row r="403" spans="1:49" x14ac:dyDescent="0.3">
      <c r="A403" vm="7243">
        <f ca="1"/>
        <v>44406</v>
      </c>
      <c r="B403" vm="7244">
        <f ca="1"/>
        <v>26.08</v>
      </c>
      <c r="C403" vm="7244">
        <v>26.08</v>
      </c>
      <c r="D403" vm="7245">
        <v>192701</v>
      </c>
      <c r="E403" s="3">
        <f t="shared" ca="1" si="48"/>
        <v>4.6224961479197782E-3</v>
      </c>
      <c r="F403" s="3">
        <f t="shared" ca="1" si="49"/>
        <v>4.6118452225628456E-3</v>
      </c>
      <c r="I403" vm="7243">
        <f ca="1"/>
        <v>44406</v>
      </c>
      <c r="J403" vm="7246">
        <f ca="1"/>
        <v>57.92</v>
      </c>
      <c r="K403" vm="7247">
        <f ca="1"/>
        <v>637069</v>
      </c>
      <c r="L403" s="3">
        <v>-3.4411562284927004E-3</v>
      </c>
      <c r="M403" s="3">
        <v>-3.4470906246211806E-3</v>
      </c>
      <c r="O403" vm="7243">
        <f ca="1"/>
        <v>44406</v>
      </c>
      <c r="P403" vm="7248">
        <f ca="1"/>
        <v>180.95</v>
      </c>
      <c r="Q403" vm="7249">
        <f ca="1"/>
        <v>305287</v>
      </c>
      <c r="R403" s="3">
        <f t="shared" ca="1" si="50"/>
        <v>8.602800385055601E-3</v>
      </c>
      <c r="T403" vm="7243">
        <f ca="1"/>
        <v>44406</v>
      </c>
      <c r="U403" vm="7250">
        <f ca="1"/>
        <v>9.8330000000000002</v>
      </c>
      <c r="V403" vm="7251">
        <f ca="1"/>
        <v>14307890</v>
      </c>
      <c r="W403" s="3">
        <f t="shared" ca="1" si="51"/>
        <v>2.0549372022532663E-2</v>
      </c>
      <c r="Y403" vm="7243">
        <f ca="1"/>
        <v>44406</v>
      </c>
      <c r="Z403" vm="7252">
        <f ca="1"/>
        <v>2.3334999999999999</v>
      </c>
      <c r="AA403" vm="169">
        <f ca="1"/>
        <v>2.347</v>
      </c>
      <c r="AB403" vm="7253">
        <f ca="1"/>
        <v>66219481</v>
      </c>
      <c r="AC403">
        <f t="shared" ca="1" si="52"/>
        <v>1.1570731190667856E-2</v>
      </c>
      <c r="AE403" vm="7243">
        <f ca="1"/>
        <v>44406</v>
      </c>
      <c r="AF403" vm="7254">
        <f ca="1"/>
        <v>16.353999999999999</v>
      </c>
      <c r="AG403" vm="7255">
        <f ca="1"/>
        <v>9278495</v>
      </c>
      <c r="AH403" s="3">
        <f t="shared" ca="1" si="53"/>
        <v>3.3071139140580991E-2</v>
      </c>
      <c r="AK403" vm="7243">
        <f ca="1"/>
        <v>44406</v>
      </c>
      <c r="AL403" vm="7256">
        <f ca="1"/>
        <v>16.885000000000002</v>
      </c>
      <c r="AM403" vm="7257">
        <f ca="1"/>
        <v>142336</v>
      </c>
      <c r="AN403">
        <f t="shared" ca="1" si="54"/>
        <v>-5.9206632872212681E-4</v>
      </c>
      <c r="AP403" vm="7243">
        <f ca="1"/>
        <v>44406</v>
      </c>
      <c r="AQ403" vm="1775">
        <f ca="1"/>
        <v>7.375</v>
      </c>
      <c r="AR403" vm="7258">
        <f ca="1"/>
        <v>201847</v>
      </c>
      <c r="AS403" s="3">
        <f t="shared" ca="1" si="55"/>
        <v>2.7155481724826097E-3</v>
      </c>
      <c r="AU403" vm="7243">
        <f ca="1"/>
        <v>44406</v>
      </c>
      <c r="AV403" vm="7259">
        <f ca="1"/>
        <v>9.6476000000000006</v>
      </c>
      <c r="AW403" vm="7260">
        <f ca="1"/>
        <v>9411675</v>
      </c>
    </row>
    <row r="404" spans="1:49" x14ac:dyDescent="0.3">
      <c r="A404" vm="7261">
        <f ca="1"/>
        <v>44407</v>
      </c>
      <c r="B404" vm="7262">
        <f ca="1"/>
        <v>26.36</v>
      </c>
      <c r="C404" vm="7262">
        <v>26.36</v>
      </c>
      <c r="D404" vm="7263">
        <v>318347</v>
      </c>
      <c r="E404" s="3">
        <f t="shared" ca="1" si="48"/>
        <v>1.0736196319018449E-2</v>
      </c>
      <c r="F404" s="3">
        <f t="shared" ca="1" si="49"/>
        <v>1.0678972575854314E-2</v>
      </c>
      <c r="I404" vm="7261">
        <f ca="1"/>
        <v>44407</v>
      </c>
      <c r="J404" vm="7264">
        <f ca="1"/>
        <v>58</v>
      </c>
      <c r="K404" vm="7265">
        <f ca="1"/>
        <v>652656</v>
      </c>
      <c r="L404" s="3">
        <v>1.3812154696132301E-3</v>
      </c>
      <c r="M404" s="3">
        <v>1.3802624689584903E-3</v>
      </c>
      <c r="O404" vm="7261">
        <f ca="1"/>
        <v>44407</v>
      </c>
      <c r="P404" vm="7266">
        <f ca="1"/>
        <v>183.85</v>
      </c>
      <c r="Q404" vm="7267">
        <f ca="1"/>
        <v>467398</v>
      </c>
      <c r="R404" s="3">
        <f t="shared" ca="1" si="50"/>
        <v>1.5899457737529547E-2</v>
      </c>
      <c r="T404" vm="7261">
        <f ca="1"/>
        <v>44407</v>
      </c>
      <c r="U404" vm="7268">
        <f ca="1"/>
        <v>10.108000000000001</v>
      </c>
      <c r="V404" vm="7269">
        <f ca="1"/>
        <v>34751575</v>
      </c>
      <c r="W404" s="3">
        <f t="shared" ca="1" si="51"/>
        <v>2.7583113727928626E-2</v>
      </c>
      <c r="Y404" vm="7261">
        <f ca="1"/>
        <v>44407</v>
      </c>
      <c r="Z404" vm="6194">
        <f ca="1"/>
        <v>2.3340000000000001</v>
      </c>
      <c r="AA404" vm="7270">
        <f ca="1"/>
        <v>2.3315000000000001</v>
      </c>
      <c r="AB404" vm="7271">
        <f ca="1"/>
        <v>81504699</v>
      </c>
      <c r="AC404">
        <f t="shared" ca="1" si="52"/>
        <v>-6.6260796026479255E-3</v>
      </c>
      <c r="AE404" vm="7261">
        <f ca="1"/>
        <v>44407</v>
      </c>
      <c r="AF404" vm="7272">
        <f ca="1"/>
        <v>16.190000000000001</v>
      </c>
      <c r="AG404" vm="7273">
        <f ca="1"/>
        <v>6346687</v>
      </c>
      <c r="AH404" s="3">
        <f t="shared" ca="1" si="53"/>
        <v>-1.0078748050241605E-2</v>
      </c>
      <c r="AK404" vm="7261">
        <f ca="1"/>
        <v>44407</v>
      </c>
      <c r="AL404" vm="7274">
        <f ca="1"/>
        <v>16.844999999999999</v>
      </c>
      <c r="AM404" vm="7275">
        <f ca="1"/>
        <v>242595</v>
      </c>
      <c r="AN404">
        <f t="shared" ca="1" si="54"/>
        <v>-2.3717769790150191E-3</v>
      </c>
      <c r="AP404" vm="7261">
        <f ca="1"/>
        <v>44407</v>
      </c>
      <c r="AQ404" vm="7276">
        <f ca="1"/>
        <v>7.2050000000000001</v>
      </c>
      <c r="AR404" vm="7277">
        <f ca="1"/>
        <v>345648</v>
      </c>
      <c r="AS404" s="3">
        <f t="shared" ca="1" si="55"/>
        <v>-2.3320672774398081E-2</v>
      </c>
      <c r="AU404" vm="7261">
        <f ca="1"/>
        <v>44407</v>
      </c>
      <c r="AV404" vm="7278">
        <f ca="1"/>
        <v>9.2189999999999994</v>
      </c>
      <c r="AW404" vm="7279">
        <f ca="1"/>
        <v>22674987</v>
      </c>
    </row>
    <row r="405" spans="1:49" x14ac:dyDescent="0.3">
      <c r="A405" vm="7280">
        <f ca="1"/>
        <v>44410</v>
      </c>
      <c r="B405" vm="5142">
        <f ca="1"/>
        <v>26.12</v>
      </c>
      <c r="C405" vm="5142">
        <v>26.12</v>
      </c>
      <c r="D405" vm="7281">
        <v>296421</v>
      </c>
      <c r="E405" s="3">
        <f t="shared" ca="1" si="48"/>
        <v>-9.104704097116785E-3</v>
      </c>
      <c r="F405" s="3">
        <f t="shared" ca="1" si="49"/>
        <v>-9.1464052260761472E-3</v>
      </c>
      <c r="I405" vm="7280">
        <f ca="1"/>
        <v>44410</v>
      </c>
      <c r="J405" vm="6789">
        <f ca="1"/>
        <v>58.28</v>
      </c>
      <c r="K405" vm="7282">
        <f ca="1"/>
        <v>481348</v>
      </c>
      <c r="L405" s="3">
        <v>4.8275862068965711E-3</v>
      </c>
      <c r="M405" s="3">
        <v>4.8159707805846899E-3</v>
      </c>
      <c r="O405" vm="7280">
        <f ca="1"/>
        <v>44410</v>
      </c>
      <c r="P405" vm="7283">
        <f ca="1"/>
        <v>180.4</v>
      </c>
      <c r="Q405" vm="7284">
        <f ca="1"/>
        <v>682931</v>
      </c>
      <c r="R405" s="3">
        <f t="shared" ca="1" si="50"/>
        <v>-1.8943600118757623E-2</v>
      </c>
      <c r="T405" vm="7280">
        <f ca="1"/>
        <v>44410</v>
      </c>
      <c r="U405" vm="6297">
        <f ca="1"/>
        <v>9.91</v>
      </c>
      <c r="V405" vm="7285">
        <f ca="1"/>
        <v>17446920</v>
      </c>
      <c r="W405" s="3">
        <f t="shared" ca="1" si="51"/>
        <v>-1.9782841184051173E-2</v>
      </c>
      <c r="Y405" vm="7280">
        <f ca="1"/>
        <v>44410</v>
      </c>
      <c r="Z405" vm="71">
        <f ca="1"/>
        <v>2.3450000000000002</v>
      </c>
      <c r="AA405" vm="7286">
        <f ca="1"/>
        <v>2.3144999999999998</v>
      </c>
      <c r="AB405" vm="7287">
        <f ca="1"/>
        <v>60263018</v>
      </c>
      <c r="AC405">
        <f t="shared" ca="1" si="52"/>
        <v>-7.3181557770504264E-3</v>
      </c>
      <c r="AE405" vm="7280">
        <f ca="1"/>
        <v>44410</v>
      </c>
      <c r="AF405" vm="7288">
        <f ca="1"/>
        <v>16.37</v>
      </c>
      <c r="AG405" vm="7289">
        <f ca="1"/>
        <v>8753099</v>
      </c>
      <c r="AH405" s="3">
        <f t="shared" ca="1" si="53"/>
        <v>1.1056623693499718E-2</v>
      </c>
      <c r="AK405" vm="7280">
        <f ca="1"/>
        <v>44410</v>
      </c>
      <c r="AL405" vm="1746">
        <f ca="1"/>
        <v>17.12</v>
      </c>
      <c r="AM405" vm="7290">
        <f ca="1"/>
        <v>270330</v>
      </c>
      <c r="AN405">
        <f t="shared" ca="1" si="54"/>
        <v>1.6193493855079882E-2</v>
      </c>
      <c r="AP405" vm="7280">
        <f ca="1"/>
        <v>44410</v>
      </c>
      <c r="AQ405" vm="7291">
        <f ca="1"/>
        <v>7.5149999999999997</v>
      </c>
      <c r="AR405" vm="7292">
        <f ca="1"/>
        <v>691448</v>
      </c>
      <c r="AS405" s="3">
        <f t="shared" ca="1" si="55"/>
        <v>4.2125793753452434E-2</v>
      </c>
      <c r="AU405" vm="7280">
        <f ca="1"/>
        <v>44410</v>
      </c>
      <c r="AV405" vm="7293">
        <f ca="1"/>
        <v>9.2975999999999992</v>
      </c>
      <c r="AW405" vm="7294">
        <f ca="1"/>
        <v>13220224</v>
      </c>
    </row>
    <row r="406" spans="1:49" x14ac:dyDescent="0.3">
      <c r="A406" vm="7295">
        <f ca="1"/>
        <v>44411</v>
      </c>
      <c r="B406" vm="5814">
        <f ca="1"/>
        <v>25.5</v>
      </c>
      <c r="C406" vm="5814">
        <v>25.5</v>
      </c>
      <c r="D406" vm="7296">
        <v>285423</v>
      </c>
      <c r="E406" s="3">
        <f t="shared" ca="1" si="48"/>
        <v>-2.3736600306278752E-2</v>
      </c>
      <c r="F406" s="3">
        <f t="shared" ca="1" si="49"/>
        <v>-2.4022852243849913E-2</v>
      </c>
      <c r="I406" vm="7295">
        <f ca="1"/>
        <v>44411</v>
      </c>
      <c r="J406" vm="7297">
        <f ca="1"/>
        <v>58.74</v>
      </c>
      <c r="K406" vm="7298">
        <f ca="1"/>
        <v>471682</v>
      </c>
      <c r="L406" s="3">
        <v>7.8929306794783948E-3</v>
      </c>
      <c r="M406" s="3">
        <v>7.8619444434699336E-3</v>
      </c>
      <c r="O406" vm="7295">
        <f ca="1"/>
        <v>44411</v>
      </c>
      <c r="P406" vm="7299">
        <f ca="1"/>
        <v>175.65</v>
      </c>
      <c r="Q406" vm="7300">
        <f ca="1"/>
        <v>439790</v>
      </c>
      <c r="R406" s="3">
        <f t="shared" ca="1" si="50"/>
        <v>-2.6683228916687278E-2</v>
      </c>
      <c r="T406" vm="7295">
        <f ca="1"/>
        <v>44411</v>
      </c>
      <c r="U406" vm="7301">
        <f ca="1"/>
        <v>9.8800000000000008</v>
      </c>
      <c r="V406" vm="7302">
        <f ca="1"/>
        <v>13102513</v>
      </c>
      <c r="W406" s="3">
        <f t="shared" ca="1" si="51"/>
        <v>-3.0318365821201251E-3</v>
      </c>
      <c r="Y406" vm="7295">
        <f ca="1"/>
        <v>44411</v>
      </c>
      <c r="Z406" vm="7303">
        <f ca="1"/>
        <v>2.3155000000000001</v>
      </c>
      <c r="AA406" vm="50">
        <f ca="1"/>
        <v>2.3264999999999998</v>
      </c>
      <c r="AB406" vm="7304">
        <f ca="1"/>
        <v>57428809</v>
      </c>
      <c r="AC406">
        <f t="shared" ca="1" si="52"/>
        <v>5.171310813378004E-3</v>
      </c>
      <c r="AE406" vm="7295">
        <f ca="1"/>
        <v>44411</v>
      </c>
      <c r="AF406" vm="6848">
        <f ca="1"/>
        <v>17.062000000000001</v>
      </c>
      <c r="AG406" vm="7305">
        <f ca="1"/>
        <v>22405856</v>
      </c>
      <c r="AH406" s="3">
        <f t="shared" ca="1" si="53"/>
        <v>4.1403377103459579E-2</v>
      </c>
      <c r="AK406" vm="7295">
        <f ca="1"/>
        <v>44411</v>
      </c>
      <c r="AL406" vm="7223">
        <f ca="1"/>
        <v>17.024999999999999</v>
      </c>
      <c r="AM406" vm="7306">
        <f ca="1"/>
        <v>206352</v>
      </c>
      <c r="AN406">
        <f t="shared" ca="1" si="54"/>
        <v>-5.5645186780201158E-3</v>
      </c>
      <c r="AP406" vm="7295">
        <f ca="1"/>
        <v>44411</v>
      </c>
      <c r="AQ406" vm="7307">
        <f ca="1"/>
        <v>7.4550000000000001</v>
      </c>
      <c r="AR406" vm="7308">
        <f ca="1"/>
        <v>341002</v>
      </c>
      <c r="AS406" s="3">
        <f t="shared" ca="1" si="55"/>
        <v>-8.0160749882360605E-3</v>
      </c>
      <c r="AU406" vm="7295">
        <f ca="1"/>
        <v>44411</v>
      </c>
      <c r="AV406" vm="7309">
        <f ca="1"/>
        <v>9.3167000000000009</v>
      </c>
      <c r="AW406" vm="7310">
        <f ca="1"/>
        <v>11144851</v>
      </c>
    </row>
    <row r="407" spans="1:49" x14ac:dyDescent="0.3">
      <c r="A407" vm="7311">
        <f ca="1"/>
        <v>44412</v>
      </c>
      <c r="B407" vm="4776">
        <f ca="1"/>
        <v>25.02</v>
      </c>
      <c r="C407" vm="4776">
        <v>25.02</v>
      </c>
      <c r="D407" vm="7312">
        <v>348118</v>
      </c>
      <c r="E407" s="3">
        <f t="shared" ca="1" si="48"/>
        <v>-1.8823529411764722E-2</v>
      </c>
      <c r="F407" s="3">
        <f t="shared" ca="1" si="49"/>
        <v>-1.9002947125615358E-2</v>
      </c>
      <c r="I407" vm="7311">
        <f ca="1"/>
        <v>44412</v>
      </c>
      <c r="J407" vm="7313">
        <f ca="1"/>
        <v>58.8</v>
      </c>
      <c r="K407" vm="7314">
        <f ca="1"/>
        <v>363897</v>
      </c>
      <c r="L407" s="3">
        <v>1.0214504596526245E-3</v>
      </c>
      <c r="M407" s="3">
        <v>1.020929134107143E-3</v>
      </c>
      <c r="O407" vm="7311">
        <f ca="1"/>
        <v>44412</v>
      </c>
      <c r="P407" vm="7315">
        <f ca="1"/>
        <v>178.3</v>
      </c>
      <c r="Q407" vm="7316">
        <f ca="1"/>
        <v>339241</v>
      </c>
      <c r="R407" s="3">
        <f t="shared" ca="1" si="50"/>
        <v>1.4974146157258809E-2</v>
      </c>
      <c r="T407" vm="7311">
        <f ca="1"/>
        <v>44412</v>
      </c>
      <c r="U407" vm="7317">
        <f ca="1"/>
        <v>9.9079999999999995</v>
      </c>
      <c r="V407" vm="7318">
        <f ca="1"/>
        <v>10740829</v>
      </c>
      <c r="W407" s="3">
        <f t="shared" ca="1" si="51"/>
        <v>2.8299998673365161E-3</v>
      </c>
      <c r="Y407" vm="7311">
        <f ca="1"/>
        <v>44412</v>
      </c>
      <c r="Z407" vm="5681">
        <f ca="1"/>
        <v>2.3420000000000001</v>
      </c>
      <c r="AA407" vm="51">
        <f ca="1"/>
        <v>2.34</v>
      </c>
      <c r="AB407" vm="7319">
        <f ca="1"/>
        <v>95115481</v>
      </c>
      <c r="AC407">
        <f t="shared" ca="1" si="52"/>
        <v>5.7859370670439265E-3</v>
      </c>
      <c r="AE407" vm="7311">
        <f ca="1"/>
        <v>44412</v>
      </c>
      <c r="AF407" vm="7320">
        <f ca="1"/>
        <v>17.448</v>
      </c>
      <c r="AG407" vm="7321">
        <f ca="1"/>
        <v>18766608</v>
      </c>
      <c r="AH407" s="3">
        <f t="shared" ca="1" si="53"/>
        <v>2.2371260412824907E-2</v>
      </c>
      <c r="AK407" vm="7311">
        <f ca="1"/>
        <v>44412</v>
      </c>
      <c r="AL407" vm="5598">
        <f ca="1"/>
        <v>16.87</v>
      </c>
      <c r="AM407" vm="7322">
        <f ca="1"/>
        <v>240370</v>
      </c>
      <c r="AN407">
        <f t="shared" ca="1" si="54"/>
        <v>-9.1459554776989332E-3</v>
      </c>
      <c r="AP407" vm="7311">
        <f ca="1"/>
        <v>44412</v>
      </c>
      <c r="AQ407" vm="7323">
        <f ca="1"/>
        <v>7.36</v>
      </c>
      <c r="AR407" vm="7324">
        <f ca="1"/>
        <v>147903</v>
      </c>
      <c r="AS407" s="3">
        <f t="shared" ca="1" si="55"/>
        <v>-1.2825015475916881E-2</v>
      </c>
      <c r="AU407" vm="7311">
        <f ca="1"/>
        <v>44412</v>
      </c>
      <c r="AV407" vm="7325">
        <f ca="1"/>
        <v>9.2238000000000007</v>
      </c>
      <c r="AW407" vm="7326">
        <f ca="1"/>
        <v>6395829</v>
      </c>
    </row>
    <row r="408" spans="1:49" x14ac:dyDescent="0.3">
      <c r="A408" vm="7327">
        <f ca="1"/>
        <v>44413</v>
      </c>
      <c r="B408" vm="6055">
        <f ca="1"/>
        <v>24.32</v>
      </c>
      <c r="C408" vm="6055">
        <v>24.32</v>
      </c>
      <c r="D408" vm="7328">
        <v>463837</v>
      </c>
      <c r="E408" s="3">
        <f t="shared" ca="1" si="48"/>
        <v>-2.797761790567543E-2</v>
      </c>
      <c r="F408" s="3">
        <f t="shared" ca="1" si="49"/>
        <v>-2.8376447940798796E-2</v>
      </c>
      <c r="I408" vm="7327">
        <f ca="1"/>
        <v>44413</v>
      </c>
      <c r="J408" vm="7297">
        <f ca="1"/>
        <v>58.74</v>
      </c>
      <c r="K408" vm="7329">
        <f ca="1"/>
        <v>495820</v>
      </c>
      <c r="L408" s="3">
        <v>-1.020408163265224E-3</v>
      </c>
      <c r="M408" s="3">
        <v>-1.0209291341071224E-3</v>
      </c>
      <c r="O408" vm="7327">
        <f ca="1"/>
        <v>44413</v>
      </c>
      <c r="P408" vm="7330">
        <f ca="1"/>
        <v>184.25</v>
      </c>
      <c r="Q408" vm="7331">
        <f ca="1"/>
        <v>501959</v>
      </c>
      <c r="R408" s="3">
        <f t="shared" ca="1" si="50"/>
        <v>3.2826006200351275E-2</v>
      </c>
      <c r="T408" vm="7327">
        <f ca="1"/>
        <v>44413</v>
      </c>
      <c r="U408" vm="1904">
        <f ca="1"/>
        <v>10.16</v>
      </c>
      <c r="V408" vm="7332">
        <f ca="1"/>
        <v>14070707</v>
      </c>
      <c r="W408" s="3">
        <f t="shared" ca="1" si="51"/>
        <v>2.5115930523222835E-2</v>
      </c>
      <c r="Y408" vm="7327">
        <f ca="1"/>
        <v>44413</v>
      </c>
      <c r="Z408" vm="31">
        <f ca="1"/>
        <v>2.3494999999999999</v>
      </c>
      <c r="AA408" vm="71">
        <f ca="1"/>
        <v>2.3450000000000002</v>
      </c>
      <c r="AB408" vm="7333">
        <f ca="1"/>
        <v>77190062</v>
      </c>
      <c r="AC408">
        <f t="shared" ca="1" si="52"/>
        <v>2.1344725286328412E-3</v>
      </c>
      <c r="AE408" vm="7327">
        <f ca="1"/>
        <v>44413</v>
      </c>
      <c r="AF408" vm="7334">
        <f ca="1"/>
        <v>17.443999999999999</v>
      </c>
      <c r="AG408" vm="7335">
        <f ca="1"/>
        <v>12456524</v>
      </c>
      <c r="AH408" s="3">
        <f t="shared" ca="1" si="53"/>
        <v>-2.292789188079855E-4</v>
      </c>
      <c r="AK408" vm="7327">
        <f ca="1"/>
        <v>44413</v>
      </c>
      <c r="AL408" vm="7336">
        <f ca="1"/>
        <v>16.914999999999999</v>
      </c>
      <c r="AM408" vm="7337">
        <f ca="1"/>
        <v>166301</v>
      </c>
      <c r="AN408">
        <f t="shared" ca="1" si="54"/>
        <v>2.6639056747948561E-3</v>
      </c>
      <c r="AP408" vm="7327">
        <f ca="1"/>
        <v>44413</v>
      </c>
      <c r="AQ408" vm="5001">
        <f ca="1"/>
        <v>7.42</v>
      </c>
      <c r="AR408" vm="7338">
        <f ca="1"/>
        <v>51721</v>
      </c>
      <c r="AS408" s="3">
        <f t="shared" ca="1" si="55"/>
        <v>8.1191244385041914E-3</v>
      </c>
      <c r="AU408" vm="7327">
        <f ca="1"/>
        <v>44413</v>
      </c>
      <c r="AV408" vm="7339">
        <f ca="1"/>
        <v>9.2048000000000005</v>
      </c>
      <c r="AW408" vm="7340">
        <f ca="1"/>
        <v>7634005</v>
      </c>
    </row>
    <row r="409" spans="1:49" x14ac:dyDescent="0.3">
      <c r="A409" vm="7341">
        <f ca="1"/>
        <v>44414</v>
      </c>
      <c r="B409" vm="7342">
        <f ca="1"/>
        <v>24.1</v>
      </c>
      <c r="C409" vm="7342">
        <v>24.1</v>
      </c>
      <c r="D409" vm="7343">
        <v>847658</v>
      </c>
      <c r="E409" s="3">
        <f t="shared" ca="1" si="48"/>
        <v>-9.0460526315789009E-3</v>
      </c>
      <c r="F409" s="3">
        <f t="shared" ca="1" si="49"/>
        <v>-9.0872166013568692E-3</v>
      </c>
      <c r="I409" vm="7341">
        <f ca="1"/>
        <v>44414</v>
      </c>
      <c r="J409" vm="7344">
        <f ca="1"/>
        <v>58.62</v>
      </c>
      <c r="K409" vm="7345">
        <f ca="1"/>
        <v>687625</v>
      </c>
      <c r="L409" s="3">
        <v>-2.0429009193054909E-3</v>
      </c>
      <c r="M409" s="3">
        <v>-2.0449904877277076E-3</v>
      </c>
      <c r="O409" vm="7341">
        <f ca="1"/>
        <v>44414</v>
      </c>
      <c r="P409" vm="7346">
        <f ca="1"/>
        <v>187.55</v>
      </c>
      <c r="Q409" vm="7347">
        <f ca="1"/>
        <v>480346</v>
      </c>
      <c r="R409" s="3">
        <f t="shared" ca="1" si="50"/>
        <v>1.7751945458450321E-2</v>
      </c>
      <c r="T409" vm="7341">
        <f ca="1"/>
        <v>44414</v>
      </c>
      <c r="U409" vm="7348">
        <f ca="1"/>
        <v>10.407999999999999</v>
      </c>
      <c r="V409" vm="7349">
        <f ca="1"/>
        <v>19394623</v>
      </c>
      <c r="W409" s="3">
        <f t="shared" ca="1" si="51"/>
        <v>2.4116299059868188E-2</v>
      </c>
      <c r="Y409" vm="7341">
        <f ca="1"/>
        <v>44414</v>
      </c>
      <c r="Z409" vm="7350">
        <f ca="1"/>
        <v>2.3485</v>
      </c>
      <c r="AA409" vm="7351">
        <f ca="1"/>
        <v>2.3984999999999999</v>
      </c>
      <c r="AB409" vm="7352">
        <f ca="1"/>
        <v>115222438</v>
      </c>
      <c r="AC409">
        <f t="shared" ca="1" si="52"/>
        <v>2.2558140061738816E-2</v>
      </c>
      <c r="AE409" vm="7341">
        <f ca="1"/>
        <v>44414</v>
      </c>
      <c r="AF409" vm="7353">
        <f ca="1"/>
        <v>17.873999999999999</v>
      </c>
      <c r="AG409" vm="7354">
        <f ca="1"/>
        <v>17494961</v>
      </c>
      <c r="AH409" s="3">
        <f t="shared" ca="1" si="53"/>
        <v>2.4351392978680123E-2</v>
      </c>
      <c r="AK409" vm="7341">
        <f ca="1"/>
        <v>44414</v>
      </c>
      <c r="AL409" vm="1517">
        <f ca="1"/>
        <v>16.899999999999999</v>
      </c>
      <c r="AM409" vm="7355">
        <f ca="1"/>
        <v>323181</v>
      </c>
      <c r="AN409">
        <f t="shared" ca="1" si="54"/>
        <v>-8.871803036440924E-4</v>
      </c>
      <c r="AP409" vm="7341">
        <f ca="1"/>
        <v>44414</v>
      </c>
      <c r="AQ409" vm="7005">
        <f ca="1"/>
        <v>7.4349999999999996</v>
      </c>
      <c r="AR409" vm="7356">
        <f ca="1"/>
        <v>185849</v>
      </c>
      <c r="AS409" s="3">
        <f t="shared" ca="1" si="55"/>
        <v>2.019522732829212E-3</v>
      </c>
      <c r="AU409" vm="7341">
        <f ca="1"/>
        <v>44414</v>
      </c>
      <c r="AV409" vm="7357">
        <f ca="1"/>
        <v>9.3428000000000004</v>
      </c>
      <c r="AW409" vm="7358">
        <f ca="1"/>
        <v>9795404</v>
      </c>
    </row>
    <row r="410" spans="1:49" x14ac:dyDescent="0.3">
      <c r="A410" vm="7359">
        <f ca="1"/>
        <v>44417</v>
      </c>
      <c r="B410" vm="5410">
        <f ca="1"/>
        <v>24.5</v>
      </c>
      <c r="C410" vm="5410">
        <v>24.5</v>
      </c>
      <c r="D410" vm="7360">
        <v>424304</v>
      </c>
      <c r="E410" s="3">
        <f t="shared" ca="1" si="48"/>
        <v>1.6597510373443924E-2</v>
      </c>
      <c r="F410" s="3">
        <f t="shared" ca="1" si="49"/>
        <v>1.6461277054071931E-2</v>
      </c>
      <c r="I410" vm="7359">
        <f ca="1"/>
        <v>44417</v>
      </c>
      <c r="J410" vm="7361">
        <f ca="1"/>
        <v>59.76</v>
      </c>
      <c r="K410" vm="7362">
        <f ca="1"/>
        <v>465437</v>
      </c>
      <c r="L410" s="3">
        <v>1.9447287615148422E-2</v>
      </c>
      <c r="M410" s="3">
        <v>1.9260605541815436E-2</v>
      </c>
      <c r="O410" vm="7359">
        <f ca="1"/>
        <v>44417</v>
      </c>
      <c r="P410" vm="7363">
        <f ca="1"/>
        <v>188.7</v>
      </c>
      <c r="Q410" vm="7364">
        <f ca="1"/>
        <v>269650</v>
      </c>
      <c r="R410" s="3">
        <f t="shared" ca="1" si="50"/>
        <v>6.1129758466080854E-3</v>
      </c>
      <c r="T410" vm="7359">
        <f ca="1"/>
        <v>44417</v>
      </c>
      <c r="U410" vm="7365">
        <f ca="1"/>
        <v>10.46</v>
      </c>
      <c r="V410" vm="7366">
        <f ca="1"/>
        <v>10871805</v>
      </c>
      <c r="W410" s="3">
        <f t="shared" ca="1" si="51"/>
        <v>4.983717426572728E-3</v>
      </c>
      <c r="Y410" vm="7359">
        <f ca="1"/>
        <v>44417</v>
      </c>
      <c r="Z410" vm="7367">
        <f ca="1"/>
        <v>2.4</v>
      </c>
      <c r="AA410" vm="7368">
        <f ca="1"/>
        <v>2.4045000000000001</v>
      </c>
      <c r="AB410" vm="7369">
        <f ca="1"/>
        <v>69889019</v>
      </c>
      <c r="AC410">
        <f t="shared" ca="1" si="52"/>
        <v>2.4984397755987188E-3</v>
      </c>
      <c r="AE410" vm="7359">
        <f ca="1"/>
        <v>44417</v>
      </c>
      <c r="AF410" vm="7370">
        <f ca="1"/>
        <v>17.995999999999999</v>
      </c>
      <c r="AG410" vm="7371">
        <f ca="1"/>
        <v>9939849</v>
      </c>
      <c r="AH410" s="3">
        <f t="shared" ca="1" si="53"/>
        <v>6.8023680197255966E-3</v>
      </c>
      <c r="AK410" vm="7359">
        <f ca="1"/>
        <v>44417</v>
      </c>
      <c r="AL410" vm="7372">
        <f ca="1"/>
        <v>18.015000000000001</v>
      </c>
      <c r="AM410" vm="7373">
        <f ca="1"/>
        <v>818896</v>
      </c>
      <c r="AN410">
        <f t="shared" ca="1" si="54"/>
        <v>6.3891122271028944E-2</v>
      </c>
      <c r="AP410" vm="7359">
        <f ca="1"/>
        <v>44417</v>
      </c>
      <c r="AQ410" vm="7374">
        <f ca="1"/>
        <v>7.4450000000000003</v>
      </c>
      <c r="AR410" vm="7375">
        <f ca="1"/>
        <v>132771</v>
      </c>
      <c r="AS410" s="3">
        <f t="shared" ca="1" si="55"/>
        <v>1.3440862238539562E-3</v>
      </c>
      <c r="AU410" vm="7359">
        <f ca="1"/>
        <v>44417</v>
      </c>
      <c r="AV410" vm="7376">
        <f ca="1"/>
        <v>9.4713999999999992</v>
      </c>
      <c r="AW410" vm="7377">
        <f ca="1"/>
        <v>9041512</v>
      </c>
    </row>
    <row r="411" spans="1:49" x14ac:dyDescent="0.3">
      <c r="A411" vm="7378">
        <f ca="1"/>
        <v>44418</v>
      </c>
      <c r="B411" vm="6186">
        <f ca="1"/>
        <v>24.94</v>
      </c>
      <c r="C411" vm="6186">
        <v>24.94</v>
      </c>
      <c r="D411" vm="7379">
        <v>301224</v>
      </c>
      <c r="E411" s="3">
        <f t="shared" ca="1" si="48"/>
        <v>1.795918367346944E-2</v>
      </c>
      <c r="F411" s="3">
        <f t="shared" ca="1" si="49"/>
        <v>1.7799822701209084E-2</v>
      </c>
      <c r="I411" vm="7378">
        <f ca="1"/>
        <v>44418</v>
      </c>
      <c r="J411" vm="7380">
        <f ca="1"/>
        <v>61.2</v>
      </c>
      <c r="K411" vm="7381">
        <f ca="1"/>
        <v>677512</v>
      </c>
      <c r="L411" s="3">
        <v>2.4096385542168756E-2</v>
      </c>
      <c r="M411" s="3">
        <v>2.3810648693718607E-2</v>
      </c>
      <c r="O411" vm="7378">
        <f ca="1"/>
        <v>44418</v>
      </c>
      <c r="P411" vm="7363">
        <f ca="1"/>
        <v>188.7</v>
      </c>
      <c r="Q411" vm="7382">
        <f ca="1"/>
        <v>290372</v>
      </c>
      <c r="R411" s="3">
        <f t="shared" ca="1" si="50"/>
        <v>0</v>
      </c>
      <c r="T411" vm="7378">
        <f ca="1"/>
        <v>44418</v>
      </c>
      <c r="U411" vm="7383">
        <f ca="1"/>
        <v>10.492000000000001</v>
      </c>
      <c r="V411" vm="7384">
        <f ca="1"/>
        <v>10691942</v>
      </c>
      <c r="W411" s="3">
        <f t="shared" ca="1" si="51"/>
        <v>3.0546033678503256E-3</v>
      </c>
      <c r="Y411" vm="7378">
        <f ca="1"/>
        <v>44418</v>
      </c>
      <c r="Z411" vm="7367">
        <f ca="1"/>
        <v>2.4</v>
      </c>
      <c r="AA411" vm="7385">
        <f ca="1"/>
        <v>2.4079999999999999</v>
      </c>
      <c r="AB411" vm="7386">
        <f ca="1"/>
        <v>50802287</v>
      </c>
      <c r="AC411">
        <f t="shared" ca="1" si="52"/>
        <v>1.4545457109943617E-3</v>
      </c>
      <c r="AE411" vm="7378">
        <f ca="1"/>
        <v>44418</v>
      </c>
      <c r="AF411" vm="7387">
        <f ca="1"/>
        <v>17.95</v>
      </c>
      <c r="AG411" vm="7388">
        <f ca="1"/>
        <v>8332771</v>
      </c>
      <c r="AH411" s="3">
        <f t="shared" ca="1" si="53"/>
        <v>-2.5593960446379052E-3</v>
      </c>
      <c r="AK411" vm="7378">
        <f ca="1"/>
        <v>44418</v>
      </c>
      <c r="AL411" vm="7389">
        <f ca="1"/>
        <v>18.315000000000001</v>
      </c>
      <c r="AM411" vm="7390">
        <f ca="1"/>
        <v>1075982</v>
      </c>
      <c r="AN411">
        <f t="shared" ca="1" si="54"/>
        <v>1.6515652030721133E-2</v>
      </c>
      <c r="AP411" vm="7378">
        <f ca="1"/>
        <v>44418</v>
      </c>
      <c r="AQ411" vm="1395">
        <f ca="1"/>
        <v>7.46</v>
      </c>
      <c r="AR411" vm="7391">
        <f ca="1"/>
        <v>248753</v>
      </c>
      <c r="AS411" s="3">
        <f t="shared" ca="1" si="55"/>
        <v>2.0127480796971993E-3</v>
      </c>
      <c r="AU411" vm="7378">
        <f ca="1"/>
        <v>44418</v>
      </c>
      <c r="AV411" vm="6904">
        <f ca="1"/>
        <v>9.7189999999999994</v>
      </c>
      <c r="AW411" vm="7392">
        <f ca="1"/>
        <v>13317807</v>
      </c>
    </row>
    <row r="412" spans="1:49" x14ac:dyDescent="0.3">
      <c r="A412" vm="7393">
        <f ca="1"/>
        <v>44419</v>
      </c>
      <c r="B412" vm="7394">
        <f ca="1"/>
        <v>24.76</v>
      </c>
      <c r="C412" vm="7394">
        <v>24.76</v>
      </c>
      <c r="D412" vm="7395">
        <v>262976</v>
      </c>
      <c r="E412" s="3">
        <f t="shared" ca="1" si="48"/>
        <v>-7.217321571772242E-3</v>
      </c>
      <c r="F412" s="3">
        <f t="shared" ca="1" si="49"/>
        <v>-7.2434924354950253E-3</v>
      </c>
      <c r="I412" vm="7393">
        <f ca="1"/>
        <v>44419</v>
      </c>
      <c r="J412" vm="7396">
        <f ca="1"/>
        <v>61.6</v>
      </c>
      <c r="K412" vm="7397">
        <f ca="1"/>
        <v>574570</v>
      </c>
      <c r="L412" s="3">
        <v>6.5359477124182774E-3</v>
      </c>
      <c r="M412" s="3">
        <v>6.5146810211936723E-3</v>
      </c>
      <c r="O412" vm="7393">
        <f ca="1"/>
        <v>44419</v>
      </c>
      <c r="P412" vm="7398">
        <f ca="1"/>
        <v>190.5</v>
      </c>
      <c r="Q412" vm="7399">
        <f ca="1"/>
        <v>238013</v>
      </c>
      <c r="R412" s="3">
        <f t="shared" ca="1" si="50"/>
        <v>9.4937421922511433E-3</v>
      </c>
      <c r="T412" vm="7393">
        <f ca="1"/>
        <v>44419</v>
      </c>
      <c r="U412" vm="7400">
        <f ca="1"/>
        <v>10.744</v>
      </c>
      <c r="V412" vm="7401">
        <f ca="1"/>
        <v>17200321</v>
      </c>
      <c r="W412" s="3">
        <f t="shared" ca="1" si="51"/>
        <v>2.3734397216309183E-2</v>
      </c>
      <c r="Y412" vm="7393">
        <f ca="1"/>
        <v>44419</v>
      </c>
      <c r="Z412" vm="6520">
        <f ca="1"/>
        <v>2.4165000000000001</v>
      </c>
      <c r="AA412" vm="7402">
        <f ca="1"/>
        <v>2.4489999999999998</v>
      </c>
      <c r="AB412" vm="7403">
        <f ca="1"/>
        <v>95957648</v>
      </c>
      <c r="AC412">
        <f t="shared" ca="1" si="52"/>
        <v>1.6883250523455989E-2</v>
      </c>
      <c r="AE412" vm="7393">
        <f ca="1"/>
        <v>44419</v>
      </c>
      <c r="AF412" vm="7404">
        <f ca="1"/>
        <v>18.018000000000001</v>
      </c>
      <c r="AG412" vm="7405">
        <f ca="1"/>
        <v>7811984</v>
      </c>
      <c r="AH412" s="3">
        <f t="shared" ca="1" si="53"/>
        <v>3.7811432949604834E-3</v>
      </c>
      <c r="AK412" vm="7393">
        <f ca="1"/>
        <v>44419</v>
      </c>
      <c r="AL412" vm="82">
        <f ca="1"/>
        <v>19.47</v>
      </c>
      <c r="AM412" vm="7406">
        <f ca="1"/>
        <v>1826790</v>
      </c>
      <c r="AN412">
        <f t="shared" ca="1" si="54"/>
        <v>6.1154423153330438E-2</v>
      </c>
      <c r="AP412" vm="7393">
        <f ca="1"/>
        <v>44419</v>
      </c>
      <c r="AQ412" vm="6887">
        <f ca="1"/>
        <v>7.72</v>
      </c>
      <c r="AR412" vm="7407">
        <f ca="1"/>
        <v>442178</v>
      </c>
      <c r="AS412" s="3">
        <f t="shared" ca="1" si="55"/>
        <v>3.4258949821015343E-2</v>
      </c>
      <c r="AU412" vm="7393">
        <f ca="1"/>
        <v>44419</v>
      </c>
      <c r="AV412" vm="7408">
        <f ca="1"/>
        <v>9.8000000000000007</v>
      </c>
      <c r="AW412" vm="7409">
        <f ca="1"/>
        <v>9004158</v>
      </c>
    </row>
    <row r="413" spans="1:49" x14ac:dyDescent="0.3">
      <c r="A413" vm="7410">
        <f ca="1"/>
        <v>44420</v>
      </c>
      <c r="B413" vm="4902">
        <f ca="1"/>
        <v>25.06</v>
      </c>
      <c r="C413" vm="4902">
        <v>25.06</v>
      </c>
      <c r="D413" vm="7411">
        <v>280959</v>
      </c>
      <c r="E413" s="3">
        <f t="shared" ca="1" si="48"/>
        <v>1.2116316639741402E-2</v>
      </c>
      <c r="F413" s="3">
        <f t="shared" ca="1" si="49"/>
        <v>1.2043501651526704E-2</v>
      </c>
      <c r="I413" vm="7410">
        <f ca="1"/>
        <v>44420</v>
      </c>
      <c r="J413" vm="7412">
        <f ca="1"/>
        <v>62.06</v>
      </c>
      <c r="K413" vm="7413">
        <f ca="1"/>
        <v>490872</v>
      </c>
      <c r="L413" s="3">
        <v>7.4675324675324813E-3</v>
      </c>
      <c r="M413" s="3">
        <v>7.4397884807599823E-3</v>
      </c>
      <c r="O413" vm="7410">
        <f ca="1"/>
        <v>44420</v>
      </c>
      <c r="P413" vm="7414">
        <f ca="1"/>
        <v>190.7</v>
      </c>
      <c r="Q413" vm="7415">
        <f ca="1"/>
        <v>209614</v>
      </c>
      <c r="R413" s="3">
        <f t="shared" ca="1" si="50"/>
        <v>1.0493180396177549E-3</v>
      </c>
      <c r="T413" vm="7410">
        <f ca="1"/>
        <v>44420</v>
      </c>
      <c r="U413" vm="7416">
        <f ca="1"/>
        <v>10.65</v>
      </c>
      <c r="V413" vm="7417">
        <f ca="1"/>
        <v>11167875</v>
      </c>
      <c r="W413" s="3">
        <f t="shared" ca="1" si="51"/>
        <v>-8.7875670655022525E-3</v>
      </c>
      <c r="Y413" vm="7410">
        <f ca="1"/>
        <v>44420</v>
      </c>
      <c r="Z413" vm="478">
        <f ca="1"/>
        <v>2.4495</v>
      </c>
      <c r="AA413" vm="6658">
        <f ca="1"/>
        <v>2.4390000000000001</v>
      </c>
      <c r="AB413" vm="7418">
        <f ca="1"/>
        <v>66301800</v>
      </c>
      <c r="AC413">
        <f t="shared" ca="1" si="52"/>
        <v>-4.0916587362473996E-3</v>
      </c>
      <c r="AE413" vm="7410">
        <f ca="1"/>
        <v>44420</v>
      </c>
      <c r="AF413" vm="7419">
        <f ca="1"/>
        <v>18.498000000000001</v>
      </c>
      <c r="AG413" vm="7420">
        <f ca="1"/>
        <v>12663159</v>
      </c>
      <c r="AH413" s="3">
        <f t="shared" ca="1" si="53"/>
        <v>2.6291359902820069E-2</v>
      </c>
      <c r="AK413" vm="7410">
        <f ca="1"/>
        <v>44420</v>
      </c>
      <c r="AL413" vm="7421">
        <f ca="1"/>
        <v>18.52</v>
      </c>
      <c r="AM413" vm="7422">
        <f ca="1"/>
        <v>987355</v>
      </c>
      <c r="AN413">
        <f t="shared" ca="1" si="54"/>
        <v>-5.0023590166074952E-2</v>
      </c>
      <c r="AP413" vm="7410">
        <f ca="1"/>
        <v>44420</v>
      </c>
      <c r="AQ413" vm="7423">
        <f ca="1"/>
        <v>7.61</v>
      </c>
      <c r="AR413" vm="7424">
        <f ca="1"/>
        <v>315906</v>
      </c>
      <c r="AS413" s="3">
        <f t="shared" ca="1" si="55"/>
        <v>-1.4351192163090273E-2</v>
      </c>
      <c r="AU413" vm="7410">
        <f ca="1"/>
        <v>44420</v>
      </c>
      <c r="AV413" vm="7425">
        <f ca="1"/>
        <v>9.7238000000000007</v>
      </c>
      <c r="AW413" vm="7426">
        <f ca="1"/>
        <v>8560650</v>
      </c>
    </row>
    <row r="414" spans="1:49" x14ac:dyDescent="0.3">
      <c r="A414" vm="7427">
        <f ca="1"/>
        <v>44421</v>
      </c>
      <c r="B414" vm="6001">
        <f ca="1"/>
        <v>24.82</v>
      </c>
      <c r="C414" vm="6001">
        <v>24.82</v>
      </c>
      <c r="D414" vm="7428">
        <v>163558</v>
      </c>
      <c r="E414" s="3">
        <f t="shared" ca="1" si="48"/>
        <v>-9.57701516360728E-3</v>
      </c>
      <c r="F414" s="3">
        <f t="shared" ca="1" si="49"/>
        <v>-9.6231696914610663E-3</v>
      </c>
      <c r="I414" vm="7427">
        <f ca="1"/>
        <v>44421</v>
      </c>
      <c r="J414" vm="7429">
        <f ca="1"/>
        <v>61.88</v>
      </c>
      <c r="K414" vm="7430">
        <f ca="1"/>
        <v>392477</v>
      </c>
      <c r="L414" s="3">
        <v>-2.9004189494037983E-3</v>
      </c>
      <c r="M414" s="3">
        <v>-2.9046333153688159E-3</v>
      </c>
      <c r="O414" vm="7427">
        <f ca="1"/>
        <v>44421</v>
      </c>
      <c r="P414" vm="7431">
        <f ca="1"/>
        <v>192.1</v>
      </c>
      <c r="Q414" vm="7432">
        <f ca="1"/>
        <v>323343</v>
      </c>
      <c r="R414" s="3">
        <f t="shared" ca="1" si="50"/>
        <v>7.3145571681377157E-3</v>
      </c>
      <c r="T414" vm="7427">
        <f ca="1"/>
        <v>44421</v>
      </c>
      <c r="U414" vm="7433">
        <f ca="1"/>
        <v>10.648</v>
      </c>
      <c r="V414" vm="7434">
        <f ca="1"/>
        <v>8803092</v>
      </c>
      <c r="W414" s="3">
        <f t="shared" ca="1" si="51"/>
        <v>-1.8781106262364026E-4</v>
      </c>
      <c r="Y414" vm="7427">
        <f ca="1"/>
        <v>44421</v>
      </c>
      <c r="Z414" vm="7435">
        <f ca="1"/>
        <v>2.4355000000000002</v>
      </c>
      <c r="AA414" vm="7436">
        <f ca="1"/>
        <v>2.448</v>
      </c>
      <c r="AB414" vm="7437">
        <f ca="1"/>
        <v>53655175</v>
      </c>
      <c r="AC414">
        <f t="shared" ca="1" si="52"/>
        <v>3.683245416296368E-3</v>
      </c>
      <c r="AE414" vm="7427">
        <f ca="1"/>
        <v>44421</v>
      </c>
      <c r="AF414" vm="7438">
        <f ca="1"/>
        <v>18.61</v>
      </c>
      <c r="AG414" vm="7439">
        <f ca="1"/>
        <v>12054796</v>
      </c>
      <c r="AH414" s="3">
        <f t="shared" ca="1" si="53"/>
        <v>6.0364525220909142E-3</v>
      </c>
      <c r="AK414" vm="7427">
        <f ca="1"/>
        <v>44421</v>
      </c>
      <c r="AL414" vm="7440">
        <f ca="1"/>
        <v>18.594999999999999</v>
      </c>
      <c r="AM414" vm="7441">
        <f ca="1"/>
        <v>941863</v>
      </c>
      <c r="AN414">
        <f t="shared" ca="1" si="54"/>
        <v>4.0414981589999956E-3</v>
      </c>
      <c r="AP414" vm="7427">
        <f ca="1"/>
        <v>44421</v>
      </c>
      <c r="AQ414" vm="1119">
        <f ca="1"/>
        <v>7.6050000000000004</v>
      </c>
      <c r="AR414" vm="7442">
        <f ca="1"/>
        <v>198517</v>
      </c>
      <c r="AS414" s="3">
        <f t="shared" ca="1" si="55"/>
        <v>-6.5724616233826859E-4</v>
      </c>
      <c r="AU414" vm="7427">
        <f ca="1"/>
        <v>44421</v>
      </c>
      <c r="AV414" vm="6233">
        <f ca="1"/>
        <v>9.6618999999999993</v>
      </c>
      <c r="AW414" vm="7443">
        <f ca="1"/>
        <v>5818160</v>
      </c>
    </row>
    <row r="415" spans="1:49" x14ac:dyDescent="0.3">
      <c r="A415" vm="7444">
        <f ca="1"/>
        <v>44424</v>
      </c>
      <c r="B415" vm="6547">
        <f ca="1"/>
        <v>24.84</v>
      </c>
      <c r="C415" vm="6547">
        <v>24.84</v>
      </c>
      <c r="D415" vm="7445">
        <v>158288</v>
      </c>
      <c r="E415" s="3">
        <f t="shared" ca="1" si="48"/>
        <v>8.0580177276388292E-4</v>
      </c>
      <c r="F415" s="3">
        <f t="shared" ca="1" si="49"/>
        <v>8.0547728881686829E-4</v>
      </c>
      <c r="I415" vm="7444">
        <f ca="1"/>
        <v>44424</v>
      </c>
      <c r="J415" vm="7446">
        <f ca="1"/>
        <v>60.66</v>
      </c>
      <c r="K415" vm="7447">
        <f ca="1"/>
        <v>455792</v>
      </c>
      <c r="L415" s="3">
        <v>-1.9715578539108047E-2</v>
      </c>
      <c r="M415" s="3">
        <v>-1.9912523444430365E-2</v>
      </c>
      <c r="O415" vm="7444">
        <f ca="1"/>
        <v>44424</v>
      </c>
      <c r="P415" vm="7448">
        <f ca="1"/>
        <v>190.9</v>
      </c>
      <c r="Q415" vm="7449">
        <f ca="1"/>
        <v>267872</v>
      </c>
      <c r="R415" s="3">
        <f t="shared" ca="1" si="50"/>
        <v>-6.2663390428089787E-3</v>
      </c>
      <c r="T415" vm="7444">
        <f ca="1"/>
        <v>44424</v>
      </c>
      <c r="U415" vm="7450">
        <f ca="1"/>
        <v>10.51</v>
      </c>
      <c r="V415" vm="7451">
        <f ca="1"/>
        <v>11481027</v>
      </c>
      <c r="W415" s="3">
        <f t="shared" ca="1" si="51"/>
        <v>-1.3044896203950773E-2</v>
      </c>
      <c r="Y415" vm="7444">
        <f ca="1"/>
        <v>44424</v>
      </c>
      <c r="Z415" vm="7452">
        <f ca="1"/>
        <v>2.4369999999999998</v>
      </c>
      <c r="AA415" vm="7453">
        <f ca="1"/>
        <v>2.4215</v>
      </c>
      <c r="AB415" vm="7454">
        <f ca="1"/>
        <v>64942966</v>
      </c>
      <c r="AC415">
        <f t="shared" ca="1" si="52"/>
        <v>-1.0884181788932837E-2</v>
      </c>
      <c r="AE415" vm="7444">
        <f ca="1"/>
        <v>44424</v>
      </c>
      <c r="AF415" vm="7455">
        <f ca="1"/>
        <v>18.341999999999999</v>
      </c>
      <c r="AG415" vm="7456">
        <f ca="1"/>
        <v>8903417</v>
      </c>
      <c r="AH415" s="3">
        <f t="shared" ca="1" si="53"/>
        <v>-1.4505558517406999E-2</v>
      </c>
      <c r="AK415" vm="7444">
        <f ca="1"/>
        <v>44424</v>
      </c>
      <c r="AL415" vm="7457">
        <f ca="1"/>
        <v>17.899999999999999</v>
      </c>
      <c r="AM415" vm="7458">
        <f ca="1"/>
        <v>840987</v>
      </c>
      <c r="AN415">
        <f t="shared" ca="1" si="54"/>
        <v>-3.8092014530324042E-2</v>
      </c>
      <c r="AP415" vm="7444">
        <f ca="1"/>
        <v>44424</v>
      </c>
      <c r="AQ415" vm="1395">
        <f ca="1"/>
        <v>7.46</v>
      </c>
      <c r="AR415" vm="7459">
        <f ca="1"/>
        <v>283942</v>
      </c>
      <c r="AS415" s="3">
        <f t="shared" ca="1" si="55"/>
        <v>-1.9250511495586757E-2</v>
      </c>
      <c r="AU415" vm="7444">
        <f ca="1"/>
        <v>44424</v>
      </c>
      <c r="AV415" vm="7460">
        <f ca="1"/>
        <v>9.4332999999999991</v>
      </c>
      <c r="AW415" vm="7461">
        <f ca="1"/>
        <v>12623431</v>
      </c>
    </row>
    <row r="416" spans="1:49" x14ac:dyDescent="0.3">
      <c r="A416" vm="7462">
        <f ca="1"/>
        <v>44425</v>
      </c>
      <c r="B416" vm="6547">
        <f ca="1"/>
        <v>24.84</v>
      </c>
      <c r="C416" vm="6547">
        <v>24.84</v>
      </c>
      <c r="D416" vm="7463">
        <v>131193</v>
      </c>
      <c r="E416" s="3">
        <f t="shared" ca="1" si="48"/>
        <v>0</v>
      </c>
      <c r="F416" s="3">
        <f t="shared" ca="1" si="49"/>
        <v>0</v>
      </c>
      <c r="I416" vm="7462">
        <f ca="1"/>
        <v>44425</v>
      </c>
      <c r="J416" vm="7464">
        <f ca="1"/>
        <v>60.06</v>
      </c>
      <c r="K416" vm="7465">
        <f ca="1"/>
        <v>352315</v>
      </c>
      <c r="L416" s="3">
        <v>-9.8911968348169201E-3</v>
      </c>
      <c r="M416" s="3">
        <v>-9.94043970525069E-3</v>
      </c>
      <c r="O416" vm="7462">
        <f ca="1"/>
        <v>44425</v>
      </c>
      <c r="P416" vm="7466">
        <f ca="1"/>
        <v>189.3</v>
      </c>
      <c r="Q416" vm="7467">
        <f ca="1"/>
        <v>268840</v>
      </c>
      <c r="R416" s="3">
        <f t="shared" ca="1" si="50"/>
        <v>-8.4166725164247103E-3</v>
      </c>
      <c r="T416" vm="7462">
        <f ca="1"/>
        <v>44425</v>
      </c>
      <c r="U416" vm="7468">
        <f ca="1"/>
        <v>10.324</v>
      </c>
      <c r="V416" vm="7469">
        <f ca="1"/>
        <v>17247601</v>
      </c>
      <c r="W416" s="3">
        <f t="shared" ca="1" si="51"/>
        <v>-1.7855903032492272E-2</v>
      </c>
      <c r="Y416" vm="7462">
        <f ca="1"/>
        <v>44425</v>
      </c>
      <c r="Z416" vm="7470">
        <f ca="1"/>
        <v>2.4060000000000001</v>
      </c>
      <c r="AA416" vm="7471">
        <f ca="1"/>
        <v>2.3885000000000001</v>
      </c>
      <c r="AB416" vm="7472">
        <f ca="1"/>
        <v>79466374</v>
      </c>
      <c r="AC416">
        <f t="shared" ca="1" si="52"/>
        <v>-1.3721629013267232E-2</v>
      </c>
      <c r="AE416" vm="7462">
        <f ca="1"/>
        <v>44425</v>
      </c>
      <c r="AF416" vm="7473">
        <f ca="1"/>
        <v>17.844000000000001</v>
      </c>
      <c r="AG416" vm="7474">
        <f ca="1"/>
        <v>12431001</v>
      </c>
      <c r="AH416" s="3">
        <f t="shared" ca="1" si="53"/>
        <v>-2.7526194870733996E-2</v>
      </c>
      <c r="AK416" vm="7462">
        <f ca="1"/>
        <v>44425</v>
      </c>
      <c r="AL416" vm="7475">
        <f ca="1"/>
        <v>17.555</v>
      </c>
      <c r="AM416" vm="7476">
        <f ca="1"/>
        <v>445450</v>
      </c>
      <c r="AN416">
        <f t="shared" ca="1" si="54"/>
        <v>-1.9461903226313741E-2</v>
      </c>
      <c r="AP416" vm="7462">
        <f ca="1"/>
        <v>44425</v>
      </c>
      <c r="AQ416" vm="7477">
        <f ca="1"/>
        <v>7.3650000000000002</v>
      </c>
      <c r="AR416" vm="7478">
        <f ca="1"/>
        <v>195041</v>
      </c>
      <c r="AS416" s="3">
        <f t="shared" ca="1" si="55"/>
        <v>-1.2816364301075842E-2</v>
      </c>
      <c r="AU416" vm="7462">
        <f ca="1"/>
        <v>44425</v>
      </c>
      <c r="AV416" vm="7479">
        <f ca="1"/>
        <v>9.4167000000000005</v>
      </c>
      <c r="AW416" vm="7480">
        <f ca="1"/>
        <v>10233286</v>
      </c>
    </row>
    <row r="417" spans="1:49" x14ac:dyDescent="0.3">
      <c r="A417" vm="7481">
        <f ca="1"/>
        <v>44426</v>
      </c>
      <c r="B417" vm="5087">
        <f ca="1"/>
        <v>25.28</v>
      </c>
      <c r="C417" vm="5087">
        <v>25.28</v>
      </c>
      <c r="D417" vm="7482">
        <v>200060</v>
      </c>
      <c r="E417" s="3">
        <f t="shared" ca="1" si="48"/>
        <v>1.7713365539452547E-2</v>
      </c>
      <c r="F417" s="3">
        <f t="shared" ca="1" si="49"/>
        <v>1.7558312213378734E-2</v>
      </c>
      <c r="I417" vm="7481">
        <f ca="1"/>
        <v>44426</v>
      </c>
      <c r="J417" vm="7483">
        <f ca="1"/>
        <v>58.48</v>
      </c>
      <c r="K417" vm="7484">
        <f ca="1"/>
        <v>830898</v>
      </c>
      <c r="L417" s="3">
        <v>-2.6307026307026395E-2</v>
      </c>
      <c r="M417" s="3">
        <v>-2.6659247113661265E-2</v>
      </c>
      <c r="O417" vm="7481">
        <f ca="1"/>
        <v>44426</v>
      </c>
      <c r="P417" vm="7485">
        <f ca="1"/>
        <v>187.45</v>
      </c>
      <c r="Q417" vm="7486">
        <f ca="1"/>
        <v>295527</v>
      </c>
      <c r="R417" s="3">
        <f t="shared" ca="1" si="50"/>
        <v>-9.820915033356227E-3</v>
      </c>
      <c r="T417" vm="7481">
        <f ca="1"/>
        <v>44426</v>
      </c>
      <c r="U417" vm="7487">
        <f ca="1"/>
        <v>10.41</v>
      </c>
      <c r="V417" vm="7488">
        <f ca="1"/>
        <v>9759589</v>
      </c>
      <c r="W417" s="3">
        <f t="shared" ca="1" si="51"/>
        <v>8.2956007705101611E-3</v>
      </c>
      <c r="Y417" vm="7481">
        <f ca="1"/>
        <v>44426</v>
      </c>
      <c r="Z417" vm="7489">
        <f ca="1"/>
        <v>2.391</v>
      </c>
      <c r="AA417" vm="7490">
        <f ca="1"/>
        <v>2.4075000000000002</v>
      </c>
      <c r="AB417" vm="7491">
        <f ca="1"/>
        <v>57298855</v>
      </c>
      <c r="AC417">
        <f t="shared" ca="1" si="52"/>
        <v>7.9233108422641241E-3</v>
      </c>
      <c r="AE417" vm="7481">
        <f ca="1"/>
        <v>44426</v>
      </c>
      <c r="AF417" vm="7492">
        <f ca="1"/>
        <v>17.98</v>
      </c>
      <c r="AG417" vm="7493">
        <f ca="1"/>
        <v>7926726</v>
      </c>
      <c r="AH417" s="3">
        <f t="shared" ca="1" si="53"/>
        <v>7.5927117774558404E-3</v>
      </c>
      <c r="AK417" vm="7481">
        <f ca="1"/>
        <v>44426</v>
      </c>
      <c r="AL417" vm="7494">
        <f ca="1"/>
        <v>17.39</v>
      </c>
      <c r="AM417" vm="7495">
        <f ca="1"/>
        <v>524215</v>
      </c>
      <c r="AN417">
        <f t="shared" ca="1" si="54"/>
        <v>-9.443481254203882E-3</v>
      </c>
      <c r="AP417" vm="7481">
        <f ca="1"/>
        <v>44426</v>
      </c>
      <c r="AQ417" vm="7496">
        <f ca="1"/>
        <v>7.4850000000000003</v>
      </c>
      <c r="AR417" vm="7497">
        <f ca="1"/>
        <v>127881</v>
      </c>
      <c r="AS417" s="3">
        <f t="shared" ca="1" si="55"/>
        <v>1.6161967956998122E-2</v>
      </c>
      <c r="AU417" vm="7481">
        <f ca="1"/>
        <v>44426</v>
      </c>
      <c r="AV417" vm="3149">
        <f ca="1"/>
        <v>9.4499999999999993</v>
      </c>
      <c r="AW417" vm="7498">
        <f ca="1"/>
        <v>4664281</v>
      </c>
    </row>
    <row r="418" spans="1:49" x14ac:dyDescent="0.3">
      <c r="A418" vm="7499">
        <f ca="1"/>
        <v>44427</v>
      </c>
      <c r="B418" vm="4920">
        <f ca="1"/>
        <v>25.4</v>
      </c>
      <c r="C418" vm="4920">
        <v>25.4</v>
      </c>
      <c r="D418" vm="7500">
        <v>237932</v>
      </c>
      <c r="E418" s="3">
        <f t="shared" ca="1" si="48"/>
        <v>4.7468354430378733E-3</v>
      </c>
      <c r="F418" s="3">
        <f t="shared" ca="1" si="49"/>
        <v>4.7356047458340291E-3</v>
      </c>
      <c r="I418" vm="7499">
        <f ca="1"/>
        <v>44427</v>
      </c>
      <c r="J418" vm="7501">
        <f ca="1"/>
        <v>54.9</v>
      </c>
      <c r="K418" vm="7502">
        <f ca="1"/>
        <v>1879316</v>
      </c>
      <c r="L418" s="3">
        <v>-6.1217510259917896E-2</v>
      </c>
      <c r="M418" s="3">
        <v>-6.3171466926038033E-2</v>
      </c>
      <c r="O418" vm="7499">
        <f ca="1"/>
        <v>44427</v>
      </c>
      <c r="P418" vm="7503">
        <f ca="1"/>
        <v>182.2</v>
      </c>
      <c r="Q418" vm="7504">
        <f ca="1"/>
        <v>485489</v>
      </c>
      <c r="R418" s="3">
        <f t="shared" ca="1" si="50"/>
        <v>-2.8407158356063032E-2</v>
      </c>
      <c r="T418" vm="7499">
        <f ca="1"/>
        <v>44427</v>
      </c>
      <c r="U418" vm="7505">
        <f ca="1"/>
        <v>10.128</v>
      </c>
      <c r="V418" vm="7506">
        <f ca="1"/>
        <v>14097711</v>
      </c>
      <c r="W418" s="3">
        <f t="shared" ca="1" si="51"/>
        <v>-2.7463017225057174E-2</v>
      </c>
      <c r="Y418" vm="7499">
        <f ca="1"/>
        <v>44427</v>
      </c>
      <c r="Z418" vm="6299">
        <f ca="1"/>
        <v>2.371</v>
      </c>
      <c r="AA418" vm="6881">
        <f ca="1"/>
        <v>2.3565</v>
      </c>
      <c r="AB418" vm="7507">
        <f ca="1"/>
        <v>88643384</v>
      </c>
      <c r="AC418">
        <f t="shared" ca="1" si="52"/>
        <v>-2.1411397308495152E-2</v>
      </c>
      <c r="AE418" vm="7499">
        <f ca="1"/>
        <v>44427</v>
      </c>
      <c r="AF418" vm="7508">
        <f ca="1"/>
        <v>17.34</v>
      </c>
      <c r="AG418" vm="7509">
        <f ca="1"/>
        <v>12598031</v>
      </c>
      <c r="AH418" s="3">
        <f t="shared" ca="1" si="53"/>
        <v>-3.6244057691078427E-2</v>
      </c>
      <c r="AK418" vm="7499">
        <f ca="1"/>
        <v>44427</v>
      </c>
      <c r="AL418" vm="7510">
        <f ca="1"/>
        <v>16.565000000000001</v>
      </c>
      <c r="AM418" vm="7511">
        <f ca="1"/>
        <v>1559641</v>
      </c>
      <c r="AN418">
        <f t="shared" ca="1" si="54"/>
        <v>-4.8603292614332473E-2</v>
      </c>
      <c r="AP418" vm="7499">
        <f ca="1"/>
        <v>44427</v>
      </c>
      <c r="AQ418" vm="1331">
        <f ca="1"/>
        <v>7.35</v>
      </c>
      <c r="AR418" vm="7512">
        <f ca="1"/>
        <v>202235</v>
      </c>
      <c r="AS418" s="3">
        <f t="shared" ca="1" si="55"/>
        <v>-1.8200704646846502E-2</v>
      </c>
      <c r="AU418" vm="7499">
        <f ca="1"/>
        <v>44427</v>
      </c>
      <c r="AV418" vm="7513">
        <f ca="1"/>
        <v>9.1905000000000001</v>
      </c>
      <c r="AW418" vm="7514">
        <f ca="1"/>
        <v>10158622</v>
      </c>
    </row>
    <row r="419" spans="1:49" x14ac:dyDescent="0.3">
      <c r="A419" vm="7515">
        <f ca="1"/>
        <v>44428</v>
      </c>
      <c r="B419" vm="7516">
        <f ca="1"/>
        <v>25.54</v>
      </c>
      <c r="C419" vm="7516">
        <v>25.54</v>
      </c>
      <c r="D419" vm="7517">
        <v>153146</v>
      </c>
      <c r="E419" s="3">
        <f t="shared" ca="1" si="48"/>
        <v>5.5118110236220697E-3</v>
      </c>
      <c r="F419" s="3">
        <f t="shared" ca="1" si="49"/>
        <v>5.4966765799023681E-3</v>
      </c>
      <c r="I419" vm="7515">
        <f ca="1"/>
        <v>44428</v>
      </c>
      <c r="J419" vm="7518">
        <f ca="1"/>
        <v>53.92</v>
      </c>
      <c r="K419" vm="7519">
        <f ca="1"/>
        <v>1195283</v>
      </c>
      <c r="L419" s="3">
        <v>-1.7850637522768612E-2</v>
      </c>
      <c r="M419" s="3">
        <v>-1.801188191143329E-2</v>
      </c>
      <c r="O419" vm="7515">
        <f ca="1"/>
        <v>44428</v>
      </c>
      <c r="P419" vm="7520">
        <f ca="1"/>
        <v>181.5</v>
      </c>
      <c r="Q419" vm="7521">
        <f ca="1"/>
        <v>218787</v>
      </c>
      <c r="R419" s="3">
        <f t="shared" ca="1" si="50"/>
        <v>-3.8493311209524261E-3</v>
      </c>
      <c r="T419" vm="7515">
        <f ca="1"/>
        <v>44428</v>
      </c>
      <c r="U419" vm="7522">
        <f ca="1"/>
        <v>10.167999999999999</v>
      </c>
      <c r="V419" vm="7523">
        <f ca="1"/>
        <v>11380927</v>
      </c>
      <c r="W419" s="3">
        <f t="shared" ca="1" si="51"/>
        <v>3.9416684853324649E-3</v>
      </c>
      <c r="Y419" vm="7515">
        <f ca="1"/>
        <v>44428</v>
      </c>
      <c r="Z419" vm="7524">
        <f ca="1"/>
        <v>2.3544999999999998</v>
      </c>
      <c r="AA419" vm="6948">
        <f ca="1"/>
        <v>2.3690000000000002</v>
      </c>
      <c r="AB419" vm="7525">
        <f ca="1"/>
        <v>70585466</v>
      </c>
      <c r="AC419">
        <f t="shared" ca="1" si="52"/>
        <v>5.2904577949999592E-3</v>
      </c>
      <c r="AE419" vm="7515">
        <f ca="1"/>
        <v>44428</v>
      </c>
      <c r="AF419" vm="7526">
        <f ca="1"/>
        <v>17.14</v>
      </c>
      <c r="AG419" vm="7527">
        <f ca="1"/>
        <v>10398814</v>
      </c>
      <c r="AH419" s="3">
        <f t="shared" ca="1" si="53"/>
        <v>-1.1601058182762055E-2</v>
      </c>
      <c r="AK419" vm="7515">
        <f ca="1"/>
        <v>44428</v>
      </c>
      <c r="AL419" vm="7528">
        <f ca="1"/>
        <v>16.574999999999999</v>
      </c>
      <c r="AM419" vm="7529">
        <f ca="1"/>
        <v>815667</v>
      </c>
      <c r="AN419">
        <f t="shared" ca="1" si="54"/>
        <v>6.0350032006679574E-4</v>
      </c>
      <c r="AP419" vm="7515">
        <f ca="1"/>
        <v>44428</v>
      </c>
      <c r="AQ419" vm="1508">
        <f ca="1"/>
        <v>7.25</v>
      </c>
      <c r="AR419" vm="7530">
        <f ca="1"/>
        <v>236545</v>
      </c>
      <c r="AS419" s="3">
        <f t="shared" ca="1" si="55"/>
        <v>-1.3698844358161802E-2</v>
      </c>
      <c r="AU419" vm="7515">
        <f ca="1"/>
        <v>44428</v>
      </c>
      <c r="AV419" vm="4246">
        <f ca="1"/>
        <v>9.1095000000000006</v>
      </c>
      <c r="AW419" vm="7531">
        <f ca="1"/>
        <v>8537450</v>
      </c>
    </row>
    <row r="420" spans="1:49" x14ac:dyDescent="0.3">
      <c r="A420" vm="7532">
        <f ca="1"/>
        <v>44431</v>
      </c>
      <c r="B420" vm="6020">
        <f ca="1"/>
        <v>24.92</v>
      </c>
      <c r="C420" vm="6020">
        <v>24.92</v>
      </c>
      <c r="D420" vm="7533">
        <v>328785</v>
      </c>
      <c r="E420" s="3">
        <f t="shared" ca="1" si="48"/>
        <v>-2.4275646045418851E-2</v>
      </c>
      <c r="F420" s="3">
        <f t="shared" ca="1" si="49"/>
        <v>-2.4575156685140761E-2</v>
      </c>
      <c r="I420" vm="7532">
        <f ca="1"/>
        <v>44431</v>
      </c>
      <c r="J420" vm="6468">
        <f ca="1"/>
        <v>55.5</v>
      </c>
      <c r="K420" vm="7534">
        <f ca="1"/>
        <v>787263</v>
      </c>
      <c r="L420" s="3">
        <v>2.9302670623145368E-2</v>
      </c>
      <c r="M420" s="3">
        <v>2.8881554148337232E-2</v>
      </c>
      <c r="O420" vm="7532">
        <f ca="1"/>
        <v>44431</v>
      </c>
      <c r="P420" vm="7535">
        <f ca="1"/>
        <v>183.65</v>
      </c>
      <c r="Q420" vm="7536">
        <f ca="1"/>
        <v>265581</v>
      </c>
      <c r="R420" s="3">
        <f t="shared" ca="1" si="50"/>
        <v>1.1776118560770932E-2</v>
      </c>
      <c r="T420" vm="7532">
        <f ca="1"/>
        <v>44431</v>
      </c>
      <c r="U420" vm="6826">
        <f ca="1"/>
        <v>10.366</v>
      </c>
      <c r="V420" vm="7537">
        <f ca="1"/>
        <v>12011217</v>
      </c>
      <c r="W420" s="3">
        <f t="shared" ca="1" si="51"/>
        <v>1.9285685880361933E-2</v>
      </c>
      <c r="Y420" vm="7532">
        <f ca="1"/>
        <v>44431</v>
      </c>
      <c r="Z420" vm="7538">
        <f ca="1"/>
        <v>2.3879999999999999</v>
      </c>
      <c r="AA420" vm="7539">
        <f ca="1"/>
        <v>2.3860000000000001</v>
      </c>
      <c r="AB420" vm="7540">
        <f ca="1"/>
        <v>63949625</v>
      </c>
      <c r="AC420">
        <f t="shared" ca="1" si="52"/>
        <v>7.1503984990758428E-3</v>
      </c>
      <c r="AE420" vm="7532">
        <f ca="1"/>
        <v>44431</v>
      </c>
      <c r="AF420" vm="7541">
        <f ca="1"/>
        <v>17.206</v>
      </c>
      <c r="AG420" vm="7542">
        <f ca="1"/>
        <v>8803474</v>
      </c>
      <c r="AH420" s="3">
        <f t="shared" ca="1" si="53"/>
        <v>3.8432470295225308E-3</v>
      </c>
      <c r="AK420" vm="7532">
        <f ca="1"/>
        <v>44431</v>
      </c>
      <c r="AL420" vm="1707">
        <f ca="1"/>
        <v>17</v>
      </c>
      <c r="AM420" vm="7543">
        <f ca="1"/>
        <v>1076069</v>
      </c>
      <c r="AN420">
        <f t="shared" ca="1" si="54"/>
        <v>2.5317807984290001E-2</v>
      </c>
      <c r="AP420" vm="7532">
        <f ca="1"/>
        <v>44431</v>
      </c>
      <c r="AQ420" vm="7544">
        <f ca="1"/>
        <v>7.32</v>
      </c>
      <c r="AR420" vm="7545">
        <f ca="1"/>
        <v>175977</v>
      </c>
      <c r="AS420" s="3">
        <f t="shared" ca="1" si="55"/>
        <v>9.6088591066368894E-3</v>
      </c>
      <c r="AU420" vm="7532">
        <f ca="1"/>
        <v>44431</v>
      </c>
      <c r="AV420" vm="7546">
        <f ca="1"/>
        <v>9.3142999999999994</v>
      </c>
      <c r="AW420" vm="7547">
        <f ca="1"/>
        <v>7114545</v>
      </c>
    </row>
    <row r="421" spans="1:49" x14ac:dyDescent="0.3">
      <c r="A421" vm="7548">
        <f ca="1"/>
        <v>44432</v>
      </c>
      <c r="B421" vm="7549">
        <f ca="1"/>
        <v>24.98</v>
      </c>
      <c r="C421" vm="7549">
        <v>24.98</v>
      </c>
      <c r="D421" vm="7550">
        <v>159626</v>
      </c>
      <c r="E421" s="3">
        <f t="shared" ca="1" si="48"/>
        <v>2.4077046548956148E-3</v>
      </c>
      <c r="F421" s="3">
        <f t="shared" ca="1" si="49"/>
        <v>2.4048107781791494E-3</v>
      </c>
      <c r="I421" vm="7548">
        <f ca="1"/>
        <v>44432</v>
      </c>
      <c r="J421" vm="7551">
        <f ca="1"/>
        <v>54.66</v>
      </c>
      <c r="K421" vm="7552">
        <f ca="1"/>
        <v>672592</v>
      </c>
      <c r="L421" s="3">
        <v>-1.5135135135135197E-2</v>
      </c>
      <c r="M421" s="3">
        <v>-1.5250840252466941E-2</v>
      </c>
      <c r="O421" vm="7548">
        <f ca="1"/>
        <v>44432</v>
      </c>
      <c r="P421" vm="7553">
        <f ca="1"/>
        <v>183.3</v>
      </c>
      <c r="Q421" vm="7554">
        <f ca="1"/>
        <v>239090</v>
      </c>
      <c r="R421" s="3">
        <f t="shared" ca="1" si="50"/>
        <v>-1.9076174200169096E-3</v>
      </c>
      <c r="T421" vm="7548">
        <f ca="1"/>
        <v>44432</v>
      </c>
      <c r="U421" vm="7555">
        <f ca="1"/>
        <v>10.452</v>
      </c>
      <c r="V421" vm="7556">
        <f ca="1"/>
        <v>9501483</v>
      </c>
      <c r="W421" s="3">
        <f t="shared" ca="1" si="51"/>
        <v>8.2621278908512202E-3</v>
      </c>
      <c r="Y421" vm="7548">
        <f ca="1"/>
        <v>44432</v>
      </c>
      <c r="Z421" vm="7557">
        <f ca="1"/>
        <v>2.3980000000000001</v>
      </c>
      <c r="AA421" vm="6314">
        <f ca="1"/>
        <v>2.38</v>
      </c>
      <c r="AB421" vm="7558">
        <f ca="1"/>
        <v>54087389</v>
      </c>
      <c r="AC421">
        <f t="shared" ca="1" si="52"/>
        <v>-2.5178359923411055E-3</v>
      </c>
      <c r="AE421" vm="7548">
        <f ca="1"/>
        <v>44432</v>
      </c>
      <c r="AF421" vm="7559">
        <f ca="1"/>
        <v>17.25</v>
      </c>
      <c r="AG421" vm="7560">
        <f ca="1"/>
        <v>7060115</v>
      </c>
      <c r="AH421" s="3">
        <f t="shared" ca="1" si="53"/>
        <v>2.5539832782125169E-3</v>
      </c>
      <c r="AK421" vm="7548">
        <f ca="1"/>
        <v>44432</v>
      </c>
      <c r="AL421" vm="7561">
        <f ca="1"/>
        <v>16.77</v>
      </c>
      <c r="AM421" vm="7562">
        <f ca="1"/>
        <v>543084</v>
      </c>
      <c r="AN421">
        <f t="shared" ca="1" si="54"/>
        <v>-1.3621768221098616E-2</v>
      </c>
      <c r="AP421" vm="7548">
        <f ca="1"/>
        <v>44432</v>
      </c>
      <c r="AQ421" vm="7105">
        <f ca="1"/>
        <v>7.3</v>
      </c>
      <c r="AR421" vm="7563">
        <f ca="1"/>
        <v>211284</v>
      </c>
      <c r="AS421" s="3">
        <f t="shared" ca="1" si="55"/>
        <v>-2.7359798188748602E-3</v>
      </c>
      <c r="AU421" vm="7548">
        <f ca="1"/>
        <v>44432</v>
      </c>
      <c r="AV421" vm="7564">
        <f ca="1"/>
        <v>9.3927999999999994</v>
      </c>
      <c r="AW421" vm="7565">
        <f ca="1"/>
        <v>7758548</v>
      </c>
    </row>
    <row r="422" spans="1:49" x14ac:dyDescent="0.3">
      <c r="A422" vm="7566">
        <f ca="1"/>
        <v>44433</v>
      </c>
      <c r="B422" vm="6513">
        <f ca="1"/>
        <v>24.9</v>
      </c>
      <c r="C422" vm="6513">
        <v>24.9</v>
      </c>
      <c r="D422" vm="7567">
        <v>120571</v>
      </c>
      <c r="E422" s="3">
        <f t="shared" ca="1" si="48"/>
        <v>-3.2025620496397857E-3</v>
      </c>
      <c r="F422" s="3">
        <f t="shared" ca="1" si="49"/>
        <v>-3.2077012267697313E-3</v>
      </c>
      <c r="I422" vm="7566">
        <f ca="1"/>
        <v>44433</v>
      </c>
      <c r="J422" vm="7568">
        <f ca="1"/>
        <v>54.58</v>
      </c>
      <c r="K422" vm="7569">
        <f ca="1"/>
        <v>415180</v>
      </c>
      <c r="L422" s="3">
        <v>-1.4635931211122997E-3</v>
      </c>
      <c r="M422" s="3">
        <v>-1.4646652197295379E-3</v>
      </c>
      <c r="O422" vm="7566">
        <f ca="1"/>
        <v>44433</v>
      </c>
      <c r="P422" vm="7330">
        <f ca="1"/>
        <v>184.25</v>
      </c>
      <c r="Q422" vm="7570">
        <f ca="1"/>
        <v>182870</v>
      </c>
      <c r="R422" s="3">
        <f t="shared" ca="1" si="50"/>
        <v>5.1693762237866835E-3</v>
      </c>
      <c r="T422" vm="7566">
        <f ca="1"/>
        <v>44433</v>
      </c>
      <c r="U422" vm="6670">
        <f ca="1"/>
        <v>10.78</v>
      </c>
      <c r="V422" vm="7571">
        <f ca="1"/>
        <v>16555836</v>
      </c>
      <c r="W422" s="3">
        <f t="shared" ca="1" si="51"/>
        <v>3.0899217822484951E-2</v>
      </c>
      <c r="Y422" vm="7566">
        <f ca="1"/>
        <v>44433</v>
      </c>
      <c r="Z422" vm="6314">
        <f ca="1"/>
        <v>2.38</v>
      </c>
      <c r="AA422" vm="7572">
        <f ca="1"/>
        <v>2.39</v>
      </c>
      <c r="AB422" vm="7573">
        <f ca="1"/>
        <v>48412897</v>
      </c>
      <c r="AC422">
        <f t="shared" ca="1" si="52"/>
        <v>4.1928782600361781E-3</v>
      </c>
      <c r="AE422" vm="7566">
        <f ca="1"/>
        <v>44433</v>
      </c>
      <c r="AF422" vm="1874">
        <f ca="1"/>
        <v>17.29</v>
      </c>
      <c r="AG422" vm="7574">
        <f ca="1"/>
        <v>7699450</v>
      </c>
      <c r="AH422" s="3">
        <f t="shared" ca="1" si="53"/>
        <v>2.3161562178303269E-3</v>
      </c>
      <c r="AK422" vm="7566">
        <f ca="1"/>
        <v>44433</v>
      </c>
      <c r="AL422" vm="5046">
        <f ca="1"/>
        <v>16.64</v>
      </c>
      <c r="AM422" vm="7575">
        <f ca="1"/>
        <v>400962</v>
      </c>
      <c r="AN422">
        <f t="shared" ca="1" si="54"/>
        <v>-7.7821404420548509E-3</v>
      </c>
      <c r="AP422" vm="7566">
        <f ca="1"/>
        <v>44433</v>
      </c>
      <c r="AQ422" vm="7576">
        <f ca="1"/>
        <v>7.48</v>
      </c>
      <c r="AR422" vm="7577">
        <f ca="1"/>
        <v>194283</v>
      </c>
      <c r="AS422" s="3">
        <f t="shared" ca="1" si="55"/>
        <v>2.435844383204044E-2</v>
      </c>
      <c r="AU422" vm="7566">
        <f ca="1"/>
        <v>44433</v>
      </c>
      <c r="AV422" vm="4266">
        <f ca="1"/>
        <v>9.5237999999999996</v>
      </c>
      <c r="AW422" vm="7578">
        <f ca="1"/>
        <v>9748180</v>
      </c>
    </row>
    <row r="423" spans="1:49" x14ac:dyDescent="0.3">
      <c r="A423" vm="7579">
        <f ca="1"/>
        <v>44434</v>
      </c>
      <c r="B423" vm="7580">
        <f ca="1"/>
        <v>24.74</v>
      </c>
      <c r="C423" vm="7580">
        <v>24.74</v>
      </c>
      <c r="D423" vm="7581">
        <v>159154</v>
      </c>
      <c r="E423" s="3">
        <f t="shared" ca="1" si="48"/>
        <v>-6.4257028112449863E-3</v>
      </c>
      <c r="F423" s="3">
        <f t="shared" ca="1" si="49"/>
        <v>-6.4464365063201037E-3</v>
      </c>
      <c r="I423" vm="7579">
        <f ca="1"/>
        <v>44434</v>
      </c>
      <c r="J423" vm="7582">
        <f ca="1"/>
        <v>54.18</v>
      </c>
      <c r="K423" vm="7583">
        <f ca="1"/>
        <v>505496</v>
      </c>
      <c r="L423" s="3">
        <v>-7.3286918285085855E-3</v>
      </c>
      <c r="M423" s="3">
        <v>-7.3556786232433424E-3</v>
      </c>
      <c r="O423" vm="7579">
        <f ca="1"/>
        <v>44434</v>
      </c>
      <c r="P423" vm="7584">
        <f ca="1"/>
        <v>182.9</v>
      </c>
      <c r="Q423" vm="7585">
        <f ca="1"/>
        <v>219942</v>
      </c>
      <c r="R423" s="3">
        <f t="shared" ca="1" si="50"/>
        <v>-7.3539756726259163E-3</v>
      </c>
      <c r="T423" vm="7579">
        <f ca="1"/>
        <v>44434</v>
      </c>
      <c r="U423" vm="7586">
        <f ca="1"/>
        <v>10.67</v>
      </c>
      <c r="V423" vm="7587">
        <f ca="1"/>
        <v>13147647</v>
      </c>
      <c r="W423" s="3">
        <f t="shared" ca="1" si="51"/>
        <v>-1.0256500167188997E-2</v>
      </c>
      <c r="Y423" vm="7579">
        <f ca="1"/>
        <v>44434</v>
      </c>
      <c r="Z423" vm="6263">
        <f ca="1"/>
        <v>2.3780000000000001</v>
      </c>
      <c r="AA423" vm="6828">
        <f ca="1"/>
        <v>2.3639999999999999</v>
      </c>
      <c r="AB423" vm="7588">
        <f ca="1"/>
        <v>74486840</v>
      </c>
      <c r="AC423">
        <f t="shared" ca="1" si="52"/>
        <v>-1.0938266399567596E-2</v>
      </c>
      <c r="AE423" vm="7579">
        <f ca="1"/>
        <v>44434</v>
      </c>
      <c r="AF423" vm="366">
        <f ca="1"/>
        <v>17.13</v>
      </c>
      <c r="AG423" vm="7589">
        <f ca="1"/>
        <v>9701645</v>
      </c>
      <c r="AH423" s="3">
        <f t="shared" ca="1" si="53"/>
        <v>-9.2969873591706009E-3</v>
      </c>
      <c r="AK423" vm="7579">
        <f ca="1"/>
        <v>44434</v>
      </c>
      <c r="AL423" vm="7590">
        <f ca="1"/>
        <v>16.815000000000001</v>
      </c>
      <c r="AM423" vm="7591">
        <f ca="1"/>
        <v>483930</v>
      </c>
      <c r="AN423">
        <f t="shared" ca="1" si="54"/>
        <v>1.0461909799170339E-2</v>
      </c>
      <c r="AP423" vm="7579">
        <f ca="1"/>
        <v>44434</v>
      </c>
      <c r="AQ423" vm="1395">
        <f ca="1"/>
        <v>7.46</v>
      </c>
      <c r="AR423" vm="7592">
        <f ca="1"/>
        <v>129387</v>
      </c>
      <c r="AS423" s="3">
        <f t="shared" ca="1" si="55"/>
        <v>-2.6773777707164029E-3</v>
      </c>
      <c r="AU423" vm="7579">
        <f ca="1"/>
        <v>44434</v>
      </c>
      <c r="AV423" vm="6253">
        <f ca="1"/>
        <v>9.5524000000000004</v>
      </c>
      <c r="AW423" vm="7593">
        <f ca="1"/>
        <v>7033508</v>
      </c>
    </row>
    <row r="424" spans="1:49" x14ac:dyDescent="0.3">
      <c r="A424" vm="7594">
        <f ca="1"/>
        <v>44435</v>
      </c>
      <c r="B424" vm="5710">
        <f ca="1"/>
        <v>24.46</v>
      </c>
      <c r="C424" vm="5710">
        <v>24.46</v>
      </c>
      <c r="D424" vm="7595">
        <v>125294</v>
      </c>
      <c r="E424" s="3">
        <f t="shared" ca="1" si="48"/>
        <v>-1.1317704122877834E-2</v>
      </c>
      <c r="F424" s="3">
        <f t="shared" ca="1" si="49"/>
        <v>-1.1382236705315416E-2</v>
      </c>
      <c r="I424" vm="7594">
        <f ca="1"/>
        <v>44435</v>
      </c>
      <c r="J424" vm="7596">
        <f ca="1"/>
        <v>54.34</v>
      </c>
      <c r="K424" vm="7597">
        <f ca="1"/>
        <v>324986</v>
      </c>
      <c r="L424" s="3">
        <v>2.953119232189068E-3</v>
      </c>
      <c r="M424" s="3">
        <v>2.9487673412526235E-3</v>
      </c>
      <c r="O424" vm="7594">
        <f ca="1"/>
        <v>44435</v>
      </c>
      <c r="P424" vm="7598">
        <f ca="1"/>
        <v>183.1</v>
      </c>
      <c r="Q424" vm="7599">
        <f ca="1"/>
        <v>160718</v>
      </c>
      <c r="R424" s="3">
        <f t="shared" ca="1" si="50"/>
        <v>1.0928962836450477E-3</v>
      </c>
      <c r="T424" vm="7594">
        <f ca="1"/>
        <v>44435</v>
      </c>
      <c r="U424" vm="7600">
        <f ca="1"/>
        <v>10.676</v>
      </c>
      <c r="V424" vm="7601">
        <f ca="1"/>
        <v>9541133</v>
      </c>
      <c r="W424" s="3">
        <f t="shared" ca="1" si="51"/>
        <v>5.6216622861576479E-4</v>
      </c>
      <c r="Y424" vm="7594">
        <f ca="1"/>
        <v>44435</v>
      </c>
      <c r="Z424" vm="477">
        <f ca="1"/>
        <v>2.36</v>
      </c>
      <c r="AA424" vm="6263">
        <f ca="1"/>
        <v>2.3780000000000001</v>
      </c>
      <c r="AB424" vm="7602">
        <f ca="1"/>
        <v>44260554</v>
      </c>
      <c r="AC424">
        <f t="shared" ca="1" si="52"/>
        <v>5.9046987247383231E-3</v>
      </c>
      <c r="AE424" vm="7594">
        <f ca="1"/>
        <v>44435</v>
      </c>
      <c r="AF424" vm="7603">
        <f ca="1"/>
        <v>17.164000000000001</v>
      </c>
      <c r="AG424" vm="7604">
        <f ca="1"/>
        <v>6030360</v>
      </c>
      <c r="AH424" s="3">
        <f t="shared" ca="1" si="53"/>
        <v>1.9828547932498183E-3</v>
      </c>
      <c r="AK424" vm="7594">
        <f ca="1"/>
        <v>44435</v>
      </c>
      <c r="AL424" vm="463">
        <f ca="1"/>
        <v>17.184999999999999</v>
      </c>
      <c r="AM424" vm="7605">
        <f ca="1"/>
        <v>607471</v>
      </c>
      <c r="AN424">
        <f t="shared" ca="1" si="54"/>
        <v>2.1765565109564199E-2</v>
      </c>
      <c r="AP424" vm="7594">
        <f ca="1"/>
        <v>44435</v>
      </c>
      <c r="AQ424" vm="7606">
        <f ca="1"/>
        <v>7.4749999999999996</v>
      </c>
      <c r="AR424" vm="7607">
        <f ca="1"/>
        <v>91276</v>
      </c>
      <c r="AS424" s="3">
        <f t="shared" ca="1" si="55"/>
        <v>2.0087050610805872E-3</v>
      </c>
      <c r="AU424" vm="7594">
        <f ca="1"/>
        <v>44435</v>
      </c>
      <c r="AV424" vm="7608">
        <f ca="1"/>
        <v>9.4928000000000008</v>
      </c>
      <c r="AW424" vm="7609">
        <f ca="1"/>
        <v>8243411</v>
      </c>
    </row>
    <row r="425" spans="1:49" x14ac:dyDescent="0.3">
      <c r="A425" vm="7610">
        <f ca="1"/>
        <v>44438</v>
      </c>
      <c r="B425" vm="7611">
        <f ca="1"/>
        <v>24.64</v>
      </c>
      <c r="C425" vm="7611">
        <v>24.64</v>
      </c>
      <c r="D425" vm="7612">
        <v>99284</v>
      </c>
      <c r="E425" s="3">
        <f t="shared" ca="1" si="48"/>
        <v>7.3589533932951643E-3</v>
      </c>
      <c r="F425" s="3">
        <f t="shared" ca="1" si="49"/>
        <v>7.3320084062927313E-3</v>
      </c>
      <c r="I425" vm="7610">
        <f ca="1"/>
        <v>44438</v>
      </c>
      <c r="J425" vm="7613">
        <f ca="1"/>
        <v>54.62</v>
      </c>
      <c r="K425" vm="7614">
        <f ca="1"/>
        <v>293784</v>
      </c>
      <c r="L425" s="3">
        <v>5.152741994847148E-3</v>
      </c>
      <c r="M425" s="3">
        <v>5.1395120473571761E-3</v>
      </c>
      <c r="O425" vm="7610">
        <f ca="1"/>
        <v>44438</v>
      </c>
      <c r="P425" vm="4593">
        <f ca="1"/>
        <v>184.15</v>
      </c>
      <c r="Q425" vm="7615">
        <f ca="1"/>
        <v>117651</v>
      </c>
      <c r="R425" s="3">
        <f t="shared" ca="1" si="50"/>
        <v>5.7181912106093495E-3</v>
      </c>
      <c r="T425" vm="7610">
        <f ca="1"/>
        <v>44438</v>
      </c>
      <c r="U425" vm="1046">
        <f ca="1"/>
        <v>10.5</v>
      </c>
      <c r="V425" vm="7616">
        <f ca="1"/>
        <v>9998430</v>
      </c>
      <c r="W425" s="3">
        <f t="shared" ca="1" si="51"/>
        <v>-1.662297437880008E-2</v>
      </c>
      <c r="Y425" vm="7610">
        <f ca="1"/>
        <v>44438</v>
      </c>
      <c r="Z425" vm="6315">
        <f ca="1"/>
        <v>2.3824999999999998</v>
      </c>
      <c r="AA425" vm="6948">
        <f ca="1"/>
        <v>2.3690000000000002</v>
      </c>
      <c r="AB425" vm="7617">
        <f ca="1"/>
        <v>31114337</v>
      </c>
      <c r="AC425">
        <f t="shared" ca="1" si="52"/>
        <v>-3.791873091941613E-3</v>
      </c>
      <c r="AE425" vm="7610">
        <f ca="1"/>
        <v>44438</v>
      </c>
      <c r="AF425" vm="7618">
        <f ca="1"/>
        <v>17.018000000000001</v>
      </c>
      <c r="AG425" vm="7619">
        <f ca="1"/>
        <v>6510591</v>
      </c>
      <c r="AH425" s="3">
        <f t="shared" ca="1" si="53"/>
        <v>-8.5425597019127796E-3</v>
      </c>
      <c r="AK425" vm="7610">
        <f ca="1"/>
        <v>44438</v>
      </c>
      <c r="AL425" vm="7620">
        <f ca="1"/>
        <v>17.535</v>
      </c>
      <c r="AM425" vm="7621">
        <f ca="1"/>
        <v>644766</v>
      </c>
      <c r="AN425">
        <f t="shared" ca="1" si="54"/>
        <v>2.0161973290344318E-2</v>
      </c>
      <c r="AP425" vm="7610">
        <f ca="1"/>
        <v>44438</v>
      </c>
      <c r="AQ425" vm="7576">
        <f ca="1"/>
        <v>7.48</v>
      </c>
      <c r="AR425" vm="7622">
        <f ca="1"/>
        <v>74051</v>
      </c>
      <c r="AS425" s="3">
        <f t="shared" ca="1" si="55"/>
        <v>6.6867270963588384E-4</v>
      </c>
      <c r="AU425" vm="7610">
        <f ca="1"/>
        <v>44438</v>
      </c>
      <c r="AV425" vm="6463">
        <f ca="1"/>
        <v>9.6427999999999994</v>
      </c>
      <c r="AW425" vm="7623">
        <f ca="1"/>
        <v>8198603</v>
      </c>
    </row>
    <row r="426" spans="1:49" x14ac:dyDescent="0.3">
      <c r="A426" vm="7624">
        <f ca="1"/>
        <v>44439</v>
      </c>
      <c r="B426" vm="5762">
        <f ca="1"/>
        <v>24.96</v>
      </c>
      <c r="C426" vm="5762">
        <v>24.96</v>
      </c>
      <c r="D426" vm="7625">
        <v>295406</v>
      </c>
      <c r="E426" s="3">
        <f t="shared" ca="1" si="48"/>
        <v>1.2987012987012998E-2</v>
      </c>
      <c r="F426" s="3">
        <f t="shared" ca="1" si="49"/>
        <v>1.2903404835908001E-2</v>
      </c>
      <c r="I426" vm="7624">
        <f ca="1"/>
        <v>44439</v>
      </c>
      <c r="J426" vm="7626">
        <f ca="1"/>
        <v>54.2</v>
      </c>
      <c r="K426" vm="7627">
        <f ca="1"/>
        <v>1707798</v>
      </c>
      <c r="L426" s="3">
        <v>-7.6894910289270341E-3</v>
      </c>
      <c r="M426" s="3">
        <v>-7.719207599958311E-3</v>
      </c>
      <c r="O426" vm="7624">
        <f ca="1"/>
        <v>44439</v>
      </c>
      <c r="P426" vm="7628">
        <f ca="1"/>
        <v>183.7</v>
      </c>
      <c r="Q426" vm="7629">
        <f ca="1"/>
        <v>253995</v>
      </c>
      <c r="R426" s="3">
        <f t="shared" ca="1" si="50"/>
        <v>-2.446650669994381E-3</v>
      </c>
      <c r="T426" vm="7624">
        <f ca="1"/>
        <v>44439</v>
      </c>
      <c r="U426" vm="3935">
        <f ca="1"/>
        <v>10.568</v>
      </c>
      <c r="V426" vm="7630">
        <f ca="1"/>
        <v>13725481</v>
      </c>
      <c r="W426" s="3">
        <f t="shared" ca="1" si="51"/>
        <v>6.4553100565465553E-3</v>
      </c>
      <c r="Y426" vm="7624">
        <f ca="1"/>
        <v>44439</v>
      </c>
      <c r="Z426" vm="30">
        <f ca="1"/>
        <v>2.3719999999999999</v>
      </c>
      <c r="AA426" vm="7631">
        <f ca="1"/>
        <v>2.3975</v>
      </c>
      <c r="AB426" vm="7632">
        <f ca="1"/>
        <v>92779886</v>
      </c>
      <c r="AC426">
        <f t="shared" ca="1" si="52"/>
        <v>1.1958602598807704E-2</v>
      </c>
      <c r="AE426" vm="7624">
        <f ca="1"/>
        <v>44439</v>
      </c>
      <c r="AF426" vm="6950">
        <f ca="1"/>
        <v>16.931999999999999</v>
      </c>
      <c r="AG426" vm="7633">
        <f ca="1"/>
        <v>16905435</v>
      </c>
      <c r="AH426" s="3">
        <f t="shared" ca="1" si="53"/>
        <v>-5.066284768688447E-3</v>
      </c>
      <c r="AK426" vm="7624">
        <f ca="1"/>
        <v>44439</v>
      </c>
      <c r="AL426" vm="1874">
        <f ca="1"/>
        <v>17.29</v>
      </c>
      <c r="AM426" vm="7634">
        <f ca="1"/>
        <v>720452</v>
      </c>
      <c r="AN426">
        <f t="shared" ca="1" si="54"/>
        <v>-1.4070583896942331E-2</v>
      </c>
      <c r="AP426" vm="7624">
        <f ca="1"/>
        <v>44439</v>
      </c>
      <c r="AQ426" vm="7635">
        <f ca="1"/>
        <v>7.3949999999999996</v>
      </c>
      <c r="AR426" vm="7636">
        <f ca="1"/>
        <v>114031</v>
      </c>
      <c r="AS426" s="3">
        <f t="shared" ca="1" si="55"/>
        <v>-1.1428695823622857E-2</v>
      </c>
      <c r="AU426" vm="7624">
        <f ca="1"/>
        <v>44439</v>
      </c>
      <c r="AV426" vm="7637">
        <f ca="1"/>
        <v>9.5571000000000002</v>
      </c>
      <c r="AW426" vm="7638">
        <f ca="1"/>
        <v>8574301</v>
      </c>
    </row>
    <row r="427" spans="1:49" x14ac:dyDescent="0.3">
      <c r="A427" vm="7639">
        <f ca="1"/>
        <v>44440</v>
      </c>
      <c r="B427" vm="6665">
        <f ca="1"/>
        <v>25.3</v>
      </c>
      <c r="C427" vm="6665">
        <v>25.3</v>
      </c>
      <c r="D427" vm="7640">
        <v>209470</v>
      </c>
      <c r="E427" s="3">
        <f t="shared" ca="1" si="48"/>
        <v>1.3621794871794865E-2</v>
      </c>
      <c r="F427" s="3">
        <f t="shared" ca="1" si="49"/>
        <v>1.3529852232247697E-2</v>
      </c>
      <c r="I427" vm="7639">
        <f ca="1"/>
        <v>44440</v>
      </c>
      <c r="J427" vm="7641">
        <f ca="1"/>
        <v>54.86</v>
      </c>
      <c r="K427" vm="7642">
        <f ca="1"/>
        <v>648609</v>
      </c>
      <c r="L427" s="3">
        <v>1.2177121771217648E-2</v>
      </c>
      <c r="M427" s="3">
        <v>1.2103577063856594E-2</v>
      </c>
      <c r="O427" vm="7639">
        <f ca="1"/>
        <v>44440</v>
      </c>
      <c r="P427" vm="7643">
        <f ca="1"/>
        <v>184.75</v>
      </c>
      <c r="Q427" vm="7644">
        <f ca="1"/>
        <v>227785</v>
      </c>
      <c r="R427" s="3">
        <f t="shared" ca="1" si="50"/>
        <v>5.6995676072313485E-3</v>
      </c>
      <c r="T427" vm="7639">
        <f ca="1"/>
        <v>44440</v>
      </c>
      <c r="U427" vm="7645">
        <f ca="1"/>
        <v>10.738</v>
      </c>
      <c r="V427" vm="7646">
        <f ca="1"/>
        <v>17293516</v>
      </c>
      <c r="W427" s="3">
        <f t="shared" ca="1" si="51"/>
        <v>1.5958284780353518E-2</v>
      </c>
      <c r="Y427" vm="7639">
        <f ca="1"/>
        <v>44440</v>
      </c>
      <c r="Z427" vm="6369">
        <f ca="1"/>
        <v>2.41</v>
      </c>
      <c r="AA427" vm="7453">
        <f ca="1"/>
        <v>2.4215</v>
      </c>
      <c r="AB427" vm="7647">
        <f ca="1"/>
        <v>98323520</v>
      </c>
      <c r="AC427">
        <f t="shared" ca="1" si="52"/>
        <v>9.960655085690483E-3</v>
      </c>
      <c r="AE427" vm="7639">
        <f ca="1"/>
        <v>44440</v>
      </c>
      <c r="AF427" vm="7648">
        <f ca="1"/>
        <v>16.84</v>
      </c>
      <c r="AG427" vm="7649">
        <f ca="1"/>
        <v>10558539</v>
      </c>
      <c r="AH427" s="3">
        <f t="shared" ca="1" si="53"/>
        <v>-5.4483138444964907E-3</v>
      </c>
      <c r="AK427" vm="7639">
        <f ca="1"/>
        <v>44440</v>
      </c>
      <c r="AL427" vm="7650">
        <f ca="1"/>
        <v>17.45</v>
      </c>
      <c r="AM427" vm="7651">
        <f ca="1"/>
        <v>368475</v>
      </c>
      <c r="AN427">
        <f t="shared" ca="1" si="54"/>
        <v>9.2113489532371553E-3</v>
      </c>
      <c r="AP427" vm="7639">
        <f ca="1"/>
        <v>44440</v>
      </c>
      <c r="AQ427" vm="7652">
        <f ca="1"/>
        <v>7.4249999999999998</v>
      </c>
      <c r="AR427" vm="7653">
        <f ca="1"/>
        <v>120776</v>
      </c>
      <c r="AS427" s="3">
        <f t="shared" ca="1" si="55"/>
        <v>4.0485885260003324E-3</v>
      </c>
      <c r="AU427" vm="7639">
        <f ca="1"/>
        <v>44440</v>
      </c>
      <c r="AV427" vm="7654">
        <f ca="1"/>
        <v>9.4619</v>
      </c>
      <c r="AW427" vm="7655">
        <f ca="1"/>
        <v>10547850</v>
      </c>
    </row>
    <row r="428" spans="1:49" x14ac:dyDescent="0.3">
      <c r="A428" vm="7656">
        <f ca="1"/>
        <v>44441</v>
      </c>
      <c r="B428" vm="7657">
        <f ca="1"/>
        <v>25.72</v>
      </c>
      <c r="C428" vm="7657">
        <v>25.72</v>
      </c>
      <c r="D428" vm="7658">
        <v>322105</v>
      </c>
      <c r="E428" s="3">
        <f t="shared" ca="1" si="48"/>
        <v>1.6600790513833917E-2</v>
      </c>
      <c r="F428" s="3">
        <f t="shared" ca="1" si="49"/>
        <v>1.6464503635943994E-2</v>
      </c>
      <c r="I428" vm="7656">
        <f ca="1"/>
        <v>44441</v>
      </c>
      <c r="J428" vm="7659">
        <f ca="1"/>
        <v>54.82</v>
      </c>
      <c r="K428" vm="7660">
        <f ca="1"/>
        <v>359198</v>
      </c>
      <c r="L428" s="3">
        <v>-7.2912869121398373E-4</v>
      </c>
      <c r="M428" s="3">
        <v>-7.2939463481743935E-4</v>
      </c>
      <c r="O428" vm="7656">
        <f ca="1"/>
        <v>44441</v>
      </c>
      <c r="P428" vm="7661">
        <f ca="1"/>
        <v>185.3</v>
      </c>
      <c r="Q428" vm="7662">
        <f ca="1"/>
        <v>150712</v>
      </c>
      <c r="R428" s="3">
        <f t="shared" ca="1" si="50"/>
        <v>2.9725734630030518E-3</v>
      </c>
      <c r="T428" vm="7656">
        <f ca="1"/>
        <v>44441</v>
      </c>
      <c r="U428" vm="7663">
        <f ca="1"/>
        <v>10.786</v>
      </c>
      <c r="V428" vm="7664">
        <f ca="1"/>
        <v>10579550</v>
      </c>
      <c r="W428" s="3">
        <f t="shared" ca="1" si="51"/>
        <v>4.4601449146575182E-3</v>
      </c>
      <c r="Y428" vm="7656">
        <f ca="1"/>
        <v>44441</v>
      </c>
      <c r="Z428" vm="7665">
        <f ca="1"/>
        <v>2.4285000000000001</v>
      </c>
      <c r="AA428" vm="7666">
        <f ca="1"/>
        <v>2.4095</v>
      </c>
      <c r="AB428" vm="7667">
        <f ca="1"/>
        <v>49141178</v>
      </c>
      <c r="AC428">
        <f t="shared" ca="1" si="52"/>
        <v>-4.9679257628963804E-3</v>
      </c>
      <c r="AE428" vm="7656">
        <f ca="1"/>
        <v>44441</v>
      </c>
      <c r="AF428" vm="7668">
        <f ca="1"/>
        <v>17.123999999999999</v>
      </c>
      <c r="AG428" vm="7669">
        <f ca="1"/>
        <v>8804850</v>
      </c>
      <c r="AH428" s="3">
        <f t="shared" ca="1" si="53"/>
        <v>1.6723979468519039E-2</v>
      </c>
      <c r="AK428" vm="7656">
        <f ca="1"/>
        <v>44441</v>
      </c>
      <c r="AL428" vm="7670">
        <f ca="1"/>
        <v>17.57</v>
      </c>
      <c r="AM428" vm="7671">
        <f ca="1"/>
        <v>356867</v>
      </c>
      <c r="AN428">
        <f t="shared" ca="1" si="54"/>
        <v>6.8532535505698164E-3</v>
      </c>
      <c r="AP428" vm="7656">
        <f ca="1"/>
        <v>44441</v>
      </c>
      <c r="AQ428" vm="7087">
        <f ca="1"/>
        <v>7.4649999999999999</v>
      </c>
      <c r="AR428" vm="7672">
        <f ca="1"/>
        <v>148397</v>
      </c>
      <c r="AS428" s="3">
        <f t="shared" ca="1" si="55"/>
        <v>5.372746302390501E-3</v>
      </c>
      <c r="AU428" vm="7656">
        <f ca="1"/>
        <v>44441</v>
      </c>
      <c r="AV428" vm="7673">
        <f ca="1"/>
        <v>9.5618999999999996</v>
      </c>
      <c r="AW428" vm="7674">
        <f ca="1"/>
        <v>9007934</v>
      </c>
    </row>
    <row r="429" spans="1:49" x14ac:dyDescent="0.3">
      <c r="A429" vm="7675">
        <f ca="1"/>
        <v>44442</v>
      </c>
      <c r="B429" vm="5570">
        <f ca="1"/>
        <v>25.64</v>
      </c>
      <c r="C429" vm="5570">
        <v>25.64</v>
      </c>
      <c r="D429" vm="7676">
        <v>128933</v>
      </c>
      <c r="E429" s="3">
        <f t="shared" ca="1" si="48"/>
        <v>-3.1104199066873364E-3</v>
      </c>
      <c r="F429" s="3">
        <f t="shared" ca="1" si="49"/>
        <v>-3.1152673169493115E-3</v>
      </c>
      <c r="I429" vm="7675">
        <f ca="1"/>
        <v>44442</v>
      </c>
      <c r="J429" vm="7677">
        <f ca="1"/>
        <v>54.02</v>
      </c>
      <c r="K429" vm="7678">
        <f ca="1"/>
        <v>593546</v>
      </c>
      <c r="L429" s="3">
        <v>-1.4593214155417679E-2</v>
      </c>
      <c r="M429" s="3">
        <v>-1.4700742510170187E-2</v>
      </c>
      <c r="O429" vm="7675">
        <f ca="1"/>
        <v>44442</v>
      </c>
      <c r="P429" vm="7679">
        <f ca="1"/>
        <v>184.3</v>
      </c>
      <c r="Q429" vm="7680">
        <f ca="1"/>
        <v>174576</v>
      </c>
      <c r="R429" s="3">
        <f t="shared" ca="1" si="50"/>
        <v>-5.4112686155365448E-3</v>
      </c>
      <c r="T429" vm="7675">
        <f ca="1"/>
        <v>44442</v>
      </c>
      <c r="U429" vm="7681">
        <f ca="1"/>
        <v>10.856</v>
      </c>
      <c r="V429" vm="7682">
        <f ca="1"/>
        <v>21124651</v>
      </c>
      <c r="W429" s="3">
        <f t="shared" ca="1" si="51"/>
        <v>6.4689256175328091E-3</v>
      </c>
      <c r="Y429" vm="7675">
        <f ca="1"/>
        <v>44442</v>
      </c>
      <c r="Z429" vm="7683">
        <f ca="1"/>
        <v>2.4039999999999999</v>
      </c>
      <c r="AA429" vm="6351">
        <f ca="1"/>
        <v>2.3875000000000002</v>
      </c>
      <c r="AB429" vm="7684">
        <f ca="1"/>
        <v>64168572</v>
      </c>
      <c r="AC429">
        <f t="shared" ca="1" si="52"/>
        <v>-9.1724637255020617E-3</v>
      </c>
      <c r="AE429" vm="7675">
        <f ca="1"/>
        <v>44442</v>
      </c>
      <c r="AF429" vm="366">
        <f ca="1"/>
        <v>17.13</v>
      </c>
      <c r="AG429" vm="7685">
        <f ca="1"/>
        <v>10030569</v>
      </c>
      <c r="AH429" s="3">
        <f t="shared" ca="1" si="53"/>
        <v>3.5032405332887262E-4</v>
      </c>
      <c r="AK429" vm="7675">
        <f ca="1"/>
        <v>44442</v>
      </c>
      <c r="AL429" vm="463">
        <f ca="1"/>
        <v>17.184999999999999</v>
      </c>
      <c r="AM429" vm="7686">
        <f ca="1"/>
        <v>522267</v>
      </c>
      <c r="AN429">
        <f t="shared" ca="1" si="54"/>
        <v>-2.215599189720871E-2</v>
      </c>
      <c r="AP429" vm="7675">
        <f ca="1"/>
        <v>44442</v>
      </c>
      <c r="AQ429" vm="7687">
        <f ca="1"/>
        <v>7.3849999999999998</v>
      </c>
      <c r="AR429" vm="7688">
        <f ca="1"/>
        <v>81500</v>
      </c>
      <c r="AS429" s="3">
        <f t="shared" ca="1" si="55"/>
        <v>-1.0774515007810579E-2</v>
      </c>
      <c r="AU429" vm="7675">
        <f ca="1"/>
        <v>44442</v>
      </c>
      <c r="AV429" vm="7689">
        <f ca="1"/>
        <v>9.4118999999999993</v>
      </c>
      <c r="AW429" vm="7690">
        <f ca="1"/>
        <v>7729844</v>
      </c>
    </row>
    <row r="430" spans="1:49" x14ac:dyDescent="0.3">
      <c r="A430" vm="7691">
        <f ca="1"/>
        <v>44445</v>
      </c>
      <c r="B430" vm="6073">
        <f ca="1"/>
        <v>25.58</v>
      </c>
      <c r="C430" vm="6073">
        <v>25.58</v>
      </c>
      <c r="D430" vm="7692">
        <v>68372</v>
      </c>
      <c r="E430" s="3">
        <f t="shared" ca="1" si="48"/>
        <v>-2.3400936037442383E-3</v>
      </c>
      <c r="F430" s="3">
        <f t="shared" ca="1" si="49"/>
        <v>-2.3428359017727183E-3</v>
      </c>
      <c r="I430" vm="7691">
        <f ca="1"/>
        <v>44445</v>
      </c>
      <c r="J430" vm="7693">
        <f ca="1"/>
        <v>54.94</v>
      </c>
      <c r="K430" vm="7694">
        <f ca="1"/>
        <v>534288</v>
      </c>
      <c r="L430" s="3">
        <v>1.7030729359496382E-2</v>
      </c>
      <c r="M430" s="3">
        <v>1.6887332302658261E-2</v>
      </c>
      <c r="O430" vm="7691">
        <f ca="1"/>
        <v>44445</v>
      </c>
      <c r="P430" vm="7695">
        <f ca="1"/>
        <v>186.45</v>
      </c>
      <c r="Q430" vm="7696">
        <f ca="1"/>
        <v>159848</v>
      </c>
      <c r="R430" s="3">
        <f t="shared" ca="1" si="50"/>
        <v>1.1598241949052056E-2</v>
      </c>
      <c r="T430" vm="7691">
        <f ca="1"/>
        <v>44445</v>
      </c>
      <c r="U430" vm="7697">
        <f ca="1"/>
        <v>10.988</v>
      </c>
      <c r="V430" vm="7698">
        <f ca="1"/>
        <v>12847319</v>
      </c>
      <c r="W430" s="3">
        <f t="shared" ca="1" si="51"/>
        <v>1.2085845700459447E-2</v>
      </c>
      <c r="Y430" vm="7691">
        <f ca="1"/>
        <v>44445</v>
      </c>
      <c r="Z430" vm="6487">
        <f ca="1"/>
        <v>2.3940000000000001</v>
      </c>
      <c r="AA430" vm="7699">
        <f ca="1"/>
        <v>2.403</v>
      </c>
      <c r="AB430" vm="7700">
        <f ca="1"/>
        <v>44203753</v>
      </c>
      <c r="AC430">
        <f t="shared" ca="1" si="52"/>
        <v>6.4711633815835558E-3</v>
      </c>
      <c r="AE430" vm="7691">
        <f ca="1"/>
        <v>44445</v>
      </c>
      <c r="AF430" vm="7701">
        <f ca="1"/>
        <v>17.242000000000001</v>
      </c>
      <c r="AG430" vm="7702">
        <f ca="1"/>
        <v>4751573</v>
      </c>
      <c r="AH430" s="3">
        <f t="shared" ca="1" si="53"/>
        <v>6.5169554517048702E-3</v>
      </c>
      <c r="AK430" vm="7691">
        <f ca="1"/>
        <v>44445</v>
      </c>
      <c r="AL430" vm="7703">
        <f ca="1"/>
        <v>17.645</v>
      </c>
      <c r="AM430" vm="7704">
        <f ca="1"/>
        <v>472461</v>
      </c>
      <c r="AN430">
        <f t="shared" ca="1" si="54"/>
        <v>2.6415546825436165E-2</v>
      </c>
      <c r="AP430" vm="7691">
        <f ca="1"/>
        <v>44445</v>
      </c>
      <c r="AQ430" vm="3643">
        <f ca="1"/>
        <v>7.45</v>
      </c>
      <c r="AR430" vm="7705">
        <f ca="1"/>
        <v>192543</v>
      </c>
      <c r="AS430" s="3">
        <f t="shared" ca="1" si="55"/>
        <v>8.7631164081250993E-3</v>
      </c>
      <c r="AU430" vm="7691">
        <f ca="1"/>
        <v>44445</v>
      </c>
      <c r="AV430" vm="7706">
        <f ca="1"/>
        <v>9.4285999999999994</v>
      </c>
      <c r="AW430" vm="7707">
        <f ca="1"/>
        <v>11775991</v>
      </c>
    </row>
    <row r="431" spans="1:49" x14ac:dyDescent="0.3">
      <c r="A431" vm="7708">
        <f ca="1"/>
        <v>44446</v>
      </c>
      <c r="B431" vm="4920">
        <f ca="1"/>
        <v>25.4</v>
      </c>
      <c r="C431" vm="4920">
        <v>25.4</v>
      </c>
      <c r="D431" vm="7709">
        <v>161954</v>
      </c>
      <c r="E431" s="3">
        <f t="shared" ca="1" si="48"/>
        <v>-7.0367474589522958E-3</v>
      </c>
      <c r="F431" s="3">
        <f t="shared" ca="1" si="49"/>
        <v>-7.0616221262057568E-3</v>
      </c>
      <c r="I431" vm="7708">
        <f ca="1"/>
        <v>44446</v>
      </c>
      <c r="J431" vm="7710">
        <f ca="1"/>
        <v>55.6</v>
      </c>
      <c r="K431" vm="7711">
        <f ca="1"/>
        <v>651839</v>
      </c>
      <c r="L431" s="3">
        <v>1.2013105205678991E-2</v>
      </c>
      <c r="M431" s="3">
        <v>1.1941520589408852E-2</v>
      </c>
      <c r="O431" vm="7708">
        <f ca="1"/>
        <v>44446</v>
      </c>
      <c r="P431" vm="7712">
        <f ca="1"/>
        <v>186.05</v>
      </c>
      <c r="Q431" vm="7713">
        <f ca="1"/>
        <v>316794</v>
      </c>
      <c r="R431" s="3">
        <f t="shared" ca="1" si="50"/>
        <v>-2.1476518321982357E-3</v>
      </c>
      <c r="T431" vm="7708">
        <f ca="1"/>
        <v>44446</v>
      </c>
      <c r="U431" vm="2915">
        <f ca="1"/>
        <v>10.91</v>
      </c>
      <c r="V431" vm="7714">
        <f ca="1"/>
        <v>12302525</v>
      </c>
      <c r="W431" s="3">
        <f t="shared" ca="1" si="51"/>
        <v>-7.1239683880479077E-3</v>
      </c>
      <c r="Y431" vm="7708">
        <f ca="1"/>
        <v>44446</v>
      </c>
      <c r="Z431" vm="7715">
        <f ca="1"/>
        <v>2.4020000000000001</v>
      </c>
      <c r="AA431" vm="7716">
        <f ca="1"/>
        <v>2.3835000000000002</v>
      </c>
      <c r="AB431" vm="7717">
        <f ca="1"/>
        <v>54748935</v>
      </c>
      <c r="AC431">
        <f t="shared" ca="1" si="52"/>
        <v>-8.1479610915884577E-3</v>
      </c>
      <c r="AE431" vm="7708">
        <f ca="1"/>
        <v>44446</v>
      </c>
      <c r="AF431" vm="7718">
        <f ca="1"/>
        <v>17.085999999999999</v>
      </c>
      <c r="AG431" vm="7719">
        <f ca="1"/>
        <v>8819249</v>
      </c>
      <c r="AH431" s="3">
        <f t="shared" ca="1" si="53"/>
        <v>-9.0888530583064578E-3</v>
      </c>
      <c r="AK431" vm="7708">
        <f ca="1"/>
        <v>44446</v>
      </c>
      <c r="AL431" vm="6067">
        <f ca="1"/>
        <v>17.934999999999999</v>
      </c>
      <c r="AM431" vm="7720">
        <f ca="1"/>
        <v>595270</v>
      </c>
      <c r="AN431">
        <f t="shared" ca="1" si="54"/>
        <v>1.6301653857012488E-2</v>
      </c>
      <c r="AP431" vm="7708">
        <f ca="1"/>
        <v>44446</v>
      </c>
      <c r="AQ431" vm="7721">
        <f ca="1"/>
        <v>7.38</v>
      </c>
      <c r="AR431" vm="7722">
        <f ca="1"/>
        <v>113661</v>
      </c>
      <c r="AS431" s="3">
        <f t="shared" ca="1" si="55"/>
        <v>-9.4403937790870727E-3</v>
      </c>
      <c r="AU431" vm="7708">
        <f ca="1"/>
        <v>44446</v>
      </c>
      <c r="AV431" vm="7723">
        <f ca="1"/>
        <v>9.3405000000000005</v>
      </c>
      <c r="AW431" vm="7724">
        <f ca="1"/>
        <v>7369030</v>
      </c>
    </row>
    <row r="432" spans="1:49" x14ac:dyDescent="0.3">
      <c r="A432" vm="7725">
        <f ca="1"/>
        <v>44447</v>
      </c>
      <c r="B432" vm="7726">
        <f ca="1"/>
        <v>25.68</v>
      </c>
      <c r="C432" vm="7726">
        <v>25.68</v>
      </c>
      <c r="D432" vm="7727">
        <v>189169</v>
      </c>
      <c r="E432" s="3">
        <f t="shared" ca="1" si="48"/>
        <v>1.1023622047244139E-2</v>
      </c>
      <c r="F432" s="3">
        <f t="shared" ca="1" si="49"/>
        <v>1.0963304797269594E-2</v>
      </c>
      <c r="I432" vm="7725">
        <f ca="1"/>
        <v>44447</v>
      </c>
      <c r="J432" vm="7728">
        <f ca="1"/>
        <v>55.26</v>
      </c>
      <c r="K432" vm="7729">
        <f ca="1"/>
        <v>373703</v>
      </c>
      <c r="L432" s="3">
        <v>-6.1151079136691263E-3</v>
      </c>
      <c r="M432" s="3">
        <v>-6.1338817612662426E-3</v>
      </c>
      <c r="O432" vm="7725">
        <f ca="1"/>
        <v>44447</v>
      </c>
      <c r="P432" vm="7730">
        <f ca="1"/>
        <v>186.35</v>
      </c>
      <c r="Q432" vm="7731">
        <f ca="1"/>
        <v>258192</v>
      </c>
      <c r="R432" s="3">
        <f t="shared" ca="1" si="50"/>
        <v>1.6111711326359257E-3</v>
      </c>
      <c r="T432" vm="7725">
        <f ca="1"/>
        <v>44447</v>
      </c>
      <c r="U432" vm="7732">
        <f ca="1"/>
        <v>10.832000000000001</v>
      </c>
      <c r="V432" vm="7733">
        <f ca="1"/>
        <v>14618722</v>
      </c>
      <c r="W432" s="3">
        <f t="shared" ca="1" si="51"/>
        <v>-7.1750836750602339E-3</v>
      </c>
      <c r="Y432" vm="7725">
        <f ca="1"/>
        <v>44447</v>
      </c>
      <c r="Z432" vm="7734">
        <f ca="1"/>
        <v>2.3704999999999998</v>
      </c>
      <c r="AA432" vm="6245">
        <f ca="1"/>
        <v>2.359</v>
      </c>
      <c r="AB432" vm="7735">
        <f ca="1"/>
        <v>72103588</v>
      </c>
      <c r="AC432">
        <f t="shared" ca="1" si="52"/>
        <v>-1.0332195237205414E-2</v>
      </c>
      <c r="AE432" vm="7725">
        <f ca="1"/>
        <v>44447</v>
      </c>
      <c r="AF432" vm="7736">
        <f ca="1"/>
        <v>16.597999999999999</v>
      </c>
      <c r="AG432" vm="7737">
        <f ca="1"/>
        <v>17256321</v>
      </c>
      <c r="AH432" s="3">
        <f t="shared" ca="1" si="53"/>
        <v>-2.8977208553170656E-2</v>
      </c>
      <c r="AK432" vm="7725">
        <f ca="1"/>
        <v>44447</v>
      </c>
      <c r="AL432" vm="7738">
        <f ca="1"/>
        <v>18.965</v>
      </c>
      <c r="AM432" vm="7739">
        <f ca="1"/>
        <v>2578321</v>
      </c>
      <c r="AN432">
        <f t="shared" ca="1" si="54"/>
        <v>5.5841064156616341E-2</v>
      </c>
      <c r="AP432" vm="7725">
        <f ca="1"/>
        <v>44447</v>
      </c>
      <c r="AQ432" vm="1079">
        <f ca="1"/>
        <v>7.37</v>
      </c>
      <c r="AR432" vm="7740">
        <f ca="1"/>
        <v>213485</v>
      </c>
      <c r="AS432" s="3">
        <f t="shared" ca="1" si="55"/>
        <v>-1.3559324111358441E-3</v>
      </c>
      <c r="AU432" vm="7725">
        <f ca="1"/>
        <v>44447</v>
      </c>
      <c r="AV432" vm="7741">
        <f ca="1"/>
        <v>9.2523999999999997</v>
      </c>
      <c r="AW432" vm="7742">
        <f ca="1"/>
        <v>7408988</v>
      </c>
    </row>
    <row r="433" spans="1:49" x14ac:dyDescent="0.3">
      <c r="A433" vm="7743">
        <f ca="1"/>
        <v>44448</v>
      </c>
      <c r="B433" vm="7244">
        <f ca="1"/>
        <v>26.08</v>
      </c>
      <c r="C433" vm="7244">
        <v>26.08</v>
      </c>
      <c r="D433" vm="7744">
        <v>409478</v>
      </c>
      <c r="E433" s="3">
        <f t="shared" ca="1" si="48"/>
        <v>1.5576323987538885E-2</v>
      </c>
      <c r="F433" s="3">
        <f t="shared" ca="1" si="49"/>
        <v>1.5456258236691672E-2</v>
      </c>
      <c r="I433" vm="7743">
        <f ca="1"/>
        <v>44448</v>
      </c>
      <c r="J433" vm="7745">
        <f ca="1"/>
        <v>55.18</v>
      </c>
      <c r="K433" vm="7746">
        <f ca="1"/>
        <v>559363</v>
      </c>
      <c r="L433" s="3">
        <v>-1.4477017734346417E-3</v>
      </c>
      <c r="M433" s="3">
        <v>-1.4487507061304529E-3</v>
      </c>
      <c r="O433" vm="7743">
        <f ca="1"/>
        <v>44448</v>
      </c>
      <c r="P433" vm="7747">
        <f ca="1"/>
        <v>187.25</v>
      </c>
      <c r="Q433" vm="7748">
        <f ca="1"/>
        <v>412634</v>
      </c>
      <c r="R433" s="3">
        <f t="shared" ca="1" si="50"/>
        <v>4.8179964720614201E-3</v>
      </c>
      <c r="T433" vm="7743">
        <f ca="1"/>
        <v>44448</v>
      </c>
      <c r="U433" vm="7749">
        <f ca="1"/>
        <v>10.885999999999999</v>
      </c>
      <c r="V433" vm="7750">
        <f ca="1"/>
        <v>12726025</v>
      </c>
      <c r="W433" s="3">
        <f t="shared" ca="1" si="51"/>
        <v>4.9728438420888711E-3</v>
      </c>
      <c r="Y433" vm="7743">
        <f ca="1"/>
        <v>44448</v>
      </c>
      <c r="Z433" vm="6473">
        <f ca="1"/>
        <v>2.3460000000000001</v>
      </c>
      <c r="AA433" vm="7751">
        <f ca="1"/>
        <v>2.3715000000000002</v>
      </c>
      <c r="AB433" vm="7752">
        <f ca="1"/>
        <v>68480883</v>
      </c>
      <c r="AC433">
        <f t="shared" ca="1" si="52"/>
        <v>5.2848659099614965E-3</v>
      </c>
      <c r="AE433" vm="7743">
        <f ca="1"/>
        <v>44448</v>
      </c>
      <c r="AF433" vm="7753">
        <f ca="1"/>
        <v>16.687999999999999</v>
      </c>
      <c r="AG433" vm="7754">
        <f ca="1"/>
        <v>11077305</v>
      </c>
      <c r="AH433" s="3">
        <f t="shared" ca="1" si="53"/>
        <v>5.4076920821603614E-3</v>
      </c>
      <c r="AK433" vm="7743">
        <f ca="1"/>
        <v>44448</v>
      </c>
      <c r="AL433" vm="7755">
        <f ca="1"/>
        <v>18.815000000000001</v>
      </c>
      <c r="AM433" vm="7756">
        <f ca="1"/>
        <v>642735</v>
      </c>
      <c r="AN433">
        <f t="shared" ca="1" si="54"/>
        <v>-7.9407510954616276E-3</v>
      </c>
      <c r="AP433" vm="7743">
        <f ca="1"/>
        <v>44448</v>
      </c>
      <c r="AQ433" vm="1079">
        <f ca="1"/>
        <v>7.37</v>
      </c>
      <c r="AR433" vm="7757">
        <f ca="1"/>
        <v>119578</v>
      </c>
      <c r="AS433" s="3">
        <f t="shared" ca="1" si="55"/>
        <v>0</v>
      </c>
      <c r="AU433" vm="7743">
        <f ca="1"/>
        <v>44448</v>
      </c>
      <c r="AV433" vm="7758">
        <f ca="1"/>
        <v>9.5167000000000002</v>
      </c>
      <c r="AW433" vm="7759">
        <f ca="1"/>
        <v>14422775</v>
      </c>
    </row>
    <row r="434" spans="1:49" x14ac:dyDescent="0.3">
      <c r="A434" vm="7760">
        <f ca="1"/>
        <v>44449</v>
      </c>
      <c r="B434" vm="5814">
        <f ca="1"/>
        <v>25.5</v>
      </c>
      <c r="C434" vm="5814">
        <v>25.5</v>
      </c>
      <c r="D434" vm="7761">
        <v>316946</v>
      </c>
      <c r="E434" s="3">
        <f t="shared" ca="1" si="48"/>
        <v>-2.2239263803680919E-2</v>
      </c>
      <c r="F434" s="3">
        <f t="shared" ca="1" si="49"/>
        <v>-2.2490284894071667E-2</v>
      </c>
      <c r="I434" vm="7760">
        <f ca="1"/>
        <v>44449</v>
      </c>
      <c r="J434" vm="7745">
        <f ca="1"/>
        <v>55.18</v>
      </c>
      <c r="K434" vm="7762">
        <f ca="1"/>
        <v>628807</v>
      </c>
      <c r="L434" s="3">
        <v>0</v>
      </c>
      <c r="M434" s="3">
        <v>0</v>
      </c>
      <c r="O434" vm="7760">
        <f ca="1"/>
        <v>44449</v>
      </c>
      <c r="P434" vm="7763">
        <f ca="1"/>
        <v>186</v>
      </c>
      <c r="Q434" vm="7764">
        <f ca="1"/>
        <v>322655</v>
      </c>
      <c r="R434" s="3">
        <f t="shared" ca="1" si="50"/>
        <v>-6.6979486841275814E-3</v>
      </c>
      <c r="T434" vm="7760">
        <f ca="1"/>
        <v>44449</v>
      </c>
      <c r="U434" vm="7765">
        <f ca="1"/>
        <v>10.754</v>
      </c>
      <c r="V434" vm="7766">
        <f ca="1"/>
        <v>16871296</v>
      </c>
      <c r="W434" s="3">
        <f t="shared" ca="1" si="51"/>
        <v>-1.219978162452195E-2</v>
      </c>
      <c r="Y434" vm="7760">
        <f ca="1"/>
        <v>44449</v>
      </c>
      <c r="Z434" vm="129">
        <f ca="1"/>
        <v>2.3759999999999999</v>
      </c>
      <c r="AA434" vm="7767">
        <f ca="1"/>
        <v>2.3464999999999998</v>
      </c>
      <c r="AB434" vm="7768">
        <f ca="1"/>
        <v>61101012</v>
      </c>
      <c r="AC434">
        <f t="shared" ca="1" si="52"/>
        <v>-1.05978100831642E-2</v>
      </c>
      <c r="AE434" vm="7760">
        <f ca="1"/>
        <v>44449</v>
      </c>
      <c r="AF434" vm="7769">
        <f ca="1"/>
        <v>16.704000000000001</v>
      </c>
      <c r="AG434" vm="7770">
        <f ca="1"/>
        <v>12970873</v>
      </c>
      <c r="AH434" s="3">
        <f t="shared" ca="1" si="53"/>
        <v>9.5831344181159721E-4</v>
      </c>
      <c r="AK434" vm="7760">
        <f ca="1"/>
        <v>44449</v>
      </c>
      <c r="AL434" vm="7771">
        <f ca="1"/>
        <v>19.024999999999999</v>
      </c>
      <c r="AM434" vm="7772">
        <f ca="1"/>
        <v>650127</v>
      </c>
      <c r="AN434">
        <f t="shared" ca="1" si="54"/>
        <v>1.1099479702348916E-2</v>
      </c>
      <c r="AP434" vm="7760">
        <f ca="1"/>
        <v>44449</v>
      </c>
      <c r="AQ434" vm="7773">
        <f ca="1"/>
        <v>7.2850000000000001</v>
      </c>
      <c r="AR434" vm="7774">
        <f ca="1"/>
        <v>167961</v>
      </c>
      <c r="AS434" s="3">
        <f t="shared" ca="1" si="55"/>
        <v>-1.1600266554077084E-2</v>
      </c>
      <c r="AU434" vm="7760">
        <f ca="1"/>
        <v>44449</v>
      </c>
      <c r="AV434" vm="2863">
        <f ca="1"/>
        <v>9.4809000000000001</v>
      </c>
      <c r="AW434" vm="7775">
        <f ca="1"/>
        <v>13235230</v>
      </c>
    </row>
    <row r="435" spans="1:49" x14ac:dyDescent="0.3">
      <c r="A435" vm="7776">
        <f ca="1"/>
        <v>44452</v>
      </c>
      <c r="B435" vm="5087">
        <f ca="1"/>
        <v>25.28</v>
      </c>
      <c r="C435" vm="5087">
        <v>25.28</v>
      </c>
      <c r="D435" vm="7777">
        <v>127072</v>
      </c>
      <c r="E435" s="3">
        <f t="shared" ca="1" si="48"/>
        <v>-8.627450980392113E-3</v>
      </c>
      <c r="F435" s="3">
        <f t="shared" ca="1" si="49"/>
        <v>-8.6648828857237136E-3</v>
      </c>
      <c r="I435" vm="7776">
        <f ca="1"/>
        <v>44452</v>
      </c>
      <c r="J435" vm="7778">
        <f ca="1"/>
        <v>54.64</v>
      </c>
      <c r="K435" vm="7779">
        <f ca="1"/>
        <v>564630</v>
      </c>
      <c r="L435" s="3">
        <v>-9.7861544037694658E-3</v>
      </c>
      <c r="M435" s="3">
        <v>-9.8343535266054299E-3</v>
      </c>
      <c r="O435" vm="7776">
        <f ca="1"/>
        <v>44452</v>
      </c>
      <c r="P435" vm="7780">
        <f ca="1"/>
        <v>184.4</v>
      </c>
      <c r="Q435" vm="7781">
        <f ca="1"/>
        <v>354383</v>
      </c>
      <c r="R435" s="3">
        <f t="shared" ca="1" si="50"/>
        <v>-8.6393625907077408E-3</v>
      </c>
      <c r="T435" vm="7776">
        <f ca="1"/>
        <v>44452</v>
      </c>
      <c r="U435" vm="7782">
        <f ca="1"/>
        <v>10.894</v>
      </c>
      <c r="V435" vm="7783">
        <f ca="1"/>
        <v>14101282</v>
      </c>
      <c r="W435" s="3">
        <f t="shared" ca="1" si="51"/>
        <v>1.2934400573996509E-2</v>
      </c>
      <c r="Y435" vm="7776">
        <f ca="1"/>
        <v>44452</v>
      </c>
      <c r="Z435" vm="6422">
        <f ca="1"/>
        <v>2.3559999999999999</v>
      </c>
      <c r="AA435" vm="6487">
        <f ca="1"/>
        <v>2.3940000000000001</v>
      </c>
      <c r="AB435" vm="7784">
        <f ca="1"/>
        <v>88061714</v>
      </c>
      <c r="AC435">
        <f t="shared" ca="1" si="52"/>
        <v>2.0040750883446191E-2</v>
      </c>
      <c r="AE435" vm="7776">
        <f ca="1"/>
        <v>44452</v>
      </c>
      <c r="AF435" vm="7785">
        <f ca="1"/>
        <v>16.827999999999999</v>
      </c>
      <c r="AG435" vm="7786">
        <f ca="1"/>
        <v>8683091</v>
      </c>
      <c r="AH435" s="3">
        <f t="shared" ca="1" si="53"/>
        <v>7.3959540280462716E-3</v>
      </c>
      <c r="AK435" vm="7776">
        <f ca="1"/>
        <v>44452</v>
      </c>
      <c r="AL435" vm="7787">
        <f ca="1"/>
        <v>18.75</v>
      </c>
      <c r="AM435" vm="7788">
        <f ca="1"/>
        <v>442103</v>
      </c>
      <c r="AN435">
        <f t="shared" ca="1" si="54"/>
        <v>-1.4560151331329664E-2</v>
      </c>
      <c r="AP435" vm="7776">
        <f ca="1"/>
        <v>44452</v>
      </c>
      <c r="AQ435" vm="7721">
        <f ca="1"/>
        <v>7.38</v>
      </c>
      <c r="AR435" vm="7789">
        <f ca="1"/>
        <v>102577</v>
      </c>
      <c r="AS435" s="3">
        <f t="shared" ca="1" si="55"/>
        <v>1.295619896521291E-2</v>
      </c>
      <c r="AU435" vm="7776">
        <f ca="1"/>
        <v>44452</v>
      </c>
      <c r="AV435" vm="4409">
        <f ca="1"/>
        <v>9.8523999999999994</v>
      </c>
      <c r="AW435" vm="7790">
        <f ca="1"/>
        <v>17728028</v>
      </c>
    </row>
    <row r="436" spans="1:49" x14ac:dyDescent="0.3">
      <c r="A436" vm="7791">
        <f ca="1"/>
        <v>44453</v>
      </c>
      <c r="B436" vm="5901">
        <f ca="1"/>
        <v>25.52</v>
      </c>
      <c r="C436" vm="5901">
        <v>25.52</v>
      </c>
      <c r="D436" vm="7792">
        <v>158479</v>
      </c>
      <c r="E436" s="3">
        <f t="shared" ca="1" si="48"/>
        <v>9.4936708860758872E-3</v>
      </c>
      <c r="F436" s="3">
        <f t="shared" ca="1" si="49"/>
        <v>9.4488891979322889E-3</v>
      </c>
      <c r="I436" vm="7791">
        <f ca="1"/>
        <v>44453</v>
      </c>
      <c r="J436" vm="7793">
        <f ca="1"/>
        <v>54.6</v>
      </c>
      <c r="K436" vm="7794">
        <f ca="1"/>
        <v>625018</v>
      </c>
      <c r="L436" s="3">
        <v>-7.3206442166909129E-4</v>
      </c>
      <c r="M436" s="3">
        <v>-7.3233251167522404E-4</v>
      </c>
      <c r="O436" vm="7791">
        <f ca="1"/>
        <v>44453</v>
      </c>
      <c r="P436" vm="7795">
        <f ca="1"/>
        <v>187.8</v>
      </c>
      <c r="Q436" vm="7796">
        <f ca="1"/>
        <v>368007</v>
      </c>
      <c r="R436" s="3">
        <f t="shared" ca="1" si="50"/>
        <v>1.8270255651669193E-2</v>
      </c>
      <c r="T436" vm="7791">
        <f ca="1"/>
        <v>44453</v>
      </c>
      <c r="U436" vm="7797">
        <f ca="1"/>
        <v>10.76</v>
      </c>
      <c r="V436" vm="7798">
        <f ca="1"/>
        <v>15976667</v>
      </c>
      <c r="W436" s="3">
        <f t="shared" ca="1" si="51"/>
        <v>-1.2376624227844375E-2</v>
      </c>
      <c r="Y436" vm="7791">
        <f ca="1"/>
        <v>44453</v>
      </c>
      <c r="Z436" vm="6487">
        <f ca="1"/>
        <v>2.3940000000000001</v>
      </c>
      <c r="AA436" vm="7799">
        <f ca="1"/>
        <v>2.3864999999999998</v>
      </c>
      <c r="AB436" vm="7800">
        <f ca="1"/>
        <v>91838108</v>
      </c>
      <c r="AC436">
        <f t="shared" ca="1" si="52"/>
        <v>-3.1377496719673607E-3</v>
      </c>
      <c r="AE436" vm="7791">
        <f ca="1"/>
        <v>44453</v>
      </c>
      <c r="AF436" vm="6814">
        <f ca="1"/>
        <v>16.952000000000002</v>
      </c>
      <c r="AG436" vm="7801">
        <f ca="1"/>
        <v>15597039</v>
      </c>
      <c r="AH436" s="3">
        <f t="shared" ca="1" si="53"/>
        <v>7.3416552377237407E-3</v>
      </c>
      <c r="AK436" vm="7791">
        <f ca="1"/>
        <v>44453</v>
      </c>
      <c r="AL436" vm="7802">
        <f ca="1"/>
        <v>18.149999999999999</v>
      </c>
      <c r="AM436" vm="7803">
        <f ca="1"/>
        <v>633511</v>
      </c>
      <c r="AN436">
        <f t="shared" ca="1" si="54"/>
        <v>-3.2523191705560062E-2</v>
      </c>
      <c r="AP436" vm="7791">
        <f ca="1"/>
        <v>44453</v>
      </c>
      <c r="AQ436" vm="7225">
        <f ca="1"/>
        <v>7.335</v>
      </c>
      <c r="AR436" vm="7804">
        <f ca="1"/>
        <v>159825</v>
      </c>
      <c r="AS436" s="3">
        <f t="shared" ca="1" si="55"/>
        <v>-6.1162270174360944E-3</v>
      </c>
      <c r="AU436" vm="7791">
        <f ca="1"/>
        <v>44453</v>
      </c>
      <c r="AV436" vm="7259">
        <f ca="1"/>
        <v>9.6476000000000006</v>
      </c>
      <c r="AW436" vm="7805">
        <f ca="1"/>
        <v>16396378</v>
      </c>
    </row>
    <row r="437" spans="1:49" x14ac:dyDescent="0.3">
      <c r="A437" vm="7806">
        <f ca="1"/>
        <v>44454</v>
      </c>
      <c r="B437" vm="4902">
        <f ca="1"/>
        <v>25.06</v>
      </c>
      <c r="C437" vm="4902">
        <v>25.06</v>
      </c>
      <c r="D437" vm="7807">
        <v>276191</v>
      </c>
      <c r="E437" s="3">
        <f t="shared" ca="1" si="48"/>
        <v>-1.8025078369905991E-2</v>
      </c>
      <c r="F437" s="3">
        <f t="shared" ca="1" si="49"/>
        <v>-1.81895090086669E-2</v>
      </c>
      <c r="I437" vm="7806">
        <f ca="1"/>
        <v>44454</v>
      </c>
      <c r="J437" vm="7808">
        <f ca="1"/>
        <v>51.78</v>
      </c>
      <c r="K437" vm="7809">
        <f ca="1"/>
        <v>1251394</v>
      </c>
      <c r="L437" s="3">
        <v>-5.1648351648351652E-2</v>
      </c>
      <c r="M437" s="3">
        <v>-5.3029908427467819E-2</v>
      </c>
      <c r="O437" vm="7806">
        <f ca="1"/>
        <v>44454</v>
      </c>
      <c r="P437" vm="7810">
        <f ca="1"/>
        <v>187.2</v>
      </c>
      <c r="Q437" vm="7811">
        <f ca="1"/>
        <v>310310</v>
      </c>
      <c r="R437" s="3">
        <f t="shared" ca="1" si="50"/>
        <v>-3.2000027306710141E-3</v>
      </c>
      <c r="T437" vm="7806">
        <f ca="1"/>
        <v>44454</v>
      </c>
      <c r="U437" vm="7812">
        <f ca="1"/>
        <v>10.598000000000001</v>
      </c>
      <c r="V437" vm="7813">
        <f ca="1"/>
        <v>21270635</v>
      </c>
      <c r="W437" s="3">
        <f t="shared" ca="1" si="51"/>
        <v>-1.5170250663067904E-2</v>
      </c>
      <c r="Y437" vm="7806">
        <f ca="1"/>
        <v>44454</v>
      </c>
      <c r="Z437" vm="11">
        <f ca="1"/>
        <v>2.3809999999999998</v>
      </c>
      <c r="AA437" vm="7814">
        <f ca="1"/>
        <v>2.3769999999999998</v>
      </c>
      <c r="AB437" vm="7815">
        <f ca="1"/>
        <v>70318421</v>
      </c>
      <c r="AC437">
        <f t="shared" ca="1" si="52"/>
        <v>-3.9886690857573242E-3</v>
      </c>
      <c r="AE437" vm="7806">
        <f ca="1"/>
        <v>44454</v>
      </c>
      <c r="AF437" vm="7508">
        <f ca="1"/>
        <v>17.34</v>
      </c>
      <c r="AG437" vm="7816">
        <f ca="1"/>
        <v>15114846</v>
      </c>
      <c r="AH437" s="3">
        <f t="shared" ca="1" si="53"/>
        <v>2.2630150386397634E-2</v>
      </c>
      <c r="AK437" vm="7806">
        <f ca="1"/>
        <v>44454</v>
      </c>
      <c r="AL437" vm="7817">
        <f ca="1"/>
        <v>17.745000000000001</v>
      </c>
      <c r="AM437" vm="7818">
        <f ca="1"/>
        <v>443331</v>
      </c>
      <c r="AN437">
        <f t="shared" ca="1" si="54"/>
        <v>-2.2566774612399875E-2</v>
      </c>
      <c r="AP437" vm="7806">
        <f ca="1"/>
        <v>44454</v>
      </c>
      <c r="AQ437" vm="7158">
        <f ca="1"/>
        <v>7.2750000000000004</v>
      </c>
      <c r="AR437" vm="7819">
        <f ca="1"/>
        <v>159721</v>
      </c>
      <c r="AS437" s="3">
        <f t="shared" ca="1" si="55"/>
        <v>-8.2135985373887437E-3</v>
      </c>
      <c r="AU437" vm="7806">
        <f ca="1"/>
        <v>44454</v>
      </c>
      <c r="AV437" vm="6323">
        <f ca="1"/>
        <v>9.7142999999999997</v>
      </c>
      <c r="AW437" vm="7820">
        <f ca="1"/>
        <v>8009077</v>
      </c>
    </row>
    <row r="438" spans="1:49" x14ac:dyDescent="0.3">
      <c r="A438" vm="7821">
        <f ca="1"/>
        <v>44455</v>
      </c>
      <c r="B438" vm="6513">
        <f ca="1"/>
        <v>24.9</v>
      </c>
      <c r="C438" vm="6513">
        <v>24.9</v>
      </c>
      <c r="D438" vm="7822">
        <v>286781</v>
      </c>
      <c r="E438" s="3">
        <f t="shared" ca="1" si="48"/>
        <v>-6.3846767757382347E-3</v>
      </c>
      <c r="F438" s="3">
        <f t="shared" ca="1" si="49"/>
        <v>-6.405145997260369E-3</v>
      </c>
      <c r="I438" vm="7821">
        <f ca="1"/>
        <v>44455</v>
      </c>
      <c r="J438" vm="5482">
        <f ca="1"/>
        <v>51.7</v>
      </c>
      <c r="K438" vm="7823">
        <f ca="1"/>
        <v>917962</v>
      </c>
      <c r="L438" s="3">
        <v>-1.5449980687523811E-3</v>
      </c>
      <c r="M438" s="3">
        <v>-1.5461928090081296E-3</v>
      </c>
      <c r="O438" vm="7821">
        <f ca="1"/>
        <v>44455</v>
      </c>
      <c r="P438" vm="4722">
        <f ca="1"/>
        <v>187.6</v>
      </c>
      <c r="Q438" vm="7824">
        <f ca="1"/>
        <v>435010</v>
      </c>
      <c r="R438" s="3">
        <f t="shared" ca="1" si="50"/>
        <v>2.1344725286326196E-3</v>
      </c>
      <c r="T438" vm="7821">
        <f ca="1"/>
        <v>44455</v>
      </c>
      <c r="U438" vm="7825">
        <f ca="1"/>
        <v>10.752000000000001</v>
      </c>
      <c r="V438" vm="7826">
        <f ca="1"/>
        <v>16528514</v>
      </c>
      <c r="W438" s="3">
        <f t="shared" ca="1" si="51"/>
        <v>1.4426479710223344E-2</v>
      </c>
      <c r="Y438" vm="7821">
        <f ca="1"/>
        <v>44455</v>
      </c>
      <c r="Z438" vm="6351">
        <f ca="1"/>
        <v>2.3875000000000002</v>
      </c>
      <c r="AA438" vm="7490">
        <f ca="1"/>
        <v>2.4075000000000002</v>
      </c>
      <c r="AB438" vm="7827">
        <f ca="1"/>
        <v>79636579</v>
      </c>
      <c r="AC438">
        <f t="shared" ca="1" si="52"/>
        <v>1.274967631208684E-2</v>
      </c>
      <c r="AE438" vm="7821">
        <f ca="1"/>
        <v>44455</v>
      </c>
      <c r="AF438" vm="7828">
        <f ca="1"/>
        <v>17.41</v>
      </c>
      <c r="AG438" vm="7829">
        <f ca="1"/>
        <v>16312643</v>
      </c>
      <c r="AH438" s="3">
        <f t="shared" ca="1" si="53"/>
        <v>4.0287824277019059E-3</v>
      </c>
      <c r="AK438" vm="7821">
        <f ca="1"/>
        <v>44455</v>
      </c>
      <c r="AL438" vm="1574">
        <f ca="1"/>
        <v>17.579999999999998</v>
      </c>
      <c r="AM438" vm="7830">
        <f ca="1"/>
        <v>351956</v>
      </c>
      <c r="AN438">
        <f t="shared" ca="1" si="54"/>
        <v>-9.3418938414290605E-3</v>
      </c>
      <c r="AP438" vm="7821">
        <f ca="1"/>
        <v>44455</v>
      </c>
      <c r="AQ438" vm="7831">
        <f ca="1"/>
        <v>7.27</v>
      </c>
      <c r="AR438" vm="7832">
        <f ca="1"/>
        <v>123189</v>
      </c>
      <c r="AS438" s="3">
        <f t="shared" ca="1" si="55"/>
        <v>-6.8752151212832149E-4</v>
      </c>
      <c r="AU438" vm="7821">
        <f ca="1"/>
        <v>44455</v>
      </c>
      <c r="AV438" vm="7833">
        <f ca="1"/>
        <v>9.5381</v>
      </c>
      <c r="AW438" vm="7834">
        <f ca="1"/>
        <v>7353965</v>
      </c>
    </row>
    <row r="439" spans="1:49" x14ac:dyDescent="0.3">
      <c r="A439" vm="7835">
        <f ca="1"/>
        <v>44456</v>
      </c>
      <c r="B439" vm="6633">
        <f ca="1"/>
        <v>25.36</v>
      </c>
      <c r="C439" vm="6633">
        <v>25.36</v>
      </c>
      <c r="D439" vm="7836">
        <v>723124</v>
      </c>
      <c r="E439" s="3">
        <f t="shared" ca="1" si="48"/>
        <v>1.8473895582329352E-2</v>
      </c>
      <c r="F439" s="3">
        <f t="shared" ca="1" si="49"/>
        <v>1.8305326098363293E-2</v>
      </c>
      <c r="I439" vm="7835">
        <f ca="1"/>
        <v>44456</v>
      </c>
      <c r="J439" vm="7837">
        <f ca="1"/>
        <v>53.02</v>
      </c>
      <c r="K439" vm="7838">
        <f ca="1"/>
        <v>1500409</v>
      </c>
      <c r="L439" s="3">
        <v>2.5531914893617027E-2</v>
      </c>
      <c r="M439" s="3">
        <v>2.521141934649607E-2</v>
      </c>
      <c r="O439" vm="7835">
        <f ca="1"/>
        <v>44456</v>
      </c>
      <c r="P439" vm="7780">
        <f ca="1"/>
        <v>184.4</v>
      </c>
      <c r="Q439" vm="7839">
        <f ca="1"/>
        <v>907867</v>
      </c>
      <c r="R439" s="3">
        <f t="shared" ca="1" si="50"/>
        <v>-1.7204725449630833E-2</v>
      </c>
      <c r="T439" vm="7835">
        <f ca="1"/>
        <v>44456</v>
      </c>
      <c r="U439" vm="7840">
        <f ca="1"/>
        <v>10.694000000000001</v>
      </c>
      <c r="V439" vm="7841">
        <f ca="1"/>
        <v>24459047</v>
      </c>
      <c r="W439" s="3">
        <f t="shared" ca="1" si="51"/>
        <v>-5.4089472542539017E-3</v>
      </c>
      <c r="Y439" vm="7835">
        <f ca="1"/>
        <v>44456</v>
      </c>
      <c r="Z439" vm="7842">
        <f ca="1"/>
        <v>2.42</v>
      </c>
      <c r="AA439" vm="110">
        <f ca="1"/>
        <v>2.3740000000000001</v>
      </c>
      <c r="AB439" vm="7843">
        <f ca="1"/>
        <v>161007913</v>
      </c>
      <c r="AC439">
        <f t="shared" ca="1" si="52"/>
        <v>-1.4012568502667268E-2</v>
      </c>
      <c r="AE439" vm="7835">
        <f ca="1"/>
        <v>44456</v>
      </c>
      <c r="AF439" vm="7844">
        <f ca="1"/>
        <v>16.809999999999999</v>
      </c>
      <c r="AG439" vm="7845">
        <f ca="1"/>
        <v>84812362</v>
      </c>
      <c r="AH439" s="3">
        <f t="shared" ca="1" si="53"/>
        <v>-3.5070806359573561E-2</v>
      </c>
      <c r="AK439" vm="7835">
        <f ca="1"/>
        <v>44456</v>
      </c>
      <c r="AL439" vm="7846">
        <f ca="1"/>
        <v>17.715</v>
      </c>
      <c r="AM439" vm="7847">
        <f ca="1"/>
        <v>297963</v>
      </c>
      <c r="AN439">
        <f t="shared" ca="1" si="54"/>
        <v>7.6498460604045486E-3</v>
      </c>
      <c r="AP439" vm="7835">
        <f ca="1"/>
        <v>44456</v>
      </c>
      <c r="AQ439" vm="7848">
        <f ca="1"/>
        <v>7.1050000000000004</v>
      </c>
      <c r="AR439" vm="7849">
        <f ca="1"/>
        <v>418397</v>
      </c>
      <c r="AS439" s="3">
        <f t="shared" ca="1" si="55"/>
        <v>-2.2957529996363926E-2</v>
      </c>
      <c r="AU439" vm="7835">
        <f ca="1"/>
        <v>44456</v>
      </c>
      <c r="AV439" vm="7850">
        <f ca="1"/>
        <v>9.4689999999999994</v>
      </c>
      <c r="AW439" vm="7851">
        <f ca="1"/>
        <v>6962441</v>
      </c>
    </row>
    <row r="440" spans="1:49" x14ac:dyDescent="0.3">
      <c r="A440" vm="7852">
        <f ca="1"/>
        <v>44459</v>
      </c>
      <c r="B440" vm="5762">
        <f ca="1"/>
        <v>24.96</v>
      </c>
      <c r="C440" vm="5762">
        <v>24.96</v>
      </c>
      <c r="D440" vm="7853">
        <v>263194</v>
      </c>
      <c r="E440" s="3">
        <f t="shared" ca="1" si="48"/>
        <v>-1.5772870662460511E-2</v>
      </c>
      <c r="F440" s="3">
        <f t="shared" ca="1" si="49"/>
        <v>-1.5898586067798159E-2</v>
      </c>
      <c r="I440" vm="7852">
        <f ca="1"/>
        <v>44459</v>
      </c>
      <c r="J440" vm="5217">
        <f ca="1"/>
        <v>51.66</v>
      </c>
      <c r="K440" vm="7854">
        <f ca="1"/>
        <v>707349</v>
      </c>
      <c r="L440" s="3">
        <v>-2.5650697849868096E-2</v>
      </c>
      <c r="M440" s="3">
        <v>-2.598541319318514E-2</v>
      </c>
      <c r="O440" vm="7852">
        <f ca="1"/>
        <v>44459</v>
      </c>
      <c r="P440" vm="7855">
        <f ca="1"/>
        <v>181.65</v>
      </c>
      <c r="Q440" vm="7856">
        <f ca="1"/>
        <v>320244</v>
      </c>
      <c r="R440" s="3">
        <f t="shared" ca="1" si="50"/>
        <v>-1.502555245528246E-2</v>
      </c>
      <c r="T440" vm="7852">
        <f ca="1"/>
        <v>44459</v>
      </c>
      <c r="U440" vm="7857">
        <f ca="1"/>
        <v>10.19</v>
      </c>
      <c r="V440" vm="7858">
        <f ca="1"/>
        <v>25214030</v>
      </c>
      <c r="W440" s="3">
        <f t="shared" ca="1" si="51"/>
        <v>-4.8275989291906511E-2</v>
      </c>
      <c r="Y440" vm="7852">
        <f ca="1"/>
        <v>44459</v>
      </c>
      <c r="Z440" vm="51">
        <f ca="1"/>
        <v>2.34</v>
      </c>
      <c r="AA440" vm="7859">
        <f ca="1"/>
        <v>2.302</v>
      </c>
      <c r="AB440" vm="7860">
        <f ca="1"/>
        <v>147461477</v>
      </c>
      <c r="AC440">
        <f t="shared" ca="1" si="52"/>
        <v>-3.0797985887785404E-2</v>
      </c>
      <c r="AE440" vm="7852">
        <f ca="1"/>
        <v>44459</v>
      </c>
      <c r="AF440" vm="7861">
        <f ca="1"/>
        <v>16.058</v>
      </c>
      <c r="AG440" vm="7862">
        <f ca="1"/>
        <v>34867940</v>
      </c>
      <c r="AH440" s="3">
        <f t="shared" ca="1" si="53"/>
        <v>-4.5766779658031893E-2</v>
      </c>
      <c r="AK440" vm="7852">
        <f ca="1"/>
        <v>44459</v>
      </c>
      <c r="AL440" vm="7863">
        <f ca="1"/>
        <v>17.605</v>
      </c>
      <c r="AM440" vm="7864">
        <f ca="1"/>
        <v>387285</v>
      </c>
      <c r="AN440">
        <f t="shared" ca="1" si="54"/>
        <v>-6.228785710419414E-3</v>
      </c>
      <c r="AP440" vm="7852">
        <f ca="1"/>
        <v>44459</v>
      </c>
      <c r="AQ440" vm="7865">
        <f ca="1"/>
        <v>7.0149999999999997</v>
      </c>
      <c r="AR440" vm="7866">
        <f ca="1"/>
        <v>404806</v>
      </c>
      <c r="AS440" s="3">
        <f t="shared" ca="1" si="55"/>
        <v>-1.2748047994639763E-2</v>
      </c>
      <c r="AU440" vm="7852">
        <f ca="1"/>
        <v>44459</v>
      </c>
      <c r="AV440" vm="7867">
        <f ca="1"/>
        <v>9.3190000000000008</v>
      </c>
      <c r="AW440" vm="7868">
        <f ca="1"/>
        <v>9083219</v>
      </c>
    </row>
    <row r="441" spans="1:49" x14ac:dyDescent="0.3">
      <c r="A441" vm="7869">
        <f ca="1"/>
        <v>44460</v>
      </c>
      <c r="B441" vm="4866">
        <f ca="1"/>
        <v>25.1</v>
      </c>
      <c r="C441" vm="4866">
        <v>25.1</v>
      </c>
      <c r="D441" vm="7870">
        <v>265740</v>
      </c>
      <c r="E441" s="3">
        <f t="shared" ca="1" si="48"/>
        <v>5.6089743589743815E-3</v>
      </c>
      <c r="F441" s="3">
        <f t="shared" ca="1" si="49"/>
        <v>5.5933026365113771E-3</v>
      </c>
      <c r="I441" vm="7869">
        <f ca="1"/>
        <v>44460</v>
      </c>
      <c r="J441" vm="7871">
        <f ca="1"/>
        <v>52.68</v>
      </c>
      <c r="K441" vm="7872">
        <f ca="1"/>
        <v>546659</v>
      </c>
      <c r="L441" s="3">
        <v>1.9744483159117369E-2</v>
      </c>
      <c r="M441" s="3">
        <v>1.9552089207385919E-2</v>
      </c>
      <c r="O441" vm="7869">
        <f ca="1"/>
        <v>44460</v>
      </c>
      <c r="P441" vm="7873">
        <f ca="1"/>
        <v>183.6</v>
      </c>
      <c r="Q441" vm="7874">
        <f ca="1"/>
        <v>233802</v>
      </c>
      <c r="R441" s="3">
        <f t="shared" ca="1" si="50"/>
        <v>1.067771951917911E-2</v>
      </c>
      <c r="T441" vm="7869">
        <f ca="1"/>
        <v>44460</v>
      </c>
      <c r="U441" vm="7875">
        <f ca="1"/>
        <v>10.276</v>
      </c>
      <c r="V441" vm="7876">
        <f ca="1"/>
        <v>15814685</v>
      </c>
      <c r="W441" s="3">
        <f t="shared" ca="1" si="51"/>
        <v>8.4042320130037207E-3</v>
      </c>
      <c r="Y441" vm="7869">
        <f ca="1"/>
        <v>44460</v>
      </c>
      <c r="Z441" vm="7219">
        <f ca="1"/>
        <v>2.3134999999999999</v>
      </c>
      <c r="AA441" vm="7877">
        <f ca="1"/>
        <v>2.3220000000000001</v>
      </c>
      <c r="AB441" vm="7878">
        <f ca="1"/>
        <v>81996658</v>
      </c>
      <c r="AC441">
        <f t="shared" ca="1" si="52"/>
        <v>8.6505729760088645E-3</v>
      </c>
      <c r="AE441" vm="7869">
        <f ca="1"/>
        <v>44460</v>
      </c>
      <c r="AF441" vm="7879">
        <f ca="1"/>
        <v>16.032</v>
      </c>
      <c r="AG441" vm="7880">
        <f ca="1"/>
        <v>15650324</v>
      </c>
      <c r="AH441" s="3">
        <f t="shared" ca="1" si="53"/>
        <v>-1.620442860037988E-3</v>
      </c>
      <c r="AK441" vm="7869">
        <f ca="1"/>
        <v>44460</v>
      </c>
      <c r="AL441" vm="7881">
        <f ca="1"/>
        <v>17.7</v>
      </c>
      <c r="AM441" vm="7882">
        <f ca="1"/>
        <v>201771</v>
      </c>
      <c r="AN441">
        <f t="shared" ca="1" si="54"/>
        <v>5.3816869727675819E-3</v>
      </c>
      <c r="AP441" vm="7869">
        <f ca="1"/>
        <v>44460</v>
      </c>
      <c r="AQ441" vm="1059">
        <f ca="1"/>
        <v>7</v>
      </c>
      <c r="AR441" vm="7883">
        <f ca="1"/>
        <v>197489</v>
      </c>
      <c r="AS441" s="3">
        <f t="shared" ca="1" si="55"/>
        <v>-2.1405644991108769E-3</v>
      </c>
      <c r="AU441" vm="7869">
        <f ca="1"/>
        <v>44460</v>
      </c>
      <c r="AV441" vm="7884">
        <f ca="1"/>
        <v>9.6189999999999998</v>
      </c>
      <c r="AW441" vm="7885">
        <f ca="1"/>
        <v>13224077</v>
      </c>
    </row>
    <row r="442" spans="1:49" x14ac:dyDescent="0.3">
      <c r="A442" vm="7886">
        <f ca="1"/>
        <v>44461</v>
      </c>
      <c r="B442" vm="5339">
        <f ca="1"/>
        <v>25.7</v>
      </c>
      <c r="C442" vm="5339">
        <v>25.7</v>
      </c>
      <c r="D442" vm="7887">
        <v>242642</v>
      </c>
      <c r="E442" s="3">
        <f t="shared" ca="1" si="48"/>
        <v>2.3904382470119435E-2</v>
      </c>
      <c r="F442" s="3">
        <f t="shared" ca="1" si="49"/>
        <v>2.3623145763435893E-2</v>
      </c>
      <c r="I442" vm="7886">
        <f ca="1"/>
        <v>44461</v>
      </c>
      <c r="J442" vm="7888">
        <f ca="1"/>
        <v>54.36</v>
      </c>
      <c r="K442" vm="7889">
        <f ca="1"/>
        <v>836264</v>
      </c>
      <c r="L442" s="3">
        <v>3.1890660592255121E-2</v>
      </c>
      <c r="M442" s="3">
        <v>3.1392712407862643E-2</v>
      </c>
      <c r="O442" vm="7886">
        <f ca="1"/>
        <v>44461</v>
      </c>
      <c r="P442" vm="7628">
        <f ca="1"/>
        <v>183.7</v>
      </c>
      <c r="Q442" vm="7890">
        <f ca="1"/>
        <v>311729</v>
      </c>
      <c r="R442" s="3">
        <f t="shared" ca="1" si="50"/>
        <v>5.4451403468980209E-4</v>
      </c>
      <c r="T442" vm="7886">
        <f ca="1"/>
        <v>44461</v>
      </c>
      <c r="U442" vm="7891">
        <f ca="1"/>
        <v>10.638</v>
      </c>
      <c r="V442" vm="7892">
        <f ca="1"/>
        <v>15939570</v>
      </c>
      <c r="W442" s="3">
        <f t="shared" ca="1" si="51"/>
        <v>3.4621417072488656E-2</v>
      </c>
      <c r="Y442" vm="7886">
        <f ca="1"/>
        <v>44461</v>
      </c>
      <c r="Z442" vm="51">
        <f ca="1"/>
        <v>2.34</v>
      </c>
      <c r="AA442" vm="7893">
        <f ca="1"/>
        <v>2.3730000000000002</v>
      </c>
      <c r="AB442" vm="7894">
        <f ca="1"/>
        <v>86147220</v>
      </c>
      <c r="AC442">
        <f t="shared" ca="1" si="52"/>
        <v>2.1726094177926869E-2</v>
      </c>
      <c r="AE442" vm="7886">
        <f ca="1"/>
        <v>44461</v>
      </c>
      <c r="AF442" vm="7895">
        <f ca="1"/>
        <v>16.552</v>
      </c>
      <c r="AG442" vm="7896">
        <f ca="1"/>
        <v>12764272</v>
      </c>
      <c r="AH442" s="3">
        <f t="shared" ca="1" si="53"/>
        <v>3.1920215540787639E-2</v>
      </c>
      <c r="AK442" vm="7886">
        <f ca="1"/>
        <v>44461</v>
      </c>
      <c r="AL442" vm="7897">
        <f ca="1"/>
        <v>17.86</v>
      </c>
      <c r="AM442" vm="7898">
        <f ca="1"/>
        <v>491556</v>
      </c>
      <c r="AN442">
        <f t="shared" ca="1" si="54"/>
        <v>8.9989358685695353E-3</v>
      </c>
      <c r="AP442" vm="7886">
        <f ca="1"/>
        <v>44461</v>
      </c>
      <c r="AQ442" vm="7899">
        <f ca="1"/>
        <v>7.1349999999999998</v>
      </c>
      <c r="AR442" vm="7900">
        <f ca="1"/>
        <v>119497</v>
      </c>
      <c r="AS442" s="3">
        <f t="shared" ca="1" si="55"/>
        <v>1.9102101873486498E-2</v>
      </c>
      <c r="AU442" vm="7886">
        <f ca="1"/>
        <v>44461</v>
      </c>
      <c r="AV442" vm="7901">
        <f ca="1"/>
        <v>9.7667000000000002</v>
      </c>
      <c r="AW442" vm="7902">
        <f ca="1"/>
        <v>8381291</v>
      </c>
    </row>
    <row r="443" spans="1:49" x14ac:dyDescent="0.3">
      <c r="A443" vm="7903">
        <f ca="1"/>
        <v>44462</v>
      </c>
      <c r="B443" vm="7904">
        <f ca="1"/>
        <v>26.4</v>
      </c>
      <c r="C443" vm="7904">
        <v>26.4</v>
      </c>
      <c r="D443" vm="7905">
        <v>341782</v>
      </c>
      <c r="E443" s="3">
        <f t="shared" ca="1" si="48"/>
        <v>2.7237354085603085E-2</v>
      </c>
      <c r="F443" s="3">
        <f t="shared" ca="1" si="49"/>
        <v>2.6873018251096271E-2</v>
      </c>
      <c r="I443" vm="7903">
        <f ca="1"/>
        <v>44462</v>
      </c>
      <c r="J443" vm="7906">
        <f ca="1"/>
        <v>55.24</v>
      </c>
      <c r="K443" vm="7907">
        <f ca="1"/>
        <v>805917</v>
      </c>
      <c r="L443" s="3">
        <v>1.6188373804267891E-2</v>
      </c>
      <c r="M443" s="3">
        <v>1.6058739258148415E-2</v>
      </c>
      <c r="O443" vm="7903">
        <f ca="1"/>
        <v>44462</v>
      </c>
      <c r="P443" vm="7679">
        <f ca="1"/>
        <v>184.3</v>
      </c>
      <c r="Q443" vm="7908">
        <f ca="1"/>
        <v>241337</v>
      </c>
      <c r="R443" s="3">
        <f t="shared" ca="1" si="50"/>
        <v>3.2608724546978173E-3</v>
      </c>
      <c r="T443" vm="7903">
        <f ca="1"/>
        <v>44462</v>
      </c>
      <c r="U443" vm="867">
        <f ca="1"/>
        <v>10.992000000000001</v>
      </c>
      <c r="V443" vm="7909">
        <f ca="1"/>
        <v>20209944</v>
      </c>
      <c r="W443" s="3">
        <f t="shared" ca="1" si="51"/>
        <v>3.2735239159867868E-2</v>
      </c>
      <c r="Y443" vm="7903">
        <f ca="1"/>
        <v>44462</v>
      </c>
      <c r="Z443" vm="7538">
        <f ca="1"/>
        <v>2.3879999999999999</v>
      </c>
      <c r="AA443" vm="7910">
        <f ca="1"/>
        <v>2.4275000000000002</v>
      </c>
      <c r="AB443" vm="7911">
        <f ca="1"/>
        <v>118612543</v>
      </c>
      <c r="AC443">
        <f t="shared" ca="1" si="52"/>
        <v>2.270694372971644E-2</v>
      </c>
      <c r="AE443" vm="7903">
        <f ca="1"/>
        <v>44462</v>
      </c>
      <c r="AF443" vm="7912">
        <f ca="1"/>
        <v>16.768000000000001</v>
      </c>
      <c r="AG443" vm="7913">
        <f ca="1"/>
        <v>13352525</v>
      </c>
      <c r="AH443" s="3">
        <f t="shared" ca="1" si="53"/>
        <v>1.2965367695389906E-2</v>
      </c>
      <c r="AK443" vm="7903">
        <f ca="1"/>
        <v>44462</v>
      </c>
      <c r="AL443" vm="7802">
        <f ca="1"/>
        <v>18.149999999999999</v>
      </c>
      <c r="AM443" vm="7914">
        <f ca="1"/>
        <v>401434</v>
      </c>
      <c r="AN443">
        <f t="shared" ca="1" si="54"/>
        <v>1.6106985262506777E-2</v>
      </c>
      <c r="AP443" vm="7903">
        <f ca="1"/>
        <v>44462</v>
      </c>
      <c r="AQ443" vm="7915">
        <f ca="1"/>
        <v>7.2249999999999996</v>
      </c>
      <c r="AR443" vm="7916">
        <f ca="1"/>
        <v>254886</v>
      </c>
      <c r="AS443" s="3">
        <f t="shared" ca="1" si="55"/>
        <v>1.253498306969617E-2</v>
      </c>
      <c r="AU443" vm="7903">
        <f ca="1"/>
        <v>44462</v>
      </c>
      <c r="AV443" vm="7917">
        <f ca="1"/>
        <v>9.8285999999999998</v>
      </c>
      <c r="AW443" vm="7918">
        <f ca="1"/>
        <v>11233502</v>
      </c>
    </row>
    <row r="444" spans="1:49" x14ac:dyDescent="0.3">
      <c r="A444" vm="7919">
        <f ca="1"/>
        <v>44463</v>
      </c>
      <c r="B444" vm="975">
        <f ca="1"/>
        <v>26</v>
      </c>
      <c r="C444" vm="975">
        <v>26</v>
      </c>
      <c r="D444" vm="7920">
        <v>266275</v>
      </c>
      <c r="E444" s="3">
        <f t="shared" ca="1" si="48"/>
        <v>-1.5151515151515098E-2</v>
      </c>
      <c r="F444" s="3">
        <f t="shared" ca="1" si="49"/>
        <v>-1.5267472130788421E-2</v>
      </c>
      <c r="I444" vm="7919">
        <f ca="1"/>
        <v>44463</v>
      </c>
      <c r="J444" vm="7921">
        <f ca="1"/>
        <v>55</v>
      </c>
      <c r="K444" vm="7922">
        <f ca="1"/>
        <v>616359</v>
      </c>
      <c r="L444" s="3">
        <v>-4.3446777697321139E-3</v>
      </c>
      <c r="M444" s="3">
        <v>-4.3541433086205028E-3</v>
      </c>
      <c r="O444" vm="7919">
        <f ca="1"/>
        <v>44463</v>
      </c>
      <c r="P444" vm="7643">
        <f ca="1"/>
        <v>184.75</v>
      </c>
      <c r="Q444" vm="7923">
        <f ca="1"/>
        <v>228552</v>
      </c>
      <c r="R444" s="3">
        <f t="shared" ca="1" si="50"/>
        <v>2.4386951525335603E-3</v>
      </c>
      <c r="T444" vm="7919">
        <f ca="1"/>
        <v>44463</v>
      </c>
      <c r="U444" vm="7924">
        <f ca="1"/>
        <v>10.984</v>
      </c>
      <c r="V444" vm="7925">
        <f ca="1"/>
        <v>20635764</v>
      </c>
      <c r="W444" s="3">
        <f t="shared" ca="1" si="51"/>
        <v>-7.2806701432373121E-4</v>
      </c>
      <c r="Y444" vm="7919">
        <f ca="1"/>
        <v>44463</v>
      </c>
      <c r="Z444" vm="7926">
        <f ca="1"/>
        <v>2.4175</v>
      </c>
      <c r="AA444" vm="7927">
        <f ca="1"/>
        <v>2.4245000000000001</v>
      </c>
      <c r="AB444" vm="7928">
        <f ca="1"/>
        <v>81063036</v>
      </c>
      <c r="AC444">
        <f t="shared" ca="1" si="52"/>
        <v>-1.2366036200731042E-3</v>
      </c>
      <c r="AE444" vm="7919">
        <f ca="1"/>
        <v>44463</v>
      </c>
      <c r="AF444" vm="7929">
        <f ca="1"/>
        <v>16.788</v>
      </c>
      <c r="AG444" vm="7930">
        <f ca="1"/>
        <v>10203207</v>
      </c>
      <c r="AH444" s="3">
        <f t="shared" ca="1" si="53"/>
        <v>1.1920373327126909E-3</v>
      </c>
      <c r="AK444" vm="7919">
        <f ca="1"/>
        <v>44463</v>
      </c>
      <c r="AL444" vm="6198">
        <f ca="1"/>
        <v>17.925000000000001</v>
      </c>
      <c r="AM444" vm="7931">
        <f ca="1"/>
        <v>239360</v>
      </c>
      <c r="AN444">
        <f t="shared" ca="1" si="54"/>
        <v>-1.2474174225175577E-2</v>
      </c>
      <c r="AP444" vm="7919">
        <f ca="1"/>
        <v>44463</v>
      </c>
      <c r="AQ444" vm="7932">
        <f ca="1"/>
        <v>7.2549999999999999</v>
      </c>
      <c r="AR444" vm="7933">
        <f ca="1"/>
        <v>154484</v>
      </c>
      <c r="AS444" s="3">
        <f t="shared" ca="1" si="55"/>
        <v>4.1436523376553744E-3</v>
      </c>
      <c r="AU444" vm="7919">
        <f ca="1"/>
        <v>44463</v>
      </c>
      <c r="AV444" vm="7934">
        <f ca="1"/>
        <v>9.9238</v>
      </c>
      <c r="AW444" vm="7935">
        <f ca="1"/>
        <v>8531246</v>
      </c>
    </row>
    <row r="445" spans="1:49" x14ac:dyDescent="0.3">
      <c r="A445" vm="7936">
        <f ca="1"/>
        <v>44466</v>
      </c>
      <c r="B445" vm="5159">
        <f ca="1"/>
        <v>25.9</v>
      </c>
      <c r="C445" vm="5159">
        <v>25.9</v>
      </c>
      <c r="D445" vm="7937">
        <v>262584</v>
      </c>
      <c r="E445" s="3">
        <f t="shared" ca="1" si="48"/>
        <v>-3.846153846153901E-3</v>
      </c>
      <c r="F445" s="3">
        <f t="shared" ca="1" si="49"/>
        <v>-3.8535693159900777E-3</v>
      </c>
      <c r="I445" vm="7936">
        <f ca="1"/>
        <v>44466</v>
      </c>
      <c r="J445" vm="7938">
        <f ca="1"/>
        <v>53.82</v>
      </c>
      <c r="K445" vm="7939">
        <f ca="1"/>
        <v>479228</v>
      </c>
      <c r="L445" s="3">
        <v>-2.1454545454545448E-2</v>
      </c>
      <c r="M445" s="3">
        <v>-2.1688039933711219E-2</v>
      </c>
      <c r="O445" vm="7936">
        <f ca="1"/>
        <v>44466</v>
      </c>
      <c r="P445" vm="7940">
        <f ca="1"/>
        <v>184.45</v>
      </c>
      <c r="Q445" vm="7941">
        <f ca="1"/>
        <v>284021</v>
      </c>
      <c r="R445" s="3">
        <f t="shared" ca="1" si="50"/>
        <v>-1.6251357856265376E-3</v>
      </c>
      <c r="T445" vm="7936">
        <f ca="1"/>
        <v>44466</v>
      </c>
      <c r="U445" vm="7942">
        <f ca="1"/>
        <v>11.544</v>
      </c>
      <c r="V445" vm="7943">
        <f ca="1"/>
        <v>29953451</v>
      </c>
      <c r="W445" s="3">
        <f t="shared" ca="1" si="51"/>
        <v>4.9726153005899769E-2</v>
      </c>
      <c r="Y445" vm="7936">
        <f ca="1"/>
        <v>44466</v>
      </c>
      <c r="Z445" vm="7944">
        <f ca="1"/>
        <v>2.44</v>
      </c>
      <c r="AA445" vm="6587">
        <f ca="1"/>
        <v>2.472</v>
      </c>
      <c r="AB445" vm="7945">
        <f ca="1"/>
        <v>152780451</v>
      </c>
      <c r="AC445">
        <f t="shared" ca="1" si="52"/>
        <v>1.9402222032174319E-2</v>
      </c>
      <c r="AE445" vm="7936">
        <f ca="1"/>
        <v>44466</v>
      </c>
      <c r="AF445" vm="7946">
        <f ca="1"/>
        <v>16.936</v>
      </c>
      <c r="AG445" vm="7947">
        <f ca="1"/>
        <v>10091146</v>
      </c>
      <c r="AH445" s="3">
        <f t="shared" ca="1" si="53"/>
        <v>8.7771883612196861E-3</v>
      </c>
      <c r="AK445" vm="7936">
        <f ca="1"/>
        <v>44466</v>
      </c>
      <c r="AL445" vm="7948">
        <f ca="1"/>
        <v>17.84</v>
      </c>
      <c r="AM445" vm="7949">
        <f ca="1"/>
        <v>263034</v>
      </c>
      <c r="AN445">
        <f t="shared" ca="1" si="54"/>
        <v>-4.7532593338207377E-3</v>
      </c>
      <c r="AP445" vm="7936">
        <f ca="1"/>
        <v>44466</v>
      </c>
      <c r="AQ445" vm="1471">
        <f ca="1"/>
        <v>7.43</v>
      </c>
      <c r="AR445" vm="7950">
        <f ca="1"/>
        <v>291747</v>
      </c>
      <c r="AS445" s="3">
        <f t="shared" ca="1" si="55"/>
        <v>2.3834972393516524E-2</v>
      </c>
      <c r="AU445" vm="7936">
        <f ca="1"/>
        <v>44466</v>
      </c>
      <c r="AV445" vm="7951">
        <f ca="1"/>
        <v>10.0905</v>
      </c>
      <c r="AW445" vm="7952">
        <f ca="1"/>
        <v>14957248</v>
      </c>
    </row>
    <row r="446" spans="1:49" x14ac:dyDescent="0.3">
      <c r="A446" vm="7953">
        <f ca="1"/>
        <v>44467</v>
      </c>
      <c r="B446" vm="5798">
        <f ca="1"/>
        <v>25.82</v>
      </c>
      <c r="C446" vm="5798">
        <v>25.82</v>
      </c>
      <c r="D446" vm="7954">
        <v>231014</v>
      </c>
      <c r="E446" s="3">
        <f t="shared" ca="1" si="48"/>
        <v>-3.0888030888030233E-3</v>
      </c>
      <c r="F446" s="3">
        <f t="shared" ca="1" si="49"/>
        <v>-3.0935832869955289E-3</v>
      </c>
      <c r="I446" vm="7953">
        <f ca="1"/>
        <v>44467</v>
      </c>
      <c r="J446" vm="7955">
        <f ca="1"/>
        <v>52.26</v>
      </c>
      <c r="K446" vm="7956">
        <f ca="1"/>
        <v>641018</v>
      </c>
      <c r="L446" s="3">
        <v>-2.8985507246376854E-2</v>
      </c>
      <c r="M446" s="3">
        <v>-2.9413885206293341E-2</v>
      </c>
      <c r="O446" vm="7953">
        <f ca="1"/>
        <v>44467</v>
      </c>
      <c r="P446" vm="7957">
        <f ca="1"/>
        <v>180.85</v>
      </c>
      <c r="Q446" vm="7958">
        <f ca="1"/>
        <v>411566</v>
      </c>
      <c r="R446" s="3">
        <f t="shared" ca="1" si="50"/>
        <v>-1.9710465644577665E-2</v>
      </c>
      <c r="T446" vm="7953">
        <f ca="1"/>
        <v>44467</v>
      </c>
      <c r="U446" vm="7959">
        <f ca="1"/>
        <v>11.086</v>
      </c>
      <c r="V446" vm="7960">
        <f ca="1"/>
        <v>28790462</v>
      </c>
      <c r="W446" s="3">
        <f t="shared" ca="1" si="51"/>
        <v>-4.0482770473956785E-2</v>
      </c>
      <c r="Y446" vm="7953">
        <f ca="1"/>
        <v>44467</v>
      </c>
      <c r="Z446" vm="7961">
        <f ca="1"/>
        <v>2.484</v>
      </c>
      <c r="AA446" vm="7962">
        <f ca="1"/>
        <v>2.4295</v>
      </c>
      <c r="AB446" vm="7963">
        <f ca="1"/>
        <v>130775485</v>
      </c>
      <c r="AC446">
        <f t="shared" ca="1" si="52"/>
        <v>-1.7342064731623689E-2</v>
      </c>
      <c r="AE446" vm="7953">
        <f ca="1"/>
        <v>44467</v>
      </c>
      <c r="AF446" vm="7964">
        <f ca="1"/>
        <v>16.431999999999999</v>
      </c>
      <c r="AG446" vm="7965">
        <f ca="1"/>
        <v>15610407</v>
      </c>
      <c r="AH446" s="3">
        <f t="shared" ca="1" si="53"/>
        <v>-3.0210880646361717E-2</v>
      </c>
      <c r="AK446" vm="7953">
        <f ca="1"/>
        <v>44467</v>
      </c>
      <c r="AL446" vm="7966">
        <f ca="1"/>
        <v>17.72</v>
      </c>
      <c r="AM446" vm="7967">
        <f ca="1"/>
        <v>312654</v>
      </c>
      <c r="AN446">
        <f t="shared" ca="1" si="54"/>
        <v>-6.7491819749284495E-3</v>
      </c>
      <c r="AP446" vm="7953">
        <f ca="1"/>
        <v>44467</v>
      </c>
      <c r="AQ446" vm="7968">
        <f ca="1"/>
        <v>7.23</v>
      </c>
      <c r="AR446" vm="7969">
        <f ca="1"/>
        <v>283418</v>
      </c>
      <c r="AS446" s="3">
        <f t="shared" ca="1" si="55"/>
        <v>-2.728682255899437E-2</v>
      </c>
      <c r="AU446" vm="7953">
        <f ca="1"/>
        <v>44467</v>
      </c>
      <c r="AV446" vm="7970">
        <f ca="1"/>
        <v>10.0762</v>
      </c>
      <c r="AW446" vm="7971">
        <f ca="1"/>
        <v>16126009</v>
      </c>
    </row>
    <row r="447" spans="1:49" x14ac:dyDescent="0.3">
      <c r="A447" vm="7972">
        <f ca="1"/>
        <v>44468</v>
      </c>
      <c r="B447" vm="5624">
        <f ca="1"/>
        <v>25.96</v>
      </c>
      <c r="C447" vm="5624">
        <v>25.96</v>
      </c>
      <c r="D447" vm="7973">
        <v>168402</v>
      </c>
      <c r="E447" s="3">
        <f t="shared" ca="1" si="48"/>
        <v>5.4221533694810446E-3</v>
      </c>
      <c r="F447" s="3">
        <f t="shared" ca="1" si="49"/>
        <v>5.4075064173929339E-3</v>
      </c>
      <c r="I447" vm="7972">
        <f ca="1"/>
        <v>44468</v>
      </c>
      <c r="J447" vm="7974">
        <f ca="1"/>
        <v>52.94</v>
      </c>
      <c r="K447" vm="7975">
        <f ca="1"/>
        <v>373977</v>
      </c>
      <c r="L447" s="3">
        <v>1.301186375813241E-2</v>
      </c>
      <c r="M447" s="3">
        <v>1.2927936706488825E-2</v>
      </c>
      <c r="O447" vm="7972">
        <f ca="1"/>
        <v>44468</v>
      </c>
      <c r="P447" vm="7283">
        <f ca="1"/>
        <v>180.4</v>
      </c>
      <c r="Q447" vm="7976">
        <f ca="1"/>
        <v>264950</v>
      </c>
      <c r="R447" s="3">
        <f t="shared" ca="1" si="50"/>
        <v>-2.4913507695836497E-3</v>
      </c>
      <c r="T447" vm="7972">
        <f ca="1"/>
        <v>44468</v>
      </c>
      <c r="U447" vm="5567">
        <f ca="1"/>
        <v>11.5</v>
      </c>
      <c r="V447" vm="7977">
        <f ca="1"/>
        <v>21398780</v>
      </c>
      <c r="W447" s="3">
        <f t="shared" ca="1" si="51"/>
        <v>3.666398437159131E-2</v>
      </c>
      <c r="Y447" vm="7972">
        <f ca="1"/>
        <v>44468</v>
      </c>
      <c r="Z447" vm="6709">
        <f ca="1"/>
        <v>2.4510000000000001</v>
      </c>
      <c r="AA447" vm="538">
        <f ca="1"/>
        <v>2.4590000000000001</v>
      </c>
      <c r="AB447" vm="7978">
        <f ca="1"/>
        <v>68547663</v>
      </c>
      <c r="AC447">
        <f t="shared" ca="1" si="52"/>
        <v>1.2069288370234896E-2</v>
      </c>
      <c r="AE447" vm="7972">
        <f ca="1"/>
        <v>44468</v>
      </c>
      <c r="AF447" vm="1689">
        <f ca="1"/>
        <v>16.66</v>
      </c>
      <c r="AG447" vm="7979">
        <f ca="1"/>
        <v>9792135</v>
      </c>
      <c r="AH447" s="3">
        <f t="shared" ca="1" si="53"/>
        <v>1.3779983552494322E-2</v>
      </c>
      <c r="AK447" vm="7972">
        <f ca="1"/>
        <v>44468</v>
      </c>
      <c r="AL447" vm="7980">
        <f ca="1"/>
        <v>17.89</v>
      </c>
      <c r="AM447" vm="7981">
        <f ca="1"/>
        <v>226160</v>
      </c>
      <c r="AN447">
        <f t="shared" ca="1" si="54"/>
        <v>9.547952343693036E-3</v>
      </c>
      <c r="AP447" vm="7972">
        <f ca="1"/>
        <v>44468</v>
      </c>
      <c r="AQ447" vm="6492">
        <f ca="1"/>
        <v>7.15</v>
      </c>
      <c r="AR447" vm="7982">
        <f ca="1"/>
        <v>292352</v>
      </c>
      <c r="AS447" s="3">
        <f t="shared" ca="1" si="55"/>
        <v>-1.1126679464756992E-2</v>
      </c>
      <c r="AU447" vm="7972">
        <f ca="1"/>
        <v>44468</v>
      </c>
      <c r="AV447" vm="7983">
        <f ca="1"/>
        <v>10.1905</v>
      </c>
      <c r="AW447" vm="7984">
        <f ca="1"/>
        <v>9843057</v>
      </c>
    </row>
    <row r="448" spans="1:49" x14ac:dyDescent="0.3">
      <c r="A448" vm="7985">
        <f ca="1"/>
        <v>44469</v>
      </c>
      <c r="B448" vm="5339">
        <f ca="1"/>
        <v>25.7</v>
      </c>
      <c r="C448" vm="5339">
        <v>25.7</v>
      </c>
      <c r="D448" vm="7986">
        <v>319202</v>
      </c>
      <c r="E448" s="3">
        <f t="shared" ca="1" si="48"/>
        <v>-1.0015408320493127E-2</v>
      </c>
      <c r="F448" s="3">
        <f t="shared" ca="1" si="49"/>
        <v>-1.0065899934715145E-2</v>
      </c>
      <c r="I448" vm="7985">
        <f ca="1"/>
        <v>44469</v>
      </c>
      <c r="J448" vm="7837">
        <f ca="1"/>
        <v>53.02</v>
      </c>
      <c r="K448" vm="7987">
        <f ca="1"/>
        <v>679905</v>
      </c>
      <c r="L448" s="3">
        <v>1.5111446921043711E-3</v>
      </c>
      <c r="M448" s="3">
        <v>1.5100040619243399E-3</v>
      </c>
      <c r="O448" vm="7985">
        <f ca="1"/>
        <v>44469</v>
      </c>
      <c r="P448" vm="7248">
        <f ca="1"/>
        <v>180.95</v>
      </c>
      <c r="Q448" vm="7988">
        <f ca="1"/>
        <v>359349</v>
      </c>
      <c r="R448" s="3">
        <f t="shared" ca="1" si="50"/>
        <v>3.0441423812280518E-3</v>
      </c>
      <c r="T448" vm="7985">
        <f ca="1"/>
        <v>44469</v>
      </c>
      <c r="U448" vm="5567">
        <f ca="1"/>
        <v>11.5</v>
      </c>
      <c r="V448" vm="7989">
        <f ca="1"/>
        <v>20117347</v>
      </c>
      <c r="W448" s="3">
        <f t="shared" ca="1" si="51"/>
        <v>0</v>
      </c>
      <c r="Y448" vm="7985">
        <f ca="1"/>
        <v>44469</v>
      </c>
      <c r="Z448" vm="7990">
        <f ca="1"/>
        <v>2.4744999999999999</v>
      </c>
      <c r="AA448" vm="6641">
        <f ca="1"/>
        <v>2.4535</v>
      </c>
      <c r="AB448" vm="7991">
        <f ca="1"/>
        <v>103390716</v>
      </c>
      <c r="AC448">
        <f t="shared" ca="1" si="52"/>
        <v>-2.2391866862345581E-3</v>
      </c>
      <c r="AE448" vm="7985">
        <f ca="1"/>
        <v>44469</v>
      </c>
      <c r="AF448" vm="7992">
        <f ca="1"/>
        <v>16.521999999999998</v>
      </c>
      <c r="AG448" vm="7993">
        <f ca="1"/>
        <v>11725145</v>
      </c>
      <c r="AH448" s="3">
        <f t="shared" ca="1" si="53"/>
        <v>-8.317810598383232E-3</v>
      </c>
      <c r="AK448" vm="7985">
        <f ca="1"/>
        <v>44469</v>
      </c>
      <c r="AL448" vm="7881">
        <f ca="1"/>
        <v>17.7</v>
      </c>
      <c r="AM448" vm="7994">
        <f ca="1"/>
        <v>183643</v>
      </c>
      <c r="AN448">
        <f t="shared" ca="1" si="54"/>
        <v>-1.0677257940844363E-2</v>
      </c>
      <c r="AP448" vm="7985">
        <f ca="1"/>
        <v>44469</v>
      </c>
      <c r="AQ448" vm="5600">
        <f ca="1"/>
        <v>7.1550000000000002</v>
      </c>
      <c r="AR448" vm="7995">
        <f ca="1"/>
        <v>250386</v>
      </c>
      <c r="AS448" s="3">
        <f t="shared" ca="1" si="55"/>
        <v>6.9905630249782072E-4</v>
      </c>
      <c r="AU448" vm="7985">
        <f ca="1"/>
        <v>44469</v>
      </c>
      <c r="AV448" vm="7996">
        <f ca="1"/>
        <v>10.1381</v>
      </c>
      <c r="AW448" vm="7997">
        <f ca="1"/>
        <v>11088053</v>
      </c>
    </row>
    <row r="449" spans="1:49" x14ac:dyDescent="0.3">
      <c r="A449" vm="7998">
        <f ca="1"/>
        <v>44470</v>
      </c>
      <c r="B449" vm="6720">
        <f ca="1"/>
        <v>25.88</v>
      </c>
      <c r="C449" vm="6720">
        <v>25.88</v>
      </c>
      <c r="D449" vm="7999">
        <v>240098</v>
      </c>
      <c r="E449" s="3">
        <f t="shared" ca="1" si="48"/>
        <v>7.0038910505836466E-3</v>
      </c>
      <c r="F449" s="3">
        <f t="shared" ca="1" si="49"/>
        <v>6.9794777315256764E-3</v>
      </c>
      <c r="I449" vm="7998">
        <f ca="1"/>
        <v>44470</v>
      </c>
      <c r="J449" vm="7626">
        <f ca="1"/>
        <v>54.2</v>
      </c>
      <c r="K449" vm="8000">
        <f ca="1"/>
        <v>867152</v>
      </c>
      <c r="L449" s="3">
        <v>2.2255752546208971E-2</v>
      </c>
      <c r="M449" s="3">
        <v>2.2011707584721107E-2</v>
      </c>
      <c r="O449" vm="7998">
        <f ca="1"/>
        <v>44470</v>
      </c>
      <c r="P449" vm="4197">
        <f ca="1"/>
        <v>179.75</v>
      </c>
      <c r="Q449" vm="8001">
        <f ca="1"/>
        <v>257551</v>
      </c>
      <c r="R449" s="3">
        <f t="shared" ca="1" si="50"/>
        <v>-6.6537534085952827E-3</v>
      </c>
      <c r="T449" vm="7998">
        <f ca="1"/>
        <v>44470</v>
      </c>
      <c r="U449" vm="8002">
        <f ca="1"/>
        <v>11.476000000000001</v>
      </c>
      <c r="V449" vm="8003">
        <f ca="1"/>
        <v>15092225</v>
      </c>
      <c r="W449" s="3">
        <f t="shared" ca="1" si="51"/>
        <v>-2.089137250085965E-3</v>
      </c>
      <c r="Y449" vm="7998">
        <f ca="1"/>
        <v>44470</v>
      </c>
      <c r="Z449" vm="7842">
        <f ca="1"/>
        <v>2.42</v>
      </c>
      <c r="AA449" vm="7402">
        <f ca="1"/>
        <v>2.4489999999999998</v>
      </c>
      <c r="AB449" vm="8004">
        <f ca="1"/>
        <v>108699546</v>
      </c>
      <c r="AC449">
        <f t="shared" ca="1" si="52"/>
        <v>-1.8357985777903989E-3</v>
      </c>
      <c r="AE449" vm="7998">
        <f ca="1"/>
        <v>44470</v>
      </c>
      <c r="AF449" vm="8005">
        <f ca="1"/>
        <v>16.268000000000001</v>
      </c>
      <c r="AG449" vm="8006">
        <f ca="1"/>
        <v>14487641</v>
      </c>
      <c r="AH449" s="3">
        <f t="shared" ca="1" si="53"/>
        <v>-1.5492838095335297E-2</v>
      </c>
      <c r="AK449" vm="7998">
        <f ca="1"/>
        <v>44470</v>
      </c>
      <c r="AL449" vm="6164">
        <f ca="1"/>
        <v>17.984999999999999</v>
      </c>
      <c r="AM449" vm="8007">
        <f ca="1"/>
        <v>311870</v>
      </c>
      <c r="AN449">
        <f t="shared" ca="1" si="54"/>
        <v>1.5973437567803714E-2</v>
      </c>
      <c r="AP449" vm="7998">
        <f ca="1"/>
        <v>44470</v>
      </c>
      <c r="AQ449" vm="8008">
        <f ca="1"/>
        <v>7.09</v>
      </c>
      <c r="AR449" vm="8009">
        <f ca="1"/>
        <v>216084</v>
      </c>
      <c r="AS449" s="3">
        <f t="shared" ca="1" si="55"/>
        <v>-9.1260724643781842E-3</v>
      </c>
      <c r="AU449" vm="7998">
        <f ca="1"/>
        <v>44470</v>
      </c>
      <c r="AV449" vm="8010">
        <f ca="1"/>
        <v>10.2333</v>
      </c>
      <c r="AW449" vm="8011">
        <f ca="1"/>
        <v>10810729</v>
      </c>
    </row>
    <row r="450" spans="1:49" x14ac:dyDescent="0.3">
      <c r="A450" vm="8012">
        <f ca="1"/>
        <v>44473</v>
      </c>
      <c r="B450" vm="8013">
        <f ca="1"/>
        <v>26.38</v>
      </c>
      <c r="C450" vm="8013">
        <v>26.38</v>
      </c>
      <c r="D450" vm="8014">
        <v>266345</v>
      </c>
      <c r="E450" s="3">
        <f t="shared" ca="1" si="48"/>
        <v>1.9319938176197836E-2</v>
      </c>
      <c r="F450" s="3">
        <f t="shared" ca="1" si="49"/>
        <v>1.9135677656468814E-2</v>
      </c>
      <c r="I450" vm="8012">
        <f ca="1"/>
        <v>44473</v>
      </c>
      <c r="J450" vm="7659">
        <f ca="1"/>
        <v>54.82</v>
      </c>
      <c r="K450" vm="8015">
        <f ca="1"/>
        <v>885413</v>
      </c>
      <c r="L450" s="3">
        <v>1.1439114391143864E-2</v>
      </c>
      <c r="M450" s="3">
        <v>1.1374182429039164E-2</v>
      </c>
      <c r="O450" vm="8012">
        <f ca="1"/>
        <v>44473</v>
      </c>
      <c r="P450" vm="8016">
        <f ca="1"/>
        <v>177.6</v>
      </c>
      <c r="Q450" vm="8017">
        <f ca="1"/>
        <v>288103</v>
      </c>
      <c r="R450" s="3">
        <f t="shared" ca="1" si="50"/>
        <v>-1.2033166043086459E-2</v>
      </c>
      <c r="T450" vm="8012">
        <f ca="1"/>
        <v>44473</v>
      </c>
      <c r="U450" vm="8018">
        <f ca="1"/>
        <v>11.343999999999999</v>
      </c>
      <c r="V450" vm="8019">
        <f ca="1"/>
        <v>11023257</v>
      </c>
      <c r="W450" s="3">
        <f t="shared" ca="1" si="51"/>
        <v>-1.1568928329346759E-2</v>
      </c>
      <c r="Y450" vm="8012">
        <f ca="1"/>
        <v>44473</v>
      </c>
      <c r="Z450" vm="8020">
        <f ca="1"/>
        <v>2.4405000000000001</v>
      </c>
      <c r="AA450" vm="7453">
        <f ca="1"/>
        <v>2.4215</v>
      </c>
      <c r="AB450" vm="8021">
        <f ca="1"/>
        <v>70257674</v>
      </c>
      <c r="AC450">
        <f t="shared" ca="1" si="52"/>
        <v>-1.1292595108883812E-2</v>
      </c>
      <c r="AE450" vm="8012">
        <f ca="1"/>
        <v>44473</v>
      </c>
      <c r="AF450" vm="8022">
        <f ca="1"/>
        <v>16.138000000000002</v>
      </c>
      <c r="AG450" vm="8023">
        <f ca="1"/>
        <v>8780049</v>
      </c>
      <c r="AH450" s="3">
        <f t="shared" ca="1" si="53"/>
        <v>-8.0232486186632129E-3</v>
      </c>
      <c r="AK450" vm="8012">
        <f ca="1"/>
        <v>44473</v>
      </c>
      <c r="AL450" vm="8024">
        <f ca="1"/>
        <v>17.725000000000001</v>
      </c>
      <c r="AM450" vm="8025">
        <f ca="1"/>
        <v>286493</v>
      </c>
      <c r="AN450">
        <f t="shared" ca="1" si="54"/>
        <v>-1.4562004729395957E-2</v>
      </c>
      <c r="AP450" vm="8012">
        <f ca="1"/>
        <v>44473</v>
      </c>
      <c r="AQ450" vm="8026">
        <f ca="1"/>
        <v>7.07</v>
      </c>
      <c r="AR450" vm="8027">
        <f ca="1"/>
        <v>222918</v>
      </c>
      <c r="AS450" s="3">
        <f t="shared" ca="1" si="55"/>
        <v>-2.8248606355546274E-3</v>
      </c>
      <c r="AU450" vm="8012">
        <f ca="1"/>
        <v>44473</v>
      </c>
      <c r="AV450" vm="8028">
        <f ca="1"/>
        <v>10.528600000000001</v>
      </c>
      <c r="AW450" vm="8029">
        <f ca="1"/>
        <v>17363972</v>
      </c>
    </row>
    <row r="451" spans="1:49" x14ac:dyDescent="0.3">
      <c r="A451" vm="8030">
        <f ca="1"/>
        <v>44474</v>
      </c>
      <c r="B451" vm="8031">
        <f ca="1"/>
        <v>26.3</v>
      </c>
      <c r="C451" vm="8031">
        <v>26.3</v>
      </c>
      <c r="D451" vm="8032">
        <v>358602</v>
      </c>
      <c r="E451" s="3">
        <f t="shared" ca="1" si="48"/>
        <v>-3.0326004548900036E-3</v>
      </c>
      <c r="F451" s="3">
        <f t="shared" ca="1" si="49"/>
        <v>-3.0372081054495597E-3</v>
      </c>
      <c r="I451" vm="8030">
        <f ca="1"/>
        <v>44474</v>
      </c>
      <c r="J451" vm="8033">
        <f ca="1"/>
        <v>55.64</v>
      </c>
      <c r="K451" vm="8034">
        <f ca="1"/>
        <v>617386</v>
      </c>
      <c r="L451" s="3">
        <v>1.495804450930318E-2</v>
      </c>
      <c r="M451" s="3">
        <v>1.4847276180602413E-2</v>
      </c>
      <c r="O451" vm="8030">
        <f ca="1"/>
        <v>44474</v>
      </c>
      <c r="P451" vm="4870">
        <f ca="1"/>
        <v>180.65</v>
      </c>
      <c r="Q451" vm="8035">
        <f ca="1"/>
        <v>315299</v>
      </c>
      <c r="R451" s="3">
        <f t="shared" ca="1" si="50"/>
        <v>1.7027627035579654E-2</v>
      </c>
      <c r="T451" vm="8030">
        <f ca="1"/>
        <v>44474</v>
      </c>
      <c r="U451" vm="8036">
        <f ca="1"/>
        <v>11.836</v>
      </c>
      <c r="V451" vm="8037">
        <f ca="1"/>
        <v>35228966</v>
      </c>
      <c r="W451" s="3">
        <f t="shared" ca="1" si="51"/>
        <v>4.2456764748191524E-2</v>
      </c>
      <c r="Y451" vm="8030">
        <f ca="1"/>
        <v>44474</v>
      </c>
      <c r="Z451" vm="8038">
        <f ca="1"/>
        <v>2.4340000000000002</v>
      </c>
      <c r="AA451" vm="8039">
        <f ca="1"/>
        <v>2.5030000000000001</v>
      </c>
      <c r="AB451" vm="8040">
        <f ca="1"/>
        <v>188390293</v>
      </c>
      <c r="AC451">
        <f t="shared" ca="1" si="52"/>
        <v>3.3102829588490368E-2</v>
      </c>
      <c r="AE451" vm="8030">
        <f ca="1"/>
        <v>44474</v>
      </c>
      <c r="AF451" vm="8041">
        <f ca="1"/>
        <v>16.556000000000001</v>
      </c>
      <c r="AG451" vm="8042">
        <f ca="1"/>
        <v>9905853</v>
      </c>
      <c r="AH451" s="3">
        <f t="shared" ca="1" si="53"/>
        <v>2.5571834460171167E-2</v>
      </c>
      <c r="AK451" vm="8030">
        <f ca="1"/>
        <v>44474</v>
      </c>
      <c r="AL451" vm="6198">
        <f ca="1"/>
        <v>17.925000000000001</v>
      </c>
      <c r="AM451" vm="8043">
        <f ca="1"/>
        <v>241898</v>
      </c>
      <c r="AN451">
        <f t="shared" ca="1" si="54"/>
        <v>1.1220314067492842E-2</v>
      </c>
      <c r="AP451" vm="8030">
        <f ca="1"/>
        <v>44474</v>
      </c>
      <c r="AQ451" vm="7276">
        <f ca="1"/>
        <v>7.2050000000000001</v>
      </c>
      <c r="AR451" vm="8044">
        <f ca="1"/>
        <v>205119</v>
      </c>
      <c r="AS451" s="3">
        <f t="shared" ca="1" si="55"/>
        <v>1.891474954300407E-2</v>
      </c>
      <c r="AU451" vm="8030">
        <f ca="1"/>
        <v>44474</v>
      </c>
      <c r="AV451" vm="8045">
        <f ca="1"/>
        <v>10.428599999999999</v>
      </c>
      <c r="AW451" vm="8046">
        <f ca="1"/>
        <v>13854773</v>
      </c>
    </row>
    <row r="452" spans="1:49" x14ac:dyDescent="0.3">
      <c r="A452" vm="8047">
        <f ca="1"/>
        <v>44475</v>
      </c>
      <c r="B452" vm="8048">
        <f ca="1"/>
        <v>26.1</v>
      </c>
      <c r="C452" vm="8048">
        <v>26.1</v>
      </c>
      <c r="D452" vm="8049">
        <v>140018</v>
      </c>
      <c r="E452" s="3">
        <f t="shared" ref="E452:E515" ca="1" si="56" xml:space="preserve"> (B452 - B451) / B451</f>
        <v>-7.6045627376425586E-3</v>
      </c>
      <c r="F452" s="3">
        <f t="shared" ref="F452:F515" ca="1" si="57">LN(B452/B451)</f>
        <v>-7.633624855071095E-3</v>
      </c>
      <c r="I452" vm="8047">
        <f ca="1"/>
        <v>44475</v>
      </c>
      <c r="J452" vm="8050">
        <f ca="1"/>
        <v>55.88</v>
      </c>
      <c r="K452" vm="8051">
        <f ca="1"/>
        <v>1031432</v>
      </c>
      <c r="L452" s="3">
        <v>4.3134435657800497E-3</v>
      </c>
      <c r="M452" s="3">
        <v>4.3041673335190104E-3</v>
      </c>
      <c r="O452" vm="8047">
        <f ca="1"/>
        <v>44475</v>
      </c>
      <c r="P452" vm="8052">
        <f ca="1"/>
        <v>179.15</v>
      </c>
      <c r="Q452" vm="8053">
        <f ca="1"/>
        <v>384850</v>
      </c>
      <c r="R452" s="3">
        <f t="shared" ca="1" si="50"/>
        <v>-8.3380138426863912E-3</v>
      </c>
      <c r="T452" vm="8047">
        <f ca="1"/>
        <v>44475</v>
      </c>
      <c r="U452" vm="8054">
        <f ca="1"/>
        <v>11.805999999999999</v>
      </c>
      <c r="V452" vm="8055">
        <f ca="1"/>
        <v>26548497</v>
      </c>
      <c r="W452" s="3">
        <f t="shared" ca="1" si="51"/>
        <v>-2.5378577194657081E-3</v>
      </c>
      <c r="Y452" vm="8047">
        <f ca="1"/>
        <v>44475</v>
      </c>
      <c r="Z452" vm="8056">
        <f ca="1"/>
        <v>2.4910000000000001</v>
      </c>
      <c r="AA452" vm="8057">
        <f ca="1"/>
        <v>2.4750000000000001</v>
      </c>
      <c r="AB452" vm="8058">
        <f ca="1"/>
        <v>167926828</v>
      </c>
      <c r="AC452">
        <f t="shared" ca="1" si="52"/>
        <v>-1.1249616428983519E-2</v>
      </c>
      <c r="AE452" vm="8047">
        <f ca="1"/>
        <v>44475</v>
      </c>
      <c r="AF452" vm="8059">
        <f ca="1"/>
        <v>15.965999999999999</v>
      </c>
      <c r="AG452" vm="8060">
        <f ca="1"/>
        <v>18339511</v>
      </c>
      <c r="AH452" s="3">
        <f t="shared" ca="1" si="53"/>
        <v>-3.6287112662878936E-2</v>
      </c>
      <c r="AK452" vm="8047">
        <f ca="1"/>
        <v>44475</v>
      </c>
      <c r="AL452" vm="7475">
        <f ca="1"/>
        <v>17.555</v>
      </c>
      <c r="AM452" vm="8061">
        <f ca="1"/>
        <v>269535</v>
      </c>
      <c r="AN452">
        <f t="shared" ca="1" si="54"/>
        <v>-2.0857576865288524E-2</v>
      </c>
      <c r="AP452" vm="8047">
        <f ca="1"/>
        <v>44475</v>
      </c>
      <c r="AQ452" vm="8062">
        <f ca="1"/>
        <v>6.98</v>
      </c>
      <c r="AR452" vm="8063">
        <f ca="1"/>
        <v>664212</v>
      </c>
      <c r="AS452" s="3">
        <f t="shared" ca="1" si="55"/>
        <v>-3.1726312677204258E-2</v>
      </c>
      <c r="AU452" vm="8047">
        <f ca="1"/>
        <v>44475</v>
      </c>
      <c r="AV452" vm="6395">
        <f ca="1"/>
        <v>9.9905000000000008</v>
      </c>
      <c r="AW452" vm="8064">
        <f ca="1"/>
        <v>19469144</v>
      </c>
    </row>
    <row r="453" spans="1:49" x14ac:dyDescent="0.3">
      <c r="A453" vm="8065">
        <f ca="1"/>
        <v>44476</v>
      </c>
      <c r="B453" vm="5179">
        <f ca="1"/>
        <v>26.48</v>
      </c>
      <c r="C453" vm="5179">
        <v>26.48</v>
      </c>
      <c r="D453" vm="8066">
        <v>241533</v>
      </c>
      <c r="E453" s="3">
        <f t="shared" ca="1" si="56"/>
        <v>1.4559386973180037E-2</v>
      </c>
      <c r="F453" s="3">
        <f t="shared" ca="1" si="57"/>
        <v>1.4454416740159593E-2</v>
      </c>
      <c r="I453" vm="8065">
        <f ca="1"/>
        <v>44476</v>
      </c>
      <c r="J453" vm="8067">
        <f ca="1"/>
        <v>56.96</v>
      </c>
      <c r="K453" vm="8068">
        <f ca="1"/>
        <v>752052</v>
      </c>
      <c r="L453" s="3">
        <v>1.9327129563350004E-2</v>
      </c>
      <c r="M453" s="3">
        <v>1.9142732714959147E-2</v>
      </c>
      <c r="O453" vm="8065">
        <f ca="1"/>
        <v>44476</v>
      </c>
      <c r="P453" vm="8069">
        <f ca="1"/>
        <v>183.05</v>
      </c>
      <c r="Q453" vm="8070">
        <f ca="1"/>
        <v>253104</v>
      </c>
      <c r="R453" s="3">
        <f t="shared" ref="R453:R516" ca="1" si="58" xml:space="preserve"> LN(P453/P452)</f>
        <v>2.1535895815282358E-2</v>
      </c>
      <c r="T453" vm="8065">
        <f ca="1"/>
        <v>44476</v>
      </c>
      <c r="U453" vm="8071">
        <f ca="1"/>
        <v>11.862</v>
      </c>
      <c r="V453" vm="8072">
        <f ca="1"/>
        <v>26298572</v>
      </c>
      <c r="W453" s="3">
        <f t="shared" ref="W453:W516" ca="1" si="59">LN(U453/U452)</f>
        <v>4.732136598037384E-3</v>
      </c>
      <c r="Y453" vm="8065">
        <f ca="1"/>
        <v>44476</v>
      </c>
      <c r="Z453" vm="8073">
        <f ca="1"/>
        <v>2.496</v>
      </c>
      <c r="AA453" vm="596">
        <f ca="1"/>
        <v>2.5099999999999998</v>
      </c>
      <c r="AB453" vm="8074">
        <f ca="1"/>
        <v>148421821</v>
      </c>
      <c r="AC453">
        <f t="shared" ref="AC453:AC516" ca="1" si="60">LN(AA453/AA452)</f>
        <v>1.4042357123038765E-2</v>
      </c>
      <c r="AE453" vm="8065">
        <f ca="1"/>
        <v>44476</v>
      </c>
      <c r="AF453" vm="8075">
        <f ca="1"/>
        <v>16.571999999999999</v>
      </c>
      <c r="AG453" vm="8076">
        <f ca="1"/>
        <v>12523784</v>
      </c>
      <c r="AH453" s="3">
        <f t="shared" ref="AH453:AH516" ca="1" si="61">LN(AF453/AF452)</f>
        <v>3.7253062991548284E-2</v>
      </c>
      <c r="AK453" vm="8065">
        <f ca="1"/>
        <v>44476</v>
      </c>
      <c r="AL453" vm="8077">
        <f ca="1"/>
        <v>17.945</v>
      </c>
      <c r="AM453" vm="8078">
        <f ca="1"/>
        <v>320448</v>
      </c>
      <c r="AN453">
        <f t="shared" ref="AN453:AN516" ca="1" si="62">LN(AL453/AL452)</f>
        <v>2.1972714979175016E-2</v>
      </c>
      <c r="AP453" vm="8065">
        <f ca="1"/>
        <v>44476</v>
      </c>
      <c r="AQ453" vm="8079">
        <f ca="1"/>
        <v>6.9950000000000001</v>
      </c>
      <c r="AR453" vm="8080">
        <f ca="1"/>
        <v>361315</v>
      </c>
      <c r="AS453" s="3">
        <f t="shared" ref="AS453:AS516" ca="1" si="63">LN(AQ453/AQ452)</f>
        <v>2.1466913431633337E-3</v>
      </c>
      <c r="AU453" vm="8065">
        <f ca="1"/>
        <v>44476</v>
      </c>
      <c r="AV453" vm="1070">
        <f ca="1"/>
        <v>9.8381000000000007</v>
      </c>
      <c r="AW453" vm="8081">
        <f ca="1"/>
        <v>28681122</v>
      </c>
    </row>
    <row r="454" spans="1:49" x14ac:dyDescent="0.3">
      <c r="A454" vm="8082">
        <f ca="1"/>
        <v>44477</v>
      </c>
      <c r="B454" vm="5179">
        <f ca="1"/>
        <v>26.48</v>
      </c>
      <c r="C454" vm="5179">
        <v>26.48</v>
      </c>
      <c r="D454" vm="8083">
        <v>139627</v>
      </c>
      <c r="E454" s="3">
        <f t="shared" ca="1" si="56"/>
        <v>0</v>
      </c>
      <c r="F454" s="3">
        <f t="shared" ca="1" si="57"/>
        <v>0</v>
      </c>
      <c r="I454" vm="8082">
        <f ca="1"/>
        <v>44477</v>
      </c>
      <c r="J454" vm="8084">
        <f ca="1"/>
        <v>56.44</v>
      </c>
      <c r="K454" vm="8085">
        <f ca="1"/>
        <v>341129</v>
      </c>
      <c r="L454" s="3">
        <v>-9.1292134831461227E-3</v>
      </c>
      <c r="M454" s="3">
        <v>-9.1711401191071091E-3</v>
      </c>
      <c r="O454" vm="8082">
        <f ca="1"/>
        <v>44477</v>
      </c>
      <c r="P454" vm="8086">
        <f ca="1"/>
        <v>184.5</v>
      </c>
      <c r="Q454" vm="8087">
        <f ca="1"/>
        <v>277940</v>
      </c>
      <c r="R454" s="3">
        <f t="shared" ca="1" si="58"/>
        <v>7.8901239143366574E-3</v>
      </c>
      <c r="T454" vm="8082">
        <f ca="1"/>
        <v>44477</v>
      </c>
      <c r="U454" vm="8088">
        <f ca="1"/>
        <v>11.994</v>
      </c>
      <c r="V454" vm="8089">
        <f ca="1"/>
        <v>16084066</v>
      </c>
      <c r="W454" s="3">
        <f t="shared" ca="1" si="59"/>
        <v>1.1066511329783068E-2</v>
      </c>
      <c r="Y454" vm="8082">
        <f ca="1"/>
        <v>44477</v>
      </c>
      <c r="Z454" vm="8090">
        <f ca="1"/>
        <v>2.512</v>
      </c>
      <c r="AA454" vm="8091">
        <f ca="1"/>
        <v>2.5175000000000001</v>
      </c>
      <c r="AB454" vm="8092">
        <f ca="1"/>
        <v>88376723</v>
      </c>
      <c r="AC454">
        <f t="shared" ca="1" si="60"/>
        <v>2.983592466888008E-3</v>
      </c>
      <c r="AE454" vm="8082">
        <f ca="1"/>
        <v>44477</v>
      </c>
      <c r="AF454" vm="8093">
        <f ca="1"/>
        <v>16.673999999999999</v>
      </c>
      <c r="AG454" vm="8094">
        <f ca="1"/>
        <v>10636453</v>
      </c>
      <c r="AH454" s="3">
        <f t="shared" ca="1" si="61"/>
        <v>6.1360957732663176E-3</v>
      </c>
      <c r="AK454" vm="8082">
        <f ca="1"/>
        <v>44477</v>
      </c>
      <c r="AL454" vm="8095">
        <f ca="1"/>
        <v>17.690000000000001</v>
      </c>
      <c r="AM454" vm="8096">
        <f ca="1"/>
        <v>189050</v>
      </c>
      <c r="AN454">
        <f t="shared" ca="1" si="62"/>
        <v>-1.4312016427876587E-2</v>
      </c>
      <c r="AP454" vm="8082">
        <f ca="1"/>
        <v>44477</v>
      </c>
      <c r="AQ454" vm="8097">
        <f ca="1"/>
        <v>6.97</v>
      </c>
      <c r="AR454" vm="8098">
        <f ca="1"/>
        <v>171649</v>
      </c>
      <c r="AS454" s="3">
        <f t="shared" ca="1" si="63"/>
        <v>-3.580383345012087E-3</v>
      </c>
      <c r="AU454" vm="8082">
        <f ca="1"/>
        <v>44477</v>
      </c>
      <c r="AV454" vm="1889">
        <f ca="1"/>
        <v>10.218999999999999</v>
      </c>
      <c r="AW454" vm="8099">
        <f ca="1"/>
        <v>20444281</v>
      </c>
    </row>
    <row r="455" spans="1:49" x14ac:dyDescent="0.3">
      <c r="A455" vm="8100">
        <f ca="1"/>
        <v>44480</v>
      </c>
      <c r="B455" vm="8101">
        <f ca="1"/>
        <v>26.58</v>
      </c>
      <c r="C455" vm="8101">
        <v>26.58</v>
      </c>
      <c r="D455" vm="8102">
        <v>242992</v>
      </c>
      <c r="E455" s="3">
        <f t="shared" ca="1" si="56"/>
        <v>3.7764350453171401E-3</v>
      </c>
      <c r="F455" s="3">
        <f t="shared" ca="1" si="57"/>
        <v>3.7693222162916958E-3</v>
      </c>
      <c r="I455" vm="8100">
        <f ca="1"/>
        <v>44480</v>
      </c>
      <c r="J455" vm="6958">
        <f ca="1"/>
        <v>57.02</v>
      </c>
      <c r="K455" vm="8103">
        <f ca="1"/>
        <v>420662</v>
      </c>
      <c r="L455" s="3">
        <v>1.0276399716513207E-2</v>
      </c>
      <c r="M455" s="3">
        <v>1.0223956499912741E-2</v>
      </c>
      <c r="O455" vm="8100">
        <f ca="1"/>
        <v>44480</v>
      </c>
      <c r="P455" vm="8104">
        <f ca="1"/>
        <v>187</v>
      </c>
      <c r="Q455" vm="8105">
        <f ca="1"/>
        <v>305154</v>
      </c>
      <c r="R455" s="3">
        <f t="shared" ca="1" si="58"/>
        <v>1.3459153374004711E-2</v>
      </c>
      <c r="T455" vm="8100">
        <f ca="1"/>
        <v>44480</v>
      </c>
      <c r="U455" vm="8106">
        <f ca="1"/>
        <v>11.904</v>
      </c>
      <c r="V455" vm="8107">
        <f ca="1"/>
        <v>14401415</v>
      </c>
      <c r="W455" s="3">
        <f t="shared" ca="1" si="59"/>
        <v>-7.5320466555819842E-3</v>
      </c>
      <c r="Y455" vm="8100">
        <f ca="1"/>
        <v>44480</v>
      </c>
      <c r="Z455" vm="8108">
        <f ca="1"/>
        <v>2.5230000000000001</v>
      </c>
      <c r="AA455" vm="8109">
        <f ca="1"/>
        <v>2.5034999999999998</v>
      </c>
      <c r="AB455" vm="8110">
        <f ca="1"/>
        <v>85990708</v>
      </c>
      <c r="AC455">
        <f t="shared" ca="1" si="60"/>
        <v>-5.5765928227179884E-3</v>
      </c>
      <c r="AE455" vm="8100">
        <f ca="1"/>
        <v>44480</v>
      </c>
      <c r="AF455" vm="8111">
        <f ca="1"/>
        <v>16.826000000000001</v>
      </c>
      <c r="AG455" vm="8112">
        <f ca="1"/>
        <v>7698508</v>
      </c>
      <c r="AH455" s="3">
        <f t="shared" ca="1" si="61"/>
        <v>9.074689140200258E-3</v>
      </c>
      <c r="AK455" vm="8100">
        <f ca="1"/>
        <v>44480</v>
      </c>
      <c r="AL455" vm="8113">
        <f ca="1"/>
        <v>17.594999999999999</v>
      </c>
      <c r="AM455" vm="8114">
        <f ca="1"/>
        <v>239518</v>
      </c>
      <c r="AN455">
        <f t="shared" ca="1" si="62"/>
        <v>-5.3847373981455726E-3</v>
      </c>
      <c r="AP455" vm="8100">
        <f ca="1"/>
        <v>44480</v>
      </c>
      <c r="AQ455" vm="1059">
        <f ca="1"/>
        <v>7</v>
      </c>
      <c r="AR455" vm="8115">
        <f ca="1"/>
        <v>175184</v>
      </c>
      <c r="AS455" s="3">
        <f t="shared" ca="1" si="63"/>
        <v>4.2949242828808709E-3</v>
      </c>
      <c r="AU455" vm="8100">
        <f ca="1"/>
        <v>44480</v>
      </c>
      <c r="AV455" vm="8116">
        <f ca="1"/>
        <v>10.295199999999999</v>
      </c>
      <c r="AW455" vm="8117">
        <f ca="1"/>
        <v>10664446</v>
      </c>
    </row>
    <row r="456" spans="1:49" x14ac:dyDescent="0.3">
      <c r="A456" vm="8118">
        <f ca="1"/>
        <v>44481</v>
      </c>
      <c r="B456" vm="8119">
        <f ca="1"/>
        <v>26.66</v>
      </c>
      <c r="C456" vm="8119">
        <v>26.66</v>
      </c>
      <c r="D456" vm="8120">
        <v>122401</v>
      </c>
      <c r="E456" s="3">
        <f t="shared" ca="1" si="56"/>
        <v>3.0097817908202353E-3</v>
      </c>
      <c r="F456" s="3">
        <f t="shared" ca="1" si="57"/>
        <v>3.0052614654635166E-3</v>
      </c>
      <c r="I456" vm="8118">
        <f ca="1"/>
        <v>44481</v>
      </c>
      <c r="J456" vm="8121">
        <f ca="1"/>
        <v>56.4</v>
      </c>
      <c r="K456" vm="8122">
        <f ca="1"/>
        <v>412140</v>
      </c>
      <c r="L456" s="3">
        <v>-1.0873377762188784E-2</v>
      </c>
      <c r="M456" s="3">
        <v>-1.0932924980512789E-2</v>
      </c>
      <c r="O456" vm="8118">
        <f ca="1"/>
        <v>44481</v>
      </c>
      <c r="P456" vm="7485">
        <f ca="1"/>
        <v>187.45</v>
      </c>
      <c r="Q456" vm="8123">
        <f ca="1"/>
        <v>316784</v>
      </c>
      <c r="R456" s="3">
        <f t="shared" ca="1" si="58"/>
        <v>2.4035263273344391E-3</v>
      </c>
      <c r="T456" vm="8118">
        <f ca="1"/>
        <v>44481</v>
      </c>
      <c r="U456" vm="403">
        <f ca="1"/>
        <v>11.926</v>
      </c>
      <c r="V456" vm="8124">
        <f ca="1"/>
        <v>12561390</v>
      </c>
      <c r="W456" s="3">
        <f t="shared" ca="1" si="59"/>
        <v>1.8464126101781994E-3</v>
      </c>
      <c r="Y456" vm="8118">
        <f ca="1"/>
        <v>44481</v>
      </c>
      <c r="Z456" vm="8125">
        <f ca="1"/>
        <v>2.4729999999999999</v>
      </c>
      <c r="AA456" vm="8126">
        <f ca="1"/>
        <v>2.5125000000000002</v>
      </c>
      <c r="AB456" vm="8127">
        <f ca="1"/>
        <v>76023653</v>
      </c>
      <c r="AC456">
        <f t="shared" ca="1" si="60"/>
        <v>3.5885205973318107E-3</v>
      </c>
      <c r="AE456" vm="8118">
        <f ca="1"/>
        <v>44481</v>
      </c>
      <c r="AF456" vm="8128">
        <f ca="1"/>
        <v>16.856000000000002</v>
      </c>
      <c r="AG456" vm="8129">
        <f ca="1"/>
        <v>8107263</v>
      </c>
      <c r="AH456" s="3">
        <f t="shared" ca="1" si="61"/>
        <v>1.78136737326609E-3</v>
      </c>
      <c r="AK456" vm="8118">
        <f ca="1"/>
        <v>44481</v>
      </c>
      <c r="AL456" vm="7846">
        <f ca="1"/>
        <v>17.715</v>
      </c>
      <c r="AM456" vm="8130">
        <f ca="1"/>
        <v>303721</v>
      </c>
      <c r="AN456">
        <f t="shared" ca="1" si="62"/>
        <v>6.7969675438868853E-3</v>
      </c>
      <c r="AP456" vm="8118">
        <f ca="1"/>
        <v>44481</v>
      </c>
      <c r="AQ456" vm="1833">
        <f ca="1"/>
        <v>6.95</v>
      </c>
      <c r="AR456" vm="8131">
        <f ca="1"/>
        <v>414002</v>
      </c>
      <c r="AS456" s="3">
        <f t="shared" ca="1" si="63"/>
        <v>-7.168489478612516E-3</v>
      </c>
      <c r="AU456" vm="8118">
        <f ca="1"/>
        <v>44481</v>
      </c>
      <c r="AV456" vm="5478">
        <f ca="1"/>
        <v>10.5428</v>
      </c>
      <c r="AW456" vm="8132">
        <f ca="1"/>
        <v>17611795</v>
      </c>
    </row>
    <row r="457" spans="1:49" x14ac:dyDescent="0.3">
      <c r="A457" vm="8133">
        <f ca="1"/>
        <v>44482</v>
      </c>
      <c r="B457" vm="8134">
        <f ca="1"/>
        <v>27.18</v>
      </c>
      <c r="C457" vm="8134">
        <v>27.18</v>
      </c>
      <c r="D457" vm="8135">
        <v>264070</v>
      </c>
      <c r="E457" s="3">
        <f t="shared" ca="1" si="56"/>
        <v>1.9504876219054747E-2</v>
      </c>
      <c r="F457" s="3">
        <f t="shared" ca="1" si="57"/>
        <v>1.9317093972435112E-2</v>
      </c>
      <c r="I457" vm="8133">
        <f ca="1"/>
        <v>44482</v>
      </c>
      <c r="J457" vm="6703">
        <f ca="1"/>
        <v>57.94</v>
      </c>
      <c r="K457" vm="8136">
        <f ca="1"/>
        <v>660032</v>
      </c>
      <c r="L457" s="3">
        <v>2.7304964539007076E-2</v>
      </c>
      <c r="M457" s="3">
        <v>2.6938833837191138E-2</v>
      </c>
      <c r="O457" vm="8133">
        <f ca="1"/>
        <v>44482</v>
      </c>
      <c r="P457" vm="8137">
        <f ca="1"/>
        <v>185.1</v>
      </c>
      <c r="Q457" vm="8138">
        <f ca="1"/>
        <v>321092</v>
      </c>
      <c r="R457" s="3">
        <f t="shared" ca="1" si="58"/>
        <v>-1.2615923602469136E-2</v>
      </c>
      <c r="T457" vm="8133">
        <f ca="1"/>
        <v>44482</v>
      </c>
      <c r="U457" vm="8139">
        <f ca="1"/>
        <v>11.656000000000001</v>
      </c>
      <c r="V457" vm="8140">
        <f ca="1"/>
        <v>17012175</v>
      </c>
      <c r="W457" s="3">
        <f t="shared" ca="1" si="59"/>
        <v>-2.2899821808010368E-2</v>
      </c>
      <c r="Y457" vm="8133">
        <f ca="1"/>
        <v>44482</v>
      </c>
      <c r="Z457" vm="8141">
        <f ca="1"/>
        <v>2.5105</v>
      </c>
      <c r="AA457" vm="8142">
        <f ca="1"/>
        <v>2.4950000000000001</v>
      </c>
      <c r="AB457" vm="8143">
        <f ca="1"/>
        <v>88819754</v>
      </c>
      <c r="AC457">
        <f t="shared" ca="1" si="60"/>
        <v>-6.9895441817121864E-3</v>
      </c>
      <c r="AE457" vm="8133">
        <f ca="1"/>
        <v>44482</v>
      </c>
      <c r="AF457" vm="581">
        <f ca="1"/>
        <v>16.829999999999998</v>
      </c>
      <c r="AG457" vm="8144">
        <f ca="1"/>
        <v>13012325</v>
      </c>
      <c r="AH457" s="3">
        <f t="shared" ca="1" si="61"/>
        <v>-1.5436682991734755E-3</v>
      </c>
      <c r="AK457" vm="8133">
        <f ca="1"/>
        <v>44482</v>
      </c>
      <c r="AL457" vm="7457">
        <f ca="1"/>
        <v>17.899999999999999</v>
      </c>
      <c r="AM457" vm="8145">
        <f ca="1"/>
        <v>313135</v>
      </c>
      <c r="AN457">
        <f t="shared" ca="1" si="62"/>
        <v>1.038897452927383E-2</v>
      </c>
      <c r="AP457" vm="8133">
        <f ca="1"/>
        <v>44482</v>
      </c>
      <c r="AQ457" vm="1722">
        <f ca="1"/>
        <v>6.93</v>
      </c>
      <c r="AR457" vm="8146">
        <f ca="1"/>
        <v>188552</v>
      </c>
      <c r="AS457" s="3">
        <f t="shared" ca="1" si="63"/>
        <v>-2.8818463748889263E-3</v>
      </c>
      <c r="AU457" vm="8133">
        <f ca="1"/>
        <v>44482</v>
      </c>
      <c r="AV457" vm="2734">
        <f ca="1"/>
        <v>10.319000000000001</v>
      </c>
      <c r="AW457" vm="8147">
        <f ca="1"/>
        <v>11218141</v>
      </c>
    </row>
    <row r="458" spans="1:49" x14ac:dyDescent="0.3">
      <c r="A458" vm="8148">
        <f ca="1"/>
        <v>44483</v>
      </c>
      <c r="B458" vm="8149">
        <f ca="1"/>
        <v>27.88</v>
      </c>
      <c r="C458" vm="8149">
        <v>27.88</v>
      </c>
      <c r="D458" vm="8150">
        <v>396077</v>
      </c>
      <c r="E458" s="3">
        <f t="shared" ca="1" si="56"/>
        <v>2.575423105224427E-2</v>
      </c>
      <c r="F458" s="3">
        <f t="shared" ca="1" si="57"/>
        <v>2.5428177169325467E-2</v>
      </c>
      <c r="I458" vm="8148">
        <f ca="1"/>
        <v>44483</v>
      </c>
      <c r="J458" vm="8151">
        <f ca="1"/>
        <v>58.82</v>
      </c>
      <c r="K458" vm="8152">
        <f ca="1"/>
        <v>459582</v>
      </c>
      <c r="L458" s="3">
        <v>1.5188125647221308E-2</v>
      </c>
      <c r="M458" s="3">
        <v>1.5073940784644638E-2</v>
      </c>
      <c r="O458" vm="8148">
        <f ca="1"/>
        <v>44483</v>
      </c>
      <c r="P458" vm="7466">
        <f ca="1"/>
        <v>189.3</v>
      </c>
      <c r="Q458" vm="8153">
        <f ca="1"/>
        <v>396495</v>
      </c>
      <c r="R458" s="3">
        <f t="shared" ca="1" si="58"/>
        <v>2.2436838635825379E-2</v>
      </c>
      <c r="T458" vm="8148">
        <f ca="1"/>
        <v>44483</v>
      </c>
      <c r="U458" vm="8154">
        <f ca="1"/>
        <v>11.714</v>
      </c>
      <c r="V458" vm="8155">
        <f ca="1"/>
        <v>13760278</v>
      </c>
      <c r="W458" s="3">
        <f t="shared" ca="1" si="59"/>
        <v>4.963638774686769E-3</v>
      </c>
      <c r="Y458" vm="8148">
        <f ca="1"/>
        <v>44483</v>
      </c>
      <c r="Z458" vm="8156">
        <f ca="1"/>
        <v>2.5019999999999998</v>
      </c>
      <c r="AA458" vm="8157">
        <f ca="1"/>
        <v>2.5234999999999999</v>
      </c>
      <c r="AB458" vm="8158">
        <f ca="1"/>
        <v>137335165</v>
      </c>
      <c r="AC458">
        <f t="shared" ca="1" si="60"/>
        <v>1.1358097594698011E-2</v>
      </c>
      <c r="AE458" vm="8148">
        <f ca="1"/>
        <v>44483</v>
      </c>
      <c r="AF458" vm="8159">
        <f ca="1"/>
        <v>17.027999999999999</v>
      </c>
      <c r="AG458" vm="8160">
        <f ca="1"/>
        <v>8299683</v>
      </c>
      <c r="AH458" s="3">
        <f t="shared" ca="1" si="61"/>
        <v>1.1696039763191236E-2</v>
      </c>
      <c r="AK458" vm="8148">
        <f ca="1"/>
        <v>44483</v>
      </c>
      <c r="AL458" vm="8161">
        <f ca="1"/>
        <v>18.11</v>
      </c>
      <c r="AM458" vm="8162">
        <f ca="1"/>
        <v>308255</v>
      </c>
      <c r="AN458">
        <f t="shared" ca="1" si="62"/>
        <v>1.1663559048612717E-2</v>
      </c>
      <c r="AP458" vm="8148">
        <f ca="1"/>
        <v>44483</v>
      </c>
      <c r="AQ458" vm="1833">
        <f ca="1"/>
        <v>6.95</v>
      </c>
      <c r="AR458" vm="8163">
        <f ca="1"/>
        <v>296157</v>
      </c>
      <c r="AS458" s="3">
        <f t="shared" ca="1" si="63"/>
        <v>2.8818463748889502E-3</v>
      </c>
      <c r="AU458" vm="8148">
        <f ca="1"/>
        <v>44483</v>
      </c>
      <c r="AV458" vm="8045">
        <f ca="1"/>
        <v>10.428599999999999</v>
      </c>
      <c r="AW458" vm="8164">
        <f ca="1"/>
        <v>11203046</v>
      </c>
    </row>
    <row r="459" spans="1:49" x14ac:dyDescent="0.3">
      <c r="A459" vm="8165">
        <f ca="1"/>
        <v>44484</v>
      </c>
      <c r="B459" vm="8166">
        <f ca="1"/>
        <v>27.52</v>
      </c>
      <c r="C459" vm="8166">
        <v>27.52</v>
      </c>
      <c r="D459" vm="8167">
        <v>496525</v>
      </c>
      <c r="E459" s="3">
        <f t="shared" ca="1" si="56"/>
        <v>-1.291248206599711E-2</v>
      </c>
      <c r="F459" s="3">
        <f t="shared" ca="1" si="57"/>
        <v>-1.2996572827180248E-2</v>
      </c>
      <c r="I459" vm="8165">
        <f ca="1"/>
        <v>44484</v>
      </c>
      <c r="J459" vm="7313">
        <f ca="1"/>
        <v>58.8</v>
      </c>
      <c r="K459" vm="8168">
        <f ca="1"/>
        <v>468161</v>
      </c>
      <c r="L459" s="3">
        <v>-3.4002040122412658E-4</v>
      </c>
      <c r="M459" s="3">
        <v>-3.4007822126782015E-4</v>
      </c>
      <c r="O459" vm="8165">
        <f ca="1"/>
        <v>44484</v>
      </c>
      <c r="P459" vm="8169">
        <f ca="1"/>
        <v>192.15</v>
      </c>
      <c r="Q459" vm="8170">
        <f ca="1"/>
        <v>459973</v>
      </c>
      <c r="R459" s="3">
        <f t="shared" ca="1" si="58"/>
        <v>1.4943258795575794E-2</v>
      </c>
      <c r="T459" vm="8165">
        <f ca="1"/>
        <v>44484</v>
      </c>
      <c r="U459" vm="8171">
        <f ca="1"/>
        <v>11.804</v>
      </c>
      <c r="V459" vm="8172">
        <f ca="1"/>
        <v>13977335</v>
      </c>
      <c r="W459" s="3">
        <f t="shared" ca="1" si="59"/>
        <v>7.6537494131025093E-3</v>
      </c>
      <c r="Y459" vm="8165">
        <f ca="1"/>
        <v>44484</v>
      </c>
      <c r="Z459" vm="634">
        <f ca="1"/>
        <v>2.54</v>
      </c>
      <c r="AA459" vm="8173">
        <f ca="1"/>
        <v>2.5750000000000002</v>
      </c>
      <c r="AB459" vm="8174">
        <f ca="1"/>
        <v>205793030</v>
      </c>
      <c r="AC459">
        <f t="shared" ca="1" si="60"/>
        <v>2.0202707317519469E-2</v>
      </c>
      <c r="AE459" vm="8165">
        <f ca="1"/>
        <v>44484</v>
      </c>
      <c r="AF459" vm="7541">
        <f ca="1"/>
        <v>17.206</v>
      </c>
      <c r="AG459" vm="8175">
        <f ca="1"/>
        <v>9447270</v>
      </c>
      <c r="AH459" s="3">
        <f t="shared" ca="1" si="61"/>
        <v>1.0399112233250572E-2</v>
      </c>
      <c r="AK459" vm="8165">
        <f ca="1"/>
        <v>44484</v>
      </c>
      <c r="AL459" vm="250">
        <f ca="1"/>
        <v>18.14</v>
      </c>
      <c r="AM459" vm="8176">
        <f ca="1"/>
        <v>227595</v>
      </c>
      <c r="AN459">
        <f t="shared" ca="1" si="62"/>
        <v>1.6551727916686468E-3</v>
      </c>
      <c r="AP459" vm="8165">
        <f ca="1"/>
        <v>44484</v>
      </c>
      <c r="AQ459" vm="1722">
        <f ca="1"/>
        <v>6.93</v>
      </c>
      <c r="AR459" vm="8177">
        <f ca="1"/>
        <v>218498</v>
      </c>
      <c r="AS459" s="3">
        <f t="shared" ca="1" si="63"/>
        <v>-2.8818463748889263E-3</v>
      </c>
      <c r="AU459" vm="8165">
        <f ca="1"/>
        <v>44484</v>
      </c>
      <c r="AV459" vm="6648">
        <f ca="1"/>
        <v>10.457100000000001</v>
      </c>
      <c r="AW459" vm="8178">
        <f ca="1"/>
        <v>9077422</v>
      </c>
    </row>
    <row r="460" spans="1:49" x14ac:dyDescent="0.3">
      <c r="A460" vm="8179">
        <f ca="1"/>
        <v>44487</v>
      </c>
      <c r="B460" vm="8180">
        <f ca="1"/>
        <v>27.42</v>
      </c>
      <c r="C460" vm="8180">
        <v>27.42</v>
      </c>
      <c r="D460" vm="8181">
        <v>116803</v>
      </c>
      <c r="E460" s="3">
        <f t="shared" ca="1" si="56"/>
        <v>-3.6337209302324809E-3</v>
      </c>
      <c r="F460" s="3">
        <f t="shared" ca="1" si="57"/>
        <v>-3.6403389309745309E-3</v>
      </c>
      <c r="I460" vm="8179">
        <f ca="1"/>
        <v>44487</v>
      </c>
      <c r="J460" vm="6789">
        <f ca="1"/>
        <v>58.28</v>
      </c>
      <c r="K460" vm="8182">
        <f ca="1"/>
        <v>634098</v>
      </c>
      <c r="L460" s="3">
        <v>-8.8435374149659195E-3</v>
      </c>
      <c r="M460" s="3">
        <v>-8.8828735775770724E-3</v>
      </c>
      <c r="O460" vm="8179">
        <f ca="1"/>
        <v>44487</v>
      </c>
      <c r="P460" vm="8183">
        <f ca="1"/>
        <v>191.25</v>
      </c>
      <c r="Q460" vm="8184">
        <f ca="1"/>
        <v>279095</v>
      </c>
      <c r="R460" s="3">
        <f t="shared" ca="1" si="58"/>
        <v>-4.6948443042077294E-3</v>
      </c>
      <c r="T460" vm="8179">
        <f ca="1"/>
        <v>44487</v>
      </c>
      <c r="U460" vm="2679">
        <f ca="1"/>
        <v>11.69</v>
      </c>
      <c r="V460" vm="8185">
        <f ca="1"/>
        <v>13622778</v>
      </c>
      <c r="W460" s="3">
        <f t="shared" ca="1" si="59"/>
        <v>-9.7046815967160357E-3</v>
      </c>
      <c r="Y460" vm="8179">
        <f ca="1"/>
        <v>44487</v>
      </c>
      <c r="Z460" vm="8186">
        <f ca="1"/>
        <v>2.52</v>
      </c>
      <c r="AA460" vm="8187">
        <f ca="1"/>
        <v>2.4914999999999998</v>
      </c>
      <c r="AB460" vm="8188">
        <f ca="1"/>
        <v>149014619</v>
      </c>
      <c r="AC460">
        <f t="shared" ca="1" si="60"/>
        <v>-3.2964595376377408E-2</v>
      </c>
      <c r="AE460" vm="8179">
        <f ca="1"/>
        <v>44487</v>
      </c>
      <c r="AF460" vm="8189">
        <f ca="1"/>
        <v>16.891999999999999</v>
      </c>
      <c r="AG460" vm="8190">
        <f ca="1"/>
        <v>7555229</v>
      </c>
      <c r="AH460" s="3">
        <f t="shared" ca="1" si="61"/>
        <v>-1.8418023127459205E-2</v>
      </c>
      <c r="AK460" vm="8179">
        <f ca="1"/>
        <v>44487</v>
      </c>
      <c r="AL460" vm="7948">
        <f ca="1"/>
        <v>17.84</v>
      </c>
      <c r="AM460" vm="8191">
        <f ca="1"/>
        <v>322749</v>
      </c>
      <c r="AN460">
        <f t="shared" ca="1" si="62"/>
        <v>-1.6676317535127216E-2</v>
      </c>
      <c r="AP460" vm="8179">
        <f ca="1"/>
        <v>44487</v>
      </c>
      <c r="AQ460" vm="1523">
        <f ca="1"/>
        <v>6.9</v>
      </c>
      <c r="AR460" vm="8192">
        <f ca="1"/>
        <v>183392</v>
      </c>
      <c r="AS460" s="3">
        <f t="shared" ca="1" si="63"/>
        <v>-4.3384015985980188E-3</v>
      </c>
      <c r="AU460" vm="8179">
        <f ca="1"/>
        <v>44487</v>
      </c>
      <c r="AV460" vm="5084">
        <f ca="1"/>
        <v>10.3238</v>
      </c>
      <c r="AW460" vm="8193">
        <f ca="1"/>
        <v>5698584</v>
      </c>
    </row>
    <row r="461" spans="1:49" x14ac:dyDescent="0.3">
      <c r="A461" vm="8194">
        <f ca="1"/>
        <v>44488</v>
      </c>
      <c r="B461" vm="8195">
        <f ca="1"/>
        <v>28.06</v>
      </c>
      <c r="C461" vm="8195">
        <v>28.06</v>
      </c>
      <c r="D461" vm="8196">
        <v>348071</v>
      </c>
      <c r="E461" s="3">
        <f t="shared" ca="1" si="56"/>
        <v>2.3340627279358022E-2</v>
      </c>
      <c r="F461" s="3">
        <f t="shared" ca="1" si="57"/>
        <v>2.3072400540146348E-2</v>
      </c>
      <c r="I461" vm="8194">
        <f ca="1"/>
        <v>44488</v>
      </c>
      <c r="J461" vm="8197">
        <f ca="1"/>
        <v>58.56</v>
      </c>
      <c r="K461" vm="8198">
        <f ca="1"/>
        <v>349196</v>
      </c>
      <c r="L461" s="3">
        <v>4.8043925875085984E-3</v>
      </c>
      <c r="M461" s="3">
        <v>4.7928883260519887E-3</v>
      </c>
      <c r="O461" vm="8194">
        <f ca="1"/>
        <v>44488</v>
      </c>
      <c r="P461" vm="8199">
        <f ca="1"/>
        <v>193.4</v>
      </c>
      <c r="Q461" vm="8200">
        <f ca="1"/>
        <v>290960</v>
      </c>
      <c r="R461" s="3">
        <f t="shared" ca="1" si="58"/>
        <v>1.1179110312548868E-2</v>
      </c>
      <c r="T461" vm="8194">
        <f ca="1"/>
        <v>44488</v>
      </c>
      <c r="U461" vm="8201">
        <f ca="1"/>
        <v>11.62</v>
      </c>
      <c r="V461" vm="8202">
        <f ca="1"/>
        <v>11924999</v>
      </c>
      <c r="W461" s="3">
        <f t="shared" ca="1" si="59"/>
        <v>-6.0060240602119218E-3</v>
      </c>
      <c r="Y461" vm="8194">
        <f ca="1"/>
        <v>44488</v>
      </c>
      <c r="Z461" vm="8203">
        <f ca="1"/>
        <v>2.4889999999999999</v>
      </c>
      <c r="AA461" vm="6709">
        <f ca="1"/>
        <v>2.4510000000000001</v>
      </c>
      <c r="AB461" vm="8204">
        <f ca="1"/>
        <v>108026506</v>
      </c>
      <c r="AC461">
        <f t="shared" ca="1" si="60"/>
        <v>-1.6388834193346559E-2</v>
      </c>
      <c r="AE461" vm="8194">
        <f ca="1"/>
        <v>44488</v>
      </c>
      <c r="AF461" vm="8205">
        <f ca="1"/>
        <v>16.777999999999999</v>
      </c>
      <c r="AG461" vm="8206">
        <f ca="1"/>
        <v>7839926</v>
      </c>
      <c r="AH461" s="3">
        <f t="shared" ca="1" si="61"/>
        <v>-6.7716326475943623E-3</v>
      </c>
      <c r="AK461" vm="8194">
        <f ca="1"/>
        <v>44488</v>
      </c>
      <c r="AL461" vm="6129">
        <f ca="1"/>
        <v>17.940000000000001</v>
      </c>
      <c r="AM461" vm="8207">
        <f ca="1"/>
        <v>189745</v>
      </c>
      <c r="AN461">
        <f t="shared" ca="1" si="62"/>
        <v>5.5897294787868122E-3</v>
      </c>
      <c r="AP461" vm="8194">
        <f ca="1"/>
        <v>44488</v>
      </c>
      <c r="AQ461" vm="8208">
        <f ca="1"/>
        <v>7.0650000000000004</v>
      </c>
      <c r="AR461" vm="8209">
        <f ca="1"/>
        <v>470114</v>
      </c>
      <c r="AS461" s="3">
        <f t="shared" ca="1" si="63"/>
        <v>2.3631604533277038E-2</v>
      </c>
      <c r="AU461" vm="8194">
        <f ca="1"/>
        <v>44488</v>
      </c>
      <c r="AV461" vm="1130">
        <f ca="1"/>
        <v>10.4619</v>
      </c>
      <c r="AW461" vm="8210">
        <f ca="1"/>
        <v>7519494</v>
      </c>
    </row>
    <row r="462" spans="1:49" x14ac:dyDescent="0.3">
      <c r="A462" vm="8211">
        <f ca="1"/>
        <v>44489</v>
      </c>
      <c r="B462" vm="8212">
        <f ca="1"/>
        <v>29.58</v>
      </c>
      <c r="C462" vm="8212">
        <v>29.58</v>
      </c>
      <c r="D462" vm="8213">
        <v>1105281</v>
      </c>
      <c r="E462" s="3">
        <f t="shared" ca="1" si="56"/>
        <v>5.4169636493228784E-2</v>
      </c>
      <c r="F462" s="3">
        <f t="shared" ca="1" si="57"/>
        <v>5.275338260833877E-2</v>
      </c>
      <c r="I462" vm="8211">
        <f ca="1"/>
        <v>44489</v>
      </c>
      <c r="J462" vm="8214">
        <f ca="1"/>
        <v>59.74</v>
      </c>
      <c r="K462" vm="8215">
        <f ca="1"/>
        <v>649675</v>
      </c>
      <c r="L462" s="3">
        <v>2.015027322404371E-2</v>
      </c>
      <c r="M462" s="3">
        <v>1.9949943134907628E-2</v>
      </c>
      <c r="O462" vm="8211">
        <f ca="1"/>
        <v>44489</v>
      </c>
      <c r="P462" vm="8216">
        <f ca="1"/>
        <v>192.05</v>
      </c>
      <c r="Q462" vm="8217">
        <f ca="1"/>
        <v>272756</v>
      </c>
      <c r="R462" s="3">
        <f t="shared" ca="1" si="58"/>
        <v>-7.0048282272801559E-3</v>
      </c>
      <c r="T462" vm="8211">
        <f ca="1"/>
        <v>44489</v>
      </c>
      <c r="U462" vm="8218">
        <f ca="1"/>
        <v>11.654</v>
      </c>
      <c r="V462" vm="8219">
        <f ca="1"/>
        <v>10166702</v>
      </c>
      <c r="W462" s="3">
        <f t="shared" ca="1" si="59"/>
        <v>2.9217172971172912E-3</v>
      </c>
      <c r="Y462" vm="8211">
        <f ca="1"/>
        <v>44489</v>
      </c>
      <c r="Z462" vm="6692">
        <f ca="1"/>
        <v>2.4500000000000002</v>
      </c>
      <c r="AA462" vm="8220">
        <f ca="1"/>
        <v>2.4670000000000001</v>
      </c>
      <c r="AB462" vm="8221">
        <f ca="1"/>
        <v>68392186</v>
      </c>
      <c r="AC462">
        <f t="shared" ca="1" si="60"/>
        <v>6.5067330012440767E-3</v>
      </c>
      <c r="AE462" vm="8211">
        <f ca="1"/>
        <v>44489</v>
      </c>
      <c r="AF462" vm="8222">
        <f ca="1"/>
        <v>16.82</v>
      </c>
      <c r="AG462" vm="8223">
        <f ca="1"/>
        <v>9582041</v>
      </c>
      <c r="AH462" s="3">
        <f t="shared" ca="1" si="61"/>
        <v>2.5001501206992592E-3</v>
      </c>
      <c r="AK462" vm="8211">
        <f ca="1"/>
        <v>44489</v>
      </c>
      <c r="AL462" vm="269">
        <f ca="1"/>
        <v>18</v>
      </c>
      <c r="AM462" vm="8224">
        <f ca="1"/>
        <v>256695</v>
      </c>
      <c r="AN462">
        <f t="shared" ca="1" si="62"/>
        <v>3.3389012655146303E-3</v>
      </c>
      <c r="AP462" vm="8211">
        <f ca="1"/>
        <v>44489</v>
      </c>
      <c r="AQ462" vm="5636">
        <f ca="1"/>
        <v>7.0049999999999999</v>
      </c>
      <c r="AR462" vm="8225">
        <f ca="1"/>
        <v>460693</v>
      </c>
      <c r="AS462" s="3">
        <f t="shared" ca="1" si="63"/>
        <v>-8.5288363475205468E-3</v>
      </c>
      <c r="AU462" vm="8211">
        <f ca="1"/>
        <v>44489</v>
      </c>
      <c r="AV462" vm="1207">
        <f ca="1"/>
        <v>10.6286</v>
      </c>
      <c r="AW462" vm="8226">
        <f ca="1"/>
        <v>12798561</v>
      </c>
    </row>
    <row r="463" spans="1:49" x14ac:dyDescent="0.3">
      <c r="A463" vm="8227">
        <f ca="1"/>
        <v>44490</v>
      </c>
      <c r="B463" vm="8228">
        <f ca="1"/>
        <v>29.88</v>
      </c>
      <c r="C463" vm="8228">
        <v>29.88</v>
      </c>
      <c r="D463" vm="8229">
        <v>346306</v>
      </c>
      <c r="E463" s="3">
        <f t="shared" ca="1" si="56"/>
        <v>1.0141987829614629E-2</v>
      </c>
      <c r="F463" s="3">
        <f t="shared" ca="1" si="57"/>
        <v>1.009090298196294E-2</v>
      </c>
      <c r="I463" vm="8227">
        <f ca="1"/>
        <v>44490</v>
      </c>
      <c r="J463" vm="8230">
        <f ca="1"/>
        <v>60.24</v>
      </c>
      <c r="K463" vm="8231">
        <f ca="1"/>
        <v>524420</v>
      </c>
      <c r="L463" s="3">
        <v>8.3696016069635081E-3</v>
      </c>
      <c r="M463" s="3">
        <v>8.3347707036743185E-3</v>
      </c>
      <c r="O463" vm="8227">
        <f ca="1"/>
        <v>44490</v>
      </c>
      <c r="P463" vm="8232">
        <f ca="1"/>
        <v>193</v>
      </c>
      <c r="Q463" vm="8233">
        <f ca="1"/>
        <v>233584</v>
      </c>
      <c r="R463" s="3">
        <f t="shared" ca="1" si="58"/>
        <v>4.9344341129716274E-3</v>
      </c>
      <c r="T463" vm="8227">
        <f ca="1"/>
        <v>44490</v>
      </c>
      <c r="U463" vm="8234">
        <f ca="1"/>
        <v>11.58</v>
      </c>
      <c r="V463" vm="8235">
        <f ca="1"/>
        <v>14545715</v>
      </c>
      <c r="W463" s="3">
        <f t="shared" ca="1" si="59"/>
        <v>-6.3699965760332456E-3</v>
      </c>
      <c r="Y463" vm="8227">
        <f ca="1"/>
        <v>44490</v>
      </c>
      <c r="Z463" vm="8236">
        <f ca="1"/>
        <v>2.4550000000000001</v>
      </c>
      <c r="AA463" vm="8237">
        <f ca="1"/>
        <v>2.4449999999999998</v>
      </c>
      <c r="AB463" vm="8238">
        <f ca="1"/>
        <v>62479285</v>
      </c>
      <c r="AC463">
        <f t="shared" ca="1" si="60"/>
        <v>-8.957714620384416E-3</v>
      </c>
      <c r="AE463" vm="8227">
        <f ca="1"/>
        <v>44490</v>
      </c>
      <c r="AF463" vm="8239">
        <f ca="1"/>
        <v>16.853999999999999</v>
      </c>
      <c r="AG463" vm="8240">
        <f ca="1"/>
        <v>7992189</v>
      </c>
      <c r="AH463" s="3">
        <f t="shared" ca="1" si="61"/>
        <v>2.0193628053594686E-3</v>
      </c>
      <c r="AK463" vm="8227">
        <f ca="1"/>
        <v>44490</v>
      </c>
      <c r="AL463" vm="8241">
        <f ca="1"/>
        <v>18.355</v>
      </c>
      <c r="AM463" vm="8242">
        <f ca="1"/>
        <v>394524</v>
      </c>
      <c r="AN463">
        <f t="shared" ca="1" si="62"/>
        <v>1.9530259052632899E-2</v>
      </c>
      <c r="AP463" vm="8227">
        <f ca="1"/>
        <v>44490</v>
      </c>
      <c r="AQ463" vm="1833">
        <f ca="1"/>
        <v>6.95</v>
      </c>
      <c r="AR463" vm="8243">
        <f ca="1"/>
        <v>114787</v>
      </c>
      <c r="AS463" s="3">
        <f t="shared" ca="1" si="63"/>
        <v>-7.8825202122694716E-3</v>
      </c>
      <c r="AU463" vm="8227">
        <f ca="1"/>
        <v>44490</v>
      </c>
      <c r="AV463" vm="5478">
        <f ca="1"/>
        <v>10.5428</v>
      </c>
      <c r="AW463" vm="8244">
        <f ca="1"/>
        <v>10245653</v>
      </c>
    </row>
    <row r="464" spans="1:49" x14ac:dyDescent="0.3">
      <c r="A464" vm="8245">
        <f ca="1"/>
        <v>44491</v>
      </c>
      <c r="B464" vm="8246">
        <f ca="1"/>
        <v>30.3</v>
      </c>
      <c r="C464" vm="8246">
        <v>30.3</v>
      </c>
      <c r="D464" vm="8247">
        <v>434290</v>
      </c>
      <c r="E464" s="3">
        <f t="shared" ca="1" si="56"/>
        <v>1.405622489959845E-2</v>
      </c>
      <c r="F464" s="3">
        <f t="shared" ca="1" si="57"/>
        <v>1.3958352250706855E-2</v>
      </c>
      <c r="I464" vm="8245">
        <f ca="1"/>
        <v>44491</v>
      </c>
      <c r="J464" vm="8248">
        <f ca="1"/>
        <v>61.02</v>
      </c>
      <c r="K464" vm="8249">
        <f ca="1"/>
        <v>606164</v>
      </c>
      <c r="L464" s="3">
        <v>1.2948207171314759E-2</v>
      </c>
      <c r="M464" s="3">
        <v>1.2865095796885434E-2</v>
      </c>
      <c r="O464" vm="8245">
        <f ca="1"/>
        <v>44491</v>
      </c>
      <c r="P464" vm="8250">
        <f ca="1"/>
        <v>191.65</v>
      </c>
      <c r="Q464" vm="8251">
        <f ca="1"/>
        <v>232669</v>
      </c>
      <c r="R464" s="3">
        <f t="shared" ca="1" si="58"/>
        <v>-7.019397078321392E-3</v>
      </c>
      <c r="T464" vm="8245">
        <f ca="1"/>
        <v>44491</v>
      </c>
      <c r="U464" vm="8252">
        <f ca="1"/>
        <v>11.532</v>
      </c>
      <c r="V464" vm="8253">
        <f ca="1"/>
        <v>8668752</v>
      </c>
      <c r="W464" s="3">
        <f t="shared" ca="1" si="59"/>
        <v>-4.1536923686934044E-3</v>
      </c>
      <c r="Y464" vm="8245">
        <f ca="1"/>
        <v>44491</v>
      </c>
      <c r="Z464" vm="478">
        <f ca="1"/>
        <v>2.4495</v>
      </c>
      <c r="AA464" vm="8254">
        <f ca="1"/>
        <v>2.4514999999999998</v>
      </c>
      <c r="AB464" vm="8255">
        <f ca="1"/>
        <v>61661010</v>
      </c>
      <c r="AC464">
        <f t="shared" ca="1" si="60"/>
        <v>2.6549591823156003E-3</v>
      </c>
      <c r="AE464" vm="8245">
        <f ca="1"/>
        <v>44491</v>
      </c>
      <c r="AF464" vm="8256">
        <f ca="1"/>
        <v>16.850000000000001</v>
      </c>
      <c r="AG464" vm="8257">
        <f ca="1"/>
        <v>7754700</v>
      </c>
      <c r="AH464" s="3">
        <f t="shared" ca="1" si="61"/>
        <v>-2.3736055179078536E-4</v>
      </c>
      <c r="AK464" vm="8245">
        <f ca="1"/>
        <v>44491</v>
      </c>
      <c r="AL464" vm="8258">
        <f ca="1"/>
        <v>18.125</v>
      </c>
      <c r="AM464" vm="8259">
        <f ca="1"/>
        <v>311147</v>
      </c>
      <c r="AN464">
        <f t="shared" ca="1" si="62"/>
        <v>-1.2609816208059125E-2</v>
      </c>
      <c r="AP464" vm="8245">
        <f ca="1"/>
        <v>44491</v>
      </c>
      <c r="AQ464" vm="6428">
        <f ca="1"/>
        <v>6.9050000000000002</v>
      </c>
      <c r="AR464" vm="8260">
        <f ca="1"/>
        <v>132109</v>
      </c>
      <c r="AS464" s="3">
        <f t="shared" ca="1" si="63"/>
        <v>-6.4958727154453269E-3</v>
      </c>
      <c r="AU464" vm="8245">
        <f ca="1"/>
        <v>44491</v>
      </c>
      <c r="AV464" vm="2038">
        <f ca="1"/>
        <v>10.619</v>
      </c>
      <c r="AW464" vm="8261">
        <f ca="1"/>
        <v>6959720</v>
      </c>
    </row>
    <row r="465" spans="1:49" x14ac:dyDescent="0.3">
      <c r="A465" vm="8262">
        <f ca="1"/>
        <v>44494</v>
      </c>
      <c r="B465" vm="8263">
        <f ca="1"/>
        <v>30.24</v>
      </c>
      <c r="C465" vm="8263">
        <v>30.24</v>
      </c>
      <c r="D465" vm="8264">
        <v>310492</v>
      </c>
      <c r="E465" s="3">
        <f t="shared" ca="1" si="56"/>
        <v>-1.9801980198020552E-3</v>
      </c>
      <c r="F465" s="3">
        <f t="shared" ca="1" si="57"/>
        <v>-1.9821612039913222E-3</v>
      </c>
      <c r="I465" vm="8262">
        <f ca="1"/>
        <v>44494</v>
      </c>
      <c r="J465" vm="8265">
        <f ca="1"/>
        <v>61.1</v>
      </c>
      <c r="K465" vm="8266">
        <f ca="1"/>
        <v>724079</v>
      </c>
      <c r="L465" s="3">
        <v>1.3110455588331415E-3</v>
      </c>
      <c r="M465" s="3">
        <v>1.3101868890260978E-3</v>
      </c>
      <c r="O465" vm="8262">
        <f ca="1"/>
        <v>44494</v>
      </c>
      <c r="P465" vm="8267">
        <f ca="1"/>
        <v>199.5</v>
      </c>
      <c r="Q465" vm="8268">
        <f ca="1"/>
        <v>643424</v>
      </c>
      <c r="R465" s="3">
        <f t="shared" ca="1" si="58"/>
        <v>4.0143444503353956E-2</v>
      </c>
      <c r="T465" vm="8262">
        <f ca="1"/>
        <v>44494</v>
      </c>
      <c r="U465" vm="8269">
        <f ca="1"/>
        <v>11.334</v>
      </c>
      <c r="V465" vm="8270">
        <f ca="1"/>
        <v>23404479</v>
      </c>
      <c r="W465" s="3">
        <f t="shared" ca="1" si="59"/>
        <v>-1.7318722028728282E-2</v>
      </c>
      <c r="Y465" vm="8262">
        <f ca="1"/>
        <v>44494</v>
      </c>
      <c r="Z465" vm="8271">
        <f ca="1"/>
        <v>2.4615</v>
      </c>
      <c r="AA465" vm="8272">
        <f ca="1"/>
        <v>2.4630000000000001</v>
      </c>
      <c r="AB465" vm="8273">
        <f ca="1"/>
        <v>71629596</v>
      </c>
      <c r="AC465">
        <f t="shared" ca="1" si="60"/>
        <v>4.6800370292501871E-3</v>
      </c>
      <c r="AE465" vm="8262">
        <f ca="1"/>
        <v>44494</v>
      </c>
      <c r="AF465" vm="8274">
        <f ca="1"/>
        <v>17.513999999999999</v>
      </c>
      <c r="AG465" vm="8275">
        <f ca="1"/>
        <v>16063750</v>
      </c>
      <c r="AH465" s="3">
        <f t="shared" ca="1" si="61"/>
        <v>3.864990430166175E-2</v>
      </c>
      <c r="AK465" vm="8262">
        <f ca="1"/>
        <v>44494</v>
      </c>
      <c r="AL465" vm="8276">
        <f ca="1"/>
        <v>18.364999999999998</v>
      </c>
      <c r="AM465" vm="8277">
        <f ca="1"/>
        <v>218910</v>
      </c>
      <c r="AN465">
        <f t="shared" ca="1" si="62"/>
        <v>1.3154478530892081E-2</v>
      </c>
      <c r="AP465" vm="8262">
        <f ca="1"/>
        <v>44494</v>
      </c>
      <c r="AQ465" vm="1798">
        <f ca="1"/>
        <v>6.82</v>
      </c>
      <c r="AR465" vm="8278">
        <f ca="1"/>
        <v>558446</v>
      </c>
      <c r="AS465" s="3">
        <f t="shared" ca="1" si="63"/>
        <v>-1.2386315005884652E-2</v>
      </c>
      <c r="AU465" vm="8262">
        <f ca="1"/>
        <v>44494</v>
      </c>
      <c r="AV465" vm="8279">
        <f ca="1"/>
        <v>10.7714</v>
      </c>
      <c r="AW465" vm="8280">
        <f ca="1"/>
        <v>11011622</v>
      </c>
    </row>
    <row r="466" spans="1:49" x14ac:dyDescent="0.3">
      <c r="A466" vm="8281">
        <f ca="1"/>
        <v>44495</v>
      </c>
      <c r="B466" vm="8282">
        <f ca="1"/>
        <v>30.7</v>
      </c>
      <c r="C466" vm="8282">
        <v>30.7</v>
      </c>
      <c r="D466" vm="8283">
        <v>200376</v>
      </c>
      <c r="E466" s="3">
        <f t="shared" ca="1" si="56"/>
        <v>1.521164021164024E-2</v>
      </c>
      <c r="F466" s="3">
        <f t="shared" ca="1" si="57"/>
        <v>1.509710328181924E-2</v>
      </c>
      <c r="I466" vm="8281">
        <f ca="1"/>
        <v>44495</v>
      </c>
      <c r="J466" vm="8284">
        <f ca="1"/>
        <v>60.62</v>
      </c>
      <c r="K466" vm="8285">
        <f ca="1"/>
        <v>579896</v>
      </c>
      <c r="L466" s="3">
        <v>-7.8559738134206872E-3</v>
      </c>
      <c r="M466" s="3">
        <v>-7.8869945478926597E-3</v>
      </c>
      <c r="O466" vm="8281">
        <f ca="1"/>
        <v>44495</v>
      </c>
      <c r="P466" vm="8286">
        <f ca="1"/>
        <v>200.3</v>
      </c>
      <c r="Q466" vm="8287">
        <f ca="1"/>
        <v>777643</v>
      </c>
      <c r="R466" s="3">
        <f t="shared" ca="1" si="58"/>
        <v>4.0020063418544664E-3</v>
      </c>
      <c r="T466" vm="8281">
        <f ca="1"/>
        <v>44495</v>
      </c>
      <c r="U466" vm="5567">
        <f ca="1"/>
        <v>11.5</v>
      </c>
      <c r="V466" vm="8288">
        <f ca="1"/>
        <v>11242706</v>
      </c>
      <c r="W466" s="3">
        <f t="shared" ca="1" si="59"/>
        <v>1.4539977621777014E-2</v>
      </c>
      <c r="Y466" vm="8281">
        <f ca="1"/>
        <v>44495</v>
      </c>
      <c r="Z466" vm="6571">
        <f ca="1"/>
        <v>2.4700000000000002</v>
      </c>
      <c r="AA466" vm="8289">
        <f ca="1"/>
        <v>2.4815</v>
      </c>
      <c r="AB466" vm="8290">
        <f ca="1"/>
        <v>67588756</v>
      </c>
      <c r="AC466">
        <f t="shared" ca="1" si="60"/>
        <v>7.48309690695762E-3</v>
      </c>
      <c r="AE466" vm="8281">
        <f ca="1"/>
        <v>44495</v>
      </c>
      <c r="AF466" vm="8291">
        <f ca="1"/>
        <v>17.571999999999999</v>
      </c>
      <c r="AG466" vm="8292">
        <f ca="1"/>
        <v>11257101</v>
      </c>
      <c r="AH466" s="3">
        <f t="shared" ca="1" si="61"/>
        <v>3.3061650135003651E-3</v>
      </c>
      <c r="AK466" vm="8281">
        <f ca="1"/>
        <v>44495</v>
      </c>
      <c r="AL466" vm="1911">
        <f ca="1"/>
        <v>18.2</v>
      </c>
      <c r="AM466" vm="8293">
        <f ca="1"/>
        <v>256636</v>
      </c>
      <c r="AN466">
        <f t="shared" ca="1" si="62"/>
        <v>-9.0250851888809512E-3</v>
      </c>
      <c r="AP466" vm="8281">
        <f ca="1"/>
        <v>44495</v>
      </c>
      <c r="AQ466" vm="8294">
        <f ca="1"/>
        <v>6.915</v>
      </c>
      <c r="AR466" vm="8295">
        <f ca="1"/>
        <v>365669</v>
      </c>
      <c r="AS466" s="3">
        <f t="shared" ca="1" si="63"/>
        <v>1.3833493261350789E-2</v>
      </c>
      <c r="AU466" vm="8281">
        <f ca="1"/>
        <v>44495</v>
      </c>
      <c r="AV466" vm="1780">
        <f ca="1"/>
        <v>10.533300000000001</v>
      </c>
      <c r="AW466" vm="8296">
        <f ca="1"/>
        <v>12724049</v>
      </c>
    </row>
    <row r="467" spans="1:49" x14ac:dyDescent="0.3">
      <c r="A467" vm="8297">
        <f ca="1"/>
        <v>44496</v>
      </c>
      <c r="B467" vm="8298">
        <f ca="1"/>
        <v>30.88</v>
      </c>
      <c r="C467" vm="8298">
        <v>30.88</v>
      </c>
      <c r="D467" vm="8299">
        <v>282187</v>
      </c>
      <c r="E467" s="3">
        <f t="shared" ca="1" si="56"/>
        <v>5.8631921824104146E-3</v>
      </c>
      <c r="F467" s="3">
        <f t="shared" ca="1" si="57"/>
        <v>5.84607056342391E-3</v>
      </c>
      <c r="I467" vm="8297">
        <f ca="1"/>
        <v>44496</v>
      </c>
      <c r="J467" vm="8300">
        <f ca="1"/>
        <v>60.18</v>
      </c>
      <c r="K467" vm="8301">
        <f ca="1"/>
        <v>624918</v>
      </c>
      <c r="L467" s="3">
        <v>-7.2583305839656505E-3</v>
      </c>
      <c r="M467" s="3">
        <v>-7.2848004277578744E-3</v>
      </c>
      <c r="O467" vm="8297">
        <f ca="1"/>
        <v>44496</v>
      </c>
      <c r="P467" vm="8302">
        <f ca="1"/>
        <v>199</v>
      </c>
      <c r="Q467" vm="8303">
        <f ca="1"/>
        <v>317691</v>
      </c>
      <c r="R467" s="3">
        <f t="shared" ca="1" si="58"/>
        <v>-6.5114179472802475E-3</v>
      </c>
      <c r="T467" vm="8297">
        <f ca="1"/>
        <v>44496</v>
      </c>
      <c r="U467" vm="8304">
        <f ca="1"/>
        <v>11.426</v>
      </c>
      <c r="V467" vm="8305">
        <f ca="1"/>
        <v>12391767</v>
      </c>
      <c r="W467" s="3">
        <f t="shared" ca="1" si="59"/>
        <v>-6.4555750669336156E-3</v>
      </c>
      <c r="Y467" vm="8297">
        <f ca="1"/>
        <v>44496</v>
      </c>
      <c r="Z467" vm="518">
        <f ca="1"/>
        <v>2.476</v>
      </c>
      <c r="AA467" vm="6728">
        <f ca="1"/>
        <v>2.4529999999999998</v>
      </c>
      <c r="AB467" vm="8306">
        <f ca="1"/>
        <v>67909415</v>
      </c>
      <c r="AC467">
        <f t="shared" ca="1" si="60"/>
        <v>-1.1551450769006254E-2</v>
      </c>
      <c r="AE467" vm="8297">
        <f ca="1"/>
        <v>44496</v>
      </c>
      <c r="AF467" vm="8307">
        <f ca="1"/>
        <v>17.559999999999999</v>
      </c>
      <c r="AG467" vm="8308">
        <f ca="1"/>
        <v>11364537</v>
      </c>
      <c r="AH467" s="3">
        <f t="shared" ca="1" si="61"/>
        <v>-6.8313790656256178E-4</v>
      </c>
      <c r="AK467" vm="8297">
        <f ca="1"/>
        <v>44496</v>
      </c>
      <c r="AL467" vm="6952">
        <f ca="1"/>
        <v>18.09</v>
      </c>
      <c r="AM467" vm="8309">
        <f ca="1"/>
        <v>127358</v>
      </c>
      <c r="AN467">
        <f t="shared" ca="1" si="62"/>
        <v>-6.062294675545879E-3</v>
      </c>
      <c r="AP467" vm="8297">
        <f ca="1"/>
        <v>44496</v>
      </c>
      <c r="AQ467" vm="8294">
        <f ca="1"/>
        <v>6.915</v>
      </c>
      <c r="AR467" vm="8310">
        <f ca="1"/>
        <v>163848</v>
      </c>
      <c r="AS467" s="3">
        <f t="shared" ca="1" si="63"/>
        <v>0</v>
      </c>
      <c r="AU467" vm="8297">
        <f ca="1"/>
        <v>44496</v>
      </c>
      <c r="AV467" vm="1438">
        <f ca="1"/>
        <v>10.3857</v>
      </c>
      <c r="AW467" vm="8311">
        <f ca="1"/>
        <v>10761745</v>
      </c>
    </row>
    <row r="468" spans="1:49" x14ac:dyDescent="0.3">
      <c r="A468" vm="8312">
        <f ca="1"/>
        <v>44497</v>
      </c>
      <c r="B468" vm="8313">
        <f ca="1"/>
        <v>31.2</v>
      </c>
      <c r="C468" vm="8313">
        <v>31.2</v>
      </c>
      <c r="D468" vm="8314">
        <v>279994</v>
      </c>
      <c r="E468" s="3">
        <f t="shared" ca="1" si="56"/>
        <v>1.0362694300518144E-2</v>
      </c>
      <c r="F468" s="3">
        <f t="shared" ca="1" si="57"/>
        <v>1.0309369658861287E-2</v>
      </c>
      <c r="I468" vm="8312">
        <f ca="1"/>
        <v>44497</v>
      </c>
      <c r="J468" vm="8315">
        <f ca="1"/>
        <v>61.22</v>
      </c>
      <c r="K468" vm="8316">
        <f ca="1"/>
        <v>643371</v>
      </c>
      <c r="L468" s="3">
        <v>1.728148886673312E-2</v>
      </c>
      <c r="M468" s="3">
        <v>1.7133862315367347E-2</v>
      </c>
      <c r="O468" vm="8312">
        <f ca="1"/>
        <v>44497</v>
      </c>
      <c r="P468" vm="8317">
        <f ca="1"/>
        <v>203.5</v>
      </c>
      <c r="Q468" vm="8318">
        <f ca="1"/>
        <v>286544</v>
      </c>
      <c r="R468" s="3">
        <f t="shared" ca="1" si="58"/>
        <v>2.2361180158157325E-2</v>
      </c>
      <c r="T468" vm="8312">
        <f ca="1"/>
        <v>44497</v>
      </c>
      <c r="U468" vm="8319">
        <f ca="1"/>
        <v>11.492000000000001</v>
      </c>
      <c r="V468" vm="8320">
        <f ca="1"/>
        <v>16399149</v>
      </c>
      <c r="W468" s="3">
        <f t="shared" ca="1" si="59"/>
        <v>5.7596808147724783E-3</v>
      </c>
      <c r="Y468" vm="8312">
        <f ca="1"/>
        <v>44497</v>
      </c>
      <c r="Z468" vm="8321">
        <f ca="1"/>
        <v>2.4474999999999998</v>
      </c>
      <c r="AA468" vm="8322">
        <f ca="1"/>
        <v>2.4380000000000002</v>
      </c>
      <c r="AB468" vm="8323">
        <f ca="1"/>
        <v>72544122</v>
      </c>
      <c r="AC468">
        <f t="shared" ca="1" si="60"/>
        <v>-6.1337342172723235E-3</v>
      </c>
      <c r="AE468" vm="8312">
        <f ca="1"/>
        <v>44497</v>
      </c>
      <c r="AF468" vm="8324">
        <f ca="1"/>
        <v>17.286000000000001</v>
      </c>
      <c r="AG468" vm="8325">
        <f ca="1"/>
        <v>15007968</v>
      </c>
      <c r="AH468" s="3">
        <f t="shared" ca="1" si="61"/>
        <v>-1.5726662876523991E-2</v>
      </c>
      <c r="AK468" vm="8312">
        <f ca="1"/>
        <v>44497</v>
      </c>
      <c r="AL468" vm="8326">
        <f ca="1"/>
        <v>18.260000000000002</v>
      </c>
      <c r="AM468" vm="8327">
        <f ca="1"/>
        <v>165368</v>
      </c>
      <c r="AN468">
        <f t="shared" ca="1" si="62"/>
        <v>9.3535757596187111E-3</v>
      </c>
      <c r="AP468" vm="8312">
        <f ca="1"/>
        <v>44497</v>
      </c>
      <c r="AQ468" vm="1253">
        <f ca="1"/>
        <v>6.86</v>
      </c>
      <c r="AR468" vm="8328">
        <f ca="1"/>
        <v>181585</v>
      </c>
      <c r="AS468" s="3">
        <f t="shared" ca="1" si="63"/>
        <v>-7.9855233789276076E-3</v>
      </c>
      <c r="AU468" vm="8312">
        <f ca="1"/>
        <v>44497</v>
      </c>
      <c r="AV468" vm="8329">
        <f ca="1"/>
        <v>9.2452000000000005</v>
      </c>
      <c r="AW468" vm="8330">
        <f ca="1"/>
        <v>72955515</v>
      </c>
    </row>
    <row r="469" spans="1:49" x14ac:dyDescent="0.3">
      <c r="A469" vm="8331">
        <f ca="1"/>
        <v>44498</v>
      </c>
      <c r="B469" vm="8332">
        <f ca="1"/>
        <v>31.22</v>
      </c>
      <c r="C469" vm="8332">
        <v>31.22</v>
      </c>
      <c r="D469" vm="8333">
        <v>256152</v>
      </c>
      <c r="E469" s="3">
        <f t="shared" ca="1" si="56"/>
        <v>6.4102564102562736E-4</v>
      </c>
      <c r="F469" s="3">
        <f t="shared" ca="1" si="57"/>
        <v>6.4082027184933119E-4</v>
      </c>
      <c r="I469" vm="8331">
        <f ca="1"/>
        <v>44498</v>
      </c>
      <c r="J469" vm="8334">
        <f ca="1"/>
        <v>62.12</v>
      </c>
      <c r="K469" vm="8335">
        <f ca="1"/>
        <v>1117525</v>
      </c>
      <c r="L469" s="3">
        <v>1.4701078079059108E-2</v>
      </c>
      <c r="M469" s="3">
        <v>1.4594064763219814E-2</v>
      </c>
      <c r="O469" vm="8331">
        <f ca="1"/>
        <v>44498</v>
      </c>
      <c r="P469" vm="8336">
        <f ca="1"/>
        <v>205</v>
      </c>
      <c r="Q469" vm="8337">
        <f ca="1"/>
        <v>432304</v>
      </c>
      <c r="R469" s="3">
        <f t="shared" ca="1" si="58"/>
        <v>7.3439742557585052E-3</v>
      </c>
      <c r="T469" vm="8331">
        <f ca="1"/>
        <v>44498</v>
      </c>
      <c r="U469" vm="4045">
        <f ca="1"/>
        <v>11.423999999999999</v>
      </c>
      <c r="V469" vm="8338">
        <f ca="1"/>
        <v>15015208</v>
      </c>
      <c r="W469" s="3">
        <f t="shared" ca="1" si="59"/>
        <v>-5.9347355198146896E-3</v>
      </c>
      <c r="Y469" vm="8331">
        <f ca="1"/>
        <v>44498</v>
      </c>
      <c r="Z469" vm="8322">
        <f ca="1"/>
        <v>2.4380000000000002</v>
      </c>
      <c r="AA469" vm="8339">
        <f ca="1"/>
        <v>2.4575</v>
      </c>
      <c r="AB469" vm="8340">
        <f ca="1"/>
        <v>75078265</v>
      </c>
      <c r="AC469">
        <f t="shared" ca="1" si="60"/>
        <v>7.9665419801047306E-3</v>
      </c>
      <c r="AE469" vm="8331">
        <f ca="1"/>
        <v>44498</v>
      </c>
      <c r="AF469" vm="7559">
        <f ca="1"/>
        <v>17.25</v>
      </c>
      <c r="AG469" vm="8341">
        <f ca="1"/>
        <v>11788354</v>
      </c>
      <c r="AH469" s="3">
        <f t="shared" ca="1" si="61"/>
        <v>-2.0847818530777239E-3</v>
      </c>
      <c r="AK469" vm="8331">
        <f ca="1"/>
        <v>44498</v>
      </c>
      <c r="AL469" vm="8342">
        <f ca="1"/>
        <v>18.39</v>
      </c>
      <c r="AM469" vm="8343">
        <f ca="1"/>
        <v>159192</v>
      </c>
      <c r="AN469">
        <f t="shared" ca="1" si="62"/>
        <v>7.0941634494072012E-3</v>
      </c>
      <c r="AP469" vm="8331">
        <f ca="1"/>
        <v>44498</v>
      </c>
      <c r="AQ469" vm="1798">
        <f ca="1"/>
        <v>6.82</v>
      </c>
      <c r="AR469" vm="8344">
        <f ca="1"/>
        <v>206271</v>
      </c>
      <c r="AS469" s="3">
        <f t="shared" ca="1" si="63"/>
        <v>-5.8479698824230996E-3</v>
      </c>
      <c r="AU469" vm="8331">
        <f ca="1"/>
        <v>44498</v>
      </c>
      <c r="AV469" vm="8345">
        <f ca="1"/>
        <v>9.0309000000000008</v>
      </c>
      <c r="AW469" vm="8346">
        <f ca="1"/>
        <v>31269970</v>
      </c>
    </row>
    <row r="470" spans="1:49" x14ac:dyDescent="0.3">
      <c r="A470" vm="8347">
        <f ca="1"/>
        <v>44501</v>
      </c>
      <c r="B470" vm="8348">
        <f ca="1"/>
        <v>31.4</v>
      </c>
      <c r="C470" vm="8348">
        <v>31.4</v>
      </c>
      <c r="D470" vm="8349">
        <v>194909</v>
      </c>
      <c r="E470" s="3">
        <f t="shared" ca="1" si="56"/>
        <v>5.765534913516967E-3</v>
      </c>
      <c r="F470" s="3">
        <f t="shared" ca="1" si="57"/>
        <v>5.7489778269217574E-3</v>
      </c>
      <c r="I470" vm="8347">
        <f ca="1"/>
        <v>44501</v>
      </c>
      <c r="J470" vm="8350">
        <f ca="1"/>
        <v>63.9</v>
      </c>
      <c r="K470" vm="8351">
        <f ca="1"/>
        <v>729172</v>
      </c>
      <c r="L470" s="3">
        <v>2.8654217643271109E-2</v>
      </c>
      <c r="M470" s="3">
        <v>2.8251363103002851E-2</v>
      </c>
      <c r="O470" vm="8347">
        <f ca="1"/>
        <v>44501</v>
      </c>
      <c r="P470" vm="8352">
        <f ca="1"/>
        <v>210.6</v>
      </c>
      <c r="Q470" vm="8353">
        <f ca="1"/>
        <v>429545</v>
      </c>
      <c r="R470" s="3">
        <f t="shared" ca="1" si="58"/>
        <v>2.6950620561466972E-2</v>
      </c>
      <c r="T470" vm="8347">
        <f ca="1"/>
        <v>44501</v>
      </c>
      <c r="U470" vm="8354">
        <f ca="1"/>
        <v>11.368</v>
      </c>
      <c r="V470" vm="8355">
        <f ca="1"/>
        <v>19075673</v>
      </c>
      <c r="W470" s="3">
        <f t="shared" ca="1" si="59"/>
        <v>-4.9140148024289293E-3</v>
      </c>
      <c r="Y470" vm="8347">
        <f ca="1"/>
        <v>44501</v>
      </c>
      <c r="Z470" vm="6623">
        <f ca="1"/>
        <v>2.46</v>
      </c>
      <c r="AA470" vm="8142">
        <f ca="1"/>
        <v>2.4950000000000001</v>
      </c>
      <c r="AB470" vm="8356">
        <f ca="1"/>
        <v>89961464</v>
      </c>
      <c r="AC470">
        <f t="shared" ca="1" si="60"/>
        <v>1.5144156164297406E-2</v>
      </c>
      <c r="AE470" vm="8347">
        <f ca="1"/>
        <v>44501</v>
      </c>
      <c r="AF470" vm="7650">
        <f ca="1"/>
        <v>17.45</v>
      </c>
      <c r="AG470" vm="8357">
        <f ca="1"/>
        <v>8723707</v>
      </c>
      <c r="AH470" s="3">
        <f t="shared" ca="1" si="61"/>
        <v>1.1527505171067414E-2</v>
      </c>
      <c r="AK470" vm="8347">
        <f ca="1"/>
        <v>44501</v>
      </c>
      <c r="AL470" vm="8358">
        <f ca="1"/>
        <v>18.655000000000001</v>
      </c>
      <c r="AM470" vm="8359">
        <f ca="1"/>
        <v>211173</v>
      </c>
      <c r="AN470">
        <f t="shared" ca="1" si="62"/>
        <v>1.4307168056891395E-2</v>
      </c>
      <c r="AP470" vm="8347">
        <f ca="1"/>
        <v>44501</v>
      </c>
      <c r="AQ470" vm="1722">
        <f ca="1"/>
        <v>6.93</v>
      </c>
      <c r="AR470" vm="8360">
        <f ca="1"/>
        <v>205521</v>
      </c>
      <c r="AS470" s="3">
        <f t="shared" ca="1" si="63"/>
        <v>1.600034134644112E-2</v>
      </c>
      <c r="AU470" vm="8347">
        <f ca="1"/>
        <v>44501</v>
      </c>
      <c r="AV470" vm="8361">
        <f ca="1"/>
        <v>9.1714000000000002</v>
      </c>
      <c r="AW470" vm="8362">
        <f ca="1"/>
        <v>13566649</v>
      </c>
    </row>
    <row r="471" spans="1:49" x14ac:dyDescent="0.3">
      <c r="A471" vm="8363">
        <f ca="1"/>
        <v>44502</v>
      </c>
      <c r="B471" vm="8364">
        <f ca="1"/>
        <v>31.3</v>
      </c>
      <c r="C471" vm="8364">
        <v>31.3</v>
      </c>
      <c r="D471" vm="8365">
        <v>161450</v>
      </c>
      <c r="E471" s="3">
        <f t="shared" ca="1" si="56"/>
        <v>-3.1847133757961104E-3</v>
      </c>
      <c r="F471" s="3">
        <f t="shared" ca="1" si="57"/>
        <v>-3.1897953681000379E-3</v>
      </c>
      <c r="I471" vm="8363">
        <f ca="1"/>
        <v>44502</v>
      </c>
      <c r="J471" vm="8366">
        <f ca="1"/>
        <v>62.9</v>
      </c>
      <c r="K471" vm="8367">
        <f ca="1"/>
        <v>757292</v>
      </c>
      <c r="L471" s="3">
        <v>-1.5649452269170579E-2</v>
      </c>
      <c r="M471" s="3">
        <v>-1.5773197677094283E-2</v>
      </c>
      <c r="O471" vm="8363">
        <f ca="1"/>
        <v>44502</v>
      </c>
      <c r="P471" vm="8368">
        <f ca="1"/>
        <v>213.1</v>
      </c>
      <c r="Q471" vm="8369">
        <f ca="1"/>
        <v>650092</v>
      </c>
      <c r="R471" s="3">
        <f t="shared" ca="1" si="58"/>
        <v>1.1800939404696262E-2</v>
      </c>
      <c r="T471" vm="8363">
        <f ca="1"/>
        <v>44502</v>
      </c>
      <c r="U471" vm="8370">
        <f ca="1"/>
        <v>11.278</v>
      </c>
      <c r="V471" vm="8371">
        <f ca="1"/>
        <v>15911934</v>
      </c>
      <c r="W471" s="3">
        <f t="shared" ca="1" si="59"/>
        <v>-7.9484654098091623E-3</v>
      </c>
      <c r="Y471" vm="8363">
        <f ca="1"/>
        <v>44502</v>
      </c>
      <c r="Z471" vm="8142">
        <f ca="1"/>
        <v>2.4950000000000001</v>
      </c>
      <c r="AA471" vm="8090">
        <f ca="1"/>
        <v>2.512</v>
      </c>
      <c r="AB471" vm="8372">
        <f ca="1"/>
        <v>75552706</v>
      </c>
      <c r="AC471">
        <f t="shared" ca="1" si="60"/>
        <v>6.7905194024701961E-3</v>
      </c>
      <c r="AE471" vm="8363">
        <f ca="1"/>
        <v>44502</v>
      </c>
      <c r="AF471" vm="8373">
        <f ca="1"/>
        <v>17.468</v>
      </c>
      <c r="AG471" vm="8374">
        <f ca="1"/>
        <v>8006195</v>
      </c>
      <c r="AH471" s="3">
        <f t="shared" ca="1" si="61"/>
        <v>1.030986974878423E-3</v>
      </c>
      <c r="AK471" vm="8363">
        <f ca="1"/>
        <v>44502</v>
      </c>
      <c r="AL471" vm="8375">
        <f ca="1"/>
        <v>18.715</v>
      </c>
      <c r="AM471" vm="8376">
        <f ca="1"/>
        <v>223857</v>
      </c>
      <c r="AN471">
        <f t="shared" ca="1" si="62"/>
        <v>3.2111346832709594E-3</v>
      </c>
      <c r="AP471" vm="8363">
        <f ca="1"/>
        <v>44502</v>
      </c>
      <c r="AQ471" vm="6428">
        <f ca="1"/>
        <v>6.9050000000000002</v>
      </c>
      <c r="AR471" vm="8377">
        <f ca="1"/>
        <v>134895</v>
      </c>
      <c r="AS471" s="3">
        <f t="shared" ca="1" si="63"/>
        <v>-3.614026340556319E-3</v>
      </c>
      <c r="AU471" vm="8363">
        <f ca="1"/>
        <v>44502</v>
      </c>
      <c r="AV471" vm="8378">
        <f ca="1"/>
        <v>9.1427999999999994</v>
      </c>
      <c r="AW471" vm="8379">
        <f ca="1"/>
        <v>9766711</v>
      </c>
    </row>
    <row r="472" spans="1:49" x14ac:dyDescent="0.3">
      <c r="A472" vm="8380">
        <f ca="1"/>
        <v>44503</v>
      </c>
      <c r="B472" vm="8381">
        <f ca="1"/>
        <v>30.46</v>
      </c>
      <c r="C472" vm="8381">
        <v>30.46</v>
      </c>
      <c r="D472" vm="8382">
        <v>320167</v>
      </c>
      <c r="E472" s="3">
        <f t="shared" ca="1" si="56"/>
        <v>-2.6837060702875393E-2</v>
      </c>
      <c r="F472" s="3">
        <f t="shared" ca="1" si="57"/>
        <v>-2.7203750079091774E-2</v>
      </c>
      <c r="I472" vm="8380">
        <f ca="1"/>
        <v>44503</v>
      </c>
      <c r="J472" vm="8383">
        <f ca="1"/>
        <v>63.68</v>
      </c>
      <c r="K472" vm="8384">
        <f ca="1"/>
        <v>725952</v>
      </c>
      <c r="L472" s="3">
        <v>1.2400635930047713E-2</v>
      </c>
      <c r="M472" s="3">
        <v>1.2324377829732738E-2</v>
      </c>
      <c r="O472" vm="8380">
        <f ca="1"/>
        <v>44503</v>
      </c>
      <c r="P472" vm="8385">
        <f ca="1"/>
        <v>221.6</v>
      </c>
      <c r="Q472" vm="8386">
        <f ca="1"/>
        <v>1179020</v>
      </c>
      <c r="R472" s="3">
        <f t="shared" ca="1" si="58"/>
        <v>3.9112415768557326E-2</v>
      </c>
      <c r="T472" vm="8380">
        <f ca="1"/>
        <v>44503</v>
      </c>
      <c r="U472" vm="8387">
        <f ca="1"/>
        <v>11.468</v>
      </c>
      <c r="V472" vm="8388">
        <f ca="1"/>
        <v>14012717</v>
      </c>
      <c r="W472" s="3">
        <f t="shared" ca="1" si="59"/>
        <v>1.6706622636132925E-2</v>
      </c>
      <c r="Y472" vm="8380">
        <f ca="1"/>
        <v>44503</v>
      </c>
      <c r="Z472" vm="8389">
        <f ca="1"/>
        <v>2.5169999999999999</v>
      </c>
      <c r="AA472" vm="8156">
        <f ca="1"/>
        <v>2.5019999999999998</v>
      </c>
      <c r="AB472" vm="8390">
        <f ca="1"/>
        <v>92573942</v>
      </c>
      <c r="AC472">
        <f t="shared" ca="1" si="60"/>
        <v>-3.9888365612329845E-3</v>
      </c>
      <c r="AE472" vm="8380">
        <f ca="1"/>
        <v>44503</v>
      </c>
      <c r="AF472" vm="8391">
        <f ca="1"/>
        <v>17.547999999999998</v>
      </c>
      <c r="AG472" vm="8392">
        <f ca="1"/>
        <v>9275298</v>
      </c>
      <c r="AH472" s="3">
        <f t="shared" ca="1" si="61"/>
        <v>4.5693476806530223E-3</v>
      </c>
      <c r="AK472" vm="8380">
        <f ca="1"/>
        <v>44503</v>
      </c>
      <c r="AL472" vm="8393">
        <f ca="1"/>
        <v>18.635000000000002</v>
      </c>
      <c r="AM472" vm="8394">
        <f ca="1"/>
        <v>162250</v>
      </c>
      <c r="AN472">
        <f t="shared" ca="1" si="62"/>
        <v>-4.2838084251704831E-3</v>
      </c>
      <c r="AP472" vm="8380">
        <f ca="1"/>
        <v>44503</v>
      </c>
      <c r="AQ472" vm="1523">
        <f ca="1"/>
        <v>6.9</v>
      </c>
      <c r="AR472" vm="8395">
        <f ca="1"/>
        <v>155616</v>
      </c>
      <c r="AS472" s="3">
        <f t="shared" ca="1" si="63"/>
        <v>-7.2437525804173292E-4</v>
      </c>
      <c r="AU472" vm="8380">
        <f ca="1"/>
        <v>44503</v>
      </c>
      <c r="AV472" vm="8396">
        <f ca="1"/>
        <v>9.0690000000000008</v>
      </c>
      <c r="AW472" vm="8397">
        <f ca="1"/>
        <v>8819296</v>
      </c>
    </row>
    <row r="473" spans="1:49" x14ac:dyDescent="0.3">
      <c r="A473" vm="8398">
        <f ca="1"/>
        <v>44504</v>
      </c>
      <c r="B473" vm="8399">
        <f ca="1"/>
        <v>31.34</v>
      </c>
      <c r="C473" vm="8399">
        <v>31.34</v>
      </c>
      <c r="D473" vm="8400">
        <v>295434</v>
      </c>
      <c r="E473" s="3">
        <f t="shared" ca="1" si="56"/>
        <v>2.8890347997373573E-2</v>
      </c>
      <c r="F473" s="3">
        <f t="shared" ca="1" si="57"/>
        <v>2.8480889460859079E-2</v>
      </c>
      <c r="I473" vm="8398">
        <f ca="1"/>
        <v>44504</v>
      </c>
      <c r="J473" vm="8401">
        <f ca="1"/>
        <v>66.28</v>
      </c>
      <c r="K473" vm="8402">
        <f ca="1"/>
        <v>1248855</v>
      </c>
      <c r="L473" s="3">
        <v>4.082914572864324E-2</v>
      </c>
      <c r="M473" s="3">
        <v>4.0017651022234528E-2</v>
      </c>
      <c r="O473" vm="8398">
        <f ca="1"/>
        <v>44504</v>
      </c>
      <c r="P473" vm="8403">
        <f ca="1"/>
        <v>223.7</v>
      </c>
      <c r="Q473" vm="8404">
        <f ca="1"/>
        <v>548121</v>
      </c>
      <c r="R473" s="3">
        <f t="shared" ca="1" si="58"/>
        <v>9.4319136229550939E-3</v>
      </c>
      <c r="T473" vm="8398">
        <f ca="1"/>
        <v>44504</v>
      </c>
      <c r="U473" vm="8405">
        <f ca="1"/>
        <v>11.444000000000001</v>
      </c>
      <c r="V473" vm="8406">
        <f ca="1"/>
        <v>18444254</v>
      </c>
      <c r="W473" s="3">
        <f t="shared" ca="1" si="59"/>
        <v>-2.0949728332594858E-3</v>
      </c>
      <c r="Y473" vm="8398">
        <f ca="1"/>
        <v>44504</v>
      </c>
      <c r="Z473" vm="8407">
        <f ca="1"/>
        <v>2.5165000000000002</v>
      </c>
      <c r="AA473" vm="6640">
        <f ca="1"/>
        <v>2.4565000000000001</v>
      </c>
      <c r="AB473" vm="8408">
        <f ca="1"/>
        <v>140629170</v>
      </c>
      <c r="AC473">
        <f t="shared" ca="1" si="60"/>
        <v>-1.8352839418153365E-2</v>
      </c>
      <c r="AE473" vm="8398">
        <f ca="1"/>
        <v>44504</v>
      </c>
      <c r="AF473" vm="8409">
        <f ca="1"/>
        <v>17.64</v>
      </c>
      <c r="AG473" vm="8410">
        <f ca="1"/>
        <v>12214275</v>
      </c>
      <c r="AH473" s="3">
        <f t="shared" ca="1" si="61"/>
        <v>5.2290672746777359E-3</v>
      </c>
      <c r="AK473" vm="8398">
        <f ca="1"/>
        <v>44504</v>
      </c>
      <c r="AL473" vm="2278">
        <f ca="1"/>
        <v>19.100000000000001</v>
      </c>
      <c r="AM473" vm="8411">
        <f ca="1"/>
        <v>584055</v>
      </c>
      <c r="AN473">
        <f t="shared" ca="1" si="62"/>
        <v>2.4646802121362395E-2</v>
      </c>
      <c r="AP473" vm="8398">
        <f ca="1"/>
        <v>44504</v>
      </c>
      <c r="AQ473" vm="1253">
        <f ca="1"/>
        <v>6.86</v>
      </c>
      <c r="AR473" vm="8412">
        <f ca="1"/>
        <v>475945</v>
      </c>
      <c r="AS473" s="3">
        <f t="shared" ca="1" si="63"/>
        <v>-5.8139698654198447E-3</v>
      </c>
      <c r="AU473" vm="8398">
        <f ca="1"/>
        <v>44504</v>
      </c>
      <c r="AV473" vm="8413">
        <f ca="1"/>
        <v>9.1286000000000005</v>
      </c>
      <c r="AW473" vm="8414">
        <f ca="1"/>
        <v>13509312</v>
      </c>
    </row>
    <row r="474" spans="1:49" x14ac:dyDescent="0.3">
      <c r="A474" vm="8415">
        <f ca="1"/>
        <v>44505</v>
      </c>
      <c r="B474" vm="8282">
        <f ca="1"/>
        <v>30.7</v>
      </c>
      <c r="C474" vm="8282">
        <v>30.7</v>
      </c>
      <c r="D474" vm="8416">
        <v>325664</v>
      </c>
      <c r="E474" s="3">
        <f t="shared" ca="1" si="56"/>
        <v>-2.0421186981493318E-2</v>
      </c>
      <c r="F474" s="3">
        <f t="shared" ca="1" si="57"/>
        <v>-2.0632582334723312E-2</v>
      </c>
      <c r="I474" vm="8415">
        <f ca="1"/>
        <v>44505</v>
      </c>
      <c r="J474" vm="8417">
        <f ca="1"/>
        <v>67.599999999999994</v>
      </c>
      <c r="K474" vm="8418">
        <f ca="1"/>
        <v>844985</v>
      </c>
      <c r="L474" s="3">
        <v>1.9915509957754877E-2</v>
      </c>
      <c r="M474" s="3">
        <v>1.9719790490556086E-2</v>
      </c>
      <c r="O474" vm="8415">
        <f ca="1"/>
        <v>44505</v>
      </c>
      <c r="P474" vm="8419">
        <f ca="1"/>
        <v>228.8</v>
      </c>
      <c r="Q474" vm="8420">
        <f ca="1"/>
        <v>684507</v>
      </c>
      <c r="R474" s="3">
        <f t="shared" ca="1" si="58"/>
        <v>2.2542391009559078E-2</v>
      </c>
      <c r="T474" vm="8415">
        <f ca="1"/>
        <v>44505</v>
      </c>
      <c r="U474" vm="8421">
        <f ca="1"/>
        <v>11.518000000000001</v>
      </c>
      <c r="V474" vm="8422">
        <f ca="1"/>
        <v>15274480</v>
      </c>
      <c r="W474" s="3">
        <f t="shared" ca="1" si="59"/>
        <v>6.4454538966167516E-3</v>
      </c>
      <c r="Y474" vm="8415">
        <f ca="1"/>
        <v>44505</v>
      </c>
      <c r="Z474" vm="8423">
        <f ca="1"/>
        <v>2.4655</v>
      </c>
      <c r="AA474" vm="8424">
        <f ca="1"/>
        <v>2.4834999999999998</v>
      </c>
      <c r="AB474" vm="8425">
        <f ca="1"/>
        <v>96429148</v>
      </c>
      <c r="AC474">
        <f t="shared" ca="1" si="60"/>
        <v>1.0931282938702123E-2</v>
      </c>
      <c r="AE474" vm="8415">
        <f ca="1"/>
        <v>44505</v>
      </c>
      <c r="AF474" vm="8426">
        <f ca="1"/>
        <v>17.718</v>
      </c>
      <c r="AG474" vm="8427">
        <f ca="1"/>
        <v>9771215</v>
      </c>
      <c r="AH474" s="3">
        <f t="shared" ca="1" si="61"/>
        <v>4.4120214111953897E-3</v>
      </c>
      <c r="AK474" vm="8415">
        <f ca="1"/>
        <v>44505</v>
      </c>
      <c r="AL474" vm="8428">
        <f ca="1"/>
        <v>19.690000000000001</v>
      </c>
      <c r="AM474" vm="8429">
        <f ca="1"/>
        <v>1069648</v>
      </c>
      <c r="AN474">
        <f t="shared" ca="1" si="62"/>
        <v>3.0422557598449976E-2</v>
      </c>
      <c r="AP474" vm="8415">
        <f ca="1"/>
        <v>44505</v>
      </c>
      <c r="AQ474" vm="8430">
        <f ca="1"/>
        <v>6.87</v>
      </c>
      <c r="AR474" vm="8431">
        <f ca="1"/>
        <v>348897</v>
      </c>
      <c r="AS474" s="3">
        <f t="shared" ca="1" si="63"/>
        <v>1.4566644964641641E-3</v>
      </c>
      <c r="AU474" vm="8415">
        <f ca="1"/>
        <v>44505</v>
      </c>
      <c r="AV474" vm="2990">
        <f ca="1"/>
        <v>9.2476000000000003</v>
      </c>
      <c r="AW474" vm="8432">
        <f ca="1"/>
        <v>13859280</v>
      </c>
    </row>
    <row r="475" spans="1:49" x14ac:dyDescent="0.3">
      <c r="A475" vm="8433">
        <f ca="1"/>
        <v>44508</v>
      </c>
      <c r="B475" vm="8434">
        <f ca="1"/>
        <v>30.92</v>
      </c>
      <c r="C475" vm="8434">
        <v>30.92</v>
      </c>
      <c r="D475" vm="8435">
        <v>213951</v>
      </c>
      <c r="E475" s="3">
        <f t="shared" ca="1" si="56"/>
        <v>7.1661237785017075E-3</v>
      </c>
      <c r="F475" s="3">
        <f t="shared" ca="1" si="57"/>
        <v>7.1405691260697903E-3</v>
      </c>
      <c r="I475" vm="8433">
        <f ca="1"/>
        <v>44508</v>
      </c>
      <c r="J475" vm="8436">
        <f ca="1"/>
        <v>68.16</v>
      </c>
      <c r="K475" vm="8437">
        <f ca="1"/>
        <v>747874</v>
      </c>
      <c r="L475" s="3">
        <v>8.2840236686390883E-3</v>
      </c>
      <c r="M475" s="3">
        <v>8.2498994721418393E-3</v>
      </c>
      <c r="O475" vm="8433">
        <f ca="1"/>
        <v>44508</v>
      </c>
      <c r="P475" vm="8438">
        <f ca="1"/>
        <v>226.5</v>
      </c>
      <c r="Q475" vm="8439">
        <f ca="1"/>
        <v>382527</v>
      </c>
      <c r="R475" s="3">
        <f t="shared" ca="1" si="58"/>
        <v>-1.0103314582554179E-2</v>
      </c>
      <c r="T475" vm="8433">
        <f ca="1"/>
        <v>44508</v>
      </c>
      <c r="U475" vm="8440">
        <f ca="1"/>
        <v>11.481999999999999</v>
      </c>
      <c r="V475" vm="8441">
        <f ca="1"/>
        <v>9893236</v>
      </c>
      <c r="W475" s="3">
        <f t="shared" ca="1" si="59"/>
        <v>-3.1304373390356557E-3</v>
      </c>
      <c r="Y475" vm="8433">
        <f ca="1"/>
        <v>44508</v>
      </c>
      <c r="Z475" vm="8424">
        <f ca="1"/>
        <v>2.4834999999999998</v>
      </c>
      <c r="AA475" vm="8442">
        <f ca="1"/>
        <v>2.4925000000000002</v>
      </c>
      <c r="AB475" vm="8443">
        <f ca="1"/>
        <v>79553517</v>
      </c>
      <c r="AC475">
        <f t="shared" ca="1" si="60"/>
        <v>3.6173672885883995E-3</v>
      </c>
      <c r="AE475" vm="8433">
        <f ca="1"/>
        <v>44508</v>
      </c>
      <c r="AF475" vm="8444">
        <f ca="1"/>
        <v>17.536000000000001</v>
      </c>
      <c r="AG475" vm="8445">
        <f ca="1"/>
        <v>8625694</v>
      </c>
      <c r="AH475" s="3">
        <f t="shared" ca="1" si="61"/>
        <v>-1.0325161224235475E-2</v>
      </c>
      <c r="AK475" vm="8433">
        <f ca="1"/>
        <v>44508</v>
      </c>
      <c r="AL475" vm="8446">
        <f ca="1"/>
        <v>19.785</v>
      </c>
      <c r="AM475" vm="8447">
        <f ca="1"/>
        <v>580958</v>
      </c>
      <c r="AN475">
        <f t="shared" ca="1" si="62"/>
        <v>4.813182186353483E-3</v>
      </c>
      <c r="AP475" vm="8433">
        <f ca="1"/>
        <v>44508</v>
      </c>
      <c r="AQ475" vm="1722">
        <f ca="1"/>
        <v>6.93</v>
      </c>
      <c r="AR475" vm="8448">
        <f ca="1"/>
        <v>233394</v>
      </c>
      <c r="AS475" s="3">
        <f t="shared" ca="1" si="63"/>
        <v>8.695706967553913E-3</v>
      </c>
      <c r="AU475" vm="8433">
        <f ca="1"/>
        <v>44508</v>
      </c>
      <c r="AV475" vm="8449">
        <f ca="1"/>
        <v>9.3118999999999996</v>
      </c>
      <c r="AW475" vm="8450">
        <f ca="1"/>
        <v>14318094</v>
      </c>
    </row>
    <row r="476" spans="1:49" x14ac:dyDescent="0.3">
      <c r="A476" vm="8451">
        <f ca="1"/>
        <v>44509</v>
      </c>
      <c r="B476" vm="8452">
        <f ca="1"/>
        <v>30.86</v>
      </c>
      <c r="C476" vm="8452">
        <v>30.86</v>
      </c>
      <c r="D476" vm="8453">
        <v>136894</v>
      </c>
      <c r="E476" s="3">
        <f t="shared" ca="1" si="56"/>
        <v>-1.9404915912031781E-3</v>
      </c>
      <c r="F476" s="3">
        <f t="shared" ca="1" si="57"/>
        <v>-1.9423767842064576E-3</v>
      </c>
      <c r="I476" vm="8451">
        <f ca="1"/>
        <v>44509</v>
      </c>
      <c r="J476" vm="8454">
        <f ca="1"/>
        <v>66.02</v>
      </c>
      <c r="K476" vm="8455">
        <f ca="1"/>
        <v>1115829</v>
      </c>
      <c r="L476" s="3">
        <v>-3.1396713615023483E-2</v>
      </c>
      <c r="M476" s="3">
        <v>-3.1900156096013363E-2</v>
      </c>
      <c r="O476" vm="8451">
        <f ca="1"/>
        <v>44509</v>
      </c>
      <c r="P476" vm="8456">
        <f ca="1"/>
        <v>221.7</v>
      </c>
      <c r="Q476" vm="8457">
        <f ca="1"/>
        <v>460016</v>
      </c>
      <c r="R476" s="3">
        <f t="shared" ca="1" si="58"/>
        <v>-2.1419828300822973E-2</v>
      </c>
      <c r="T476" vm="8451">
        <f ca="1"/>
        <v>44509</v>
      </c>
      <c r="U476" vm="8458">
        <f ca="1"/>
        <v>11.385999999999999</v>
      </c>
      <c r="V476" vm="8459">
        <f ca="1"/>
        <v>13924392</v>
      </c>
      <c r="W476" s="3">
        <f t="shared" ca="1" si="59"/>
        <v>-8.3960612165549248E-3</v>
      </c>
      <c r="Y476" vm="8451">
        <f ca="1"/>
        <v>44509</v>
      </c>
      <c r="Z476" vm="8460">
        <f ca="1"/>
        <v>2.4864999999999999</v>
      </c>
      <c r="AA476" vm="8461">
        <f ca="1"/>
        <v>2.4704999999999999</v>
      </c>
      <c r="AB476" vm="8462">
        <f ca="1"/>
        <v>60576968</v>
      </c>
      <c r="AC476">
        <f t="shared" ca="1" si="60"/>
        <v>-8.8656635501887949E-3</v>
      </c>
      <c r="AE476" vm="8451">
        <f ca="1"/>
        <v>44509</v>
      </c>
      <c r="AF476" vm="8463">
        <f ca="1"/>
        <v>17.440000000000001</v>
      </c>
      <c r="AG476" vm="8464">
        <f ca="1"/>
        <v>10037790</v>
      </c>
      <c r="AH476" s="3">
        <f t="shared" ca="1" si="61"/>
        <v>-5.4894922847714802E-3</v>
      </c>
      <c r="AK476" vm="8451">
        <f ca="1"/>
        <v>44509</v>
      </c>
      <c r="AL476" vm="8465">
        <f ca="1"/>
        <v>19.975000000000001</v>
      </c>
      <c r="AM476" vm="8466">
        <f ca="1"/>
        <v>761058</v>
      </c>
      <c r="AN476">
        <f t="shared" ca="1" si="62"/>
        <v>9.5574168149508386E-3</v>
      </c>
      <c r="AP476" vm="8451">
        <f ca="1"/>
        <v>44509</v>
      </c>
      <c r="AQ476" vm="3894">
        <f ca="1"/>
        <v>6.85</v>
      </c>
      <c r="AR476" vm="8467">
        <f ca="1"/>
        <v>206824</v>
      </c>
      <c r="AS476" s="3">
        <f t="shared" ca="1" si="63"/>
        <v>-1.1611160927677921E-2</v>
      </c>
      <c r="AU476" vm="8451">
        <f ca="1"/>
        <v>44509</v>
      </c>
      <c r="AV476" vm="8468">
        <f ca="1"/>
        <v>9.4047999999999998</v>
      </c>
      <c r="AW476" vm="8469">
        <f ca="1"/>
        <v>8169196</v>
      </c>
    </row>
    <row r="477" spans="1:49" x14ac:dyDescent="0.3">
      <c r="A477" vm="8470">
        <f ca="1"/>
        <v>44510</v>
      </c>
      <c r="B477" vm="8364">
        <f ca="1"/>
        <v>31.3</v>
      </c>
      <c r="C477" vm="8364">
        <v>31.3</v>
      </c>
      <c r="D477" vm="8471">
        <v>261811</v>
      </c>
      <c r="E477" s="3">
        <f t="shared" ca="1" si="56"/>
        <v>1.4257939079714883E-2</v>
      </c>
      <c r="F477" s="3">
        <f t="shared" ca="1" si="57"/>
        <v>1.4157250611092754E-2</v>
      </c>
      <c r="I477" vm="8470">
        <f ca="1"/>
        <v>44510</v>
      </c>
      <c r="J477" vm="8472">
        <f ca="1"/>
        <v>65.3</v>
      </c>
      <c r="K477" vm="8473">
        <f ca="1"/>
        <v>946409</v>
      </c>
      <c r="L477" s="3">
        <v>-1.0905786125416523E-2</v>
      </c>
      <c r="M477" s="3">
        <v>-1.096569014266152E-2</v>
      </c>
      <c r="O477" vm="8470">
        <f ca="1"/>
        <v>44510</v>
      </c>
      <c r="P477" vm="8474">
        <f ca="1"/>
        <v>222.1</v>
      </c>
      <c r="Q477" vm="8475">
        <f ca="1"/>
        <v>414910</v>
      </c>
      <c r="R477" s="3">
        <f t="shared" ca="1" si="58"/>
        <v>1.802614278116098E-3</v>
      </c>
      <c r="T477" vm="8470">
        <f ca="1"/>
        <v>44510</v>
      </c>
      <c r="U477" vm="8476">
        <f ca="1"/>
        <v>11.534000000000001</v>
      </c>
      <c r="V477" vm="8477">
        <f ca="1"/>
        <v>12171534</v>
      </c>
      <c r="W477" s="3">
        <f t="shared" ca="1" si="59"/>
        <v>1.2914664664330933E-2</v>
      </c>
      <c r="Y477" vm="8470">
        <f ca="1"/>
        <v>44510</v>
      </c>
      <c r="Z477" vm="8478">
        <f ca="1"/>
        <v>2.4794999999999998</v>
      </c>
      <c r="AA477" vm="8479">
        <f ca="1"/>
        <v>2.4769999999999999</v>
      </c>
      <c r="AB477" vm="8480">
        <f ca="1"/>
        <v>60517861</v>
      </c>
      <c r="AC477">
        <f t="shared" ca="1" si="60"/>
        <v>2.6275912035547736E-3</v>
      </c>
      <c r="AE477" vm="8470">
        <f ca="1"/>
        <v>44510</v>
      </c>
      <c r="AF477" vm="8481">
        <f ca="1"/>
        <v>17.882000000000001</v>
      </c>
      <c r="AG477" vm="8482">
        <f ca="1"/>
        <v>11535536</v>
      </c>
      <c r="AH477" s="3">
        <f t="shared" ca="1" si="61"/>
        <v>2.5028201832292766E-2</v>
      </c>
      <c r="AK477" vm="8470">
        <f ca="1"/>
        <v>44510</v>
      </c>
      <c r="AL477" vm="6713">
        <f ca="1"/>
        <v>19.13</v>
      </c>
      <c r="AM477" vm="8483">
        <f ca="1"/>
        <v>2246386</v>
      </c>
      <c r="AN477">
        <f t="shared" ca="1" si="62"/>
        <v>-4.3223708200176937E-2</v>
      </c>
      <c r="AP477" vm="8470">
        <f ca="1"/>
        <v>44510</v>
      </c>
      <c r="AQ477" vm="8484">
        <f ca="1"/>
        <v>6.92</v>
      </c>
      <c r="AR477" vm="8485">
        <f ca="1"/>
        <v>145152</v>
      </c>
      <c r="AS477" s="3">
        <f t="shared" ca="1" si="63"/>
        <v>1.0167117355444242E-2</v>
      </c>
      <c r="AU477" vm="8470">
        <f ca="1"/>
        <v>44510</v>
      </c>
      <c r="AV477" vm="7376">
        <f ca="1"/>
        <v>9.4713999999999992</v>
      </c>
      <c r="AW477" vm="8486">
        <f ca="1"/>
        <v>16620372</v>
      </c>
    </row>
    <row r="478" spans="1:49" x14ac:dyDescent="0.3">
      <c r="A478" vm="8487">
        <f ca="1"/>
        <v>44511</v>
      </c>
      <c r="B478" vm="8488">
        <f ca="1"/>
        <v>31.14</v>
      </c>
      <c r="C478" vm="8488">
        <v>31.14</v>
      </c>
      <c r="D478" vm="8489">
        <v>139292</v>
      </c>
      <c r="E478" s="3">
        <f t="shared" ca="1" si="56"/>
        <v>-5.1118210862619853E-3</v>
      </c>
      <c r="F478" s="3">
        <f t="shared" ca="1" si="57"/>
        <v>-5.124931140255239E-3</v>
      </c>
      <c r="I478" vm="8487">
        <f ca="1"/>
        <v>44511</v>
      </c>
      <c r="J478" vm="8490">
        <f ca="1"/>
        <v>66.459999999999994</v>
      </c>
      <c r="K478" vm="8491">
        <f ca="1"/>
        <v>723413</v>
      </c>
      <c r="L478" s="3">
        <v>1.7764165390505307E-2</v>
      </c>
      <c r="M478" s="3">
        <v>1.7608226644062887E-2</v>
      </c>
      <c r="O478" vm="8487">
        <f ca="1"/>
        <v>44511</v>
      </c>
      <c r="P478" vm="8492">
        <f ca="1"/>
        <v>223.4</v>
      </c>
      <c r="Q478" vm="8493">
        <f ca="1"/>
        <v>246241</v>
      </c>
      <c r="R478" s="3">
        <f t="shared" ca="1" si="58"/>
        <v>5.8361557347186427E-3</v>
      </c>
      <c r="T478" vm="8487">
        <f ca="1"/>
        <v>44511</v>
      </c>
      <c r="U478" vm="8494">
        <f ca="1"/>
        <v>11.616</v>
      </c>
      <c r="V478" vm="8495">
        <f ca="1"/>
        <v>12163656</v>
      </c>
      <c r="W478" s="3">
        <f t="shared" ca="1" si="59"/>
        <v>7.0842628892193076E-3</v>
      </c>
      <c r="Y478" vm="8487">
        <f ca="1"/>
        <v>44511</v>
      </c>
      <c r="Z478" vm="8479">
        <f ca="1"/>
        <v>2.4769999999999999</v>
      </c>
      <c r="AA478" vm="6587">
        <f ca="1"/>
        <v>2.472</v>
      </c>
      <c r="AB478" vm="8496">
        <f ca="1"/>
        <v>48895103</v>
      </c>
      <c r="AC478">
        <f t="shared" ca="1" si="60"/>
        <v>-2.0206109117781438E-3</v>
      </c>
      <c r="AE478" vm="8487">
        <f ca="1"/>
        <v>44511</v>
      </c>
      <c r="AF478" vm="8497">
        <f ca="1"/>
        <v>17.885999999999999</v>
      </c>
      <c r="AG478" vm="8498">
        <f ca="1"/>
        <v>9426772</v>
      </c>
      <c r="AH478" s="3">
        <f t="shared" ca="1" si="61"/>
        <v>2.2366361086287784E-4</v>
      </c>
      <c r="AK478" vm="8487">
        <f ca="1"/>
        <v>44511</v>
      </c>
      <c r="AL478" vm="8499">
        <f ca="1"/>
        <v>18.895</v>
      </c>
      <c r="AM478" vm="8500">
        <f ca="1"/>
        <v>698032</v>
      </c>
      <c r="AN478">
        <f t="shared" ca="1" si="62"/>
        <v>-1.2360446650709152E-2</v>
      </c>
      <c r="AP478" vm="8487">
        <f ca="1"/>
        <v>44511</v>
      </c>
      <c r="AQ478" vm="1798">
        <f ca="1"/>
        <v>6.82</v>
      </c>
      <c r="AR478" vm="8501">
        <f ca="1"/>
        <v>158580</v>
      </c>
      <c r="AS478" s="3">
        <f t="shared" ca="1" si="63"/>
        <v>-1.4556297774207375E-2</v>
      </c>
      <c r="AU478" vm="8487">
        <f ca="1"/>
        <v>44511</v>
      </c>
      <c r="AV478" vm="8502">
        <f ca="1"/>
        <v>9.4024000000000001</v>
      </c>
      <c r="AW478" vm="8503">
        <f ca="1"/>
        <v>8300751</v>
      </c>
    </row>
    <row r="479" spans="1:49" x14ac:dyDescent="0.3">
      <c r="A479" vm="8504">
        <f ca="1"/>
        <v>44512</v>
      </c>
      <c r="B479" vm="8505">
        <f ca="1"/>
        <v>30.76</v>
      </c>
      <c r="C479" vm="8505">
        <v>30.76</v>
      </c>
      <c r="D479" vm="8506">
        <v>190847</v>
      </c>
      <c r="E479" s="3">
        <f t="shared" ca="1" si="56"/>
        <v>-1.220295439948616E-2</v>
      </c>
      <c r="F479" s="3">
        <f t="shared" ca="1" si="57"/>
        <v>-1.2278021768409008E-2</v>
      </c>
      <c r="I479" vm="8504">
        <f ca="1"/>
        <v>44512</v>
      </c>
      <c r="J479" vm="8507">
        <f ca="1"/>
        <v>67.66</v>
      </c>
      <c r="K479" vm="8508">
        <f ca="1"/>
        <v>610871</v>
      </c>
      <c r="L479" s="3">
        <v>1.8055973517905551E-2</v>
      </c>
      <c r="M479" s="3">
        <v>1.7894900426114243E-2</v>
      </c>
      <c r="O479" vm="8504">
        <f ca="1"/>
        <v>44512</v>
      </c>
      <c r="P479" vm="8509">
        <f ca="1"/>
        <v>228</v>
      </c>
      <c r="Q479" vm="8510">
        <f ca="1"/>
        <v>290892</v>
      </c>
      <c r="R479" s="3">
        <f t="shared" ca="1" si="58"/>
        <v>2.0381742319340507E-2</v>
      </c>
      <c r="T479" vm="8504">
        <f ca="1"/>
        <v>44512</v>
      </c>
      <c r="U479" vm="8511">
        <f ca="1"/>
        <v>11.526</v>
      </c>
      <c r="V479" vm="8512">
        <f ca="1"/>
        <v>12098800</v>
      </c>
      <c r="W479" s="3">
        <f t="shared" ca="1" si="59"/>
        <v>-7.7781050679656648E-3</v>
      </c>
      <c r="Y479" vm="8504">
        <f ca="1"/>
        <v>44512</v>
      </c>
      <c r="Z479" vm="6571">
        <f ca="1"/>
        <v>2.4700000000000002</v>
      </c>
      <c r="AA479" vm="498">
        <f ca="1"/>
        <v>2.4714999999999998</v>
      </c>
      <c r="AB479" vm="8513">
        <f ca="1"/>
        <v>47158916</v>
      </c>
      <c r="AC479">
        <f t="shared" ca="1" si="60"/>
        <v>-2.0228583056750599E-4</v>
      </c>
      <c r="AE479" vm="8504">
        <f ca="1"/>
        <v>44512</v>
      </c>
      <c r="AF479" vm="8514">
        <f ca="1"/>
        <v>17.876000000000001</v>
      </c>
      <c r="AG479" vm="8515">
        <f ca="1"/>
        <v>9648515</v>
      </c>
      <c r="AH479" s="3">
        <f t="shared" ca="1" si="61"/>
        <v>-5.5925285278422344E-4</v>
      </c>
      <c r="AK479" vm="8504">
        <f ca="1"/>
        <v>44512</v>
      </c>
      <c r="AL479" vm="8516">
        <f ca="1"/>
        <v>19.405000000000001</v>
      </c>
      <c r="AM479" vm="8517">
        <f ca="1"/>
        <v>677943</v>
      </c>
      <c r="AN479">
        <f t="shared" ca="1" si="62"/>
        <v>2.6633428019417496E-2</v>
      </c>
      <c r="AP479" vm="8504">
        <f ca="1"/>
        <v>44512</v>
      </c>
      <c r="AQ479" vm="5405">
        <f ca="1"/>
        <v>7.05</v>
      </c>
      <c r="AR479" vm="8518">
        <f ca="1"/>
        <v>1114207</v>
      </c>
      <c r="AS479" s="3">
        <f t="shared" ca="1" si="63"/>
        <v>3.3168144968806525E-2</v>
      </c>
      <c r="AU479" vm="8504">
        <f ca="1"/>
        <v>44512</v>
      </c>
      <c r="AV479" vm="8519">
        <f ca="1"/>
        <v>9.3547999999999991</v>
      </c>
      <c r="AW479" vm="8520">
        <f ca="1"/>
        <v>5450455</v>
      </c>
    </row>
    <row r="480" spans="1:49" x14ac:dyDescent="0.3">
      <c r="A480" vm="8521">
        <f ca="1"/>
        <v>44515</v>
      </c>
      <c r="B480" vm="8522">
        <f ca="1"/>
        <v>29.96</v>
      </c>
      <c r="C480" vm="8522">
        <v>29.96</v>
      </c>
      <c r="D480" vm="8523">
        <v>485865</v>
      </c>
      <c r="E480" s="3">
        <f t="shared" ca="1" si="56"/>
        <v>-2.6007802340702234E-2</v>
      </c>
      <c r="F480" s="3">
        <f t="shared" ca="1" si="57"/>
        <v>-2.63519859884245E-2</v>
      </c>
      <c r="I480" vm="8521">
        <f ca="1"/>
        <v>44515</v>
      </c>
      <c r="J480" vm="8524">
        <f ca="1"/>
        <v>68.540000000000006</v>
      </c>
      <c r="K480" vm="8525">
        <f ca="1"/>
        <v>548265</v>
      </c>
      <c r="L480" s="3">
        <v>1.3006207508129024E-2</v>
      </c>
      <c r="M480" s="3">
        <v>1.2922353093900451E-2</v>
      </c>
      <c r="O480" vm="8521">
        <f ca="1"/>
        <v>44515</v>
      </c>
      <c r="P480" vm="8526">
        <f ca="1"/>
        <v>227.2</v>
      </c>
      <c r="Q480" vm="8527">
        <f ca="1"/>
        <v>232888</v>
      </c>
      <c r="R480" s="3">
        <f t="shared" ca="1" si="58"/>
        <v>-3.5149421074444969E-3</v>
      </c>
      <c r="T480" vm="8521">
        <f ca="1"/>
        <v>44515</v>
      </c>
      <c r="U480" vm="4029">
        <f ca="1"/>
        <v>11.65</v>
      </c>
      <c r="V480" vm="8528">
        <f ca="1"/>
        <v>9752528</v>
      </c>
      <c r="W480" s="3">
        <f t="shared" ca="1" si="59"/>
        <v>1.0700826997235112E-2</v>
      </c>
      <c r="Y480" vm="8521">
        <f ca="1"/>
        <v>44515</v>
      </c>
      <c r="Z480" vm="8529">
        <f ca="1"/>
        <v>2.4620000000000002</v>
      </c>
      <c r="AA480" vm="8530">
        <f ca="1"/>
        <v>2.4900000000000002</v>
      </c>
      <c r="AB480" vm="8531">
        <f ca="1"/>
        <v>50364935</v>
      </c>
      <c r="AC480">
        <f t="shared" ca="1" si="60"/>
        <v>7.4574567117394203E-3</v>
      </c>
      <c r="AE480" vm="8521">
        <f ca="1"/>
        <v>44515</v>
      </c>
      <c r="AF480" vm="7387">
        <f ca="1"/>
        <v>17.95</v>
      </c>
      <c r="AG480" vm="8532">
        <f ca="1"/>
        <v>8750371</v>
      </c>
      <c r="AH480" s="3">
        <f t="shared" ca="1" si="61"/>
        <v>4.1310838630827917E-3</v>
      </c>
      <c r="AK480" vm="8521">
        <f ca="1"/>
        <v>44515</v>
      </c>
      <c r="AL480" vm="8533">
        <f ca="1"/>
        <v>19.535</v>
      </c>
      <c r="AM480" vm="8534">
        <f ca="1"/>
        <v>493405</v>
      </c>
      <c r="AN480">
        <f t="shared" ca="1" si="62"/>
        <v>6.6769636861641682E-3</v>
      </c>
      <c r="AP480" vm="8521">
        <f ca="1"/>
        <v>44515</v>
      </c>
      <c r="AQ480" vm="1253">
        <f ca="1"/>
        <v>6.86</v>
      </c>
      <c r="AR480" vm="8535">
        <f ca="1"/>
        <v>775557</v>
      </c>
      <c r="AS480" s="3">
        <f t="shared" ca="1" si="63"/>
        <v>-2.7320175086383354E-2</v>
      </c>
      <c r="AU480" vm="8521">
        <f ca="1"/>
        <v>44515</v>
      </c>
      <c r="AV480" vm="8536">
        <f ca="1"/>
        <v>9.3475999999999999</v>
      </c>
      <c r="AW480" vm="8537">
        <f ca="1"/>
        <v>8070007</v>
      </c>
    </row>
    <row r="481" spans="1:49" x14ac:dyDescent="0.3">
      <c r="A481" vm="8538">
        <f ca="1"/>
        <v>44516</v>
      </c>
      <c r="B481" vm="955">
        <f ca="1"/>
        <v>29.36</v>
      </c>
      <c r="C481" vm="955">
        <v>29.36</v>
      </c>
      <c r="D481" vm="8539">
        <v>344906</v>
      </c>
      <c r="E481" s="3">
        <f t="shared" ca="1" si="56"/>
        <v>-2.002670226969297E-2</v>
      </c>
      <c r="F481" s="3">
        <f t="shared" ca="1" si="57"/>
        <v>-2.0229954902703916E-2</v>
      </c>
      <c r="I481" vm="8538">
        <f ca="1"/>
        <v>44516</v>
      </c>
      <c r="J481" vm="8540">
        <f ca="1"/>
        <v>69.16</v>
      </c>
      <c r="K481" vm="8541">
        <f ca="1"/>
        <v>744877</v>
      </c>
      <c r="L481" s="3">
        <v>9.0458126641375872E-3</v>
      </c>
      <c r="M481" s="3">
        <v>9.0051443686267607E-3</v>
      </c>
      <c r="O481" vm="8538">
        <f ca="1"/>
        <v>44516</v>
      </c>
      <c r="P481" vm="8542">
        <f ca="1"/>
        <v>228.7</v>
      </c>
      <c r="Q481" vm="8543">
        <f ca="1"/>
        <v>367750</v>
      </c>
      <c r="R481" s="3">
        <f t="shared" ca="1" si="58"/>
        <v>6.5804141817390931E-3</v>
      </c>
      <c r="T481" vm="8538">
        <f ca="1"/>
        <v>44516</v>
      </c>
      <c r="U481" vm="8544">
        <f ca="1"/>
        <v>11.506</v>
      </c>
      <c r="V481" vm="8545">
        <f ca="1"/>
        <v>14479126</v>
      </c>
      <c r="W481" s="3">
        <f t="shared" ca="1" si="59"/>
        <v>-1.2437541570607826E-2</v>
      </c>
      <c r="Y481" vm="8538">
        <f ca="1"/>
        <v>44516</v>
      </c>
      <c r="Z481" vm="8530">
        <f ca="1"/>
        <v>2.4900000000000002</v>
      </c>
      <c r="AA481" vm="557">
        <f ca="1"/>
        <v>2.4824999999999999</v>
      </c>
      <c r="AB481" vm="8546">
        <f ca="1"/>
        <v>53249383</v>
      </c>
      <c r="AC481">
        <f t="shared" ca="1" si="60"/>
        <v>-3.0165935394257906E-3</v>
      </c>
      <c r="AE481" vm="8538">
        <f ca="1"/>
        <v>44516</v>
      </c>
      <c r="AF481" vm="6952">
        <f ca="1"/>
        <v>18.09</v>
      </c>
      <c r="AG481" vm="8547">
        <f ca="1"/>
        <v>11678397</v>
      </c>
      <c r="AH481" s="3">
        <f t="shared" ca="1" si="61"/>
        <v>7.7691844729158577E-3</v>
      </c>
      <c r="AK481" vm="8538">
        <f ca="1"/>
        <v>44516</v>
      </c>
      <c r="AL481" vm="8548">
        <f ca="1"/>
        <v>19.754999999999999</v>
      </c>
      <c r="AM481" vm="8549">
        <f ca="1"/>
        <v>366254</v>
      </c>
      <c r="AN481">
        <f t="shared" ca="1" si="62"/>
        <v>1.119889535632004E-2</v>
      </c>
      <c r="AP481" vm="8538">
        <f ca="1"/>
        <v>44516</v>
      </c>
      <c r="AQ481" vm="5963">
        <f ca="1"/>
        <v>6.835</v>
      </c>
      <c r="AR481" vm="8550">
        <f ca="1"/>
        <v>183847</v>
      </c>
      <c r="AS481" s="3">
        <f t="shared" ca="1" si="63"/>
        <v>-3.6509715618809856E-3</v>
      </c>
      <c r="AU481" vm="8538">
        <f ca="1"/>
        <v>44516</v>
      </c>
      <c r="AV481" vm="4173">
        <f ca="1"/>
        <v>9.2380999999999993</v>
      </c>
      <c r="AW481" vm="8551">
        <f ca="1"/>
        <v>8314204</v>
      </c>
    </row>
    <row r="482" spans="1:49" x14ac:dyDescent="0.3">
      <c r="A482" vm="8552">
        <f ca="1"/>
        <v>44517</v>
      </c>
      <c r="B482" vm="8553">
        <f ca="1"/>
        <v>29.12</v>
      </c>
      <c r="C482" vm="8553">
        <v>29.12</v>
      </c>
      <c r="D482" vm="8554">
        <v>128220</v>
      </c>
      <c r="E482" s="3">
        <f t="shared" ca="1" si="56"/>
        <v>-8.1743869209808737E-3</v>
      </c>
      <c r="F482" s="3">
        <f t="shared" ca="1" si="57"/>
        <v>-8.207980417829509E-3</v>
      </c>
      <c r="I482" vm="8552">
        <f ca="1"/>
        <v>44517</v>
      </c>
      <c r="J482" vm="8555">
        <f ca="1"/>
        <v>69.040000000000006</v>
      </c>
      <c r="K482" vm="8556">
        <f ca="1"/>
        <v>755535</v>
      </c>
      <c r="L482" s="3">
        <v>-1.7351069982647533E-3</v>
      </c>
      <c r="M482" s="3">
        <v>-1.7366140399170879E-3</v>
      </c>
      <c r="O482" vm="8552">
        <f ca="1"/>
        <v>44517</v>
      </c>
      <c r="P482" vm="8557">
        <f ca="1"/>
        <v>236.1</v>
      </c>
      <c r="Q482" vm="8558">
        <f ca="1"/>
        <v>515711</v>
      </c>
      <c r="R482" s="3">
        <f t="shared" ca="1" si="58"/>
        <v>3.1844343062731734E-2</v>
      </c>
      <c r="T482" vm="8552">
        <f ca="1"/>
        <v>44517</v>
      </c>
      <c r="U482" vm="8559">
        <f ca="1"/>
        <v>11.566000000000001</v>
      </c>
      <c r="V482" vm="8560">
        <f ca="1"/>
        <v>10383564</v>
      </c>
      <c r="W482" s="3">
        <f t="shared" ca="1" si="59"/>
        <v>5.2011212949248471E-3</v>
      </c>
      <c r="Y482" vm="8552">
        <f ca="1"/>
        <v>44517</v>
      </c>
      <c r="Z482" vm="6622">
        <f ca="1"/>
        <v>2.48</v>
      </c>
      <c r="AA482" vm="576">
        <f ca="1"/>
        <v>2.4820000000000002</v>
      </c>
      <c r="AB482" vm="8561">
        <f ca="1"/>
        <v>50544640</v>
      </c>
      <c r="AC482">
        <f t="shared" ca="1" si="60"/>
        <v>-2.0143015477501109E-4</v>
      </c>
      <c r="AE482" vm="8552">
        <f ca="1"/>
        <v>44517</v>
      </c>
      <c r="AF482" vm="8562">
        <f ca="1"/>
        <v>17.956</v>
      </c>
      <c r="AG482" vm="8563">
        <f ca="1"/>
        <v>8662100</v>
      </c>
      <c r="AH482" s="3">
        <f t="shared" ca="1" si="61"/>
        <v>-7.4349784875180902E-3</v>
      </c>
      <c r="AK482" vm="8552">
        <f ca="1"/>
        <v>44517</v>
      </c>
      <c r="AL482" vm="4378">
        <f ca="1"/>
        <v>20.100000000000001</v>
      </c>
      <c r="AM482" vm="8564">
        <f ca="1"/>
        <v>655949</v>
      </c>
      <c r="AN482">
        <f t="shared" ca="1" si="62"/>
        <v>1.7313191201676178E-2</v>
      </c>
      <c r="AP482" vm="8552">
        <f ca="1"/>
        <v>44517</v>
      </c>
      <c r="AQ482" vm="8565">
        <f ca="1"/>
        <v>6.7850000000000001</v>
      </c>
      <c r="AR482" vm="8566">
        <f ca="1"/>
        <v>227534</v>
      </c>
      <c r="AS482" s="3">
        <f t="shared" ca="1" si="63"/>
        <v>-7.3421768890803846E-3</v>
      </c>
      <c r="AU482" vm="8552">
        <f ca="1"/>
        <v>44517</v>
      </c>
      <c r="AV482" vm="8567">
        <f ca="1"/>
        <v>9.1667000000000005</v>
      </c>
      <c r="AW482" vm="8568">
        <f ca="1"/>
        <v>6828202</v>
      </c>
    </row>
    <row r="483" spans="1:49" x14ac:dyDescent="0.3">
      <c r="A483" vm="8569">
        <f ca="1"/>
        <v>44518</v>
      </c>
      <c r="B483" vm="8570">
        <f ca="1"/>
        <v>29.34</v>
      </c>
      <c r="C483" vm="8570">
        <v>29.34</v>
      </c>
      <c r="D483" vm="8571">
        <v>196478</v>
      </c>
      <c r="E483" s="3">
        <f t="shared" ca="1" si="56"/>
        <v>7.554945054945016E-3</v>
      </c>
      <c r="F483" s="3">
        <f t="shared" ca="1" si="57"/>
        <v>7.5265493863504113E-3</v>
      </c>
      <c r="I483" vm="8569">
        <f ca="1"/>
        <v>44518</v>
      </c>
      <c r="J483" vm="8572">
        <f ca="1"/>
        <v>68.34</v>
      </c>
      <c r="K483" vm="8573">
        <f ca="1"/>
        <v>1103944</v>
      </c>
      <c r="L483" s="3">
        <v>-1.0139049826187758E-2</v>
      </c>
      <c r="M483" s="3">
        <v>-1.0190800088026756E-2</v>
      </c>
      <c r="O483" vm="8569">
        <f ca="1"/>
        <v>44518</v>
      </c>
      <c r="P483" vm="8574">
        <f ca="1"/>
        <v>234.5</v>
      </c>
      <c r="Q483" vm="8575">
        <f ca="1"/>
        <v>459839</v>
      </c>
      <c r="R483" s="3">
        <f t="shared" ca="1" si="58"/>
        <v>-6.799856205133163E-3</v>
      </c>
      <c r="T483" vm="8569">
        <f ca="1"/>
        <v>44518</v>
      </c>
      <c r="U483" vm="8576">
        <f ca="1"/>
        <v>11.442</v>
      </c>
      <c r="V483" vm="8577">
        <f ca="1"/>
        <v>14760445</v>
      </c>
      <c r="W483" s="3">
        <f t="shared" ca="1" si="59"/>
        <v>-1.0778963889689594E-2</v>
      </c>
      <c r="Y483" vm="8569">
        <f ca="1"/>
        <v>44518</v>
      </c>
      <c r="Z483" vm="8289">
        <f ca="1"/>
        <v>2.4815</v>
      </c>
      <c r="AA483" vm="8220">
        <f ca="1"/>
        <v>2.4670000000000001</v>
      </c>
      <c r="AB483" vm="8578">
        <f ca="1"/>
        <v>69180454</v>
      </c>
      <c r="AC483">
        <f t="shared" ca="1" si="60"/>
        <v>-6.0618492351958448E-3</v>
      </c>
      <c r="AE483" vm="8569">
        <f ca="1"/>
        <v>44518</v>
      </c>
      <c r="AF483" vm="8579">
        <f ca="1"/>
        <v>17.963999999999999</v>
      </c>
      <c r="AG483" vm="8580">
        <f ca="1"/>
        <v>8453047</v>
      </c>
      <c r="AH483" s="3">
        <f t="shared" ca="1" si="61"/>
        <v>4.45434305805824E-4</v>
      </c>
      <c r="AK483" vm="8569">
        <f ca="1"/>
        <v>44518</v>
      </c>
      <c r="AL483" vm="2459">
        <f ca="1"/>
        <v>20.399999999999999</v>
      </c>
      <c r="AM483" vm="8581">
        <f ca="1"/>
        <v>697296</v>
      </c>
      <c r="AN483">
        <f t="shared" ca="1" si="62"/>
        <v>1.4815085785140463E-2</v>
      </c>
      <c r="AP483" vm="8569">
        <f ca="1"/>
        <v>44518</v>
      </c>
      <c r="AQ483" vm="8582">
        <f ca="1"/>
        <v>6.63</v>
      </c>
      <c r="AR483" vm="8583">
        <f ca="1"/>
        <v>357014</v>
      </c>
      <c r="AS483" s="3">
        <f t="shared" ca="1" si="63"/>
        <v>-2.3109489089061394E-2</v>
      </c>
      <c r="AU483" vm="8569">
        <f ca="1"/>
        <v>44518</v>
      </c>
      <c r="AV483" vm="8584">
        <f ca="1"/>
        <v>9.0714000000000006</v>
      </c>
      <c r="AW483" vm="8585">
        <f ca="1"/>
        <v>7007204</v>
      </c>
    </row>
    <row r="484" spans="1:49" x14ac:dyDescent="0.3">
      <c r="A484" vm="8586">
        <f ca="1"/>
        <v>44519</v>
      </c>
      <c r="B484" vm="8587">
        <f ca="1"/>
        <v>29.52</v>
      </c>
      <c r="C484" vm="8587">
        <v>29.52</v>
      </c>
      <c r="D484" vm="8588">
        <v>176211</v>
      </c>
      <c r="E484" s="3">
        <f t="shared" ca="1" si="56"/>
        <v>6.1349693251533648E-3</v>
      </c>
      <c r="F484" s="3">
        <f t="shared" ca="1" si="57"/>
        <v>6.1162270174360536E-3</v>
      </c>
      <c r="I484" vm="8586">
        <f ca="1"/>
        <v>44519</v>
      </c>
      <c r="J484" vm="8589">
        <f ca="1"/>
        <v>67.8</v>
      </c>
      <c r="K484" vm="8590">
        <f ca="1"/>
        <v>902390</v>
      </c>
      <c r="L484" s="3">
        <v>-7.9016681299386334E-3</v>
      </c>
      <c r="M484" s="3">
        <v>-7.9330517407959888E-3</v>
      </c>
      <c r="O484" vm="8586">
        <f ca="1"/>
        <v>44519</v>
      </c>
      <c r="P484" vm="8591">
        <f ca="1"/>
        <v>239.7</v>
      </c>
      <c r="Q484" vm="8592">
        <f ca="1"/>
        <v>500496</v>
      </c>
      <c r="R484" s="3">
        <f t="shared" ca="1" si="58"/>
        <v>2.1932553554004471E-2</v>
      </c>
      <c r="T484" vm="8586">
        <f ca="1"/>
        <v>44519</v>
      </c>
      <c r="U484" vm="3862">
        <f ca="1"/>
        <v>10.968</v>
      </c>
      <c r="V484" vm="8593">
        <f ca="1"/>
        <v>36833156</v>
      </c>
      <c r="W484" s="3">
        <f t="shared" ca="1" si="59"/>
        <v>-4.2308853586323726E-2</v>
      </c>
      <c r="Y484" vm="8586">
        <f ca="1"/>
        <v>44519</v>
      </c>
      <c r="Z484" vm="8057">
        <f ca="1"/>
        <v>2.4750000000000001</v>
      </c>
      <c r="AA484" vm="8594">
        <f ca="1"/>
        <v>2.3839999999999999</v>
      </c>
      <c r="AB484" vm="8595">
        <f ca="1"/>
        <v>154313698</v>
      </c>
      <c r="AC484">
        <f t="shared" ca="1" si="60"/>
        <v>-3.4223088344116442E-2</v>
      </c>
      <c r="AE484" vm="8586">
        <f ca="1"/>
        <v>44519</v>
      </c>
      <c r="AF484" vm="8274">
        <f ca="1"/>
        <v>17.513999999999999</v>
      </c>
      <c r="AG484" vm="8596">
        <f ca="1"/>
        <v>19178615</v>
      </c>
      <c r="AH484" s="3">
        <f t="shared" ca="1" si="61"/>
        <v>-2.5369194125458881E-2</v>
      </c>
      <c r="AK484" vm="8586">
        <f ca="1"/>
        <v>44519</v>
      </c>
      <c r="AL484" vm="8597">
        <f ca="1"/>
        <v>19.925000000000001</v>
      </c>
      <c r="AM484" vm="8598">
        <f ca="1"/>
        <v>732772</v>
      </c>
      <c r="AN484">
        <f t="shared" ca="1" si="62"/>
        <v>-2.3559676173891885E-2</v>
      </c>
      <c r="AP484" vm="8586">
        <f ca="1"/>
        <v>44519</v>
      </c>
      <c r="AQ484" vm="4373">
        <f ca="1"/>
        <v>6.4349999999999996</v>
      </c>
      <c r="AR484" vm="8599">
        <f ca="1"/>
        <v>618314</v>
      </c>
      <c r="AS484" s="3">
        <f t="shared" ca="1" si="63"/>
        <v>-2.985296314968116E-2</v>
      </c>
      <c r="AU484" vm="8586">
        <f ca="1"/>
        <v>44519</v>
      </c>
      <c r="AV484" vm="3119">
        <f ca="1"/>
        <v>8.7927999999999997</v>
      </c>
      <c r="AW484" vm="8600">
        <f ca="1"/>
        <v>18635423</v>
      </c>
    </row>
    <row r="485" spans="1:49" x14ac:dyDescent="0.3">
      <c r="A485" vm="8601">
        <f ca="1"/>
        <v>44522</v>
      </c>
      <c r="B485" vm="8602">
        <f ca="1"/>
        <v>29.46</v>
      </c>
      <c r="C485" vm="8602">
        <v>29.46</v>
      </c>
      <c r="D485" vm="8603">
        <v>181463</v>
      </c>
      <c r="E485" s="3">
        <f t="shared" ca="1" si="56"/>
        <v>-2.0325203252032089E-3</v>
      </c>
      <c r="F485" s="3">
        <f t="shared" ca="1" si="57"/>
        <v>-2.0345886977874632E-3</v>
      </c>
      <c r="I485" vm="8601">
        <f ca="1"/>
        <v>44522</v>
      </c>
      <c r="J485" vm="8604">
        <f ca="1"/>
        <v>68.760000000000005</v>
      </c>
      <c r="K485" vm="8605">
        <f ca="1"/>
        <v>643571</v>
      </c>
      <c r="L485" s="3">
        <v>1.4159292035398348E-2</v>
      </c>
      <c r="M485" s="3">
        <v>1.405998556829873E-2</v>
      </c>
      <c r="O485" vm="8601">
        <f ca="1"/>
        <v>44522</v>
      </c>
      <c r="P485" vm="8606">
        <f ca="1"/>
        <v>246.3</v>
      </c>
      <c r="Q485" vm="8607">
        <f ca="1"/>
        <v>583255</v>
      </c>
      <c r="R485" s="3">
        <f t="shared" ca="1" si="58"/>
        <v>2.7162163686153706E-2</v>
      </c>
      <c r="T485" vm="8601">
        <f ca="1"/>
        <v>44522</v>
      </c>
      <c r="U485" vm="8608">
        <f ca="1"/>
        <v>11.052</v>
      </c>
      <c r="V485" vm="8609">
        <f ca="1"/>
        <v>14821112</v>
      </c>
      <c r="W485" s="3">
        <f t="shared" ca="1" si="59"/>
        <v>7.6294648011567216E-3</v>
      </c>
      <c r="Y485" vm="8601">
        <f ca="1"/>
        <v>44522</v>
      </c>
      <c r="Z485" vm="8610">
        <f ca="1"/>
        <v>2.3395000000000001</v>
      </c>
      <c r="AA485" vm="8611">
        <f ca="1"/>
        <v>2.327</v>
      </c>
      <c r="AB485" vm="8612">
        <f ca="1"/>
        <v>115318338</v>
      </c>
      <c r="AC485">
        <f t="shared" ca="1" si="60"/>
        <v>-2.4199864882948618E-2</v>
      </c>
      <c r="AE485" vm="8601">
        <f ca="1"/>
        <v>44522</v>
      </c>
      <c r="AF485" vm="8613">
        <f ca="1"/>
        <v>17.457999999999998</v>
      </c>
      <c r="AG485" vm="8614">
        <f ca="1"/>
        <v>8076210</v>
      </c>
      <c r="AH485" s="3">
        <f t="shared" ca="1" si="61"/>
        <v>-3.2025647868747435E-3</v>
      </c>
      <c r="AK485" vm="8601">
        <f ca="1"/>
        <v>44522</v>
      </c>
      <c r="AL485" vm="8615">
        <f ca="1"/>
        <v>20.18</v>
      </c>
      <c r="AM485" vm="8616">
        <f ca="1"/>
        <v>634595</v>
      </c>
      <c r="AN485">
        <f t="shared" ca="1" si="62"/>
        <v>1.2716790249184186E-2</v>
      </c>
      <c r="AP485" vm="8601">
        <f ca="1"/>
        <v>44522</v>
      </c>
      <c r="AQ485" vm="6147">
        <f ca="1"/>
        <v>6.46</v>
      </c>
      <c r="AR485" vm="8617">
        <f ca="1"/>
        <v>410135</v>
      </c>
      <c r="AS485" s="3">
        <f t="shared" ca="1" si="63"/>
        <v>3.8774767464206232E-3</v>
      </c>
      <c r="AU485" vm="8601">
        <f ca="1"/>
        <v>44522</v>
      </c>
      <c r="AV485" vm="8618">
        <f ca="1"/>
        <v>9.0524000000000004</v>
      </c>
      <c r="AW485" vm="8619">
        <f ca="1"/>
        <v>12783622</v>
      </c>
    </row>
    <row r="486" spans="1:49" x14ac:dyDescent="0.3">
      <c r="A486" vm="8620">
        <f ca="1"/>
        <v>44523</v>
      </c>
      <c r="B486" vm="8621">
        <f ca="1"/>
        <v>29.1</v>
      </c>
      <c r="C486" vm="8621">
        <v>29.1</v>
      </c>
      <c r="D486" vm="8622">
        <v>179671</v>
      </c>
      <c r="E486" s="3">
        <f t="shared" ca="1" si="56"/>
        <v>-1.2219959266802425E-2</v>
      </c>
      <c r="F486" s="3">
        <f t="shared" ca="1" si="57"/>
        <v>-1.2295236857037354E-2</v>
      </c>
      <c r="I486" vm="8620">
        <f ca="1"/>
        <v>44523</v>
      </c>
      <c r="J486" vm="8623">
        <f ca="1"/>
        <v>66.16</v>
      </c>
      <c r="K486" vm="8624">
        <f ca="1"/>
        <v>1066656</v>
      </c>
      <c r="L486" s="3">
        <v>-3.7812681791739501E-2</v>
      </c>
      <c r="M486" s="3">
        <v>-3.8546129799212715E-2</v>
      </c>
      <c r="O486" vm="8620">
        <f ca="1"/>
        <v>44523</v>
      </c>
      <c r="P486" vm="8625">
        <f ca="1"/>
        <v>237</v>
      </c>
      <c r="Q486" vm="8626">
        <f ca="1"/>
        <v>507574</v>
      </c>
      <c r="R486" s="3">
        <f t="shared" ca="1" si="58"/>
        <v>-3.8490163991361098E-2</v>
      </c>
      <c r="T486" vm="8620">
        <f ca="1"/>
        <v>44523</v>
      </c>
      <c r="U486" vm="8627">
        <f ca="1"/>
        <v>11.12</v>
      </c>
      <c r="V486" vm="8628">
        <f ca="1"/>
        <v>13242711</v>
      </c>
      <c r="W486" s="3">
        <f t="shared" ca="1" si="59"/>
        <v>6.1338817612662166E-3</v>
      </c>
      <c r="Y486" vm="8620">
        <f ca="1"/>
        <v>44523</v>
      </c>
      <c r="Z486" vm="246">
        <f ca="1"/>
        <v>2.3184999999999998</v>
      </c>
      <c r="AA486" vm="7859">
        <f ca="1"/>
        <v>2.302</v>
      </c>
      <c r="AB486" vm="8629">
        <f ca="1"/>
        <v>74379898</v>
      </c>
      <c r="AC486">
        <f t="shared" ca="1" si="60"/>
        <v>-1.0801574020463703E-2</v>
      </c>
      <c r="AE486" vm="8620">
        <f ca="1"/>
        <v>44523</v>
      </c>
      <c r="AF486" vm="1384">
        <f ca="1"/>
        <v>17.010000000000002</v>
      </c>
      <c r="AG486" vm="8630">
        <f ca="1"/>
        <v>9963606</v>
      </c>
      <c r="AH486" s="3">
        <f t="shared" ca="1" si="61"/>
        <v>-2.5996589905387391E-2</v>
      </c>
      <c r="AK486" vm="8620">
        <f ca="1"/>
        <v>44523</v>
      </c>
      <c r="AL486" vm="8615">
        <f ca="1"/>
        <v>20.18</v>
      </c>
      <c r="AM486" vm="8631">
        <f ca="1"/>
        <v>447223</v>
      </c>
      <c r="AN486">
        <f t="shared" ca="1" si="62"/>
        <v>0</v>
      </c>
      <c r="AP486" vm="8620">
        <f ca="1"/>
        <v>44523</v>
      </c>
      <c r="AQ486" vm="2661">
        <f ca="1"/>
        <v>6.3650000000000002</v>
      </c>
      <c r="AR486" vm="8632">
        <f ca="1"/>
        <v>318238</v>
      </c>
      <c r="AS486" s="3">
        <f t="shared" ca="1" si="63"/>
        <v>-1.4815085785140587E-2</v>
      </c>
      <c r="AU486" vm="8620">
        <f ca="1"/>
        <v>44523</v>
      </c>
      <c r="AV486" vm="8633">
        <f ca="1"/>
        <v>8.9548000000000005</v>
      </c>
      <c r="AW486" vm="8634">
        <f ca="1"/>
        <v>10233199</v>
      </c>
    </row>
    <row r="487" spans="1:49" x14ac:dyDescent="0.3">
      <c r="A487" vm="8635">
        <f ca="1"/>
        <v>44524</v>
      </c>
      <c r="B487" vm="8636">
        <f ca="1"/>
        <v>29.14</v>
      </c>
      <c r="C487" vm="8636">
        <v>29.14</v>
      </c>
      <c r="D487" vm="8637">
        <v>149039</v>
      </c>
      <c r="E487" s="3">
        <f t="shared" ca="1" si="56"/>
        <v>1.3745704467353658E-3</v>
      </c>
      <c r="F487" s="3">
        <f t="shared" ca="1" si="57"/>
        <v>1.3736265896119398E-3</v>
      </c>
      <c r="I487" vm="8635">
        <f ca="1"/>
        <v>44524</v>
      </c>
      <c r="J487" vm="8638">
        <f ca="1"/>
        <v>66.56</v>
      </c>
      <c r="K487" vm="8639">
        <f ca="1"/>
        <v>554523</v>
      </c>
      <c r="L487" s="3">
        <v>6.045949214026688E-3</v>
      </c>
      <c r="M487" s="3">
        <v>6.0277457975174663E-3</v>
      </c>
      <c r="O487" vm="8635">
        <f ca="1"/>
        <v>44524</v>
      </c>
      <c r="P487" vm="8640">
        <f ca="1"/>
        <v>237.3</v>
      </c>
      <c r="Q487" vm="8641">
        <f ca="1"/>
        <v>379184</v>
      </c>
      <c r="R487" s="3">
        <f t="shared" ca="1" si="58"/>
        <v>1.2650223065867022E-3</v>
      </c>
      <c r="T487" vm="8635">
        <f ca="1"/>
        <v>44524</v>
      </c>
      <c r="U487" vm="8642">
        <f ca="1"/>
        <v>11.45</v>
      </c>
      <c r="V487" vm="8643">
        <f ca="1"/>
        <v>18075276</v>
      </c>
      <c r="W487" s="3">
        <f t="shared" ca="1" si="59"/>
        <v>2.9244441177812268E-2</v>
      </c>
      <c r="Y487" vm="8635">
        <f ca="1"/>
        <v>44524</v>
      </c>
      <c r="Z487" vm="5787">
        <f ca="1"/>
        <v>2.3050000000000002</v>
      </c>
      <c r="AA487" vm="5698">
        <f ca="1"/>
        <v>2.3025000000000002</v>
      </c>
      <c r="AB487" vm="8644">
        <f ca="1"/>
        <v>77788007</v>
      </c>
      <c r="AC487">
        <f t="shared" ca="1" si="60"/>
        <v>2.1717884763414026E-4</v>
      </c>
      <c r="AE487" vm="8635">
        <f ca="1"/>
        <v>44524</v>
      </c>
      <c r="AF487" vm="8645">
        <f ca="1"/>
        <v>16.808</v>
      </c>
      <c r="AG487" vm="8646">
        <f ca="1"/>
        <v>11565997</v>
      </c>
      <c r="AH487" s="3">
        <f t="shared" ca="1" si="61"/>
        <v>-1.1946442865071216E-2</v>
      </c>
      <c r="AK487" vm="8635">
        <f ca="1"/>
        <v>44524</v>
      </c>
      <c r="AL487" vm="8647">
        <f ca="1"/>
        <v>20.43</v>
      </c>
      <c r="AM487" vm="8648">
        <f ca="1"/>
        <v>755547</v>
      </c>
      <c r="AN487">
        <f t="shared" ca="1" si="62"/>
        <v>1.2312393904067775E-2</v>
      </c>
      <c r="AP487" vm="8635">
        <f ca="1"/>
        <v>44524</v>
      </c>
      <c r="AQ487" vm="8649">
        <f ca="1"/>
        <v>6.07</v>
      </c>
      <c r="AR487" vm="8650">
        <f ca="1"/>
        <v>1213879</v>
      </c>
      <c r="AS487" s="3">
        <f t="shared" ca="1" si="63"/>
        <v>-4.7455626937962903E-2</v>
      </c>
      <c r="AU487" vm="8635">
        <f ca="1"/>
        <v>44524</v>
      </c>
      <c r="AV487" vm="8345">
        <f ca="1"/>
        <v>9.0309000000000008</v>
      </c>
      <c r="AW487" vm="8651">
        <f ca="1"/>
        <v>8751278</v>
      </c>
    </row>
    <row r="488" spans="1:49" x14ac:dyDescent="0.3">
      <c r="A488" vm="8652">
        <f ca="1"/>
        <v>44525</v>
      </c>
      <c r="B488" vm="8653">
        <f ca="1"/>
        <v>29.48</v>
      </c>
      <c r="C488" vm="8653">
        <v>29.48</v>
      </c>
      <c r="D488" vm="8654">
        <v>119933</v>
      </c>
      <c r="E488" s="3">
        <f t="shared" ca="1" si="56"/>
        <v>1.1667810569663687E-2</v>
      </c>
      <c r="F488" s="3">
        <f t="shared" ca="1" si="57"/>
        <v>1.1600266554077093E-2</v>
      </c>
      <c r="I488" vm="8652">
        <f ca="1"/>
        <v>44525</v>
      </c>
      <c r="J488" vm="8655">
        <f ca="1"/>
        <v>67</v>
      </c>
      <c r="K488" vm="8656">
        <f ca="1"/>
        <v>286229</v>
      </c>
      <c r="L488" s="3">
        <v>6.6105769230768883E-3</v>
      </c>
      <c r="M488" s="3">
        <v>6.5888228780128563E-3</v>
      </c>
      <c r="O488" vm="8652">
        <f ca="1"/>
        <v>44525</v>
      </c>
      <c r="P488" vm="8657">
        <f ca="1"/>
        <v>238.8</v>
      </c>
      <c r="Q488" vm="8658">
        <f ca="1"/>
        <v>230494</v>
      </c>
      <c r="R488" s="3">
        <f t="shared" ca="1" si="58"/>
        <v>6.3012180767290553E-3</v>
      </c>
      <c r="T488" vm="8652">
        <f ca="1"/>
        <v>44525</v>
      </c>
      <c r="U488" vm="8659">
        <f ca="1"/>
        <v>11.272</v>
      </c>
      <c r="V488" vm="8660">
        <f ca="1"/>
        <v>8685692</v>
      </c>
      <c r="W488" s="3">
        <f t="shared" ca="1" si="59"/>
        <v>-1.5667955403869449E-2</v>
      </c>
      <c r="Y488" vm="8652">
        <f ca="1"/>
        <v>44525</v>
      </c>
      <c r="Z488" vm="8661">
        <f ca="1"/>
        <v>2.3109999999999999</v>
      </c>
      <c r="AA488" vm="8662">
        <f ca="1"/>
        <v>2.2879999999999998</v>
      </c>
      <c r="AB488" vm="8663">
        <f ca="1"/>
        <v>46513961</v>
      </c>
      <c r="AC488">
        <f t="shared" ca="1" si="60"/>
        <v>-6.3174156297735292E-3</v>
      </c>
      <c r="AE488" vm="8652">
        <f ca="1"/>
        <v>44525</v>
      </c>
      <c r="AF488" vm="8664">
        <f ca="1"/>
        <v>16.707999999999998</v>
      </c>
      <c r="AG488" vm="8665">
        <f ca="1"/>
        <v>8940028</v>
      </c>
      <c r="AH488" s="3">
        <f t="shared" ca="1" si="61"/>
        <v>-5.9673169077704346E-3</v>
      </c>
      <c r="AK488" vm="8652">
        <f ca="1"/>
        <v>44525</v>
      </c>
      <c r="AL488" vm="8666">
        <f ca="1"/>
        <v>21.64</v>
      </c>
      <c r="AM488" vm="8667">
        <f ca="1"/>
        <v>1082854</v>
      </c>
      <c r="AN488">
        <f t="shared" ca="1" si="62"/>
        <v>5.753904514875003E-2</v>
      </c>
      <c r="AP488" vm="8652">
        <f ca="1"/>
        <v>44525</v>
      </c>
      <c r="AQ488" vm="8668">
        <f ca="1"/>
        <v>5.9749999999999996</v>
      </c>
      <c r="AR488" vm="8669">
        <f ca="1"/>
        <v>662889</v>
      </c>
      <c r="AS488" s="3">
        <f t="shared" ca="1" si="63"/>
        <v>-1.5774507253832597E-2</v>
      </c>
      <c r="AU488" vm="8652">
        <f ca="1"/>
        <v>44525</v>
      </c>
      <c r="AV488" vm="8670">
        <f ca="1"/>
        <v>8.9167000000000005</v>
      </c>
      <c r="AW488" vm="8671">
        <f ca="1"/>
        <v>6664915</v>
      </c>
    </row>
    <row r="489" spans="1:49" x14ac:dyDescent="0.3">
      <c r="A489" vm="8672">
        <f ca="1"/>
        <v>44526</v>
      </c>
      <c r="B489" vm="8673">
        <f ca="1"/>
        <v>29</v>
      </c>
      <c r="C489" vm="8673">
        <v>29</v>
      </c>
      <c r="D489" vm="8674">
        <v>205104</v>
      </c>
      <c r="E489" s="3">
        <f t="shared" ca="1" si="56"/>
        <v>-1.6282225237449131E-2</v>
      </c>
      <c r="F489" s="3">
        <f t="shared" ca="1" si="57"/>
        <v>-1.6416237334661864E-2</v>
      </c>
      <c r="I489" vm="8672">
        <f ca="1"/>
        <v>44526</v>
      </c>
      <c r="J489" vm="8675">
        <f ca="1"/>
        <v>62.72</v>
      </c>
      <c r="K489" vm="8676">
        <f ca="1"/>
        <v>1205164</v>
      </c>
      <c r="L489" s="3">
        <v>-6.3880597014925392E-2</v>
      </c>
      <c r="M489" s="3">
        <v>-6.6012243348813712E-2</v>
      </c>
      <c r="O489" vm="8672">
        <f ca="1"/>
        <v>44526</v>
      </c>
      <c r="P489" vm="8677">
        <f ca="1"/>
        <v>231.4</v>
      </c>
      <c r="Q489" vm="8678">
        <f ca="1"/>
        <v>597147</v>
      </c>
      <c r="R489" s="3">
        <f t="shared" ca="1" si="58"/>
        <v>-3.1478566758870861E-2</v>
      </c>
      <c r="T489" vm="8672">
        <f ca="1"/>
        <v>44526</v>
      </c>
      <c r="U489" vm="6500">
        <f ca="1"/>
        <v>10.494</v>
      </c>
      <c r="V489" vm="8679">
        <f ca="1"/>
        <v>40356773</v>
      </c>
      <c r="W489" s="3">
        <f t="shared" ca="1" si="59"/>
        <v>-7.1518109331859064E-2</v>
      </c>
      <c r="Y489" vm="8672">
        <f ca="1"/>
        <v>44526</v>
      </c>
      <c r="Z489" vm="8680">
        <f ca="1"/>
        <v>2.2000000000000002</v>
      </c>
      <c r="AA489" vm="5454">
        <f ca="1"/>
        <v>2.1564999999999999</v>
      </c>
      <c r="AB489" vm="8681">
        <f ca="1"/>
        <v>188767072</v>
      </c>
      <c r="AC489">
        <f t="shared" ca="1" si="60"/>
        <v>-5.9191536411790723E-2</v>
      </c>
      <c r="AE489" vm="8672">
        <f ca="1"/>
        <v>44526</v>
      </c>
      <c r="AF489" vm="8682">
        <f ca="1"/>
        <v>15.566000000000001</v>
      </c>
      <c r="AG489" vm="8683">
        <f ca="1"/>
        <v>20609738</v>
      </c>
      <c r="AH489" s="3">
        <f t="shared" ca="1" si="61"/>
        <v>-7.0798598097732326E-2</v>
      </c>
      <c r="AK489" vm="8672">
        <f ca="1"/>
        <v>44526</v>
      </c>
      <c r="AL489" vm="4359">
        <f ca="1"/>
        <v>20.3</v>
      </c>
      <c r="AM489" vm="8684">
        <f ca="1"/>
        <v>1568368</v>
      </c>
      <c r="AN489">
        <f t="shared" ca="1" si="62"/>
        <v>-6.3922567930539131E-2</v>
      </c>
      <c r="AP489" vm="8672">
        <f ca="1"/>
        <v>44526</v>
      </c>
      <c r="AQ489" vm="8685">
        <f ca="1"/>
        <v>5.8150000000000004</v>
      </c>
      <c r="AR489" vm="8686">
        <f ca="1"/>
        <v>806187</v>
      </c>
      <c r="AS489" s="3">
        <f t="shared" ca="1" si="63"/>
        <v>-2.7143311846946482E-2</v>
      </c>
      <c r="AU489" vm="8672">
        <f ca="1"/>
        <v>44526</v>
      </c>
      <c r="AV489" vm="8687">
        <f ca="1"/>
        <v>8.4713999999999992</v>
      </c>
      <c r="AW489" vm="8688">
        <f ca="1"/>
        <v>18284557</v>
      </c>
    </row>
    <row r="490" spans="1:49" x14ac:dyDescent="0.3">
      <c r="A490" vm="8689">
        <f ca="1"/>
        <v>44529</v>
      </c>
      <c r="B490" vm="8570">
        <f ca="1"/>
        <v>29.34</v>
      </c>
      <c r="C490" vm="8570">
        <v>29.34</v>
      </c>
      <c r="D490" vm="8690">
        <v>141750</v>
      </c>
      <c r="E490" s="3">
        <f t="shared" ca="1" si="56"/>
        <v>1.1724137931034478E-2</v>
      </c>
      <c r="F490" s="3">
        <f t="shared" ca="1" si="57"/>
        <v>1.1655942728361589E-2</v>
      </c>
      <c r="I490" vm="8689">
        <f ca="1"/>
        <v>44529</v>
      </c>
      <c r="J490" vm="8691">
        <f ca="1"/>
        <v>64.599999999999994</v>
      </c>
      <c r="K490" vm="8692">
        <f ca="1"/>
        <v>921992</v>
      </c>
      <c r="L490" s="3">
        <v>2.9974489795918297E-2</v>
      </c>
      <c r="M490" s="3">
        <v>2.9534034746403606E-2</v>
      </c>
      <c r="O490" vm="8689">
        <f ca="1"/>
        <v>44529</v>
      </c>
      <c r="P490" vm="8693">
        <f ca="1"/>
        <v>235.8</v>
      </c>
      <c r="Q490" vm="8694">
        <f ca="1"/>
        <v>413800</v>
      </c>
      <c r="R490" s="3">
        <f t="shared" ca="1" si="58"/>
        <v>1.8836173343694366E-2</v>
      </c>
      <c r="T490" vm="8689">
        <f ca="1"/>
        <v>44529</v>
      </c>
      <c r="U490" vm="3755">
        <f ca="1"/>
        <v>10.57</v>
      </c>
      <c r="V490" vm="8695">
        <f ca="1"/>
        <v>17710911</v>
      </c>
      <c r="W490" s="3">
        <f t="shared" ca="1" si="59"/>
        <v>7.2161346176263727E-3</v>
      </c>
      <c r="Y490" vm="8689">
        <f ca="1"/>
        <v>44529</v>
      </c>
      <c r="Z490" vm="8696">
        <f ca="1"/>
        <v>2.1930000000000001</v>
      </c>
      <c r="AA490" vm="8697">
        <f ca="1"/>
        <v>2.1429999999999998</v>
      </c>
      <c r="AB490" vm="8698">
        <f ca="1"/>
        <v>119278936</v>
      </c>
      <c r="AC490">
        <f t="shared" ca="1" si="60"/>
        <v>-6.279820614320821E-3</v>
      </c>
      <c r="AE490" vm="8689">
        <f ca="1"/>
        <v>44529</v>
      </c>
      <c r="AF490" vm="8699">
        <f ca="1"/>
        <v>15.568</v>
      </c>
      <c r="AG490" vm="8700">
        <f ca="1"/>
        <v>15626233</v>
      </c>
      <c r="AH490" s="3">
        <f t="shared" ca="1" si="61"/>
        <v>1.2847690645268308E-4</v>
      </c>
      <c r="AK490" vm="8689">
        <f ca="1"/>
        <v>44529</v>
      </c>
      <c r="AL490" vm="4017">
        <f ca="1"/>
        <v>20.66</v>
      </c>
      <c r="AM490" vm="8701">
        <f ca="1"/>
        <v>689686</v>
      </c>
      <c r="AN490">
        <f t="shared" ca="1" si="62"/>
        <v>1.7578577643750905E-2</v>
      </c>
      <c r="AP490" vm="8689">
        <f ca="1"/>
        <v>44529</v>
      </c>
      <c r="AQ490" vm="4156">
        <f ca="1"/>
        <v>5.8250000000000002</v>
      </c>
      <c r="AR490" vm="8702">
        <f ca="1"/>
        <v>305016</v>
      </c>
      <c r="AS490" s="3">
        <f t="shared" ca="1" si="63"/>
        <v>1.7182134811365036E-3</v>
      </c>
      <c r="AU490" vm="8689">
        <f ca="1"/>
        <v>44529</v>
      </c>
      <c r="AV490" vm="8703">
        <f ca="1"/>
        <v>8.5427999999999997</v>
      </c>
      <c r="AW490" vm="8704">
        <f ca="1"/>
        <v>11577430</v>
      </c>
    </row>
    <row r="491" spans="1:49" x14ac:dyDescent="0.3">
      <c r="A491" vm="8705">
        <f ca="1"/>
        <v>44530</v>
      </c>
      <c r="B491" vm="8706">
        <f ca="1"/>
        <v>29.04</v>
      </c>
      <c r="C491" vm="8706">
        <v>29.04</v>
      </c>
      <c r="D491" vm="8707">
        <v>269501</v>
      </c>
      <c r="E491" s="3">
        <f t="shared" ca="1" si="56"/>
        <v>-1.0224948875255649E-2</v>
      </c>
      <c r="F491" s="3">
        <f t="shared" ca="1" si="57"/>
        <v>-1.0277582758240296E-2</v>
      </c>
      <c r="I491" vm="8705">
        <f ca="1"/>
        <v>44530</v>
      </c>
      <c r="J491" vm="8708">
        <f ca="1"/>
        <v>64.08</v>
      </c>
      <c r="K491" vm="8709">
        <f ca="1"/>
        <v>1096506</v>
      </c>
      <c r="L491" s="3">
        <v>-8.0495356037151092E-3</v>
      </c>
      <c r="M491" s="3">
        <v>-8.082108028452344E-3</v>
      </c>
      <c r="O491" vm="8705">
        <f ca="1"/>
        <v>44530</v>
      </c>
      <c r="P491" vm="8710">
        <f ca="1"/>
        <v>231.7</v>
      </c>
      <c r="Q491" vm="8711">
        <f ca="1"/>
        <v>1067833</v>
      </c>
      <c r="R491" s="3">
        <f t="shared" ca="1" si="58"/>
        <v>-1.7540556664940105E-2</v>
      </c>
      <c r="T491" vm="8705">
        <f ca="1"/>
        <v>44530</v>
      </c>
      <c r="U491" vm="8712">
        <f ca="1"/>
        <v>10.69</v>
      </c>
      <c r="V491" vm="8713">
        <f ca="1"/>
        <v>21555583</v>
      </c>
      <c r="W491" s="3">
        <f t="shared" ca="1" si="59"/>
        <v>1.1288925154807491E-2</v>
      </c>
      <c r="Y491" vm="8705">
        <f ca="1"/>
        <v>44530</v>
      </c>
      <c r="Z491" vm="8714">
        <f ca="1"/>
        <v>2.105</v>
      </c>
      <c r="AA491" vm="8715">
        <f ca="1"/>
        <v>2.1154999999999999</v>
      </c>
      <c r="AB491" vm="8716">
        <f ca="1"/>
        <v>162009369</v>
      </c>
      <c r="AC491">
        <f t="shared" ca="1" si="60"/>
        <v>-1.2915525313454733E-2</v>
      </c>
      <c r="AE491" vm="8705">
        <f ca="1"/>
        <v>44530</v>
      </c>
      <c r="AF491" vm="4621">
        <f ca="1"/>
        <v>15.14</v>
      </c>
      <c r="AG491" vm="8717">
        <f ca="1"/>
        <v>37210994</v>
      </c>
      <c r="AH491" s="3">
        <f t="shared" ca="1" si="61"/>
        <v>-2.7877277434346502E-2</v>
      </c>
      <c r="AK491" vm="8705">
        <f ca="1"/>
        <v>44530</v>
      </c>
      <c r="AL491" vm="8718">
        <f ca="1"/>
        <v>20.149999999999999</v>
      </c>
      <c r="AM491" vm="8719">
        <f ca="1"/>
        <v>902196</v>
      </c>
      <c r="AN491">
        <f t="shared" ca="1" si="62"/>
        <v>-2.4995175298800635E-2</v>
      </c>
      <c r="AP491" vm="8705">
        <f ca="1"/>
        <v>44530</v>
      </c>
      <c r="AQ491" vm="8720">
        <f ca="1"/>
        <v>5.8949999999999996</v>
      </c>
      <c r="AR491" vm="8721">
        <f ca="1"/>
        <v>198272</v>
      </c>
      <c r="AS491" s="3">
        <f t="shared" ca="1" si="63"/>
        <v>1.1945534537569963E-2</v>
      </c>
      <c r="AU491" vm="8705">
        <f ca="1"/>
        <v>44530</v>
      </c>
      <c r="AV491" vm="8722">
        <f ca="1"/>
        <v>8.3880999999999997</v>
      </c>
      <c r="AW491" vm="8723">
        <f ca="1"/>
        <v>9066263</v>
      </c>
    </row>
    <row r="492" spans="1:49" x14ac:dyDescent="0.3">
      <c r="A492" vm="8724">
        <f ca="1"/>
        <v>44531</v>
      </c>
      <c r="B492" vm="8725">
        <f ca="1"/>
        <v>29.78</v>
      </c>
      <c r="C492" vm="8725">
        <v>29.78</v>
      </c>
      <c r="D492" vm="8726">
        <v>191455</v>
      </c>
      <c r="E492" s="3">
        <f t="shared" ca="1" si="56"/>
        <v>2.5482093663911916E-2</v>
      </c>
      <c r="F492" s="3">
        <f t="shared" ca="1" si="57"/>
        <v>2.5162837299267701E-2</v>
      </c>
      <c r="I492" vm="8724">
        <f ca="1"/>
        <v>44531</v>
      </c>
      <c r="J492" vm="8727">
        <f ca="1"/>
        <v>65.62</v>
      </c>
      <c r="K492" vm="8728">
        <f ca="1"/>
        <v>807057</v>
      </c>
      <c r="L492" s="3">
        <v>2.403245942571795E-2</v>
      </c>
      <c r="M492" s="3">
        <v>2.3748224772851902E-2</v>
      </c>
      <c r="O492" vm="8724">
        <f ca="1"/>
        <v>44531</v>
      </c>
      <c r="P492" vm="8729">
        <f ca="1"/>
        <v>232.5</v>
      </c>
      <c r="Q492" vm="8730">
        <f ca="1"/>
        <v>429512</v>
      </c>
      <c r="R492" s="3">
        <f t="shared" ca="1" si="58"/>
        <v>3.4467935890805153E-3</v>
      </c>
      <c r="T492" vm="8724">
        <f ca="1"/>
        <v>44531</v>
      </c>
      <c r="U492" vm="8731">
        <f ca="1"/>
        <v>11.118</v>
      </c>
      <c r="V492" vm="8732">
        <f ca="1"/>
        <v>20680785</v>
      </c>
      <c r="W492" s="3">
        <f t="shared" ca="1" si="59"/>
        <v>3.9256691494324002E-2</v>
      </c>
      <c r="Y492" vm="8724">
        <f ca="1"/>
        <v>44531</v>
      </c>
      <c r="Z492" vm="8733">
        <f ca="1"/>
        <v>2.1320000000000001</v>
      </c>
      <c r="AA492" vm="8734">
        <f ca="1"/>
        <v>2.1684999999999999</v>
      </c>
      <c r="AB492" vm="8735">
        <f ca="1"/>
        <v>94644956</v>
      </c>
      <c r="AC492">
        <f t="shared" ca="1" si="60"/>
        <v>2.4744493115298635E-2</v>
      </c>
      <c r="AE492" vm="8724">
        <f ca="1"/>
        <v>44531</v>
      </c>
      <c r="AF492" vm="8736">
        <f ca="1"/>
        <v>16</v>
      </c>
      <c r="AG492" vm="8737">
        <f ca="1"/>
        <v>15387595</v>
      </c>
      <c r="AH492" s="3">
        <f t="shared" ca="1" si="61"/>
        <v>5.5248474230478406E-2</v>
      </c>
      <c r="AK492" vm="8724">
        <f ca="1"/>
        <v>44531</v>
      </c>
      <c r="AL492" vm="8738">
        <f ca="1"/>
        <v>20.67</v>
      </c>
      <c r="AM492" vm="8739">
        <f ca="1"/>
        <v>471055</v>
      </c>
      <c r="AN492">
        <f t="shared" ca="1" si="62"/>
        <v>2.5479085300984968E-2</v>
      </c>
      <c r="AP492" vm="8724">
        <f ca="1"/>
        <v>44531</v>
      </c>
      <c r="AQ492" vm="8740">
        <f ca="1"/>
        <v>6.0650000000000004</v>
      </c>
      <c r="AR492" vm="8741">
        <f ca="1"/>
        <v>299699</v>
      </c>
      <c r="AS492" s="3">
        <f t="shared" ca="1" si="63"/>
        <v>2.8430008406679346E-2</v>
      </c>
      <c r="AU492" vm="8724">
        <f ca="1"/>
        <v>44531</v>
      </c>
      <c r="AV492" vm="8742">
        <f ca="1"/>
        <v>8.5524000000000004</v>
      </c>
      <c r="AW492" vm="8743">
        <f ca="1"/>
        <v>7678936</v>
      </c>
    </row>
    <row r="493" spans="1:49" x14ac:dyDescent="0.3">
      <c r="A493" vm="8744">
        <f ca="1"/>
        <v>44532</v>
      </c>
      <c r="B493" vm="1115">
        <f ca="1"/>
        <v>28.6</v>
      </c>
      <c r="C493" vm="1115">
        <v>28.6</v>
      </c>
      <c r="D493" vm="8745">
        <v>151043</v>
      </c>
      <c r="E493" s="3">
        <f t="shared" ca="1" si="56"/>
        <v>-3.9623908663532562E-2</v>
      </c>
      <c r="F493" s="3">
        <f t="shared" ca="1" si="57"/>
        <v>-4.0430309430056051E-2</v>
      </c>
      <c r="I493" vm="8744">
        <f ca="1"/>
        <v>44532</v>
      </c>
      <c r="J493" vm="8746">
        <f ca="1"/>
        <v>65.52</v>
      </c>
      <c r="K493" vm="8747">
        <f ca="1"/>
        <v>651890</v>
      </c>
      <c r="L493" s="3">
        <v>-1.5239256324292674E-3</v>
      </c>
      <c r="M493" s="3">
        <v>-1.5250879881417649E-3</v>
      </c>
      <c r="O493" vm="8744">
        <f ca="1"/>
        <v>44532</v>
      </c>
      <c r="P493" vm="8748">
        <f ca="1"/>
        <v>230.5</v>
      </c>
      <c r="Q493" vm="8749">
        <f ca="1"/>
        <v>454653</v>
      </c>
      <c r="R493" s="3">
        <f t="shared" ca="1" si="58"/>
        <v>-8.6393625907077408E-3</v>
      </c>
      <c r="T493" vm="8744">
        <f ca="1"/>
        <v>44532</v>
      </c>
      <c r="U493" vm="8750">
        <f ca="1"/>
        <v>11.01</v>
      </c>
      <c r="V493" vm="8751">
        <f ca="1"/>
        <v>15632743</v>
      </c>
      <c r="W493" s="3">
        <f t="shared" ca="1" si="59"/>
        <v>-9.7614657966891283E-3</v>
      </c>
      <c r="Y493" vm="8744">
        <f ca="1"/>
        <v>44532</v>
      </c>
      <c r="Z493" vm="8752">
        <f ca="1"/>
        <v>2.145</v>
      </c>
      <c r="AA493" vm="8753">
        <f ca="1"/>
        <v>2.1475</v>
      </c>
      <c r="AB493" vm="8754">
        <f ca="1"/>
        <v>83918494</v>
      </c>
      <c r="AC493">
        <f t="shared" ca="1" si="60"/>
        <v>-9.7313094170103989E-3</v>
      </c>
      <c r="AE493" vm="8744">
        <f ca="1"/>
        <v>44532</v>
      </c>
      <c r="AF493" vm="8755">
        <f ca="1"/>
        <v>15.928000000000001</v>
      </c>
      <c r="AG493" vm="8756">
        <f ca="1"/>
        <v>12111703</v>
      </c>
      <c r="AH493" s="3">
        <f t="shared" ca="1" si="61"/>
        <v>-4.510155477886019E-3</v>
      </c>
      <c r="AK493" vm="8744">
        <f ca="1"/>
        <v>44532</v>
      </c>
      <c r="AL493" vm="8757">
        <f ca="1"/>
        <v>20.49</v>
      </c>
      <c r="AM493" vm="8758">
        <f ca="1"/>
        <v>540800</v>
      </c>
      <c r="AN493">
        <f t="shared" ca="1" si="62"/>
        <v>-8.7464114428686349E-3</v>
      </c>
      <c r="AP493" vm="8744">
        <f ca="1"/>
        <v>44532</v>
      </c>
      <c r="AQ493" vm="8759">
        <f ca="1"/>
        <v>5.99</v>
      </c>
      <c r="AR493" vm="8760">
        <f ca="1"/>
        <v>202441</v>
      </c>
      <c r="AS493" s="3">
        <f t="shared" ca="1" si="63"/>
        <v>-1.2443130268655461E-2</v>
      </c>
      <c r="AU493" vm="8744">
        <f ca="1"/>
        <v>44532</v>
      </c>
      <c r="AV493" vm="8761">
        <f ca="1"/>
        <v>8.5714000000000006</v>
      </c>
      <c r="AW493" vm="8762">
        <f ca="1"/>
        <v>8101578</v>
      </c>
    </row>
    <row r="494" spans="1:49" x14ac:dyDescent="0.3">
      <c r="A494" vm="8763">
        <f ca="1"/>
        <v>44533</v>
      </c>
      <c r="B494" vm="8764">
        <f ca="1"/>
        <v>28.36</v>
      </c>
      <c r="C494" vm="8764">
        <v>28.36</v>
      </c>
      <c r="D494" vm="8765">
        <v>154113</v>
      </c>
      <c r="E494" s="3">
        <f t="shared" ca="1" si="56"/>
        <v>-8.391608391608461E-3</v>
      </c>
      <c r="F494" s="3">
        <f t="shared" ca="1" si="57"/>
        <v>-8.427016161880227E-3</v>
      </c>
      <c r="I494" vm="8763">
        <f ca="1"/>
        <v>44533</v>
      </c>
      <c r="J494" vm="8766">
        <f ca="1"/>
        <v>65.14</v>
      </c>
      <c r="K494" vm="8767">
        <f ca="1"/>
        <v>473323</v>
      </c>
      <c r="L494" s="3">
        <v>-5.7997557997557306E-3</v>
      </c>
      <c r="M494" s="3">
        <v>-5.8166396967265308E-3</v>
      </c>
      <c r="O494" vm="8763">
        <f ca="1"/>
        <v>44533</v>
      </c>
      <c r="P494" vm="8768">
        <f ca="1"/>
        <v>229.3</v>
      </c>
      <c r="Q494" vm="8769">
        <f ca="1"/>
        <v>410150</v>
      </c>
      <c r="R494" s="3">
        <f t="shared" ca="1" si="58"/>
        <v>-5.219672572844382E-3</v>
      </c>
      <c r="T494" vm="8763">
        <f ca="1"/>
        <v>44533</v>
      </c>
      <c r="U494" vm="2841">
        <f ca="1"/>
        <v>11.13</v>
      </c>
      <c r="V494" vm="8770">
        <f ca="1"/>
        <v>16665619</v>
      </c>
      <c r="W494" s="3">
        <f t="shared" ca="1" si="59"/>
        <v>1.0840214552865027E-2</v>
      </c>
      <c r="Y494" vm="8763">
        <f ca="1"/>
        <v>44533</v>
      </c>
      <c r="Z494" vm="8771">
        <f ca="1"/>
        <v>2.1695000000000002</v>
      </c>
      <c r="AA494" vm="8772">
        <f ca="1"/>
        <v>2.1465000000000001</v>
      </c>
      <c r="AB494" vm="8773">
        <f ca="1"/>
        <v>72908571</v>
      </c>
      <c r="AC494">
        <f t="shared" ca="1" si="60"/>
        <v>-4.6576619379512551E-4</v>
      </c>
      <c r="AE494" vm="8763">
        <f ca="1"/>
        <v>44533</v>
      </c>
      <c r="AF494" vm="8774">
        <f ca="1"/>
        <v>15.744</v>
      </c>
      <c r="AG494" vm="8775">
        <f ca="1"/>
        <v>11152574</v>
      </c>
      <c r="AH494" s="3">
        <f t="shared" ca="1" si="61"/>
        <v>-1.1619226451997672E-2</v>
      </c>
      <c r="AK494" vm="8763">
        <f ca="1"/>
        <v>44533</v>
      </c>
      <c r="AL494" vm="2562">
        <f ca="1"/>
        <v>20.92</v>
      </c>
      <c r="AM494" vm="8776">
        <f ca="1"/>
        <v>579277</v>
      </c>
      <c r="AN494">
        <f t="shared" ca="1" si="62"/>
        <v>2.0768676945913903E-2</v>
      </c>
      <c r="AP494" vm="8763">
        <f ca="1"/>
        <v>44533</v>
      </c>
      <c r="AQ494" vm="8759">
        <f ca="1"/>
        <v>5.99</v>
      </c>
      <c r="AR494" vm="8777">
        <f ca="1"/>
        <v>177447</v>
      </c>
      <c r="AS494" s="3">
        <f t="shared" ca="1" si="63"/>
        <v>0</v>
      </c>
      <c r="AU494" vm="8763">
        <f ca="1"/>
        <v>44533</v>
      </c>
      <c r="AV494" vm="8778">
        <f ca="1"/>
        <v>8.5047999999999995</v>
      </c>
      <c r="AW494" vm="8779">
        <f ca="1"/>
        <v>6080808</v>
      </c>
    </row>
    <row r="495" spans="1:49" x14ac:dyDescent="0.3">
      <c r="A495" vm="8780">
        <f ca="1"/>
        <v>44536</v>
      </c>
      <c r="B495" vm="8781">
        <f ca="1"/>
        <v>28.54</v>
      </c>
      <c r="C495" vm="8781">
        <v>28.54</v>
      </c>
      <c r="D495" vm="8782">
        <v>149141</v>
      </c>
      <c r="E495" s="3">
        <f t="shared" ca="1" si="56"/>
        <v>6.3469675599435726E-3</v>
      </c>
      <c r="F495" s="3">
        <f t="shared" ca="1" si="57"/>
        <v>6.3269103847634883E-3</v>
      </c>
      <c r="I495" vm="8780">
        <f ca="1"/>
        <v>44536</v>
      </c>
      <c r="J495" vm="8783">
        <f ca="1"/>
        <v>66.319999999999993</v>
      </c>
      <c r="K495" vm="8784">
        <f ca="1"/>
        <v>470818</v>
      </c>
      <c r="L495" s="3">
        <v>1.8114829597789261E-2</v>
      </c>
      <c r="M495" s="3">
        <v>1.7952710978952045E-2</v>
      </c>
      <c r="O495" vm="8780">
        <f ca="1"/>
        <v>44536</v>
      </c>
      <c r="P495" vm="8748">
        <f ca="1"/>
        <v>230.5</v>
      </c>
      <c r="Q495" vm="8785">
        <f ca="1"/>
        <v>322712</v>
      </c>
      <c r="R495" s="3">
        <f t="shared" ca="1" si="58"/>
        <v>5.2196725728444809E-3</v>
      </c>
      <c r="T495" vm="8780">
        <f ca="1"/>
        <v>44536</v>
      </c>
      <c r="U495" vm="8786">
        <f ca="1"/>
        <v>11.43</v>
      </c>
      <c r="V495" vm="8787">
        <f ca="1"/>
        <v>15977592</v>
      </c>
      <c r="W495" s="3">
        <f t="shared" ca="1" si="59"/>
        <v>2.6597312519265635E-2</v>
      </c>
      <c r="Y495" vm="8780">
        <f ca="1"/>
        <v>44536</v>
      </c>
      <c r="Z495" vm="8788">
        <f ca="1"/>
        <v>2.1615000000000002</v>
      </c>
      <c r="AA495" vm="8789">
        <f ca="1"/>
        <v>2.2130000000000001</v>
      </c>
      <c r="AB495" vm="8790">
        <f ca="1"/>
        <v>71379187</v>
      </c>
      <c r="AC495">
        <f t="shared" ca="1" si="60"/>
        <v>3.0510452386434472E-2</v>
      </c>
      <c r="AE495" vm="8780">
        <f ca="1"/>
        <v>44536</v>
      </c>
      <c r="AF495" vm="8791">
        <f ca="1"/>
        <v>16.292000000000002</v>
      </c>
      <c r="AG495" vm="8792">
        <f ca="1"/>
        <v>10395787</v>
      </c>
      <c r="AH495" s="3">
        <f t="shared" ca="1" si="61"/>
        <v>3.4214849476268627E-2</v>
      </c>
      <c r="AK495" vm="8780">
        <f ca="1"/>
        <v>44536</v>
      </c>
      <c r="AL495" vm="8793">
        <f ca="1"/>
        <v>20.79</v>
      </c>
      <c r="AM495" vm="8794">
        <f ca="1"/>
        <v>296413</v>
      </c>
      <c r="AN495">
        <f t="shared" ca="1" si="62"/>
        <v>-6.2335373268007643E-3</v>
      </c>
      <c r="AP495" vm="8780">
        <f ca="1"/>
        <v>44536</v>
      </c>
      <c r="AQ495" vm="2933">
        <f ca="1"/>
        <v>6.125</v>
      </c>
      <c r="AR495" vm="8795">
        <f ca="1"/>
        <v>157225</v>
      </c>
      <c r="AS495" s="3">
        <f t="shared" ca="1" si="63"/>
        <v>2.2287344303432613E-2</v>
      </c>
      <c r="AU495" vm="8780">
        <f ca="1"/>
        <v>44536</v>
      </c>
      <c r="AV495" vm="8796">
        <f ca="1"/>
        <v>8.7142999999999997</v>
      </c>
      <c r="AW495" vm="8797">
        <f ca="1"/>
        <v>10920559</v>
      </c>
    </row>
    <row r="496" spans="1:49" x14ac:dyDescent="0.3">
      <c r="A496" vm="8798">
        <f ca="1"/>
        <v>44537</v>
      </c>
      <c r="B496" vm="8799">
        <f ca="1"/>
        <v>28.88</v>
      </c>
      <c r="C496" vm="8799">
        <v>28.88</v>
      </c>
      <c r="D496" vm="6205">
        <v>199401</v>
      </c>
      <c r="E496" s="3">
        <f t="shared" ca="1" si="56"/>
        <v>1.1913104414856338E-2</v>
      </c>
      <c r="F496" s="3">
        <f t="shared" ca="1" si="57"/>
        <v>1.1842701975935158E-2</v>
      </c>
      <c r="I496" vm="8798">
        <f ca="1"/>
        <v>44537</v>
      </c>
      <c r="J496" vm="8800">
        <f ca="1"/>
        <v>69.28</v>
      </c>
      <c r="K496" vm="8801">
        <f ca="1"/>
        <v>756633</v>
      </c>
      <c r="L496" s="3">
        <v>4.4632086851628595E-2</v>
      </c>
      <c r="M496" s="3">
        <v>4.3664753427140268E-2</v>
      </c>
      <c r="O496" vm="8798">
        <f ca="1"/>
        <v>44537</v>
      </c>
      <c r="P496" vm="8802">
        <f ca="1"/>
        <v>237.5</v>
      </c>
      <c r="Q496" vm="8803">
        <f ca="1"/>
        <v>392118</v>
      </c>
      <c r="R496" s="3">
        <f t="shared" ca="1" si="58"/>
        <v>2.9916761037992599E-2</v>
      </c>
      <c r="T496" vm="8798">
        <f ca="1"/>
        <v>44537</v>
      </c>
      <c r="U496" vm="8804">
        <f ca="1"/>
        <v>11.706</v>
      </c>
      <c r="V496" vm="8805">
        <f ca="1"/>
        <v>22144725</v>
      </c>
      <c r="W496" s="3">
        <f t="shared" ca="1" si="59"/>
        <v>2.3860053062309844E-2</v>
      </c>
      <c r="Y496" vm="8798">
        <f ca="1"/>
        <v>44537</v>
      </c>
      <c r="Z496" vm="8806">
        <f ca="1"/>
        <v>2.2305000000000001</v>
      </c>
      <c r="AA496" vm="8807">
        <f ca="1"/>
        <v>2.258</v>
      </c>
      <c r="AB496" vm="8808">
        <f ca="1"/>
        <v>89002541</v>
      </c>
      <c r="AC496">
        <f t="shared" ca="1" si="60"/>
        <v>2.0130404658557668E-2</v>
      </c>
      <c r="AE496" vm="8798">
        <f ca="1"/>
        <v>44537</v>
      </c>
      <c r="AF496" vm="8809">
        <f ca="1"/>
        <v>16.872</v>
      </c>
      <c r="AG496" vm="8810">
        <f ca="1"/>
        <v>15259763</v>
      </c>
      <c r="AH496" s="3">
        <f t="shared" ca="1" si="61"/>
        <v>3.4981253390307165E-2</v>
      </c>
      <c r="AK496" vm="8798">
        <f ca="1"/>
        <v>44537</v>
      </c>
      <c r="AL496" vm="237">
        <f ca="1"/>
        <v>21.54</v>
      </c>
      <c r="AM496" vm="8811">
        <f ca="1"/>
        <v>712388</v>
      </c>
      <c r="AN496">
        <f t="shared" ca="1" si="62"/>
        <v>3.5439569858321023E-2</v>
      </c>
      <c r="AP496" vm="8798">
        <f ca="1"/>
        <v>44537</v>
      </c>
      <c r="AQ496" vm="2489">
        <f ca="1"/>
        <v>6.1550000000000002</v>
      </c>
      <c r="AR496" vm="8812">
        <f ca="1"/>
        <v>242226</v>
      </c>
      <c r="AS496" s="3">
        <f t="shared" ca="1" si="63"/>
        <v>4.8860032056262095E-3</v>
      </c>
      <c r="AU496" vm="8798">
        <f ca="1"/>
        <v>44537</v>
      </c>
      <c r="AV496" vm="8813">
        <f ca="1"/>
        <v>8.7667000000000002</v>
      </c>
      <c r="AW496" vm="8814">
        <f ca="1"/>
        <v>8625132</v>
      </c>
    </row>
    <row r="497" spans="1:49" x14ac:dyDescent="0.3">
      <c r="A497" vm="8815">
        <f ca="1"/>
        <v>44538</v>
      </c>
      <c r="B497" vm="8816">
        <f ca="1"/>
        <v>28.38</v>
      </c>
      <c r="C497" vm="8816">
        <v>28.38</v>
      </c>
      <c r="D497" vm="8817">
        <v>98972</v>
      </c>
      <c r="E497" s="3">
        <f t="shared" ca="1" si="56"/>
        <v>-1.7313019390581719E-2</v>
      </c>
      <c r="F497" s="3">
        <f t="shared" ca="1" si="57"/>
        <v>-1.7464642292728882E-2</v>
      </c>
      <c r="I497" vm="8815">
        <f ca="1"/>
        <v>44538</v>
      </c>
      <c r="J497" vm="8818">
        <f ca="1"/>
        <v>67.16</v>
      </c>
      <c r="K497" vm="8819">
        <f ca="1"/>
        <v>587782</v>
      </c>
      <c r="L497" s="3">
        <v>-3.0600461893764499E-2</v>
      </c>
      <c r="M497" s="3">
        <v>-3.1078432044839746E-2</v>
      </c>
      <c r="O497" vm="8815">
        <f ca="1"/>
        <v>44538</v>
      </c>
      <c r="P497" vm="8820">
        <f ca="1"/>
        <v>234.8</v>
      </c>
      <c r="Q497" vm="8821">
        <f ca="1"/>
        <v>257526</v>
      </c>
      <c r="R497" s="3">
        <f t="shared" ca="1" si="58"/>
        <v>-1.1433535520754521E-2</v>
      </c>
      <c r="T497" vm="8815">
        <f ca="1"/>
        <v>44538</v>
      </c>
      <c r="U497" vm="8822">
        <f ca="1"/>
        <v>11.55</v>
      </c>
      <c r="V497" vm="8823">
        <f ca="1"/>
        <v>17422186</v>
      </c>
      <c r="W497" s="3">
        <f t="shared" ca="1" si="59"/>
        <v>-1.3416093901226462E-2</v>
      </c>
      <c r="Y497" vm="8815">
        <f ca="1"/>
        <v>44538</v>
      </c>
      <c r="Z497" vm="6062">
        <f ca="1"/>
        <v>2.25</v>
      </c>
      <c r="AA497" vm="8824">
        <f ca="1"/>
        <v>2.2309999999999999</v>
      </c>
      <c r="AB497" vm="8825">
        <f ca="1"/>
        <v>66485113</v>
      </c>
      <c r="AC497">
        <f t="shared" ca="1" si="60"/>
        <v>-1.202955027707482E-2</v>
      </c>
      <c r="AE497" vm="8815">
        <f ca="1"/>
        <v>44538</v>
      </c>
      <c r="AF497" vm="8826">
        <f ca="1"/>
        <v>16.681999999999999</v>
      </c>
      <c r="AG497" vm="8827">
        <f ca="1"/>
        <v>10359876</v>
      </c>
      <c r="AH497" s="3">
        <f t="shared" ca="1" si="61"/>
        <v>-1.1325149357053513E-2</v>
      </c>
      <c r="AK497" vm="8815">
        <f ca="1"/>
        <v>44538</v>
      </c>
      <c r="AL497" vm="3851">
        <f ca="1"/>
        <v>21.72</v>
      </c>
      <c r="AM497" vm="8828">
        <f ca="1"/>
        <v>585810</v>
      </c>
      <c r="AN497">
        <f t="shared" ca="1" si="62"/>
        <v>8.3218233374922779E-3</v>
      </c>
      <c r="AP497" vm="8815">
        <f ca="1"/>
        <v>44538</v>
      </c>
      <c r="AQ497" vm="8829">
        <f ca="1"/>
        <v>6.0350000000000001</v>
      </c>
      <c r="AR497" vm="8830">
        <f ca="1"/>
        <v>208131</v>
      </c>
      <c r="AS497" s="3">
        <f t="shared" ca="1" si="63"/>
        <v>-1.9688905086922018E-2</v>
      </c>
      <c r="AU497" vm="8815">
        <f ca="1"/>
        <v>44538</v>
      </c>
      <c r="AV497" vm="8831">
        <f ca="1"/>
        <v>8.6643000000000008</v>
      </c>
      <c r="AW497" vm="8832">
        <f ca="1"/>
        <v>11035105</v>
      </c>
    </row>
    <row r="498" spans="1:49" x14ac:dyDescent="0.3">
      <c r="A498" vm="8833">
        <f ca="1"/>
        <v>44539</v>
      </c>
      <c r="B498" vm="8834">
        <f ca="1"/>
        <v>28.56</v>
      </c>
      <c r="C498" vm="8834">
        <v>28.56</v>
      </c>
      <c r="D498" vm="8835">
        <v>77465</v>
      </c>
      <c r="E498" s="3">
        <f t="shared" ca="1" si="56"/>
        <v>6.3424947145877281E-3</v>
      </c>
      <c r="F498" s="3">
        <f t="shared" ca="1" si="57"/>
        <v>6.322465739487108E-3</v>
      </c>
      <c r="I498" vm="8833">
        <f ca="1"/>
        <v>44539</v>
      </c>
      <c r="J498" vm="8836">
        <f ca="1"/>
        <v>66.819999999999993</v>
      </c>
      <c r="K498" vm="8837">
        <f ca="1"/>
        <v>463060</v>
      </c>
      <c r="L498" s="3">
        <v>-5.0625372245384666E-3</v>
      </c>
      <c r="M498" s="3">
        <v>-5.0753952807296009E-3</v>
      </c>
      <c r="O498" vm="8833">
        <f ca="1"/>
        <v>44539</v>
      </c>
      <c r="P498" vm="8838">
        <f ca="1"/>
        <v>232.8</v>
      </c>
      <c r="Q498" vm="8839">
        <f ca="1"/>
        <v>260316</v>
      </c>
      <c r="R498" s="3">
        <f t="shared" ca="1" si="58"/>
        <v>-8.5543720966586318E-3</v>
      </c>
      <c r="T498" vm="8833">
        <f ca="1"/>
        <v>44539</v>
      </c>
      <c r="U498" vm="8840">
        <f ca="1"/>
        <v>12.8</v>
      </c>
      <c r="V498" vm="8841">
        <f ca="1"/>
        <v>82881371</v>
      </c>
      <c r="W498" s="3">
        <f t="shared" ca="1" si="59"/>
        <v>0.10275973395776894</v>
      </c>
      <c r="Y498" vm="8833">
        <f ca="1"/>
        <v>44539</v>
      </c>
      <c r="Z498" vm="8842">
        <f ca="1"/>
        <v>2.238</v>
      </c>
      <c r="AA498" vm="8843">
        <f ca="1"/>
        <v>2.2250000000000001</v>
      </c>
      <c r="AB498" vm="8844">
        <f ca="1"/>
        <v>67842869</v>
      </c>
      <c r="AC498">
        <f t="shared" ca="1" si="60"/>
        <v>-2.6929998321917996E-3</v>
      </c>
      <c r="AE498" vm="8833">
        <f ca="1"/>
        <v>44539</v>
      </c>
      <c r="AF498" vm="8845">
        <f ca="1"/>
        <v>16.448</v>
      </c>
      <c r="AG498" vm="8846">
        <f ca="1"/>
        <v>8517545</v>
      </c>
      <c r="AH498" s="3">
        <f t="shared" ca="1" si="61"/>
        <v>-1.4126404546665385E-2</v>
      </c>
      <c r="AK498" vm="8833">
        <f ca="1"/>
        <v>44539</v>
      </c>
      <c r="AL498" vm="8847">
        <f ca="1"/>
        <v>22.15</v>
      </c>
      <c r="AM498" vm="8848">
        <f ca="1"/>
        <v>923182</v>
      </c>
      <c r="AN498">
        <f t="shared" ca="1" si="62"/>
        <v>1.9604001425409988E-2</v>
      </c>
      <c r="AP498" vm="8833">
        <f ca="1"/>
        <v>44539</v>
      </c>
      <c r="AQ498" vm="3063">
        <f ca="1"/>
        <v>5.96</v>
      </c>
      <c r="AR498" vm="8849">
        <f ca="1"/>
        <v>262775</v>
      </c>
      <c r="AS498" s="3">
        <f t="shared" ca="1" si="63"/>
        <v>-1.2505373472236429E-2</v>
      </c>
      <c r="AU498" vm="8833">
        <f ca="1"/>
        <v>44539</v>
      </c>
      <c r="AV498" vm="8850">
        <f ca="1"/>
        <v>8.4762000000000004</v>
      </c>
      <c r="AW498" vm="8851">
        <f ca="1"/>
        <v>8886278</v>
      </c>
    </row>
    <row r="499" spans="1:49" x14ac:dyDescent="0.3">
      <c r="A499" vm="8852">
        <f ca="1"/>
        <v>44540</v>
      </c>
      <c r="B499" vm="8816">
        <f ca="1"/>
        <v>28.38</v>
      </c>
      <c r="C499" vm="8816">
        <v>28.38</v>
      </c>
      <c r="D499" vm="8853">
        <v>101927</v>
      </c>
      <c r="E499" s="3">
        <f t="shared" ca="1" si="56"/>
        <v>-6.302521008403352E-3</v>
      </c>
      <c r="F499" s="3">
        <f t="shared" ca="1" si="57"/>
        <v>-6.3224657394870144E-3</v>
      </c>
      <c r="I499" vm="8852">
        <f ca="1"/>
        <v>44540</v>
      </c>
      <c r="J499" vm="8854">
        <f ca="1"/>
        <v>66.06</v>
      </c>
      <c r="K499" vm="8855">
        <f ca="1"/>
        <v>578289</v>
      </c>
      <c r="L499" s="3">
        <v>-1.1373840167614353E-2</v>
      </c>
      <c r="M499" s="3">
        <v>-1.1439016965966727E-2</v>
      </c>
      <c r="O499" vm="8852">
        <f ca="1"/>
        <v>44540</v>
      </c>
      <c r="P499" vm="8856">
        <f ca="1"/>
        <v>229.2</v>
      </c>
      <c r="Q499" vm="8857">
        <f ca="1"/>
        <v>287456</v>
      </c>
      <c r="R499" s="3">
        <f t="shared" ca="1" si="58"/>
        <v>-1.5584731016698316E-2</v>
      </c>
      <c r="T499" vm="8852">
        <f ca="1"/>
        <v>44540</v>
      </c>
      <c r="U499" vm="8858">
        <f ca="1"/>
        <v>12.875999999999999</v>
      </c>
      <c r="V499" vm="8859">
        <f ca="1"/>
        <v>33991073</v>
      </c>
      <c r="W499" s="3">
        <f t="shared" ca="1" si="59"/>
        <v>5.9199425109901773E-3</v>
      </c>
      <c r="Y499" vm="8852">
        <f ca="1"/>
        <v>44540</v>
      </c>
      <c r="Z499" vm="805">
        <f ca="1"/>
        <v>2.2214999999999998</v>
      </c>
      <c r="AA499" vm="5543">
        <f ca="1"/>
        <v>2.2155</v>
      </c>
      <c r="AB499" vm="8860">
        <f ca="1"/>
        <v>55867892</v>
      </c>
      <c r="AC499">
        <f t="shared" ca="1" si="60"/>
        <v>-4.2788039607964288E-3</v>
      </c>
      <c r="AE499" vm="8852">
        <f ca="1"/>
        <v>44540</v>
      </c>
      <c r="AF499" vm="8861">
        <f ca="1"/>
        <v>16.489999999999998</v>
      </c>
      <c r="AG499" vm="8862">
        <f ca="1"/>
        <v>9186720</v>
      </c>
      <c r="AH499" s="3">
        <f t="shared" ca="1" si="61"/>
        <v>2.5502472987528118E-3</v>
      </c>
      <c r="AK499" vm="8852">
        <f ca="1"/>
        <v>44540</v>
      </c>
      <c r="AL499" vm="8863">
        <f ca="1"/>
        <v>22.58</v>
      </c>
      <c r="AM499" vm="8864">
        <f ca="1"/>
        <v>931147</v>
      </c>
      <c r="AN499">
        <f t="shared" ca="1" si="62"/>
        <v>1.9227062230371291E-2</v>
      </c>
      <c r="AP499" vm="8852">
        <f ca="1"/>
        <v>44540</v>
      </c>
      <c r="AQ499" vm="8865">
        <f ca="1"/>
        <v>5.9850000000000003</v>
      </c>
      <c r="AR499" vm="8866">
        <f ca="1"/>
        <v>220316</v>
      </c>
      <c r="AS499" s="3">
        <f t="shared" ca="1" si="63"/>
        <v>4.1858579326780315E-3</v>
      </c>
      <c r="AU499" vm="8852">
        <f ca="1"/>
        <v>44540</v>
      </c>
      <c r="AV499" vm="8867">
        <f ca="1"/>
        <v>8.4666999999999994</v>
      </c>
      <c r="AW499" vm="8868">
        <f ca="1"/>
        <v>9303364</v>
      </c>
    </row>
    <row r="500" spans="1:49" x14ac:dyDescent="0.3">
      <c r="A500" vm="8869">
        <f ca="1"/>
        <v>44543</v>
      </c>
      <c r="B500" vm="8870">
        <f ca="1"/>
        <v>28.08</v>
      </c>
      <c r="C500" vm="8870">
        <v>28.08</v>
      </c>
      <c r="D500" vm="8871">
        <v>96511</v>
      </c>
      <c r="E500" s="3">
        <f t="shared" ca="1" si="56"/>
        <v>-1.0570824524312922E-2</v>
      </c>
      <c r="F500" s="3">
        <f t="shared" ca="1" si="57"/>
        <v>-1.0627092574286238E-2</v>
      </c>
      <c r="I500" vm="8869">
        <f ca="1"/>
        <v>44543</v>
      </c>
      <c r="J500" vm="8872">
        <f ca="1"/>
        <v>65.180000000000007</v>
      </c>
      <c r="K500" vm="8873">
        <f ca="1"/>
        <v>464845</v>
      </c>
      <c r="L500" s="3">
        <v>-1.3321223130487366E-2</v>
      </c>
      <c r="M500" s="3">
        <v>-1.3410746553228011E-2</v>
      </c>
      <c r="O500" vm="8869">
        <f ca="1"/>
        <v>44543</v>
      </c>
      <c r="P500" vm="8768">
        <f ca="1"/>
        <v>229.3</v>
      </c>
      <c r="Q500" vm="8874">
        <f ca="1"/>
        <v>270022</v>
      </c>
      <c r="R500" s="3">
        <f t="shared" ca="1" si="58"/>
        <v>4.3620502327441972E-4</v>
      </c>
      <c r="T500" vm="8869">
        <f ca="1"/>
        <v>44543</v>
      </c>
      <c r="U500" vm="8875">
        <f ca="1"/>
        <v>12.792</v>
      </c>
      <c r="V500" vm="8876">
        <f ca="1"/>
        <v>23128290</v>
      </c>
      <c r="W500" s="3">
        <f t="shared" ca="1" si="59"/>
        <v>-6.5451379049085625E-3</v>
      </c>
      <c r="Y500" vm="8869">
        <f ca="1"/>
        <v>44543</v>
      </c>
      <c r="Z500" vm="8877">
        <f ca="1"/>
        <v>2.218</v>
      </c>
      <c r="AA500" vm="8878">
        <f ca="1"/>
        <v>2.2050000000000001</v>
      </c>
      <c r="AB500" vm="8879">
        <f ca="1"/>
        <v>60141186</v>
      </c>
      <c r="AC500">
        <f t="shared" ca="1" si="60"/>
        <v>-4.7506027585977528E-3</v>
      </c>
      <c r="AE500" vm="8869">
        <f ca="1"/>
        <v>44543</v>
      </c>
      <c r="AF500" vm="8880">
        <f ca="1"/>
        <v>16.366</v>
      </c>
      <c r="AG500" vm="8881">
        <f ca="1"/>
        <v>7042622</v>
      </c>
      <c r="AH500" s="3">
        <f t="shared" ca="1" si="61"/>
        <v>-7.548124466317533E-3</v>
      </c>
      <c r="AK500" vm="8869">
        <f ca="1"/>
        <v>44543</v>
      </c>
      <c r="AL500" vm="740">
        <f ca="1"/>
        <v>22.1</v>
      </c>
      <c r="AM500" vm="8882">
        <f ca="1"/>
        <v>586118</v>
      </c>
      <c r="AN500">
        <f t="shared" ca="1" si="62"/>
        <v>-2.1486950197808649E-2</v>
      </c>
      <c r="AP500" vm="8869">
        <f ca="1"/>
        <v>44543</v>
      </c>
      <c r="AQ500" vm="8883">
        <f ca="1"/>
        <v>5.9450000000000003</v>
      </c>
      <c r="AR500" vm="8884">
        <f ca="1"/>
        <v>105699</v>
      </c>
      <c r="AS500" s="3">
        <f t="shared" ca="1" si="63"/>
        <v>-6.7058088671913168E-3</v>
      </c>
      <c r="AU500" vm="8869">
        <f ca="1"/>
        <v>44543</v>
      </c>
      <c r="AV500" vm="8885">
        <f ca="1"/>
        <v>8.3666999999999998</v>
      </c>
      <c r="AW500" vm="8886">
        <f ca="1"/>
        <v>7986137</v>
      </c>
    </row>
    <row r="501" spans="1:49" x14ac:dyDescent="0.3">
      <c r="A501" vm="8887">
        <f ca="1"/>
        <v>44544</v>
      </c>
      <c r="B501" vm="8888">
        <f ca="1"/>
        <v>28.32</v>
      </c>
      <c r="C501" vm="8888">
        <v>28.32</v>
      </c>
      <c r="D501" vm="8889">
        <v>170798</v>
      </c>
      <c r="E501" s="3">
        <f t="shared" ca="1" si="56"/>
        <v>8.547008547008619E-3</v>
      </c>
      <c r="F501" s="3">
        <f t="shared" ca="1" si="57"/>
        <v>8.5106896679086105E-3</v>
      </c>
      <c r="I501" vm="8887">
        <f ca="1"/>
        <v>44544</v>
      </c>
      <c r="J501" vm="8890">
        <f ca="1"/>
        <v>63.08</v>
      </c>
      <c r="K501" vm="8891">
        <f ca="1"/>
        <v>866133</v>
      </c>
      <c r="L501" s="3">
        <v>-3.2218471923903168E-2</v>
      </c>
      <c r="M501" s="3">
        <v>-3.274891131457796E-2</v>
      </c>
      <c r="O501" vm="8887">
        <f ca="1"/>
        <v>44544</v>
      </c>
      <c r="P501" vm="8892">
        <f ca="1"/>
        <v>225</v>
      </c>
      <c r="Q501" vm="8893">
        <f ca="1"/>
        <v>299502</v>
      </c>
      <c r="R501" s="3">
        <f t="shared" ca="1" si="58"/>
        <v>-1.8930787659438671E-2</v>
      </c>
      <c r="T501" vm="8887">
        <f ca="1"/>
        <v>44544</v>
      </c>
      <c r="U501" vm="8894">
        <f ca="1"/>
        <v>13.378</v>
      </c>
      <c r="V501" vm="8895">
        <f ca="1"/>
        <v>34989686</v>
      </c>
      <c r="W501" s="3">
        <f t="shared" ca="1" si="59"/>
        <v>4.4791591164563174E-2</v>
      </c>
      <c r="Y501" vm="8887">
        <f ca="1"/>
        <v>44544</v>
      </c>
      <c r="Z501" vm="8896">
        <f ca="1"/>
        <v>2.2134999999999998</v>
      </c>
      <c r="AA501" vm="8897">
        <f ca="1"/>
        <v>2.2244999999999999</v>
      </c>
      <c r="AB501" vm="8898">
        <f ca="1"/>
        <v>86010672</v>
      </c>
      <c r="AC501">
        <f t="shared" ca="1" si="60"/>
        <v>8.8046623651501406E-3</v>
      </c>
      <c r="AE501" vm="8887">
        <f ca="1"/>
        <v>44544</v>
      </c>
      <c r="AF501" vm="8899">
        <f ca="1"/>
        <v>16.27</v>
      </c>
      <c r="AG501" vm="8900">
        <f ca="1"/>
        <v>7600790</v>
      </c>
      <c r="AH501" s="3">
        <f t="shared" ca="1" si="61"/>
        <v>-5.8830908742435479E-3</v>
      </c>
      <c r="AK501" vm="8887">
        <f ca="1"/>
        <v>44544</v>
      </c>
      <c r="AL501" vm="8901">
        <f ca="1"/>
        <v>21.85</v>
      </c>
      <c r="AM501" vm="8902">
        <f ca="1"/>
        <v>480934</v>
      </c>
      <c r="AN501">
        <f t="shared" ca="1" si="62"/>
        <v>-1.1376686982107934E-2</v>
      </c>
      <c r="AP501" vm="8887">
        <f ca="1"/>
        <v>44544</v>
      </c>
      <c r="AQ501" vm="8685">
        <f ca="1"/>
        <v>5.8150000000000004</v>
      </c>
      <c r="AR501" vm="8903">
        <f ca="1"/>
        <v>223670</v>
      </c>
      <c r="AS501" s="3">
        <f t="shared" ca="1" si="63"/>
        <v>-2.2109744172117359E-2</v>
      </c>
      <c r="AU501" vm="8887">
        <f ca="1"/>
        <v>44544</v>
      </c>
      <c r="AV501" vm="8904">
        <f ca="1"/>
        <v>8.4332999999999991</v>
      </c>
      <c r="AW501" vm="8905">
        <f ca="1"/>
        <v>5863449</v>
      </c>
    </row>
    <row r="502" spans="1:49" x14ac:dyDescent="0.3">
      <c r="A502" vm="8906">
        <f ca="1"/>
        <v>44545</v>
      </c>
      <c r="B502" vm="8764">
        <f ca="1"/>
        <v>28.36</v>
      </c>
      <c r="C502" vm="8764">
        <v>28.36</v>
      </c>
      <c r="D502" vm="8907">
        <v>100007</v>
      </c>
      <c r="E502" s="3">
        <f t="shared" ca="1" si="56"/>
        <v>1.4124293785310433E-3</v>
      </c>
      <c r="F502" s="3">
        <f t="shared" ca="1" si="57"/>
        <v>1.4114328384078085E-3</v>
      </c>
      <c r="I502" vm="8906">
        <f ca="1"/>
        <v>44545</v>
      </c>
      <c r="J502" vm="8908">
        <f ca="1"/>
        <v>64.7</v>
      </c>
      <c r="K502" vm="8909">
        <f ca="1"/>
        <v>666887</v>
      </c>
      <c r="L502" s="3">
        <v>2.5681674064679843E-2</v>
      </c>
      <c r="M502" s="3">
        <v>2.5357439412017388E-2</v>
      </c>
      <c r="O502" vm="8906">
        <f ca="1"/>
        <v>44545</v>
      </c>
      <c r="P502" vm="8910">
        <f ca="1"/>
        <v>229.1</v>
      </c>
      <c r="Q502" vm="8911">
        <f ca="1"/>
        <v>327145</v>
      </c>
      <c r="R502" s="3">
        <f t="shared" ca="1" si="58"/>
        <v>1.8058187255029626E-2</v>
      </c>
      <c r="T502" vm="8906">
        <f ca="1"/>
        <v>44545</v>
      </c>
      <c r="U502" vm="8912">
        <f ca="1"/>
        <v>13.138</v>
      </c>
      <c r="V502" vm="8913">
        <f ca="1"/>
        <v>25547006</v>
      </c>
      <c r="W502" s="3">
        <f t="shared" ca="1" si="59"/>
        <v>-1.81027722259351E-2</v>
      </c>
      <c r="Y502" vm="8906">
        <f ca="1"/>
        <v>44545</v>
      </c>
      <c r="Z502" vm="8914">
        <f ca="1"/>
        <v>2.2265000000000001</v>
      </c>
      <c r="AA502" vm="8915">
        <f ca="1"/>
        <v>2.2014999999999998</v>
      </c>
      <c r="AB502" vm="8916">
        <f ca="1"/>
        <v>71768908</v>
      </c>
      <c r="AC502">
        <f t="shared" ca="1" si="60"/>
        <v>-1.0393225050287962E-2</v>
      </c>
      <c r="AE502" vm="8906">
        <f ca="1"/>
        <v>44545</v>
      </c>
      <c r="AF502" vm="8917">
        <f ca="1"/>
        <v>16.315999999999999</v>
      </c>
      <c r="AG502" vm="8918">
        <f ca="1"/>
        <v>7393498</v>
      </c>
      <c r="AH502" s="3">
        <f t="shared" ca="1" si="61"/>
        <v>2.8233002243656176E-3</v>
      </c>
      <c r="AK502" vm="8906">
        <f ca="1"/>
        <v>44545</v>
      </c>
      <c r="AL502" vm="8919">
        <f ca="1"/>
        <v>21.73</v>
      </c>
      <c r="AM502" vm="8920">
        <f ca="1"/>
        <v>670811</v>
      </c>
      <c r="AN502">
        <f t="shared" ca="1" si="62"/>
        <v>-5.5071272732609144E-3</v>
      </c>
      <c r="AP502" vm="8906">
        <f ca="1"/>
        <v>44545</v>
      </c>
      <c r="AQ502" vm="8921">
        <f ca="1"/>
        <v>6.0149999999999997</v>
      </c>
      <c r="AR502" vm="8922">
        <f ca="1"/>
        <v>213820</v>
      </c>
      <c r="AS502" s="3">
        <f t="shared" ca="1" si="63"/>
        <v>3.3815563456014233E-2</v>
      </c>
      <c r="AU502" vm="8906">
        <f ca="1"/>
        <v>44545</v>
      </c>
      <c r="AV502" vm="8923">
        <f ca="1"/>
        <v>8.2951999999999995</v>
      </c>
      <c r="AW502" vm="8924">
        <f ca="1"/>
        <v>7542420</v>
      </c>
    </row>
    <row r="503" spans="1:49" x14ac:dyDescent="0.3">
      <c r="A503" vm="8925">
        <f ca="1"/>
        <v>44546</v>
      </c>
      <c r="B503" vm="8764">
        <f ca="1"/>
        <v>28.36</v>
      </c>
      <c r="C503" vm="8764">
        <v>28.36</v>
      </c>
      <c r="D503" vm="8926">
        <v>104819</v>
      </c>
      <c r="E503" s="3">
        <f t="shared" ca="1" si="56"/>
        <v>0</v>
      </c>
      <c r="F503" s="3">
        <f t="shared" ca="1" si="57"/>
        <v>0</v>
      </c>
      <c r="I503" vm="8925">
        <f ca="1"/>
        <v>44546</v>
      </c>
      <c r="J503" vm="8927">
        <f ca="1"/>
        <v>63.16</v>
      </c>
      <c r="K503" vm="8928">
        <f ca="1"/>
        <v>758566</v>
      </c>
      <c r="L503" s="3">
        <v>-2.3802163833075828E-2</v>
      </c>
      <c r="M503" s="3">
        <v>-2.4090012119413681E-2</v>
      </c>
      <c r="O503" vm="8925">
        <f ca="1"/>
        <v>44546</v>
      </c>
      <c r="P503" vm="8929">
        <f ca="1"/>
        <v>228.9</v>
      </c>
      <c r="Q503" vm="8930">
        <f ca="1"/>
        <v>346313</v>
      </c>
      <c r="R503" s="3">
        <f t="shared" ca="1" si="58"/>
        <v>-8.7336250092880227E-4</v>
      </c>
      <c r="T503" vm="8925">
        <f ca="1"/>
        <v>44546</v>
      </c>
      <c r="U503" vm="8931">
        <f ca="1"/>
        <v>13.068</v>
      </c>
      <c r="V503" vm="8932">
        <f ca="1"/>
        <v>29276706</v>
      </c>
      <c r="W503" s="3">
        <f t="shared" ca="1" si="59"/>
        <v>-5.3423007314574661E-3</v>
      </c>
      <c r="Y503" vm="8925">
        <f ca="1"/>
        <v>44546</v>
      </c>
      <c r="Z503" vm="8933">
        <f ca="1"/>
        <v>2.23</v>
      </c>
      <c r="AA503" vm="8934">
        <f ca="1"/>
        <v>2.2425000000000002</v>
      </c>
      <c r="AB503" vm="8935">
        <f ca="1"/>
        <v>87685008</v>
      </c>
      <c r="AC503">
        <f t="shared" ca="1" si="60"/>
        <v>1.8452368737142857E-2</v>
      </c>
      <c r="AE503" vm="8925">
        <f ca="1"/>
        <v>44546</v>
      </c>
      <c r="AF503" vm="8239">
        <f ca="1"/>
        <v>16.853999999999999</v>
      </c>
      <c r="AG503" vm="8936">
        <f ca="1"/>
        <v>13599206</v>
      </c>
      <c r="AH503" s="3">
        <f t="shared" ca="1" si="61"/>
        <v>3.2441795894849593E-2</v>
      </c>
      <c r="AK503" vm="8925">
        <f ca="1"/>
        <v>44546</v>
      </c>
      <c r="AL503" vm="8937">
        <f ca="1"/>
        <v>21.23</v>
      </c>
      <c r="AM503" vm="8938">
        <f ca="1"/>
        <v>382455</v>
      </c>
      <c r="AN503">
        <f t="shared" ca="1" si="62"/>
        <v>-2.3278518553173502E-2</v>
      </c>
      <c r="AP503" vm="8925">
        <f ca="1"/>
        <v>44546</v>
      </c>
      <c r="AQ503" vm="8939">
        <f ca="1"/>
        <v>5.94</v>
      </c>
      <c r="AR503" vm="8940">
        <f ca="1"/>
        <v>154088</v>
      </c>
      <c r="AS503" s="3">
        <f t="shared" ca="1" si="63"/>
        <v>-1.2547216052088528E-2</v>
      </c>
      <c r="AU503" vm="8925">
        <f ca="1"/>
        <v>44546</v>
      </c>
      <c r="AV503" vm="8941">
        <f ca="1"/>
        <v>8.3643000000000001</v>
      </c>
      <c r="AW503" vm="8942">
        <f ca="1"/>
        <v>8756620</v>
      </c>
    </row>
    <row r="504" spans="1:49" x14ac:dyDescent="0.3">
      <c r="A504" vm="8943">
        <f ca="1"/>
        <v>44547</v>
      </c>
      <c r="B504" vm="8944">
        <f ca="1"/>
        <v>28.28</v>
      </c>
      <c r="C504" vm="8944">
        <v>28.28</v>
      </c>
      <c r="D504" vm="8945">
        <v>147855</v>
      </c>
      <c r="E504" s="3">
        <f t="shared" ca="1" si="56"/>
        <v>-2.8208744710859768E-3</v>
      </c>
      <c r="F504" s="3">
        <f t="shared" ca="1" si="57"/>
        <v>-2.8248606355546274E-3</v>
      </c>
      <c r="I504" vm="8943">
        <f ca="1"/>
        <v>44547</v>
      </c>
      <c r="J504" vm="8946">
        <f ca="1"/>
        <v>63.22</v>
      </c>
      <c r="K504" vm="8947">
        <f ca="1"/>
        <v>1137152</v>
      </c>
      <c r="L504" s="3">
        <v>9.4996833438888977E-4</v>
      </c>
      <c r="M504" s="3">
        <v>9.4951740003045796E-4</v>
      </c>
      <c r="O504" vm="8943">
        <f ca="1"/>
        <v>44547</v>
      </c>
      <c r="P504" vm="8948">
        <f ca="1"/>
        <v>227.3</v>
      </c>
      <c r="Q504" vm="8949">
        <f ca="1"/>
        <v>673792</v>
      </c>
      <c r="R504" s="3">
        <f t="shared" ca="1" si="58"/>
        <v>-7.0144961000234707E-3</v>
      </c>
      <c r="T504" vm="8943">
        <f ca="1"/>
        <v>44547</v>
      </c>
      <c r="U504" vm="8950">
        <f ca="1"/>
        <v>13.122</v>
      </c>
      <c r="V504" vm="8951">
        <f ca="1"/>
        <v>26701585</v>
      </c>
      <c r="W504" s="3">
        <f t="shared" ca="1" si="59"/>
        <v>4.1237171838621562E-3</v>
      </c>
      <c r="Y504" vm="8943">
        <f ca="1"/>
        <v>44547</v>
      </c>
      <c r="Z504" vm="8952">
        <f ca="1"/>
        <v>2.2280000000000002</v>
      </c>
      <c r="AA504" vm="8953">
        <f ca="1"/>
        <v>2.2054999999999998</v>
      </c>
      <c r="AB504" vm="8954">
        <f ca="1"/>
        <v>125855277</v>
      </c>
      <c r="AC504">
        <f t="shared" ca="1" si="60"/>
        <v>-1.6637074387956894E-2</v>
      </c>
      <c r="AE504" vm="8943">
        <f ca="1"/>
        <v>44547</v>
      </c>
      <c r="AF504" vm="8955">
        <f ca="1"/>
        <v>16.414000000000001</v>
      </c>
      <c r="AG504" vm="8956">
        <f ca="1"/>
        <v>18522358</v>
      </c>
      <c r="AH504" s="3">
        <f t="shared" ca="1" si="61"/>
        <v>-2.6453388142641518E-2</v>
      </c>
      <c r="AK504" vm="8943">
        <f ca="1"/>
        <v>44547</v>
      </c>
      <c r="AL504" vm="3492">
        <f ca="1"/>
        <v>21.16</v>
      </c>
      <c r="AM504" vm="8957">
        <f ca="1"/>
        <v>566918</v>
      </c>
      <c r="AN504">
        <f t="shared" ca="1" si="62"/>
        <v>-3.3026687250661173E-3</v>
      </c>
      <c r="AP504" vm="8943">
        <f ca="1"/>
        <v>44547</v>
      </c>
      <c r="AQ504" vm="2787">
        <f ca="1"/>
        <v>5.7549999999999999</v>
      </c>
      <c r="AR504" vm="8958">
        <f ca="1"/>
        <v>368725</v>
      </c>
      <c r="AS504" s="3">
        <f t="shared" ca="1" si="63"/>
        <v>-3.1640091200707703E-2</v>
      </c>
      <c r="AU504" vm="8943">
        <f ca="1"/>
        <v>44547</v>
      </c>
      <c r="AV504" vm="8959">
        <f ca="1"/>
        <v>8.3262</v>
      </c>
      <c r="AW504" vm="8960">
        <f ca="1"/>
        <v>7958966</v>
      </c>
    </row>
    <row r="505" spans="1:49" x14ac:dyDescent="0.3">
      <c r="A505" vm="8961">
        <f ca="1"/>
        <v>44550</v>
      </c>
      <c r="B505" vm="8962">
        <f ca="1"/>
        <v>27.92</v>
      </c>
      <c r="C505" vm="8962">
        <v>27.92</v>
      </c>
      <c r="D505" vm="8963">
        <v>138482</v>
      </c>
      <c r="E505" s="3">
        <f t="shared" ca="1" si="56"/>
        <v>-1.272984441301271E-2</v>
      </c>
      <c r="F505" s="3">
        <f t="shared" ca="1" si="57"/>
        <v>-1.2811563134200279E-2</v>
      </c>
      <c r="I505" vm="8961">
        <f ca="1"/>
        <v>44550</v>
      </c>
      <c r="J505" vm="8964">
        <f ca="1"/>
        <v>62.6</v>
      </c>
      <c r="K505" vm="8965">
        <f ca="1"/>
        <v>448103</v>
      </c>
      <c r="L505" s="3">
        <v>-9.8070230939575672E-3</v>
      </c>
      <c r="M505" s="3">
        <v>-9.8554286814187524E-3</v>
      </c>
      <c r="O505" vm="8961">
        <f ca="1"/>
        <v>44550</v>
      </c>
      <c r="P505" vm="8966">
        <f ca="1"/>
        <v>220</v>
      </c>
      <c r="Q505" vm="8967">
        <f ca="1"/>
        <v>424956</v>
      </c>
      <c r="R505" s="3">
        <f t="shared" ca="1" si="58"/>
        <v>-3.2643184506136076E-2</v>
      </c>
      <c r="T505" vm="8961">
        <f ca="1"/>
        <v>44550</v>
      </c>
      <c r="U505" vm="8968">
        <f ca="1"/>
        <v>12.996</v>
      </c>
      <c r="V505" vm="8969">
        <f ca="1"/>
        <v>23105160</v>
      </c>
      <c r="W505" s="3">
        <f t="shared" ca="1" si="59"/>
        <v>-9.6485931158318376E-3</v>
      </c>
      <c r="Y505" vm="8961">
        <f ca="1"/>
        <v>44550</v>
      </c>
      <c r="Z505" vm="5455">
        <f ca="1"/>
        <v>2.16</v>
      </c>
      <c r="AA505" vm="8970">
        <f ca="1"/>
        <v>2.1819999999999999</v>
      </c>
      <c r="AB505" vm="8971">
        <f ca="1"/>
        <v>75573044</v>
      </c>
      <c r="AC505">
        <f t="shared" ca="1" si="60"/>
        <v>-1.0712353151978224E-2</v>
      </c>
      <c r="AE505" vm="8961">
        <f ca="1"/>
        <v>44550</v>
      </c>
      <c r="AF505" vm="8972">
        <f ca="1"/>
        <v>15.82</v>
      </c>
      <c r="AG505" vm="8973">
        <f ca="1"/>
        <v>12830243</v>
      </c>
      <c r="AH505" s="3">
        <f t="shared" ca="1" si="61"/>
        <v>-3.6859666868012196E-2</v>
      </c>
      <c r="AK505" vm="8961">
        <f ca="1"/>
        <v>44550</v>
      </c>
      <c r="AL505" vm="8974">
        <f ca="1"/>
        <v>21.89</v>
      </c>
      <c r="AM505" vm="8975">
        <f ca="1"/>
        <v>598346</v>
      </c>
      <c r="AN505">
        <f t="shared" ca="1" si="62"/>
        <v>3.3917304544672879E-2</v>
      </c>
      <c r="AP505" vm="8961">
        <f ca="1"/>
        <v>44550</v>
      </c>
      <c r="AQ505" vm="8976">
        <f ca="1"/>
        <v>5.7</v>
      </c>
      <c r="AR505" vm="8977">
        <f ca="1"/>
        <v>193504</v>
      </c>
      <c r="AS505" s="3">
        <f t="shared" ca="1" si="63"/>
        <v>-9.6028673333414666E-3</v>
      </c>
      <c r="AU505" vm="8961">
        <f ca="1"/>
        <v>44550</v>
      </c>
      <c r="AV505" vm="8978">
        <f ca="1"/>
        <v>8.2286000000000001</v>
      </c>
      <c r="AW505" vm="8979">
        <f ca="1"/>
        <v>10608544</v>
      </c>
    </row>
    <row r="506" spans="1:49" x14ac:dyDescent="0.3">
      <c r="A506" vm="8980">
        <f ca="1"/>
        <v>44551</v>
      </c>
      <c r="B506" vm="8981">
        <f ca="1"/>
        <v>28.64</v>
      </c>
      <c r="C506" vm="8981">
        <v>28.64</v>
      </c>
      <c r="D506" vm="8982">
        <v>145087</v>
      </c>
      <c r="E506" s="3">
        <f t="shared" ca="1" si="56"/>
        <v>2.5787965616045804E-2</v>
      </c>
      <c r="F506" s="3">
        <f t="shared" ca="1" si="57"/>
        <v>2.5461064198273091E-2</v>
      </c>
      <c r="I506" vm="8980">
        <f ca="1"/>
        <v>44551</v>
      </c>
      <c r="J506" vm="8983">
        <f ca="1"/>
        <v>62.2</v>
      </c>
      <c r="K506" vm="8984">
        <f ca="1"/>
        <v>382699</v>
      </c>
      <c r="L506" s="3">
        <v>-6.3897763578274532E-3</v>
      </c>
      <c r="M506" s="3">
        <v>-6.4102783609190543E-3</v>
      </c>
      <c r="O506" vm="8980">
        <f ca="1"/>
        <v>44551</v>
      </c>
      <c r="P506" vm="8985">
        <f ca="1"/>
        <v>220.4</v>
      </c>
      <c r="Q506" vm="8986">
        <f ca="1"/>
        <v>281730</v>
      </c>
      <c r="R506" s="3">
        <f t="shared" ca="1" si="58"/>
        <v>1.8165309263980069E-3</v>
      </c>
      <c r="T506" vm="8980">
        <f ca="1"/>
        <v>44551</v>
      </c>
      <c r="U506" vm="8987">
        <f ca="1"/>
        <v>13.45</v>
      </c>
      <c r="V506" vm="8988">
        <f ca="1"/>
        <v>20263408</v>
      </c>
      <c r="W506" s="3">
        <f t="shared" ca="1" si="59"/>
        <v>3.4337488240994245E-2</v>
      </c>
      <c r="Y506" vm="8980">
        <f ca="1"/>
        <v>44551</v>
      </c>
      <c r="Z506" vm="8989">
        <f ca="1"/>
        <v>2.2035</v>
      </c>
      <c r="AA506" vm="8990">
        <f ca="1"/>
        <v>2.2324999999999999</v>
      </c>
      <c r="AB506" vm="8991">
        <f ca="1"/>
        <v>55429107</v>
      </c>
      <c r="AC506">
        <f t="shared" ca="1" si="60"/>
        <v>2.2880146357638007E-2</v>
      </c>
      <c r="AE506" vm="8980">
        <f ca="1"/>
        <v>44551</v>
      </c>
      <c r="AF506" vm="8992">
        <f ca="1"/>
        <v>16.308</v>
      </c>
      <c r="AG506" vm="8993">
        <f ca="1"/>
        <v>6902880</v>
      </c>
      <c r="AH506" s="3">
        <f t="shared" ca="1" si="61"/>
        <v>3.0380822617499036E-2</v>
      </c>
      <c r="AK506" vm="8980">
        <f ca="1"/>
        <v>44551</v>
      </c>
      <c r="AL506" vm="8994">
        <f ca="1"/>
        <v>21.81</v>
      </c>
      <c r="AM506" vm="8995">
        <f ca="1"/>
        <v>646519</v>
      </c>
      <c r="AN506">
        <f t="shared" ca="1" si="62"/>
        <v>-3.6613313212339894E-3</v>
      </c>
      <c r="AP506" vm="8980">
        <f ca="1"/>
        <v>44551</v>
      </c>
      <c r="AQ506" vm="8996">
        <f ca="1"/>
        <v>5.835</v>
      </c>
      <c r="AR506" vm="8997">
        <f ca="1"/>
        <v>80071</v>
      </c>
      <c r="AS506" s="3">
        <f t="shared" ca="1" si="63"/>
        <v>2.3408090898014804E-2</v>
      </c>
      <c r="AU506" vm="8980">
        <f ca="1"/>
        <v>44551</v>
      </c>
      <c r="AV506" vm="8998">
        <f ca="1"/>
        <v>8.5690000000000008</v>
      </c>
      <c r="AW506" vm="8999">
        <f ca="1"/>
        <v>9862594</v>
      </c>
    </row>
    <row r="507" spans="1:49" x14ac:dyDescent="0.3">
      <c r="A507" vm="9000">
        <f ca="1"/>
        <v>44552</v>
      </c>
      <c r="B507" vm="9001">
        <f ca="1"/>
        <v>28.68</v>
      </c>
      <c r="C507" vm="9001">
        <v>28.68</v>
      </c>
      <c r="D507" vm="9002">
        <v>327328</v>
      </c>
      <c r="E507" s="3">
        <f t="shared" ca="1" si="56"/>
        <v>1.3966480446927076E-3</v>
      </c>
      <c r="F507" s="3">
        <f t="shared" ca="1" si="57"/>
        <v>1.3956736389747558E-3</v>
      </c>
      <c r="I507" vm="9000">
        <f ca="1"/>
        <v>44552</v>
      </c>
      <c r="J507" vm="9003">
        <f ca="1"/>
        <v>62.7</v>
      </c>
      <c r="K507" vm="9004">
        <f ca="1"/>
        <v>312156</v>
      </c>
      <c r="L507" s="3">
        <v>8.0385852090032149E-3</v>
      </c>
      <c r="M507" s="3">
        <v>8.0064478937412822E-3</v>
      </c>
      <c r="O507" vm="9000">
        <f ca="1"/>
        <v>44552</v>
      </c>
      <c r="P507" vm="9005">
        <f ca="1"/>
        <v>221.4</v>
      </c>
      <c r="Q507" vm="9006">
        <f ca="1"/>
        <v>247880</v>
      </c>
      <c r="R507" s="3">
        <f t="shared" ca="1" si="58"/>
        <v>4.5269429957770502E-3</v>
      </c>
      <c r="T507" vm="9000">
        <f ca="1"/>
        <v>44552</v>
      </c>
      <c r="U507" vm="9007">
        <f ca="1"/>
        <v>13.44</v>
      </c>
      <c r="V507" vm="9008">
        <f ca="1"/>
        <v>11843571</v>
      </c>
      <c r="W507" s="3">
        <f t="shared" ca="1" si="59"/>
        <v>-7.437709528446524E-4</v>
      </c>
      <c r="Y507" vm="9000">
        <f ca="1"/>
        <v>44552</v>
      </c>
      <c r="Z507" vm="9009">
        <f ca="1"/>
        <v>2.2294999999999998</v>
      </c>
      <c r="AA507" vm="8806">
        <f ca="1"/>
        <v>2.2305000000000001</v>
      </c>
      <c r="AB507" vm="9010">
        <f ca="1"/>
        <v>53159232</v>
      </c>
      <c r="AC507">
        <f t="shared" ca="1" si="60"/>
        <v>-8.9625818233451764E-4</v>
      </c>
      <c r="AE507" vm="9000">
        <f ca="1"/>
        <v>44552</v>
      </c>
      <c r="AF507" vm="9011">
        <f ca="1"/>
        <v>16.452000000000002</v>
      </c>
      <c r="AG507" vm="9012">
        <f ca="1"/>
        <v>6756495</v>
      </c>
      <c r="AH507" s="3">
        <f t="shared" ca="1" si="61"/>
        <v>8.7912654111707237E-3</v>
      </c>
      <c r="AK507" vm="9000">
        <f ca="1"/>
        <v>44552</v>
      </c>
      <c r="AL507" vm="3331">
        <f ca="1"/>
        <v>22.14</v>
      </c>
      <c r="AM507" vm="9013">
        <f ca="1"/>
        <v>354406</v>
      </c>
      <c r="AN507">
        <f t="shared" ca="1" si="62"/>
        <v>1.5017347066953131E-2</v>
      </c>
      <c r="AP507" vm="9000">
        <f ca="1"/>
        <v>44552</v>
      </c>
      <c r="AQ507" vm="3152">
        <f ca="1"/>
        <v>5.88</v>
      </c>
      <c r="AR507" vm="9014">
        <f ca="1"/>
        <v>93126</v>
      </c>
      <c r="AS507" s="3">
        <f t="shared" ca="1" si="63"/>
        <v>7.6824961720162108E-3</v>
      </c>
      <c r="AU507" vm="9000">
        <f ca="1"/>
        <v>44552</v>
      </c>
      <c r="AV507" vm="9015">
        <f ca="1"/>
        <v>8.6143000000000001</v>
      </c>
      <c r="AW507" vm="9016">
        <f ca="1"/>
        <v>8473695</v>
      </c>
    </row>
    <row r="508" spans="1:49" x14ac:dyDescent="0.3">
      <c r="A508" vm="9017">
        <f ca="1"/>
        <v>44553</v>
      </c>
      <c r="B508" vm="9018">
        <f ca="1"/>
        <v>28.4</v>
      </c>
      <c r="C508" vm="9018">
        <v>28.4</v>
      </c>
      <c r="D508" vm="9019">
        <v>90331</v>
      </c>
      <c r="E508" s="3">
        <f t="shared" ca="1" si="56"/>
        <v>-9.762900976290137E-3</v>
      </c>
      <c r="F508" s="3">
        <f t="shared" ca="1" si="57"/>
        <v>-9.8108705642593348E-3</v>
      </c>
      <c r="I508" vm="9017">
        <f ca="1"/>
        <v>44553</v>
      </c>
      <c r="J508" vm="9020">
        <f ca="1"/>
        <v>62.96</v>
      </c>
      <c r="K508" vm="9021">
        <f ca="1"/>
        <v>329539</v>
      </c>
      <c r="L508" s="3">
        <v>4.1467304625199047E-3</v>
      </c>
      <c r="M508" s="3">
        <v>4.1381564702728489E-3</v>
      </c>
      <c r="O508" vm="9017">
        <f ca="1"/>
        <v>44553</v>
      </c>
      <c r="P508" vm="8403">
        <f ca="1"/>
        <v>223.7</v>
      </c>
      <c r="Q508" vm="9022">
        <f ca="1"/>
        <v>209147</v>
      </c>
      <c r="R508" s="3">
        <f t="shared" ca="1" si="58"/>
        <v>1.0334848221547349E-2</v>
      </c>
      <c r="T508" vm="9017">
        <f ca="1"/>
        <v>44553</v>
      </c>
      <c r="U508" vm="9023">
        <f ca="1"/>
        <v>13.507999999999999</v>
      </c>
      <c r="V508" vm="9024">
        <f ca="1"/>
        <v>13619743</v>
      </c>
      <c r="W508" s="3">
        <f t="shared" ca="1" si="59"/>
        <v>5.0467674283176511E-3</v>
      </c>
      <c r="Y508" vm="9017">
        <f ca="1"/>
        <v>44553</v>
      </c>
      <c r="Z508" vm="9025">
        <f ca="1"/>
        <v>2.2400000000000002</v>
      </c>
      <c r="AA508" vm="9026">
        <f ca="1"/>
        <v>2.2509999999999999</v>
      </c>
      <c r="AB508" vm="9027">
        <f ca="1"/>
        <v>46808722</v>
      </c>
      <c r="AC508">
        <f t="shared" ca="1" si="60"/>
        <v>9.1487863384126129E-3</v>
      </c>
      <c r="AE508" vm="9017">
        <f ca="1"/>
        <v>44553</v>
      </c>
      <c r="AF508" vm="7736">
        <f ca="1"/>
        <v>16.597999999999999</v>
      </c>
      <c r="AG508" vm="9028">
        <f ca="1"/>
        <v>5978418</v>
      </c>
      <c r="AH508" s="3">
        <f t="shared" ca="1" si="61"/>
        <v>8.8351558080783533E-3</v>
      </c>
      <c r="AK508" vm="9017">
        <f ca="1"/>
        <v>44553</v>
      </c>
      <c r="AL508" vm="8847">
        <f ca="1"/>
        <v>22.15</v>
      </c>
      <c r="AM508" vm="9029">
        <f ca="1"/>
        <v>216817</v>
      </c>
      <c r="AN508">
        <f t="shared" ca="1" si="62"/>
        <v>4.515692106537352E-4</v>
      </c>
      <c r="AP508" vm="9017">
        <f ca="1"/>
        <v>44553</v>
      </c>
      <c r="AQ508" vm="3169">
        <f ca="1"/>
        <v>5.92</v>
      </c>
      <c r="AR508" vm="9030">
        <f ca="1"/>
        <v>88199</v>
      </c>
      <c r="AS508" s="3">
        <f t="shared" ca="1" si="63"/>
        <v>6.7796869853787691E-3</v>
      </c>
      <c r="AU508" vm="9017">
        <f ca="1"/>
        <v>44553</v>
      </c>
      <c r="AV508" vm="9031">
        <f ca="1"/>
        <v>8.6333000000000002</v>
      </c>
      <c r="AW508" vm="9032">
        <f ca="1"/>
        <v>3771638</v>
      </c>
    </row>
    <row r="509" spans="1:49" x14ac:dyDescent="0.3">
      <c r="A509" vm="9033">
        <f ca="1"/>
        <v>44557</v>
      </c>
      <c r="B509" vm="9034">
        <f ca="1"/>
        <v>28.58</v>
      </c>
      <c r="C509" vm="9034">
        <v>28.58</v>
      </c>
      <c r="D509" vm="9035">
        <v>75248</v>
      </c>
      <c r="E509" s="3">
        <f t="shared" ca="1" si="56"/>
        <v>6.3380281690140752E-3</v>
      </c>
      <c r="F509" s="3">
        <f t="shared" ca="1" si="57"/>
        <v>6.3180273345608733E-3</v>
      </c>
      <c r="I509" vm="9033">
        <f ca="1"/>
        <v>44557</v>
      </c>
      <c r="J509" vm="8708">
        <f ca="1"/>
        <v>64.08</v>
      </c>
      <c r="K509" vm="9036">
        <f ca="1"/>
        <v>233565</v>
      </c>
      <c r="L509" s="3">
        <v>1.7789072426937697E-2</v>
      </c>
      <c r="M509" s="3">
        <v>1.7632698650955871E-2</v>
      </c>
      <c r="O509" vm="9033">
        <f ca="1"/>
        <v>44557</v>
      </c>
      <c r="P509" vm="9037">
        <f ca="1"/>
        <v>226.4</v>
      </c>
      <c r="Q509" vm="9038">
        <f ca="1"/>
        <v>141352</v>
      </c>
      <c r="R509" s="3">
        <f t="shared" ca="1" si="58"/>
        <v>1.1997477832943956E-2</v>
      </c>
      <c r="T509" vm="9033">
        <f ca="1"/>
        <v>44557</v>
      </c>
      <c r="U509" vm="9039">
        <f ca="1"/>
        <v>13.528</v>
      </c>
      <c r="V509" vm="9040">
        <f ca="1"/>
        <v>8891053</v>
      </c>
      <c r="W509" s="3">
        <f t="shared" ca="1" si="59"/>
        <v>1.479509072958072E-3</v>
      </c>
      <c r="Y509" vm="9033">
        <f ca="1"/>
        <v>44557</v>
      </c>
      <c r="Z509" vm="6062">
        <f ca="1"/>
        <v>2.25</v>
      </c>
      <c r="AA509" vm="7065">
        <f ca="1"/>
        <v>2.2625000000000002</v>
      </c>
      <c r="AB509" vm="9041">
        <f ca="1"/>
        <v>38903377</v>
      </c>
      <c r="AC509">
        <f t="shared" ca="1" si="60"/>
        <v>5.0958346673489856E-3</v>
      </c>
      <c r="AE509" vm="9033">
        <f ca="1"/>
        <v>44557</v>
      </c>
      <c r="AF509" vm="9042">
        <f ca="1"/>
        <v>16.832000000000001</v>
      </c>
      <c r="AG509" vm="9043">
        <f ca="1"/>
        <v>4877417</v>
      </c>
      <c r="AH509" s="3">
        <f t="shared" ca="1" si="61"/>
        <v>1.3999630379043289E-2</v>
      </c>
      <c r="AK509" vm="9033">
        <f ca="1"/>
        <v>44557</v>
      </c>
      <c r="AL509" vm="9044">
        <f ca="1"/>
        <v>22.13</v>
      </c>
      <c r="AM509" vm="9045">
        <f ca="1"/>
        <v>163933</v>
      </c>
      <c r="AN509">
        <f t="shared" ca="1" si="62"/>
        <v>-9.0334242818629644E-4</v>
      </c>
      <c r="AP509" vm="9033">
        <f ca="1"/>
        <v>44557</v>
      </c>
      <c r="AQ509" vm="1474">
        <f ca="1"/>
        <v>5.95</v>
      </c>
      <c r="AR509" vm="9046">
        <f ca="1"/>
        <v>120670</v>
      </c>
      <c r="AS509" s="3">
        <f t="shared" ca="1" si="63"/>
        <v>5.0547706616240543E-3</v>
      </c>
      <c r="AU509" vm="9033">
        <f ca="1"/>
        <v>44557</v>
      </c>
      <c r="AV509" vm="9047">
        <f ca="1"/>
        <v>8.6785999999999994</v>
      </c>
      <c r="AW509" vm="9048">
        <f ca="1"/>
        <v>3564933</v>
      </c>
    </row>
    <row r="510" spans="1:49" x14ac:dyDescent="0.3">
      <c r="A510" vm="9049">
        <f ca="1"/>
        <v>44558</v>
      </c>
      <c r="B510" vm="9001">
        <f ca="1"/>
        <v>28.68</v>
      </c>
      <c r="C510" vm="9001">
        <v>28.68</v>
      </c>
      <c r="D510" vm="9050">
        <v>49944</v>
      </c>
      <c r="E510" s="3">
        <f t="shared" ca="1" si="56"/>
        <v>3.4989503149055784E-3</v>
      </c>
      <c r="F510" s="3">
        <f t="shared" ca="1" si="57"/>
        <v>3.4928432296983903E-3</v>
      </c>
      <c r="I510" vm="9049">
        <f ca="1"/>
        <v>44558</v>
      </c>
      <c r="J510" vm="9051">
        <f ca="1"/>
        <v>64.239999999999995</v>
      </c>
      <c r="K510" vm="9052">
        <f ca="1"/>
        <v>265608</v>
      </c>
      <c r="L510" s="3">
        <v>2.4968789013732301E-3</v>
      </c>
      <c r="M510" s="3">
        <v>2.4937668784024581E-3</v>
      </c>
      <c r="O510" vm="9049">
        <f ca="1"/>
        <v>44558</v>
      </c>
      <c r="P510" vm="9053">
        <f ca="1"/>
        <v>227.6</v>
      </c>
      <c r="Q510" vm="9054">
        <f ca="1"/>
        <v>148359</v>
      </c>
      <c r="R510" s="3">
        <f t="shared" ca="1" si="58"/>
        <v>5.2863559231480246E-3</v>
      </c>
      <c r="T510" vm="9049">
        <f ca="1"/>
        <v>44558</v>
      </c>
      <c r="U510" vm="9055">
        <f ca="1"/>
        <v>13.576000000000001</v>
      </c>
      <c r="V510" vm="9056">
        <f ca="1"/>
        <v>12745264</v>
      </c>
      <c r="W510" s="3">
        <f t="shared" ca="1" si="59"/>
        <v>3.5419163356459906E-3</v>
      </c>
      <c r="Y510" vm="9049">
        <f ca="1"/>
        <v>44558</v>
      </c>
      <c r="Z510" vm="9057">
        <f ca="1"/>
        <v>2.2635000000000001</v>
      </c>
      <c r="AA510" vm="9058">
        <f ca="1"/>
        <v>2.2835000000000001</v>
      </c>
      <c r="AB510" vm="9059">
        <f ca="1"/>
        <v>51805910</v>
      </c>
      <c r="AC510">
        <f t="shared" ca="1" si="60"/>
        <v>9.2389570509724111E-3</v>
      </c>
      <c r="AE510" vm="9049">
        <f ca="1"/>
        <v>44558</v>
      </c>
      <c r="AF510" vm="8239">
        <f ca="1"/>
        <v>16.853999999999999</v>
      </c>
      <c r="AG510" vm="9060">
        <f ca="1"/>
        <v>5335070</v>
      </c>
      <c r="AH510" s="3">
        <f t="shared" ca="1" si="61"/>
        <v>1.3061807948620751E-3</v>
      </c>
      <c r="AK510" vm="9049">
        <f ca="1"/>
        <v>44558</v>
      </c>
      <c r="AL510" vm="9061">
        <f ca="1"/>
        <v>22.21</v>
      </c>
      <c r="AM510" vm="9062">
        <f ca="1"/>
        <v>261487</v>
      </c>
      <c r="AN510">
        <f t="shared" ca="1" si="62"/>
        <v>3.60848384337776E-3</v>
      </c>
      <c r="AP510" vm="9049">
        <f ca="1"/>
        <v>44558</v>
      </c>
      <c r="AQ510" vm="9063">
        <f ca="1"/>
        <v>5.9550000000000001</v>
      </c>
      <c r="AR510" vm="9064">
        <f ca="1"/>
        <v>86440</v>
      </c>
      <c r="AS510" s="3">
        <f t="shared" ca="1" si="63"/>
        <v>8.3998324972503209E-4</v>
      </c>
      <c r="AU510" vm="9049">
        <f ca="1"/>
        <v>44558</v>
      </c>
      <c r="AV510" vm="9065">
        <f ca="1"/>
        <v>8.8809000000000005</v>
      </c>
      <c r="AW510" vm="9066">
        <f ca="1"/>
        <v>10473495</v>
      </c>
    </row>
    <row r="511" spans="1:49" x14ac:dyDescent="0.3">
      <c r="A511" vm="9067">
        <f ca="1"/>
        <v>44559</v>
      </c>
      <c r="B511" vm="8981">
        <f ca="1"/>
        <v>28.64</v>
      </c>
      <c r="C511" vm="8981">
        <v>28.64</v>
      </c>
      <c r="D511" vm="9068">
        <v>87526</v>
      </c>
      <c r="E511" s="3">
        <f t="shared" ca="1" si="56"/>
        <v>-1.3947001394699842E-3</v>
      </c>
      <c r="F511" s="3">
        <f t="shared" ca="1" si="57"/>
        <v>-1.3956736389746914E-3</v>
      </c>
      <c r="I511" vm="9067">
        <f ca="1"/>
        <v>44559</v>
      </c>
      <c r="J511" vm="9069">
        <f ca="1"/>
        <v>64.58</v>
      </c>
      <c r="K511" vm="9070">
        <f ca="1"/>
        <v>263494</v>
      </c>
      <c r="L511" s="3">
        <v>5.2926525529265788E-3</v>
      </c>
      <c r="M511" s="3">
        <v>5.2786956916230547E-3</v>
      </c>
      <c r="O511" vm="9067">
        <f ca="1"/>
        <v>44559</v>
      </c>
      <c r="P511" vm="9071">
        <f ca="1"/>
        <v>225.8</v>
      </c>
      <c r="Q511" vm="9072">
        <f ca="1"/>
        <v>126938</v>
      </c>
      <c r="R511" s="3">
        <f t="shared" ca="1" si="58"/>
        <v>-7.9400505366140992E-3</v>
      </c>
      <c r="T511" vm="9067">
        <f ca="1"/>
        <v>44559</v>
      </c>
      <c r="U511" vm="9073">
        <f ca="1"/>
        <v>13.536</v>
      </c>
      <c r="V511" vm="9074">
        <f ca="1"/>
        <v>10969768</v>
      </c>
      <c r="W511" s="3">
        <f t="shared" ca="1" si="59"/>
        <v>-2.9507250680578414E-3</v>
      </c>
      <c r="Y511" vm="9067">
        <f ca="1"/>
        <v>44559</v>
      </c>
      <c r="Z511" vm="8662">
        <f ca="1"/>
        <v>2.2879999999999998</v>
      </c>
      <c r="AA511" vm="9075">
        <f ca="1"/>
        <v>2.2770000000000001</v>
      </c>
      <c r="AB511" vm="9076">
        <f ca="1"/>
        <v>47138572</v>
      </c>
      <c r="AC511">
        <f t="shared" ca="1" si="60"/>
        <v>-2.8505665613140479E-3</v>
      </c>
      <c r="AE511" vm="9067">
        <f ca="1"/>
        <v>44559</v>
      </c>
      <c r="AF511" vm="6916">
        <f ca="1"/>
        <v>16.702000000000002</v>
      </c>
      <c r="AG511" vm="9077">
        <f ca="1"/>
        <v>4705186</v>
      </c>
      <c r="AH511" s="3">
        <f t="shared" ca="1" si="61"/>
        <v>-9.059544619123781E-3</v>
      </c>
      <c r="AK511" vm="9067">
        <f ca="1"/>
        <v>44559</v>
      </c>
      <c r="AL511" vm="9078">
        <f ca="1"/>
        <v>22.55</v>
      </c>
      <c r="AM511" vm="9079">
        <f ca="1"/>
        <v>646406</v>
      </c>
      <c r="AN511">
        <f t="shared" ca="1" si="62"/>
        <v>1.5192428042351219E-2</v>
      </c>
      <c r="AP511" vm="9067">
        <f ca="1"/>
        <v>44559</v>
      </c>
      <c r="AQ511" vm="8759">
        <f ca="1"/>
        <v>5.99</v>
      </c>
      <c r="AR511" vm="9080">
        <f ca="1"/>
        <v>159809</v>
      </c>
      <c r="AS511" s="3">
        <f t="shared" ca="1" si="63"/>
        <v>5.8602093200946634E-3</v>
      </c>
      <c r="AU511" vm="9067">
        <f ca="1"/>
        <v>44559</v>
      </c>
      <c r="AV511" vm="4158">
        <f ca="1"/>
        <v>8.8238000000000003</v>
      </c>
      <c r="AW511" vm="9081">
        <f ca="1"/>
        <v>4611567</v>
      </c>
    </row>
    <row r="512" spans="1:49" x14ac:dyDescent="0.3">
      <c r="A512" vm="9082">
        <f ca="1"/>
        <v>44560</v>
      </c>
      <c r="B512" vm="9083">
        <f ca="1"/>
        <v>28.44</v>
      </c>
      <c r="C512" vm="9083">
        <v>28.44</v>
      </c>
      <c r="D512" vm="9084">
        <v>97883</v>
      </c>
      <c r="E512" s="3">
        <f t="shared" ca="1" si="56"/>
        <v>-6.9832402234636624E-3</v>
      </c>
      <c r="F512" s="3">
        <f t="shared" ca="1" si="57"/>
        <v>-7.0077371574046891E-3</v>
      </c>
      <c r="I512" vm="9082">
        <f ca="1"/>
        <v>44560</v>
      </c>
      <c r="J512" vm="9085">
        <f ca="1"/>
        <v>64.02</v>
      </c>
      <c r="K512" vm="9086">
        <f ca="1"/>
        <v>254580</v>
      </c>
      <c r="L512" s="3">
        <v>-8.6714152988541706E-3</v>
      </c>
      <c r="M512" s="3">
        <v>-8.7092307884122037E-3</v>
      </c>
      <c r="O512" vm="9082">
        <f ca="1"/>
        <v>44560</v>
      </c>
      <c r="P512" vm="9087">
        <f ca="1"/>
        <v>227.5</v>
      </c>
      <c r="Q512" vm="9088">
        <f ca="1"/>
        <v>135265</v>
      </c>
      <c r="R512" s="3">
        <f t="shared" ca="1" si="58"/>
        <v>7.5005866754434183E-3</v>
      </c>
      <c r="T512" vm="9082">
        <f ca="1"/>
        <v>44560</v>
      </c>
      <c r="U512" vm="9089">
        <f ca="1"/>
        <v>13.544</v>
      </c>
      <c r="V512" vm="9090">
        <f ca="1"/>
        <v>7474926</v>
      </c>
      <c r="W512" s="3">
        <f t="shared" ca="1" si="59"/>
        <v>5.9084196696686665E-4</v>
      </c>
      <c r="Y512" vm="9082">
        <f ca="1"/>
        <v>44560</v>
      </c>
      <c r="Z512" vm="5593">
        <f ca="1"/>
        <v>2.2785000000000002</v>
      </c>
      <c r="AA512" vm="5578">
        <f ca="1"/>
        <v>2.274</v>
      </c>
      <c r="AB512" vm="9091">
        <f ca="1"/>
        <v>46996417</v>
      </c>
      <c r="AC512">
        <f t="shared" ca="1" si="60"/>
        <v>-1.3183917532583356E-3</v>
      </c>
      <c r="AE512" vm="9082">
        <f ca="1"/>
        <v>44560</v>
      </c>
      <c r="AF512" vm="9092">
        <f ca="1"/>
        <v>16.686</v>
      </c>
      <c r="AG512" vm="9093">
        <f ca="1"/>
        <v>5186391</v>
      </c>
      <c r="AH512" s="3">
        <f t="shared" ca="1" si="61"/>
        <v>-9.5842825115503762E-4</v>
      </c>
      <c r="AK512" vm="9082">
        <f ca="1"/>
        <v>44560</v>
      </c>
      <c r="AL512" vm="9094">
        <f ca="1"/>
        <v>22.53</v>
      </c>
      <c r="AM512" vm="9095">
        <f ca="1"/>
        <v>218266</v>
      </c>
      <c r="AN512">
        <f t="shared" ca="1" si="62"/>
        <v>-8.8731150453425737E-4</v>
      </c>
      <c r="AP512" vm="9082">
        <f ca="1"/>
        <v>44560</v>
      </c>
      <c r="AQ512" vm="8829">
        <f ca="1"/>
        <v>6.0350000000000001</v>
      </c>
      <c r="AR512" vm="9096">
        <f ca="1"/>
        <v>86735</v>
      </c>
      <c r="AS512" s="3">
        <f t="shared" ca="1" si="63"/>
        <v>7.4844424221368134E-3</v>
      </c>
      <c r="AU512" vm="9082">
        <f ca="1"/>
        <v>44560</v>
      </c>
      <c r="AV512" vm="9097">
        <f ca="1"/>
        <v>8.7857000000000003</v>
      </c>
      <c r="AW512" vm="9098">
        <f ca="1"/>
        <v>3711941</v>
      </c>
    </row>
    <row r="513" spans="1:49" x14ac:dyDescent="0.3">
      <c r="A513" vm="9099">
        <f ca="1"/>
        <v>44564</v>
      </c>
      <c r="B513" vm="9100">
        <f ca="1"/>
        <v>28.48</v>
      </c>
      <c r="C513" vm="9100">
        <v>28.48</v>
      </c>
      <c r="D513" vm="9101">
        <v>72164</v>
      </c>
      <c r="E513" s="3">
        <f t="shared" ca="1" si="56"/>
        <v>1.4064697609001105E-3</v>
      </c>
      <c r="F513" s="3">
        <f t="shared" ca="1" si="57"/>
        <v>1.4054816087349464E-3</v>
      </c>
      <c r="I513" vm="9099">
        <f ca="1"/>
        <v>44564</v>
      </c>
      <c r="J513" vm="9102">
        <f ca="1"/>
        <v>64.3</v>
      </c>
      <c r="K513" vm="9103">
        <f ca="1"/>
        <v>336947</v>
      </c>
      <c r="L513" s="3">
        <v>4.3736332396126388E-3</v>
      </c>
      <c r="M513" s="3">
        <v>4.3640967018567893E-3</v>
      </c>
      <c r="O513" vm="9099">
        <f ca="1"/>
        <v>44564</v>
      </c>
      <c r="P513" vm="9104">
        <f ca="1"/>
        <v>228.2</v>
      </c>
      <c r="Q513" vm="9105">
        <f ca="1"/>
        <v>184184</v>
      </c>
      <c r="R513" s="3">
        <f t="shared" ca="1" si="58"/>
        <v>3.0721990369700588E-3</v>
      </c>
      <c r="T513" vm="9099">
        <f ca="1"/>
        <v>44564</v>
      </c>
      <c r="U513" vm="9106">
        <f ca="1"/>
        <v>13.752000000000001</v>
      </c>
      <c r="V513" vm="9107">
        <f ca="1"/>
        <v>16925408</v>
      </c>
      <c r="W513" s="3">
        <f t="shared" ca="1" si="59"/>
        <v>1.5240623249713935E-2</v>
      </c>
      <c r="Y513" vm="9099">
        <f ca="1"/>
        <v>44564</v>
      </c>
      <c r="Z513" vm="9108">
        <f ca="1"/>
        <v>2.2875000000000001</v>
      </c>
      <c r="AA513" vm="71">
        <f ca="1"/>
        <v>2.3450000000000002</v>
      </c>
      <c r="AB513" vm="9109">
        <f ca="1"/>
        <v>100071576</v>
      </c>
      <c r="AC513">
        <f t="shared" ca="1" si="60"/>
        <v>3.0745006569898547E-2</v>
      </c>
      <c r="AE513" vm="9099">
        <f ca="1"/>
        <v>44564</v>
      </c>
      <c r="AF513" vm="9110">
        <f ca="1"/>
        <v>17.327999999999999</v>
      </c>
      <c r="AG513" vm="9111">
        <f ca="1"/>
        <v>13228121</v>
      </c>
      <c r="AH513" s="3">
        <f t="shared" ca="1" si="61"/>
        <v>3.7753645778751982E-2</v>
      </c>
      <c r="AK513" vm="9099">
        <f ca="1"/>
        <v>44564</v>
      </c>
      <c r="AL513" vm="9112">
        <f ca="1"/>
        <v>22.85</v>
      </c>
      <c r="AM513" vm="9113">
        <f ca="1"/>
        <v>259384</v>
      </c>
      <c r="AN513">
        <f t="shared" ca="1" si="62"/>
        <v>1.4103362896060586E-2</v>
      </c>
      <c r="AP513" vm="9099">
        <f ca="1"/>
        <v>44564</v>
      </c>
      <c r="AQ513" vm="9114">
        <f ca="1"/>
        <v>6.0549999999999997</v>
      </c>
      <c r="AR513" vm="9115">
        <f ca="1"/>
        <v>131887</v>
      </c>
      <c r="AS513" s="3">
        <f t="shared" ca="1" si="63"/>
        <v>3.3085224555607202E-3</v>
      </c>
      <c r="AU513" vm="9099">
        <f ca="1"/>
        <v>44564</v>
      </c>
      <c r="AV513" vm="9116">
        <f ca="1"/>
        <v>9.0738000000000003</v>
      </c>
      <c r="AW513" vm="9117">
        <f ca="1"/>
        <v>7455320</v>
      </c>
    </row>
    <row r="514" spans="1:49" x14ac:dyDescent="0.3">
      <c r="A514" vm="9118">
        <f ca="1"/>
        <v>44565</v>
      </c>
      <c r="B514" vm="9119">
        <f ca="1"/>
        <v>29.38</v>
      </c>
      <c r="C514" vm="9119">
        <v>29.38</v>
      </c>
      <c r="D514" vm="9120">
        <v>259408</v>
      </c>
      <c r="E514" s="3">
        <f t="shared" ca="1" si="56"/>
        <v>3.160112359550557E-2</v>
      </c>
      <c r="F514" s="3">
        <f t="shared" ca="1" si="57"/>
        <v>3.111208420195621E-2</v>
      </c>
      <c r="I514" vm="9118">
        <f ca="1"/>
        <v>44565</v>
      </c>
      <c r="J514" vm="9121">
        <f ca="1"/>
        <v>65</v>
      </c>
      <c r="K514" vm="9122">
        <f ca="1"/>
        <v>522653</v>
      </c>
      <c r="L514" s="3">
        <v>1.0886469673405955E-2</v>
      </c>
      <c r="M514" s="3">
        <v>1.0827638652063393E-2</v>
      </c>
      <c r="O514" vm="9118">
        <f ca="1"/>
        <v>44565</v>
      </c>
      <c r="P514" vm="9123">
        <f ca="1"/>
        <v>235.1</v>
      </c>
      <c r="Q514" vm="9124">
        <f ca="1"/>
        <v>371993</v>
      </c>
      <c r="R514" s="3">
        <f t="shared" ca="1" si="58"/>
        <v>2.978851811804864E-2</v>
      </c>
      <c r="T514" vm="9118">
        <f ca="1"/>
        <v>44565</v>
      </c>
      <c r="U514" vm="9125">
        <f ca="1"/>
        <v>14.276</v>
      </c>
      <c r="V514" vm="9126">
        <f ca="1"/>
        <v>29967773</v>
      </c>
      <c r="W514" s="3">
        <f t="shared" ca="1" si="59"/>
        <v>3.7395537547365749E-2</v>
      </c>
      <c r="Y514" vm="9118">
        <f ca="1"/>
        <v>44565</v>
      </c>
      <c r="Z514" vm="9127">
        <f ca="1"/>
        <v>2.355</v>
      </c>
      <c r="AA514" vm="6487">
        <f ca="1"/>
        <v>2.3940000000000001</v>
      </c>
      <c r="AB514" vm="9128">
        <f ca="1"/>
        <v>109773020</v>
      </c>
      <c r="AC514">
        <f t="shared" ca="1" si="60"/>
        <v>2.0680205237538603E-2</v>
      </c>
      <c r="AE514" vm="9118">
        <f ca="1"/>
        <v>44565</v>
      </c>
      <c r="AF514" vm="9129">
        <f ca="1"/>
        <v>17.713999999999999</v>
      </c>
      <c r="AG514" vm="9130">
        <f ca="1"/>
        <v>12358013</v>
      </c>
      <c r="AH514" s="3">
        <f t="shared" ca="1" si="61"/>
        <v>2.2031597128756495E-2</v>
      </c>
      <c r="AK514" vm="9118">
        <f ca="1"/>
        <v>44565</v>
      </c>
      <c r="AL514" vm="9131">
        <f ca="1"/>
        <v>22.71</v>
      </c>
      <c r="AM514" vm="9132">
        <f ca="1"/>
        <v>290973</v>
      </c>
      <c r="AN514">
        <f t="shared" ca="1" si="62"/>
        <v>-6.1457612227465803E-3</v>
      </c>
      <c r="AP514" vm="9118">
        <f ca="1"/>
        <v>44565</v>
      </c>
      <c r="AQ514" vm="2348">
        <f ca="1"/>
        <v>6.16</v>
      </c>
      <c r="AR514" vm="9133">
        <f ca="1"/>
        <v>310208</v>
      </c>
      <c r="AS514" s="3">
        <f t="shared" ca="1" si="63"/>
        <v>1.7192400540372989E-2</v>
      </c>
      <c r="AU514" vm="9118">
        <f ca="1"/>
        <v>44565</v>
      </c>
      <c r="AV514" vm="8567">
        <f ca="1"/>
        <v>9.1667000000000005</v>
      </c>
      <c r="AW514" vm="9134">
        <f ca="1"/>
        <v>11211149</v>
      </c>
    </row>
    <row r="515" spans="1:49" x14ac:dyDescent="0.3">
      <c r="A515" vm="9135">
        <f ca="1"/>
        <v>44566</v>
      </c>
      <c r="B515" vm="9136">
        <f ca="1"/>
        <v>28.66</v>
      </c>
      <c r="C515" vm="9136">
        <v>28.66</v>
      </c>
      <c r="D515" vm="9137">
        <v>325515</v>
      </c>
      <c r="E515" s="3">
        <f t="shared" ca="1" si="56"/>
        <v>-2.4506466984343053E-2</v>
      </c>
      <c r="F515" s="3">
        <f t="shared" ca="1" si="57"/>
        <v>-2.4811748345705362E-2</v>
      </c>
      <c r="I515" vm="9135">
        <f ca="1"/>
        <v>44566</v>
      </c>
      <c r="J515" vm="9138">
        <f ca="1"/>
        <v>65.5</v>
      </c>
      <c r="K515" vm="9139">
        <f ca="1"/>
        <v>373035</v>
      </c>
      <c r="L515" s="3">
        <v>7.6923076923076927E-3</v>
      </c>
      <c r="M515" s="3">
        <v>7.6628727455690972E-3</v>
      </c>
      <c r="O515" vm="9135">
        <f ca="1"/>
        <v>44566</v>
      </c>
      <c r="P515" vm="9140">
        <f ca="1"/>
        <v>236.9</v>
      </c>
      <c r="Q515" vm="9141">
        <f ca="1"/>
        <v>359433</v>
      </c>
      <c r="R515" s="3">
        <f t="shared" ca="1" si="58"/>
        <v>7.6271556187158971E-3</v>
      </c>
      <c r="T515" vm="9135">
        <f ca="1"/>
        <v>44566</v>
      </c>
      <c r="U515" vm="9142">
        <f ca="1"/>
        <v>14.394</v>
      </c>
      <c r="V515" vm="9143">
        <f ca="1"/>
        <v>20234100</v>
      </c>
      <c r="W515" s="3">
        <f t="shared" ca="1" si="59"/>
        <v>8.2316474576987052E-3</v>
      </c>
      <c r="Y515" vm="9135">
        <f ca="1"/>
        <v>44566</v>
      </c>
      <c r="Z515" vm="9144">
        <f ca="1"/>
        <v>2.3995000000000002</v>
      </c>
      <c r="AA515" vm="9145">
        <f ca="1"/>
        <v>2.4180000000000001</v>
      </c>
      <c r="AB515" vm="9146">
        <f ca="1"/>
        <v>100246749</v>
      </c>
      <c r="AC515">
        <f t="shared" ca="1" si="60"/>
        <v>9.9751450568195243E-3</v>
      </c>
      <c r="AE515" vm="9135">
        <f ca="1"/>
        <v>44566</v>
      </c>
      <c r="AF515" vm="9147">
        <f ca="1"/>
        <v>18.428000000000001</v>
      </c>
      <c r="AG515" vm="9148">
        <f ca="1"/>
        <v>19973672</v>
      </c>
      <c r="AH515" s="3">
        <f t="shared" ca="1" si="61"/>
        <v>3.9515959686279516E-2</v>
      </c>
      <c r="AK515" vm="9135">
        <f ca="1"/>
        <v>44566</v>
      </c>
      <c r="AL515" vm="9149">
        <f ca="1"/>
        <v>23.25</v>
      </c>
      <c r="AM515" vm="9150">
        <f ca="1"/>
        <v>424763</v>
      </c>
      <c r="AN515">
        <f t="shared" ca="1" si="62"/>
        <v>2.3499775915898163E-2</v>
      </c>
      <c r="AP515" vm="9135">
        <f ca="1"/>
        <v>44566</v>
      </c>
      <c r="AQ515" vm="9151">
        <f ca="1"/>
        <v>6.1849999999999996</v>
      </c>
      <c r="AR515" vm="9152">
        <f ca="1"/>
        <v>86987</v>
      </c>
      <c r="AS515" s="3">
        <f t="shared" ca="1" si="63"/>
        <v>4.0502282990227383E-3</v>
      </c>
      <c r="AU515" vm="9135">
        <f ca="1"/>
        <v>44566</v>
      </c>
      <c r="AV515" vm="9153">
        <f ca="1"/>
        <v>9.2024000000000008</v>
      </c>
      <c r="AW515" vm="9154">
        <f ca="1"/>
        <v>11262923</v>
      </c>
    </row>
    <row r="516" spans="1:49" x14ac:dyDescent="0.3">
      <c r="A516" vm="9155">
        <f ca="1"/>
        <v>44567</v>
      </c>
      <c r="B516" vm="9156">
        <f ca="1"/>
        <v>27.62</v>
      </c>
      <c r="C516" vm="9156">
        <v>27.62</v>
      </c>
      <c r="D516" vm="9157">
        <v>257637</v>
      </c>
      <c r="E516" s="3">
        <f t="shared" ref="E516:E579" ca="1" si="64" xml:space="preserve"> (B516 - B515) / B515</f>
        <v>-3.62875087229588E-2</v>
      </c>
      <c r="F516" s="3">
        <f t="shared" ref="F516:F579" ca="1" si="65">LN(B516/B515)</f>
        <v>-3.6962274418879733E-2</v>
      </c>
      <c r="I516" vm="9155">
        <f ca="1"/>
        <v>44567</v>
      </c>
      <c r="J516" vm="9158">
        <f ca="1"/>
        <v>62.8</v>
      </c>
      <c r="K516" vm="9159">
        <f ca="1"/>
        <v>692957</v>
      </c>
      <c r="L516" s="3">
        <v>-4.1221374045801569E-2</v>
      </c>
      <c r="M516" s="3">
        <v>-4.2095069167053335E-2</v>
      </c>
      <c r="O516" vm="9155">
        <f ca="1"/>
        <v>44567</v>
      </c>
      <c r="P516" vm="8856">
        <f ca="1"/>
        <v>229.2</v>
      </c>
      <c r="Q516" vm="9160">
        <f ca="1"/>
        <v>366461</v>
      </c>
      <c r="R516" s="3">
        <f t="shared" ca="1" si="58"/>
        <v>-3.3043126324155306E-2</v>
      </c>
      <c r="T516" vm="9155">
        <f ca="1"/>
        <v>44567</v>
      </c>
      <c r="U516" vm="631">
        <f ca="1"/>
        <v>14.15</v>
      </c>
      <c r="V516" vm="9161">
        <f ca="1"/>
        <v>26488383</v>
      </c>
      <c r="W516" s="3">
        <f t="shared" ca="1" si="59"/>
        <v>-1.7096828996365863E-2</v>
      </c>
      <c r="Y516" vm="9155">
        <f ca="1"/>
        <v>44567</v>
      </c>
      <c r="Z516" vm="9162">
        <f ca="1"/>
        <v>2.3935</v>
      </c>
      <c r="AA516" vm="6672">
        <f ca="1"/>
        <v>2.4329999999999998</v>
      </c>
      <c r="AB516" vm="9163">
        <f ca="1"/>
        <v>104854046</v>
      </c>
      <c r="AC516">
        <f t="shared" ca="1" si="60"/>
        <v>6.1843116087845224E-3</v>
      </c>
      <c r="AE516" vm="9155">
        <f ca="1"/>
        <v>44567</v>
      </c>
      <c r="AF516" vm="9164">
        <f ca="1"/>
        <v>18.245999999999999</v>
      </c>
      <c r="AG516" vm="9165">
        <f ca="1"/>
        <v>14031676</v>
      </c>
      <c r="AH516" s="3">
        <f t="shared" ca="1" si="61"/>
        <v>-9.9253691503880543E-3</v>
      </c>
      <c r="AK516" vm="9155">
        <f ca="1"/>
        <v>44567</v>
      </c>
      <c r="AL516" vm="9166">
        <f ca="1"/>
        <v>22.74</v>
      </c>
      <c r="AM516" vm="9167">
        <f ca="1"/>
        <v>280104</v>
      </c>
      <c r="AN516">
        <f t="shared" ca="1" si="62"/>
        <v>-2.2179643710975371E-2</v>
      </c>
      <c r="AP516" vm="9155">
        <f ca="1"/>
        <v>44567</v>
      </c>
      <c r="AQ516" vm="2917">
        <f ca="1"/>
        <v>6.09</v>
      </c>
      <c r="AR516" vm="9168">
        <f ca="1"/>
        <v>99887</v>
      </c>
      <c r="AS516" s="3">
        <f t="shared" ca="1" si="63"/>
        <v>-1.5478924122645552E-2</v>
      </c>
      <c r="AU516" vm="9155">
        <f ca="1"/>
        <v>44567</v>
      </c>
      <c r="AV516" vm="4228">
        <f ca="1"/>
        <v>9.25</v>
      </c>
      <c r="AW516" vm="9169">
        <f ca="1"/>
        <v>9061261</v>
      </c>
    </row>
    <row r="517" spans="1:49" x14ac:dyDescent="0.3">
      <c r="A517" vm="9170">
        <f ca="1"/>
        <v>44568</v>
      </c>
      <c r="B517" vm="9171">
        <f ca="1"/>
        <v>27.56</v>
      </c>
      <c r="C517" vm="9171">
        <v>27.56</v>
      </c>
      <c r="D517" vm="9172">
        <v>142260</v>
      </c>
      <c r="E517" s="3">
        <f t="shared" ca="1" si="64"/>
        <v>-2.1723388848661211E-3</v>
      </c>
      <c r="F517" s="3">
        <f t="shared" ca="1" si="65"/>
        <v>-2.1747018356883204E-3</v>
      </c>
      <c r="I517" vm="9170">
        <f ca="1"/>
        <v>44568</v>
      </c>
      <c r="J517" vm="9173">
        <f ca="1"/>
        <v>61.24</v>
      </c>
      <c r="K517" vm="9174">
        <f ca="1"/>
        <v>679693</v>
      </c>
      <c r="L517" s="3">
        <v>-2.4840764331210116E-2</v>
      </c>
      <c r="M517" s="3">
        <v>-2.5154502684669868E-2</v>
      </c>
      <c r="O517" vm="9170">
        <f ca="1"/>
        <v>44568</v>
      </c>
      <c r="P517" vm="9175">
        <f ca="1"/>
        <v>225.1</v>
      </c>
      <c r="Q517" vm="9176">
        <f ca="1"/>
        <v>353305</v>
      </c>
      <c r="R517" s="3">
        <f t="shared" ref="R517:R580" ca="1" si="66" xml:space="preserve"> LN(P517/P516)</f>
        <v>-1.8050236927897936E-2</v>
      </c>
      <c r="T517" vm="9170">
        <f ca="1"/>
        <v>44568</v>
      </c>
      <c r="U517" vm="9177">
        <f ca="1"/>
        <v>14.247999999999999</v>
      </c>
      <c r="V517" vm="9178">
        <f ca="1"/>
        <v>17177723</v>
      </c>
      <c r="W517" s="3">
        <f t="shared" ref="W517:W580" ca="1" si="67">LN(U517/U516)</f>
        <v>6.9019218981138655E-3</v>
      </c>
      <c r="Y517" vm="9170">
        <f ca="1"/>
        <v>44568</v>
      </c>
      <c r="Z517" vm="9179">
        <f ca="1"/>
        <v>2.4430000000000001</v>
      </c>
      <c r="AA517" vm="8254">
        <f ca="1"/>
        <v>2.4514999999999998</v>
      </c>
      <c r="AB517" vm="9180">
        <f ca="1"/>
        <v>107979411</v>
      </c>
      <c r="AC517">
        <f t="shared" ref="AC517:AC580" ca="1" si="68">LN(AA517/AA516)</f>
        <v>7.5750183077652189E-3</v>
      </c>
      <c r="AE517" vm="9170">
        <f ca="1"/>
        <v>44568</v>
      </c>
      <c r="AF517" vm="9181">
        <f ca="1"/>
        <v>18.001999999999999</v>
      </c>
      <c r="AG517" vm="9182">
        <f ca="1"/>
        <v>12548587</v>
      </c>
      <c r="AH517" s="3">
        <f t="shared" ref="AH517:AH580" ca="1" si="69">LN(AF517/AF516)</f>
        <v>-1.3463015088389034E-2</v>
      </c>
      <c r="AK517" vm="9170">
        <f ca="1"/>
        <v>44568</v>
      </c>
      <c r="AL517" vm="9183">
        <f ca="1"/>
        <v>22.77</v>
      </c>
      <c r="AM517" vm="9184">
        <f ca="1"/>
        <v>357088</v>
      </c>
      <c r="AN517">
        <f t="shared" ref="AN517:AN580" ca="1" si="70">LN(AL517/AL516)</f>
        <v>1.3183917532582322E-3</v>
      </c>
      <c r="AP517" vm="9170">
        <f ca="1"/>
        <v>44568</v>
      </c>
      <c r="AQ517" vm="9185">
        <f ca="1"/>
        <v>6.08</v>
      </c>
      <c r="AR517" vm="9186">
        <f ca="1"/>
        <v>119437</v>
      </c>
      <c r="AS517" s="3">
        <f t="shared" ref="AS517:AS580" ca="1" si="71">LN(AQ517/AQ516)</f>
        <v>-1.6433857437300147E-3</v>
      </c>
      <c r="AU517" vm="9170">
        <f ca="1"/>
        <v>44568</v>
      </c>
      <c r="AV517" vm="9187">
        <f ca="1"/>
        <v>9.3238000000000003</v>
      </c>
      <c r="AW517" vm="9188">
        <f ca="1"/>
        <v>7029714</v>
      </c>
    </row>
    <row r="518" spans="1:49" x14ac:dyDescent="0.3">
      <c r="A518" vm="9189">
        <f ca="1"/>
        <v>44571</v>
      </c>
      <c r="B518" vm="9190">
        <f ca="1"/>
        <v>26.9</v>
      </c>
      <c r="C518" vm="9190">
        <v>26.9</v>
      </c>
      <c r="D518" vm="9191">
        <v>218937</v>
      </c>
      <c r="E518" s="3">
        <f t="shared" ca="1" si="64"/>
        <v>-2.3947750362844709E-2</v>
      </c>
      <c r="F518" s="3">
        <f t="shared" ca="1" si="65"/>
        <v>-2.4239159537664385E-2</v>
      </c>
      <c r="I518" vm="9189">
        <f ca="1"/>
        <v>44571</v>
      </c>
      <c r="J518" vm="8284">
        <f ca="1"/>
        <v>60.62</v>
      </c>
      <c r="K518" vm="9192">
        <f ca="1"/>
        <v>730596</v>
      </c>
      <c r="L518" s="3">
        <v>-1.0124101894186881E-2</v>
      </c>
      <c r="M518" s="3">
        <v>-1.0175699159825994E-2</v>
      </c>
      <c r="O518" vm="9189">
        <f ca="1"/>
        <v>44571</v>
      </c>
      <c r="P518" vm="9193">
        <f ca="1"/>
        <v>221</v>
      </c>
      <c r="Q518" vm="9194">
        <f ca="1"/>
        <v>328516</v>
      </c>
      <c r="R518" s="3">
        <f t="shared" ca="1" si="66"/>
        <v>-1.8382046394933675E-2</v>
      </c>
      <c r="T518" vm="9189">
        <f ca="1"/>
        <v>44571</v>
      </c>
      <c r="U518" vm="9195">
        <f ca="1"/>
        <v>14.222</v>
      </c>
      <c r="V518" vm="9196">
        <f ca="1"/>
        <v>16766756</v>
      </c>
      <c r="W518" s="3">
        <f t="shared" ca="1" si="67"/>
        <v>-1.8264845260342985E-3</v>
      </c>
      <c r="Y518" vm="9189">
        <f ca="1"/>
        <v>44571</v>
      </c>
      <c r="Z518" vm="9197">
        <f ca="1"/>
        <v>2.4689999999999999</v>
      </c>
      <c r="AA518" vm="8272">
        <f ca="1"/>
        <v>2.4630000000000001</v>
      </c>
      <c r="AB518" vm="9198">
        <f ca="1"/>
        <v>101944198</v>
      </c>
      <c r="AC518">
        <f t="shared" ca="1" si="68"/>
        <v>4.6800370292501871E-3</v>
      </c>
      <c r="AE518" vm="9189">
        <f ca="1"/>
        <v>44571</v>
      </c>
      <c r="AF518" vm="9199">
        <f ca="1"/>
        <v>17.864000000000001</v>
      </c>
      <c r="AG518" vm="9200">
        <f ca="1"/>
        <v>9401890</v>
      </c>
      <c r="AH518" s="3">
        <f t="shared" ca="1" si="69"/>
        <v>-7.6953482970366412E-3</v>
      </c>
      <c r="AK518" vm="9189">
        <f ca="1"/>
        <v>44571</v>
      </c>
      <c r="AL518" vm="4193">
        <f ca="1"/>
        <v>20.76</v>
      </c>
      <c r="AM518" vm="9201">
        <f ca="1"/>
        <v>1886560</v>
      </c>
      <c r="AN518">
        <f t="shared" ca="1" si="70"/>
        <v>-9.2415821777960247E-2</v>
      </c>
      <c r="AP518" vm="9189">
        <f ca="1"/>
        <v>44571</v>
      </c>
      <c r="AQ518" vm="8939">
        <f ca="1"/>
        <v>5.94</v>
      </c>
      <c r="AR518" vm="9202">
        <f ca="1"/>
        <v>185342</v>
      </c>
      <c r="AS518" s="3">
        <f t="shared" ca="1" si="71"/>
        <v>-2.3295562603522068E-2</v>
      </c>
      <c r="AU518" vm="9189">
        <f ca="1"/>
        <v>44571</v>
      </c>
      <c r="AV518" vm="9203">
        <f ca="1"/>
        <v>9.2095000000000002</v>
      </c>
      <c r="AW518" vm="9204">
        <f ca="1"/>
        <v>6321326</v>
      </c>
    </row>
    <row r="519" spans="1:49" x14ac:dyDescent="0.3">
      <c r="A519" vm="9205">
        <f ca="1"/>
        <v>44572</v>
      </c>
      <c r="B519" vm="9206">
        <f ca="1"/>
        <v>26.74</v>
      </c>
      <c r="C519" vm="9206">
        <v>26.74</v>
      </c>
      <c r="D519" vm="9207">
        <v>236128</v>
      </c>
      <c r="E519" s="3">
        <f t="shared" ca="1" si="64"/>
        <v>-5.9479553903345785E-3</v>
      </c>
      <c r="F519" s="3">
        <f t="shared" ca="1" si="65"/>
        <v>-5.9657149339962775E-3</v>
      </c>
      <c r="I519" vm="9205">
        <f ca="1"/>
        <v>44572</v>
      </c>
      <c r="J519" vm="9208">
        <f ca="1"/>
        <v>60.38</v>
      </c>
      <c r="K519" vm="9209">
        <f ca="1"/>
        <v>658253</v>
      </c>
      <c r="L519" s="3">
        <v>-3.9590894094357456E-3</v>
      </c>
      <c r="M519" s="3">
        <v>-3.9669473509643099E-3</v>
      </c>
      <c r="O519" vm="9205">
        <f ca="1"/>
        <v>44572</v>
      </c>
      <c r="P519" vm="9210">
        <f ca="1"/>
        <v>223.9</v>
      </c>
      <c r="Q519" vm="9211">
        <f ca="1"/>
        <v>319007</v>
      </c>
      <c r="R519" s="3">
        <f t="shared" ca="1" si="66"/>
        <v>1.3036822086956281E-2</v>
      </c>
      <c r="T519" vm="9205">
        <f ca="1"/>
        <v>44572</v>
      </c>
      <c r="U519" vm="9212">
        <f ca="1"/>
        <v>14.064</v>
      </c>
      <c r="V519" vm="9213">
        <f ca="1"/>
        <v>20421221</v>
      </c>
      <c r="W519" s="3">
        <f t="shared" ca="1" si="67"/>
        <v>-1.1171720518505009E-2</v>
      </c>
      <c r="Y519" vm="9205">
        <f ca="1"/>
        <v>44572</v>
      </c>
      <c r="Z519" vm="8057">
        <f ca="1"/>
        <v>2.4750000000000001</v>
      </c>
      <c r="AA519" vm="576">
        <f ca="1"/>
        <v>2.4820000000000002</v>
      </c>
      <c r="AB519" vm="9214">
        <f ca="1"/>
        <v>78349854</v>
      </c>
      <c r="AC519">
        <f t="shared" ca="1" si="68"/>
        <v>7.6845676440147224E-3</v>
      </c>
      <c r="AE519" vm="9205">
        <f ca="1"/>
        <v>44572</v>
      </c>
      <c r="AF519" vm="9215">
        <f ca="1"/>
        <v>18.04</v>
      </c>
      <c r="AG519" vm="9216">
        <f ca="1"/>
        <v>6320828</v>
      </c>
      <c r="AH519" s="3">
        <f t="shared" ca="1" si="69"/>
        <v>9.8040000966208348E-3</v>
      </c>
      <c r="AK519" vm="9205">
        <f ca="1"/>
        <v>44572</v>
      </c>
      <c r="AL519" vm="9217">
        <f ca="1"/>
        <v>20.51</v>
      </c>
      <c r="AM519" vm="9218">
        <f ca="1"/>
        <v>819499</v>
      </c>
      <c r="AN519">
        <f t="shared" ca="1" si="70"/>
        <v>-1.2115486213398701E-2</v>
      </c>
      <c r="AP519" vm="9205">
        <f ca="1"/>
        <v>44572</v>
      </c>
      <c r="AQ519" vm="8759">
        <f ca="1"/>
        <v>5.99</v>
      </c>
      <c r="AR519" vm="9219">
        <f ca="1"/>
        <v>106900</v>
      </c>
      <c r="AS519" s="3">
        <f t="shared" ca="1" si="71"/>
        <v>8.3822787528044385E-3</v>
      </c>
      <c r="AU519" vm="9205">
        <f ca="1"/>
        <v>44572</v>
      </c>
      <c r="AV519" vm="7074">
        <f ca="1"/>
        <v>9.4666999999999994</v>
      </c>
      <c r="AW519" vm="9220">
        <f ca="1"/>
        <v>12198087</v>
      </c>
    </row>
    <row r="520" spans="1:49" x14ac:dyDescent="0.3">
      <c r="A520" vm="9221">
        <f ca="1"/>
        <v>44573</v>
      </c>
      <c r="B520" vm="9222">
        <f ca="1"/>
        <v>26.56</v>
      </c>
      <c r="C520" vm="9222">
        <v>26.56</v>
      </c>
      <c r="D520" vm="9223">
        <v>256196</v>
      </c>
      <c r="E520" s="3">
        <f t="shared" ca="1" si="64"/>
        <v>-6.7314884068810669E-3</v>
      </c>
      <c r="F520" s="3">
        <f t="shared" ca="1" si="65"/>
        <v>-6.7542470655640322E-3</v>
      </c>
      <c r="I520" vm="9221">
        <f ca="1"/>
        <v>44573</v>
      </c>
      <c r="J520" vm="9224">
        <f ca="1"/>
        <v>59.98</v>
      </c>
      <c r="K520" vm="9225">
        <f ca="1"/>
        <v>559441</v>
      </c>
      <c r="L520" s="3">
        <v>-6.624710168930203E-3</v>
      </c>
      <c r="M520" s="3">
        <v>-6.6467509578297859E-3</v>
      </c>
      <c r="O520" vm="9221">
        <f ca="1"/>
        <v>44573</v>
      </c>
      <c r="P520" vm="9037">
        <f ca="1"/>
        <v>226.4</v>
      </c>
      <c r="Q520" vm="9226">
        <f ca="1"/>
        <v>236015</v>
      </c>
      <c r="R520" s="3">
        <f t="shared" ca="1" si="66"/>
        <v>1.1103822724318797E-2</v>
      </c>
      <c r="T520" vm="9221">
        <f ca="1"/>
        <v>44573</v>
      </c>
      <c r="U520" vm="9227">
        <f ca="1"/>
        <v>13.61</v>
      </c>
      <c r="V520" vm="9228">
        <f ca="1"/>
        <v>40362327</v>
      </c>
      <c r="W520" s="3">
        <f t="shared" ca="1" si="67"/>
        <v>-3.281352427944647E-2</v>
      </c>
      <c r="Y520" vm="9221">
        <f ca="1"/>
        <v>44573</v>
      </c>
      <c r="Z520" vm="9229">
        <f ca="1"/>
        <v>2.4994999999999998</v>
      </c>
      <c r="AA520" vm="9230">
        <f ca="1"/>
        <v>2.5455000000000001</v>
      </c>
      <c r="AB520" vm="9231">
        <f ca="1"/>
        <v>160408679</v>
      </c>
      <c r="AC520">
        <f t="shared" ca="1" si="68"/>
        <v>2.526240757783817E-2</v>
      </c>
      <c r="AE520" vm="9221">
        <f ca="1"/>
        <v>44573</v>
      </c>
      <c r="AF520" vm="6099">
        <f ca="1"/>
        <v>18.38</v>
      </c>
      <c r="AG520" vm="9232">
        <f ca="1"/>
        <v>11479688</v>
      </c>
      <c r="AH520" s="3">
        <f t="shared" ca="1" si="69"/>
        <v>1.867160229306335E-2</v>
      </c>
      <c r="AK520" vm="9221">
        <f ca="1"/>
        <v>44573</v>
      </c>
      <c r="AL520" vm="9233">
        <f ca="1"/>
        <v>20.11</v>
      </c>
      <c r="AM520" vm="9234">
        <f ca="1"/>
        <v>1535324</v>
      </c>
      <c r="AN520">
        <f t="shared" ca="1" si="70"/>
        <v>-1.9695368299728698E-2</v>
      </c>
      <c r="AP520" vm="9221">
        <f ca="1"/>
        <v>44573</v>
      </c>
      <c r="AQ520" vm="1999">
        <f ca="1"/>
        <v>6.06</v>
      </c>
      <c r="AR520" vm="9235">
        <f ca="1"/>
        <v>132800</v>
      </c>
      <c r="AS520" s="3">
        <f t="shared" ca="1" si="71"/>
        <v>1.1618387953865057E-2</v>
      </c>
      <c r="AU520" vm="9221">
        <f ca="1"/>
        <v>44573</v>
      </c>
      <c r="AV520" vm="9236">
        <f ca="1"/>
        <v>9.5023999999999997</v>
      </c>
      <c r="AW520" vm="9237">
        <f ca="1"/>
        <v>9616811</v>
      </c>
    </row>
    <row r="521" spans="1:49" x14ac:dyDescent="0.3">
      <c r="A521" vm="9238">
        <f ca="1"/>
        <v>44574</v>
      </c>
      <c r="B521" vm="9239">
        <f ca="1"/>
        <v>26.16</v>
      </c>
      <c r="C521" vm="9239">
        <v>26.16</v>
      </c>
      <c r="D521" vm="9240">
        <v>189125</v>
      </c>
      <c r="E521" s="3">
        <f t="shared" ca="1" si="64"/>
        <v>-1.506024096385537E-2</v>
      </c>
      <c r="F521" s="3">
        <f t="shared" ca="1" si="65"/>
        <v>-1.5174798019235115E-2</v>
      </c>
      <c r="I521" vm="9238">
        <f ca="1"/>
        <v>44574</v>
      </c>
      <c r="J521" vm="9241">
        <f ca="1"/>
        <v>59</v>
      </c>
      <c r="K521" vm="9242">
        <f ca="1"/>
        <v>791920</v>
      </c>
      <c r="L521" s="3">
        <v>-1.633877959319768E-2</v>
      </c>
      <c r="M521" s="3">
        <v>-1.6473729415143471E-2</v>
      </c>
      <c r="O521" vm="9238">
        <f ca="1"/>
        <v>44574</v>
      </c>
      <c r="P521" vm="9243">
        <f ca="1"/>
        <v>222</v>
      </c>
      <c r="Q521" vm="9244">
        <f ca="1"/>
        <v>351461</v>
      </c>
      <c r="R521" s="3">
        <f t="shared" ca="1" si="66"/>
        <v>-1.9625964456748451E-2</v>
      </c>
      <c r="T521" vm="9238">
        <f ca="1"/>
        <v>44574</v>
      </c>
      <c r="U521" vm="9245">
        <f ca="1"/>
        <v>13.651999999999999</v>
      </c>
      <c r="V521" vm="9246">
        <f ca="1"/>
        <v>13771034</v>
      </c>
      <c r="W521" s="3">
        <f t="shared" ca="1" si="67"/>
        <v>3.081214381085857E-3</v>
      </c>
      <c r="Y521" vm="9238">
        <f ca="1"/>
        <v>44574</v>
      </c>
      <c r="Z521" vm="9247">
        <f ca="1"/>
        <v>2.5350000000000001</v>
      </c>
      <c r="AA521" vm="9248">
        <f ca="1"/>
        <v>2.5605000000000002</v>
      </c>
      <c r="AB521" vm="9249">
        <f ca="1"/>
        <v>101999465</v>
      </c>
      <c r="AC521">
        <f t="shared" ca="1" si="68"/>
        <v>5.8754575602143035E-3</v>
      </c>
      <c r="AE521" vm="9238">
        <f ca="1"/>
        <v>44574</v>
      </c>
      <c r="AF521" vm="9250">
        <f ca="1"/>
        <v>19.010000000000002</v>
      </c>
      <c r="AG521" vm="9251">
        <f ca="1"/>
        <v>17003950</v>
      </c>
      <c r="AH521" s="3">
        <f t="shared" ca="1" si="69"/>
        <v>3.3702039572796896E-2</v>
      </c>
      <c r="AK521" vm="9238">
        <f ca="1"/>
        <v>44574</v>
      </c>
      <c r="AL521" vm="9252">
        <f ca="1"/>
        <v>20.57</v>
      </c>
      <c r="AM521" vm="9253">
        <f ca="1"/>
        <v>819341</v>
      </c>
      <c r="AN521">
        <f t="shared" ca="1" si="70"/>
        <v>2.2616499880305094E-2</v>
      </c>
      <c r="AP521" vm="9238">
        <f ca="1"/>
        <v>44574</v>
      </c>
      <c r="AQ521" vm="2367">
        <f ca="1"/>
        <v>6.0449999999999999</v>
      </c>
      <c r="AR521" vm="9254">
        <f ca="1"/>
        <v>99627</v>
      </c>
      <c r="AS521" s="3">
        <f t="shared" ca="1" si="71"/>
        <v>-2.4783160144670898E-3</v>
      </c>
      <c r="AU521" vm="9238">
        <f ca="1"/>
        <v>44574</v>
      </c>
      <c r="AV521" vm="9255">
        <f ca="1"/>
        <v>9.5047999999999995</v>
      </c>
      <c r="AW521" vm="9256">
        <f ca="1"/>
        <v>7245650</v>
      </c>
    </row>
    <row r="522" spans="1:49" x14ac:dyDescent="0.3">
      <c r="A522" vm="9257">
        <f ca="1"/>
        <v>44575</v>
      </c>
      <c r="B522" vm="5034">
        <f ca="1"/>
        <v>25.66</v>
      </c>
      <c r="C522" vm="5034">
        <v>25.66</v>
      </c>
      <c r="D522" vm="9258">
        <v>335236</v>
      </c>
      <c r="E522" s="3">
        <f t="shared" ca="1" si="64"/>
        <v>-1.91131498470948E-2</v>
      </c>
      <c r="F522" s="3">
        <f t="shared" ca="1" si="65"/>
        <v>-1.9298167401507561E-2</v>
      </c>
      <c r="I522" vm="9257">
        <f ca="1"/>
        <v>44575</v>
      </c>
      <c r="J522" vm="9259">
        <f ca="1"/>
        <v>56.86</v>
      </c>
      <c r="K522" vm="9260">
        <f ca="1"/>
        <v>1073431</v>
      </c>
      <c r="L522" s="3">
        <v>-3.6271186440677977E-2</v>
      </c>
      <c r="M522" s="3">
        <v>-3.694533768286571E-2</v>
      </c>
      <c r="O522" vm="9257">
        <f ca="1"/>
        <v>44575</v>
      </c>
      <c r="P522" vm="9261">
        <f ca="1"/>
        <v>213.4</v>
      </c>
      <c r="Q522" vm="9262">
        <f ca="1"/>
        <v>528007</v>
      </c>
      <c r="R522" s="3">
        <f t="shared" ca="1" si="66"/>
        <v>-3.950904300462639E-2</v>
      </c>
      <c r="T522" vm="9257">
        <f ca="1"/>
        <v>44575</v>
      </c>
      <c r="U522" vm="9263">
        <f ca="1"/>
        <v>13.54</v>
      </c>
      <c r="V522" vm="9264">
        <f ca="1"/>
        <v>15552158</v>
      </c>
      <c r="W522" s="3">
        <f t="shared" ca="1" si="67"/>
        <v>-8.2377635603316322E-3</v>
      </c>
      <c r="Y522" vm="9257">
        <f ca="1"/>
        <v>44575</v>
      </c>
      <c r="Z522" vm="9265">
        <f ca="1"/>
        <v>2.5419999999999998</v>
      </c>
      <c r="AA522" vm="9266">
        <f ca="1"/>
        <v>2.5619999999999998</v>
      </c>
      <c r="AB522" vm="9267">
        <f ca="1"/>
        <v>110346772</v>
      </c>
      <c r="AC522">
        <f t="shared" ca="1" si="68"/>
        <v>5.8565155407444515E-4</v>
      </c>
      <c r="AE522" vm="9257">
        <f ca="1"/>
        <v>44575</v>
      </c>
      <c r="AF522" vm="9268">
        <f ca="1"/>
        <v>18.974</v>
      </c>
      <c r="AG522" vm="9269">
        <f ca="1"/>
        <v>12967813</v>
      </c>
      <c r="AH522" s="3">
        <f t="shared" ca="1" si="69"/>
        <v>-1.8955355296528238E-3</v>
      </c>
      <c r="AK522" vm="9257">
        <f ca="1"/>
        <v>44575</v>
      </c>
      <c r="AL522" vm="9270">
        <f ca="1"/>
        <v>20.27</v>
      </c>
      <c r="AM522" vm="9271">
        <f ca="1"/>
        <v>1918264</v>
      </c>
      <c r="AN522">
        <f t="shared" ca="1" si="70"/>
        <v>-1.4691743200957222E-2</v>
      </c>
      <c r="AP522" vm="9257">
        <f ca="1"/>
        <v>44575</v>
      </c>
      <c r="AQ522" vm="2367">
        <f ca="1"/>
        <v>6.0449999999999999</v>
      </c>
      <c r="AR522" vm="9272">
        <f ca="1"/>
        <v>237890</v>
      </c>
      <c r="AS522" s="3">
        <f t="shared" ca="1" si="71"/>
        <v>0</v>
      </c>
      <c r="AU522" vm="9257">
        <f ca="1"/>
        <v>44575</v>
      </c>
      <c r="AV522" vm="9273">
        <f ca="1"/>
        <v>9.5427999999999997</v>
      </c>
      <c r="AW522" vm="9274">
        <f ca="1"/>
        <v>6348097</v>
      </c>
    </row>
    <row r="523" spans="1:49" x14ac:dyDescent="0.3">
      <c r="A523" vm="9275">
        <f ca="1"/>
        <v>44578</v>
      </c>
      <c r="B523" vm="5868">
        <f ca="1"/>
        <v>25.24</v>
      </c>
      <c r="C523" vm="5868">
        <v>25.24</v>
      </c>
      <c r="D523" vm="9276">
        <v>351538</v>
      </c>
      <c r="E523" s="3">
        <f t="shared" ca="1" si="64"/>
        <v>-1.6367887763055405E-2</v>
      </c>
      <c r="F523" s="3">
        <f t="shared" ca="1" si="65"/>
        <v>-1.6503321514478045E-2</v>
      </c>
      <c r="I523" vm="9275">
        <f ca="1"/>
        <v>44578</v>
      </c>
      <c r="J523" vm="9277">
        <f ca="1"/>
        <v>57.74</v>
      </c>
      <c r="K523" vm="9278">
        <f ca="1"/>
        <v>615447</v>
      </c>
      <c r="L523" s="3">
        <v>1.5476609215617351E-2</v>
      </c>
      <c r="M523" s="3">
        <v>1.5358068011935337E-2</v>
      </c>
      <c r="O523" vm="9275">
        <f ca="1"/>
        <v>44578</v>
      </c>
      <c r="P523" vm="9279">
        <f ca="1"/>
        <v>213.5</v>
      </c>
      <c r="Q523" vm="9280">
        <f ca="1"/>
        <v>237961</v>
      </c>
      <c r="R523" s="3">
        <f t="shared" ca="1" si="66"/>
        <v>4.6849380102619069E-4</v>
      </c>
      <c r="T523" vm="9275">
        <f ca="1"/>
        <v>44578</v>
      </c>
      <c r="U523" vm="9281">
        <f ca="1"/>
        <v>13.632</v>
      </c>
      <c r="V523" vm="9282">
        <f ca="1"/>
        <v>8972998</v>
      </c>
      <c r="W523" s="3">
        <f t="shared" ca="1" si="67"/>
        <v>6.7717026028310577E-3</v>
      </c>
      <c r="Y523" vm="9275">
        <f ca="1"/>
        <v>44578</v>
      </c>
      <c r="Z523" vm="9283">
        <f ca="1"/>
        <v>2.58</v>
      </c>
      <c r="AA523" vm="9284">
        <f ca="1"/>
        <v>2.5775000000000001</v>
      </c>
      <c r="AB523" vm="9285">
        <f ca="1"/>
        <v>72427932</v>
      </c>
      <c r="AC523">
        <f t="shared" ca="1" si="68"/>
        <v>6.0317334344354981E-3</v>
      </c>
      <c r="AE523" vm="9275">
        <f ca="1"/>
        <v>44578</v>
      </c>
      <c r="AF523" vm="9286">
        <f ca="1"/>
        <v>19.14</v>
      </c>
      <c r="AG523" vm="9287">
        <f ca="1"/>
        <v>8814355</v>
      </c>
      <c r="AH523" s="3">
        <f t="shared" ca="1" si="69"/>
        <v>8.7107650541230486E-3</v>
      </c>
      <c r="AK523" vm="9275">
        <f ca="1"/>
        <v>44578</v>
      </c>
      <c r="AL523" vm="4017">
        <f ca="1"/>
        <v>20.66</v>
      </c>
      <c r="AM523" vm="9288">
        <f ca="1"/>
        <v>525307</v>
      </c>
      <c r="AN523">
        <f t="shared" ca="1" si="70"/>
        <v>1.9057503227583761E-2</v>
      </c>
      <c r="AP523" vm="9275">
        <f ca="1"/>
        <v>44578</v>
      </c>
      <c r="AQ523" vm="3063">
        <f ca="1"/>
        <v>5.96</v>
      </c>
      <c r="AR523" vm="9289">
        <f ca="1"/>
        <v>130654</v>
      </c>
      <c r="AS523" s="3">
        <f t="shared" ca="1" si="71"/>
        <v>-1.4161002989497627E-2</v>
      </c>
      <c r="AU523" vm="9275">
        <f ca="1"/>
        <v>44578</v>
      </c>
      <c r="AV523" vm="9290">
        <f ca="1"/>
        <v>9.6143000000000001</v>
      </c>
      <c r="AW523" vm="9291">
        <f ca="1"/>
        <v>10522411</v>
      </c>
    </row>
    <row r="524" spans="1:49" x14ac:dyDescent="0.3">
      <c r="A524" vm="9292">
        <f ca="1"/>
        <v>44579</v>
      </c>
      <c r="B524" vm="4939">
        <f ca="1"/>
        <v>25.62</v>
      </c>
      <c r="C524" vm="4939">
        <v>25.62</v>
      </c>
      <c r="D524" vm="9293">
        <v>555499</v>
      </c>
      <c r="E524" s="3">
        <f t="shared" ca="1" si="64"/>
        <v>1.5055467511885998E-2</v>
      </c>
      <c r="F524" s="3">
        <f t="shared" ca="1" si="65"/>
        <v>1.4943258795575794E-2</v>
      </c>
      <c r="I524" vm="9292">
        <f ca="1"/>
        <v>44579</v>
      </c>
      <c r="J524" vm="9294">
        <f ca="1"/>
        <v>56.56</v>
      </c>
      <c r="K524" vm="9295">
        <f ca="1"/>
        <v>826729</v>
      </c>
      <c r="L524" s="3">
        <v>-2.0436439210252851E-2</v>
      </c>
      <c r="M524" s="3">
        <v>-2.0648152646471706E-2</v>
      </c>
      <c r="O524" vm="9292">
        <f ca="1"/>
        <v>44579</v>
      </c>
      <c r="P524" vm="9296">
        <f ca="1"/>
        <v>209</v>
      </c>
      <c r="Q524" vm="9297">
        <f ca="1"/>
        <v>323192</v>
      </c>
      <c r="R524" s="3">
        <f t="shared" ca="1" si="66"/>
        <v>-2.1302580703868264E-2</v>
      </c>
      <c r="T524" vm="9292">
        <f ca="1"/>
        <v>44579</v>
      </c>
      <c r="U524" vm="9298">
        <f ca="1"/>
        <v>13.704000000000001</v>
      </c>
      <c r="V524" vm="9299">
        <f ca="1"/>
        <v>14172501</v>
      </c>
      <c r="W524" s="3">
        <f t="shared" ca="1" si="67"/>
        <v>5.2677909348590258E-3</v>
      </c>
      <c r="Y524" vm="9292">
        <f ca="1"/>
        <v>44579</v>
      </c>
      <c r="Z524" vm="9300">
        <f ca="1"/>
        <v>2.5655000000000001</v>
      </c>
      <c r="AA524" vm="8173">
        <f ca="1"/>
        <v>2.5750000000000002</v>
      </c>
      <c r="AB524" vm="9301">
        <f ca="1"/>
        <v>93912776</v>
      </c>
      <c r="AC524">
        <f t="shared" ca="1" si="68"/>
        <v>-9.704027932784053E-4</v>
      </c>
      <c r="AE524" vm="9292">
        <f ca="1"/>
        <v>44579</v>
      </c>
      <c r="AF524" vm="9302">
        <f ca="1"/>
        <v>19.094000000000001</v>
      </c>
      <c r="AG524" vm="9303">
        <f ca="1"/>
        <v>10193686</v>
      </c>
      <c r="AH524" s="3">
        <f t="shared" ca="1" si="69"/>
        <v>-2.4062364489666902E-3</v>
      </c>
      <c r="AK524" vm="9292">
        <f ca="1"/>
        <v>44579</v>
      </c>
      <c r="AL524" vm="4359">
        <f ca="1"/>
        <v>20.3</v>
      </c>
      <c r="AM524" vm="222">
        <f ca="1"/>
        <v>527148</v>
      </c>
      <c r="AN524">
        <f t="shared" ca="1" si="70"/>
        <v>-1.7578577643750773E-2</v>
      </c>
      <c r="AP524" vm="9292">
        <f ca="1"/>
        <v>44579</v>
      </c>
      <c r="AQ524" vm="9304">
        <f ca="1"/>
        <v>5.98</v>
      </c>
      <c r="AR524" vm="9305">
        <f ca="1"/>
        <v>85426</v>
      </c>
      <c r="AS524" s="3">
        <f t="shared" ca="1" si="71"/>
        <v>3.3500868852820269E-3</v>
      </c>
      <c r="AU524" vm="9292">
        <f ca="1"/>
        <v>44579</v>
      </c>
      <c r="AV524" vm="8519">
        <f ca="1"/>
        <v>9.3547999999999991</v>
      </c>
      <c r="AW524" vm="9306">
        <f ca="1"/>
        <v>10038215</v>
      </c>
    </row>
    <row r="525" spans="1:49" x14ac:dyDescent="0.3">
      <c r="A525" vm="9307">
        <f ca="1"/>
        <v>44580</v>
      </c>
      <c r="B525" vm="5339">
        <f ca="1"/>
        <v>25.7</v>
      </c>
      <c r="C525" vm="5339">
        <v>25.7</v>
      </c>
      <c r="D525" vm="9308">
        <v>345007</v>
      </c>
      <c r="E525" s="3">
        <f t="shared" ca="1" si="64"/>
        <v>3.1225604996096131E-3</v>
      </c>
      <c r="F525" s="3">
        <f t="shared" ca="1" si="65"/>
        <v>3.1176954325859312E-3</v>
      </c>
      <c r="I525" vm="9307">
        <f ca="1"/>
        <v>44580</v>
      </c>
      <c r="J525" vm="9309">
        <f ca="1"/>
        <v>58.38</v>
      </c>
      <c r="K525" vm="9310">
        <f ca="1"/>
        <v>1116668</v>
      </c>
      <c r="L525" s="3">
        <v>3.2178217821782179E-2</v>
      </c>
      <c r="M525" s="3">
        <v>3.1671343837651404E-2</v>
      </c>
      <c r="O525" vm="9307">
        <f ca="1"/>
        <v>44580</v>
      </c>
      <c r="P525" vm="9311">
        <f ca="1"/>
        <v>210.8</v>
      </c>
      <c r="Q525" vm="9312">
        <f ca="1"/>
        <v>309540</v>
      </c>
      <c r="R525" s="3">
        <f t="shared" ca="1" si="66"/>
        <v>8.5755647023963242E-3</v>
      </c>
      <c r="T525" vm="9307">
        <f ca="1"/>
        <v>44580</v>
      </c>
      <c r="U525" vm="9313">
        <f ca="1"/>
        <v>13.571999999999999</v>
      </c>
      <c r="V525" vm="9314">
        <f ca="1"/>
        <v>15400537</v>
      </c>
      <c r="W525" s="3">
        <f t="shared" ca="1" si="67"/>
        <v>-9.6789140998351248E-3</v>
      </c>
      <c r="Y525" vm="9307">
        <f ca="1"/>
        <v>44580</v>
      </c>
      <c r="Z525" vm="9315">
        <f ca="1"/>
        <v>2.5644999999999998</v>
      </c>
      <c r="AA525" vm="9316">
        <f ca="1"/>
        <v>2.5339999999999998</v>
      </c>
      <c r="AB525" vm="9317">
        <f ca="1"/>
        <v>99172359</v>
      </c>
      <c r="AC525">
        <f t="shared" ca="1" si="68"/>
        <v>-1.6050452216752328E-2</v>
      </c>
      <c r="AE525" vm="9307">
        <f ca="1"/>
        <v>44580</v>
      </c>
      <c r="AF525" vm="9318">
        <f ca="1"/>
        <v>18.989999999999998</v>
      </c>
      <c r="AG525" vm="9319">
        <f ca="1"/>
        <v>11812408</v>
      </c>
      <c r="AH525" s="3">
        <f t="shared" ca="1" si="69"/>
        <v>-5.4616247516470822E-3</v>
      </c>
      <c r="AK525" vm="9307">
        <f ca="1"/>
        <v>44580</v>
      </c>
      <c r="AL525" vm="9233">
        <f ca="1"/>
        <v>20.11</v>
      </c>
      <c r="AM525" vm="9320">
        <f ca="1"/>
        <v>475707</v>
      </c>
      <c r="AN525">
        <f t="shared" ca="1" si="70"/>
        <v>-9.403682263181036E-3</v>
      </c>
      <c r="AP525" vm="9307">
        <f ca="1"/>
        <v>44580</v>
      </c>
      <c r="AQ525" vm="9304">
        <f ca="1"/>
        <v>5.98</v>
      </c>
      <c r="AR525" vm="9321">
        <f ca="1"/>
        <v>124802</v>
      </c>
      <c r="AS525" s="3">
        <f t="shared" ca="1" si="71"/>
        <v>0</v>
      </c>
      <c r="AU525" vm="9307">
        <f ca="1"/>
        <v>44580</v>
      </c>
      <c r="AV525" vm="4375">
        <f ca="1"/>
        <v>9.7048000000000005</v>
      </c>
      <c r="AW525" vm="9322">
        <f ca="1"/>
        <v>16456646</v>
      </c>
    </row>
    <row r="526" spans="1:49" x14ac:dyDescent="0.3">
      <c r="A526" vm="9323">
        <f ca="1"/>
        <v>44581</v>
      </c>
      <c r="B526" vm="5198">
        <f ca="1"/>
        <v>26.02</v>
      </c>
      <c r="C526" vm="5198">
        <v>26.02</v>
      </c>
      <c r="D526" vm="9324">
        <v>297722</v>
      </c>
      <c r="E526" s="3">
        <f t="shared" ca="1" si="64"/>
        <v>1.2451361867704291E-2</v>
      </c>
      <c r="F526" s="3">
        <f t="shared" ca="1" si="65"/>
        <v>1.2374481183185059E-2</v>
      </c>
      <c r="I526" vm="9323">
        <f ca="1"/>
        <v>44581</v>
      </c>
      <c r="J526" vm="9325">
        <f ca="1"/>
        <v>58.42</v>
      </c>
      <c r="K526" vm="9326">
        <f ca="1"/>
        <v>802132</v>
      </c>
      <c r="L526" s="3">
        <v>6.8516615279203745E-4</v>
      </c>
      <c r="M526" s="3">
        <v>6.8493153362617423E-4</v>
      </c>
      <c r="O526" vm="9323">
        <f ca="1"/>
        <v>44581</v>
      </c>
      <c r="P526" vm="9327">
        <f ca="1"/>
        <v>214.1</v>
      </c>
      <c r="Q526" vm="9328">
        <f ca="1"/>
        <v>335311</v>
      </c>
      <c r="R526" s="3">
        <f t="shared" ca="1" si="66"/>
        <v>1.5533378928429825E-2</v>
      </c>
      <c r="T526" vm="9323">
        <f ca="1"/>
        <v>44581</v>
      </c>
      <c r="U526" vm="9329">
        <f ca="1"/>
        <v>13.57</v>
      </c>
      <c r="V526" vm="9330">
        <f ca="1"/>
        <v>18292620</v>
      </c>
      <c r="W526" s="3">
        <f t="shared" ca="1" si="67"/>
        <v>-1.4737307520581254E-4</v>
      </c>
      <c r="Y526" vm="9323">
        <f ca="1"/>
        <v>44581</v>
      </c>
      <c r="Z526" vm="9331">
        <f ca="1"/>
        <v>2.5249999999999999</v>
      </c>
      <c r="AA526" vm="9332">
        <f ca="1"/>
        <v>2.5514999999999999</v>
      </c>
      <c r="AB526" vm="9333">
        <f ca="1"/>
        <v>89595147</v>
      </c>
      <c r="AC526">
        <f t="shared" ca="1" si="68"/>
        <v>6.8823396229417376E-3</v>
      </c>
      <c r="AE526" vm="9323">
        <f ca="1"/>
        <v>44581</v>
      </c>
      <c r="AF526" vm="9334">
        <f ca="1"/>
        <v>18.794</v>
      </c>
      <c r="AG526" vm="9335">
        <f ca="1"/>
        <v>18778847</v>
      </c>
      <c r="AH526" s="3">
        <f t="shared" ca="1" si="69"/>
        <v>-1.0374854863321207E-2</v>
      </c>
      <c r="AK526" vm="9323">
        <f ca="1"/>
        <v>44581</v>
      </c>
      <c r="AL526" vm="3906">
        <f ca="1"/>
        <v>19.7</v>
      </c>
      <c r="AM526" vm="9336">
        <f ca="1"/>
        <v>950903</v>
      </c>
      <c r="AN526">
        <f t="shared" ca="1" si="70"/>
        <v>-2.0598568040617847E-2</v>
      </c>
      <c r="AP526" vm="9323">
        <f ca="1"/>
        <v>44581</v>
      </c>
      <c r="AQ526" vm="8921">
        <f ca="1"/>
        <v>6.0149999999999997</v>
      </c>
      <c r="AR526" vm="9337">
        <f ca="1"/>
        <v>84166</v>
      </c>
      <c r="AS526" s="3">
        <f t="shared" ca="1" si="71"/>
        <v>5.8357814641017726E-3</v>
      </c>
      <c r="AU526" vm="9323">
        <f ca="1"/>
        <v>44581</v>
      </c>
      <c r="AV526" vm="2951">
        <f ca="1"/>
        <v>9.5762</v>
      </c>
      <c r="AW526" vm="9338">
        <f ca="1"/>
        <v>7713483</v>
      </c>
    </row>
    <row r="527" spans="1:49" x14ac:dyDescent="0.3">
      <c r="A527" vm="9339">
        <f ca="1"/>
        <v>44582</v>
      </c>
      <c r="B527" vm="6753">
        <f ca="1"/>
        <v>25.48</v>
      </c>
      <c r="C527" vm="6753">
        <v>25.48</v>
      </c>
      <c r="D527" vm="9340">
        <v>199161</v>
      </c>
      <c r="E527" s="3">
        <f t="shared" ca="1" si="64"/>
        <v>-2.075326671790927E-2</v>
      </c>
      <c r="F527" s="3">
        <f t="shared" ca="1" si="65"/>
        <v>-2.0971642380396543E-2</v>
      </c>
      <c r="I527" vm="9339">
        <f ca="1"/>
        <v>44582</v>
      </c>
      <c r="J527" vm="6703">
        <f ca="1"/>
        <v>57.94</v>
      </c>
      <c r="K527" vm="9341">
        <f ca="1"/>
        <v>686643</v>
      </c>
      <c r="L527" s="3">
        <v>-8.2163642588155422E-3</v>
      </c>
      <c r="M527" s="3">
        <v>-8.2503046183906477E-3</v>
      </c>
      <c r="O527" vm="9339">
        <f ca="1"/>
        <v>44582</v>
      </c>
      <c r="P527" vm="9342">
        <f ca="1"/>
        <v>207.6</v>
      </c>
      <c r="Q527" vm="9343">
        <f ca="1"/>
        <v>384084</v>
      </c>
      <c r="R527" s="3">
        <f t="shared" ca="1" si="66"/>
        <v>-3.0830044303903494E-2</v>
      </c>
      <c r="T527" vm="9339">
        <f ca="1"/>
        <v>44582</v>
      </c>
      <c r="U527" vm="3395">
        <f ca="1"/>
        <v>13.18</v>
      </c>
      <c r="V527" vm="9344">
        <f ca="1"/>
        <v>28092653</v>
      </c>
      <c r="W527" s="3">
        <f t="shared" ca="1" si="67"/>
        <v>-2.9160944772416687E-2</v>
      </c>
      <c r="Y527" vm="9339">
        <f ca="1"/>
        <v>44582</v>
      </c>
      <c r="Z527" vm="9345">
        <f ca="1"/>
        <v>2.5529999999999999</v>
      </c>
      <c r="AA527" vm="9346">
        <f ca="1"/>
        <v>2.552</v>
      </c>
      <c r="AB527" vm="9347">
        <f ca="1"/>
        <v>149725411</v>
      </c>
      <c r="AC527">
        <f t="shared" ca="1" si="68"/>
        <v>1.9594396065434927E-4</v>
      </c>
      <c r="AE527" vm="9339">
        <f ca="1"/>
        <v>44582</v>
      </c>
      <c r="AF527" vm="9348">
        <f ca="1"/>
        <v>18.128</v>
      </c>
      <c r="AG527" vm="9349">
        <f ca="1"/>
        <v>20030186</v>
      </c>
      <c r="AH527" s="3">
        <f t="shared" ca="1" si="69"/>
        <v>-3.6079965675222758E-2</v>
      </c>
      <c r="AK527" vm="9339">
        <f ca="1"/>
        <v>44582</v>
      </c>
      <c r="AL527" vm="9250">
        <f ca="1"/>
        <v>19.010000000000002</v>
      </c>
      <c r="AM527" vm="9350">
        <f ca="1"/>
        <v>675640</v>
      </c>
      <c r="AN527">
        <f t="shared" ca="1" si="70"/>
        <v>-3.5653479243604874E-2</v>
      </c>
      <c r="AP527" vm="9339">
        <f ca="1"/>
        <v>44582</v>
      </c>
      <c r="AQ527" vm="8939">
        <f ca="1"/>
        <v>5.94</v>
      </c>
      <c r="AR527" vm="9351">
        <f ca="1"/>
        <v>137972</v>
      </c>
      <c r="AS527" s="3">
        <f t="shared" ca="1" si="71"/>
        <v>-1.2547216052088528E-2</v>
      </c>
      <c r="AU527" vm="9339">
        <f ca="1"/>
        <v>44582</v>
      </c>
      <c r="AV527" vm="9352">
        <f ca="1"/>
        <v>9.5119000000000007</v>
      </c>
      <c r="AW527" vm="9353">
        <f ca="1"/>
        <v>6230085</v>
      </c>
    </row>
    <row r="528" spans="1:49" x14ac:dyDescent="0.3">
      <c r="A528" vm="9354">
        <f ca="1"/>
        <v>44585</v>
      </c>
      <c r="B528" vm="7394">
        <f ca="1"/>
        <v>24.76</v>
      </c>
      <c r="C528" vm="7394">
        <v>24.76</v>
      </c>
      <c r="D528" vm="9355">
        <v>235107</v>
      </c>
      <c r="E528" s="3">
        <f t="shared" ca="1" si="64"/>
        <v>-2.8257456828885356E-2</v>
      </c>
      <c r="F528" s="3">
        <f t="shared" ca="1" si="65"/>
        <v>-2.8664382887567206E-2</v>
      </c>
      <c r="I528" vm="9354">
        <f ca="1"/>
        <v>44585</v>
      </c>
      <c r="J528" vm="9356">
        <f ca="1"/>
        <v>55.58</v>
      </c>
      <c r="K528" vm="9357">
        <f ca="1"/>
        <v>910897</v>
      </c>
      <c r="L528" s="3">
        <v>-4.0731791508457016E-2</v>
      </c>
      <c r="M528" s="3">
        <v>-4.1584568026846729E-2</v>
      </c>
      <c r="O528" vm="9354">
        <f ca="1"/>
        <v>44585</v>
      </c>
      <c r="P528" vm="9358">
        <f ca="1"/>
        <v>197.95</v>
      </c>
      <c r="Q528" vm="9359">
        <f ca="1"/>
        <v>504063</v>
      </c>
      <c r="R528" s="3">
        <f t="shared" ca="1" si="66"/>
        <v>-4.7598677739593954E-2</v>
      </c>
      <c r="T528" vm="9354">
        <f ca="1"/>
        <v>44585</v>
      </c>
      <c r="U528" vm="4260">
        <f ca="1"/>
        <v>12.848000000000001</v>
      </c>
      <c r="V528" vm="9360">
        <f ca="1"/>
        <v>28860614</v>
      </c>
      <c r="W528" s="3">
        <f t="shared" ca="1" si="67"/>
        <v>-2.5512371869955183E-2</v>
      </c>
      <c r="Y528" vm="9354">
        <f ca="1"/>
        <v>44585</v>
      </c>
      <c r="Z528" vm="634">
        <f ca="1"/>
        <v>2.54</v>
      </c>
      <c r="AA528" vm="537">
        <f ca="1"/>
        <v>2.4664999999999999</v>
      </c>
      <c r="AB528" vm="9361">
        <f ca="1"/>
        <v>120497405</v>
      </c>
      <c r="AC528">
        <f t="shared" ca="1" si="68"/>
        <v>-3.4077223790887658E-2</v>
      </c>
      <c r="AE528" vm="9354">
        <f ca="1"/>
        <v>44585</v>
      </c>
      <c r="AF528" vm="7929">
        <f ca="1"/>
        <v>16.788</v>
      </c>
      <c r="AG528" vm="9362">
        <f ca="1"/>
        <v>25070602</v>
      </c>
      <c r="AH528" s="3">
        <f t="shared" ca="1" si="69"/>
        <v>-7.6793358814306101E-2</v>
      </c>
      <c r="AK528" vm="9354">
        <f ca="1"/>
        <v>44585</v>
      </c>
      <c r="AL528" vm="9363">
        <f ca="1"/>
        <v>18.420000000000002</v>
      </c>
      <c r="AM528" vm="9364">
        <f ca="1"/>
        <v>979307</v>
      </c>
      <c r="AN528">
        <f t="shared" ca="1" si="70"/>
        <v>-3.1528125673177004E-2</v>
      </c>
      <c r="AP528" vm="9354">
        <f ca="1"/>
        <v>44585</v>
      </c>
      <c r="AQ528" vm="9365">
        <f ca="1"/>
        <v>5.72</v>
      </c>
      <c r="AR528" vm="9366">
        <f ca="1"/>
        <v>354500</v>
      </c>
      <c r="AS528" s="3">
        <f t="shared" ca="1" si="71"/>
        <v>-3.7740327982847086E-2</v>
      </c>
      <c r="AU528" vm="9354">
        <f ca="1"/>
        <v>44585</v>
      </c>
      <c r="AV528" vm="8618">
        <f ca="1"/>
        <v>9.0524000000000004</v>
      </c>
      <c r="AW528" vm="9367">
        <f ca="1"/>
        <v>10657805</v>
      </c>
    </row>
    <row r="529" spans="1:49" x14ac:dyDescent="0.3">
      <c r="A529" vm="9368">
        <f ca="1"/>
        <v>44586</v>
      </c>
      <c r="B529" vm="5746">
        <f ca="1"/>
        <v>24.86</v>
      </c>
      <c r="C529" vm="5746">
        <v>24.86</v>
      </c>
      <c r="D529" vm="9369">
        <v>189390</v>
      </c>
      <c r="E529" s="3">
        <f t="shared" ca="1" si="64"/>
        <v>4.0387722132470862E-3</v>
      </c>
      <c r="F529" s="3">
        <f t="shared" ca="1" si="65"/>
        <v>4.0306382661696389E-3</v>
      </c>
      <c r="I529" vm="9368">
        <f ca="1"/>
        <v>44586</v>
      </c>
      <c r="J529" vm="9370">
        <f ca="1"/>
        <v>55.12</v>
      </c>
      <c r="K529" vm="9371">
        <f ca="1"/>
        <v>867468</v>
      </c>
      <c r="L529" s="3">
        <v>-8.2763584023030027E-3</v>
      </c>
      <c r="M529" s="3">
        <v>-8.31079760895455E-3</v>
      </c>
      <c r="O529" vm="9368">
        <f ca="1"/>
        <v>44586</v>
      </c>
      <c r="P529" vm="9372">
        <f ca="1"/>
        <v>200.5</v>
      </c>
      <c r="Q529" vm="9373">
        <f ca="1"/>
        <v>381565</v>
      </c>
      <c r="R529" s="3">
        <f t="shared" ca="1" si="66"/>
        <v>1.2799773194484287E-2</v>
      </c>
      <c r="T529" vm="9368">
        <f ca="1"/>
        <v>44586</v>
      </c>
      <c r="U529" vm="9374">
        <f ca="1"/>
        <v>13.176</v>
      </c>
      <c r="V529" vm="9375">
        <f ca="1"/>
        <v>16769106</v>
      </c>
      <c r="W529" s="3">
        <f t="shared" ca="1" si="67"/>
        <v>2.5208835670933225E-2</v>
      </c>
      <c r="Y529" vm="9368">
        <f ca="1"/>
        <v>44586</v>
      </c>
      <c r="Z529" vm="8530">
        <f ca="1"/>
        <v>2.4900000000000002</v>
      </c>
      <c r="AA529" vm="8203">
        <f ca="1"/>
        <v>2.4889999999999999</v>
      </c>
      <c r="AB529" vm="9376">
        <f ca="1"/>
        <v>85976905</v>
      </c>
      <c r="AC529">
        <f t="shared" ca="1" si="68"/>
        <v>9.0808816937989565E-3</v>
      </c>
      <c r="AE529" vm="9368">
        <f ca="1"/>
        <v>44586</v>
      </c>
      <c r="AF529" vm="9377">
        <f ca="1"/>
        <v>16.602</v>
      </c>
      <c r="AG529" vm="9378">
        <f ca="1"/>
        <v>19743404</v>
      </c>
      <c r="AH529" s="3">
        <f t="shared" ca="1" si="69"/>
        <v>-1.1141175438500581E-2</v>
      </c>
      <c r="AK529" vm="9368">
        <f ca="1"/>
        <v>44586</v>
      </c>
      <c r="AL529" vm="6230">
        <f ca="1"/>
        <v>18.47</v>
      </c>
      <c r="AM529" vm="9379">
        <f ca="1"/>
        <v>591992</v>
      </c>
      <c r="AN529">
        <f t="shared" ca="1" si="70"/>
        <v>2.7107633839875867E-3</v>
      </c>
      <c r="AP529" vm="9368">
        <f ca="1"/>
        <v>44586</v>
      </c>
      <c r="AQ529" vm="3360">
        <f ca="1"/>
        <v>5.7350000000000003</v>
      </c>
      <c r="AR529" vm="9380">
        <f ca="1"/>
        <v>293493</v>
      </c>
      <c r="AS529" s="3">
        <f t="shared" ca="1" si="71"/>
        <v>2.6189451896275733E-3</v>
      </c>
      <c r="AU529" vm="9368">
        <f ca="1"/>
        <v>44586</v>
      </c>
      <c r="AV529" vm="9381">
        <f ca="1"/>
        <v>9.3689999999999998</v>
      </c>
      <c r="AW529" vm="9382">
        <f ca="1"/>
        <v>9440182</v>
      </c>
    </row>
    <row r="530" spans="1:49" x14ac:dyDescent="0.3">
      <c r="A530" vm="9383">
        <f ca="1"/>
        <v>44587</v>
      </c>
      <c r="B530" vm="5605">
        <f ca="1"/>
        <v>25.38</v>
      </c>
      <c r="C530" vm="5605">
        <v>25.38</v>
      </c>
      <c r="D530" vm="9384">
        <v>149670</v>
      </c>
      <c r="E530" s="3">
        <f t="shared" ca="1" si="64"/>
        <v>2.0917135961383733E-2</v>
      </c>
      <c r="F530" s="3">
        <f t="shared" ca="1" si="65"/>
        <v>2.070137620367658E-2</v>
      </c>
      <c r="I530" vm="9383">
        <f ca="1"/>
        <v>44587</v>
      </c>
      <c r="J530" vm="9385">
        <f ca="1"/>
        <v>56.24</v>
      </c>
      <c r="K530" vm="9386">
        <f ca="1"/>
        <v>687085</v>
      </c>
      <c r="L530" s="3">
        <v>2.0319303338171345E-2</v>
      </c>
      <c r="M530" s="3">
        <v>2.0115620797006514E-2</v>
      </c>
      <c r="O530" vm="9383">
        <f ca="1"/>
        <v>44587</v>
      </c>
      <c r="P530" vm="8317">
        <f ca="1"/>
        <v>203.5</v>
      </c>
      <c r="Q530" vm="9387">
        <f ca="1"/>
        <v>355779</v>
      </c>
      <c r="R530" s="3">
        <f t="shared" ca="1" si="66"/>
        <v>1.485175813602576E-2</v>
      </c>
      <c r="T530" vm="9383">
        <f ca="1"/>
        <v>44587</v>
      </c>
      <c r="U530" vm="9245">
        <f ca="1"/>
        <v>13.651999999999999</v>
      </c>
      <c r="V530" vm="9388">
        <f ca="1"/>
        <v>18342371</v>
      </c>
      <c r="W530" s="3">
        <f t="shared" ca="1" si="67"/>
        <v>3.5489038169121391E-2</v>
      </c>
      <c r="Y530" vm="9383">
        <f ca="1"/>
        <v>44587</v>
      </c>
      <c r="Z530" vm="8109">
        <f ca="1"/>
        <v>2.5034999999999998</v>
      </c>
      <c r="AA530" vm="9315">
        <f ca="1"/>
        <v>2.5644999999999998</v>
      </c>
      <c r="AB530" vm="9389">
        <f ca="1"/>
        <v>117968078</v>
      </c>
      <c r="AC530">
        <f t="shared" ca="1" si="68"/>
        <v>2.9882504461731175E-2</v>
      </c>
      <c r="AE530" vm="9383">
        <f ca="1"/>
        <v>44587</v>
      </c>
      <c r="AF530" vm="9390">
        <f ca="1"/>
        <v>17.404</v>
      </c>
      <c r="AG530" vm="9391">
        <f ca="1"/>
        <v>20488344</v>
      </c>
      <c r="AH530" s="3">
        <f t="shared" ca="1" si="69"/>
        <v>4.7176894825589739E-2</v>
      </c>
      <c r="AK530" vm="9383">
        <f ca="1"/>
        <v>44587</v>
      </c>
      <c r="AL530" vm="134">
        <f ca="1"/>
        <v>19.05</v>
      </c>
      <c r="AM530" vm="9392">
        <f ca="1"/>
        <v>465157</v>
      </c>
      <c r="AN530">
        <f t="shared" ca="1" si="70"/>
        <v>3.0919307361561527E-2</v>
      </c>
      <c r="AP530" vm="9383">
        <f ca="1"/>
        <v>44587</v>
      </c>
      <c r="AQ530" vm="9393">
        <f ca="1"/>
        <v>5.8550000000000004</v>
      </c>
      <c r="AR530" vm="9394">
        <f ca="1"/>
        <v>243567</v>
      </c>
      <c r="AS530" s="3">
        <f t="shared" ca="1" si="71"/>
        <v>2.070824646834675E-2</v>
      </c>
      <c r="AU530" vm="9383">
        <f ca="1"/>
        <v>44587</v>
      </c>
      <c r="AV530" vm="6323">
        <f ca="1"/>
        <v>9.7142999999999997</v>
      </c>
      <c r="AW530" vm="9395">
        <f ca="1"/>
        <v>16172366</v>
      </c>
    </row>
    <row r="531" spans="1:49" x14ac:dyDescent="0.3">
      <c r="A531" vm="9396">
        <f ca="1"/>
        <v>44588</v>
      </c>
      <c r="B531" vm="6665">
        <f ca="1"/>
        <v>25.3</v>
      </c>
      <c r="C531" vm="6665">
        <v>25.3</v>
      </c>
      <c r="D531" vm="9397">
        <v>70068</v>
      </c>
      <c r="E531" s="3">
        <f t="shared" ca="1" si="64"/>
        <v>-3.1520882584711702E-3</v>
      </c>
      <c r="F531" s="3">
        <f t="shared" ca="1" si="65"/>
        <v>-3.1570665527669447E-3</v>
      </c>
      <c r="I531" vm="9396">
        <f ca="1"/>
        <v>44588</v>
      </c>
      <c r="J531" vm="9398">
        <f ca="1"/>
        <v>56.48</v>
      </c>
      <c r="K531" vm="9399">
        <f ca="1"/>
        <v>739661</v>
      </c>
      <c r="L531" s="3">
        <v>4.2674253200568075E-3</v>
      </c>
      <c r="M531" s="3">
        <v>4.2583456825770246E-3</v>
      </c>
      <c r="O531" vm="9396">
        <f ca="1"/>
        <v>44588</v>
      </c>
      <c r="P531" vm="9400">
        <f ca="1"/>
        <v>200.4</v>
      </c>
      <c r="Q531" vm="9401">
        <f ca="1"/>
        <v>385315</v>
      </c>
      <c r="R531" s="3">
        <f t="shared" ca="1" si="66"/>
        <v>-1.5350635671939972E-2</v>
      </c>
      <c r="T531" vm="9396">
        <f ca="1"/>
        <v>44588</v>
      </c>
      <c r="U531" vm="9402">
        <f ca="1"/>
        <v>13.772</v>
      </c>
      <c r="V531" vm="9403">
        <f ca="1"/>
        <v>20274676</v>
      </c>
      <c r="W531" s="3">
        <f t="shared" ca="1" si="67"/>
        <v>8.7515144318168012E-3</v>
      </c>
      <c r="Y531" vm="9396">
        <f ca="1"/>
        <v>44588</v>
      </c>
      <c r="Z531" vm="634">
        <f ca="1"/>
        <v>2.54</v>
      </c>
      <c r="AA531" vm="9404">
        <f ca="1"/>
        <v>2.6124999999999998</v>
      </c>
      <c r="AB531" vm="9405">
        <f ca="1"/>
        <v>148783983</v>
      </c>
      <c r="AC531">
        <f t="shared" ca="1" si="68"/>
        <v>1.854408944374332E-2</v>
      </c>
      <c r="AE531" vm="9396">
        <f ca="1"/>
        <v>44588</v>
      </c>
      <c r="AF531" vm="9406">
        <f ca="1"/>
        <v>17.542000000000002</v>
      </c>
      <c r="AG531" vm="9407">
        <f ca="1"/>
        <v>14988604</v>
      </c>
      <c r="AH531" s="3">
        <f t="shared" ca="1" si="69"/>
        <v>7.8979406707562847E-3</v>
      </c>
      <c r="AK531" vm="9396">
        <f ca="1"/>
        <v>44588</v>
      </c>
      <c r="AL531" vm="9408">
        <f ca="1"/>
        <v>19.184999999999999</v>
      </c>
      <c r="AM531" vm="9409">
        <f ca="1"/>
        <v>935536</v>
      </c>
      <c r="AN531">
        <f t="shared" ca="1" si="70"/>
        <v>7.0616221262055886E-3</v>
      </c>
      <c r="AP531" vm="9396">
        <f ca="1"/>
        <v>44588</v>
      </c>
      <c r="AQ531" vm="3152">
        <f ca="1"/>
        <v>5.88</v>
      </c>
      <c r="AR531" vm="9410">
        <f ca="1"/>
        <v>152818</v>
      </c>
      <c r="AS531" s="3">
        <f t="shared" ca="1" si="71"/>
        <v>4.2607648608547401E-3</v>
      </c>
      <c r="AU531" vm="9396">
        <f ca="1"/>
        <v>44588</v>
      </c>
      <c r="AV531" vm="4375">
        <f ca="1"/>
        <v>9.7048000000000005</v>
      </c>
      <c r="AW531" vm="9411">
        <f ca="1"/>
        <v>8973350</v>
      </c>
    </row>
    <row r="532" spans="1:49" x14ac:dyDescent="0.3">
      <c r="A532" vm="9412">
        <f ca="1"/>
        <v>44589</v>
      </c>
      <c r="B532" vm="4902">
        <f ca="1"/>
        <v>25.06</v>
      </c>
      <c r="C532" vm="4902">
        <v>25.06</v>
      </c>
      <c r="D532" vm="9413">
        <v>79087</v>
      </c>
      <c r="E532" s="3">
        <f t="shared" ca="1" si="64"/>
        <v>-9.4861660079052171E-3</v>
      </c>
      <c r="F532" s="3">
        <f t="shared" ca="1" si="65"/>
        <v>-9.5314462655523655E-3</v>
      </c>
      <c r="I532" vm="9412">
        <f ca="1"/>
        <v>44589</v>
      </c>
      <c r="J532" vm="9414">
        <f ca="1"/>
        <v>55.44</v>
      </c>
      <c r="K532" vm="9415">
        <f ca="1"/>
        <v>935858</v>
      </c>
      <c r="L532" s="3">
        <v>-1.8413597733711033E-2</v>
      </c>
      <c r="M532" s="3">
        <v>-1.8585238303338782E-2</v>
      </c>
      <c r="O532" vm="9412">
        <f ca="1"/>
        <v>44589</v>
      </c>
      <c r="P532" vm="9372">
        <f ca="1"/>
        <v>200.5</v>
      </c>
      <c r="Q532" vm="9416">
        <f ca="1"/>
        <v>321443</v>
      </c>
      <c r="R532" s="3">
        <f t="shared" ca="1" si="66"/>
        <v>4.9887753591421166E-4</v>
      </c>
      <c r="T532" vm="9412">
        <f ca="1"/>
        <v>44589</v>
      </c>
      <c r="U532" vm="9417">
        <f ca="1"/>
        <v>13.746</v>
      </c>
      <c r="V532" vm="9418">
        <f ca="1"/>
        <v>23468675</v>
      </c>
      <c r="W532" s="3">
        <f t="shared" ca="1" si="67"/>
        <v>-1.889672776863796E-3</v>
      </c>
      <c r="Y532" vm="9412">
        <f ca="1"/>
        <v>44589</v>
      </c>
      <c r="Z532" vm="9419">
        <f ca="1"/>
        <v>2.6080000000000001</v>
      </c>
      <c r="AA532" vm="9420">
        <f ca="1"/>
        <v>2.597</v>
      </c>
      <c r="AB532" vm="9421">
        <f ca="1"/>
        <v>110275501</v>
      </c>
      <c r="AC532">
        <f t="shared" ca="1" si="68"/>
        <v>-5.9506846103179146E-3</v>
      </c>
      <c r="AE532" vm="9412">
        <f ca="1"/>
        <v>44589</v>
      </c>
      <c r="AF532" vm="9422">
        <f ca="1"/>
        <v>17.068000000000001</v>
      </c>
      <c r="AG532" vm="9423">
        <f ca="1"/>
        <v>14015746</v>
      </c>
      <c r="AH532" s="3">
        <f t="shared" ca="1" si="69"/>
        <v>-2.7392640203436333E-2</v>
      </c>
      <c r="AK532" vm="9412">
        <f ca="1"/>
        <v>44589</v>
      </c>
      <c r="AL532" vm="8276">
        <f ca="1"/>
        <v>18.364999999999998</v>
      </c>
      <c r="AM532" vm="9424">
        <f ca="1"/>
        <v>1070172</v>
      </c>
      <c r="AN532">
        <f t="shared" ca="1" si="70"/>
        <v>-4.3682044427285134E-2</v>
      </c>
      <c r="AP532" vm="9412">
        <f ca="1"/>
        <v>44589</v>
      </c>
      <c r="AQ532" vm="3221">
        <f ca="1"/>
        <v>5.7750000000000004</v>
      </c>
      <c r="AR532" vm="9425">
        <f ca="1"/>
        <v>130685</v>
      </c>
      <c r="AS532" s="3">
        <f t="shared" ca="1" si="71"/>
        <v>-1.801850550267825E-2</v>
      </c>
      <c r="AU532" vm="9412">
        <f ca="1"/>
        <v>44589</v>
      </c>
      <c r="AV532" vm="9426">
        <f ca="1"/>
        <v>9.2142999999999997</v>
      </c>
      <c r="AW532" vm="9427">
        <f ca="1"/>
        <v>17537108</v>
      </c>
    </row>
    <row r="533" spans="1:49" x14ac:dyDescent="0.3">
      <c r="A533" vm="9428">
        <f ca="1"/>
        <v>44592</v>
      </c>
      <c r="B533" vm="5798">
        <f ca="1"/>
        <v>25.82</v>
      </c>
      <c r="C533" vm="5798">
        <v>25.82</v>
      </c>
      <c r="D533" vm="9429">
        <v>173588</v>
      </c>
      <c r="E533" s="3">
        <f t="shared" ca="1" si="64"/>
        <v>3.0327214684756649E-2</v>
      </c>
      <c r="F533" s="3">
        <f t="shared" ca="1" si="65"/>
        <v>2.9876435950574244E-2</v>
      </c>
      <c r="I533" vm="9428">
        <f ca="1"/>
        <v>44592</v>
      </c>
      <c r="J533" vm="9430">
        <f ca="1"/>
        <v>56.34</v>
      </c>
      <c r="K533" vm="9431">
        <f ca="1"/>
        <v>621142</v>
      </c>
      <c r="L533" s="3">
        <v>1.6233766233766336E-2</v>
      </c>
      <c r="M533" s="3">
        <v>1.6103407566578892E-2</v>
      </c>
      <c r="O533" vm="9428">
        <f ca="1"/>
        <v>44592</v>
      </c>
      <c r="P533" vm="9432">
        <f ca="1"/>
        <v>202.9</v>
      </c>
      <c r="Q533" vm="9433">
        <f ca="1"/>
        <v>393655</v>
      </c>
      <c r="R533" s="3">
        <f t="shared" ca="1" si="66"/>
        <v>1.1899000085145236E-2</v>
      </c>
      <c r="T533" vm="9428">
        <f ca="1"/>
        <v>44592</v>
      </c>
      <c r="U533" vm="2105">
        <f ca="1"/>
        <v>13.99</v>
      </c>
      <c r="V533" vm="9434">
        <f ca="1"/>
        <v>22965099</v>
      </c>
      <c r="W533" s="3">
        <f t="shared" ca="1" si="67"/>
        <v>1.7594915977976223E-2</v>
      </c>
      <c r="Y533" vm="9428">
        <f ca="1"/>
        <v>44592</v>
      </c>
      <c r="Z533" vm="9435">
        <f ca="1"/>
        <v>2.67</v>
      </c>
      <c r="AA533" vm="9436">
        <f ca="1"/>
        <v>2.6194999999999999</v>
      </c>
      <c r="AB533" vm="9437">
        <f ca="1"/>
        <v>141955805</v>
      </c>
      <c r="AC533">
        <f t="shared" ca="1" si="68"/>
        <v>8.6265271855260582E-3</v>
      </c>
      <c r="AE533" vm="9428">
        <f ca="1"/>
        <v>44592</v>
      </c>
      <c r="AF533" vm="405">
        <f ca="1"/>
        <v>16.97</v>
      </c>
      <c r="AG533" vm="9438">
        <f ca="1"/>
        <v>13546323</v>
      </c>
      <c r="AH533" s="3">
        <f t="shared" ca="1" si="69"/>
        <v>-5.7582860796187643E-3</v>
      </c>
      <c r="AK533" vm="9428">
        <f ca="1"/>
        <v>44592</v>
      </c>
      <c r="AL533" vm="9439">
        <f ca="1"/>
        <v>18.925000000000001</v>
      </c>
      <c r="AM533" vm="9440">
        <f ca="1"/>
        <v>412726</v>
      </c>
      <c r="AN533">
        <f t="shared" ca="1" si="70"/>
        <v>3.0037120051881933E-2</v>
      </c>
      <c r="AP533" vm="9428">
        <f ca="1"/>
        <v>44592</v>
      </c>
      <c r="AQ533" vm="9441">
        <f ca="1"/>
        <v>5.65</v>
      </c>
      <c r="AR533" vm="9442">
        <f ca="1"/>
        <v>279528</v>
      </c>
      <c r="AS533" s="3">
        <f t="shared" ca="1" si="71"/>
        <v>-2.1882711249507709E-2</v>
      </c>
      <c r="AU533" vm="9428">
        <f ca="1"/>
        <v>44592</v>
      </c>
      <c r="AV533" vm="9443">
        <f ca="1"/>
        <v>6.4333</v>
      </c>
      <c r="AW533" vm="9444">
        <f ca="1"/>
        <v>106214792</v>
      </c>
    </row>
    <row r="534" spans="1:49" x14ac:dyDescent="0.3">
      <c r="A534" vm="9445">
        <f ca="1"/>
        <v>44593</v>
      </c>
      <c r="B534" vm="7726">
        <f ca="1"/>
        <v>25.68</v>
      </c>
      <c r="C534" vm="7726">
        <v>25.68</v>
      </c>
      <c r="D534" vm="9446">
        <v>142113</v>
      </c>
      <c r="E534" s="3">
        <f t="shared" ca="1" si="64"/>
        <v>-5.4221533694810446E-3</v>
      </c>
      <c r="F534" s="3">
        <f t="shared" ca="1" si="65"/>
        <v>-5.4369065967360356E-3</v>
      </c>
      <c r="I534" vm="9445">
        <f ca="1"/>
        <v>44593</v>
      </c>
      <c r="J534" vm="9447">
        <f ca="1"/>
        <v>59.02</v>
      </c>
      <c r="K534" vm="9448">
        <f ca="1"/>
        <v>1181627</v>
      </c>
      <c r="L534" s="3">
        <v>4.7568335108271201E-2</v>
      </c>
      <c r="M534" s="3">
        <v>4.6471607066566792E-2</v>
      </c>
      <c r="O534" vm="9445">
        <f ca="1"/>
        <v>44593</v>
      </c>
      <c r="P534" vm="9449">
        <f ca="1"/>
        <v>207.1</v>
      </c>
      <c r="Q534" vm="9450">
        <f ca="1"/>
        <v>441006</v>
      </c>
      <c r="R534" s="3">
        <f t="shared" ca="1" si="66"/>
        <v>2.0488521569769394E-2</v>
      </c>
      <c r="T534" vm="9445">
        <f ca="1"/>
        <v>44593</v>
      </c>
      <c r="U534" vm="4619">
        <f ca="1"/>
        <v>14.25</v>
      </c>
      <c r="V534" vm="9451">
        <f ca="1"/>
        <v>19041344</v>
      </c>
      <c r="W534" s="3">
        <f t="shared" ca="1" si="67"/>
        <v>1.8414118037269736E-2</v>
      </c>
      <c r="Y534" vm="9445">
        <f ca="1"/>
        <v>44593</v>
      </c>
      <c r="Z534" vm="9452">
        <f ca="1"/>
        <v>2.6360000000000001</v>
      </c>
      <c r="AA534" vm="9435">
        <f ca="1"/>
        <v>2.67</v>
      </c>
      <c r="AB534" vm="9453">
        <f ca="1"/>
        <v>126513539</v>
      </c>
      <c r="AC534">
        <f t="shared" ca="1" si="68"/>
        <v>1.9095012546020824E-2</v>
      </c>
      <c r="AE534" vm="9445">
        <f ca="1"/>
        <v>44593</v>
      </c>
      <c r="AF534" vm="9454">
        <f ca="1"/>
        <v>17.344000000000001</v>
      </c>
      <c r="AG534" vm="9455">
        <f ca="1"/>
        <v>10512973</v>
      </c>
      <c r="AH534" s="3">
        <f t="shared" ca="1" si="69"/>
        <v>2.1799546011100793E-2</v>
      </c>
      <c r="AK534" vm="9445">
        <f ca="1"/>
        <v>44593</v>
      </c>
      <c r="AL534" vm="9456">
        <f ca="1"/>
        <v>19.574999999999999</v>
      </c>
      <c r="AM534" vm="9457">
        <f ca="1"/>
        <v>502931</v>
      </c>
      <c r="AN534">
        <f t="shared" ca="1" si="70"/>
        <v>3.3769442553354199E-2</v>
      </c>
      <c r="AP534" vm="9445">
        <f ca="1"/>
        <v>44593</v>
      </c>
      <c r="AQ534" vm="9458">
        <f ca="1"/>
        <v>5.8049999999999997</v>
      </c>
      <c r="AR534" vm="9459">
        <f ca="1"/>
        <v>204603</v>
      </c>
      <c r="AS534" s="3">
        <f t="shared" ca="1" si="71"/>
        <v>2.7064069991505048E-2</v>
      </c>
      <c r="AU534" vm="9445">
        <f ca="1"/>
        <v>44593</v>
      </c>
      <c r="AV534" vm="9460">
        <f ca="1"/>
        <v>6.3524000000000003</v>
      </c>
      <c r="AW534" vm="9461">
        <f ca="1"/>
        <v>114909794</v>
      </c>
    </row>
    <row r="535" spans="1:49" x14ac:dyDescent="0.3">
      <c r="A535" vm="9462">
        <f ca="1"/>
        <v>44594</v>
      </c>
      <c r="B535" vm="5142">
        <f ca="1"/>
        <v>26.12</v>
      </c>
      <c r="C535" vm="5142">
        <v>26.12</v>
      </c>
      <c r="D535" vm="9463">
        <v>144577</v>
      </c>
      <c r="E535" s="3">
        <f t="shared" ca="1" si="64"/>
        <v>1.7133956386292885E-2</v>
      </c>
      <c r="F535" s="3">
        <f t="shared" ca="1" si="65"/>
        <v>1.6988825586469945E-2</v>
      </c>
      <c r="I535" vm="9462">
        <f ca="1"/>
        <v>44594</v>
      </c>
      <c r="J535" vm="9464">
        <f ca="1"/>
        <v>59.42</v>
      </c>
      <c r="K535" vm="9465">
        <f ca="1"/>
        <v>770651</v>
      </c>
      <c r="L535" s="3">
        <v>6.7773636055574139E-3</v>
      </c>
      <c r="M535" s="3">
        <v>6.754500519668266E-3</v>
      </c>
      <c r="O535" vm="9462">
        <f ca="1"/>
        <v>44594</v>
      </c>
      <c r="P535" vm="9466">
        <f ca="1"/>
        <v>210.4</v>
      </c>
      <c r="Q535" vm="9467">
        <f ca="1"/>
        <v>894807</v>
      </c>
      <c r="R535" s="3">
        <f t="shared" ca="1" si="66"/>
        <v>1.580871246201648E-2</v>
      </c>
      <c r="T535" vm="9462">
        <f ca="1"/>
        <v>44594</v>
      </c>
      <c r="U535" vm="9468">
        <f ca="1"/>
        <v>14.71</v>
      </c>
      <c r="V535" vm="9469">
        <f ca="1"/>
        <v>30098288</v>
      </c>
      <c r="W535" s="3">
        <f t="shared" ca="1" si="67"/>
        <v>3.1770627898686669E-2</v>
      </c>
      <c r="Y535" vm="9462">
        <f ca="1"/>
        <v>44594</v>
      </c>
      <c r="Z535" vm="9470">
        <f ca="1"/>
        <v>2.6859999999999999</v>
      </c>
      <c r="AA535" vm="9471">
        <f ca="1"/>
        <v>2.6970000000000001</v>
      </c>
      <c r="AB535" vm="9472">
        <f ca="1"/>
        <v>173050195</v>
      </c>
      <c r="AC535">
        <f t="shared" ca="1" si="68"/>
        <v>1.0061571745434841E-2</v>
      </c>
      <c r="AE535" vm="9462">
        <f ca="1"/>
        <v>44594</v>
      </c>
      <c r="AF535" vm="6625">
        <f ca="1"/>
        <v>17.475999999999999</v>
      </c>
      <c r="AG535" vm="9473">
        <f ca="1"/>
        <v>11088446</v>
      </c>
      <c r="AH535" s="3">
        <f t="shared" ca="1" si="69"/>
        <v>7.5818858319536796E-3</v>
      </c>
      <c r="AK535" vm="9462">
        <f ca="1"/>
        <v>44594</v>
      </c>
      <c r="AL535" vm="2023">
        <f ca="1"/>
        <v>19.52</v>
      </c>
      <c r="AM535" vm="9474">
        <f ca="1"/>
        <v>396132</v>
      </c>
      <c r="AN535">
        <f t="shared" ca="1" si="70"/>
        <v>-2.8136608919204094E-3</v>
      </c>
      <c r="AP535" vm="9462">
        <f ca="1"/>
        <v>44594</v>
      </c>
      <c r="AQ535" vm="8976">
        <f ca="1"/>
        <v>5.7</v>
      </c>
      <c r="AR535" vm="9475">
        <f ca="1"/>
        <v>239752</v>
      </c>
      <c r="AS535" s="3">
        <f t="shared" ca="1" si="71"/>
        <v>-1.8253440309350236E-2</v>
      </c>
      <c r="AU535" vm="9462">
        <f ca="1"/>
        <v>44594</v>
      </c>
      <c r="AV535" vm="9476">
        <f ca="1"/>
        <v>6.2737999999999996</v>
      </c>
      <c r="AW535" vm="9477">
        <f ca="1"/>
        <v>50419251</v>
      </c>
    </row>
    <row r="536" spans="1:49" x14ac:dyDescent="0.3">
      <c r="A536" vm="9478">
        <f ca="1"/>
        <v>44595</v>
      </c>
      <c r="B536" vm="5087">
        <f ca="1"/>
        <v>25.28</v>
      </c>
      <c r="C536" vm="5087">
        <v>25.28</v>
      </c>
      <c r="D536" vm="9479">
        <v>109692</v>
      </c>
      <c r="E536" s="3">
        <f t="shared" ca="1" si="64"/>
        <v>-3.2159264931087284E-2</v>
      </c>
      <c r="F536" s="3">
        <f t="shared" ca="1" si="65"/>
        <v>-3.2687735129573577E-2</v>
      </c>
      <c r="I536" vm="9478">
        <f ca="1"/>
        <v>44595</v>
      </c>
      <c r="J536" vm="9480">
        <f ca="1"/>
        <v>57.88</v>
      </c>
      <c r="K536" vm="9481">
        <f ca="1"/>
        <v>707003</v>
      </c>
      <c r="L536" s="3">
        <v>-2.5917199596095574E-2</v>
      </c>
      <c r="M536" s="3">
        <v>-2.62589682711785E-2</v>
      </c>
      <c r="O536" vm="9478">
        <f ca="1"/>
        <v>44595</v>
      </c>
      <c r="P536" vm="9482">
        <f ca="1"/>
        <v>202.6</v>
      </c>
      <c r="Q536" vm="9483">
        <f ca="1"/>
        <v>482349</v>
      </c>
      <c r="R536" s="3">
        <f t="shared" ca="1" si="66"/>
        <v>-3.7776889048971862E-2</v>
      </c>
      <c r="T536" vm="9478">
        <f ca="1"/>
        <v>44595</v>
      </c>
      <c r="U536" vm="5580">
        <f ca="1"/>
        <v>15.05</v>
      </c>
      <c r="V536" vm="9484">
        <f ca="1"/>
        <v>28385585</v>
      </c>
      <c r="W536" s="3">
        <f t="shared" ca="1" si="67"/>
        <v>2.2850456581538638E-2</v>
      </c>
      <c r="Y536" vm="9478">
        <f ca="1"/>
        <v>44595</v>
      </c>
      <c r="Z536" vm="9485">
        <f ca="1"/>
        <v>2.7080000000000002</v>
      </c>
      <c r="AA536" vm="9486">
        <f ca="1"/>
        <v>2.7280000000000002</v>
      </c>
      <c r="AB536" vm="9487">
        <f ca="1"/>
        <v>159875762</v>
      </c>
      <c r="AC536">
        <f t="shared" ca="1" si="68"/>
        <v>1.142869582362285E-2</v>
      </c>
      <c r="AE536" vm="9478">
        <f ca="1"/>
        <v>44595</v>
      </c>
      <c r="AF536" vm="9488">
        <f ca="1"/>
        <v>17.373999999999999</v>
      </c>
      <c r="AG536" vm="9489">
        <f ca="1"/>
        <v>11443273</v>
      </c>
      <c r="AH536" s="3">
        <f t="shared" ca="1" si="69"/>
        <v>-5.8536752514606527E-3</v>
      </c>
      <c r="AK536" vm="9478">
        <f ca="1"/>
        <v>44595</v>
      </c>
      <c r="AL536" vm="9490">
        <f ca="1"/>
        <v>19.055</v>
      </c>
      <c r="AM536" vm="9491">
        <f ca="1"/>
        <v>168469</v>
      </c>
      <c r="AN536">
        <f t="shared" ca="1" si="70"/>
        <v>-2.4110046659122898E-2</v>
      </c>
      <c r="AP536" vm="9478">
        <f ca="1"/>
        <v>44595</v>
      </c>
      <c r="AQ536" vm="9492">
        <f ca="1"/>
        <v>5.6449999999999996</v>
      </c>
      <c r="AR536" vm="9493">
        <f ca="1"/>
        <v>230430</v>
      </c>
      <c r="AS536" s="3">
        <f t="shared" ca="1" si="71"/>
        <v>-9.6959772388792703E-3</v>
      </c>
      <c r="AU536" vm="9478">
        <f ca="1"/>
        <v>44595</v>
      </c>
      <c r="AV536" vm="9494">
        <f ca="1"/>
        <v>5.8738000000000001</v>
      </c>
      <c r="AW536" vm="9495">
        <f ca="1"/>
        <v>38930621</v>
      </c>
    </row>
    <row r="537" spans="1:49" x14ac:dyDescent="0.3">
      <c r="A537" vm="9496">
        <f ca="1"/>
        <v>44596</v>
      </c>
      <c r="B537" vm="5322">
        <f ca="1"/>
        <v>24.88</v>
      </c>
      <c r="C537" vm="5322">
        <v>24.88</v>
      </c>
      <c r="D537" vm="9497">
        <v>183365</v>
      </c>
      <c r="E537" s="3">
        <f t="shared" ca="1" si="64"/>
        <v>-1.5822784810126667E-2</v>
      </c>
      <c r="F537" s="3">
        <f t="shared" ca="1" si="65"/>
        <v>-1.5949301407678064E-2</v>
      </c>
      <c r="I537" vm="9496">
        <f ca="1"/>
        <v>44596</v>
      </c>
      <c r="J537" vm="7264">
        <f ca="1"/>
        <v>58</v>
      </c>
      <c r="K537" vm="9498">
        <f ca="1"/>
        <v>784948</v>
      </c>
      <c r="L537" s="3">
        <v>2.0732550103662309E-3</v>
      </c>
      <c r="M537" s="3">
        <v>2.0711087831360984E-3</v>
      </c>
      <c r="O537" vm="9496">
        <f ca="1"/>
        <v>44596</v>
      </c>
      <c r="P537" vm="9499">
        <f ca="1"/>
        <v>200</v>
      </c>
      <c r="Q537" vm="9500">
        <f ca="1"/>
        <v>360428</v>
      </c>
      <c r="R537" s="3">
        <f t="shared" ca="1" si="66"/>
        <v>-1.2916225266546288E-2</v>
      </c>
      <c r="T537" vm="9496">
        <f ca="1"/>
        <v>44596</v>
      </c>
      <c r="U537" vm="9501">
        <f ca="1"/>
        <v>14.97</v>
      </c>
      <c r="V537" vm="9502">
        <f ca="1"/>
        <v>23630415</v>
      </c>
      <c r="W537" s="3">
        <f t="shared" ca="1" si="67"/>
        <v>-5.3297927633477148E-3</v>
      </c>
      <c r="Y537" vm="9496">
        <f ca="1"/>
        <v>44596</v>
      </c>
      <c r="Z537" vm="9503">
        <f ca="1"/>
        <v>2.7789999999999999</v>
      </c>
      <c r="AA537" vm="9504">
        <f ca="1"/>
        <v>2.6669999999999998</v>
      </c>
      <c r="AB537" vm="9505">
        <f ca="1"/>
        <v>179274593</v>
      </c>
      <c r="AC537">
        <f t="shared" ca="1" si="68"/>
        <v>-2.2614494781338541E-2</v>
      </c>
      <c r="AE537" vm="9496">
        <f ca="1"/>
        <v>44596</v>
      </c>
      <c r="AF537" vm="9506">
        <f ca="1"/>
        <v>16.462</v>
      </c>
      <c r="AG537" vm="9507">
        <f ca="1"/>
        <v>20977707</v>
      </c>
      <c r="AH537" s="3">
        <f t="shared" ca="1" si="69"/>
        <v>-5.3920141287276423E-2</v>
      </c>
      <c r="AK537" vm="9496">
        <f ca="1"/>
        <v>44596</v>
      </c>
      <c r="AL537" vm="8499">
        <f ca="1"/>
        <v>18.895</v>
      </c>
      <c r="AM537" vm="9508">
        <f ca="1"/>
        <v>261232</v>
      </c>
      <c r="AN537">
        <f t="shared" ca="1" si="70"/>
        <v>-8.4321975243713022E-3</v>
      </c>
      <c r="AP537" vm="9496">
        <f ca="1"/>
        <v>44596</v>
      </c>
      <c r="AQ537" vm="9509">
        <f ca="1"/>
        <v>5.55</v>
      </c>
      <c r="AR537" vm="9510">
        <f ca="1"/>
        <v>379762</v>
      </c>
      <c r="AS537" s="3">
        <f t="shared" ca="1" si="71"/>
        <v>-1.6972269843282192E-2</v>
      </c>
      <c r="AU537" vm="9496">
        <f ca="1"/>
        <v>44596</v>
      </c>
      <c r="AV537" vm="9511">
        <f ca="1"/>
        <v>5.6833</v>
      </c>
      <c r="AW537" vm="9512">
        <f ca="1"/>
        <v>42855278</v>
      </c>
    </row>
    <row r="538" spans="1:49" x14ac:dyDescent="0.3">
      <c r="A538" vm="9513">
        <f ca="1"/>
        <v>44599</v>
      </c>
      <c r="B538" vm="5553">
        <f ca="1"/>
        <v>24.52</v>
      </c>
      <c r="C538" vm="5553">
        <v>24.52</v>
      </c>
      <c r="D538" vm="9514">
        <v>117498</v>
      </c>
      <c r="E538" s="3">
        <f t="shared" ca="1" si="64"/>
        <v>-1.4469453376205766E-2</v>
      </c>
      <c r="F538" s="3">
        <f t="shared" ca="1" si="65"/>
        <v>-1.457515680296801E-2</v>
      </c>
      <c r="I538" vm="9513">
        <f ca="1"/>
        <v>44599</v>
      </c>
      <c r="J538" vm="6875">
        <f ca="1"/>
        <v>57.62</v>
      </c>
      <c r="K538" vm="9515">
        <f ca="1"/>
        <v>468353</v>
      </c>
      <c r="L538" s="3">
        <v>-6.551724137931079E-3</v>
      </c>
      <c r="M538" s="3">
        <v>-6.5732808900369139E-3</v>
      </c>
      <c r="O538" vm="9513">
        <f ca="1"/>
        <v>44599</v>
      </c>
      <c r="P538" vm="9516">
        <f ca="1"/>
        <v>197.25</v>
      </c>
      <c r="Q538" vm="9517">
        <f ca="1"/>
        <v>404276</v>
      </c>
      <c r="R538" s="3">
        <f t="shared" ca="1" si="66"/>
        <v>-1.3845406822053095E-2</v>
      </c>
      <c r="T538" vm="9513">
        <f ca="1"/>
        <v>44599</v>
      </c>
      <c r="U538" vm="9518">
        <f ca="1"/>
        <v>14.784000000000001</v>
      </c>
      <c r="V538" vm="9519">
        <f ca="1"/>
        <v>19354956</v>
      </c>
      <c r="W538" s="3">
        <f t="shared" ca="1" si="67"/>
        <v>-1.2502683532208679E-2</v>
      </c>
      <c r="Y538" vm="9513">
        <f ca="1"/>
        <v>44599</v>
      </c>
      <c r="Z538" vm="9520">
        <f ca="1"/>
        <v>2.6949999999999998</v>
      </c>
      <c r="AA538" vm="9521">
        <f ca="1"/>
        <v>2.7149999999999999</v>
      </c>
      <c r="AB538" vm="9522">
        <f ca="1"/>
        <v>127227231</v>
      </c>
      <c r="AC538">
        <f t="shared" ca="1" si="68"/>
        <v>1.7837708186021668E-2</v>
      </c>
      <c r="AE538" vm="9513">
        <f ca="1"/>
        <v>44599</v>
      </c>
      <c r="AF538" vm="9523">
        <f ca="1"/>
        <v>16.302</v>
      </c>
      <c r="AG538" vm="9524">
        <f ca="1"/>
        <v>12505001</v>
      </c>
      <c r="AH538" s="3">
        <f t="shared" ca="1" si="69"/>
        <v>-9.766894878186513E-3</v>
      </c>
      <c r="AK538" vm="9513">
        <f ca="1"/>
        <v>44599</v>
      </c>
      <c r="AL538" vm="6491">
        <f ca="1"/>
        <v>18.995000000000001</v>
      </c>
      <c r="AM538" vm="9525">
        <f ca="1"/>
        <v>178538</v>
      </c>
      <c r="AN538">
        <f t="shared" ca="1" si="70"/>
        <v>5.2784498381365837E-3</v>
      </c>
      <c r="AP538" vm="9513">
        <f ca="1"/>
        <v>44599</v>
      </c>
      <c r="AQ538" vm="4826">
        <f ca="1"/>
        <v>5.53</v>
      </c>
      <c r="AR538" vm="9526">
        <f ca="1"/>
        <v>398524</v>
      </c>
      <c r="AS538" s="3">
        <f t="shared" ca="1" si="71"/>
        <v>-3.6101122240996741E-3</v>
      </c>
      <c r="AU538" vm="9513">
        <f ca="1"/>
        <v>44599</v>
      </c>
      <c r="AV538" vm="9527">
        <f ca="1"/>
        <v>5.7451999999999996</v>
      </c>
      <c r="AW538" vm="9528">
        <f ca="1"/>
        <v>42243104</v>
      </c>
    </row>
    <row r="539" spans="1:49" x14ac:dyDescent="0.3">
      <c r="A539" vm="9529">
        <f ca="1"/>
        <v>44600</v>
      </c>
      <c r="B539" vm="9530">
        <f ca="1"/>
        <v>24.24</v>
      </c>
      <c r="C539" vm="9530">
        <v>24.24</v>
      </c>
      <c r="D539" vm="9531">
        <v>140620</v>
      </c>
      <c r="E539" s="3">
        <f t="shared" ca="1" si="64"/>
        <v>-1.1419249592169703E-2</v>
      </c>
      <c r="F539" s="3">
        <f t="shared" ca="1" si="65"/>
        <v>-1.1484949866896957E-2</v>
      </c>
      <c r="I539" vm="9529">
        <f ca="1"/>
        <v>44600</v>
      </c>
      <c r="J539" vm="6667">
        <f ca="1"/>
        <v>56.84</v>
      </c>
      <c r="K539" vm="9532">
        <f ca="1"/>
        <v>399743</v>
      </c>
      <c r="L539" s="3">
        <v>-1.3536966331134919E-2</v>
      </c>
      <c r="M539" s="3">
        <v>-1.3629426427482393E-2</v>
      </c>
      <c r="O539" vm="9529">
        <f ca="1"/>
        <v>44600</v>
      </c>
      <c r="P539" vm="9533">
        <f ca="1"/>
        <v>197.3</v>
      </c>
      <c r="Q539" vm="9534">
        <f ca="1"/>
        <v>383251</v>
      </c>
      <c r="R539" s="3">
        <f t="shared" ca="1" si="66"/>
        <v>2.5345330258609241E-4</v>
      </c>
      <c r="T539" vm="9529">
        <f ca="1"/>
        <v>44600</v>
      </c>
      <c r="U539" vm="9535">
        <f ca="1"/>
        <v>15.128</v>
      </c>
      <c r="V539" vm="9536">
        <f ca="1"/>
        <v>22171184</v>
      </c>
      <c r="W539" s="3">
        <f t="shared" ca="1" si="67"/>
        <v>2.3001816456828084E-2</v>
      </c>
      <c r="Y539" vm="9529">
        <f ca="1"/>
        <v>44600</v>
      </c>
      <c r="Z539" vm="9537">
        <f ca="1"/>
        <v>2.72</v>
      </c>
      <c r="AA539" vm="9538">
        <f ca="1"/>
        <v>2.7694999999999999</v>
      </c>
      <c r="AB539" vm="9539">
        <f ca="1"/>
        <v>145016799</v>
      </c>
      <c r="AC539">
        <f t="shared" ca="1" si="68"/>
        <v>1.9874845105122867E-2</v>
      </c>
      <c r="AE539" vm="9529">
        <f ca="1"/>
        <v>44600</v>
      </c>
      <c r="AF539" vm="9540">
        <f ca="1"/>
        <v>16.437999999999999</v>
      </c>
      <c r="AG539" vm="9541">
        <f ca="1"/>
        <v>10198211</v>
      </c>
      <c r="AH539" s="3">
        <f t="shared" ca="1" si="69"/>
        <v>8.3079280540425786E-3</v>
      </c>
      <c r="AK539" vm="9529">
        <f ca="1"/>
        <v>44600</v>
      </c>
      <c r="AL539" vm="9542">
        <f ca="1"/>
        <v>19.004999999999999</v>
      </c>
      <c r="AM539" vm="9543">
        <f ca="1"/>
        <v>183351</v>
      </c>
      <c r="AN539">
        <f t="shared" ca="1" si="70"/>
        <v>5.263158016229969E-4</v>
      </c>
      <c r="AP539" vm="9529">
        <f ca="1"/>
        <v>44600</v>
      </c>
      <c r="AQ539" vm="9544">
        <f ca="1"/>
        <v>5.5</v>
      </c>
      <c r="AR539" vm="9545">
        <f ca="1"/>
        <v>252657</v>
      </c>
      <c r="AS539" s="3">
        <f t="shared" ca="1" si="71"/>
        <v>-5.4397232958182098E-3</v>
      </c>
      <c r="AU539" vm="9529">
        <f ca="1"/>
        <v>44600</v>
      </c>
      <c r="AV539" vm="9546">
        <f ca="1"/>
        <v>5.5213999999999999</v>
      </c>
      <c r="AW539" vm="9547">
        <f ca="1"/>
        <v>55574209</v>
      </c>
    </row>
    <row r="540" spans="1:49" x14ac:dyDescent="0.3">
      <c r="A540" vm="9548">
        <f ca="1"/>
        <v>44601</v>
      </c>
      <c r="B540" vm="4847">
        <f ca="1"/>
        <v>25.18</v>
      </c>
      <c r="C540" vm="4847">
        <v>25.18</v>
      </c>
      <c r="D540" vm="9549">
        <v>263944</v>
      </c>
      <c r="E540" s="3">
        <f t="shared" ca="1" si="64"/>
        <v>3.8778877887788832E-2</v>
      </c>
      <c r="F540" s="3">
        <f t="shared" ca="1" si="65"/>
        <v>3.804586741508751E-2</v>
      </c>
      <c r="I540" vm="9548">
        <f ca="1"/>
        <v>44601</v>
      </c>
      <c r="J540" vm="9550">
        <f ca="1"/>
        <v>58.16</v>
      </c>
      <c r="K540" vm="9551">
        <f ca="1"/>
        <v>399952</v>
      </c>
      <c r="L540" s="3">
        <v>2.3223082336382709E-2</v>
      </c>
      <c r="M540" s="3">
        <v>2.2957529996364027E-2</v>
      </c>
      <c r="O540" vm="9548">
        <f ca="1"/>
        <v>44601</v>
      </c>
      <c r="P540" vm="8317">
        <f ca="1"/>
        <v>203.5</v>
      </c>
      <c r="Q540" vm="9552">
        <f ca="1"/>
        <v>344444</v>
      </c>
      <c r="R540" s="3">
        <f t="shared" ca="1" si="66"/>
        <v>3.0940591854079966E-2</v>
      </c>
      <c r="T540" vm="9548">
        <f ca="1"/>
        <v>44601</v>
      </c>
      <c r="U540" vm="4806">
        <f ca="1"/>
        <v>15.36</v>
      </c>
      <c r="V540" vm="9553">
        <f ca="1"/>
        <v>18517897</v>
      </c>
      <c r="W540" s="3">
        <f t="shared" ca="1" si="67"/>
        <v>1.5219396363369627E-2</v>
      </c>
      <c r="Y540" vm="9548">
        <f ca="1"/>
        <v>44601</v>
      </c>
      <c r="Z540" vm="9554">
        <f ca="1"/>
        <v>2.78</v>
      </c>
      <c r="AA540" vm="9555">
        <f ca="1"/>
        <v>2.8534999999999999</v>
      </c>
      <c r="AB540" vm="9556">
        <f ca="1"/>
        <v>206623550</v>
      </c>
      <c r="AC540">
        <f t="shared" ca="1" si="68"/>
        <v>2.9879512503604315E-2</v>
      </c>
      <c r="AE540" vm="9548">
        <f ca="1"/>
        <v>44601</v>
      </c>
      <c r="AF540" vm="9557">
        <f ca="1"/>
        <v>17.106000000000002</v>
      </c>
      <c r="AG540" vm="9558">
        <f ca="1"/>
        <v>12414926</v>
      </c>
      <c r="AH540" s="3">
        <f t="shared" ca="1" si="69"/>
        <v>3.9833551432281789E-2</v>
      </c>
      <c r="AK540" vm="9548">
        <f ca="1"/>
        <v>44601</v>
      </c>
      <c r="AL540" vm="9408">
        <f ca="1"/>
        <v>19.184999999999999</v>
      </c>
      <c r="AM540" vm="9559">
        <f ca="1"/>
        <v>184924</v>
      </c>
      <c r="AN540">
        <f t="shared" ca="1" si="70"/>
        <v>9.4266212577035508E-3</v>
      </c>
      <c r="AP540" vm="9548">
        <f ca="1"/>
        <v>44601</v>
      </c>
      <c r="AQ540" vm="9560">
        <f ca="1"/>
        <v>5.5549999999999997</v>
      </c>
      <c r="AR540" vm="9561">
        <f ca="1"/>
        <v>247589</v>
      </c>
      <c r="AS540" s="3">
        <f t="shared" ca="1" si="71"/>
        <v>9.950330853168092E-3</v>
      </c>
      <c r="AU540" vm="9548">
        <f ca="1"/>
        <v>44601</v>
      </c>
      <c r="AV540" vm="9562">
        <f ca="1"/>
        <v>5.3643000000000001</v>
      </c>
      <c r="AW540" vm="9563">
        <f ca="1"/>
        <v>45535498</v>
      </c>
    </row>
    <row r="541" spans="1:49" x14ac:dyDescent="0.3">
      <c r="A541" vm="9564">
        <f ca="1"/>
        <v>44602</v>
      </c>
      <c r="B541" vm="6275">
        <f ca="1"/>
        <v>24.66</v>
      </c>
      <c r="C541" vm="6275">
        <v>24.66</v>
      </c>
      <c r="D541" vm="9565">
        <v>189053</v>
      </c>
      <c r="E541" s="3">
        <f t="shared" ca="1" si="64"/>
        <v>-2.0651310563939616E-2</v>
      </c>
      <c r="F541" s="3">
        <f t="shared" ca="1" si="65"/>
        <v>-2.0867530880002885E-2</v>
      </c>
      <c r="I541" vm="9564">
        <f ca="1"/>
        <v>44602</v>
      </c>
      <c r="J541" vm="7129">
        <f ca="1"/>
        <v>57.18</v>
      </c>
      <c r="K541" vm="9566">
        <f ca="1"/>
        <v>878106</v>
      </c>
      <c r="L541" s="3">
        <v>-1.6850068775790868E-2</v>
      </c>
      <c r="M541" s="3">
        <v>-1.6993646331098129E-2</v>
      </c>
      <c r="O541" vm="9564">
        <f ca="1"/>
        <v>44602</v>
      </c>
      <c r="P541" vm="9567">
        <f ca="1"/>
        <v>198.65</v>
      </c>
      <c r="Q541" vm="9568">
        <f ca="1"/>
        <v>539379</v>
      </c>
      <c r="R541" s="3">
        <f t="shared" ca="1" si="66"/>
        <v>-2.4121522622041688E-2</v>
      </c>
      <c r="T541" vm="9564">
        <f ca="1"/>
        <v>44602</v>
      </c>
      <c r="U541" vm="5027">
        <f ca="1"/>
        <v>15.85</v>
      </c>
      <c r="V541" vm="9569">
        <f ca="1"/>
        <v>27959608</v>
      </c>
      <c r="W541" s="3">
        <f t="shared" ca="1" si="67"/>
        <v>3.1402772603763583E-2</v>
      </c>
      <c r="Y541" vm="9564">
        <f ca="1"/>
        <v>44602</v>
      </c>
      <c r="Z541" vm="9570">
        <f ca="1"/>
        <v>2.8490000000000002</v>
      </c>
      <c r="AA541" vm="9571">
        <f ca="1"/>
        <v>2.92</v>
      </c>
      <c r="AB541" vm="9572">
        <f ca="1"/>
        <v>221256820</v>
      </c>
      <c r="AC541">
        <f t="shared" ca="1" si="68"/>
        <v>2.3037305285564608E-2</v>
      </c>
      <c r="AE541" vm="9564">
        <f ca="1"/>
        <v>44602</v>
      </c>
      <c r="AF541" vm="9573">
        <f ca="1"/>
        <v>16.96</v>
      </c>
      <c r="AG541" vm="9574">
        <f ca="1"/>
        <v>11428071</v>
      </c>
      <c r="AH541" s="3">
        <f t="shared" ca="1" si="69"/>
        <v>-8.5716487948329333E-3</v>
      </c>
      <c r="AK541" vm="9564">
        <f ca="1"/>
        <v>44602</v>
      </c>
      <c r="AL541" vm="9575">
        <f ca="1"/>
        <v>19.25</v>
      </c>
      <c r="AM541" vm="9576">
        <f ca="1"/>
        <v>246876</v>
      </c>
      <c r="AN541">
        <f t="shared" ca="1" si="70"/>
        <v>3.3823370348775869E-3</v>
      </c>
      <c r="AP541" vm="9564">
        <f ca="1"/>
        <v>44602</v>
      </c>
      <c r="AQ541" vm="9577">
        <f ca="1"/>
        <v>5.625</v>
      </c>
      <c r="AR541" vm="9578">
        <f ca="1"/>
        <v>190205</v>
      </c>
      <c r="AS541" s="3">
        <f t="shared" ca="1" si="71"/>
        <v>1.2522524998890503E-2</v>
      </c>
      <c r="AU541" vm="9564">
        <f ca="1"/>
        <v>44602</v>
      </c>
      <c r="AV541" vm="9579">
        <f ca="1"/>
        <v>5.5071000000000003</v>
      </c>
      <c r="AW541" vm="9580">
        <f ca="1"/>
        <v>29548992</v>
      </c>
    </row>
    <row r="542" spans="1:49" x14ac:dyDescent="0.3">
      <c r="A542" vm="9581">
        <f ca="1"/>
        <v>44603</v>
      </c>
      <c r="B542" vm="7127">
        <f ca="1"/>
        <v>24.48</v>
      </c>
      <c r="C542" vm="7127">
        <v>24.48</v>
      </c>
      <c r="D542" vm="9582">
        <v>124305</v>
      </c>
      <c r="E542" s="3">
        <f t="shared" ca="1" si="64"/>
        <v>-7.2992700729926892E-3</v>
      </c>
      <c r="F542" s="3">
        <f t="shared" ca="1" si="65"/>
        <v>-7.3260400920728977E-3</v>
      </c>
      <c r="I542" vm="9581">
        <f ca="1"/>
        <v>44603</v>
      </c>
      <c r="J542" vm="9583">
        <f ca="1"/>
        <v>55.52</v>
      </c>
      <c r="K542" vm="9584">
        <f ca="1"/>
        <v>639440</v>
      </c>
      <c r="L542" s="3">
        <v>-2.9031129765652267E-2</v>
      </c>
      <c r="M542" s="3">
        <v>-2.9460870695616606E-2</v>
      </c>
      <c r="O542" vm="9581">
        <f ca="1"/>
        <v>44603</v>
      </c>
      <c r="P542" vm="9585">
        <f ca="1"/>
        <v>194.95</v>
      </c>
      <c r="Q542" vm="9586">
        <f ca="1"/>
        <v>404639</v>
      </c>
      <c r="R542" s="3">
        <f t="shared" ca="1" si="66"/>
        <v>-1.8801366832001707E-2</v>
      </c>
      <c r="T542" vm="9581">
        <f ca="1"/>
        <v>44603</v>
      </c>
      <c r="U542" vm="9587">
        <f ca="1"/>
        <v>15.69</v>
      </c>
      <c r="V542" vm="9588">
        <f ca="1"/>
        <v>19682307</v>
      </c>
      <c r="W542" s="3">
        <f t="shared" ca="1" si="67"/>
        <v>-1.0145933578348377E-2</v>
      </c>
      <c r="Y542" vm="9581">
        <f ca="1"/>
        <v>44603</v>
      </c>
      <c r="Z542" vm="9589">
        <f ca="1"/>
        <v>2.8765000000000001</v>
      </c>
      <c r="AA542" vm="9555">
        <f ca="1"/>
        <v>2.8534999999999999</v>
      </c>
      <c r="AB542" vm="9590">
        <f ca="1"/>
        <v>158380102</v>
      </c>
      <c r="AC542">
        <f t="shared" ca="1" si="68"/>
        <v>-2.3037305285564653E-2</v>
      </c>
      <c r="AE542" vm="9581">
        <f ca="1"/>
        <v>44603</v>
      </c>
      <c r="AF542" vm="7561">
        <f ca="1"/>
        <v>16.77</v>
      </c>
      <c r="AG542" vm="9591">
        <f ca="1"/>
        <v>11021695</v>
      </c>
      <c r="AH542" s="3">
        <f t="shared" ca="1" si="69"/>
        <v>-1.1266054528639578E-2</v>
      </c>
      <c r="AK542" vm="9581">
        <f ca="1"/>
        <v>44603</v>
      </c>
      <c r="AL542" vm="9592">
        <f ca="1"/>
        <v>19.155000000000001</v>
      </c>
      <c r="AM542" vm="9593">
        <f ca="1"/>
        <v>148030</v>
      </c>
      <c r="AN542">
        <f t="shared" ca="1" si="70"/>
        <v>-4.9472825811808932E-3</v>
      </c>
      <c r="AP542" vm="9581">
        <f ca="1"/>
        <v>44603</v>
      </c>
      <c r="AQ542" vm="9594">
        <f ca="1"/>
        <v>5.66</v>
      </c>
      <c r="AR542" vm="9595">
        <f ca="1"/>
        <v>152354</v>
      </c>
      <c r="AS542" s="3">
        <f t="shared" ca="1" si="71"/>
        <v>6.202944124607865E-3</v>
      </c>
      <c r="AU542" vm="9581">
        <f ca="1"/>
        <v>44603</v>
      </c>
      <c r="AV542" vm="9596">
        <f ca="1"/>
        <v>5.5237999999999996</v>
      </c>
      <c r="AW542" vm="9597">
        <f ca="1"/>
        <v>39533676</v>
      </c>
    </row>
    <row r="543" spans="1:49" x14ac:dyDescent="0.3">
      <c r="A543" vm="9598">
        <f ca="1"/>
        <v>44606</v>
      </c>
      <c r="B543" vm="9599">
        <f ca="1"/>
        <v>24.12</v>
      </c>
      <c r="C543" vm="9599">
        <v>24.12</v>
      </c>
      <c r="D543" vm="9600">
        <v>187246</v>
      </c>
      <c r="E543" s="3">
        <f t="shared" ca="1" si="64"/>
        <v>-1.4705882352941154E-2</v>
      </c>
      <c r="F543" s="3">
        <f t="shared" ca="1" si="65"/>
        <v>-1.4815085785140587E-2</v>
      </c>
      <c r="I543" vm="9598">
        <f ca="1"/>
        <v>44606</v>
      </c>
      <c r="J543" vm="9601">
        <f ca="1"/>
        <v>54.44</v>
      </c>
      <c r="K543" vm="9602">
        <f ca="1"/>
        <v>1123324</v>
      </c>
      <c r="L543" s="3">
        <v>-1.9452449567723438E-2</v>
      </c>
      <c r="M543" s="3">
        <v>-1.9644138415283806E-2</v>
      </c>
      <c r="O543" vm="9598">
        <f ca="1"/>
        <v>44606</v>
      </c>
      <c r="P543" vm="9603">
        <f ca="1"/>
        <v>193.8</v>
      </c>
      <c r="Q543" vm="9604">
        <f ca="1"/>
        <v>525951</v>
      </c>
      <c r="R543" s="3">
        <f t="shared" ca="1" si="66"/>
        <v>-5.9164159719403454E-3</v>
      </c>
      <c r="T543" vm="9598">
        <f ca="1"/>
        <v>44606</v>
      </c>
      <c r="U543" vm="9605">
        <f ca="1"/>
        <v>15.026</v>
      </c>
      <c r="V543" vm="9606">
        <f ca="1"/>
        <v>27259922</v>
      </c>
      <c r="W543" s="3">
        <f t="shared" ca="1" si="67"/>
        <v>-4.3241532797972292E-2</v>
      </c>
      <c r="Y543" vm="9598">
        <f ca="1"/>
        <v>44606</v>
      </c>
      <c r="Z543" vm="9607">
        <f ca="1"/>
        <v>2.76</v>
      </c>
      <c r="AA543" vm="9608">
        <f ca="1"/>
        <v>2.7675000000000001</v>
      </c>
      <c r="AB543" vm="9609">
        <f ca="1"/>
        <v>212949321</v>
      </c>
      <c r="AC543">
        <f t="shared" ca="1" si="68"/>
        <v>-3.0601925393970775E-2</v>
      </c>
      <c r="AE543" vm="9598">
        <f ca="1"/>
        <v>44606</v>
      </c>
      <c r="AF543" vm="9610">
        <f ca="1"/>
        <v>16.34</v>
      </c>
      <c r="AG543" vm="9611">
        <f ca="1"/>
        <v>16418173</v>
      </c>
      <c r="AH543" s="3">
        <f t="shared" ca="1" si="69"/>
        <v>-2.5975486403260677E-2</v>
      </c>
      <c r="AK543" vm="9598">
        <f ca="1"/>
        <v>44606</v>
      </c>
      <c r="AL543" vm="9612">
        <f ca="1"/>
        <v>19.105</v>
      </c>
      <c r="AM543" vm="9613">
        <f ca="1"/>
        <v>307669</v>
      </c>
      <c r="AN543">
        <f t="shared" ca="1" si="70"/>
        <v>-2.6136972537491041E-3</v>
      </c>
      <c r="AP543" vm="9598">
        <f ca="1"/>
        <v>44606</v>
      </c>
      <c r="AQ543" vm="4586">
        <f ca="1"/>
        <v>5.52</v>
      </c>
      <c r="AR543" vm="9614">
        <f ca="1"/>
        <v>272834</v>
      </c>
      <c r="AS543" s="3">
        <f t="shared" ca="1" si="71"/>
        <v>-2.5046031926087689E-2</v>
      </c>
      <c r="AU543" vm="9598">
        <f ca="1"/>
        <v>44606</v>
      </c>
      <c r="AV543" vm="9615">
        <f ca="1"/>
        <v>5.4286000000000003</v>
      </c>
      <c r="AW543" vm="9616">
        <f ca="1"/>
        <v>31628497</v>
      </c>
    </row>
    <row r="544" spans="1:49" x14ac:dyDescent="0.3">
      <c r="A544" vm="9617">
        <f ca="1"/>
        <v>44607</v>
      </c>
      <c r="B544" vm="6326">
        <f ca="1"/>
        <v>24.54</v>
      </c>
      <c r="C544" vm="6326">
        <v>24.54</v>
      </c>
      <c r="D544" vm="9618">
        <v>110762</v>
      </c>
      <c r="E544" s="3">
        <f t="shared" ca="1" si="64"/>
        <v>1.7412935323383009E-2</v>
      </c>
      <c r="F544" s="3">
        <f t="shared" ca="1" si="65"/>
        <v>1.7263067423780552E-2</v>
      </c>
      <c r="I544" vm="9617">
        <f ca="1"/>
        <v>44607</v>
      </c>
      <c r="J544" vm="9619">
        <f ca="1"/>
        <v>56.04</v>
      </c>
      <c r="K544" vm="9620">
        <f ca="1"/>
        <v>439669</v>
      </c>
      <c r="L544" s="3">
        <v>2.9390154298310094E-2</v>
      </c>
      <c r="M544" s="3">
        <v>2.8966543685541017E-2</v>
      </c>
      <c r="O544" vm="9617">
        <f ca="1"/>
        <v>44607</v>
      </c>
      <c r="P544" vm="9621">
        <f ca="1"/>
        <v>198.6</v>
      </c>
      <c r="Q544" vm="9622">
        <f ca="1"/>
        <v>364298</v>
      </c>
      <c r="R544" s="3">
        <f t="shared" ca="1" si="66"/>
        <v>2.4466052154406205E-2</v>
      </c>
      <c r="T544" vm="9617">
        <f ca="1"/>
        <v>44607</v>
      </c>
      <c r="U544" vm="9623">
        <f ca="1"/>
        <v>15.346</v>
      </c>
      <c r="V544" vm="9624">
        <f ca="1"/>
        <v>18226086</v>
      </c>
      <c r="W544" s="3">
        <f t="shared" ca="1" si="67"/>
        <v>2.1072819808504627E-2</v>
      </c>
      <c r="Y544" vm="9617">
        <f ca="1"/>
        <v>44607</v>
      </c>
      <c r="Z544" vm="9625">
        <f ca="1"/>
        <v>2.7654999999999998</v>
      </c>
      <c r="AA544" vm="9626">
        <f ca="1"/>
        <v>2.8530000000000002</v>
      </c>
      <c r="AB544" vm="9627">
        <f ca="1"/>
        <v>159155445</v>
      </c>
      <c r="AC544">
        <f t="shared" ca="1" si="68"/>
        <v>3.0426686630708154E-2</v>
      </c>
      <c r="AE544" vm="9617">
        <f ca="1"/>
        <v>44607</v>
      </c>
      <c r="AF544" vm="9628">
        <f ca="1"/>
        <v>17.012</v>
      </c>
      <c r="AG544" vm="9629">
        <f ca="1"/>
        <v>12740892</v>
      </c>
      <c r="AH544" s="3">
        <f t="shared" ca="1" si="69"/>
        <v>4.030288795953027E-2</v>
      </c>
      <c r="AK544" vm="9617">
        <f ca="1"/>
        <v>44607</v>
      </c>
      <c r="AL544" vm="9630">
        <f ca="1"/>
        <v>19.55</v>
      </c>
      <c r="AM544" vm="9631">
        <f ca="1"/>
        <v>254793</v>
      </c>
      <c r="AN544">
        <f t="shared" ca="1" si="70"/>
        <v>2.3025205532511424E-2</v>
      </c>
      <c r="AP544" vm="9617">
        <f ca="1"/>
        <v>44607</v>
      </c>
      <c r="AQ544" vm="4104">
        <f ca="1"/>
        <v>5.68</v>
      </c>
      <c r="AR544" vm="9632">
        <f ca="1"/>
        <v>237636</v>
      </c>
      <c r="AS544" s="3">
        <f t="shared" ca="1" si="71"/>
        <v>2.8573372444056163E-2</v>
      </c>
      <c r="AU544" vm="9617">
        <f ca="1"/>
        <v>44607</v>
      </c>
      <c r="AV544" vm="9633">
        <f ca="1"/>
        <v>5.4570999999999996</v>
      </c>
      <c r="AW544" vm="9634">
        <f ca="1"/>
        <v>23390866</v>
      </c>
    </row>
    <row r="545" spans="1:49" x14ac:dyDescent="0.3">
      <c r="A545" vm="9635">
        <f ca="1"/>
        <v>44608</v>
      </c>
      <c r="B545" vm="7110">
        <f ca="1"/>
        <v>24.44</v>
      </c>
      <c r="C545" vm="7110">
        <v>24.44</v>
      </c>
      <c r="D545" vm="9636">
        <v>94745</v>
      </c>
      <c r="E545" s="3">
        <f t="shared" ca="1" si="64"/>
        <v>-4.0749796251017874E-3</v>
      </c>
      <c r="F545" s="3">
        <f t="shared" ca="1" si="65"/>
        <v>-4.0833049793707679E-3</v>
      </c>
      <c r="I545" vm="9635">
        <f ca="1"/>
        <v>44608</v>
      </c>
      <c r="J545" vm="8050">
        <f ca="1"/>
        <v>55.88</v>
      </c>
      <c r="K545" vm="9637">
        <f ca="1"/>
        <v>390477</v>
      </c>
      <c r="L545" s="3">
        <v>-2.8551034975017237E-3</v>
      </c>
      <c r="M545" s="3">
        <v>-2.8591870800451333E-3</v>
      </c>
      <c r="O545" vm="9635">
        <f ca="1"/>
        <v>44608</v>
      </c>
      <c r="P545" vm="9638">
        <f ca="1"/>
        <v>195.65</v>
      </c>
      <c r="Q545" vm="9639">
        <f ca="1"/>
        <v>282027</v>
      </c>
      <c r="R545" s="3">
        <f t="shared" ca="1" si="66"/>
        <v>-1.4965402954650724E-2</v>
      </c>
      <c r="T545" vm="9635">
        <f ca="1"/>
        <v>44608</v>
      </c>
      <c r="U545" vm="6389">
        <f ca="1"/>
        <v>15.092000000000001</v>
      </c>
      <c r="V545" vm="9640">
        <f ca="1"/>
        <v>18437944</v>
      </c>
      <c r="W545" s="3">
        <f t="shared" ca="1" si="67"/>
        <v>-1.6690051653409473E-2</v>
      </c>
      <c r="Y545" vm="9635">
        <f ca="1"/>
        <v>44608</v>
      </c>
      <c r="Z545" vm="9641">
        <f ca="1"/>
        <v>2.859</v>
      </c>
      <c r="AA545" vm="9642">
        <f ca="1"/>
        <v>2.7909999999999999</v>
      </c>
      <c r="AB545" vm="9643">
        <f ca="1"/>
        <v>117092289</v>
      </c>
      <c r="AC545">
        <f t="shared" ca="1" si="68"/>
        <v>-2.1971117677177878E-2</v>
      </c>
      <c r="AE545" vm="9635">
        <f ca="1"/>
        <v>44608</v>
      </c>
      <c r="AF545" vm="9644">
        <f ca="1"/>
        <v>17.170000000000002</v>
      </c>
      <c r="AG545" vm="9645">
        <f ca="1"/>
        <v>8776802</v>
      </c>
      <c r="AH545" s="3">
        <f t="shared" ca="1" si="69"/>
        <v>9.2446975179971327E-3</v>
      </c>
      <c r="AK545" vm="9635">
        <f ca="1"/>
        <v>44608</v>
      </c>
      <c r="AL545" vm="9646">
        <f ca="1"/>
        <v>19.670000000000002</v>
      </c>
      <c r="AM545" vm="9647">
        <f ca="1"/>
        <v>326731</v>
      </c>
      <c r="AN545">
        <f t="shared" ca="1" si="70"/>
        <v>6.1193459695929415E-3</v>
      </c>
      <c r="AP545" vm="9635">
        <f ca="1"/>
        <v>44608</v>
      </c>
      <c r="AQ545" vm="9648">
        <f ca="1"/>
        <v>5.77</v>
      </c>
      <c r="AR545" vm="9649">
        <f ca="1"/>
        <v>169194</v>
      </c>
      <c r="AS545" s="3">
        <f t="shared" ca="1" si="71"/>
        <v>1.5720847786948246E-2</v>
      </c>
      <c r="AU545" vm="9635">
        <f ca="1"/>
        <v>44608</v>
      </c>
      <c r="AV545" vm="9650">
        <f ca="1"/>
        <v>5.5167000000000002</v>
      </c>
      <c r="AW545" vm="9651">
        <f ca="1"/>
        <v>32785684</v>
      </c>
    </row>
    <row r="546" spans="1:49" x14ac:dyDescent="0.3">
      <c r="A546" vm="9652">
        <f ca="1"/>
        <v>44609</v>
      </c>
      <c r="B546" vm="7110">
        <f ca="1"/>
        <v>24.44</v>
      </c>
      <c r="C546" vm="7110">
        <v>24.44</v>
      </c>
      <c r="D546" vm="9653">
        <v>125951</v>
      </c>
      <c r="E546" s="3">
        <f t="shared" ca="1" si="64"/>
        <v>0</v>
      </c>
      <c r="F546" s="3">
        <f t="shared" ca="1" si="65"/>
        <v>0</v>
      </c>
      <c r="I546" vm="9652">
        <f ca="1"/>
        <v>44609</v>
      </c>
      <c r="J546" vm="8033">
        <f ca="1"/>
        <v>55.64</v>
      </c>
      <c r="K546" vm="9654">
        <f ca="1"/>
        <v>890748</v>
      </c>
      <c r="L546" s="3">
        <v>-4.2949176807444882E-3</v>
      </c>
      <c r="M546" s="3">
        <v>-4.3041673335189809E-3</v>
      </c>
      <c r="O546" vm="9652">
        <f ca="1"/>
        <v>44609</v>
      </c>
      <c r="P546" vm="9655">
        <f ca="1"/>
        <v>196.75</v>
      </c>
      <c r="Q546" vm="9656">
        <f ca="1"/>
        <v>266511</v>
      </c>
      <c r="R546" s="3">
        <f t="shared" ca="1" si="66"/>
        <v>5.6065386410911735E-3</v>
      </c>
      <c r="T546" vm="9652">
        <f ca="1"/>
        <v>44609</v>
      </c>
      <c r="U546" vm="9657">
        <f ca="1"/>
        <v>14.68</v>
      </c>
      <c r="V546" vm="9658">
        <f ca="1"/>
        <v>15876284</v>
      </c>
      <c r="W546" s="3">
        <f t="shared" ca="1" si="67"/>
        <v>-2.767877891569457E-2</v>
      </c>
      <c r="Y546" vm="9652">
        <f ca="1"/>
        <v>44609</v>
      </c>
      <c r="Z546" vm="9554">
        <f ca="1"/>
        <v>2.78</v>
      </c>
      <c r="AA546" vm="9659">
        <f ca="1"/>
        <v>2.7389999999999999</v>
      </c>
      <c r="AB546" vm="9660">
        <f ca="1"/>
        <v>111674644</v>
      </c>
      <c r="AC546">
        <f t="shared" ca="1" si="68"/>
        <v>-1.8807064273244047E-2</v>
      </c>
      <c r="AE546" vm="9652">
        <f ca="1"/>
        <v>44609</v>
      </c>
      <c r="AF546" vm="8256">
        <f ca="1"/>
        <v>16.850000000000001</v>
      </c>
      <c r="AG546" vm="9661">
        <f ca="1"/>
        <v>10002753</v>
      </c>
      <c r="AH546" s="3">
        <f t="shared" ca="1" si="69"/>
        <v>-1.881301811101348E-2</v>
      </c>
      <c r="AK546" vm="9652">
        <f ca="1"/>
        <v>44609</v>
      </c>
      <c r="AL546" vm="9662">
        <f ca="1"/>
        <v>19.765000000000001</v>
      </c>
      <c r="AM546" vm="9663">
        <f ca="1"/>
        <v>613272</v>
      </c>
      <c r="AN546">
        <f t="shared" ca="1" si="70"/>
        <v>4.8180643476811074E-3</v>
      </c>
      <c r="AP546" vm="9652">
        <f ca="1"/>
        <v>44609</v>
      </c>
      <c r="AQ546" vm="1243">
        <f ca="1"/>
        <v>5.5949999999999998</v>
      </c>
      <c r="AR546" vm="9664">
        <f ca="1"/>
        <v>137887</v>
      </c>
      <c r="AS546" s="3">
        <f t="shared" ca="1" si="71"/>
        <v>-3.0798738756119604E-2</v>
      </c>
      <c r="AU546" vm="9652">
        <f ca="1"/>
        <v>44609</v>
      </c>
      <c r="AV546" vm="9562">
        <f ca="1"/>
        <v>5.3643000000000001</v>
      </c>
      <c r="AW546" vm="9665">
        <f ca="1"/>
        <v>16626315</v>
      </c>
    </row>
    <row r="547" spans="1:49" x14ac:dyDescent="0.3">
      <c r="A547" vm="9666">
        <f ca="1"/>
        <v>44610</v>
      </c>
      <c r="B547" vm="9667">
        <f ca="1"/>
        <v>24.06</v>
      </c>
      <c r="C547" vm="9667">
        <v>24.06</v>
      </c>
      <c r="D547" vm="9668">
        <v>105081</v>
      </c>
      <c r="E547" s="3">
        <f t="shared" ca="1" si="64"/>
        <v>-1.5548281505728418E-2</v>
      </c>
      <c r="F547" s="3">
        <f t="shared" ca="1" si="65"/>
        <v>-1.5670423756861843E-2</v>
      </c>
      <c r="I547" vm="9666">
        <f ca="1"/>
        <v>44610</v>
      </c>
      <c r="J547" vm="9669">
        <f ca="1"/>
        <v>55.08</v>
      </c>
      <c r="K547" vm="9670">
        <f ca="1"/>
        <v>869915</v>
      </c>
      <c r="L547" s="3">
        <v>-1.0064701653486741E-2</v>
      </c>
      <c r="M547" s="3">
        <v>-1.0115693194788082E-2</v>
      </c>
      <c r="O547" vm="9666">
        <f ca="1"/>
        <v>44610</v>
      </c>
      <c r="P547" vm="9671">
        <f ca="1"/>
        <v>194.5</v>
      </c>
      <c r="Q547" vm="9672">
        <f ca="1"/>
        <v>262115</v>
      </c>
      <c r="R547" s="3">
        <f t="shared" ca="1" si="66"/>
        <v>-1.150172423901164E-2</v>
      </c>
      <c r="T547" vm="9666">
        <f ca="1"/>
        <v>44610</v>
      </c>
      <c r="U547" vm="9673">
        <f ca="1"/>
        <v>14.632</v>
      </c>
      <c r="V547" vm="9674">
        <f ca="1"/>
        <v>12873239</v>
      </c>
      <c r="W547" s="3">
        <f t="shared" ca="1" si="67"/>
        <v>-3.2751120978049982E-3</v>
      </c>
      <c r="Y547" vm="9666">
        <f ca="1"/>
        <v>44610</v>
      </c>
      <c r="Z547" vm="9675">
        <f ca="1"/>
        <v>2.7334999999999998</v>
      </c>
      <c r="AA547" vm="9676">
        <f ca="1"/>
        <v>2.722</v>
      </c>
      <c r="AB547" vm="9677">
        <f ca="1"/>
        <v>102222425</v>
      </c>
      <c r="AC547">
        <f t="shared" ca="1" si="68"/>
        <v>-6.2259860516667839E-3</v>
      </c>
      <c r="AE547" vm="9666">
        <f ca="1"/>
        <v>44610</v>
      </c>
      <c r="AF547" vm="9678">
        <f ca="1"/>
        <v>16.692</v>
      </c>
      <c r="AG547" vm="9679">
        <f ca="1"/>
        <v>8611460</v>
      </c>
      <c r="AH547" s="3">
        <f t="shared" ca="1" si="69"/>
        <v>-9.4210940690646616E-3</v>
      </c>
      <c r="AK547" vm="9666">
        <f ca="1"/>
        <v>44610</v>
      </c>
      <c r="AL547" vm="9680">
        <f ca="1"/>
        <v>19.795000000000002</v>
      </c>
      <c r="AM547" vm="9681">
        <f ca="1"/>
        <v>277175</v>
      </c>
      <c r="AN547">
        <f t="shared" ca="1" si="70"/>
        <v>1.5166838094450967E-3</v>
      </c>
      <c r="AP547" vm="9666">
        <f ca="1"/>
        <v>44610</v>
      </c>
      <c r="AQ547" vm="4826">
        <f ca="1"/>
        <v>5.53</v>
      </c>
      <c r="AR547" vm="9682">
        <f ca="1"/>
        <v>134779</v>
      </c>
      <c r="AS547" s="3">
        <f t="shared" ca="1" si="71"/>
        <v>-1.1685526229645056E-2</v>
      </c>
      <c r="AU547" vm="9666">
        <f ca="1"/>
        <v>44610</v>
      </c>
      <c r="AV547" vm="9683">
        <f ca="1"/>
        <v>5.3143000000000002</v>
      </c>
      <c r="AW547" vm="9684">
        <f ca="1"/>
        <v>11111980</v>
      </c>
    </row>
    <row r="548" spans="1:49" x14ac:dyDescent="0.3">
      <c r="A548" vm="9685">
        <f ca="1"/>
        <v>44613</v>
      </c>
      <c r="B548" vm="9686">
        <f ca="1"/>
        <v>23.8</v>
      </c>
      <c r="C548" vm="9686">
        <v>23.8</v>
      </c>
      <c r="D548" vm="9687">
        <v>114689</v>
      </c>
      <c r="E548" s="3">
        <f t="shared" ca="1" si="64"/>
        <v>-1.080631753948454E-2</v>
      </c>
      <c r="F548" s="3">
        <f t="shared" ca="1" si="65"/>
        <v>-1.0865129869103764E-2</v>
      </c>
      <c r="I548" vm="9685">
        <f ca="1"/>
        <v>44613</v>
      </c>
      <c r="J548" vm="9688">
        <f ca="1"/>
        <v>54.8</v>
      </c>
      <c r="K548" vm="9689">
        <f ca="1"/>
        <v>379795</v>
      </c>
      <c r="L548" s="3">
        <v>-5.0835148874364766E-3</v>
      </c>
      <c r="M548" s="3">
        <v>-5.0964799064843148E-3</v>
      </c>
      <c r="O548" vm="9685">
        <f ca="1"/>
        <v>44613</v>
      </c>
      <c r="P548" vm="9690">
        <f ca="1"/>
        <v>191.15</v>
      </c>
      <c r="Q548" vm="9691">
        <f ca="1"/>
        <v>215734</v>
      </c>
      <c r="R548" s="3">
        <f t="shared" ca="1" si="66"/>
        <v>-1.737370291607921E-2</v>
      </c>
      <c r="T548" vm="9685">
        <f ca="1"/>
        <v>44613</v>
      </c>
      <c r="U548" vm="9692">
        <f ca="1"/>
        <v>14.375999999999999</v>
      </c>
      <c r="V548" vm="9693">
        <f ca="1"/>
        <v>13796465</v>
      </c>
      <c r="W548" s="3">
        <f t="shared" ca="1" si="67"/>
        <v>-1.7650761607306626E-2</v>
      </c>
      <c r="Y548" vm="9685">
        <f ca="1"/>
        <v>44613</v>
      </c>
      <c r="Z548" vm="9694">
        <f ca="1"/>
        <v>2.7410000000000001</v>
      </c>
      <c r="AA548" vm="9695">
        <f ca="1"/>
        <v>2.6739999999999999</v>
      </c>
      <c r="AB548" vm="9696">
        <f ca="1"/>
        <v>91928126</v>
      </c>
      <c r="AC548">
        <f t="shared" ca="1" si="68"/>
        <v>-1.7791425549522927E-2</v>
      </c>
      <c r="AE548" vm="9685">
        <f ca="1"/>
        <v>44613</v>
      </c>
      <c r="AF548" vm="9697">
        <f ca="1"/>
        <v>16.303999999999998</v>
      </c>
      <c r="AG548" vm="9698">
        <f ca="1"/>
        <v>10441662</v>
      </c>
      <c r="AH548" s="3">
        <f t="shared" ca="1" si="69"/>
        <v>-2.351908624893732E-2</v>
      </c>
      <c r="AK548" vm="9685">
        <f ca="1"/>
        <v>44613</v>
      </c>
      <c r="AL548" vm="101">
        <f ca="1"/>
        <v>19.579999999999998</v>
      </c>
      <c r="AM548" vm="9699">
        <f ca="1"/>
        <v>209980</v>
      </c>
      <c r="AN548">
        <f t="shared" ca="1" si="70"/>
        <v>-1.092074345572976E-2</v>
      </c>
      <c r="AP548" vm="9685">
        <f ca="1"/>
        <v>44613</v>
      </c>
      <c r="AQ548" vm="3812">
        <f ca="1"/>
        <v>5.43</v>
      </c>
      <c r="AR548" vm="9700">
        <f ca="1"/>
        <v>178920</v>
      </c>
      <c r="AS548" s="3">
        <f t="shared" ca="1" si="71"/>
        <v>-1.8248681588399443E-2</v>
      </c>
      <c r="AU548" vm="9685">
        <f ca="1"/>
        <v>44613</v>
      </c>
      <c r="AV548" vm="9701">
        <f ca="1"/>
        <v>5.1452</v>
      </c>
      <c r="AW548" vm="9702">
        <f ca="1"/>
        <v>15569850</v>
      </c>
    </row>
    <row r="549" spans="1:49" x14ac:dyDescent="0.3">
      <c r="A549" vm="9703">
        <f ca="1"/>
        <v>44614</v>
      </c>
      <c r="B549" vm="9704">
        <f ca="1"/>
        <v>23.62</v>
      </c>
      <c r="C549" vm="9704">
        <v>23.62</v>
      </c>
      <c r="D549" vm="9705">
        <v>133500</v>
      </c>
      <c r="E549" s="3">
        <f t="shared" ca="1" si="64"/>
        <v>-7.5630252100840215E-3</v>
      </c>
      <c r="F549" s="3">
        <f t="shared" ca="1" si="65"/>
        <v>-7.5917699082127376E-3</v>
      </c>
      <c r="I549" vm="9703">
        <f ca="1"/>
        <v>44614</v>
      </c>
      <c r="J549" vm="9706">
        <f ca="1"/>
        <v>54.74</v>
      </c>
      <c r="K549" vm="9707">
        <f ca="1"/>
        <v>625013</v>
      </c>
      <c r="L549" s="3">
        <v>-1.0948905109488169E-3</v>
      </c>
      <c r="M549" s="3">
        <v>-1.0954903414367256E-3</v>
      </c>
      <c r="O549" vm="9703">
        <f ca="1"/>
        <v>44614</v>
      </c>
      <c r="P549" vm="9708">
        <f ca="1"/>
        <v>191.7</v>
      </c>
      <c r="Q549" vm="9709">
        <f ca="1"/>
        <v>278606</v>
      </c>
      <c r="R549" s="3">
        <f t="shared" ca="1" si="66"/>
        <v>2.8731899091769004E-3</v>
      </c>
      <c r="T549" vm="9703">
        <f ca="1"/>
        <v>44614</v>
      </c>
      <c r="U549" vm="9710">
        <f ca="1"/>
        <v>14.07</v>
      </c>
      <c r="V549" vm="9711">
        <f ca="1"/>
        <v>27423537</v>
      </c>
      <c r="W549" s="3">
        <f t="shared" ca="1" si="67"/>
        <v>-2.151527835496014E-2</v>
      </c>
      <c r="Y549" vm="9703">
        <f ca="1"/>
        <v>44614</v>
      </c>
      <c r="Z549" vm="652">
        <f ca="1"/>
        <v>2.6</v>
      </c>
      <c r="AA549" vm="9712">
        <f ca="1"/>
        <v>2.66</v>
      </c>
      <c r="AB549" vm="9713">
        <f ca="1"/>
        <v>152285081</v>
      </c>
      <c r="AC549">
        <f t="shared" ca="1" si="68"/>
        <v>-5.2493558861436782E-3</v>
      </c>
      <c r="AE549" vm="9703">
        <f ca="1"/>
        <v>44614</v>
      </c>
      <c r="AF549" vm="6539">
        <f ca="1"/>
        <v>16.346</v>
      </c>
      <c r="AG549" vm="9714">
        <f ca="1"/>
        <v>15745316</v>
      </c>
      <c r="AH549" s="3">
        <f t="shared" ca="1" si="69"/>
        <v>2.5727426135690335E-3</v>
      </c>
      <c r="AK549" vm="9703">
        <f ca="1"/>
        <v>44614</v>
      </c>
      <c r="AL549" vm="9715">
        <f ca="1"/>
        <v>19.77</v>
      </c>
      <c r="AM549" vm="9716">
        <f ca="1"/>
        <v>334413</v>
      </c>
      <c r="AN549">
        <f t="shared" ca="1" si="70"/>
        <v>9.6570000801612516E-3</v>
      </c>
      <c r="AP549" vm="9703">
        <f ca="1"/>
        <v>44614</v>
      </c>
      <c r="AQ549" vm="4659">
        <f ca="1"/>
        <v>5.335</v>
      </c>
      <c r="AR549" vm="9717">
        <f ca="1"/>
        <v>297292</v>
      </c>
      <c r="AS549" s="3">
        <f t="shared" ca="1" si="71"/>
        <v>-1.7650249192127279E-2</v>
      </c>
      <c r="AU549" vm="9703">
        <f ca="1"/>
        <v>44614</v>
      </c>
      <c r="AV549" vm="9718">
        <f ca="1"/>
        <v>5.0308999999999999</v>
      </c>
      <c r="AW549" vm="9719">
        <f ca="1"/>
        <v>18875750</v>
      </c>
    </row>
    <row r="550" spans="1:49" x14ac:dyDescent="0.3">
      <c r="A550" vm="9720">
        <f ca="1"/>
        <v>44615</v>
      </c>
      <c r="B550" vm="9704">
        <f ca="1"/>
        <v>23.62</v>
      </c>
      <c r="C550" vm="9704">
        <v>23.62</v>
      </c>
      <c r="D550" vm="9721">
        <v>165179</v>
      </c>
      <c r="E550" s="3">
        <f t="shared" ca="1" si="64"/>
        <v>0</v>
      </c>
      <c r="F550" s="3">
        <f t="shared" ca="1" si="65"/>
        <v>0</v>
      </c>
      <c r="I550" vm="9720">
        <f ca="1"/>
        <v>44615</v>
      </c>
      <c r="J550" vm="9722">
        <f ca="1"/>
        <v>54.7</v>
      </c>
      <c r="K550" vm="9723">
        <f ca="1"/>
        <v>679546</v>
      </c>
      <c r="L550" s="3">
        <v>-7.3072707343805525E-4</v>
      </c>
      <c r="M550" s="3">
        <v>-7.3099418459744497E-4</v>
      </c>
      <c r="O550" vm="9720">
        <f ca="1"/>
        <v>44615</v>
      </c>
      <c r="P550" vm="9724">
        <f ca="1"/>
        <v>192.25</v>
      </c>
      <c r="Q550" vm="9725">
        <f ca="1"/>
        <v>285773</v>
      </c>
      <c r="R550" s="3">
        <f t="shared" ca="1" si="66"/>
        <v>2.8649583341546223E-3</v>
      </c>
      <c r="T550" vm="9720">
        <f ca="1"/>
        <v>44615</v>
      </c>
      <c r="U550" vm="9726">
        <f ca="1"/>
        <v>14.007999999999999</v>
      </c>
      <c r="V550" vm="9727">
        <f ca="1"/>
        <v>20276113</v>
      </c>
      <c r="W550" s="3">
        <f t="shared" ca="1" si="67"/>
        <v>-4.4162761427470653E-3</v>
      </c>
      <c r="Y550" vm="9720">
        <f ca="1"/>
        <v>44615</v>
      </c>
      <c r="Z550" vm="9728">
        <f ca="1"/>
        <v>2.6724999999999999</v>
      </c>
      <c r="AA550" vm="9729">
        <f ca="1"/>
        <v>2.6204999999999998</v>
      </c>
      <c r="AB550" vm="9730">
        <f ca="1"/>
        <v>92284663</v>
      </c>
      <c r="AC550">
        <f t="shared" ca="1" si="68"/>
        <v>-1.4960983533523882E-2</v>
      </c>
      <c r="AE550" vm="9720">
        <f ca="1"/>
        <v>44615</v>
      </c>
      <c r="AF550" vm="9731">
        <f ca="1"/>
        <v>17.065999999999999</v>
      </c>
      <c r="AG550" vm="9732">
        <f ca="1"/>
        <v>25063894</v>
      </c>
      <c r="AH550" s="3">
        <f t="shared" ca="1" si="69"/>
        <v>4.3104961020455058E-2</v>
      </c>
      <c r="AK550" vm="9720">
        <f ca="1"/>
        <v>44615</v>
      </c>
      <c r="AL550" vm="9630">
        <f ca="1"/>
        <v>19.55</v>
      </c>
      <c r="AM550" vm="9733">
        <f ca="1"/>
        <v>229085</v>
      </c>
      <c r="AN550">
        <f t="shared" ca="1" si="70"/>
        <v>-1.1190350751150678E-2</v>
      </c>
      <c r="AP550" vm="9720">
        <f ca="1"/>
        <v>44615</v>
      </c>
      <c r="AQ550" vm="9734">
        <f ca="1"/>
        <v>5.29</v>
      </c>
      <c r="AR550" vm="9735">
        <f ca="1"/>
        <v>182169</v>
      </c>
      <c r="AS550" s="3">
        <f t="shared" ca="1" si="71"/>
        <v>-8.4706388835086646E-3</v>
      </c>
      <c r="AU550" vm="9720">
        <f ca="1"/>
        <v>44615</v>
      </c>
      <c r="AV550" vm="9736">
        <f ca="1"/>
        <v>4.7713999999999999</v>
      </c>
      <c r="AW550" vm="9737">
        <f ca="1"/>
        <v>16898976</v>
      </c>
    </row>
    <row r="551" spans="1:49" x14ac:dyDescent="0.3">
      <c r="A551" vm="9738">
        <f ca="1"/>
        <v>44616</v>
      </c>
      <c r="B551" vm="6665">
        <f ca="1"/>
        <v>25.3</v>
      </c>
      <c r="C551" vm="6665">
        <v>25.3</v>
      </c>
      <c r="D551" vm="9739">
        <v>645224</v>
      </c>
      <c r="E551" s="3">
        <f t="shared" ca="1" si="64"/>
        <v>7.1126164267569847E-2</v>
      </c>
      <c r="F551" s="3">
        <f t="shared" ca="1" si="65"/>
        <v>6.8710584964258248E-2</v>
      </c>
      <c r="I551" vm="9738">
        <f ca="1"/>
        <v>44616</v>
      </c>
      <c r="J551" vm="9740">
        <f ca="1"/>
        <v>52.1</v>
      </c>
      <c r="K551" vm="9741">
        <f ca="1"/>
        <v>925054</v>
      </c>
      <c r="L551" s="3">
        <v>-4.7531992687385761E-2</v>
      </c>
      <c r="M551" s="3">
        <v>-4.8698760668614276E-2</v>
      </c>
      <c r="O551" vm="9738">
        <f ca="1"/>
        <v>44616</v>
      </c>
      <c r="P551" vm="9742">
        <f ca="1"/>
        <v>188.25</v>
      </c>
      <c r="Q551" vm="9743">
        <f ca="1"/>
        <v>720637</v>
      </c>
      <c r="R551" s="3">
        <f t="shared" ca="1" si="66"/>
        <v>-2.1025741705750375E-2</v>
      </c>
      <c r="T551" vm="9738">
        <f ca="1"/>
        <v>44616</v>
      </c>
      <c r="U551" vm="9744">
        <f ca="1"/>
        <v>12.118</v>
      </c>
      <c r="V551" vm="9745">
        <f ca="1"/>
        <v>58774992</v>
      </c>
      <c r="W551" s="3">
        <f t="shared" ca="1" si="67"/>
        <v>-0.14493664446075333</v>
      </c>
      <c r="Y551" vm="9738">
        <f ca="1"/>
        <v>44616</v>
      </c>
      <c r="Z551" vm="8530">
        <f ca="1"/>
        <v>2.4900000000000002</v>
      </c>
      <c r="AA551" vm="9746">
        <f ca="1"/>
        <v>2.4119999999999999</v>
      </c>
      <c r="AB551" vm="9747">
        <f ca="1"/>
        <v>276738423</v>
      </c>
      <c r="AC551">
        <f t="shared" ca="1" si="68"/>
        <v>-8.2908860395144807E-2</v>
      </c>
      <c r="AE551" vm="9738">
        <f ca="1"/>
        <v>44616</v>
      </c>
      <c r="AF551" vm="9748">
        <f ca="1"/>
        <v>16.033999999999999</v>
      </c>
      <c r="AG551" vm="9749">
        <f ca="1"/>
        <v>27661075</v>
      </c>
      <c r="AH551" s="3">
        <f t="shared" ca="1" si="69"/>
        <v>-6.2376712493633274E-2</v>
      </c>
      <c r="AK551" vm="9738">
        <f ca="1"/>
        <v>44616</v>
      </c>
      <c r="AL551" vm="9750">
        <f ca="1"/>
        <v>18.87</v>
      </c>
      <c r="AM551" vm="9751">
        <f ca="1"/>
        <v>422325</v>
      </c>
      <c r="AN551">
        <f t="shared" ca="1" si="70"/>
        <v>-3.5401927050915952E-2</v>
      </c>
      <c r="AP551" vm="9738">
        <f ca="1"/>
        <v>44616</v>
      </c>
      <c r="AQ551" vm="9752">
        <f ca="1"/>
        <v>5.1100000000000003</v>
      </c>
      <c r="AR551" vm="9753">
        <f ca="1"/>
        <v>623198</v>
      </c>
      <c r="AS551" s="3">
        <f t="shared" ca="1" si="71"/>
        <v>-3.4618841654594938E-2</v>
      </c>
      <c r="AU551" vm="9738">
        <f ca="1"/>
        <v>44616</v>
      </c>
      <c r="AV551" vm="9754">
        <f ca="1"/>
        <v>4.8594999999999997</v>
      </c>
      <c r="AW551" vm="9755">
        <f ca="1"/>
        <v>42115785</v>
      </c>
    </row>
    <row r="552" spans="1:49" x14ac:dyDescent="0.3">
      <c r="A552" vm="9756">
        <f ca="1"/>
        <v>44617</v>
      </c>
      <c r="B552" vm="9757">
        <f ca="1"/>
        <v>26.54</v>
      </c>
      <c r="C552" vm="9757">
        <v>26.54</v>
      </c>
      <c r="D552" vm="9758">
        <v>501328</v>
      </c>
      <c r="E552" s="3">
        <f t="shared" ca="1" si="64"/>
        <v>4.9011857707509821E-2</v>
      </c>
      <c r="F552" s="3">
        <f t="shared" ca="1" si="65"/>
        <v>4.7848633170586845E-2</v>
      </c>
      <c r="I552" vm="9756">
        <f ca="1"/>
        <v>44617</v>
      </c>
      <c r="J552" vm="9722">
        <f ca="1"/>
        <v>54.7</v>
      </c>
      <c r="K552" vm="9759">
        <f ca="1"/>
        <v>1509389</v>
      </c>
      <c r="L552" s="3">
        <v>4.990403071017277E-2</v>
      </c>
      <c r="M552" s="3">
        <v>4.8698760668614338E-2</v>
      </c>
      <c r="O552" vm="9756">
        <f ca="1"/>
        <v>44617</v>
      </c>
      <c r="P552" vm="9760">
        <f ca="1"/>
        <v>190.45</v>
      </c>
      <c r="Q552" vm="9761">
        <f ca="1"/>
        <v>511133</v>
      </c>
      <c r="R552" s="3">
        <f t="shared" ca="1" si="66"/>
        <v>1.1618826244610036E-2</v>
      </c>
      <c r="T552" vm="9756">
        <f ca="1"/>
        <v>44617</v>
      </c>
      <c r="U552" vm="456">
        <f ca="1"/>
        <v>12.58</v>
      </c>
      <c r="V552" vm="9762">
        <f ca="1"/>
        <v>44888887</v>
      </c>
      <c r="W552" s="3">
        <f t="shared" ca="1" si="67"/>
        <v>3.7416300749497096E-2</v>
      </c>
      <c r="Y552" vm="9756">
        <f ca="1"/>
        <v>44617</v>
      </c>
      <c r="Z552" vm="6536">
        <f ca="1"/>
        <v>2.4260000000000002</v>
      </c>
      <c r="AA552" vm="9763">
        <f ca="1"/>
        <v>2.4775</v>
      </c>
      <c r="AB552" vm="9764">
        <f ca="1"/>
        <v>214078265</v>
      </c>
      <c r="AC552">
        <f t="shared" ca="1" si="68"/>
        <v>2.6793708357067104E-2</v>
      </c>
      <c r="AE552" vm="9756">
        <f ca="1"/>
        <v>44617</v>
      </c>
      <c r="AF552" vm="9765">
        <f ca="1"/>
        <v>16.884</v>
      </c>
      <c r="AG552" vm="9766">
        <f ca="1"/>
        <v>19995543</v>
      </c>
      <c r="AH552" s="3">
        <f t="shared" ca="1" si="69"/>
        <v>5.1654960299492451E-2</v>
      </c>
      <c r="AK552" vm="9756">
        <f ca="1"/>
        <v>44617</v>
      </c>
      <c r="AL552" vm="9767">
        <f ca="1"/>
        <v>19.645</v>
      </c>
      <c r="AM552" vm="9768">
        <f ca="1"/>
        <v>358435</v>
      </c>
      <c r="AN552">
        <f t="shared" ca="1" si="70"/>
        <v>4.0249493629964161E-2</v>
      </c>
      <c r="AP552" vm="9756">
        <f ca="1"/>
        <v>44617</v>
      </c>
      <c r="AQ552" vm="9769">
        <f ca="1"/>
        <v>5.2350000000000003</v>
      </c>
      <c r="AR552" vm="9770">
        <f ca="1"/>
        <v>230737</v>
      </c>
      <c r="AS552" s="3">
        <f t="shared" ca="1" si="71"/>
        <v>2.4167440106887081E-2</v>
      </c>
      <c r="AU552" vm="9756">
        <f ca="1"/>
        <v>44617</v>
      </c>
      <c r="AV552" vm="9771">
        <f ca="1"/>
        <v>4.8213999999999997</v>
      </c>
      <c r="AW552" vm="9772">
        <f ca="1"/>
        <v>15829253</v>
      </c>
    </row>
    <row r="553" spans="1:49" x14ac:dyDescent="0.3">
      <c r="A553" vm="9773">
        <f ca="1"/>
        <v>44620</v>
      </c>
      <c r="B553" vm="9774">
        <f ca="1"/>
        <v>28.26</v>
      </c>
      <c r="C553" vm="9774">
        <v>28.26</v>
      </c>
      <c r="D553" vm="9775">
        <v>571492</v>
      </c>
      <c r="E553" s="3">
        <f t="shared" ca="1" si="64"/>
        <v>6.4807837226827522E-2</v>
      </c>
      <c r="F553" s="3">
        <f t="shared" ca="1" si="65"/>
        <v>6.2794348352319979E-2</v>
      </c>
      <c r="I553" vm="9773">
        <f ca="1"/>
        <v>44620</v>
      </c>
      <c r="J553" vm="7582">
        <f ca="1"/>
        <v>54.18</v>
      </c>
      <c r="K553" vm="9776">
        <f ca="1"/>
        <v>1226260</v>
      </c>
      <c r="L553" s="3">
        <v>-9.5063985374772043E-3</v>
      </c>
      <c r="M553" s="3">
        <v>-9.5518727709865778E-3</v>
      </c>
      <c r="O553" vm="9773">
        <f ca="1"/>
        <v>44620</v>
      </c>
      <c r="P553" vm="9777">
        <f ca="1"/>
        <v>192.75</v>
      </c>
      <c r="Q553" vm="9778">
        <f ca="1"/>
        <v>603115</v>
      </c>
      <c r="R553" s="3">
        <f t="shared" ca="1" si="66"/>
        <v>1.2004319518825916E-2</v>
      </c>
      <c r="T553" vm="9773">
        <f ca="1"/>
        <v>44620</v>
      </c>
      <c r="U553" vm="9779">
        <f ca="1"/>
        <v>11.388</v>
      </c>
      <c r="V553" vm="9780">
        <f ca="1"/>
        <v>56146769</v>
      </c>
      <c r="W553" s="3">
        <f t="shared" ca="1" si="67"/>
        <v>-9.9548081856503393E-2</v>
      </c>
      <c r="Y553" vm="9773">
        <f ca="1"/>
        <v>44620</v>
      </c>
      <c r="Z553" vm="9781">
        <f ca="1"/>
        <v>2.3540000000000001</v>
      </c>
      <c r="AA553" vm="9782">
        <f ca="1"/>
        <v>2.2934999999999999</v>
      </c>
      <c r="AB553" vm="9783">
        <f ca="1"/>
        <v>267017330</v>
      </c>
      <c r="AC553">
        <f t="shared" ca="1" si="68"/>
        <v>-7.7170952166916384E-2</v>
      </c>
      <c r="AE553" vm="9773">
        <f ca="1"/>
        <v>44620</v>
      </c>
      <c r="AF553" vm="7288">
        <f ca="1"/>
        <v>16.37</v>
      </c>
      <c r="AG553" vm="9784">
        <f ca="1"/>
        <v>22574128</v>
      </c>
      <c r="AH553" s="3">
        <f t="shared" ca="1" si="69"/>
        <v>-3.0916036537208775E-2</v>
      </c>
      <c r="AK553" vm="9773">
        <f ca="1"/>
        <v>44620</v>
      </c>
      <c r="AL553" vm="9785">
        <f ca="1"/>
        <v>19.425000000000001</v>
      </c>
      <c r="AM553" vm="9786">
        <f ca="1"/>
        <v>352955</v>
      </c>
      <c r="AN553">
        <f t="shared" ca="1" si="70"/>
        <v>-1.126195675671191E-2</v>
      </c>
      <c r="AP553" vm="9773">
        <f ca="1"/>
        <v>44620</v>
      </c>
      <c r="AQ553" vm="1906">
        <f ca="1"/>
        <v>6.3250000000000002</v>
      </c>
      <c r="AR553" vm="9787">
        <f ca="1"/>
        <v>2917715</v>
      </c>
      <c r="AS553" s="3">
        <f t="shared" ca="1" si="71"/>
        <v>0.18914319029108365</v>
      </c>
      <c r="AU553" vm="9773">
        <f ca="1"/>
        <v>44620</v>
      </c>
      <c r="AV553" vm="9788">
        <f ca="1"/>
        <v>5.0286</v>
      </c>
      <c r="AW553" vm="9789">
        <f ca="1"/>
        <v>15684275</v>
      </c>
    </row>
    <row r="554" spans="1:49" x14ac:dyDescent="0.3">
      <c r="A554" vm="9790">
        <f ca="1"/>
        <v>44621</v>
      </c>
      <c r="B554" vm="8180">
        <f ca="1"/>
        <v>27.42</v>
      </c>
      <c r="C554" vm="8180">
        <v>27.42</v>
      </c>
      <c r="D554" vm="9791">
        <v>435786</v>
      </c>
      <c r="E554" s="3">
        <f t="shared" ca="1" si="64"/>
        <v>-2.9723991507430991E-2</v>
      </c>
      <c r="F554" s="3">
        <f t="shared" ca="1" si="65"/>
        <v>-3.0174703122213042E-2</v>
      </c>
      <c r="I554" vm="9790">
        <f ca="1"/>
        <v>44621</v>
      </c>
      <c r="J554" vm="9792">
        <f ca="1"/>
        <v>49.24</v>
      </c>
      <c r="K554" vm="9793">
        <f ca="1"/>
        <v>1499119</v>
      </c>
      <c r="L554" s="3">
        <v>-9.1177556293835324E-2</v>
      </c>
      <c r="M554" s="3">
        <v>-9.5605535340696199E-2</v>
      </c>
      <c r="O554" vm="9790">
        <f ca="1"/>
        <v>44621</v>
      </c>
      <c r="P554" vm="7466">
        <f ca="1"/>
        <v>189.3</v>
      </c>
      <c r="Q554" vm="9794">
        <f ca="1"/>
        <v>420037</v>
      </c>
      <c r="R554" s="3">
        <f t="shared" ca="1" si="66"/>
        <v>-1.8060954228161643E-2</v>
      </c>
      <c r="T554" vm="9790">
        <f ca="1"/>
        <v>44621</v>
      </c>
      <c r="U554" vm="9795">
        <f ca="1"/>
        <v>10.596</v>
      </c>
      <c r="V554" vm="9796">
        <f ca="1"/>
        <v>54116295</v>
      </c>
      <c r="W554" s="3">
        <f t="shared" ca="1" si="67"/>
        <v>-7.2083598005967892E-2</v>
      </c>
      <c r="Y554" vm="9790">
        <f ca="1"/>
        <v>44621</v>
      </c>
      <c r="Z554" vm="9797">
        <f ca="1"/>
        <v>2.29</v>
      </c>
      <c r="AA554" vm="9798">
        <f ca="1"/>
        <v>2.1164999999999998</v>
      </c>
      <c r="AB554" vm="9799">
        <f ca="1"/>
        <v>265223138</v>
      </c>
      <c r="AC554">
        <f t="shared" ca="1" si="68"/>
        <v>-8.0315254076248288E-2</v>
      </c>
      <c r="AE554" vm="9790">
        <f ca="1"/>
        <v>44621</v>
      </c>
      <c r="AF554" vm="9800">
        <f ca="1"/>
        <v>15.236000000000001</v>
      </c>
      <c r="AG554" vm="9801">
        <f ca="1"/>
        <v>23131549</v>
      </c>
      <c r="AH554" s="3">
        <f t="shared" ca="1" si="69"/>
        <v>-7.1789342766685971E-2</v>
      </c>
      <c r="AK554" vm="9790">
        <f ca="1"/>
        <v>44621</v>
      </c>
      <c r="AL554" vm="9802">
        <f ca="1"/>
        <v>18.565000000000001</v>
      </c>
      <c r="AM554" vm="9803">
        <f ca="1"/>
        <v>299563</v>
      </c>
      <c r="AN554">
        <f t="shared" ca="1" si="70"/>
        <v>-4.5282808624667742E-2</v>
      </c>
      <c r="AP554" vm="9790">
        <f ca="1"/>
        <v>44621</v>
      </c>
      <c r="AQ554" vm="8759">
        <f ca="1"/>
        <v>5.99</v>
      </c>
      <c r="AR554" vm="9804">
        <f ca="1"/>
        <v>1640810</v>
      </c>
      <c r="AS554" s="3">
        <f t="shared" ca="1" si="71"/>
        <v>-5.4418622486225983E-2</v>
      </c>
      <c r="AU554" vm="9790">
        <f ca="1"/>
        <v>44621</v>
      </c>
      <c r="AV554" vm="9805">
        <f ca="1"/>
        <v>4.7762000000000002</v>
      </c>
      <c r="AW554" vm="9806">
        <f ca="1"/>
        <v>15590830</v>
      </c>
    </row>
    <row r="555" spans="1:49" x14ac:dyDescent="0.3">
      <c r="A555" vm="9807">
        <f ca="1"/>
        <v>44622</v>
      </c>
      <c r="B555" vm="9808">
        <f ca="1"/>
        <v>27.7</v>
      </c>
      <c r="C555" vm="9808">
        <v>27.7</v>
      </c>
      <c r="D555" vm="9809">
        <v>248020</v>
      </c>
      <c r="E555" s="3">
        <f t="shared" ca="1" si="64"/>
        <v>1.0211524434719094E-2</v>
      </c>
      <c r="F555" s="3">
        <f t="shared" ca="1" si="65"/>
        <v>1.0159739059124477E-2</v>
      </c>
      <c r="I555" vm="9807">
        <f ca="1"/>
        <v>44622</v>
      </c>
      <c r="J555" vm="9810">
        <f ca="1"/>
        <v>50.66</v>
      </c>
      <c r="K555" vm="9811">
        <f ca="1"/>
        <v>1330154</v>
      </c>
      <c r="L555" s="3">
        <v>2.8838342810722877E-2</v>
      </c>
      <c r="M555" s="3">
        <v>2.8430343257276256E-2</v>
      </c>
      <c r="O555" vm="9807">
        <f ca="1"/>
        <v>44622</v>
      </c>
      <c r="P555" vm="9812">
        <f ca="1"/>
        <v>188.45</v>
      </c>
      <c r="Q555" vm="9813">
        <f ca="1"/>
        <v>513259</v>
      </c>
      <c r="R555" s="3">
        <f t="shared" ca="1" si="66"/>
        <v>-4.5003385021328973E-3</v>
      </c>
      <c r="T555" vm="9807">
        <f ca="1"/>
        <v>44622</v>
      </c>
      <c r="U555" vm="3990">
        <f ca="1"/>
        <v>10.82</v>
      </c>
      <c r="V555" vm="9814">
        <f ca="1"/>
        <v>38412982</v>
      </c>
      <c r="W555" s="3">
        <f t="shared" ca="1" si="67"/>
        <v>2.0919702008512273E-2</v>
      </c>
      <c r="Y555" vm="9807">
        <f ca="1"/>
        <v>44622</v>
      </c>
      <c r="Z555" vm="9815">
        <f ca="1"/>
        <v>2.0699999999999998</v>
      </c>
      <c r="AA555" vm="9816">
        <f ca="1"/>
        <v>2.1459999999999999</v>
      </c>
      <c r="AB555" vm="9817">
        <f ca="1"/>
        <v>245002158</v>
      </c>
      <c r="AC555">
        <f t="shared" ca="1" si="68"/>
        <v>1.3841863229665489E-2</v>
      </c>
      <c r="AE555" vm="9807">
        <f ca="1"/>
        <v>44622</v>
      </c>
      <c r="AF555" vm="5684">
        <f ca="1"/>
        <v>15.391999999999999</v>
      </c>
      <c r="AG555" vm="9818">
        <f ca="1"/>
        <v>19761560</v>
      </c>
      <c r="AH555" s="3">
        <f t="shared" ca="1" si="69"/>
        <v>1.0186845306992997E-2</v>
      </c>
      <c r="AK555" vm="9807">
        <f ca="1"/>
        <v>44622</v>
      </c>
      <c r="AL555" vm="9819">
        <f ca="1"/>
        <v>18.675000000000001</v>
      </c>
      <c r="AM555" vm="9820">
        <f ca="1"/>
        <v>339103</v>
      </c>
      <c r="AN555">
        <f t="shared" ca="1" si="70"/>
        <v>5.9076433898376784E-3</v>
      </c>
      <c r="AP555" vm="9807">
        <f ca="1"/>
        <v>44622</v>
      </c>
      <c r="AQ555" vm="4808">
        <f ca="1"/>
        <v>5.7249999999999996</v>
      </c>
      <c r="AR555" vm="9821">
        <f ca="1"/>
        <v>885202</v>
      </c>
      <c r="AS555" s="3">
        <f t="shared" ca="1" si="71"/>
        <v>-4.5248862687054685E-2</v>
      </c>
      <c r="AU555" vm="9807">
        <f ca="1"/>
        <v>44622</v>
      </c>
      <c r="AV555" vm="9822">
        <f ca="1"/>
        <v>4.9595000000000002</v>
      </c>
      <c r="AW555" vm="9823">
        <f ca="1"/>
        <v>10239218</v>
      </c>
    </row>
    <row r="556" spans="1:49" x14ac:dyDescent="0.3">
      <c r="A556" vm="9824">
        <f ca="1"/>
        <v>44623</v>
      </c>
      <c r="B556" vm="9825">
        <f ca="1"/>
        <v>26.7</v>
      </c>
      <c r="C556" vm="9825">
        <v>26.7</v>
      </c>
      <c r="D556" vm="9826">
        <v>289147</v>
      </c>
      <c r="E556" s="3">
        <f t="shared" ca="1" si="64"/>
        <v>-3.6101083032490974E-2</v>
      </c>
      <c r="F556" s="3">
        <f t="shared" ca="1" si="65"/>
        <v>-3.6768847787088929E-2</v>
      </c>
      <c r="I556" vm="9824">
        <f ca="1"/>
        <v>44623</v>
      </c>
      <c r="J556" vm="9827">
        <f ca="1"/>
        <v>48.32</v>
      </c>
      <c r="K556" vm="9828">
        <f ca="1"/>
        <v>906670</v>
      </c>
      <c r="L556" s="3">
        <v>-4.6190288195815166E-2</v>
      </c>
      <c r="M556" s="3">
        <v>-4.729109094696958E-2</v>
      </c>
      <c r="O556" vm="9824">
        <f ca="1"/>
        <v>44623</v>
      </c>
      <c r="P556" vm="9829">
        <f ca="1"/>
        <v>185.4</v>
      </c>
      <c r="Q556" vm="9830">
        <f ca="1"/>
        <v>349438</v>
      </c>
      <c r="R556" s="3">
        <f t="shared" ca="1" si="66"/>
        <v>-1.6317066581389615E-2</v>
      </c>
      <c r="T556" vm="9824">
        <f ca="1"/>
        <v>44623</v>
      </c>
      <c r="U556" vm="9831">
        <f ca="1"/>
        <v>10.538</v>
      </c>
      <c r="V556" vm="9832">
        <f ca="1"/>
        <v>26897662</v>
      </c>
      <c r="W556" s="3">
        <f t="shared" ca="1" si="67"/>
        <v>-2.640850163124147E-2</v>
      </c>
      <c r="Y556" vm="9824">
        <f ca="1"/>
        <v>44623</v>
      </c>
      <c r="Z556" vm="9833">
        <f ca="1"/>
        <v>2.15</v>
      </c>
      <c r="AA556" vm="9834">
        <f ca="1"/>
        <v>2.0840000000000001</v>
      </c>
      <c r="AB556" vm="9835">
        <f ca="1"/>
        <v>146984826</v>
      </c>
      <c r="AC556">
        <f t="shared" ca="1" si="68"/>
        <v>-2.931652031738622E-2</v>
      </c>
      <c r="AE556" vm="9824">
        <f ca="1"/>
        <v>44623</v>
      </c>
      <c r="AF556" vm="4915">
        <f ca="1"/>
        <v>14.96</v>
      </c>
      <c r="AG556" vm="9836">
        <f ca="1"/>
        <v>17317291</v>
      </c>
      <c r="AH556" s="3">
        <f t="shared" ca="1" si="69"/>
        <v>-2.8467921377019405E-2</v>
      </c>
      <c r="AK556" vm="9824">
        <f ca="1"/>
        <v>44623</v>
      </c>
      <c r="AL556" vm="9837">
        <f ca="1"/>
        <v>18.03</v>
      </c>
      <c r="AM556" vm="9838">
        <f ca="1"/>
        <v>243617</v>
      </c>
      <c r="AN556">
        <f t="shared" ca="1" si="70"/>
        <v>-3.514869380365513E-2</v>
      </c>
      <c r="AP556" vm="9824">
        <f ca="1"/>
        <v>44623</v>
      </c>
      <c r="AQ556" vm="9839">
        <f ca="1"/>
        <v>5.3650000000000002</v>
      </c>
      <c r="AR556" vm="9840">
        <f ca="1"/>
        <v>947972</v>
      </c>
      <c r="AS556" s="3">
        <f t="shared" ca="1" si="71"/>
        <v>-6.4946173357641496E-2</v>
      </c>
      <c r="AU556" vm="9824">
        <f ca="1"/>
        <v>44623</v>
      </c>
      <c r="AV556" vm="9841">
        <f ca="1"/>
        <v>4.8714000000000004</v>
      </c>
      <c r="AW556" vm="9842">
        <f ca="1"/>
        <v>13553996</v>
      </c>
    </row>
    <row r="557" spans="1:49" x14ac:dyDescent="0.3">
      <c r="A557" vm="9843">
        <f ca="1"/>
        <v>44624</v>
      </c>
      <c r="B557" vm="9844">
        <f ca="1"/>
        <v>26.76</v>
      </c>
      <c r="C557" vm="9844">
        <v>26.76</v>
      </c>
      <c r="D557" vm="9845">
        <v>314813</v>
      </c>
      <c r="E557" s="3">
        <f t="shared" ca="1" si="64"/>
        <v>2.2471910112360403E-3</v>
      </c>
      <c r="F557" s="3">
        <f t="shared" ca="1" si="65"/>
        <v>2.2446698538239494E-3</v>
      </c>
      <c r="I557" vm="9843">
        <f ca="1"/>
        <v>44624</v>
      </c>
      <c r="J557" vm="9846">
        <f ca="1"/>
        <v>45.02</v>
      </c>
      <c r="K557" vm="9847">
        <f ca="1"/>
        <v>1444933</v>
      </c>
      <c r="L557" s="3">
        <v>-6.8294701986754913E-2</v>
      </c>
      <c r="M557" s="3">
        <v>-7.0738718147973265E-2</v>
      </c>
      <c r="O557" vm="9843">
        <f ca="1"/>
        <v>44624</v>
      </c>
      <c r="P557" vm="9848">
        <f ca="1"/>
        <v>180.6</v>
      </c>
      <c r="Q557" vm="9849">
        <f ca="1"/>
        <v>735363</v>
      </c>
      <c r="R557" s="3">
        <f t="shared" ca="1" si="66"/>
        <v>-2.6231012148869758E-2</v>
      </c>
      <c r="T557" vm="9843">
        <f ca="1"/>
        <v>44624</v>
      </c>
      <c r="U557" vm="9850">
        <f ca="1"/>
        <v>9</v>
      </c>
      <c r="V557" vm="9851">
        <f ca="1"/>
        <v>69820712</v>
      </c>
      <c r="W557" s="3">
        <f t="shared" ca="1" si="67"/>
        <v>-0.15776319445087464</v>
      </c>
      <c r="Y557" vm="9843">
        <f ca="1"/>
        <v>44624</v>
      </c>
      <c r="Z557" vm="9852">
        <f ca="1"/>
        <v>2.06</v>
      </c>
      <c r="AA557" vm="9853">
        <f ca="1"/>
        <v>1.8962000000000001</v>
      </c>
      <c r="AB557" vm="9854">
        <f ca="1"/>
        <v>263854287</v>
      </c>
      <c r="AC557">
        <f t="shared" ca="1" si="68"/>
        <v>-9.4437240389398741E-2</v>
      </c>
      <c r="AE557" vm="9843">
        <f ca="1"/>
        <v>44624</v>
      </c>
      <c r="AF557" vm="9855">
        <f ca="1"/>
        <v>13.821999999999999</v>
      </c>
      <c r="AG557" vm="9856">
        <f ca="1"/>
        <v>27864584</v>
      </c>
      <c r="AH557" s="3">
        <f t="shared" ca="1" si="69"/>
        <v>-7.9118446877128698E-2</v>
      </c>
      <c r="AK557" vm="9843">
        <f ca="1"/>
        <v>44624</v>
      </c>
      <c r="AL557" vm="9857">
        <f ca="1"/>
        <v>15.99</v>
      </c>
      <c r="AM557" vm="9858">
        <f ca="1"/>
        <v>1215929</v>
      </c>
      <c r="AN557">
        <f t="shared" ca="1" si="70"/>
        <v>-0.12007351036936305</v>
      </c>
      <c r="AP557" vm="9843">
        <f ca="1"/>
        <v>44624</v>
      </c>
      <c r="AQ557" vm="9859">
        <f ca="1"/>
        <v>4.992</v>
      </c>
      <c r="AR557" vm="9860">
        <f ca="1"/>
        <v>887762</v>
      </c>
      <c r="AS557" s="3">
        <f t="shared" ca="1" si="71"/>
        <v>-7.2059745015535276E-2</v>
      </c>
      <c r="AU557" vm="9843">
        <f ca="1"/>
        <v>44624</v>
      </c>
      <c r="AV557" vm="9861">
        <f ca="1"/>
        <v>4.5095000000000001</v>
      </c>
      <c r="AW557" vm="9862">
        <f ca="1"/>
        <v>15238526</v>
      </c>
    </row>
    <row r="558" spans="1:49" x14ac:dyDescent="0.3">
      <c r="A558" vm="9863">
        <f ca="1"/>
        <v>44627</v>
      </c>
      <c r="B558" vm="9864">
        <f ca="1"/>
        <v>26.52</v>
      </c>
      <c r="C558" vm="9864">
        <v>26.52</v>
      </c>
      <c r="D558" vm="9865">
        <v>238148</v>
      </c>
      <c r="E558" s="3">
        <f t="shared" ca="1" si="64"/>
        <v>-8.9686098654709265E-3</v>
      </c>
      <c r="F558" s="3">
        <f t="shared" ca="1" si="65"/>
        <v>-9.009069942365968E-3</v>
      </c>
      <c r="I558" vm="9863">
        <f ca="1"/>
        <v>44627</v>
      </c>
      <c r="J558" vm="9866">
        <f ca="1"/>
        <v>45.31</v>
      </c>
      <c r="K558" vm="9867">
        <f ca="1"/>
        <v>1434836</v>
      </c>
      <c r="L558" s="3">
        <v>6.4415815193247248E-3</v>
      </c>
      <c r="M558" s="3">
        <v>6.4209232004607359E-3</v>
      </c>
      <c r="O558" vm="9863">
        <f ca="1"/>
        <v>44627</v>
      </c>
      <c r="P558" vm="9868">
        <f ca="1"/>
        <v>170.35</v>
      </c>
      <c r="Q558" vm="9869">
        <f ca="1"/>
        <v>906848</v>
      </c>
      <c r="R558" s="3">
        <f t="shared" ca="1" si="66"/>
        <v>-5.8429496875909447E-2</v>
      </c>
      <c r="T558" vm="9863">
        <f ca="1"/>
        <v>44627</v>
      </c>
      <c r="U558" vm="9870">
        <f ca="1"/>
        <v>8.4969999999999999</v>
      </c>
      <c r="V558" vm="9871">
        <f ca="1"/>
        <v>59686692</v>
      </c>
      <c r="W558" s="3">
        <f t="shared" ca="1" si="67"/>
        <v>-5.7511417314815086E-2</v>
      </c>
      <c r="Y558" vm="9863">
        <f ca="1"/>
        <v>44627</v>
      </c>
      <c r="Z558" vm="9872">
        <f ca="1"/>
        <v>1.7864</v>
      </c>
      <c r="AA558" vm="9873">
        <f ca="1"/>
        <v>1.8431999999999999</v>
      </c>
      <c r="AB558" vm="9874">
        <f ca="1"/>
        <v>286679922</v>
      </c>
      <c r="AC558">
        <f t="shared" ca="1" si="68"/>
        <v>-2.8348691982286678E-2</v>
      </c>
      <c r="AE558" vm="9863">
        <f ca="1"/>
        <v>44627</v>
      </c>
      <c r="AF558" vm="9875">
        <f ca="1"/>
        <v>12.938000000000001</v>
      </c>
      <c r="AG558" vm="9876">
        <f ca="1"/>
        <v>31710379</v>
      </c>
      <c r="AH558" s="3">
        <f t="shared" ca="1" si="69"/>
        <v>-6.6092808047408816E-2</v>
      </c>
      <c r="AK558" vm="9863">
        <f ca="1"/>
        <v>44627</v>
      </c>
      <c r="AL558" vm="9877">
        <f ca="1"/>
        <v>15.615</v>
      </c>
      <c r="AM558" vm="9878">
        <f ca="1"/>
        <v>1596684</v>
      </c>
      <c r="AN558">
        <f t="shared" ca="1" si="70"/>
        <v>-2.3731536110820961E-2</v>
      </c>
      <c r="AP558" vm="9863">
        <f ca="1"/>
        <v>44627</v>
      </c>
      <c r="AQ558" vm="9879">
        <f ca="1"/>
        <v>5.375</v>
      </c>
      <c r="AR558" vm="9880">
        <f ca="1"/>
        <v>1098582</v>
      </c>
      <c r="AS558" s="3">
        <f t="shared" ca="1" si="71"/>
        <v>7.3921942946599928E-2</v>
      </c>
      <c r="AU558" vm="9863">
        <f ca="1"/>
        <v>44627</v>
      </c>
      <c r="AV558" vm="9881">
        <f ca="1"/>
        <v>4.3895</v>
      </c>
      <c r="AW558" vm="9882">
        <f ca="1"/>
        <v>17597557</v>
      </c>
    </row>
    <row r="559" spans="1:49" x14ac:dyDescent="0.3">
      <c r="A559" vm="9883">
        <f ca="1"/>
        <v>44628</v>
      </c>
      <c r="B559" vm="9884">
        <f ca="1"/>
        <v>28.34</v>
      </c>
      <c r="C559" vm="9884">
        <v>28.34</v>
      </c>
      <c r="D559" vm="9885">
        <v>567825</v>
      </c>
      <c r="E559" s="3">
        <f t="shared" ca="1" si="64"/>
        <v>6.8627450980392163E-2</v>
      </c>
      <c r="F559" s="3">
        <f t="shared" ca="1" si="65"/>
        <v>6.6375068944872592E-2</v>
      </c>
      <c r="I559" vm="9883">
        <f ca="1"/>
        <v>44628</v>
      </c>
      <c r="J559" vm="9886">
        <f ca="1"/>
        <v>44.61</v>
      </c>
      <c r="K559" vm="9887">
        <f ca="1"/>
        <v>1189242</v>
      </c>
      <c r="L559" s="3">
        <v>-1.5449128227764352E-2</v>
      </c>
      <c r="M559" s="3">
        <v>-1.5569709538873485E-2</v>
      </c>
      <c r="O559" vm="9883">
        <f ca="1"/>
        <v>44628</v>
      </c>
      <c r="P559" vm="2958">
        <f ca="1"/>
        <v>165</v>
      </c>
      <c r="Q559" vm="9888">
        <f ca="1"/>
        <v>674643</v>
      </c>
      <c r="R559" s="3">
        <f t="shared" ca="1" si="66"/>
        <v>-3.1909670206394965E-2</v>
      </c>
      <c r="T559" vm="9883">
        <f ca="1"/>
        <v>44628</v>
      </c>
      <c r="U559" vm="9889">
        <f ca="1"/>
        <v>9.0169999999999995</v>
      </c>
      <c r="V559" vm="9890">
        <f ca="1"/>
        <v>52420016</v>
      </c>
      <c r="W559" s="3">
        <f t="shared" ca="1" si="67"/>
        <v>5.9398524496365381E-2</v>
      </c>
      <c r="Y559" vm="9883">
        <f ca="1"/>
        <v>44628</v>
      </c>
      <c r="Z559" vm="9891">
        <f ca="1"/>
        <v>1.8122</v>
      </c>
      <c r="AA559" vm="2963">
        <f ca="1"/>
        <v>1.8655999999999999</v>
      </c>
      <c r="AB559" vm="9892">
        <f ca="1"/>
        <v>250249097</v>
      </c>
      <c r="AC559">
        <f t="shared" ca="1" si="68"/>
        <v>1.2079525654601041E-2</v>
      </c>
      <c r="AE559" vm="9883">
        <f ca="1"/>
        <v>44628</v>
      </c>
      <c r="AF559" vm="9893">
        <f ca="1"/>
        <v>12.932</v>
      </c>
      <c r="AG559" vm="9894">
        <f ca="1"/>
        <v>23439300</v>
      </c>
      <c r="AH559" s="3">
        <f t="shared" ca="1" si="69"/>
        <v>-4.6385775860709519E-4</v>
      </c>
      <c r="AK559" vm="9883">
        <f ca="1"/>
        <v>44628</v>
      </c>
      <c r="AL559" vm="9895">
        <f ca="1"/>
        <v>15.275</v>
      </c>
      <c r="AM559" vm="9896">
        <f ca="1"/>
        <v>715699</v>
      </c>
      <c r="AN559">
        <f t="shared" ca="1" si="70"/>
        <v>-2.2014485677382914E-2</v>
      </c>
      <c r="AP559" vm="9883">
        <f ca="1"/>
        <v>44628</v>
      </c>
      <c r="AQ559" vm="9897">
        <f ca="1"/>
        <v>5.75</v>
      </c>
      <c r="AR559" vm="9898">
        <f ca="1"/>
        <v>1353763</v>
      </c>
      <c r="AS559" s="3">
        <f t="shared" ca="1" si="71"/>
        <v>6.7441280795532479E-2</v>
      </c>
      <c r="AU559" vm="9883">
        <f ca="1"/>
        <v>44628</v>
      </c>
      <c r="AV559" vm="9899">
        <f ca="1"/>
        <v>4.9667000000000003</v>
      </c>
      <c r="AW559" vm="9900">
        <f ca="1"/>
        <v>23721140</v>
      </c>
    </row>
    <row r="560" spans="1:49" x14ac:dyDescent="0.3">
      <c r="A560" vm="9901">
        <f ca="1"/>
        <v>44629</v>
      </c>
      <c r="B560" vm="9902">
        <f ca="1"/>
        <v>29.98</v>
      </c>
      <c r="C560" vm="9902">
        <v>29.98</v>
      </c>
      <c r="D560" vm="9903">
        <v>826155</v>
      </c>
      <c r="E560" s="3">
        <f t="shared" ca="1" si="64"/>
        <v>5.7868736767819354E-2</v>
      </c>
      <c r="F560" s="3">
        <f t="shared" ca="1" si="65"/>
        <v>5.6256258411917379E-2</v>
      </c>
      <c r="I560" vm="9901">
        <f ca="1"/>
        <v>44629</v>
      </c>
      <c r="J560" vm="9904">
        <f ca="1"/>
        <v>48.35</v>
      </c>
      <c r="K560" vm="9905">
        <f ca="1"/>
        <v>1337173</v>
      </c>
      <c r="L560" s="3">
        <v>8.3837704550549244E-2</v>
      </c>
      <c r="M560" s="3">
        <v>8.0508172759129915E-2</v>
      </c>
      <c r="O560" vm="9901">
        <f ca="1"/>
        <v>44629</v>
      </c>
      <c r="P560" vm="4780">
        <f ca="1"/>
        <v>179.7</v>
      </c>
      <c r="Q560" vm="9906">
        <f ca="1"/>
        <v>692319</v>
      </c>
      <c r="R560" s="3">
        <f t="shared" ca="1" si="66"/>
        <v>8.5343319888932762E-2</v>
      </c>
      <c r="T560" vm="9901">
        <f ca="1"/>
        <v>44629</v>
      </c>
      <c r="U560" vm="9907">
        <f ca="1"/>
        <v>10.07</v>
      </c>
      <c r="V560" vm="9908">
        <f ca="1"/>
        <v>62254812</v>
      </c>
      <c r="W560" s="3">
        <f t="shared" ca="1" si="67"/>
        <v>0.11044902221270138</v>
      </c>
      <c r="Y560" vm="9901">
        <f ca="1"/>
        <v>44629</v>
      </c>
      <c r="Z560" vm="9909">
        <f ca="1"/>
        <v>1.9830000000000001</v>
      </c>
      <c r="AA560" vm="9910">
        <f ca="1"/>
        <v>2.0724999999999998</v>
      </c>
      <c r="AB560" vm="9911">
        <f ca="1"/>
        <v>284563353</v>
      </c>
      <c r="AC560">
        <f t="shared" ca="1" si="68"/>
        <v>0.10517289085327666</v>
      </c>
      <c r="AE560" vm="9901">
        <f ca="1"/>
        <v>44629</v>
      </c>
      <c r="AF560" vm="9912">
        <f ca="1"/>
        <v>14.52</v>
      </c>
      <c r="AG560" vm="9913">
        <f ca="1"/>
        <v>24744404</v>
      </c>
      <c r="AH560" s="3">
        <f t="shared" ca="1" si="69"/>
        <v>0.11582214953346333</v>
      </c>
      <c r="AK560" vm="9901">
        <f ca="1"/>
        <v>44629</v>
      </c>
      <c r="AL560" vm="9914">
        <f ca="1"/>
        <v>16.754999999999999</v>
      </c>
      <c r="AM560" vm="9915">
        <f ca="1"/>
        <v>1255843</v>
      </c>
      <c r="AN560">
        <f t="shared" ca="1" si="70"/>
        <v>9.2479216131614569E-2</v>
      </c>
      <c r="AP560" vm="9901">
        <f ca="1"/>
        <v>44629</v>
      </c>
      <c r="AQ560" vm="3417">
        <f ca="1"/>
        <v>5.71</v>
      </c>
      <c r="AR560" vm="9916">
        <f ca="1"/>
        <v>398795</v>
      </c>
      <c r="AS560" s="3">
        <f t="shared" ca="1" si="71"/>
        <v>-6.980831141340205E-3</v>
      </c>
      <c r="AU560" vm="9901">
        <f ca="1"/>
        <v>44629</v>
      </c>
      <c r="AV560" vm="9917">
        <f ca="1"/>
        <v>4.8952</v>
      </c>
      <c r="AW560" vm="9918">
        <f ca="1"/>
        <v>23194592</v>
      </c>
    </row>
    <row r="561" spans="1:49" x14ac:dyDescent="0.3">
      <c r="A561" vm="9919">
        <f ca="1"/>
        <v>44630</v>
      </c>
      <c r="B561" vm="9920">
        <f ca="1"/>
        <v>29.24</v>
      </c>
      <c r="C561" vm="9920">
        <v>29.24</v>
      </c>
      <c r="D561" vm="9921">
        <v>277020</v>
      </c>
      <c r="E561" s="3">
        <f t="shared" ca="1" si="64"/>
        <v>-2.4683122081387659E-2</v>
      </c>
      <c r="F561" s="3">
        <f t="shared" ca="1" si="65"/>
        <v>-2.4992857792873979E-2</v>
      </c>
      <c r="I561" vm="9919">
        <f ca="1"/>
        <v>44630</v>
      </c>
      <c r="J561" vm="9922">
        <f ca="1"/>
        <v>47.3</v>
      </c>
      <c r="K561" vm="9923">
        <f ca="1"/>
        <v>1242871</v>
      </c>
      <c r="L561" s="3">
        <v>-2.1716649431230698E-2</v>
      </c>
      <c r="M561" s="3">
        <v>-2.1955926401416193E-2</v>
      </c>
      <c r="O561" vm="9919">
        <f ca="1"/>
        <v>44630</v>
      </c>
      <c r="P561" vm="9924">
        <f ca="1"/>
        <v>173</v>
      </c>
      <c r="Q561" vm="9925">
        <f ca="1"/>
        <v>495629</v>
      </c>
      <c r="R561" s="3">
        <f t="shared" ca="1" si="66"/>
        <v>-3.7997199291734333E-2</v>
      </c>
      <c r="T561" vm="9919">
        <f ca="1"/>
        <v>44630</v>
      </c>
      <c r="U561" vm="5541">
        <f ca="1"/>
        <v>9.3480000000000008</v>
      </c>
      <c r="V561" vm="9926">
        <f ca="1"/>
        <v>49872576</v>
      </c>
      <c r="W561" s="3">
        <f t="shared" ca="1" si="67"/>
        <v>-7.4398290053859381E-2</v>
      </c>
      <c r="Y561" vm="9919">
        <f ca="1"/>
        <v>44630</v>
      </c>
      <c r="Z561" vm="5187">
        <f ca="1"/>
        <v>2.1</v>
      </c>
      <c r="AA561" vm="9927">
        <f ca="1"/>
        <v>1.9148000000000001</v>
      </c>
      <c r="AB561" vm="9928">
        <f ca="1"/>
        <v>242911653</v>
      </c>
      <c r="AC561">
        <f t="shared" ca="1" si="68"/>
        <v>-7.9142429491095942E-2</v>
      </c>
      <c r="AE561" vm="9919">
        <f ca="1"/>
        <v>44630</v>
      </c>
      <c r="AF561" vm="4102">
        <f ca="1"/>
        <v>13.47</v>
      </c>
      <c r="AG561" vm="9929">
        <f ca="1"/>
        <v>19828226</v>
      </c>
      <c r="AH561" s="3">
        <f t="shared" ca="1" si="69"/>
        <v>-7.5062018974377337E-2</v>
      </c>
      <c r="AK561" vm="9919">
        <f ca="1"/>
        <v>44630</v>
      </c>
      <c r="AL561" vm="9930">
        <f ca="1"/>
        <v>16.079999999999998</v>
      </c>
      <c r="AM561" vm="9931">
        <f ca="1"/>
        <v>874638</v>
      </c>
      <c r="AN561">
        <f t="shared" ca="1" si="70"/>
        <v>-4.1120457438453502E-2</v>
      </c>
      <c r="AP561" vm="9919">
        <f ca="1"/>
        <v>44630</v>
      </c>
      <c r="AQ561" vm="9932">
        <f ca="1"/>
        <v>5.58</v>
      </c>
      <c r="AR561" vm="9933">
        <f ca="1"/>
        <v>368810</v>
      </c>
      <c r="AS561" s="3">
        <f t="shared" ca="1" si="71"/>
        <v>-2.3030247274699229E-2</v>
      </c>
      <c r="AU561" vm="9919">
        <f ca="1"/>
        <v>44630</v>
      </c>
      <c r="AV561" vm="9934">
        <f ca="1"/>
        <v>4.7504999999999997</v>
      </c>
      <c r="AW561" vm="9935">
        <f ca="1"/>
        <v>11171235</v>
      </c>
    </row>
    <row r="562" spans="1:49" x14ac:dyDescent="0.3">
      <c r="A562" vm="9936">
        <f ca="1"/>
        <v>44631</v>
      </c>
      <c r="B562" vm="9937">
        <f ca="1"/>
        <v>29.2</v>
      </c>
      <c r="C562" vm="9937">
        <v>29.2</v>
      </c>
      <c r="D562" vm="9938">
        <v>242723</v>
      </c>
      <c r="E562" s="3">
        <f t="shared" ca="1" si="64"/>
        <v>-1.3679890560875222E-3</v>
      </c>
      <c r="F562" s="3">
        <f t="shared" ca="1" si="65"/>
        <v>-1.368925607341621E-3</v>
      </c>
      <c r="I562" vm="9936">
        <f ca="1"/>
        <v>44631</v>
      </c>
      <c r="J562" vm="9939">
        <f ca="1"/>
        <v>47.97</v>
      </c>
      <c r="K562" vm="9940">
        <f ca="1"/>
        <v>991505</v>
      </c>
      <c r="L562" s="3">
        <v>1.4164904862579318E-2</v>
      </c>
      <c r="M562" s="3">
        <v>1.4065520016085364E-2</v>
      </c>
      <c r="O562" vm="9936">
        <f ca="1"/>
        <v>44631</v>
      </c>
      <c r="P562" vm="9941">
        <f ca="1"/>
        <v>175.5</v>
      </c>
      <c r="Q562" vm="9942">
        <f ca="1"/>
        <v>946674</v>
      </c>
      <c r="R562" s="3">
        <f t="shared" ca="1" si="66"/>
        <v>1.4347448408141575E-2</v>
      </c>
      <c r="T562" vm="9936">
        <f ca="1"/>
        <v>44631</v>
      </c>
      <c r="U562" vm="9943">
        <f ca="1"/>
        <v>9.2460000000000004</v>
      </c>
      <c r="V562" vm="9944">
        <f ca="1"/>
        <v>40287150</v>
      </c>
      <c r="W562" s="3">
        <f t="shared" ca="1" si="67"/>
        <v>-1.0971391110577869E-2</v>
      </c>
      <c r="Y562" vm="9936">
        <f ca="1"/>
        <v>44631</v>
      </c>
      <c r="Z562" vm="4330">
        <f ca="1"/>
        <v>1.9212</v>
      </c>
      <c r="AA562" vm="9945">
        <f ca="1"/>
        <v>1.9194</v>
      </c>
      <c r="AB562" vm="9946">
        <f ca="1"/>
        <v>197210478</v>
      </c>
      <c r="AC562">
        <f t="shared" ca="1" si="68"/>
        <v>2.3994586651732409E-3</v>
      </c>
      <c r="AE562" vm="9936">
        <f ca="1"/>
        <v>44631</v>
      </c>
      <c r="AF562" vm="9947">
        <f ca="1"/>
        <v>13.496</v>
      </c>
      <c r="AG562" vm="9948">
        <f ca="1"/>
        <v>17840917</v>
      </c>
      <c r="AH562" s="3">
        <f t="shared" ca="1" si="69"/>
        <v>1.9283548213946441E-3</v>
      </c>
      <c r="AK562" vm="9936">
        <f ca="1"/>
        <v>44631</v>
      </c>
      <c r="AL562" vm="9949">
        <f ca="1"/>
        <v>16.164999999999999</v>
      </c>
      <c r="AM562" vm="9950">
        <f ca="1"/>
        <v>678599</v>
      </c>
      <c r="AN562">
        <f t="shared" ca="1" si="70"/>
        <v>5.2721474265761872E-3</v>
      </c>
      <c r="AP562" vm="9936">
        <f ca="1"/>
        <v>44631</v>
      </c>
      <c r="AQ562" vm="4140">
        <f ca="1"/>
        <v>5.8</v>
      </c>
      <c r="AR562" vm="9951">
        <f ca="1"/>
        <v>949041</v>
      </c>
      <c r="AS562" s="3">
        <f t="shared" ca="1" si="71"/>
        <v>3.8669141159154118E-2</v>
      </c>
      <c r="AU562" vm="9936">
        <f ca="1"/>
        <v>44631</v>
      </c>
      <c r="AV562" vm="9952">
        <f ca="1"/>
        <v>4.6181000000000001</v>
      </c>
      <c r="AW562" vm="9953">
        <f ca="1"/>
        <v>17820773</v>
      </c>
    </row>
    <row r="563" spans="1:49" x14ac:dyDescent="0.3">
      <c r="A563" vm="9954">
        <f ca="1"/>
        <v>44634</v>
      </c>
      <c r="B563" vm="9955">
        <f ca="1"/>
        <v>28.52</v>
      </c>
      <c r="C563" vm="9955">
        <v>28.52</v>
      </c>
      <c r="D563" vm="9956">
        <v>294283</v>
      </c>
      <c r="E563" s="3">
        <f t="shared" ca="1" si="64"/>
        <v>-2.3287671232876703E-2</v>
      </c>
      <c r="F563" s="3">
        <f t="shared" ca="1" si="65"/>
        <v>-2.3563113728140836E-2</v>
      </c>
      <c r="I563" vm="9954">
        <f ca="1"/>
        <v>44634</v>
      </c>
      <c r="J563" vm="4815">
        <f ca="1"/>
        <v>48</v>
      </c>
      <c r="K563" vm="9957">
        <f ca="1"/>
        <v>713950</v>
      </c>
      <c r="L563" s="3">
        <v>6.2539086929333206E-4</v>
      </c>
      <c r="M563" s="3">
        <v>6.2519539391831804E-4</v>
      </c>
      <c r="O563" vm="9954">
        <f ca="1"/>
        <v>44634</v>
      </c>
      <c r="P563" vm="9958">
        <f ca="1"/>
        <v>177.95</v>
      </c>
      <c r="Q563" vm="9959">
        <f ca="1"/>
        <v>389935</v>
      </c>
      <c r="R563" s="3">
        <f t="shared" ca="1" si="66"/>
        <v>1.3863569050281205E-2</v>
      </c>
      <c r="T563" vm="9954">
        <f ca="1"/>
        <v>44634</v>
      </c>
      <c r="U563" vm="9960">
        <f ca="1"/>
        <v>9.5530000000000008</v>
      </c>
      <c r="V563" vm="9961">
        <f ca="1"/>
        <v>30007144</v>
      </c>
      <c r="W563" s="3">
        <f t="shared" ca="1" si="67"/>
        <v>3.2664215721837704E-2</v>
      </c>
      <c r="Y563" vm="9954">
        <f ca="1"/>
        <v>44634</v>
      </c>
      <c r="Z563" vm="9962">
        <f ca="1"/>
        <v>1.972</v>
      </c>
      <c r="AA563" vm="9963">
        <f ca="1"/>
        <v>1.99</v>
      </c>
      <c r="AB563" vm="9964">
        <f ca="1"/>
        <v>138012223</v>
      </c>
      <c r="AC563">
        <f t="shared" ca="1" si="68"/>
        <v>3.6122001535010731E-2</v>
      </c>
      <c r="AE563" vm="9954">
        <f ca="1"/>
        <v>44634</v>
      </c>
      <c r="AF563" vm="9965">
        <f ca="1"/>
        <v>14</v>
      </c>
      <c r="AG563" vm="9966">
        <f ca="1"/>
        <v>16297996</v>
      </c>
      <c r="AH563" s="3">
        <f t="shared" ca="1" si="69"/>
        <v>3.666398437159131E-2</v>
      </c>
      <c r="AK563" vm="9954">
        <f ca="1"/>
        <v>44634</v>
      </c>
      <c r="AL563" vm="9967">
        <f ca="1"/>
        <v>16.274999999999999</v>
      </c>
      <c r="AM563" vm="9968">
        <f ca="1"/>
        <v>667193</v>
      </c>
      <c r="AN563">
        <f t="shared" ca="1" si="70"/>
        <v>6.7817769172365833E-3</v>
      </c>
      <c r="AP563" vm="9954">
        <f ca="1"/>
        <v>44634</v>
      </c>
      <c r="AQ563" vm="9969">
        <f ca="1"/>
        <v>5.91</v>
      </c>
      <c r="AR563" vm="9970">
        <f ca="1"/>
        <v>511224</v>
      </c>
      <c r="AS563" s="3">
        <f t="shared" ca="1" si="71"/>
        <v>1.878791386563327E-2</v>
      </c>
      <c r="AU563" vm="9954">
        <f ca="1"/>
        <v>44634</v>
      </c>
      <c r="AV563" vm="9971">
        <f ca="1"/>
        <v>4.5829000000000004</v>
      </c>
      <c r="AW563" vm="9972">
        <f ca="1"/>
        <v>12226759</v>
      </c>
    </row>
    <row r="564" spans="1:49" x14ac:dyDescent="0.3">
      <c r="A564" vm="9973">
        <f ca="1"/>
        <v>44635</v>
      </c>
      <c r="B564" vm="9974">
        <f ca="1"/>
        <v>29.66</v>
      </c>
      <c r="C564" vm="9974">
        <v>29.66</v>
      </c>
      <c r="D564" vm="9975">
        <v>387515</v>
      </c>
      <c r="E564" s="3">
        <f t="shared" ca="1" si="64"/>
        <v>3.9971949509116429E-2</v>
      </c>
      <c r="F564" s="3">
        <f t="shared" ca="1" si="65"/>
        <v>3.9193741163690864E-2</v>
      </c>
      <c r="I564" vm="9973">
        <f ca="1"/>
        <v>44635</v>
      </c>
      <c r="J564" vm="9976">
        <f ca="1"/>
        <v>46.49</v>
      </c>
      <c r="K564" vm="9977">
        <f ca="1"/>
        <v>1242572</v>
      </c>
      <c r="L564" s="3">
        <v>-3.145833333333329E-2</v>
      </c>
      <c r="M564" s="3">
        <v>-3.1963775205397477E-2</v>
      </c>
      <c r="O564" vm="9973">
        <f ca="1"/>
        <v>44635</v>
      </c>
      <c r="P564" vm="6077">
        <f ca="1"/>
        <v>177.9</v>
      </c>
      <c r="Q564" vm="9978">
        <f ca="1"/>
        <v>370192</v>
      </c>
      <c r="R564" s="3">
        <f t="shared" ca="1" si="66"/>
        <v>-2.8101728441213013E-4</v>
      </c>
      <c r="T564" vm="9973">
        <f ca="1"/>
        <v>44635</v>
      </c>
      <c r="U564" vm="9979">
        <f ca="1"/>
        <v>9.6300000000000008</v>
      </c>
      <c r="V564" vm="9980">
        <f ca="1"/>
        <v>27518181</v>
      </c>
      <c r="W564" s="3">
        <f t="shared" ca="1" si="67"/>
        <v>8.0279845221629034E-3</v>
      </c>
      <c r="Y564" vm="9973">
        <f ca="1"/>
        <v>44635</v>
      </c>
      <c r="Z564" vm="9981">
        <f ca="1"/>
        <v>1.9650000000000001</v>
      </c>
      <c r="AA564" vm="9982">
        <f ca="1"/>
        <v>2.008</v>
      </c>
      <c r="AB564" vm="9983">
        <f ca="1"/>
        <v>146946606</v>
      </c>
      <c r="AC564">
        <f t="shared" ca="1" si="68"/>
        <v>9.0045630930817525E-3</v>
      </c>
      <c r="AE564" vm="9973">
        <f ca="1"/>
        <v>44635</v>
      </c>
      <c r="AF564" vm="9984">
        <f ca="1"/>
        <v>14.156000000000001</v>
      </c>
      <c r="AG564" vm="9985">
        <f ca="1"/>
        <v>14591983</v>
      </c>
      <c r="AH564" s="3">
        <f t="shared" ca="1" si="69"/>
        <v>1.1081232867958311E-2</v>
      </c>
      <c r="AK564" vm="9973">
        <f ca="1"/>
        <v>44635</v>
      </c>
      <c r="AL564" vm="9986">
        <f ca="1"/>
        <v>15.66</v>
      </c>
      <c r="AM564" vm="9987">
        <f ca="1"/>
        <v>505703</v>
      </c>
      <c r="AN564">
        <f t="shared" ca="1" si="70"/>
        <v>-3.8520497531975749E-2</v>
      </c>
      <c r="AP564" vm="9973">
        <f ca="1"/>
        <v>44635</v>
      </c>
      <c r="AQ564" vm="9988">
        <f ca="1"/>
        <v>5.97</v>
      </c>
      <c r="AR564" vm="9989">
        <f ca="1"/>
        <v>260559</v>
      </c>
      <c r="AS564" s="3">
        <f t="shared" ca="1" si="71"/>
        <v>1.0101095986503919E-2</v>
      </c>
      <c r="AU564" vm="9973">
        <f ca="1"/>
        <v>44635</v>
      </c>
      <c r="AV564" vm="9990">
        <f ca="1"/>
        <v>4.6752000000000002</v>
      </c>
      <c r="AW564" vm="9991">
        <f ca="1"/>
        <v>12103988</v>
      </c>
    </row>
    <row r="565" spans="1:49" x14ac:dyDescent="0.3">
      <c r="A565" vm="9992">
        <f ca="1"/>
        <v>44636</v>
      </c>
      <c r="B565" vm="9001">
        <f ca="1"/>
        <v>28.68</v>
      </c>
      <c r="C565" vm="9001">
        <v>28.68</v>
      </c>
      <c r="D565" vm="9993">
        <v>438804</v>
      </c>
      <c r="E565" s="3">
        <f t="shared" ca="1" si="64"/>
        <v>-3.3041132838840206E-2</v>
      </c>
      <c r="F565" s="3">
        <f t="shared" ca="1" si="65"/>
        <v>-3.3599320978366487E-2</v>
      </c>
      <c r="I565" vm="9992">
        <f ca="1"/>
        <v>44636</v>
      </c>
      <c r="J565" vm="9994">
        <f ca="1"/>
        <v>49.14</v>
      </c>
      <c r="K565" vm="9995">
        <f ca="1"/>
        <v>1113482</v>
      </c>
      <c r="L565" s="3">
        <v>5.7001505700150536E-2</v>
      </c>
      <c r="M565" s="3">
        <v>5.5436131390539621E-2</v>
      </c>
      <c r="O565" vm="9992">
        <f ca="1"/>
        <v>44636</v>
      </c>
      <c r="P565" vm="9996">
        <f ca="1"/>
        <v>187.1</v>
      </c>
      <c r="Q565" vm="9997">
        <f ca="1"/>
        <v>749604</v>
      </c>
      <c r="R565" s="3">
        <f t="shared" ca="1" si="66"/>
        <v>5.0421638608254452E-2</v>
      </c>
      <c r="T565" vm="9992">
        <f ca="1"/>
        <v>44636</v>
      </c>
      <c r="U565" vm="9998">
        <f ca="1"/>
        <v>10.228</v>
      </c>
      <c r="V565" vm="9999">
        <f ca="1"/>
        <v>41678238</v>
      </c>
      <c r="W565" s="3">
        <f t="shared" ca="1" si="67"/>
        <v>6.0245831618905885E-2</v>
      </c>
      <c r="Y565" vm="9992">
        <f ca="1"/>
        <v>44636</v>
      </c>
      <c r="Z565" vm="5224">
        <f ca="1"/>
        <v>2.08</v>
      </c>
      <c r="AA565" vm="10000">
        <f ca="1"/>
        <v>2.1480000000000001</v>
      </c>
      <c r="AB565" vm="10001">
        <f ca="1"/>
        <v>249828064</v>
      </c>
      <c r="AC565">
        <f t="shared" ca="1" si="68"/>
        <v>6.7397974817135636E-2</v>
      </c>
      <c r="AE565" vm="9992">
        <f ca="1"/>
        <v>44636</v>
      </c>
      <c r="AF565" vm="10002">
        <f ca="1"/>
        <v>15.06</v>
      </c>
      <c r="AG565" vm="10003">
        <f ca="1"/>
        <v>23763910</v>
      </c>
      <c r="AH565" s="3">
        <f t="shared" ca="1" si="69"/>
        <v>6.1903659888530478E-2</v>
      </c>
      <c r="AK565" vm="9992">
        <f ca="1"/>
        <v>44636</v>
      </c>
      <c r="AL565" vm="10004">
        <f ca="1"/>
        <v>16.41</v>
      </c>
      <c r="AM565" vm="10005">
        <f ca="1"/>
        <v>678989</v>
      </c>
      <c r="AN565">
        <f t="shared" ca="1" si="70"/>
        <v>4.6781214539342447E-2</v>
      </c>
      <c r="AP565" vm="9992">
        <f ca="1"/>
        <v>44636</v>
      </c>
      <c r="AQ565" vm="10006">
        <f ca="1"/>
        <v>6.03</v>
      </c>
      <c r="AR565" vm="10007">
        <f ca="1"/>
        <v>276037</v>
      </c>
      <c r="AS565" s="3">
        <f t="shared" ca="1" si="71"/>
        <v>1.0000083334583399E-2</v>
      </c>
      <c r="AU565" vm="9992">
        <f ca="1"/>
        <v>44636</v>
      </c>
      <c r="AV565" vm="10008">
        <f ca="1"/>
        <v>4.7161999999999997</v>
      </c>
      <c r="AW565" vm="10009">
        <f ca="1"/>
        <v>9953083</v>
      </c>
    </row>
    <row r="566" spans="1:49" x14ac:dyDescent="0.3">
      <c r="A566" vm="10010">
        <f ca="1"/>
        <v>44637</v>
      </c>
      <c r="B566" vm="10011">
        <f ca="1"/>
        <v>30.16</v>
      </c>
      <c r="C566" vm="10011">
        <v>30.16</v>
      </c>
      <c r="D566" vm="10012">
        <v>373353</v>
      </c>
      <c r="E566" s="3">
        <f t="shared" ca="1" si="64"/>
        <v>5.1603905160390533E-2</v>
      </c>
      <c r="F566" s="3">
        <f t="shared" ca="1" si="65"/>
        <v>5.0316527408335684E-2</v>
      </c>
      <c r="I566" vm="10010">
        <f ca="1"/>
        <v>44637</v>
      </c>
      <c r="J566" vm="4684">
        <f ca="1"/>
        <v>50.3</v>
      </c>
      <c r="K566" vm="10013">
        <f ca="1"/>
        <v>877906</v>
      </c>
      <c r="L566" s="3">
        <v>2.3606023606023537E-2</v>
      </c>
      <c r="M566" s="3">
        <v>2.3331710012660455E-2</v>
      </c>
      <c r="O566" vm="10010">
        <f ca="1"/>
        <v>44637</v>
      </c>
      <c r="P566" vm="10014">
        <f ca="1"/>
        <v>188.3</v>
      </c>
      <c r="Q566" vm="10015">
        <f ca="1"/>
        <v>542940</v>
      </c>
      <c r="R566" s="3">
        <f t="shared" ca="1" si="66"/>
        <v>6.3932023830629058E-3</v>
      </c>
      <c r="T566" vm="10010">
        <f ca="1"/>
        <v>44637</v>
      </c>
      <c r="U566" vm="10016">
        <f ca="1"/>
        <v>9.77</v>
      </c>
      <c r="V566" vm="10017">
        <f ca="1"/>
        <v>39231591</v>
      </c>
      <c r="W566" s="3">
        <f t="shared" ca="1" si="67"/>
        <v>-4.5812591374248847E-2</v>
      </c>
      <c r="Y566" vm="10010">
        <f ca="1"/>
        <v>44637</v>
      </c>
      <c r="Z566" vm="10018">
        <f ca="1"/>
        <v>2.1604999999999999</v>
      </c>
      <c r="AA566" vm="10019">
        <f ca="1"/>
        <v>2.0720000000000001</v>
      </c>
      <c r="AB566" vm="10020">
        <f ca="1"/>
        <v>184683126</v>
      </c>
      <c r="AC566">
        <f t="shared" ca="1" si="68"/>
        <v>-3.6022852249381648E-2</v>
      </c>
      <c r="AE566" vm="10010">
        <f ca="1"/>
        <v>44637</v>
      </c>
      <c r="AF566" vm="10021">
        <f ca="1"/>
        <v>14.715999999999999</v>
      </c>
      <c r="AG566" vm="10022">
        <f ca="1"/>
        <v>14617954</v>
      </c>
      <c r="AH566" s="3">
        <f t="shared" ca="1" si="69"/>
        <v>-2.3106885129219615E-2</v>
      </c>
      <c r="AK566" vm="10010">
        <f ca="1"/>
        <v>44637</v>
      </c>
      <c r="AL566" vm="655">
        <f ca="1"/>
        <v>16.535</v>
      </c>
      <c r="AM566" vm="10023">
        <f ca="1"/>
        <v>591449</v>
      </c>
      <c r="AN566">
        <f t="shared" ca="1" si="70"/>
        <v>7.5884413317565637E-3</v>
      </c>
      <c r="AP566" vm="10010">
        <f ca="1"/>
        <v>44637</v>
      </c>
      <c r="AQ566" vm="2899">
        <f ca="1"/>
        <v>5.9649999999999999</v>
      </c>
      <c r="AR566" vm="10024">
        <f ca="1"/>
        <v>127735</v>
      </c>
      <c r="AS566" s="3">
        <f t="shared" ca="1" si="71"/>
        <v>-1.0837955189214758E-2</v>
      </c>
      <c r="AU566" vm="10010">
        <f ca="1"/>
        <v>44637</v>
      </c>
      <c r="AV566" vm="10025">
        <f ca="1"/>
        <v>4.9095000000000004</v>
      </c>
      <c r="AW566" vm="10026">
        <f ca="1"/>
        <v>15714115</v>
      </c>
    </row>
    <row r="567" spans="1:49" x14ac:dyDescent="0.3">
      <c r="A567" vm="10027">
        <f ca="1"/>
        <v>44638</v>
      </c>
      <c r="B567" vm="10011">
        <f ca="1"/>
        <v>30.16</v>
      </c>
      <c r="C567" vm="10011">
        <v>30.16</v>
      </c>
      <c r="D567" vm="10028">
        <v>786493</v>
      </c>
      <c r="E567" s="3">
        <f t="shared" ca="1" si="64"/>
        <v>0</v>
      </c>
      <c r="F567" s="3">
        <f t="shared" ca="1" si="65"/>
        <v>0</v>
      </c>
      <c r="I567" vm="10027">
        <f ca="1"/>
        <v>44638</v>
      </c>
      <c r="J567" vm="10029">
        <f ca="1"/>
        <v>51.1</v>
      </c>
      <c r="K567" vm="10030">
        <f ca="1"/>
        <v>1208938</v>
      </c>
      <c r="L567" s="3">
        <v>1.5904572564612411E-2</v>
      </c>
      <c r="M567" s="3">
        <v>1.577942010396521E-2</v>
      </c>
      <c r="O567" vm="10027">
        <f ca="1"/>
        <v>44638</v>
      </c>
      <c r="P567" vm="4686">
        <f ca="1"/>
        <v>189.05</v>
      </c>
      <c r="Q567" vm="10031">
        <f ca="1"/>
        <v>587013</v>
      </c>
      <c r="R567" s="3">
        <f t="shared" ca="1" si="66"/>
        <v>3.9750946738350609E-3</v>
      </c>
      <c r="T567" vm="10027">
        <f ca="1"/>
        <v>44638</v>
      </c>
      <c r="U567" vm="10032">
        <f ca="1"/>
        <v>9.6929999999999996</v>
      </c>
      <c r="V567" vm="10033">
        <f ca="1"/>
        <v>29144398</v>
      </c>
      <c r="W567" s="3">
        <f t="shared" ca="1" si="67"/>
        <v>-7.9124905442204217E-3</v>
      </c>
      <c r="Y567" vm="10027">
        <f ca="1"/>
        <v>44638</v>
      </c>
      <c r="Z567" vm="10034">
        <f ca="1"/>
        <v>2.0779999999999998</v>
      </c>
      <c r="AA567" vm="10035">
        <f ca="1"/>
        <v>2.0859999999999999</v>
      </c>
      <c r="AB567" vm="10036">
        <f ca="1"/>
        <v>166844591</v>
      </c>
      <c r="AC567">
        <f t="shared" ca="1" si="68"/>
        <v>6.7340321813438991E-3</v>
      </c>
      <c r="AE567" vm="10027">
        <f ca="1"/>
        <v>44638</v>
      </c>
      <c r="AF567" vm="10037">
        <f ca="1"/>
        <v>14.664</v>
      </c>
      <c r="AG567" vm="10038">
        <f ca="1"/>
        <v>18834516</v>
      </c>
      <c r="AH567" s="3">
        <f t="shared" ca="1" si="69"/>
        <v>-3.5398267051240623E-3</v>
      </c>
      <c r="AK567" vm="10027">
        <f ca="1"/>
        <v>44638</v>
      </c>
      <c r="AL567" vm="347">
        <f ca="1"/>
        <v>16.7</v>
      </c>
      <c r="AM567" vm="10039">
        <f ca="1"/>
        <v>285487</v>
      </c>
      <c r="AN567">
        <f t="shared" ca="1" si="70"/>
        <v>9.9293729889532011E-3</v>
      </c>
      <c r="AP567" vm="10027">
        <f ca="1"/>
        <v>44638</v>
      </c>
      <c r="AQ567" vm="3204">
        <f ca="1"/>
        <v>5.82</v>
      </c>
      <c r="AR567" vm="10040">
        <f ca="1"/>
        <v>269313</v>
      </c>
      <c r="AS567" s="3">
        <f t="shared" ca="1" si="71"/>
        <v>-2.4608793806532945E-2</v>
      </c>
      <c r="AU567" vm="10027">
        <f ca="1"/>
        <v>44638</v>
      </c>
      <c r="AV567" vm="10041">
        <f ca="1"/>
        <v>5.0048000000000004</v>
      </c>
      <c r="AW567" vm="10042">
        <f ca="1"/>
        <v>15795723</v>
      </c>
    </row>
    <row r="568" spans="1:49" x14ac:dyDescent="0.3">
      <c r="A568" vm="10043">
        <f ca="1"/>
        <v>44641</v>
      </c>
      <c r="B568" vm="8602">
        <f ca="1"/>
        <v>29.46</v>
      </c>
      <c r="C568" vm="8602">
        <v>29.46</v>
      </c>
      <c r="D568" vm="10044">
        <v>372486</v>
      </c>
      <c r="E568" s="3">
        <f t="shared" ca="1" si="64"/>
        <v>-2.3209549071618013E-2</v>
      </c>
      <c r="F568" s="3">
        <f t="shared" ca="1" si="65"/>
        <v>-2.348313210527106E-2</v>
      </c>
      <c r="I568" vm="10043">
        <f ca="1"/>
        <v>44641</v>
      </c>
      <c r="J568" vm="5307">
        <f ca="1"/>
        <v>50.64</v>
      </c>
      <c r="K568" vm="10045">
        <f ca="1"/>
        <v>538124</v>
      </c>
      <c r="L568" s="3">
        <v>-9.0019569471624424E-3</v>
      </c>
      <c r="M568" s="3">
        <v>-9.0427193737380139E-3</v>
      </c>
      <c r="O568" vm="10043">
        <f ca="1"/>
        <v>44641</v>
      </c>
      <c r="P568" vm="10046">
        <f ca="1"/>
        <v>188.4</v>
      </c>
      <c r="Q568" vm="10047">
        <f ca="1"/>
        <v>306513</v>
      </c>
      <c r="R568" s="3">
        <f t="shared" ca="1" si="66"/>
        <v>-3.444168194679199E-3</v>
      </c>
      <c r="T568" vm="10043">
        <f ca="1"/>
        <v>44641</v>
      </c>
      <c r="U568" vm="10048">
        <f ca="1"/>
        <v>9.6679999999999993</v>
      </c>
      <c r="V568" vm="10049">
        <f ca="1"/>
        <v>27342197</v>
      </c>
      <c r="W568" s="3">
        <f t="shared" ca="1" si="67"/>
        <v>-2.5825126692343189E-3</v>
      </c>
      <c r="Y568" vm="10043">
        <f ca="1"/>
        <v>44641</v>
      </c>
      <c r="Z568" vm="10050">
        <f ca="1"/>
        <v>2.077</v>
      </c>
      <c r="AA568" vm="10051">
        <f ca="1"/>
        <v>2.0665</v>
      </c>
      <c r="AB568" vm="10052">
        <f ca="1"/>
        <v>101038503</v>
      </c>
      <c r="AC568">
        <f t="shared" ca="1" si="68"/>
        <v>-9.3920016089306235E-3</v>
      </c>
      <c r="AE568" vm="10043">
        <f ca="1"/>
        <v>44641</v>
      </c>
      <c r="AF568" vm="10053">
        <f ca="1"/>
        <v>14.608000000000001</v>
      </c>
      <c r="AG568" vm="10054">
        <f ca="1"/>
        <v>10727585</v>
      </c>
      <c r="AH568" s="3">
        <f t="shared" ca="1" si="69"/>
        <v>-3.8261866847912E-3</v>
      </c>
      <c r="AK568" vm="10043">
        <f ca="1"/>
        <v>44641</v>
      </c>
      <c r="AL568" vm="10055">
        <f ca="1"/>
        <v>16.649999999999999</v>
      </c>
      <c r="AM568" vm="10056">
        <f ca="1"/>
        <v>267348</v>
      </c>
      <c r="AN568">
        <f t="shared" ca="1" si="70"/>
        <v>-2.9985029962566689E-3</v>
      </c>
      <c r="AP568" vm="10043">
        <f ca="1"/>
        <v>44641</v>
      </c>
      <c r="AQ568" vm="9969">
        <f ca="1"/>
        <v>5.91</v>
      </c>
      <c r="AR568" vm="10057">
        <f ca="1"/>
        <v>145472</v>
      </c>
      <c r="AS568" s="3">
        <f t="shared" ca="1" si="71"/>
        <v>1.5345569674660321E-2</v>
      </c>
      <c r="AU568" vm="10043">
        <f ca="1"/>
        <v>44641</v>
      </c>
      <c r="AV568" vm="10058">
        <f ca="1"/>
        <v>5.0713999999999997</v>
      </c>
      <c r="AW568" vm="10059">
        <f ca="1"/>
        <v>9819283</v>
      </c>
    </row>
    <row r="569" spans="1:49" x14ac:dyDescent="0.3">
      <c r="A569" vm="10060">
        <f ca="1"/>
        <v>44642</v>
      </c>
      <c r="B569" vm="8653">
        <f ca="1"/>
        <v>29.48</v>
      </c>
      <c r="C569" vm="8653">
        <v>29.48</v>
      </c>
      <c r="D569" vm="10061">
        <v>179307</v>
      </c>
      <c r="E569" s="3">
        <f t="shared" ca="1" si="64"/>
        <v>6.7888662593345466E-4</v>
      </c>
      <c r="F569" s="3">
        <f t="shared" ca="1" si="65"/>
        <v>6.786562866516908E-4</v>
      </c>
      <c r="I569" vm="10060">
        <f ca="1"/>
        <v>44642</v>
      </c>
      <c r="J569" vm="9810">
        <f ca="1"/>
        <v>50.66</v>
      </c>
      <c r="K569" vm="10062">
        <f ca="1"/>
        <v>526817</v>
      </c>
      <c r="L569" s="3">
        <v>3.9494470774083772E-4</v>
      </c>
      <c r="M569" s="3">
        <v>3.9486673760842861E-4</v>
      </c>
      <c r="O569" vm="10060">
        <f ca="1"/>
        <v>44642</v>
      </c>
      <c r="P569" vm="10063">
        <f ca="1"/>
        <v>193.2</v>
      </c>
      <c r="Q569" vm="10064">
        <f ca="1"/>
        <v>315187</v>
      </c>
      <c r="R569" s="3">
        <f t="shared" ca="1" si="66"/>
        <v>2.5158559636154931E-2</v>
      </c>
      <c r="T569" vm="10060">
        <f ca="1"/>
        <v>44642</v>
      </c>
      <c r="U569" vm="10065">
        <f ca="1"/>
        <v>9.8309999999999995</v>
      </c>
      <c r="V569" vm="10066">
        <f ca="1"/>
        <v>23069299</v>
      </c>
      <c r="W569" s="3">
        <f t="shared" ca="1" si="67"/>
        <v>1.6719195543550714E-2</v>
      </c>
      <c r="Y569" vm="10060">
        <f ca="1"/>
        <v>44642</v>
      </c>
      <c r="Z569" vm="10067">
        <f ca="1"/>
        <v>2.0815000000000001</v>
      </c>
      <c r="AA569" vm="5187">
        <f ca="1"/>
        <v>2.1</v>
      </c>
      <c r="AB569" vm="10068">
        <f ca="1"/>
        <v>95960950</v>
      </c>
      <c r="AC569">
        <f t="shared" ca="1" si="68"/>
        <v>1.608098975972733E-2</v>
      </c>
      <c r="AE569" vm="10060">
        <f ca="1"/>
        <v>44642</v>
      </c>
      <c r="AF569" vm="10069">
        <f ca="1"/>
        <v>14.821999999999999</v>
      </c>
      <c r="AG569" vm="10070">
        <f ca="1"/>
        <v>12015856</v>
      </c>
      <c r="AH569" s="3">
        <f t="shared" ca="1" si="69"/>
        <v>1.4543239676554454E-2</v>
      </c>
      <c r="AK569" vm="10060">
        <f ca="1"/>
        <v>44642</v>
      </c>
      <c r="AL569" vm="10071">
        <f ca="1"/>
        <v>16.355</v>
      </c>
      <c r="AM569" vm="10072">
        <f ca="1"/>
        <v>308470</v>
      </c>
      <c r="AN569">
        <f t="shared" ca="1" si="70"/>
        <v>-1.7876555436105456E-2</v>
      </c>
      <c r="AP569" vm="10060">
        <f ca="1"/>
        <v>44642</v>
      </c>
      <c r="AQ569" vm="10073">
        <f ca="1"/>
        <v>6.0949999999999998</v>
      </c>
      <c r="AR569" vm="10074">
        <f ca="1"/>
        <v>264057</v>
      </c>
      <c r="AS569" s="3">
        <f t="shared" ca="1" si="71"/>
        <v>3.0822931515227983E-2</v>
      </c>
      <c r="AU569" vm="10060">
        <f ca="1"/>
        <v>44642</v>
      </c>
      <c r="AV569" vm="10075">
        <f ca="1"/>
        <v>4.9928999999999997</v>
      </c>
      <c r="AW569" vm="10076">
        <f ca="1"/>
        <v>10362925</v>
      </c>
    </row>
    <row r="570" spans="1:49" x14ac:dyDescent="0.3">
      <c r="A570" vm="10077">
        <f ca="1"/>
        <v>44643</v>
      </c>
      <c r="B570" vm="8799">
        <f ca="1"/>
        <v>28.88</v>
      </c>
      <c r="C570" vm="8799">
        <v>28.88</v>
      </c>
      <c r="D570" vm="10078">
        <v>160345</v>
      </c>
      <c r="E570" s="3">
        <f t="shared" ca="1" si="64"/>
        <v>-2.0352781546811447E-2</v>
      </c>
      <c r="F570" s="3">
        <f t="shared" ca="1" si="65"/>
        <v>-2.0562753296510392E-2</v>
      </c>
      <c r="I570" vm="10077">
        <f ca="1"/>
        <v>44643</v>
      </c>
      <c r="J570" vm="10079">
        <f ca="1"/>
        <v>49.77</v>
      </c>
      <c r="K570" vm="10080">
        <f ca="1"/>
        <v>533956</v>
      </c>
      <c r="L570" s="3">
        <v>-1.7568101065929601E-2</v>
      </c>
      <c r="M570" s="3">
        <v>-1.7724251703066272E-2</v>
      </c>
      <c r="O570" vm="10077">
        <f ca="1"/>
        <v>44643</v>
      </c>
      <c r="P570" vm="10081">
        <f ca="1"/>
        <v>190.35</v>
      </c>
      <c r="Q570" vm="10082">
        <f ca="1"/>
        <v>307142</v>
      </c>
      <c r="R570" s="3">
        <f t="shared" ca="1" si="66"/>
        <v>-1.486143894991125E-2</v>
      </c>
      <c r="T570" vm="10077">
        <f ca="1"/>
        <v>44643</v>
      </c>
      <c r="U570" vm="10083">
        <f ca="1"/>
        <v>9.5399999999999991</v>
      </c>
      <c r="V570" vm="10084">
        <f ca="1"/>
        <v>21947533</v>
      </c>
      <c r="W570" s="3">
        <f t="shared" ca="1" si="67"/>
        <v>-3.0047172924592146E-2</v>
      </c>
      <c r="Y570" vm="10077">
        <f ca="1"/>
        <v>44643</v>
      </c>
      <c r="Z570" vm="10085">
        <f ca="1"/>
        <v>2.1135000000000002</v>
      </c>
      <c r="AA570" vm="10086">
        <f ca="1"/>
        <v>2.048</v>
      </c>
      <c r="AB570" vm="10087">
        <f ca="1"/>
        <v>116587190</v>
      </c>
      <c r="AC570">
        <f t="shared" ca="1" si="68"/>
        <v>-2.5073637552115963E-2</v>
      </c>
      <c r="AE570" vm="10077">
        <f ca="1"/>
        <v>44643</v>
      </c>
      <c r="AF570" vm="10088">
        <f ca="1"/>
        <v>14.593999999999999</v>
      </c>
      <c r="AG570" vm="10089">
        <f ca="1"/>
        <v>12834850</v>
      </c>
      <c r="AH570" s="3">
        <f t="shared" ca="1" si="69"/>
        <v>-1.5502078185738798E-2</v>
      </c>
      <c r="AK570" vm="10077">
        <f ca="1"/>
        <v>44643</v>
      </c>
      <c r="AL570" vm="10090">
        <f ca="1"/>
        <v>16.045000000000002</v>
      </c>
      <c r="AM570" vm="10091">
        <f ca="1"/>
        <v>311924</v>
      </c>
      <c r="AN570">
        <f t="shared" ca="1" si="70"/>
        <v>-1.9136386428526983E-2</v>
      </c>
      <c r="AP570" vm="10077">
        <f ca="1"/>
        <v>44643</v>
      </c>
      <c r="AQ570" vm="2969">
        <f ca="1"/>
        <v>6.0750000000000002</v>
      </c>
      <c r="AR570" vm="10092">
        <f ca="1"/>
        <v>195902</v>
      </c>
      <c r="AS570" s="3">
        <f t="shared" ca="1" si="71"/>
        <v>-3.2867737066225862E-3</v>
      </c>
      <c r="AU570" vm="10077">
        <f ca="1"/>
        <v>44643</v>
      </c>
      <c r="AV570" vm="10093">
        <f ca="1"/>
        <v>5.3524000000000003</v>
      </c>
      <c r="AW570" vm="10094">
        <f ca="1"/>
        <v>28214051</v>
      </c>
    </row>
    <row r="571" spans="1:49" x14ac:dyDescent="0.3">
      <c r="A571" vm="10095">
        <f ca="1"/>
        <v>44644</v>
      </c>
      <c r="B571" vm="10096">
        <f ca="1"/>
        <v>28.92</v>
      </c>
      <c r="C571" vm="10096">
        <v>28.92</v>
      </c>
      <c r="D571" vm="10097">
        <v>155298</v>
      </c>
      <c r="E571" s="3">
        <f t="shared" ca="1" si="64"/>
        <v>1.3850415512466309E-3</v>
      </c>
      <c r="F571" s="3">
        <f t="shared" ca="1" si="65"/>
        <v>1.3840832659385552E-3</v>
      </c>
      <c r="I571" vm="10095">
        <f ca="1"/>
        <v>44644</v>
      </c>
      <c r="J571" vm="10098">
        <f ca="1"/>
        <v>49.26</v>
      </c>
      <c r="K571" vm="10099">
        <f ca="1"/>
        <v>945449</v>
      </c>
      <c r="L571" s="3">
        <v>-1.0247136829415412E-2</v>
      </c>
      <c r="M571" s="3">
        <v>-1.0300000178071009E-2</v>
      </c>
      <c r="O571" vm="10095">
        <f ca="1"/>
        <v>44644</v>
      </c>
      <c r="P571" vm="10100">
        <f ca="1"/>
        <v>193.5</v>
      </c>
      <c r="Q571" vm="10101">
        <f ca="1"/>
        <v>328759</v>
      </c>
      <c r="R571" s="3">
        <f t="shared" ca="1" si="66"/>
        <v>1.6413029641330269E-2</v>
      </c>
      <c r="T571" vm="10095">
        <f ca="1"/>
        <v>44644</v>
      </c>
      <c r="U571" vm="10102">
        <f ca="1"/>
        <v>9.4890000000000008</v>
      </c>
      <c r="V571" vm="10103">
        <f ca="1"/>
        <v>16219897</v>
      </c>
      <c r="W571" s="3">
        <f t="shared" ca="1" si="67"/>
        <v>-5.3602524685735101E-3</v>
      </c>
      <c r="Y571" vm="10095">
        <f ca="1"/>
        <v>44644</v>
      </c>
      <c r="Z571" vm="10104">
        <f ca="1"/>
        <v>2.0499999999999998</v>
      </c>
      <c r="AA571" vm="10105">
        <f ca="1"/>
        <v>2.0310000000000001</v>
      </c>
      <c r="AB571" vm="10106">
        <f ca="1"/>
        <v>86299508</v>
      </c>
      <c r="AC571">
        <f t="shared" ca="1" si="68"/>
        <v>-8.3354245790137182E-3</v>
      </c>
      <c r="AE571" vm="10095">
        <f ca="1"/>
        <v>44644</v>
      </c>
      <c r="AF571" vm="10107">
        <f ca="1"/>
        <v>14.412000000000001</v>
      </c>
      <c r="AG571" vm="10108">
        <f ca="1"/>
        <v>11778651</v>
      </c>
      <c r="AH571" s="3">
        <f t="shared" ca="1" si="69"/>
        <v>-1.254929245758145E-2</v>
      </c>
      <c r="AK571" vm="10095">
        <f ca="1"/>
        <v>44644</v>
      </c>
      <c r="AL571" vm="10109">
        <f ca="1"/>
        <v>16.059999999999999</v>
      </c>
      <c r="AM571" vm="10110">
        <f ca="1"/>
        <v>213121</v>
      </c>
      <c r="AN571">
        <f t="shared" ca="1" si="70"/>
        <v>9.3443395679518716E-4</v>
      </c>
      <c r="AP571" vm="10095">
        <f ca="1"/>
        <v>44644</v>
      </c>
      <c r="AQ571" vm="10111">
        <f ca="1"/>
        <v>6.17</v>
      </c>
      <c r="AR571" vm="10112">
        <f ca="1"/>
        <v>965060</v>
      </c>
      <c r="AS571" s="3">
        <f t="shared" ca="1" si="71"/>
        <v>1.5516848690684155E-2</v>
      </c>
      <c r="AU571" vm="10095">
        <f ca="1"/>
        <v>44644</v>
      </c>
      <c r="AV571" vm="10113">
        <f ca="1"/>
        <v>5.2142999999999997</v>
      </c>
      <c r="AW571" vm="10114">
        <f ca="1"/>
        <v>13227923</v>
      </c>
    </row>
    <row r="572" spans="1:49" x14ac:dyDescent="0.3">
      <c r="A572" vm="10115">
        <f ca="1"/>
        <v>44645</v>
      </c>
      <c r="B572" vm="9119">
        <f ca="1"/>
        <v>29.38</v>
      </c>
      <c r="C572" vm="9119">
        <v>29.38</v>
      </c>
      <c r="D572" vm="10116">
        <v>174843</v>
      </c>
      <c r="E572" s="3">
        <f t="shared" ca="1" si="64"/>
        <v>1.5905947441217056E-2</v>
      </c>
      <c r="F572" s="3">
        <f t="shared" ca="1" si="65"/>
        <v>1.5780773455167253E-2</v>
      </c>
      <c r="I572" vm="10115">
        <f ca="1"/>
        <v>44645</v>
      </c>
      <c r="J572" vm="10117">
        <f ca="1"/>
        <v>49.67</v>
      </c>
      <c r="K572" vm="10118">
        <f ca="1"/>
        <v>445786</v>
      </c>
      <c r="L572" s="3">
        <v>8.3231831100284964E-3</v>
      </c>
      <c r="M572" s="3">
        <v>8.2887364268674161E-3</v>
      </c>
      <c r="O572" vm="10115">
        <f ca="1"/>
        <v>44645</v>
      </c>
      <c r="P572" vm="7431">
        <f ca="1"/>
        <v>192.1</v>
      </c>
      <c r="Q572" vm="10119">
        <f ca="1"/>
        <v>247080</v>
      </c>
      <c r="R572" s="3">
        <f t="shared" ca="1" si="66"/>
        <v>-7.2614426953255973E-3</v>
      </c>
      <c r="T572" vm="10115">
        <f ca="1"/>
        <v>44645</v>
      </c>
      <c r="U572" vm="10120">
        <f ca="1"/>
        <v>9.5050000000000008</v>
      </c>
      <c r="V572" vm="10121">
        <f ca="1"/>
        <v>22438988</v>
      </c>
      <c r="W572" s="3">
        <f t="shared" ca="1" si="67"/>
        <v>1.6847429487710573E-3</v>
      </c>
      <c r="Y572" vm="10115">
        <f ca="1"/>
        <v>44645</v>
      </c>
      <c r="Z572" vm="10122">
        <f ca="1"/>
        <v>2.0299999999999998</v>
      </c>
      <c r="AA572" vm="10123">
        <f ca="1"/>
        <v>2.0329999999999999</v>
      </c>
      <c r="AB572" vm="10124">
        <f ca="1"/>
        <v>87563653</v>
      </c>
      <c r="AC572">
        <f t="shared" ca="1" si="68"/>
        <v>9.8425204796194357E-4</v>
      </c>
      <c r="AE572" vm="10115">
        <f ca="1"/>
        <v>44645</v>
      </c>
      <c r="AF572" vm="10125">
        <f ca="1"/>
        <v>14.433999999999999</v>
      </c>
      <c r="AG572" vm="10126">
        <f ca="1"/>
        <v>8201329</v>
      </c>
      <c r="AH572" s="3">
        <f t="shared" ca="1" si="69"/>
        <v>1.5253417642345807E-3</v>
      </c>
      <c r="AK572" vm="10115">
        <f ca="1"/>
        <v>44645</v>
      </c>
      <c r="AL572" vm="9610">
        <f ca="1"/>
        <v>16.34</v>
      </c>
      <c r="AM572" vm="10127">
        <f ca="1"/>
        <v>176934</v>
      </c>
      <c r="AN572">
        <f t="shared" ca="1" si="70"/>
        <v>1.728438091324128E-2</v>
      </c>
      <c r="AP572" vm="10115">
        <f ca="1"/>
        <v>44645</v>
      </c>
      <c r="AQ572" vm="10128">
        <f ca="1"/>
        <v>6.2549999999999999</v>
      </c>
      <c r="AR572" vm="10129">
        <f ca="1"/>
        <v>379749</v>
      </c>
      <c r="AS572" s="3">
        <f t="shared" ca="1" si="71"/>
        <v>1.3682306001578061E-2</v>
      </c>
      <c r="AU572" vm="10115">
        <f ca="1"/>
        <v>44645</v>
      </c>
      <c r="AV572" vm="10130">
        <f ca="1"/>
        <v>5.0857000000000001</v>
      </c>
      <c r="AW572" vm="10131">
        <f ca="1"/>
        <v>32319855</v>
      </c>
    </row>
    <row r="573" spans="1:49" x14ac:dyDescent="0.3">
      <c r="A573" vm="10132">
        <f ca="1"/>
        <v>44648</v>
      </c>
      <c r="B573" vm="10133">
        <f ca="1"/>
        <v>29.54</v>
      </c>
      <c r="C573" vm="10133">
        <v>29.54</v>
      </c>
      <c r="D573" vm="10134">
        <v>113121</v>
      </c>
      <c r="E573" s="3">
        <f t="shared" ca="1" si="64"/>
        <v>5.4458815520762472E-3</v>
      </c>
      <c r="F573" s="3">
        <f t="shared" ca="1" si="65"/>
        <v>5.4311063575024025E-3</v>
      </c>
      <c r="I573" vm="10132">
        <f ca="1"/>
        <v>44648</v>
      </c>
      <c r="J573" vm="10135">
        <f ca="1"/>
        <v>49.75</v>
      </c>
      <c r="K573" vm="10136">
        <f ca="1"/>
        <v>459724</v>
      </c>
      <c r="L573" s="3">
        <v>1.6106301590496938E-3</v>
      </c>
      <c r="M573" s="3">
        <v>1.6093344853426285E-3</v>
      </c>
      <c r="O573" vm="10132">
        <f ca="1"/>
        <v>44648</v>
      </c>
      <c r="P573" vm="10137">
        <f ca="1"/>
        <v>195.75</v>
      </c>
      <c r="Q573" vm="10138">
        <f ca="1"/>
        <v>292791</v>
      </c>
      <c r="R573" s="3">
        <f t="shared" ca="1" si="66"/>
        <v>1.8822265096401579E-2</v>
      </c>
      <c r="T573" vm="10132">
        <f ca="1"/>
        <v>44648</v>
      </c>
      <c r="U573" vm="3131">
        <f ca="1"/>
        <v>9.57</v>
      </c>
      <c r="V573" vm="10139">
        <f ca="1"/>
        <v>23394177</v>
      </c>
      <c r="W573" s="3">
        <f t="shared" ca="1" si="67"/>
        <v>6.8152295244703308E-3</v>
      </c>
      <c r="Y573" vm="10132">
        <f ca="1"/>
        <v>44648</v>
      </c>
      <c r="Z573" vm="5167">
        <f ca="1"/>
        <v>2.0350000000000001</v>
      </c>
      <c r="AA573" vm="10140">
        <f ca="1"/>
        <v>2.0445000000000002</v>
      </c>
      <c r="AB573" vm="10141">
        <f ca="1"/>
        <v>110977502</v>
      </c>
      <c r="AC573">
        <f t="shared" ca="1" si="68"/>
        <v>5.6407261763504997E-3</v>
      </c>
      <c r="AE573" vm="10132">
        <f ca="1"/>
        <v>44648</v>
      </c>
      <c r="AF573" vm="10142">
        <f ca="1"/>
        <v>14.45</v>
      </c>
      <c r="AG573" vm="10143">
        <f ca="1"/>
        <v>11190405</v>
      </c>
      <c r="AH573" s="3">
        <f t="shared" ca="1" si="69"/>
        <v>1.1078799083597633E-3</v>
      </c>
      <c r="AK573" vm="10132">
        <f ca="1"/>
        <v>44648</v>
      </c>
      <c r="AL573" vm="10144">
        <f ca="1"/>
        <v>16.664999999999999</v>
      </c>
      <c r="AM573" vm="10145">
        <f ca="1"/>
        <v>216176</v>
      </c>
      <c r="AN573">
        <f t="shared" ca="1" si="70"/>
        <v>1.9694622327846117E-2</v>
      </c>
      <c r="AP573" vm="10132">
        <f ca="1"/>
        <v>44648</v>
      </c>
      <c r="AQ573" vm="1221">
        <f ca="1"/>
        <v>6.31</v>
      </c>
      <c r="AR573" vm="10146">
        <f ca="1"/>
        <v>406875</v>
      </c>
      <c r="AS573" s="3">
        <f t="shared" ca="1" si="71"/>
        <v>8.7545326342471988E-3</v>
      </c>
      <c r="AU573" vm="10132">
        <f ca="1"/>
        <v>44648</v>
      </c>
      <c r="AV573" vm="10147">
        <f ca="1"/>
        <v>5.4309000000000003</v>
      </c>
      <c r="AW573" vm="10148">
        <f ca="1"/>
        <v>34508723</v>
      </c>
    </row>
    <row r="574" spans="1:49" x14ac:dyDescent="0.3">
      <c r="A574" vm="10149">
        <f ca="1"/>
        <v>44649</v>
      </c>
      <c r="B574" vm="10150">
        <f ca="1"/>
        <v>29.3</v>
      </c>
      <c r="C574" vm="10150">
        <v>29.3</v>
      </c>
      <c r="D574" vm="10151">
        <v>226936</v>
      </c>
      <c r="E574" s="3">
        <f t="shared" ca="1" si="64"/>
        <v>-8.12457684495594E-3</v>
      </c>
      <c r="F574" s="3">
        <f t="shared" ca="1" si="65"/>
        <v>-8.1577610802120604E-3</v>
      </c>
      <c r="I574" vm="10149">
        <f ca="1"/>
        <v>44649</v>
      </c>
      <c r="J574" vm="5466">
        <f ca="1"/>
        <v>52.54</v>
      </c>
      <c r="K574" vm="10152">
        <f ca="1"/>
        <v>847458</v>
      </c>
      <c r="L574" s="3">
        <v>5.6080402010050233E-2</v>
      </c>
      <c r="M574" s="3">
        <v>5.4564320652792049E-2</v>
      </c>
      <c r="O574" vm="10149">
        <f ca="1"/>
        <v>44649</v>
      </c>
      <c r="P574" vm="10153">
        <f ca="1"/>
        <v>200.1</v>
      </c>
      <c r="Q574" vm="10154">
        <f ca="1"/>
        <v>575859</v>
      </c>
      <c r="R574" s="3">
        <f t="shared" ca="1" si="66"/>
        <v>2.1978906718775167E-2</v>
      </c>
      <c r="T574" vm="10149">
        <f ca="1"/>
        <v>44649</v>
      </c>
      <c r="U574" vm="10155">
        <f ca="1"/>
        <v>10.29</v>
      </c>
      <c r="V574" vm="10156">
        <f ca="1"/>
        <v>38896813</v>
      </c>
      <c r="W574" s="3">
        <f t="shared" ca="1" si="67"/>
        <v>7.25393443810953E-2</v>
      </c>
      <c r="Y574" vm="10149">
        <f ca="1"/>
        <v>44649</v>
      </c>
      <c r="Z574" vm="9834">
        <f ca="1"/>
        <v>2.0840000000000001</v>
      </c>
      <c r="AA574" vm="10157">
        <f ca="1"/>
        <v>2.161</v>
      </c>
      <c r="AB574" vm="10158">
        <f ca="1"/>
        <v>189164495</v>
      </c>
      <c r="AC574">
        <f t="shared" ca="1" si="68"/>
        <v>5.5417816702188975E-2</v>
      </c>
      <c r="AE574" vm="10149">
        <f ca="1"/>
        <v>44649</v>
      </c>
      <c r="AF574" vm="5172">
        <f ca="1"/>
        <v>15.41</v>
      </c>
      <c r="AG574" vm="10159">
        <f ca="1"/>
        <v>21597912</v>
      </c>
      <c r="AH574" s="3">
        <f t="shared" ca="1" si="69"/>
        <v>6.4322234773583342E-2</v>
      </c>
      <c r="AK574" vm="10149">
        <f ca="1"/>
        <v>44649</v>
      </c>
      <c r="AL574" vm="10160">
        <f ca="1"/>
        <v>17.655000000000001</v>
      </c>
      <c r="AM574" vm="10161">
        <f ca="1"/>
        <v>512982</v>
      </c>
      <c r="AN574">
        <f t="shared" ca="1" si="70"/>
        <v>5.7708317620646772E-2</v>
      </c>
      <c r="AP574" vm="10149">
        <f ca="1"/>
        <v>44649</v>
      </c>
      <c r="AQ574" vm="2036">
        <f ca="1"/>
        <v>6.1449999999999996</v>
      </c>
      <c r="AR574" vm="10162">
        <f ca="1"/>
        <v>470085</v>
      </c>
      <c r="AS574" s="3">
        <f t="shared" ca="1" si="71"/>
        <v>-2.6496933535123682E-2</v>
      </c>
      <c r="AU574" vm="10149">
        <f ca="1"/>
        <v>44649</v>
      </c>
      <c r="AV574" vm="10163">
        <f ca="1"/>
        <v>5.4547999999999996</v>
      </c>
      <c r="AW574" vm="10164">
        <f ca="1"/>
        <v>20041618</v>
      </c>
    </row>
    <row r="575" spans="1:49" x14ac:dyDescent="0.3">
      <c r="A575" vm="10165">
        <f ca="1"/>
        <v>44650</v>
      </c>
      <c r="B575" vm="10166">
        <f ca="1"/>
        <v>30.1</v>
      </c>
      <c r="C575" vm="10166">
        <v>30.1</v>
      </c>
      <c r="D575" vm="10167">
        <v>236287</v>
      </c>
      <c r="E575" s="3">
        <f t="shared" ca="1" si="64"/>
        <v>2.7303754266211629E-2</v>
      </c>
      <c r="F575" s="3">
        <f t="shared" ca="1" si="65"/>
        <v>2.6937655731808386E-2</v>
      </c>
      <c r="I575" vm="10165">
        <f ca="1"/>
        <v>44650</v>
      </c>
      <c r="J575" vm="9740">
        <f ca="1"/>
        <v>52.1</v>
      </c>
      <c r="K575" vm="10168">
        <f ca="1"/>
        <v>780278</v>
      </c>
      <c r="L575" s="3">
        <v>-8.3745717548534011E-3</v>
      </c>
      <c r="M575" s="3">
        <v>-8.4098354980725824E-3</v>
      </c>
      <c r="O575" vm="10165">
        <f ca="1"/>
        <v>44650</v>
      </c>
      <c r="P575" vm="10169">
        <f ca="1"/>
        <v>200.9</v>
      </c>
      <c r="Q575" vm="10170">
        <f ca="1"/>
        <v>317404</v>
      </c>
      <c r="R575" s="3">
        <f t="shared" ca="1" si="66"/>
        <v>3.9900302312009615E-3</v>
      </c>
      <c r="T575" vm="10165">
        <f ca="1"/>
        <v>44650</v>
      </c>
      <c r="U575" vm="10171">
        <f ca="1"/>
        <v>10.14</v>
      </c>
      <c r="V575" vm="10172">
        <f ca="1"/>
        <v>23576057</v>
      </c>
      <c r="W575" s="3">
        <f t="shared" ca="1" si="67"/>
        <v>-1.4684551682920956E-2</v>
      </c>
      <c r="Y575" vm="10165">
        <f ca="1"/>
        <v>44650</v>
      </c>
      <c r="Z575" vm="9833">
        <f ca="1"/>
        <v>2.15</v>
      </c>
      <c r="AA575" vm="5437">
        <f ca="1"/>
        <v>2.1339999999999999</v>
      </c>
      <c r="AB575" vm="10173">
        <f ca="1"/>
        <v>113029606</v>
      </c>
      <c r="AC575">
        <f t="shared" ca="1" si="68"/>
        <v>-1.2572924645187337E-2</v>
      </c>
      <c r="AE575" vm="10165">
        <f ca="1"/>
        <v>44650</v>
      </c>
      <c r="AF575" vm="10174">
        <f ca="1"/>
        <v>15.166</v>
      </c>
      <c r="AG575" vm="10175">
        <f ca="1"/>
        <v>12706972</v>
      </c>
      <c r="AH575" s="3">
        <f t="shared" ca="1" si="69"/>
        <v>-1.5960569053280527E-2</v>
      </c>
      <c r="AK575" vm="10165">
        <f ca="1"/>
        <v>44650</v>
      </c>
      <c r="AL575" vm="6013">
        <f ca="1"/>
        <v>17.760000000000002</v>
      </c>
      <c r="AM575" vm="10176">
        <f ca="1"/>
        <v>278806</v>
      </c>
      <c r="AN575">
        <f t="shared" ca="1" si="70"/>
        <v>5.9297081836742647E-3</v>
      </c>
      <c r="AP575" vm="10165">
        <f ca="1"/>
        <v>44650</v>
      </c>
      <c r="AQ575" vm="1278">
        <f ca="1"/>
        <v>6.2850000000000001</v>
      </c>
      <c r="AR575" vm="10177">
        <f ca="1"/>
        <v>377713</v>
      </c>
      <c r="AS575" s="3">
        <f t="shared" ca="1" si="71"/>
        <v>2.2527099024212655E-2</v>
      </c>
      <c r="AU575" vm="10165">
        <f ca="1"/>
        <v>44650</v>
      </c>
      <c r="AV575" vm="10178">
        <f ca="1"/>
        <v>5.3094999999999999</v>
      </c>
      <c r="AW575" vm="10179">
        <f ca="1"/>
        <v>17936197</v>
      </c>
    </row>
    <row r="576" spans="1:49" x14ac:dyDescent="0.3">
      <c r="A576" vm="10180">
        <f ca="1"/>
        <v>44651</v>
      </c>
      <c r="B576" vm="10011">
        <f ca="1"/>
        <v>30.16</v>
      </c>
      <c r="C576" vm="10011">
        <v>30.16</v>
      </c>
      <c r="D576" vm="10181">
        <v>341969</v>
      </c>
      <c r="E576" s="3">
        <f t="shared" ca="1" si="64"/>
        <v>1.993355481727532E-3</v>
      </c>
      <c r="F576" s="3">
        <f t="shared" ca="1" si="65"/>
        <v>1.9913713849252254E-3</v>
      </c>
      <c r="I576" vm="10180">
        <f ca="1"/>
        <v>44651</v>
      </c>
      <c r="J576" vm="10182">
        <f ca="1"/>
        <v>50.74</v>
      </c>
      <c r="K576" vm="10183">
        <f ca="1"/>
        <v>602730</v>
      </c>
      <c r="L576" s="3">
        <v>-2.6103646833013423E-2</v>
      </c>
      <c r="M576" s="3">
        <v>-2.6450394588185457E-2</v>
      </c>
      <c r="O576" vm="10180">
        <f ca="1"/>
        <v>44651</v>
      </c>
      <c r="P576" vm="10184">
        <f ca="1"/>
        <v>198.7</v>
      </c>
      <c r="Q576" vm="10185">
        <f ca="1"/>
        <v>476002</v>
      </c>
      <c r="R576" s="3">
        <f t="shared" ca="1" si="66"/>
        <v>-1.101112226311762E-2</v>
      </c>
      <c r="T576" vm="10180">
        <f ca="1"/>
        <v>44651</v>
      </c>
      <c r="U576" vm="10186">
        <f ca="1"/>
        <v>9.8550000000000004</v>
      </c>
      <c r="V576" vm="10187">
        <f ca="1"/>
        <v>21827418</v>
      </c>
      <c r="W576" s="3">
        <f t="shared" ca="1" si="67"/>
        <v>-2.8509057558353555E-2</v>
      </c>
      <c r="Y576" vm="10180">
        <f ca="1"/>
        <v>44651</v>
      </c>
      <c r="Z576" vm="8733">
        <f ca="1"/>
        <v>2.1320000000000001</v>
      </c>
      <c r="AA576" vm="10188">
        <f ca="1"/>
        <v>2.0834999999999999</v>
      </c>
      <c r="AB576" vm="10189">
        <f ca="1"/>
        <v>94608133</v>
      </c>
      <c r="AC576">
        <f t="shared" ca="1" si="68"/>
        <v>-2.3948980999190492E-2</v>
      </c>
      <c r="AE576" vm="10180">
        <f ca="1"/>
        <v>44651</v>
      </c>
      <c r="AF576" vm="5928">
        <f ca="1"/>
        <v>14.8</v>
      </c>
      <c r="AG576" vm="10190">
        <f ca="1"/>
        <v>11919513</v>
      </c>
      <c r="AH576" s="3">
        <f t="shared" ca="1" si="69"/>
        <v>-2.442889950867444E-2</v>
      </c>
      <c r="AK576" vm="10180">
        <f ca="1"/>
        <v>44651</v>
      </c>
      <c r="AL576" vm="1822">
        <f ca="1"/>
        <v>17.18</v>
      </c>
      <c r="AM576" vm="10191">
        <f ca="1"/>
        <v>424369</v>
      </c>
      <c r="AN576">
        <f t="shared" ca="1" si="70"/>
        <v>-3.3202821007914753E-2</v>
      </c>
      <c r="AP576" vm="10180">
        <f ca="1"/>
        <v>44651</v>
      </c>
      <c r="AQ576" vm="4226">
        <f ca="1"/>
        <v>6.2350000000000003</v>
      </c>
      <c r="AR576" vm="10192">
        <f ca="1"/>
        <v>248171</v>
      </c>
      <c r="AS576" s="3">
        <f t="shared" ca="1" si="71"/>
        <v>-7.9872629102109138E-3</v>
      </c>
      <c r="AU576" vm="10180">
        <f ca="1"/>
        <v>44651</v>
      </c>
      <c r="AV576" vm="9633">
        <f ca="1"/>
        <v>5.4570999999999996</v>
      </c>
      <c r="AW576" vm="10193">
        <f ca="1"/>
        <v>27011925</v>
      </c>
    </row>
    <row r="577" spans="1:49" x14ac:dyDescent="0.3">
      <c r="A577" vm="10194">
        <f ca="1"/>
        <v>44652</v>
      </c>
      <c r="B577" vm="10195">
        <f ca="1"/>
        <v>30.94</v>
      </c>
      <c r="C577" vm="10195">
        <v>30.94</v>
      </c>
      <c r="D577" vm="10196">
        <v>347654</v>
      </c>
      <c r="E577" s="3">
        <f t="shared" ca="1" si="64"/>
        <v>2.5862068965517279E-2</v>
      </c>
      <c r="F577" s="3">
        <f t="shared" ca="1" si="65"/>
        <v>2.5533302005164845E-2</v>
      </c>
      <c r="I577" vm="10194">
        <f ca="1"/>
        <v>44652</v>
      </c>
      <c r="J577" vm="10197">
        <f ca="1"/>
        <v>50.72</v>
      </c>
      <c r="K577" vm="10198">
        <f ca="1"/>
        <v>443357</v>
      </c>
      <c r="L577" s="3">
        <v>-3.9416633819477979E-4</v>
      </c>
      <c r="M577" s="3">
        <v>-3.9424404216539257E-4</v>
      </c>
      <c r="O577" vm="10194">
        <f ca="1"/>
        <v>44652</v>
      </c>
      <c r="P577" vm="10199">
        <f ca="1"/>
        <v>199.55</v>
      </c>
      <c r="Q577" vm="10200">
        <f ca="1"/>
        <v>290078</v>
      </c>
      <c r="R577" s="3">
        <f t="shared" ca="1" si="66"/>
        <v>4.2686819369718593E-3</v>
      </c>
      <c r="T577" vm="10194">
        <f ca="1"/>
        <v>44652</v>
      </c>
      <c r="U577" vm="10201">
        <f ca="1"/>
        <v>10.002000000000001</v>
      </c>
      <c r="V577" vm="10202">
        <f ca="1"/>
        <v>19070166</v>
      </c>
      <c r="W577" s="3">
        <f t="shared" ca="1" si="67"/>
        <v>1.4806132392028522E-2</v>
      </c>
      <c r="Y577" vm="10194">
        <f ca="1"/>
        <v>44652</v>
      </c>
      <c r="Z577" vm="10203">
        <f ca="1"/>
        <v>2.0939999999999999</v>
      </c>
      <c r="AA577" vm="8714">
        <f ca="1"/>
        <v>2.105</v>
      </c>
      <c r="AB577" vm="10204">
        <f ca="1"/>
        <v>86491264</v>
      </c>
      <c r="AC577">
        <f t="shared" ca="1" si="68"/>
        <v>1.026629525397362E-2</v>
      </c>
      <c r="AE577" vm="10194">
        <f ca="1"/>
        <v>44652</v>
      </c>
      <c r="AF577" vm="4262">
        <f ca="1"/>
        <v>14.79</v>
      </c>
      <c r="AG577" vm="10205">
        <f ca="1"/>
        <v>11448264</v>
      </c>
      <c r="AH577" s="3">
        <f t="shared" ca="1" si="69"/>
        <v>-6.7590404736110816E-4</v>
      </c>
      <c r="AK577" vm="10194">
        <f ca="1"/>
        <v>44652</v>
      </c>
      <c r="AL577" vm="1822">
        <f ca="1"/>
        <v>17.18</v>
      </c>
      <c r="AM577" vm="10206">
        <f ca="1"/>
        <v>226748</v>
      </c>
      <c r="AN577">
        <f t="shared" ca="1" si="70"/>
        <v>0</v>
      </c>
      <c r="AP577" vm="10194">
        <f ca="1"/>
        <v>44652</v>
      </c>
      <c r="AQ577" vm="1944">
        <f ca="1"/>
        <v>6.26</v>
      </c>
      <c r="AR577" vm="10207">
        <f ca="1"/>
        <v>226444</v>
      </c>
      <c r="AS577" s="3">
        <f t="shared" ca="1" si="71"/>
        <v>4.0016059800073158E-3</v>
      </c>
      <c r="AU577" vm="10194">
        <f ca="1"/>
        <v>44652</v>
      </c>
      <c r="AV577" vm="10208">
        <f ca="1"/>
        <v>5.5762</v>
      </c>
      <c r="AW577" vm="10209">
        <f ca="1"/>
        <v>17729643</v>
      </c>
    </row>
    <row r="578" spans="1:49" x14ac:dyDescent="0.3">
      <c r="A578" vm="10210">
        <f ca="1"/>
        <v>44655</v>
      </c>
      <c r="B578" vm="10211">
        <f ca="1"/>
        <v>30.84</v>
      </c>
      <c r="C578" vm="10211">
        <v>30.84</v>
      </c>
      <c r="D578" vm="10212">
        <v>143619</v>
      </c>
      <c r="E578" s="3">
        <f t="shared" ca="1" si="64"/>
        <v>-3.2320620555915131E-3</v>
      </c>
      <c r="F578" s="3">
        <f t="shared" ca="1" si="65"/>
        <v>-3.2372964497914222E-3</v>
      </c>
      <c r="I578" vm="10210">
        <f ca="1"/>
        <v>44655</v>
      </c>
      <c r="J578" vm="10213">
        <f ca="1"/>
        <v>52.6</v>
      </c>
      <c r="K578" vm="10214">
        <f ca="1"/>
        <v>651612</v>
      </c>
      <c r="L578" s="3">
        <v>3.7066246056782388E-2</v>
      </c>
      <c r="M578" s="3">
        <v>3.6395809614693686E-2</v>
      </c>
      <c r="O578" vm="10210">
        <f ca="1"/>
        <v>44655</v>
      </c>
      <c r="P578" vm="10215">
        <f ca="1"/>
        <v>209.5</v>
      </c>
      <c r="Q578" vm="10216">
        <f ca="1"/>
        <v>650501</v>
      </c>
      <c r="R578" s="3">
        <f t="shared" ca="1" si="66"/>
        <v>4.8658907867449398E-2</v>
      </c>
      <c r="T578" vm="10210">
        <f ca="1"/>
        <v>44655</v>
      </c>
      <c r="U578" vm="10217">
        <f ca="1"/>
        <v>9.9260000000000002</v>
      </c>
      <c r="V578" vm="10218">
        <f ca="1"/>
        <v>18099692</v>
      </c>
      <c r="W578" s="3">
        <f t="shared" ca="1" si="67"/>
        <v>-7.627495831462959E-3</v>
      </c>
      <c r="Y578" vm="10210">
        <f ca="1"/>
        <v>44655</v>
      </c>
      <c r="Z578" vm="10219">
        <f ca="1"/>
        <v>2.1015000000000001</v>
      </c>
      <c r="AA578" vm="10220">
        <f ca="1"/>
        <v>2.0950000000000002</v>
      </c>
      <c r="AB578" vm="10221">
        <f ca="1"/>
        <v>82479152</v>
      </c>
      <c r="AC578">
        <f t="shared" ca="1" si="68"/>
        <v>-4.7619137602435907E-3</v>
      </c>
      <c r="AE578" vm="10210">
        <f ca="1"/>
        <v>44655</v>
      </c>
      <c r="AF578" vm="10222">
        <f ca="1"/>
        <v>14.888</v>
      </c>
      <c r="AG578" vm="10223">
        <f ca="1"/>
        <v>10698097</v>
      </c>
      <c r="AH578" s="3">
        <f t="shared" ca="1" si="69"/>
        <v>6.6042426172413541E-3</v>
      </c>
      <c r="AK578" vm="10210">
        <f ca="1"/>
        <v>44655</v>
      </c>
      <c r="AL578" vm="8222">
        <f ca="1"/>
        <v>16.82</v>
      </c>
      <c r="AM578" vm="10224">
        <f ca="1"/>
        <v>499755</v>
      </c>
      <c r="AN578">
        <f t="shared" ca="1" si="70"/>
        <v>-2.1177262011307273E-2</v>
      </c>
      <c r="AP578" vm="10210">
        <f ca="1"/>
        <v>44655</v>
      </c>
      <c r="AQ578" vm="10128">
        <f ca="1"/>
        <v>6.2549999999999999</v>
      </c>
      <c r="AR578" vm="10225">
        <f ca="1"/>
        <v>174679</v>
      </c>
      <c r="AS578" s="3">
        <f t="shared" ca="1" si="71"/>
        <v>-7.9904119313267815E-4</v>
      </c>
      <c r="AU578" vm="10210">
        <f ca="1"/>
        <v>44655</v>
      </c>
      <c r="AV578" vm="10226">
        <f ca="1"/>
        <v>5.4619</v>
      </c>
      <c r="AW578" vm="10227">
        <f ca="1"/>
        <v>26001203</v>
      </c>
    </row>
    <row r="579" spans="1:49" x14ac:dyDescent="0.3">
      <c r="A579" vm="10228">
        <f ca="1"/>
        <v>44656</v>
      </c>
      <c r="B579" vm="8364">
        <f ca="1"/>
        <v>31.3</v>
      </c>
      <c r="C579" vm="8364">
        <v>31.3</v>
      </c>
      <c r="D579" vm="10229">
        <v>352379</v>
      </c>
      <c r="E579" s="3">
        <f t="shared" ca="1" si="64"/>
        <v>1.4915693904020781E-2</v>
      </c>
      <c r="F579" s="3">
        <f t="shared" ca="1" si="65"/>
        <v>1.4805548850978741E-2</v>
      </c>
      <c r="I579" vm="10228">
        <f ca="1"/>
        <v>44656</v>
      </c>
      <c r="J579" vm="10230">
        <f ca="1"/>
        <v>52.98</v>
      </c>
      <c r="K579" vm="10231">
        <f ca="1"/>
        <v>610423</v>
      </c>
      <c r="L579" s="3">
        <v>7.2243346007603692E-3</v>
      </c>
      <c r="M579" s="3">
        <v>7.1983641002593439E-3</v>
      </c>
      <c r="O579" vm="10228">
        <f ca="1"/>
        <v>44656</v>
      </c>
      <c r="P579" vm="10232">
        <f ca="1"/>
        <v>207.7</v>
      </c>
      <c r="Q579" vm="10233">
        <f ca="1"/>
        <v>435269</v>
      </c>
      <c r="R579" s="3">
        <f t="shared" ca="1" si="66"/>
        <v>-8.6290084801258007E-3</v>
      </c>
      <c r="T579" vm="10228">
        <f ca="1"/>
        <v>44656</v>
      </c>
      <c r="U579" vm="10234">
        <f ca="1"/>
        <v>9.6440000000000001</v>
      </c>
      <c r="V579" vm="10235">
        <f ca="1"/>
        <v>21720505</v>
      </c>
      <c r="W579" s="3">
        <f t="shared" ca="1" si="67"/>
        <v>-2.8821616846324481E-2</v>
      </c>
      <c r="Y579" vm="10228">
        <f ca="1"/>
        <v>44656</v>
      </c>
      <c r="Z579" vm="10236">
        <f ca="1"/>
        <v>2.081</v>
      </c>
      <c r="AA579" vm="10237">
        <f ca="1"/>
        <v>2.0419999999999998</v>
      </c>
      <c r="AB579" vm="10238">
        <f ca="1"/>
        <v>93829143</v>
      </c>
      <c r="AC579">
        <f t="shared" ca="1" si="68"/>
        <v>-2.5623833631627371E-2</v>
      </c>
      <c r="AE579" vm="10228">
        <f ca="1"/>
        <v>44656</v>
      </c>
      <c r="AF579" vm="10239">
        <f ca="1"/>
        <v>14.34</v>
      </c>
      <c r="AG579" vm="10240">
        <f ca="1"/>
        <v>15997790</v>
      </c>
      <c r="AH579" s="3">
        <f t="shared" ca="1" si="69"/>
        <v>-3.7502684168475284E-2</v>
      </c>
      <c r="AK579" vm="10228">
        <f ca="1"/>
        <v>44656</v>
      </c>
      <c r="AL579" vm="5080">
        <f ca="1"/>
        <v>16.07</v>
      </c>
      <c r="AM579" vm="10241">
        <f ca="1"/>
        <v>528848</v>
      </c>
      <c r="AN579">
        <f t="shared" ca="1" si="70"/>
        <v>-4.5614474795380749E-2</v>
      </c>
      <c r="AP579" vm="10228">
        <f ca="1"/>
        <v>44656</v>
      </c>
      <c r="AQ579" vm="8829">
        <f ca="1"/>
        <v>6.0350000000000001</v>
      </c>
      <c r="AR579" vm="10242">
        <f ca="1"/>
        <v>204142</v>
      </c>
      <c r="AS579" s="3">
        <f t="shared" ca="1" si="71"/>
        <v>-3.5805289369379566E-2</v>
      </c>
      <c r="AU579" vm="10228">
        <f ca="1"/>
        <v>44656</v>
      </c>
      <c r="AV579" vm="10243">
        <f ca="1"/>
        <v>5.3952</v>
      </c>
      <c r="AW579" vm="10244">
        <f ca="1"/>
        <v>14768086</v>
      </c>
    </row>
    <row r="580" spans="1:49" x14ac:dyDescent="0.3">
      <c r="A580" vm="10245">
        <f ca="1"/>
        <v>44657</v>
      </c>
      <c r="B580" vm="10246">
        <f ca="1"/>
        <v>31.44</v>
      </c>
      <c r="C580" vm="10246">
        <v>31.44</v>
      </c>
      <c r="D580" vm="10247">
        <v>217588</v>
      </c>
      <c r="E580" s="3">
        <f t="shared" ref="E580:E643" ca="1" si="72" xml:space="preserve"> (B580 - B579) / B579</f>
        <v>4.4728434504792509E-3</v>
      </c>
      <c r="F580" s="3">
        <f t="shared" ref="F580:F643" ca="1" si="73">LN(B580/B579)</f>
        <v>4.4628700148982986E-3</v>
      </c>
      <c r="I580" vm="10245">
        <f ca="1"/>
        <v>44657</v>
      </c>
      <c r="J580" vm="10248">
        <f ca="1"/>
        <v>50.48</v>
      </c>
      <c r="K580" vm="10249">
        <f ca="1"/>
        <v>737895</v>
      </c>
      <c r="L580" s="3">
        <v>-4.7187617969044929E-2</v>
      </c>
      <c r="M580" s="3">
        <v>-4.8337265610965921E-2</v>
      </c>
      <c r="O580" vm="10245">
        <f ca="1"/>
        <v>44657</v>
      </c>
      <c r="P580" vm="10250">
        <f ca="1"/>
        <v>201.4</v>
      </c>
      <c r="Q580" vm="10251">
        <f ca="1"/>
        <v>357439</v>
      </c>
      <c r="R580" s="3">
        <f t="shared" ca="1" si="66"/>
        <v>-3.0801750597604628E-2</v>
      </c>
      <c r="T580" vm="10245">
        <f ca="1"/>
        <v>44657</v>
      </c>
      <c r="U580" vm="10252">
        <f ca="1"/>
        <v>9.4269999999999996</v>
      </c>
      <c r="V580" vm="10253">
        <f ca="1"/>
        <v>24650276</v>
      </c>
      <c r="W580" s="3">
        <f t="shared" ca="1" si="67"/>
        <v>-2.275804790491134E-2</v>
      </c>
      <c r="Y580" vm="10245">
        <f ca="1"/>
        <v>44657</v>
      </c>
      <c r="Z580" vm="10254">
        <f ca="1"/>
        <v>2.0369999999999999</v>
      </c>
      <c r="AA580" vm="10255">
        <f ca="1"/>
        <v>1.9822</v>
      </c>
      <c r="AB580" vm="10256">
        <f ca="1"/>
        <v>148549215</v>
      </c>
      <c r="AC580">
        <f t="shared" ca="1" si="68"/>
        <v>-2.9722380752002765E-2</v>
      </c>
      <c r="AE580" vm="10245">
        <f ca="1"/>
        <v>44657</v>
      </c>
      <c r="AF580" vm="10257">
        <f ca="1"/>
        <v>13.702</v>
      </c>
      <c r="AG580" vm="10258">
        <f ca="1"/>
        <v>24669291</v>
      </c>
      <c r="AH580" s="3">
        <f t="shared" ca="1" si="69"/>
        <v>-4.5511027590767E-2</v>
      </c>
      <c r="AK580" vm="10245">
        <f ca="1"/>
        <v>44657</v>
      </c>
      <c r="AL580" vm="8972">
        <f ca="1"/>
        <v>15.82</v>
      </c>
      <c r="AM580" vm="10259">
        <f ca="1"/>
        <v>596865</v>
      </c>
      <c r="AN580">
        <f t="shared" ca="1" si="70"/>
        <v>-1.5679217409913435E-2</v>
      </c>
      <c r="AP580" vm="10245">
        <f ca="1"/>
        <v>44657</v>
      </c>
      <c r="AQ580" vm="2880">
        <f ca="1"/>
        <v>5.9349999999999996</v>
      </c>
      <c r="AR580" vm="10260">
        <f ca="1"/>
        <v>235193</v>
      </c>
      <c r="AS580" s="3">
        <f t="shared" ca="1" si="71"/>
        <v>-1.6708826487863534E-2</v>
      </c>
      <c r="AU580" vm="10245">
        <f ca="1"/>
        <v>44657</v>
      </c>
      <c r="AV580" vm="10261">
        <f ca="1"/>
        <v>5.2713999999999999</v>
      </c>
      <c r="AW580" vm="10262">
        <f ca="1"/>
        <v>18754949</v>
      </c>
    </row>
    <row r="581" spans="1:49" x14ac:dyDescent="0.3">
      <c r="A581" vm="10263">
        <f ca="1"/>
        <v>44658</v>
      </c>
      <c r="B581" vm="10264">
        <f ca="1"/>
        <v>31.38</v>
      </c>
      <c r="C581" vm="10264">
        <v>31.38</v>
      </c>
      <c r="D581" vm="10265">
        <v>259457</v>
      </c>
      <c r="E581" s="3">
        <f t="shared" ca="1" si="72"/>
        <v>-1.9083969465649578E-3</v>
      </c>
      <c r="F581" s="3">
        <f t="shared" ca="1" si="73"/>
        <v>-1.9102202561193488E-3</v>
      </c>
      <c r="I581" vm="10263">
        <f ca="1"/>
        <v>44658</v>
      </c>
      <c r="J581" vm="5693">
        <f ca="1"/>
        <v>49.44</v>
      </c>
      <c r="K581" vm="10266">
        <f ca="1"/>
        <v>563805</v>
      </c>
      <c r="L581" s="3">
        <v>-2.0602218700475419E-2</v>
      </c>
      <c r="M581" s="3">
        <v>-2.0817405083522356E-2</v>
      </c>
      <c r="O581" vm="10263">
        <f ca="1"/>
        <v>44658</v>
      </c>
      <c r="P581" vm="10153">
        <f ca="1"/>
        <v>200.1</v>
      </c>
      <c r="Q581" vm="10267">
        <f ca="1"/>
        <v>342103</v>
      </c>
      <c r="R581" s="3">
        <f t="shared" ref="R581:R644" ca="1" si="74" xml:space="preserve"> LN(P581/P580)</f>
        <v>-6.4757386947742693E-3</v>
      </c>
      <c r="T581" vm="10263">
        <f ca="1"/>
        <v>44658</v>
      </c>
      <c r="U581" vm="10268">
        <f ca="1"/>
        <v>9.3740000000000006</v>
      </c>
      <c r="V581" vm="10269">
        <f ca="1"/>
        <v>19993853</v>
      </c>
      <c r="W581" s="3">
        <f t="shared" ref="W581:W644" ca="1" si="75">LN(U581/U580)</f>
        <v>-5.6380129134988325E-3</v>
      </c>
      <c r="Y581" vm="10263">
        <f ca="1"/>
        <v>44658</v>
      </c>
      <c r="Z581" vm="10270">
        <f ca="1"/>
        <v>1.9890000000000001</v>
      </c>
      <c r="AA581" vm="10271">
        <f ca="1"/>
        <v>1.9516</v>
      </c>
      <c r="AB581" vm="10272">
        <f ca="1"/>
        <v>87496975</v>
      </c>
      <c r="AC581">
        <f t="shared" ref="AC581:AC644" ca="1" si="76">LN(AA581/AA580)</f>
        <v>-1.5557790030925896E-2</v>
      </c>
      <c r="AE581" vm="10263">
        <f ca="1"/>
        <v>44658</v>
      </c>
      <c r="AF581" vm="9263">
        <f ca="1"/>
        <v>13.54</v>
      </c>
      <c r="AG581" vm="10273">
        <f ca="1"/>
        <v>11846949</v>
      </c>
      <c r="AH581" s="3">
        <f t="shared" ref="AH581:AH644" ca="1" si="77">LN(AF581/AF580)</f>
        <v>-1.1893540096578418E-2</v>
      </c>
      <c r="AK581" vm="10263">
        <f ca="1"/>
        <v>44658</v>
      </c>
      <c r="AL581" vm="4806">
        <f ca="1"/>
        <v>15.36</v>
      </c>
      <c r="AM581" vm="10274">
        <f ca="1"/>
        <v>515664</v>
      </c>
      <c r="AN581">
        <f t="shared" ref="AN581:AN644" ca="1" si="78">LN(AL581/AL580)</f>
        <v>-2.9508234619981737E-2</v>
      </c>
      <c r="AP581" vm="10263">
        <f ca="1"/>
        <v>44658</v>
      </c>
      <c r="AQ581" vm="4122">
        <f ca="1"/>
        <v>5.9</v>
      </c>
      <c r="AR581" vm="10275">
        <f ca="1"/>
        <v>107702</v>
      </c>
      <c r="AS581" s="3">
        <f t="shared" ref="AS581:AS644" ca="1" si="79">LN(AQ581/AQ580)</f>
        <v>-5.9146771499574832E-3</v>
      </c>
      <c r="AU581" vm="10263">
        <f ca="1"/>
        <v>44658</v>
      </c>
      <c r="AV581" vm="10276">
        <f ca="1"/>
        <v>5.1547999999999998</v>
      </c>
      <c r="AW581" vm="10277">
        <f ca="1"/>
        <v>12456859</v>
      </c>
    </row>
    <row r="582" spans="1:49" x14ac:dyDescent="0.3">
      <c r="A582" vm="10278">
        <f ca="1"/>
        <v>44659</v>
      </c>
      <c r="B582" vm="10279">
        <f ca="1"/>
        <v>31.6</v>
      </c>
      <c r="C582" vm="10279">
        <v>31.6</v>
      </c>
      <c r="D582" vm="10280">
        <v>193303</v>
      </c>
      <c r="E582" s="3">
        <f t="shared" ca="1" si="72"/>
        <v>7.010834926704985E-3</v>
      </c>
      <c r="F582" s="3">
        <f t="shared" ca="1" si="73"/>
        <v>6.9863732879800544E-3</v>
      </c>
      <c r="I582" vm="10278">
        <f ca="1"/>
        <v>44659</v>
      </c>
      <c r="J582" vm="5395">
        <f ca="1"/>
        <v>51</v>
      </c>
      <c r="K582" vm="10281">
        <f ca="1"/>
        <v>616704</v>
      </c>
      <c r="L582" s="3">
        <v>3.1553398058252476E-2</v>
      </c>
      <c r="M582" s="3">
        <v>3.1065819574890532E-2</v>
      </c>
      <c r="O582" vm="10278">
        <f ca="1"/>
        <v>44659</v>
      </c>
      <c r="P582" vm="10282">
        <f ca="1"/>
        <v>203.2</v>
      </c>
      <c r="Q582" vm="10283">
        <f ca="1"/>
        <v>238356</v>
      </c>
      <c r="R582" s="3">
        <f t="shared" ca="1" si="74"/>
        <v>1.5373474114639154E-2</v>
      </c>
      <c r="T582" vm="10278">
        <f ca="1"/>
        <v>44659</v>
      </c>
      <c r="U582" vm="10284">
        <f ca="1"/>
        <v>9.6579999999999995</v>
      </c>
      <c r="V582" vm="10285">
        <f ca="1"/>
        <v>18064473</v>
      </c>
      <c r="W582" s="3">
        <f t="shared" ca="1" si="75"/>
        <v>2.9846687950835751E-2</v>
      </c>
      <c r="Y582" vm="10278">
        <f ca="1"/>
        <v>44659</v>
      </c>
      <c r="Z582" vm="9963">
        <f ca="1"/>
        <v>1.99</v>
      </c>
      <c r="AA582" vm="4436">
        <f ca="1"/>
        <v>1.982</v>
      </c>
      <c r="AB582" vm="10286">
        <f ca="1"/>
        <v>100604126</v>
      </c>
      <c r="AC582">
        <f t="shared" ca="1" si="76"/>
        <v>1.5456886948251062E-2</v>
      </c>
      <c r="AE582" vm="10278">
        <f ca="1"/>
        <v>44659</v>
      </c>
      <c r="AF582" vm="10287">
        <f ca="1"/>
        <v>13.766</v>
      </c>
      <c r="AG582" vm="10288">
        <f ca="1"/>
        <v>11644663</v>
      </c>
      <c r="AH582" s="3">
        <f t="shared" ca="1" si="77"/>
        <v>1.6553516492043594E-2</v>
      </c>
      <c r="AK582" vm="10278">
        <f ca="1"/>
        <v>44659</v>
      </c>
      <c r="AL582" vm="4731">
        <f ca="1"/>
        <v>15.74</v>
      </c>
      <c r="AM582" vm="10289">
        <f ca="1"/>
        <v>290863</v>
      </c>
      <c r="AN582">
        <f t="shared" ca="1" si="78"/>
        <v>2.4438515269731204E-2</v>
      </c>
      <c r="AP582" vm="10278">
        <f ca="1"/>
        <v>44659</v>
      </c>
      <c r="AQ582" vm="8759">
        <f ca="1"/>
        <v>5.99</v>
      </c>
      <c r="AR582" vm="10290">
        <f ca="1"/>
        <v>104440</v>
      </c>
      <c r="AS582" s="3">
        <f t="shared" ca="1" si="79"/>
        <v>1.5139061215684087E-2</v>
      </c>
      <c r="AU582" vm="10278">
        <f ca="1"/>
        <v>44659</v>
      </c>
      <c r="AV582" vm="10291">
        <f ca="1"/>
        <v>5.3167</v>
      </c>
      <c r="AW582" vm="10292">
        <f ca="1"/>
        <v>7731127</v>
      </c>
    </row>
    <row r="583" spans="1:49" x14ac:dyDescent="0.3">
      <c r="A583" vm="10293">
        <f ca="1"/>
        <v>44662</v>
      </c>
      <c r="B583" vm="10294">
        <f ca="1"/>
        <v>31.72</v>
      </c>
      <c r="C583" vm="10294">
        <v>31.72</v>
      </c>
      <c r="D583" vm="10295">
        <v>181841</v>
      </c>
      <c r="E583" s="3">
        <f t="shared" ca="1" si="72"/>
        <v>3.7974683544302985E-3</v>
      </c>
      <c r="F583" s="3">
        <f t="shared" ca="1" si="73"/>
        <v>3.7902761737808269E-3</v>
      </c>
      <c r="I583" vm="10293">
        <f ca="1"/>
        <v>44662</v>
      </c>
      <c r="J583" vm="10296">
        <f ca="1"/>
        <v>48.55</v>
      </c>
      <c r="K583" vm="10297">
        <f ca="1"/>
        <v>1102782</v>
      </c>
      <c r="L583" s="3">
        <v>-4.8039215686274568E-2</v>
      </c>
      <c r="M583" s="3">
        <v>-4.9231437986991908E-2</v>
      </c>
      <c r="O583" vm="10293">
        <f ca="1"/>
        <v>44662</v>
      </c>
      <c r="P583" vm="10298">
        <f ca="1"/>
        <v>201.6</v>
      </c>
      <c r="Q583" vm="10299">
        <f ca="1"/>
        <v>274514</v>
      </c>
      <c r="R583" s="3">
        <f t="shared" ca="1" si="74"/>
        <v>-7.9051795071132611E-3</v>
      </c>
      <c r="T583" vm="10293">
        <f ca="1"/>
        <v>44662</v>
      </c>
      <c r="U583" vm="10300">
        <f ca="1"/>
        <v>9.7140000000000004</v>
      </c>
      <c r="V583" vm="10301">
        <f ca="1"/>
        <v>22292288</v>
      </c>
      <c r="W583" s="3">
        <f t="shared" ca="1" si="75"/>
        <v>5.7815564722030824E-3</v>
      </c>
      <c r="Y583" vm="10293">
        <f ca="1"/>
        <v>44662</v>
      </c>
      <c r="Z583" vm="10302">
        <f ca="1"/>
        <v>1.9907999999999999</v>
      </c>
      <c r="AA583" vm="10303">
        <f ca="1"/>
        <v>1.9807999999999999</v>
      </c>
      <c r="AB583" vm="10304">
        <f ca="1"/>
        <v>78429599</v>
      </c>
      <c r="AC583">
        <f t="shared" ca="1" si="76"/>
        <v>-6.0563239965636848E-4</v>
      </c>
      <c r="AE583" vm="10293">
        <f ca="1"/>
        <v>44662</v>
      </c>
      <c r="AF583" vm="10305">
        <f ca="1"/>
        <v>13.922000000000001</v>
      </c>
      <c r="AG583" vm="10306">
        <f ca="1"/>
        <v>9999354</v>
      </c>
      <c r="AH583" s="3">
        <f t="shared" ca="1" si="77"/>
        <v>1.1268538770302395E-2</v>
      </c>
      <c r="AK583" vm="10293">
        <f ca="1"/>
        <v>44662</v>
      </c>
      <c r="AL583" vm="5117">
        <f ca="1"/>
        <v>15.84</v>
      </c>
      <c r="AM583" vm="10307">
        <f ca="1"/>
        <v>339465</v>
      </c>
      <c r="AN583">
        <f t="shared" ca="1" si="78"/>
        <v>6.3331433970225991E-3</v>
      </c>
      <c r="AP583" vm="10293">
        <f ca="1"/>
        <v>44662</v>
      </c>
      <c r="AQ583" vm="2917">
        <f ca="1"/>
        <v>6.09</v>
      </c>
      <c r="AR583" vm="10308">
        <f ca="1"/>
        <v>87913</v>
      </c>
      <c r="AS583" s="3">
        <f t="shared" ca="1" si="79"/>
        <v>1.6556669594447609E-2</v>
      </c>
      <c r="AU583" vm="10293">
        <f ca="1"/>
        <v>44662</v>
      </c>
      <c r="AV583" vm="10309">
        <f ca="1"/>
        <v>5.2332999999999998</v>
      </c>
      <c r="AW583" vm="10310">
        <f ca="1"/>
        <v>16393579</v>
      </c>
    </row>
    <row r="584" spans="1:49" x14ac:dyDescent="0.3">
      <c r="A584" vm="10311">
        <f ca="1"/>
        <v>44663</v>
      </c>
      <c r="B584" vm="10312">
        <f ca="1"/>
        <v>31.78</v>
      </c>
      <c r="C584" vm="10312">
        <v>31.78</v>
      </c>
      <c r="D584" vm="10313">
        <v>174708</v>
      </c>
      <c r="E584" s="3">
        <f t="shared" ca="1" si="72"/>
        <v>1.8915510718790125E-3</v>
      </c>
      <c r="F584" s="3">
        <f t="shared" ca="1" si="73"/>
        <v>1.88976434192285E-3</v>
      </c>
      <c r="I584" vm="10311">
        <f ca="1"/>
        <v>44663</v>
      </c>
      <c r="J584" vm="10314">
        <f ca="1"/>
        <v>49.48</v>
      </c>
      <c r="K584" vm="10315">
        <f ca="1"/>
        <v>622174</v>
      </c>
      <c r="L584" s="3">
        <v>1.9155509783728111E-2</v>
      </c>
      <c r="M584" s="3">
        <v>1.897435278695327E-2</v>
      </c>
      <c r="O584" vm="10311">
        <f ca="1"/>
        <v>44663</v>
      </c>
      <c r="P584" vm="10316">
        <f ca="1"/>
        <v>206.6</v>
      </c>
      <c r="Q584" vm="10317">
        <f ca="1"/>
        <v>365970</v>
      </c>
      <c r="R584" s="3">
        <f t="shared" ca="1" si="74"/>
        <v>2.4499020488324533E-2</v>
      </c>
      <c r="T584" vm="10311">
        <f ca="1"/>
        <v>44663</v>
      </c>
      <c r="U584" vm="10318">
        <f ca="1"/>
        <v>9.3390000000000004</v>
      </c>
      <c r="V584" vm="10319">
        <f ca="1"/>
        <v>28559645</v>
      </c>
      <c r="W584" s="3">
        <f t="shared" ca="1" si="75"/>
        <v>-3.9368963795972239E-2</v>
      </c>
      <c r="Y584" vm="10311">
        <f ca="1"/>
        <v>44663</v>
      </c>
      <c r="Z584" vm="4821">
        <f ca="1"/>
        <v>1.9428000000000001</v>
      </c>
      <c r="AA584" vm="10320">
        <f ca="1"/>
        <v>1.9412</v>
      </c>
      <c r="AB584" vm="10321">
        <f ca="1"/>
        <v>109265046</v>
      </c>
      <c r="AC584">
        <f t="shared" ca="1" si="76"/>
        <v>-2.0194464959215799E-2</v>
      </c>
      <c r="AE584" vm="10311">
        <f ca="1"/>
        <v>44663</v>
      </c>
      <c r="AF584" vm="515">
        <f ca="1"/>
        <v>13.906000000000001</v>
      </c>
      <c r="AG584" vm="10322">
        <f ca="1"/>
        <v>10551107</v>
      </c>
      <c r="AH584" s="3">
        <f t="shared" ca="1" si="77"/>
        <v>-1.1499210696486661E-3</v>
      </c>
      <c r="AK584" vm="10311">
        <f ca="1"/>
        <v>44663</v>
      </c>
      <c r="AL584" vm="5808">
        <f ca="1"/>
        <v>16.149999999999999</v>
      </c>
      <c r="AM584" vm="10323">
        <f ca="1"/>
        <v>634313</v>
      </c>
      <c r="AN584">
        <f t="shared" ca="1" si="78"/>
        <v>1.9381663282385643E-2</v>
      </c>
      <c r="AP584" vm="10311">
        <f ca="1"/>
        <v>44663</v>
      </c>
      <c r="AQ584" vm="10324">
        <f ca="1"/>
        <v>6.01</v>
      </c>
      <c r="AR584" vm="10325">
        <f ca="1"/>
        <v>141960</v>
      </c>
      <c r="AS584" s="3">
        <f t="shared" ca="1" si="79"/>
        <v>-1.3223333174689428E-2</v>
      </c>
      <c r="AU584" vm="10311">
        <f ca="1"/>
        <v>44663</v>
      </c>
      <c r="AV584" vm="10326">
        <f ca="1"/>
        <v>5.3</v>
      </c>
      <c r="AW584" vm="10327">
        <f ca="1"/>
        <v>7311380</v>
      </c>
    </row>
    <row r="585" spans="1:49" x14ac:dyDescent="0.3">
      <c r="A585" vm="10328">
        <f ca="1"/>
        <v>44664</v>
      </c>
      <c r="B585" vm="10329">
        <f ca="1"/>
        <v>31.46</v>
      </c>
      <c r="C585" vm="10329">
        <v>31.46</v>
      </c>
      <c r="D585" vm="10330">
        <v>129470</v>
      </c>
      <c r="E585" s="3">
        <f t="shared" ca="1" si="72"/>
        <v>-1.0069225928256775E-2</v>
      </c>
      <c r="F585" s="3">
        <f t="shared" ca="1" si="73"/>
        <v>-1.0120263478438155E-2</v>
      </c>
      <c r="I585" vm="10328">
        <f ca="1"/>
        <v>44664</v>
      </c>
      <c r="J585" vm="10331">
        <f ca="1"/>
        <v>49.94</v>
      </c>
      <c r="K585" vm="10332">
        <f ca="1"/>
        <v>977874</v>
      </c>
      <c r="L585" s="3">
        <v>9.2966855295068887E-3</v>
      </c>
      <c r="M585" s="3">
        <v>9.2537373273400472E-3</v>
      </c>
      <c r="O585" vm="10328">
        <f ca="1"/>
        <v>44664</v>
      </c>
      <c r="P585" vm="10333">
        <f ca="1"/>
        <v>205.2</v>
      </c>
      <c r="Q585" vm="10334">
        <f ca="1"/>
        <v>281316</v>
      </c>
      <c r="R585" s="3">
        <f t="shared" ca="1" si="74"/>
        <v>-6.7994433889237149E-3</v>
      </c>
      <c r="T585" vm="10328">
        <f ca="1"/>
        <v>44664</v>
      </c>
      <c r="U585" vm="10335">
        <f ca="1"/>
        <v>9.4740000000000002</v>
      </c>
      <c r="V585" vm="10336">
        <f ca="1"/>
        <v>16789824</v>
      </c>
      <c r="W585" s="3">
        <f t="shared" ca="1" si="75"/>
        <v>1.4352024373979134E-2</v>
      </c>
      <c r="Y585" vm="10328">
        <f ca="1"/>
        <v>44664</v>
      </c>
      <c r="Z585" vm="4671">
        <f ca="1"/>
        <v>1.94</v>
      </c>
      <c r="AA585" vm="10337">
        <f ca="1"/>
        <v>1.9441999999999999</v>
      </c>
      <c r="AB585" vm="10338">
        <f ca="1"/>
        <v>73561429</v>
      </c>
      <c r="AC585">
        <f t="shared" ca="1" si="76"/>
        <v>1.5442428559074817E-3</v>
      </c>
      <c r="AE585" vm="10328">
        <f ca="1"/>
        <v>44664</v>
      </c>
      <c r="AF585" vm="10339">
        <f ca="1"/>
        <v>13.974</v>
      </c>
      <c r="AG585" vm="10340">
        <f ca="1"/>
        <v>15693607</v>
      </c>
      <c r="AH585" s="3">
        <f t="shared" ca="1" si="77"/>
        <v>4.8780584534327733E-3</v>
      </c>
      <c r="AK585" vm="10328">
        <f ca="1"/>
        <v>44664</v>
      </c>
      <c r="AL585" vm="10341">
        <f ca="1"/>
        <v>16.3</v>
      </c>
      <c r="AM585" vm="10342">
        <f ca="1"/>
        <v>368053</v>
      </c>
      <c r="AN585">
        <f t="shared" ca="1" si="78"/>
        <v>9.2450581440512089E-3</v>
      </c>
      <c r="AP585" vm="10328">
        <f ca="1"/>
        <v>44664</v>
      </c>
      <c r="AQ585" vm="2969">
        <f ca="1"/>
        <v>6.0750000000000002</v>
      </c>
      <c r="AR585" vm="10343">
        <f ca="1"/>
        <v>94527</v>
      </c>
      <c r="AS585" s="3">
        <f t="shared" ca="1" si="79"/>
        <v>1.0757240679495933E-2</v>
      </c>
      <c r="AU585" vm="10328">
        <f ca="1"/>
        <v>44664</v>
      </c>
      <c r="AV585" vm="10344">
        <f ca="1"/>
        <v>5.2309000000000001</v>
      </c>
      <c r="AW585" vm="10345">
        <f ca="1"/>
        <v>9129768</v>
      </c>
    </row>
    <row r="586" spans="1:49" x14ac:dyDescent="0.3">
      <c r="A586" vm="10346">
        <f ca="1"/>
        <v>44665</v>
      </c>
      <c r="B586" vm="10347">
        <f ca="1"/>
        <v>31.66</v>
      </c>
      <c r="C586" vm="10347">
        <v>31.66</v>
      </c>
      <c r="D586" vm="10348">
        <v>149289</v>
      </c>
      <c r="E586" s="3">
        <f t="shared" ca="1" si="72"/>
        <v>6.3572790845517887E-3</v>
      </c>
      <c r="F586" s="3">
        <f t="shared" ca="1" si="73"/>
        <v>6.3371568227343711E-3</v>
      </c>
      <c r="I586" vm="10346">
        <f ca="1"/>
        <v>44665</v>
      </c>
      <c r="J586" vm="10349">
        <f ca="1"/>
        <v>50.56</v>
      </c>
      <c r="K586" vm="10350">
        <f ca="1"/>
        <v>660425</v>
      </c>
      <c r="L586" s="3">
        <v>1.2414897877453035E-2</v>
      </c>
      <c r="M586" s="3">
        <v>1.2338464986974858E-2</v>
      </c>
      <c r="O586" vm="10346">
        <f ca="1"/>
        <v>44665</v>
      </c>
      <c r="P586" vm="10351">
        <f ca="1"/>
        <v>206.8</v>
      </c>
      <c r="Q586" vm="10352">
        <f ca="1"/>
        <v>381595</v>
      </c>
      <c r="R586" s="3">
        <f t="shared" ca="1" si="74"/>
        <v>7.7670293376598167E-3</v>
      </c>
      <c r="T586" vm="10346">
        <f ca="1"/>
        <v>44665</v>
      </c>
      <c r="U586" vm="10353">
        <f ca="1"/>
        <v>9.6050000000000004</v>
      </c>
      <c r="V586" vm="10354">
        <f ca="1"/>
        <v>19335803</v>
      </c>
      <c r="W586" s="3">
        <f t="shared" ca="1" si="75"/>
        <v>1.3732591718960005E-2</v>
      </c>
      <c r="Y586" vm="10346">
        <f ca="1"/>
        <v>44665</v>
      </c>
      <c r="Z586" vm="9982">
        <f ca="1"/>
        <v>2.008</v>
      </c>
      <c r="AA586" vm="4386">
        <f ca="1"/>
        <v>1.9710000000000001</v>
      </c>
      <c r="AB586" vm="10355">
        <f ca="1"/>
        <v>97532496</v>
      </c>
      <c r="AC586">
        <f t="shared" ca="1" si="76"/>
        <v>1.3690446765751747E-2</v>
      </c>
      <c r="AE586" vm="10346">
        <f ca="1"/>
        <v>44665</v>
      </c>
      <c r="AF586" vm="10356">
        <f ca="1"/>
        <v>14.074</v>
      </c>
      <c r="AG586" vm="10357">
        <f ca="1"/>
        <v>16219191</v>
      </c>
      <c r="AH586" s="3">
        <f t="shared" ca="1" si="77"/>
        <v>7.13066341409816E-3</v>
      </c>
      <c r="AK586" vm="10346">
        <f ca="1"/>
        <v>44665</v>
      </c>
      <c r="AL586" vm="993">
        <f ca="1"/>
        <v>16.46</v>
      </c>
      <c r="AM586" vm="10358">
        <f ca="1"/>
        <v>220814</v>
      </c>
      <c r="AN586">
        <f t="shared" ca="1" si="78"/>
        <v>9.7680874362070479E-3</v>
      </c>
      <c r="AP586" vm="10346">
        <f ca="1"/>
        <v>44665</v>
      </c>
      <c r="AQ586" vm="8649">
        <f ca="1"/>
        <v>6.07</v>
      </c>
      <c r="AR586" vm="10359">
        <f ca="1"/>
        <v>105202</v>
      </c>
      <c r="AS586" s="3">
        <f t="shared" ca="1" si="79"/>
        <v>-8.2338415520521178E-4</v>
      </c>
      <c r="AU586" vm="10346">
        <f ca="1"/>
        <v>44665</v>
      </c>
      <c r="AV586" vm="10360">
        <f ca="1"/>
        <v>5.1905000000000001</v>
      </c>
      <c r="AW586" vm="10361">
        <f ca="1"/>
        <v>5643183</v>
      </c>
    </row>
    <row r="587" spans="1:49" x14ac:dyDescent="0.3">
      <c r="A587" vm="10362">
        <f ca="1"/>
        <v>44670</v>
      </c>
      <c r="B587" vm="1913">
        <f ca="1"/>
        <v>31.84</v>
      </c>
      <c r="C587" vm="1913">
        <v>31.84</v>
      </c>
      <c r="D587" vm="10363">
        <v>167605</v>
      </c>
      <c r="E587" s="3">
        <f t="shared" ca="1" si="72"/>
        <v>5.6854074542008757E-3</v>
      </c>
      <c r="F587" s="3">
        <f t="shared" ca="1" si="73"/>
        <v>5.6693065233162764E-3</v>
      </c>
      <c r="I587" vm="10362">
        <f ca="1"/>
        <v>44670</v>
      </c>
      <c r="J587" vm="10364">
        <f ca="1"/>
        <v>49.65</v>
      </c>
      <c r="K587" vm="10365">
        <f ca="1"/>
        <v>510605</v>
      </c>
      <c r="L587" s="3">
        <v>-1.7998417721519059E-2</v>
      </c>
      <c r="M587" s="3">
        <v>-1.8162359347420508E-2</v>
      </c>
      <c r="O587" vm="10362">
        <f ca="1"/>
        <v>44670</v>
      </c>
      <c r="P587" vm="10366">
        <f ca="1"/>
        <v>205.6</v>
      </c>
      <c r="Q587" vm="10367">
        <f ca="1"/>
        <v>251517</v>
      </c>
      <c r="R587" s="3">
        <f t="shared" ca="1" si="74"/>
        <v>-5.8196090532641534E-3</v>
      </c>
      <c r="T587" vm="10362">
        <f ca="1"/>
        <v>44670</v>
      </c>
      <c r="U587" vm="6242">
        <f ca="1"/>
        <v>9.2880000000000003</v>
      </c>
      <c r="V587" vm="10368">
        <f ca="1"/>
        <v>17839774</v>
      </c>
      <c r="W587" s="3">
        <f t="shared" ca="1" si="75"/>
        <v>-3.3560551824929612E-2</v>
      </c>
      <c r="Y587" vm="10362">
        <f ca="1"/>
        <v>44670</v>
      </c>
      <c r="Z587" vm="10369">
        <f ca="1"/>
        <v>1.97</v>
      </c>
      <c r="AA587" vm="10370">
        <f ca="1"/>
        <v>1.9730000000000001</v>
      </c>
      <c r="AB587" vm="10371">
        <f ca="1"/>
        <v>71444615</v>
      </c>
      <c r="AC587">
        <f t="shared" ca="1" si="76"/>
        <v>1.0141988698952537E-3</v>
      </c>
      <c r="AE587" vm="10362">
        <f ca="1"/>
        <v>44670</v>
      </c>
      <c r="AF587" vm="10372">
        <f ca="1"/>
        <v>13.348000000000001</v>
      </c>
      <c r="AG587" vm="10373">
        <f ca="1"/>
        <v>15206061</v>
      </c>
      <c r="AH587" s="3">
        <f t="shared" ca="1" si="77"/>
        <v>-5.2962562655229563E-2</v>
      </c>
      <c r="AK587" vm="10362">
        <f ca="1"/>
        <v>44670</v>
      </c>
      <c r="AL587" vm="1670">
        <f ca="1"/>
        <v>16.48</v>
      </c>
      <c r="AM587" vm="10374">
        <f ca="1"/>
        <v>164090</v>
      </c>
      <c r="AN587">
        <f t="shared" ca="1" si="78"/>
        <v>1.2143292324017585E-3</v>
      </c>
      <c r="AP587" vm="10362">
        <f ca="1"/>
        <v>44670</v>
      </c>
      <c r="AQ587" vm="1064">
        <f ca="1"/>
        <v>6.12</v>
      </c>
      <c r="AR587" vm="10375">
        <f ca="1"/>
        <v>88914</v>
      </c>
      <c r="AS587" s="3">
        <f t="shared" ca="1" si="79"/>
        <v>8.2034914528279004E-3</v>
      </c>
      <c r="AU587" vm="10362">
        <f ca="1"/>
        <v>44670</v>
      </c>
      <c r="AV587" vm="10376">
        <f ca="1"/>
        <v>5.3880999999999997</v>
      </c>
      <c r="AW587" vm="10377">
        <f ca="1"/>
        <v>10943727</v>
      </c>
    </row>
    <row r="588" spans="1:49" x14ac:dyDescent="0.3">
      <c r="A588" vm="10378">
        <f ca="1"/>
        <v>44671</v>
      </c>
      <c r="B588" vm="10379">
        <f ca="1"/>
        <v>32.5</v>
      </c>
      <c r="C588" vm="10379">
        <v>32.5</v>
      </c>
      <c r="D588" vm="10380">
        <v>220383</v>
      </c>
      <c r="E588" s="3">
        <f t="shared" ca="1" si="72"/>
        <v>2.0728643216080405E-2</v>
      </c>
      <c r="F588" s="3">
        <f t="shared" ca="1" si="73"/>
        <v>2.0516728359509611E-2</v>
      </c>
      <c r="I588" vm="10378">
        <f ca="1"/>
        <v>44671</v>
      </c>
      <c r="J588" vm="10197">
        <f ca="1"/>
        <v>50.72</v>
      </c>
      <c r="K588" vm="10381">
        <f ca="1"/>
        <v>388604</v>
      </c>
      <c r="L588" s="3">
        <v>2.1550855991943611E-2</v>
      </c>
      <c r="M588" s="3">
        <v>2.1321919637788789E-2</v>
      </c>
      <c r="O588" vm="10378">
        <f ca="1"/>
        <v>44671</v>
      </c>
      <c r="P588" vm="10382">
        <f ca="1"/>
        <v>205.1</v>
      </c>
      <c r="Q588" vm="10383">
        <f ca="1"/>
        <v>258909</v>
      </c>
      <c r="R588" s="3">
        <f t="shared" ca="1" si="74"/>
        <v>-2.434868502675107E-3</v>
      </c>
      <c r="T588" vm="10378">
        <f ca="1"/>
        <v>44671</v>
      </c>
      <c r="U588" vm="10384">
        <f ca="1"/>
        <v>9.4320000000000004</v>
      </c>
      <c r="V588" vm="10385">
        <f ca="1"/>
        <v>16842457</v>
      </c>
      <c r="W588" s="3">
        <f t="shared" ca="1" si="75"/>
        <v>1.5384918839479456E-2</v>
      </c>
      <c r="Y588" vm="10378">
        <f ca="1"/>
        <v>44671</v>
      </c>
      <c r="Z588" vm="9962">
        <f ca="1"/>
        <v>1.972</v>
      </c>
      <c r="AA588" vm="10386">
        <f ca="1"/>
        <v>2.0205000000000002</v>
      </c>
      <c r="AB588" vm="10387">
        <f ca="1"/>
        <v>100571602</v>
      </c>
      <c r="AC588">
        <f t="shared" ca="1" si="76"/>
        <v>2.37897784959131E-2</v>
      </c>
      <c r="AE588" vm="10378">
        <f ca="1"/>
        <v>44671</v>
      </c>
      <c r="AF588" vm="10388">
        <f ca="1"/>
        <v>13.42</v>
      </c>
      <c r="AG588" vm="10389">
        <f ca="1"/>
        <v>11110836</v>
      </c>
      <c r="AH588" s="3">
        <f t="shared" ca="1" si="77"/>
        <v>5.3795706544080583E-3</v>
      </c>
      <c r="AK588" vm="10378">
        <f ca="1"/>
        <v>44671</v>
      </c>
      <c r="AL588" vm="5825">
        <f ca="1"/>
        <v>16.53</v>
      </c>
      <c r="AM588" vm="10390">
        <f ca="1"/>
        <v>249471</v>
      </c>
      <c r="AN588">
        <f t="shared" ca="1" si="78"/>
        <v>3.0293873516072517E-3</v>
      </c>
      <c r="AP588" vm="10378">
        <f ca="1"/>
        <v>44671</v>
      </c>
      <c r="AQ588" vm="1492">
        <f ca="1"/>
        <v>6.085</v>
      </c>
      <c r="AR588" vm="10391">
        <f ca="1"/>
        <v>114291</v>
      </c>
      <c r="AS588" s="3">
        <f t="shared" ca="1" si="79"/>
        <v>-5.7353700847441978E-3</v>
      </c>
      <c r="AU588" vm="10378">
        <f ca="1"/>
        <v>44671</v>
      </c>
      <c r="AV588" vm="10392">
        <f ca="1"/>
        <v>5.3666999999999998</v>
      </c>
      <c r="AW588" vm="10393">
        <f ca="1"/>
        <v>7394860</v>
      </c>
    </row>
    <row r="589" spans="1:49" x14ac:dyDescent="0.3">
      <c r="A589" vm="10394">
        <f ca="1"/>
        <v>44672</v>
      </c>
      <c r="B589" vm="10395">
        <f ca="1"/>
        <v>32.26</v>
      </c>
      <c r="C589" vm="10395">
        <v>32.26</v>
      </c>
      <c r="D589" vm="10396">
        <v>205114</v>
      </c>
      <c r="E589" s="3">
        <f t="shared" ca="1" si="72"/>
        <v>-7.384615384615446E-3</v>
      </c>
      <c r="F589" s="3">
        <f t="shared" ca="1" si="73"/>
        <v>-7.4120166386290477E-3</v>
      </c>
      <c r="I589" vm="10394">
        <f ca="1"/>
        <v>44672</v>
      </c>
      <c r="J589" vm="10397">
        <f ca="1"/>
        <v>51.16</v>
      </c>
      <c r="K589" vm="10398">
        <f ca="1"/>
        <v>625029</v>
      </c>
      <c r="L589" s="3">
        <v>8.675078864353267E-3</v>
      </c>
      <c r="M589" s="3">
        <v>8.6376665816714042E-3</v>
      </c>
      <c r="O589" vm="10394">
        <f ca="1"/>
        <v>44672</v>
      </c>
      <c r="P589" vm="10399">
        <f ca="1"/>
        <v>204.2</v>
      </c>
      <c r="Q589" vm="10400">
        <f ca="1"/>
        <v>284227</v>
      </c>
      <c r="R589" s="3">
        <f t="shared" ca="1" si="74"/>
        <v>-4.3977593477697481E-3</v>
      </c>
      <c r="T589" vm="10394">
        <f ca="1"/>
        <v>44672</v>
      </c>
      <c r="U589" vm="10401">
        <f ca="1"/>
        <v>9.4610000000000003</v>
      </c>
      <c r="V589" vm="10402">
        <f ca="1"/>
        <v>13510624</v>
      </c>
      <c r="W589" s="3">
        <f t="shared" ca="1" si="75"/>
        <v>3.0699224872373625E-3</v>
      </c>
      <c r="Y589" vm="10394">
        <f ca="1"/>
        <v>44672</v>
      </c>
      <c r="Z589" vm="10403">
        <f ca="1"/>
        <v>2.0285000000000002</v>
      </c>
      <c r="AA589" vm="10404">
        <f ca="1"/>
        <v>2.0249999999999999</v>
      </c>
      <c r="AB589" vm="10405">
        <f ca="1"/>
        <v>66884456</v>
      </c>
      <c r="AC589">
        <f t="shared" ca="1" si="76"/>
        <v>2.2246950221111086E-3</v>
      </c>
      <c r="AE589" vm="10394">
        <f ca="1"/>
        <v>44672</v>
      </c>
      <c r="AF589" vm="4422">
        <f ca="1"/>
        <v>13.55</v>
      </c>
      <c r="AG589" vm="10406">
        <f ca="1"/>
        <v>11630517</v>
      </c>
      <c r="AH589" s="3">
        <f t="shared" ca="1" si="77"/>
        <v>9.640415782174153E-3</v>
      </c>
      <c r="AK589" vm="10394">
        <f ca="1"/>
        <v>44672</v>
      </c>
      <c r="AL589" vm="1325">
        <f ca="1"/>
        <v>16.73</v>
      </c>
      <c r="AM589" vm="10407">
        <f ca="1"/>
        <v>184509</v>
      </c>
      <c r="AN589">
        <f t="shared" ca="1" si="78"/>
        <v>1.2026603165799709E-2</v>
      </c>
      <c r="AP589" vm="10394">
        <f ca="1"/>
        <v>44672</v>
      </c>
      <c r="AQ589" vm="4442">
        <f ca="1"/>
        <v>6.22</v>
      </c>
      <c r="AR589" vm="10408">
        <f ca="1"/>
        <v>328289</v>
      </c>
      <c r="AS589" s="3">
        <f t="shared" ca="1" si="79"/>
        <v>2.1943180311597636E-2</v>
      </c>
      <c r="AU589" vm="10394">
        <f ca="1"/>
        <v>44672</v>
      </c>
      <c r="AV589" vm="1186">
        <f ca="1"/>
        <v>6</v>
      </c>
      <c r="AW589" vm="10409">
        <f ca="1"/>
        <v>57748629</v>
      </c>
    </row>
    <row r="590" spans="1:49" x14ac:dyDescent="0.3">
      <c r="A590" vm="10410">
        <f ca="1"/>
        <v>44673</v>
      </c>
      <c r="B590" vm="10411">
        <f ca="1"/>
        <v>32.22</v>
      </c>
      <c r="C590" vm="10411">
        <v>32.22</v>
      </c>
      <c r="D590" vm="10412">
        <v>223788</v>
      </c>
      <c r="E590" s="3">
        <f t="shared" ca="1" si="72"/>
        <v>-1.2399256044637059E-3</v>
      </c>
      <c r="F590" s="3">
        <f t="shared" ca="1" si="73"/>
        <v>-1.2406949482344823E-3</v>
      </c>
      <c r="I590" vm="10410">
        <f ca="1"/>
        <v>44673</v>
      </c>
      <c r="J590" vm="5144">
        <f ca="1"/>
        <v>50.02</v>
      </c>
      <c r="K590" vm="10413">
        <f ca="1"/>
        <v>1027627</v>
      </c>
      <c r="L590" s="3">
        <v>-2.2283033620015512E-2</v>
      </c>
      <c r="M590" s="3">
        <v>-2.2535051261168799E-2</v>
      </c>
      <c r="O590" vm="10410">
        <f ca="1"/>
        <v>44673</v>
      </c>
      <c r="P590" vm="10414">
        <f ca="1"/>
        <v>197.05</v>
      </c>
      <c r="Q590" vm="10415">
        <f ca="1"/>
        <v>472100</v>
      </c>
      <c r="R590" s="3">
        <f t="shared" ca="1" si="74"/>
        <v>-3.5642402089552362E-2</v>
      </c>
      <c r="T590" vm="10410">
        <f ca="1"/>
        <v>44673</v>
      </c>
      <c r="U590" vm="10416">
        <f ca="1"/>
        <v>9.2490000000000006</v>
      </c>
      <c r="V590" vm="10417">
        <f ca="1"/>
        <v>18431354</v>
      </c>
      <c r="W590" s="3">
        <f t="shared" ca="1" si="75"/>
        <v>-2.2662648150184133E-2</v>
      </c>
      <c r="Y590" vm="10410">
        <f ca="1"/>
        <v>44673</v>
      </c>
      <c r="Z590" vm="10418">
        <f ca="1"/>
        <v>1.9985999999999999</v>
      </c>
      <c r="AA590" vm="10419">
        <f ca="1"/>
        <v>1.9827999999999999</v>
      </c>
      <c r="AB590" vm="10420">
        <f ca="1"/>
        <v>97479819</v>
      </c>
      <c r="AC590">
        <f t="shared" ca="1" si="76"/>
        <v>-2.1059713394220653E-2</v>
      </c>
      <c r="AE590" vm="10410">
        <f ca="1"/>
        <v>44673</v>
      </c>
      <c r="AF590" vm="10421">
        <f ca="1"/>
        <v>13.112</v>
      </c>
      <c r="AG590" vm="10422">
        <f ca="1"/>
        <v>12733816</v>
      </c>
      <c r="AH590" s="3">
        <f t="shared" ca="1" si="77"/>
        <v>-3.2858705884181445E-2</v>
      </c>
      <c r="AK590" vm="10410">
        <f ca="1"/>
        <v>44673</v>
      </c>
      <c r="AL590" vm="10423">
        <f ca="1"/>
        <v>16.329999999999998</v>
      </c>
      <c r="AM590" vm="10424">
        <f ca="1"/>
        <v>267467</v>
      </c>
      <c r="AN590">
        <f t="shared" ca="1" si="78"/>
        <v>-2.4199608016359023E-2</v>
      </c>
      <c r="AP590" vm="10410">
        <f ca="1"/>
        <v>44673</v>
      </c>
      <c r="AQ590" vm="2454">
        <f ca="1"/>
        <v>6.1749999999999998</v>
      </c>
      <c r="AR590" vm="10425">
        <f ca="1"/>
        <v>142961</v>
      </c>
      <c r="AS590" s="3">
        <f t="shared" ca="1" si="79"/>
        <v>-7.2610242370471654E-3</v>
      </c>
      <c r="AU590" vm="10410">
        <f ca="1"/>
        <v>44673</v>
      </c>
      <c r="AV590" vm="10426">
        <f ca="1"/>
        <v>5.5476000000000001</v>
      </c>
      <c r="AW590" vm="10427">
        <f ca="1"/>
        <v>25421800</v>
      </c>
    </row>
    <row r="591" spans="1:49" x14ac:dyDescent="0.3">
      <c r="A591" vm="10428">
        <f ca="1"/>
        <v>44676</v>
      </c>
      <c r="B591" vm="3191">
        <f ca="1"/>
        <v>32.479999999999997</v>
      </c>
      <c r="C591" vm="3191">
        <v>32.479999999999997</v>
      </c>
      <c r="D591" vm="10429">
        <v>151229</v>
      </c>
      <c r="E591" s="3">
        <f t="shared" ca="1" si="72"/>
        <v>8.0695220360024206E-3</v>
      </c>
      <c r="F591" s="3">
        <f t="shared" ca="1" si="73"/>
        <v>8.0371375446489281E-3</v>
      </c>
      <c r="I591" vm="10428">
        <f ca="1"/>
        <v>44676</v>
      </c>
      <c r="J591" vm="10430">
        <f ca="1"/>
        <v>47.68</v>
      </c>
      <c r="K591" vm="10431">
        <f ca="1"/>
        <v>771174</v>
      </c>
      <c r="L591" s="3">
        <v>-4.6781287485006061E-2</v>
      </c>
      <c r="M591" s="3">
        <v>-4.7910902692378778E-2</v>
      </c>
      <c r="O591" vm="10428">
        <f ca="1"/>
        <v>44676</v>
      </c>
      <c r="P591" vm="10432">
        <f ca="1"/>
        <v>195.6</v>
      </c>
      <c r="Q591" vm="10433">
        <f ca="1"/>
        <v>266911</v>
      </c>
      <c r="R591" s="3">
        <f t="shared" ca="1" si="74"/>
        <v>-7.3857460402957766E-3</v>
      </c>
      <c r="T591" vm="10428">
        <f ca="1"/>
        <v>44676</v>
      </c>
      <c r="U591" vm="10434">
        <f ca="1"/>
        <v>9.1389999999999993</v>
      </c>
      <c r="V591" vm="10435">
        <f ca="1"/>
        <v>13560143</v>
      </c>
      <c r="W591" s="3">
        <f t="shared" ca="1" si="75"/>
        <v>-1.1964467282058579E-2</v>
      </c>
      <c r="Y591" vm="10428">
        <f ca="1"/>
        <v>44676</v>
      </c>
      <c r="Z591" vm="10436">
        <f ca="1"/>
        <v>1.9490000000000001</v>
      </c>
      <c r="AA591" vm="10437">
        <f ca="1"/>
        <v>1.9486000000000001</v>
      </c>
      <c r="AB591" vm="10438">
        <f ca="1"/>
        <v>85554123</v>
      </c>
      <c r="AC591">
        <f t="shared" ca="1" si="76"/>
        <v>-1.7398821155177869E-2</v>
      </c>
      <c r="AE591" vm="10428">
        <f ca="1"/>
        <v>44676</v>
      </c>
      <c r="AF591" vm="8840">
        <f ca="1"/>
        <v>12.8</v>
      </c>
      <c r="AG591" vm="10439">
        <f ca="1"/>
        <v>11797885</v>
      </c>
      <c r="AH591" s="3">
        <f t="shared" ca="1" si="77"/>
        <v>-2.4082670515956982E-2</v>
      </c>
      <c r="AK591" vm="10428">
        <f ca="1"/>
        <v>44676</v>
      </c>
      <c r="AL591" vm="10440">
        <f ca="1"/>
        <v>15.51</v>
      </c>
      <c r="AM591" vm="10441">
        <f ca="1"/>
        <v>322820</v>
      </c>
      <c r="AN591">
        <f t="shared" ca="1" si="78"/>
        <v>-5.1518929793926187E-2</v>
      </c>
      <c r="AP591" vm="10428">
        <f ca="1"/>
        <v>44676</v>
      </c>
      <c r="AQ591" vm="10442">
        <f ca="1"/>
        <v>6.0049999999999999</v>
      </c>
      <c r="AR591" vm="10443">
        <f ca="1"/>
        <v>376146</v>
      </c>
      <c r="AS591" s="3">
        <f t="shared" ca="1" si="79"/>
        <v>-2.7916426982093977E-2</v>
      </c>
      <c r="AU591" vm="10428">
        <f ca="1"/>
        <v>44676</v>
      </c>
      <c r="AV591" vm="10360">
        <f ca="1"/>
        <v>5.1905000000000001</v>
      </c>
      <c r="AW591" vm="10444">
        <f ca="1"/>
        <v>21719627</v>
      </c>
    </row>
    <row r="592" spans="1:49" x14ac:dyDescent="0.3">
      <c r="A592" vm="10445">
        <f ca="1"/>
        <v>44677</v>
      </c>
      <c r="B592" vm="2794">
        <f ca="1"/>
        <v>32.6</v>
      </c>
      <c r="C592" vm="2794">
        <v>32.6</v>
      </c>
      <c r="D592" vm="10446">
        <v>177145</v>
      </c>
      <c r="E592" s="3">
        <f t="shared" ca="1" si="72"/>
        <v>3.6945812807883177E-3</v>
      </c>
      <c r="F592" s="3">
        <f t="shared" ca="1" si="73"/>
        <v>3.6877730791848359E-3</v>
      </c>
      <c r="I592" vm="10445">
        <f ca="1"/>
        <v>44677</v>
      </c>
      <c r="J592" vm="10447">
        <f ca="1"/>
        <v>47.12</v>
      </c>
      <c r="K592" vm="10448">
        <f ca="1"/>
        <v>680527</v>
      </c>
      <c r="L592" s="3">
        <v>-1.1744966442953067E-2</v>
      </c>
      <c r="M592" s="3">
        <v>-1.1814483413763122E-2</v>
      </c>
      <c r="O592" vm="10445">
        <f ca="1"/>
        <v>44677</v>
      </c>
      <c r="P592" vm="10449">
        <f ca="1"/>
        <v>192.55</v>
      </c>
      <c r="Q592" vm="10450">
        <f ca="1"/>
        <v>303424</v>
      </c>
      <c r="R592" s="3">
        <f t="shared" ca="1" si="74"/>
        <v>-1.5715897339798952E-2</v>
      </c>
      <c r="T592" vm="10445">
        <f ca="1"/>
        <v>44677</v>
      </c>
      <c r="U592" vm="10451">
        <f ca="1"/>
        <v>8.8450000000000006</v>
      </c>
      <c r="V592" vm="10452">
        <f ca="1"/>
        <v>20370526</v>
      </c>
      <c r="W592" s="3">
        <f t="shared" ca="1" si="75"/>
        <v>-3.2698642678315813E-2</v>
      </c>
      <c r="Y592" vm="10445">
        <f ca="1"/>
        <v>44677</v>
      </c>
      <c r="Z592" vm="10453">
        <f ca="1"/>
        <v>1.96</v>
      </c>
      <c r="AA592" vm="4947">
        <f ca="1"/>
        <v>1.9179999999999999</v>
      </c>
      <c r="AB592" vm="10454">
        <f ca="1"/>
        <v>87513757</v>
      </c>
      <c r="AC592">
        <f t="shared" ca="1" si="76"/>
        <v>-1.5828189547857443E-2</v>
      </c>
      <c r="AE592" vm="10445">
        <f ca="1"/>
        <v>44677</v>
      </c>
      <c r="AF592" vm="10455">
        <f ca="1"/>
        <v>12.391999999999999</v>
      </c>
      <c r="AG592" vm="10456">
        <f ca="1"/>
        <v>13941827</v>
      </c>
      <c r="AH592" s="3">
        <f t="shared" ca="1" si="77"/>
        <v>-3.2394067811004075E-2</v>
      </c>
      <c r="AK592" vm="10445">
        <f ca="1"/>
        <v>44677</v>
      </c>
      <c r="AL592" vm="5243">
        <f ca="1"/>
        <v>15.52</v>
      </c>
      <c r="AM592" vm="10457">
        <f ca="1"/>
        <v>229082</v>
      </c>
      <c r="AN592">
        <f t="shared" ca="1" si="78"/>
        <v>6.4453756662528883E-4</v>
      </c>
      <c r="AP592" vm="10445">
        <f ca="1"/>
        <v>44677</v>
      </c>
      <c r="AQ592" vm="8939">
        <f ca="1"/>
        <v>5.94</v>
      </c>
      <c r="AR592" vm="10458">
        <f ca="1"/>
        <v>85335</v>
      </c>
      <c r="AS592" s="3">
        <f t="shared" ca="1" si="79"/>
        <v>-1.0883322157393254E-2</v>
      </c>
      <c r="AU592" vm="10445">
        <f ca="1"/>
        <v>44677</v>
      </c>
      <c r="AV592" vm="10459">
        <f ca="1"/>
        <v>5.1119000000000003</v>
      </c>
      <c r="AW592" vm="10460">
        <f ca="1"/>
        <v>17865663</v>
      </c>
    </row>
    <row r="593" spans="1:49" x14ac:dyDescent="0.3">
      <c r="A593" vm="10461">
        <f ca="1"/>
        <v>44678</v>
      </c>
      <c r="B593" vm="2794">
        <f ca="1"/>
        <v>32.6</v>
      </c>
      <c r="C593" vm="2794">
        <v>32.6</v>
      </c>
      <c r="D593" vm="10462">
        <v>134331</v>
      </c>
      <c r="E593" s="3">
        <f t="shared" ca="1" si="72"/>
        <v>0</v>
      </c>
      <c r="F593" s="3">
        <f t="shared" ca="1" si="73"/>
        <v>0</v>
      </c>
      <c r="I593" vm="10461">
        <f ca="1"/>
        <v>44678</v>
      </c>
      <c r="J593" vm="10463">
        <f ca="1"/>
        <v>48.84</v>
      </c>
      <c r="K593" vm="10464">
        <f ca="1"/>
        <v>732399</v>
      </c>
      <c r="L593" s="3">
        <v>3.6502546689304034E-2</v>
      </c>
      <c r="M593" s="3">
        <v>3.5852109899172833E-2</v>
      </c>
      <c r="O593" vm="10461">
        <f ca="1"/>
        <v>44678</v>
      </c>
      <c r="P593" vm="10465">
        <f ca="1"/>
        <v>197.75</v>
      </c>
      <c r="Q593" vm="10466">
        <f ca="1"/>
        <v>376610</v>
      </c>
      <c r="R593" s="3">
        <f t="shared" ca="1" si="74"/>
        <v>2.6647746386845295E-2</v>
      </c>
      <c r="T593" vm="10461">
        <f ca="1"/>
        <v>44678</v>
      </c>
      <c r="U593" vm="10467">
        <f ca="1"/>
        <v>8.8309999999999995</v>
      </c>
      <c r="V593" vm="10468">
        <f ca="1"/>
        <v>22097691</v>
      </c>
      <c r="W593" s="3">
        <f t="shared" ca="1" si="75"/>
        <v>-1.5840691250835807E-3</v>
      </c>
      <c r="Y593" vm="10461">
        <f ca="1"/>
        <v>44678</v>
      </c>
      <c r="Z593" vm="4726">
        <f ca="1"/>
        <v>1.92</v>
      </c>
      <c r="AA593" vm="10469">
        <f ca="1"/>
        <v>1.9208000000000001</v>
      </c>
      <c r="AB593" vm="10470">
        <f ca="1"/>
        <v>134017617</v>
      </c>
      <c r="AC593">
        <f t="shared" ca="1" si="76"/>
        <v>1.4587894636600882E-3</v>
      </c>
      <c r="AE593" vm="10461">
        <f ca="1"/>
        <v>44678</v>
      </c>
      <c r="AF593" vm="379">
        <f ca="1"/>
        <v>12.64</v>
      </c>
      <c r="AG593" vm="10471">
        <f ca="1"/>
        <v>13576015</v>
      </c>
      <c r="AH593" s="3">
        <f t="shared" ca="1" si="77"/>
        <v>1.9815285604143883E-2</v>
      </c>
      <c r="AK593" vm="10461">
        <f ca="1"/>
        <v>44678</v>
      </c>
      <c r="AL593" vm="10472">
        <f ca="1"/>
        <v>15.65</v>
      </c>
      <c r="AM593" vm="10473">
        <f ca="1"/>
        <v>195665</v>
      </c>
      <c r="AN593">
        <f t="shared" ca="1" si="78"/>
        <v>8.3414022310895012E-3</v>
      </c>
      <c r="AP593" vm="10461">
        <f ca="1"/>
        <v>44678</v>
      </c>
      <c r="AQ593" vm="8720">
        <f ca="1"/>
        <v>5.8949999999999996</v>
      </c>
      <c r="AR593" vm="10474">
        <f ca="1"/>
        <v>149167</v>
      </c>
      <c r="AS593" s="3">
        <f t="shared" ca="1" si="79"/>
        <v>-7.6045993852194155E-3</v>
      </c>
      <c r="AU593" vm="10461">
        <f ca="1"/>
        <v>44678</v>
      </c>
      <c r="AV593" vm="10475">
        <f ca="1"/>
        <v>5.3380999999999998</v>
      </c>
      <c r="AW593" vm="10476">
        <f ca="1"/>
        <v>10442325</v>
      </c>
    </row>
    <row r="594" spans="1:49" x14ac:dyDescent="0.3">
      <c r="A594" vm="10477">
        <f ca="1"/>
        <v>44679</v>
      </c>
      <c r="B594" vm="10478">
        <f ca="1"/>
        <v>32.68</v>
      </c>
      <c r="C594" vm="10478">
        <v>32.68</v>
      </c>
      <c r="D594" vm="10479">
        <v>217935</v>
      </c>
      <c r="E594" s="3">
        <f t="shared" ca="1" si="72"/>
        <v>2.4539877300612974E-3</v>
      </c>
      <c r="F594" s="3">
        <f t="shared" ca="1" si="73"/>
        <v>2.4509816191401607E-3</v>
      </c>
      <c r="I594" vm="10477">
        <f ca="1"/>
        <v>44679</v>
      </c>
      <c r="J594" vm="10480">
        <f ca="1"/>
        <v>49.74</v>
      </c>
      <c r="K594" vm="10481">
        <f ca="1"/>
        <v>772788</v>
      </c>
      <c r="L594" s="3">
        <v>1.8427518427518396E-2</v>
      </c>
      <c r="M594" s="3">
        <v>1.8259789132754691E-2</v>
      </c>
      <c r="O594" vm="10477">
        <f ca="1"/>
        <v>44679</v>
      </c>
      <c r="P594" vm="10250">
        <f ca="1"/>
        <v>201.4</v>
      </c>
      <c r="Q594" vm="10482">
        <f ca="1"/>
        <v>381820</v>
      </c>
      <c r="R594" s="3">
        <f t="shared" ca="1" si="74"/>
        <v>1.8289373636698612E-2</v>
      </c>
      <c r="T594" vm="10477">
        <f ca="1"/>
        <v>44679</v>
      </c>
      <c r="U594" vm="10483">
        <f ca="1"/>
        <v>8.7360000000000007</v>
      </c>
      <c r="V594" vm="10484">
        <f ca="1"/>
        <v>20151473</v>
      </c>
      <c r="W594" s="3">
        <f t="shared" ca="1" si="75"/>
        <v>-1.0815839484115783E-2</v>
      </c>
      <c r="Y594" vm="10477">
        <f ca="1"/>
        <v>44679</v>
      </c>
      <c r="Z594" vm="4671">
        <f ca="1"/>
        <v>1.94</v>
      </c>
      <c r="AA594" vm="10485">
        <f ca="1"/>
        <v>1.9259999999999999</v>
      </c>
      <c r="AB594" vm="10486">
        <f ca="1"/>
        <v>79244260</v>
      </c>
      <c r="AC594">
        <f t="shared" ca="1" si="76"/>
        <v>2.7035474510272704E-3</v>
      </c>
      <c r="AE594" vm="10477">
        <f ca="1"/>
        <v>44679</v>
      </c>
      <c r="AF594" vm="92">
        <f ca="1"/>
        <v>12.795999999999999</v>
      </c>
      <c r="AG594" vm="10487">
        <f ca="1"/>
        <v>12494797</v>
      </c>
      <c r="AH594" s="3">
        <f t="shared" ca="1" si="77"/>
        <v>1.2266233368560054E-2</v>
      </c>
      <c r="AK594" vm="10477">
        <f ca="1"/>
        <v>44679</v>
      </c>
      <c r="AL594" vm="10488">
        <f ca="1"/>
        <v>15.94</v>
      </c>
      <c r="AM594" vm="10489">
        <f ca="1"/>
        <v>257315</v>
      </c>
      <c r="AN594">
        <f t="shared" ca="1" si="78"/>
        <v>1.8360756375906624E-2</v>
      </c>
      <c r="AP594" vm="10477">
        <f ca="1"/>
        <v>44679</v>
      </c>
      <c r="AQ594" vm="2823">
        <f ca="1"/>
        <v>5.87</v>
      </c>
      <c r="AR594" vm="10490">
        <f ca="1"/>
        <v>68681</v>
      </c>
      <c r="AS594" s="3">
        <f t="shared" ca="1" si="79"/>
        <v>-4.2499001493290396E-3</v>
      </c>
      <c r="AU594" vm="10477">
        <f ca="1"/>
        <v>44679</v>
      </c>
      <c r="AV594" vm="10491">
        <f ca="1"/>
        <v>5.2023999999999999</v>
      </c>
      <c r="AW594" vm="10492">
        <f ca="1"/>
        <v>15004450</v>
      </c>
    </row>
    <row r="595" spans="1:49" x14ac:dyDescent="0.3">
      <c r="A595" vm="10493">
        <f ca="1"/>
        <v>44680</v>
      </c>
      <c r="B595" vm="10494">
        <f ca="1"/>
        <v>32.9</v>
      </c>
      <c r="C595" vm="10494">
        <v>32.9</v>
      </c>
      <c r="D595" vm="10495">
        <v>200452</v>
      </c>
      <c r="E595" s="3">
        <f t="shared" ca="1" si="72"/>
        <v>6.7319461444308101E-3</v>
      </c>
      <c r="F595" s="3">
        <f t="shared" ca="1" si="73"/>
        <v>6.7093877795240736E-3</v>
      </c>
      <c r="I595" vm="10493">
        <f ca="1"/>
        <v>44680</v>
      </c>
      <c r="J595" vm="6206">
        <f ca="1"/>
        <v>50.28</v>
      </c>
      <c r="K595" vm="10496">
        <f ca="1"/>
        <v>582414</v>
      </c>
      <c r="L595" s="3">
        <v>1.0856453558504205E-2</v>
      </c>
      <c r="M595" s="3">
        <v>1.0797945346788129E-2</v>
      </c>
      <c r="O595" vm="10493">
        <f ca="1"/>
        <v>44680</v>
      </c>
      <c r="P595" vm="10497">
        <f ca="1"/>
        <v>203</v>
      </c>
      <c r="Q595" vm="10498">
        <f ca="1"/>
        <v>331657</v>
      </c>
      <c r="R595" s="3">
        <f t="shared" ca="1" si="74"/>
        <v>7.9129987573252833E-3</v>
      </c>
      <c r="T595" vm="10493">
        <f ca="1"/>
        <v>44680</v>
      </c>
      <c r="U595" vm="10499">
        <f ca="1"/>
        <v>8.9049999999999994</v>
      </c>
      <c r="V595" vm="10500">
        <f ca="1"/>
        <v>18517580</v>
      </c>
      <c r="W595" s="3">
        <f t="shared" ca="1" si="75"/>
        <v>1.916049773907557E-2</v>
      </c>
      <c r="Y595" vm="10493">
        <f ca="1"/>
        <v>44680</v>
      </c>
      <c r="Z595" vm="10320">
        <f ca="1"/>
        <v>1.9412</v>
      </c>
      <c r="AA595" vm="10501">
        <f ca="1"/>
        <v>1.9548000000000001</v>
      </c>
      <c r="AB595" vm="10502">
        <f ca="1"/>
        <v>99110634</v>
      </c>
      <c r="AC595">
        <f t="shared" ca="1" si="76"/>
        <v>1.4842573037929067E-2</v>
      </c>
      <c r="AE595" vm="10493">
        <f ca="1"/>
        <v>44680</v>
      </c>
      <c r="AF595" vm="10503">
        <f ca="1"/>
        <v>12.981999999999999</v>
      </c>
      <c r="AG595" vm="10504">
        <f ca="1"/>
        <v>14469407</v>
      </c>
      <c r="AH595" s="3">
        <f t="shared" ca="1" si="77"/>
        <v>1.4431160524005202E-2</v>
      </c>
      <c r="AK595" vm="10493">
        <f ca="1"/>
        <v>44680</v>
      </c>
      <c r="AL595" vm="10505">
        <f ca="1"/>
        <v>16.62</v>
      </c>
      <c r="AM595" vm="10506">
        <f ca="1"/>
        <v>431470</v>
      </c>
      <c r="AN595">
        <f t="shared" ca="1" si="78"/>
        <v>4.177511606523316E-2</v>
      </c>
      <c r="AP595" vm="10493">
        <f ca="1"/>
        <v>44680</v>
      </c>
      <c r="AQ595" vm="4156">
        <f ca="1"/>
        <v>5.8250000000000002</v>
      </c>
      <c r="AR595" vm="10507">
        <f ca="1"/>
        <v>105157</v>
      </c>
      <c r="AS595" s="3">
        <f t="shared" ca="1" si="79"/>
        <v>-7.6956343882407675E-3</v>
      </c>
      <c r="AU595" vm="10493">
        <f ca="1"/>
        <v>44680</v>
      </c>
      <c r="AV595" vm="10508">
        <f ca="1"/>
        <v>5.1524000000000001</v>
      </c>
      <c r="AW595" vm="10509">
        <f ca="1"/>
        <v>12244514</v>
      </c>
    </row>
    <row r="596" spans="1:49" x14ac:dyDescent="0.3">
      <c r="A596" vm="10510">
        <f ca="1"/>
        <v>44683</v>
      </c>
      <c r="B596" vm="10511">
        <f ca="1"/>
        <v>32.36</v>
      </c>
      <c r="C596" vm="10511">
        <v>32.36</v>
      </c>
      <c r="D596" vm="10512">
        <v>337123</v>
      </c>
      <c r="E596" s="3">
        <f t="shared" ca="1" si="72"/>
        <v>-1.6413373860182344E-2</v>
      </c>
      <c r="F596" s="3">
        <f t="shared" ca="1" si="73"/>
        <v>-1.6549565581035274E-2</v>
      </c>
      <c r="I596" vm="10510">
        <f ca="1"/>
        <v>44683</v>
      </c>
      <c r="J596" vm="10513">
        <f ca="1"/>
        <v>48.99</v>
      </c>
      <c r="K596" vm="10514">
        <f ca="1"/>
        <v>721793</v>
      </c>
      <c r="L596" s="3">
        <v>-2.5656324582338883E-2</v>
      </c>
      <c r="M596" s="3">
        <v>-2.5991188071563243E-2</v>
      </c>
      <c r="O596" vm="10510">
        <f ca="1"/>
        <v>44683</v>
      </c>
      <c r="P596" vm="10515">
        <f ca="1"/>
        <v>198.55</v>
      </c>
      <c r="Q596" vm="10516">
        <f ca="1"/>
        <v>366459</v>
      </c>
      <c r="R596" s="3">
        <f t="shared" ca="1" si="74"/>
        <v>-2.2165021464526816E-2</v>
      </c>
      <c r="T596" vm="10510">
        <f ca="1"/>
        <v>44683</v>
      </c>
      <c r="U596" vm="10517">
        <f ca="1"/>
        <v>8.66</v>
      </c>
      <c r="V596" vm="10518">
        <f ca="1"/>
        <v>19705921</v>
      </c>
      <c r="W596" s="3">
        <f t="shared" ca="1" si="75"/>
        <v>-2.7898194167281117E-2</v>
      </c>
      <c r="Y596" vm="10510">
        <f ca="1"/>
        <v>44683</v>
      </c>
      <c r="Z596" vm="10519">
        <f ca="1"/>
        <v>1.9361999999999999</v>
      </c>
      <c r="AA596" vm="4672">
        <f ca="1"/>
        <v>1.9224000000000001</v>
      </c>
      <c r="AB596" vm="10520">
        <f ca="1"/>
        <v>80377626</v>
      </c>
      <c r="AC596">
        <f t="shared" ca="1" si="76"/>
        <v>-1.6713480973740556E-2</v>
      </c>
      <c r="AE596" vm="10510">
        <f ca="1"/>
        <v>44683</v>
      </c>
      <c r="AF596" vm="3591">
        <f ca="1"/>
        <v>12.59</v>
      </c>
      <c r="AG596" vm="10521">
        <f ca="1"/>
        <v>14107680</v>
      </c>
      <c r="AH596" s="3">
        <f t="shared" ca="1" si="77"/>
        <v>-3.0660934555020971E-2</v>
      </c>
      <c r="AK596" vm="10510">
        <f ca="1"/>
        <v>44683</v>
      </c>
      <c r="AL596" vm="795">
        <f ca="1"/>
        <v>16.5</v>
      </c>
      <c r="AM596" vm="10522">
        <f ca="1"/>
        <v>196339</v>
      </c>
      <c r="AN596">
        <f t="shared" ca="1" si="78"/>
        <v>-7.2464085207673097E-3</v>
      </c>
      <c r="AP596" vm="10510">
        <f ca="1"/>
        <v>44683</v>
      </c>
      <c r="AQ596" vm="10523">
        <f ca="1"/>
        <v>5.7850000000000001</v>
      </c>
      <c r="AR596" vm="10524">
        <f ca="1"/>
        <v>255299</v>
      </c>
      <c r="AS596" s="3">
        <f t="shared" ca="1" si="79"/>
        <v>-6.8906388061244156E-3</v>
      </c>
      <c r="AU596" vm="10510">
        <f ca="1"/>
        <v>44683</v>
      </c>
      <c r="AV596" vm="10525">
        <f ca="1"/>
        <v>5.1189999999999998</v>
      </c>
      <c r="AW596" vm="10526">
        <f ca="1"/>
        <v>10787488</v>
      </c>
    </row>
    <row r="597" spans="1:49" x14ac:dyDescent="0.3">
      <c r="A597" vm="10527">
        <f ca="1"/>
        <v>44684</v>
      </c>
      <c r="B597" vm="10528">
        <f ca="1"/>
        <v>31.88</v>
      </c>
      <c r="C597" vm="10528">
        <v>31.88</v>
      </c>
      <c r="D597" vm="10529">
        <v>196833</v>
      </c>
      <c r="E597" s="3">
        <f t="shared" ca="1" si="72"/>
        <v>-1.4833127317676156E-2</v>
      </c>
      <c r="F597" s="3">
        <f t="shared" ca="1" si="73"/>
        <v>-1.4944238268276672E-2</v>
      </c>
      <c r="I597" vm="10527">
        <f ca="1"/>
        <v>44684</v>
      </c>
      <c r="J597" vm="10530">
        <f ca="1"/>
        <v>47.96</v>
      </c>
      <c r="K597" vm="10531">
        <f ca="1"/>
        <v>641246</v>
      </c>
      <c r="L597" s="3">
        <v>-2.1024698918146584E-2</v>
      </c>
      <c r="M597" s="3">
        <v>-2.1248865491170003E-2</v>
      </c>
      <c r="O597" vm="10527">
        <f ca="1"/>
        <v>44684</v>
      </c>
      <c r="P597" vm="10532">
        <f ca="1"/>
        <v>203.9</v>
      </c>
      <c r="Q597" vm="10533">
        <f ca="1"/>
        <v>259462</v>
      </c>
      <c r="R597" s="3">
        <f t="shared" ca="1" si="74"/>
        <v>2.6588720003148946E-2</v>
      </c>
      <c r="T597" vm="10527">
        <f ca="1"/>
        <v>44684</v>
      </c>
      <c r="U597" vm="10534">
        <f ca="1"/>
        <v>8.6489999999999991</v>
      </c>
      <c r="V597" vm="10535">
        <f ca="1"/>
        <v>33961766</v>
      </c>
      <c r="W597" s="3">
        <f t="shared" ca="1" si="75"/>
        <v>-1.2710152499690866E-3</v>
      </c>
      <c r="Y597" vm="10527">
        <f ca="1"/>
        <v>44684</v>
      </c>
      <c r="Z597" vm="10536">
        <f ca="1"/>
        <v>1.9398</v>
      </c>
      <c r="AA597" vm="4403">
        <f ca="1"/>
        <v>1.9601999999999999</v>
      </c>
      <c r="AB597" vm="10537">
        <f ca="1"/>
        <v>89245697</v>
      </c>
      <c r="AC597">
        <f t="shared" ca="1" si="76"/>
        <v>1.9472103412820314E-2</v>
      </c>
      <c r="AE597" vm="10527">
        <f ca="1"/>
        <v>44684</v>
      </c>
      <c r="AF597" vm="5115">
        <f ca="1"/>
        <v>12.99</v>
      </c>
      <c r="AG597" vm="10538">
        <f ca="1"/>
        <v>14744944</v>
      </c>
      <c r="AH597" s="3">
        <f t="shared" ca="1" si="77"/>
        <v>3.1276982626252295E-2</v>
      </c>
      <c r="AK597" vm="10527">
        <f ca="1"/>
        <v>44684</v>
      </c>
      <c r="AL597" vm="10539">
        <f ca="1"/>
        <v>15.83</v>
      </c>
      <c r="AM597" vm="10540">
        <f ca="1"/>
        <v>1097109</v>
      </c>
      <c r="AN597">
        <f t="shared" ca="1" si="78"/>
        <v>-4.1453507013614187E-2</v>
      </c>
      <c r="AP597" vm="10527">
        <f ca="1"/>
        <v>44684</v>
      </c>
      <c r="AQ597" vm="3204">
        <f ca="1"/>
        <v>5.82</v>
      </c>
      <c r="AR597" vm="10541">
        <f ca="1"/>
        <v>116108</v>
      </c>
      <c r="AS597" s="3">
        <f t="shared" ca="1" si="79"/>
        <v>6.0319010977065218E-3</v>
      </c>
      <c r="AU597" vm="10527">
        <f ca="1"/>
        <v>44684</v>
      </c>
      <c r="AV597" vm="10542">
        <f ca="1"/>
        <v>5.3808999999999996</v>
      </c>
      <c r="AW597" vm="10543">
        <f ca="1"/>
        <v>13535762</v>
      </c>
    </row>
    <row r="598" spans="1:49" x14ac:dyDescent="0.3">
      <c r="A598" vm="10544">
        <f ca="1"/>
        <v>44685</v>
      </c>
      <c r="B598" vm="1269">
        <f ca="1"/>
        <v>32</v>
      </c>
      <c r="C598" vm="1269">
        <v>32</v>
      </c>
      <c r="D598" vm="10545">
        <v>122307</v>
      </c>
      <c r="E598" s="3">
        <f t="shared" ca="1" si="72"/>
        <v>3.7641154328733059E-3</v>
      </c>
      <c r="F598" s="3">
        <f t="shared" ca="1" si="73"/>
        <v>3.7570488777123423E-3</v>
      </c>
      <c r="I598" vm="10544">
        <f ca="1"/>
        <v>44685</v>
      </c>
      <c r="J598" vm="5036">
        <f ca="1"/>
        <v>47.26</v>
      </c>
      <c r="K598" vm="10546">
        <f ca="1"/>
        <v>991991</v>
      </c>
      <c r="L598" s="3">
        <v>-1.4595496246872453E-2</v>
      </c>
      <c r="M598" s="3">
        <v>-1.4703058400551833E-2</v>
      </c>
      <c r="O598" vm="10544">
        <f ca="1"/>
        <v>44685</v>
      </c>
      <c r="P598" vm="10449">
        <f ca="1"/>
        <v>192.55</v>
      </c>
      <c r="Q598" vm="10547">
        <f ca="1"/>
        <v>611047</v>
      </c>
      <c r="R598" s="3">
        <f t="shared" ca="1" si="74"/>
        <v>-5.7273817319491584E-2</v>
      </c>
      <c r="T598" vm="10544">
        <f ca="1"/>
        <v>44685</v>
      </c>
      <c r="U598" vm="10548">
        <f ca="1"/>
        <v>8.4049999999999994</v>
      </c>
      <c r="V598" vm="10549">
        <f ca="1"/>
        <v>28428769</v>
      </c>
      <c r="W598" s="3">
        <f t="shared" ca="1" si="75"/>
        <v>-2.8616940463795818E-2</v>
      </c>
      <c r="Y598" vm="10544">
        <f ca="1"/>
        <v>44685</v>
      </c>
      <c r="Z598" vm="10550">
        <f ca="1"/>
        <v>1.9654</v>
      </c>
      <c r="AA598" vm="10551">
        <f ca="1"/>
        <v>1.9252</v>
      </c>
      <c r="AB598" vm="10552">
        <f ca="1"/>
        <v>70175915</v>
      </c>
      <c r="AC598">
        <f t="shared" ca="1" si="76"/>
        <v>-1.8016650406125177E-2</v>
      </c>
      <c r="AE598" vm="10544">
        <f ca="1"/>
        <v>44685</v>
      </c>
      <c r="AF598" vm="10553">
        <f ca="1"/>
        <v>12.821999999999999</v>
      </c>
      <c r="AG598" vm="10554">
        <f ca="1"/>
        <v>8840908</v>
      </c>
      <c r="AH598" s="3">
        <f t="shared" ca="1" si="77"/>
        <v>-1.3017385117442642E-2</v>
      </c>
      <c r="AK598" vm="10544">
        <f ca="1"/>
        <v>44685</v>
      </c>
      <c r="AL598" vm="10002">
        <f ca="1"/>
        <v>15.06</v>
      </c>
      <c r="AM598" vm="10555">
        <f ca="1"/>
        <v>405210</v>
      </c>
      <c r="AN598">
        <f t="shared" ca="1" si="78"/>
        <v>-4.9864651521173281E-2</v>
      </c>
      <c r="AP598" vm="10544">
        <f ca="1"/>
        <v>44685</v>
      </c>
      <c r="AQ598" vm="10556">
        <f ca="1"/>
        <v>5.7949999999999999</v>
      </c>
      <c r="AR598" vm="10557">
        <f ca="1"/>
        <v>67993</v>
      </c>
      <c r="AS598" s="3">
        <f t="shared" ca="1" si="79"/>
        <v>-4.30478495163152E-3</v>
      </c>
      <c r="AU598" vm="10544">
        <f ca="1"/>
        <v>44685</v>
      </c>
      <c r="AV598" vm="10558">
        <f ca="1"/>
        <v>5.4214000000000002</v>
      </c>
      <c r="AW598" vm="10559">
        <f ca="1"/>
        <v>9468752</v>
      </c>
    </row>
    <row r="599" spans="1:49" x14ac:dyDescent="0.3">
      <c r="A599" vm="10560">
        <f ca="1"/>
        <v>44686</v>
      </c>
      <c r="B599" vm="10561">
        <f ca="1"/>
        <v>31.5</v>
      </c>
      <c r="C599" vm="10561">
        <v>31.5</v>
      </c>
      <c r="D599" vm="10562">
        <v>100745</v>
      </c>
      <c r="E599" s="3">
        <f t="shared" ca="1" si="72"/>
        <v>-1.5625E-2</v>
      </c>
      <c r="F599" s="3">
        <f t="shared" ca="1" si="73"/>
        <v>-1.5748356968139168E-2</v>
      </c>
      <c r="I599" vm="10560">
        <f ca="1"/>
        <v>44686</v>
      </c>
      <c r="J599" vm="10563">
        <f ca="1"/>
        <v>44.6</v>
      </c>
      <c r="K599" vm="10564">
        <f ca="1"/>
        <v>1511817</v>
      </c>
      <c r="L599" s="3">
        <v>-5.6284384257299973E-2</v>
      </c>
      <c r="M599" s="3">
        <v>-5.7930412732743332E-2</v>
      </c>
      <c r="O599" vm="10560">
        <f ca="1"/>
        <v>44686</v>
      </c>
      <c r="P599" vm="10565">
        <f ca="1"/>
        <v>191.9</v>
      </c>
      <c r="Q599" vm="10566">
        <f ca="1"/>
        <v>357086</v>
      </c>
      <c r="R599" s="3">
        <f t="shared" ca="1" si="74"/>
        <v>-3.3814572472636905E-3</v>
      </c>
      <c r="T599" vm="10560">
        <f ca="1"/>
        <v>44686</v>
      </c>
      <c r="U599" vm="10567">
        <f ca="1"/>
        <v>8.58</v>
      </c>
      <c r="V599" vm="10568">
        <f ca="1"/>
        <v>38204787</v>
      </c>
      <c r="W599" s="3">
        <f t="shared" ca="1" si="75"/>
        <v>2.0607146639292039E-2</v>
      </c>
      <c r="Y599" vm="10560">
        <f ca="1"/>
        <v>44686</v>
      </c>
      <c r="Z599" vm="10369">
        <f ca="1"/>
        <v>1.97</v>
      </c>
      <c r="AA599" vm="10569">
        <f ca="1"/>
        <v>1.9246000000000001</v>
      </c>
      <c r="AB599" vm="10570">
        <f ca="1"/>
        <v>116750113</v>
      </c>
      <c r="AC599">
        <f t="shared" ca="1" si="76"/>
        <v>-3.1170450665383721E-4</v>
      </c>
      <c r="AE599" vm="10560">
        <f ca="1"/>
        <v>44686</v>
      </c>
      <c r="AF599" vm="10571">
        <f ca="1"/>
        <v>12.73</v>
      </c>
      <c r="AG599" vm="10572">
        <f ca="1"/>
        <v>19205981</v>
      </c>
      <c r="AH599" s="3">
        <f t="shared" ca="1" si="77"/>
        <v>-7.2010329957502926E-3</v>
      </c>
      <c r="AK599" vm="10560">
        <f ca="1"/>
        <v>44686</v>
      </c>
      <c r="AL599" vm="10440">
        <f ca="1"/>
        <v>15.51</v>
      </c>
      <c r="AM599" vm="10573">
        <f ca="1"/>
        <v>1106180</v>
      </c>
      <c r="AN599">
        <f t="shared" ca="1" si="78"/>
        <v>2.9442754816699911E-2</v>
      </c>
      <c r="AP599" vm="10560">
        <f ca="1"/>
        <v>44686</v>
      </c>
      <c r="AQ599" vm="10574">
        <f ca="1"/>
        <v>5.7450000000000001</v>
      </c>
      <c r="AR599" vm="10575">
        <f ca="1"/>
        <v>166391</v>
      </c>
      <c r="AS599" s="3">
        <f t="shared" ca="1" si="79"/>
        <v>-8.6655654909959662E-3</v>
      </c>
      <c r="AU599" vm="10560">
        <f ca="1"/>
        <v>44686</v>
      </c>
      <c r="AV599" vm="10576">
        <f ca="1"/>
        <v>5.3594999999999997</v>
      </c>
      <c r="AW599" vm="10577">
        <f ca="1"/>
        <v>7066450</v>
      </c>
    </row>
    <row r="600" spans="1:49" x14ac:dyDescent="0.3">
      <c r="A600" vm="10578">
        <f ca="1"/>
        <v>44687</v>
      </c>
      <c r="B600" vm="10579">
        <f ca="1"/>
        <v>31.26</v>
      </c>
      <c r="C600" vm="10579">
        <v>31.26</v>
      </c>
      <c r="D600" vm="10580">
        <v>201535</v>
      </c>
      <c r="E600" s="3">
        <f t="shared" ca="1" si="72"/>
        <v>-7.6190476190475696E-3</v>
      </c>
      <c r="F600" s="3">
        <f t="shared" ca="1" si="73"/>
        <v>-7.648220838256733E-3</v>
      </c>
      <c r="I600" vm="10578">
        <f ca="1"/>
        <v>44687</v>
      </c>
      <c r="J600" vm="182">
        <f ca="1"/>
        <v>42.72</v>
      </c>
      <c r="K600" vm="10581">
        <f ca="1"/>
        <v>1302530</v>
      </c>
      <c r="L600" s="3">
        <v>-4.2152466367713061E-2</v>
      </c>
      <c r="M600" s="3">
        <v>-4.3066664374079064E-2</v>
      </c>
      <c r="O600" vm="10578">
        <f ca="1"/>
        <v>44687</v>
      </c>
      <c r="P600" vm="10582">
        <f ca="1"/>
        <v>188.1</v>
      </c>
      <c r="Q600" vm="10583">
        <f ca="1"/>
        <v>531385</v>
      </c>
      <c r="R600" s="3">
        <f t="shared" ca="1" si="74"/>
        <v>-2.0000666706669543E-2</v>
      </c>
      <c r="T600" vm="10578">
        <f ca="1"/>
        <v>44687</v>
      </c>
      <c r="U600" vm="10584">
        <f ca="1"/>
        <v>8.23</v>
      </c>
      <c r="V600" vm="10585">
        <f ca="1"/>
        <v>29066747</v>
      </c>
      <c r="W600" s="3">
        <f t="shared" ca="1" si="75"/>
        <v>-4.1647898810892474E-2</v>
      </c>
      <c r="Y600" vm="10578">
        <f ca="1"/>
        <v>44687</v>
      </c>
      <c r="Z600" vm="4726">
        <f ca="1"/>
        <v>1.92</v>
      </c>
      <c r="AA600" vm="4634">
        <f ca="1"/>
        <v>1.88</v>
      </c>
      <c r="AB600" vm="10586">
        <f ca="1"/>
        <v>171259083</v>
      </c>
      <c r="AC600">
        <f t="shared" ca="1" si="76"/>
        <v>-2.344637709830566E-2</v>
      </c>
      <c r="AE600" vm="10578">
        <f ca="1"/>
        <v>44687</v>
      </c>
      <c r="AF600" vm="10587">
        <f ca="1"/>
        <v>13.144</v>
      </c>
      <c r="AG600" vm="10588">
        <f ca="1"/>
        <v>20259397</v>
      </c>
      <c r="AH600" s="3">
        <f t="shared" ca="1" si="77"/>
        <v>3.2003968165651889E-2</v>
      </c>
      <c r="AK600" vm="10578">
        <f ca="1"/>
        <v>44687</v>
      </c>
      <c r="AL600" vm="10589">
        <f ca="1"/>
        <v>15.08</v>
      </c>
      <c r="AM600" vm="10590">
        <f ca="1"/>
        <v>449472</v>
      </c>
      <c r="AN600">
        <f t="shared" ca="1" si="78"/>
        <v>-2.8115614608637429E-2</v>
      </c>
      <c r="AP600" vm="10578">
        <f ca="1"/>
        <v>44687</v>
      </c>
      <c r="AQ600" vm="3343">
        <f ca="1"/>
        <v>5.7649999999999997</v>
      </c>
      <c r="AR600" vm="10591">
        <f ca="1"/>
        <v>103787</v>
      </c>
      <c r="AS600" s="3">
        <f t="shared" ca="1" si="79"/>
        <v>3.4752424203032145E-3</v>
      </c>
      <c r="AU600" vm="10578">
        <f ca="1"/>
        <v>44687</v>
      </c>
      <c r="AV600" vm="10592">
        <f ca="1"/>
        <v>5.4166999999999996</v>
      </c>
      <c r="AW600" vm="10593">
        <f ca="1"/>
        <v>13105721</v>
      </c>
    </row>
    <row r="601" spans="1:49" x14ac:dyDescent="0.3">
      <c r="A601" vm="10594">
        <f ca="1"/>
        <v>44690</v>
      </c>
      <c r="B601" vm="10595">
        <f ca="1"/>
        <v>29.74</v>
      </c>
      <c r="C601" vm="10595">
        <v>29.74</v>
      </c>
      <c r="D601" vm="10596">
        <v>111005</v>
      </c>
      <c r="E601" s="3">
        <f t="shared" ca="1" si="72"/>
        <v>-4.8624440179142775E-2</v>
      </c>
      <c r="F601" s="3">
        <f t="shared" ca="1" si="73"/>
        <v>-4.9846383961321669E-2</v>
      </c>
      <c r="I601" vm="10594">
        <f ca="1"/>
        <v>44690</v>
      </c>
      <c r="J601" vm="10597">
        <f ca="1"/>
        <v>41.83</v>
      </c>
      <c r="K601" vm="10598">
        <f ca="1"/>
        <v>778010</v>
      </c>
      <c r="L601" s="3">
        <v>-2.0833333333333346E-2</v>
      </c>
      <c r="M601" s="3">
        <v>-2.1053409197832381E-2</v>
      </c>
      <c r="O601" vm="10594">
        <f ca="1"/>
        <v>44690</v>
      </c>
      <c r="P601" vm="10599">
        <f ca="1"/>
        <v>182</v>
      </c>
      <c r="Q601" vm="10600">
        <f ca="1"/>
        <v>417725</v>
      </c>
      <c r="R601" s="3">
        <f t="shared" ca="1" si="74"/>
        <v>-3.2967049230189276E-2</v>
      </c>
      <c r="T601" vm="10594">
        <f ca="1"/>
        <v>44690</v>
      </c>
      <c r="U601" vm="10601">
        <f ca="1"/>
        <v>8.0210000000000008</v>
      </c>
      <c r="V601" vm="10602">
        <f ca="1"/>
        <v>35211587</v>
      </c>
      <c r="W601" s="3">
        <f t="shared" ca="1" si="75"/>
        <v>-2.5722912304190874E-2</v>
      </c>
      <c r="Y601" vm="10594">
        <f ca="1"/>
        <v>44690</v>
      </c>
      <c r="Z601" vm="10603">
        <f ca="1"/>
        <v>1.8724000000000001</v>
      </c>
      <c r="AA601" vm="2855">
        <f ca="1"/>
        <v>1.83</v>
      </c>
      <c r="AB601" vm="10604">
        <f ca="1"/>
        <v>116306775</v>
      </c>
      <c r="AC601">
        <f t="shared" ca="1" si="76"/>
        <v>-2.6955809988528218E-2</v>
      </c>
      <c r="AE601" vm="10594">
        <f ca="1"/>
        <v>44690</v>
      </c>
      <c r="AF601" vm="2198">
        <f ca="1"/>
        <v>12.7</v>
      </c>
      <c r="AG601" vm="10605">
        <f ca="1"/>
        <v>11725915</v>
      </c>
      <c r="AH601" s="3">
        <f t="shared" ca="1" si="77"/>
        <v>-3.4363387270421382E-2</v>
      </c>
      <c r="AK601" vm="10594">
        <f ca="1"/>
        <v>44690</v>
      </c>
      <c r="AL601" vm="10606">
        <f ca="1"/>
        <v>14.56</v>
      </c>
      <c r="AM601" vm="10607">
        <f ca="1"/>
        <v>1055241</v>
      </c>
      <c r="AN601">
        <f t="shared" ca="1" si="78"/>
        <v>-3.5091319811270061E-2</v>
      </c>
      <c r="AP601" vm="10594">
        <f ca="1"/>
        <v>44690</v>
      </c>
      <c r="AQ601" vm="9560">
        <f ca="1"/>
        <v>5.5549999999999997</v>
      </c>
      <c r="AR601" vm="10608">
        <f ca="1"/>
        <v>120013</v>
      </c>
      <c r="AS601" s="3">
        <f t="shared" ca="1" si="79"/>
        <v>-3.7106730629429048E-2</v>
      </c>
      <c r="AU601" vm="10594">
        <f ca="1"/>
        <v>44690</v>
      </c>
      <c r="AV601" vm="10609">
        <f ca="1"/>
        <v>5.0476000000000001</v>
      </c>
      <c r="AW601" vm="10610">
        <f ca="1"/>
        <v>19279563</v>
      </c>
    </row>
    <row r="602" spans="1:49" x14ac:dyDescent="0.3">
      <c r="A602" vm="10611">
        <f ca="1"/>
        <v>44691</v>
      </c>
      <c r="B602" vm="995">
        <f ca="1"/>
        <v>29.7</v>
      </c>
      <c r="C602" vm="995">
        <v>29.7</v>
      </c>
      <c r="D602" vm="10612">
        <v>197019</v>
      </c>
      <c r="E602" s="3">
        <f t="shared" ca="1" si="72"/>
        <v>-1.344989912575627E-3</v>
      </c>
      <c r="F602" s="3">
        <f t="shared" ca="1" si="73"/>
        <v>-1.3458952233550141E-3</v>
      </c>
      <c r="I602" vm="10611">
        <f ca="1"/>
        <v>44691</v>
      </c>
      <c r="J602" vm="10613">
        <f ca="1"/>
        <v>42.86</v>
      </c>
      <c r="K602" vm="10614">
        <f ca="1"/>
        <v>876822</v>
      </c>
      <c r="L602" s="3">
        <v>2.4623475974181238E-2</v>
      </c>
      <c r="M602" s="3">
        <v>2.4325204591323934E-2</v>
      </c>
      <c r="O602" vm="10611">
        <f ca="1"/>
        <v>44691</v>
      </c>
      <c r="P602" vm="10615">
        <f ca="1"/>
        <v>179.45</v>
      </c>
      <c r="Q602" vm="10616">
        <f ca="1"/>
        <v>329375</v>
      </c>
      <c r="R602" s="3">
        <f t="shared" ca="1" si="74"/>
        <v>-1.411006948317914E-2</v>
      </c>
      <c r="T602" vm="10611">
        <f ca="1"/>
        <v>44691</v>
      </c>
      <c r="U602" vm="5165">
        <f ca="1"/>
        <v>8.4589999999999996</v>
      </c>
      <c r="V602" vm="10617">
        <f ca="1"/>
        <v>28595195</v>
      </c>
      <c r="W602" s="3">
        <f t="shared" ca="1" si="75"/>
        <v>5.3167860937089875E-2</v>
      </c>
      <c r="Y602" vm="10611">
        <f ca="1"/>
        <v>44691</v>
      </c>
      <c r="Z602" vm="4201">
        <f ca="1"/>
        <v>1.8555999999999999</v>
      </c>
      <c r="AA602" vm="10618">
        <f ca="1"/>
        <v>1.8615999999999999</v>
      </c>
      <c r="AB602" vm="10619">
        <f ca="1"/>
        <v>132537709</v>
      </c>
      <c r="AC602">
        <f t="shared" ca="1" si="76"/>
        <v>1.7120366152615259E-2</v>
      </c>
      <c r="AE602" vm="10611">
        <f ca="1"/>
        <v>44691</v>
      </c>
      <c r="AF602" vm="4260">
        <f ca="1"/>
        <v>12.848000000000001</v>
      </c>
      <c r="AG602" vm="10620">
        <f ca="1"/>
        <v>12445007</v>
      </c>
      <c r="AH602" s="3">
        <f t="shared" ca="1" si="77"/>
        <v>1.1586163739860442E-2</v>
      </c>
      <c r="AK602" vm="10611">
        <f ca="1"/>
        <v>44691</v>
      </c>
      <c r="AL602" vm="10621">
        <f ca="1"/>
        <v>13.49</v>
      </c>
      <c r="AM602" vm="10622">
        <f ca="1"/>
        <v>1090137</v>
      </c>
      <c r="AN602">
        <f t="shared" ca="1" si="78"/>
        <v>-7.6329372548875479E-2</v>
      </c>
      <c r="AP602" vm="10611">
        <f ca="1"/>
        <v>44691</v>
      </c>
      <c r="AQ602" vm="10623">
        <f ca="1"/>
        <v>5.4249999999999998</v>
      </c>
      <c r="AR602" vm="10624">
        <f ca="1"/>
        <v>151576</v>
      </c>
      <c r="AS602" s="3">
        <f t="shared" ca="1" si="79"/>
        <v>-2.3680523665070102E-2</v>
      </c>
      <c r="AU602" vm="10611">
        <f ca="1"/>
        <v>44691</v>
      </c>
      <c r="AV602" vm="10625">
        <f ca="1"/>
        <v>4.7142999999999997</v>
      </c>
      <c r="AW602" vm="10626">
        <f ca="1"/>
        <v>28891964</v>
      </c>
    </row>
    <row r="603" spans="1:49" x14ac:dyDescent="0.3">
      <c r="A603" vm="10627">
        <f ca="1"/>
        <v>44692</v>
      </c>
      <c r="B603" vm="10628">
        <f ca="1"/>
        <v>30.48</v>
      </c>
      <c r="C603" vm="10628">
        <v>30.48</v>
      </c>
      <c r="D603" vm="10629">
        <v>123023</v>
      </c>
      <c r="E603" s="3">
        <f t="shared" ca="1" si="72"/>
        <v>2.62626262626263E-2</v>
      </c>
      <c r="F603" s="3">
        <f t="shared" ca="1" si="73"/>
        <v>2.5923685009791538E-2</v>
      </c>
      <c r="I603" vm="10627">
        <f ca="1"/>
        <v>44692</v>
      </c>
      <c r="J603" vm="10630">
        <f ca="1"/>
        <v>44.74</v>
      </c>
      <c r="K603" vm="10631">
        <f ca="1"/>
        <v>1032613</v>
      </c>
      <c r="L603" s="3">
        <v>4.3863742417172245E-2</v>
      </c>
      <c r="M603" s="3">
        <v>4.2928966016552571E-2</v>
      </c>
      <c r="O603" vm="10627">
        <f ca="1"/>
        <v>44692</v>
      </c>
      <c r="P603" vm="10632">
        <f ca="1"/>
        <v>184.1</v>
      </c>
      <c r="Q603" vm="10633">
        <f ca="1"/>
        <v>367276</v>
      </c>
      <c r="R603" s="3">
        <f t="shared" ca="1" si="74"/>
        <v>2.5582470645415863E-2</v>
      </c>
      <c r="T603" vm="10627">
        <f ca="1"/>
        <v>44692</v>
      </c>
      <c r="U603" vm="10634">
        <f ca="1"/>
        <v>9.3719999999999999</v>
      </c>
      <c r="V603" vm="10635">
        <f ca="1"/>
        <v>51993035</v>
      </c>
      <c r="W603" s="3">
        <f t="shared" ca="1" si="75"/>
        <v>0.10249555732367181</v>
      </c>
      <c r="Y603" vm="10627">
        <f ca="1"/>
        <v>44692</v>
      </c>
      <c r="Z603" vm="4634">
        <f ca="1"/>
        <v>1.88</v>
      </c>
      <c r="AA603" vm="4671">
        <f ca="1"/>
        <v>1.94</v>
      </c>
      <c r="AB603" vm="10636">
        <f ca="1"/>
        <v>138541460</v>
      </c>
      <c r="AC603">
        <f t="shared" ca="1" si="76"/>
        <v>4.1251640069291856E-2</v>
      </c>
      <c r="AE603" vm="10627">
        <f ca="1"/>
        <v>44692</v>
      </c>
      <c r="AF603" vm="3415">
        <f ca="1"/>
        <v>13.23</v>
      </c>
      <c r="AG603" vm="10637">
        <f ca="1"/>
        <v>12927545</v>
      </c>
      <c r="AH603" s="3">
        <f t="shared" ca="1" si="77"/>
        <v>2.9298820922458519E-2</v>
      </c>
      <c r="AK603" vm="10627">
        <f ca="1"/>
        <v>44692</v>
      </c>
      <c r="AL603" vm="5701">
        <f ca="1"/>
        <v>14.85</v>
      </c>
      <c r="AM603" vm="10638">
        <f ca="1"/>
        <v>1433728</v>
      </c>
      <c r="AN603">
        <f t="shared" ca="1" si="78"/>
        <v>9.6051195029044065E-2</v>
      </c>
      <c r="AP603" vm="10627">
        <f ca="1"/>
        <v>44692</v>
      </c>
      <c r="AQ603" vm="9560">
        <f ca="1"/>
        <v>5.5549999999999997</v>
      </c>
      <c r="AR603" vm="10639">
        <f ca="1"/>
        <v>129736</v>
      </c>
      <c r="AS603" s="3">
        <f t="shared" ca="1" si="79"/>
        <v>2.3680523665070098E-2</v>
      </c>
      <c r="AU603" vm="10627">
        <f ca="1"/>
        <v>44692</v>
      </c>
      <c r="AV603" vm="10640">
        <f ca="1"/>
        <v>4.8143000000000002</v>
      </c>
      <c r="AW603" vm="10641">
        <f ca="1"/>
        <v>34225369</v>
      </c>
    </row>
    <row r="604" spans="1:49" x14ac:dyDescent="0.3">
      <c r="A604" vm="10642">
        <f ca="1"/>
        <v>44693</v>
      </c>
      <c r="B604" vm="10643">
        <f ca="1"/>
        <v>29.72</v>
      </c>
      <c r="C604" vm="10643">
        <v>29.72</v>
      </c>
      <c r="D604" vm="10644">
        <v>127148</v>
      </c>
      <c r="E604" s="3">
        <f t="shared" ca="1" si="72"/>
        <v>-2.4934383202099789E-2</v>
      </c>
      <c r="F604" s="3">
        <f t="shared" ca="1" si="73"/>
        <v>-2.5250510968887214E-2</v>
      </c>
      <c r="I604" vm="10642">
        <f ca="1"/>
        <v>44693</v>
      </c>
      <c r="J604" vm="10645">
        <f ca="1"/>
        <v>43.87</v>
      </c>
      <c r="K604" vm="10646">
        <f ca="1"/>
        <v>735193</v>
      </c>
      <c r="L604" s="3">
        <v>-1.9445686186857498E-2</v>
      </c>
      <c r="M604" s="3">
        <v>-1.9637240883861037E-2</v>
      </c>
      <c r="O604" vm="10642">
        <f ca="1"/>
        <v>44693</v>
      </c>
      <c r="P604" vm="7503">
        <f ca="1"/>
        <v>182.2</v>
      </c>
      <c r="Q604" vm="10647">
        <f ca="1"/>
        <v>432934</v>
      </c>
      <c r="R604" s="3">
        <f t="shared" ca="1" si="74"/>
        <v>-1.0374103413174235E-2</v>
      </c>
      <c r="T604" vm="10642">
        <f ca="1"/>
        <v>44693</v>
      </c>
      <c r="U604" vm="10648">
        <f ca="1"/>
        <v>9.6460000000000008</v>
      </c>
      <c r="V604" vm="10649">
        <f ca="1"/>
        <v>38645555</v>
      </c>
      <c r="W604" s="3">
        <f t="shared" ca="1" si="75"/>
        <v>2.8816801001231095E-2</v>
      </c>
      <c r="Y604" vm="10642">
        <f ca="1"/>
        <v>44693</v>
      </c>
      <c r="Z604" vm="4894">
        <f ca="1"/>
        <v>1.9019999999999999</v>
      </c>
      <c r="AA604" vm="10650">
        <f ca="1"/>
        <v>1.9621999999999999</v>
      </c>
      <c r="AB604" vm="10651">
        <f ca="1"/>
        <v>123853719</v>
      </c>
      <c r="AC604">
        <f t="shared" ca="1" si="76"/>
        <v>1.1378319671916713E-2</v>
      </c>
      <c r="AE604" vm="10642">
        <f ca="1"/>
        <v>44693</v>
      </c>
      <c r="AF604" vm="10652">
        <f ca="1"/>
        <v>13.254</v>
      </c>
      <c r="AG604" vm="10653">
        <f ca="1"/>
        <v>14249318</v>
      </c>
      <c r="AH604" s="3">
        <f t="shared" ca="1" si="77"/>
        <v>1.8124155391707046E-3</v>
      </c>
      <c r="AK604" vm="10642">
        <f ca="1"/>
        <v>44693</v>
      </c>
      <c r="AL604" vm="1013">
        <f ca="1"/>
        <v>14.95</v>
      </c>
      <c r="AM604" vm="10654">
        <f ca="1"/>
        <v>610192</v>
      </c>
      <c r="AN604">
        <f t="shared" ca="1" si="78"/>
        <v>6.7114345879867778E-3</v>
      </c>
      <c r="AP604" vm="10642">
        <f ca="1"/>
        <v>44693</v>
      </c>
      <c r="AQ604" vm="9544">
        <f ca="1"/>
        <v>5.5</v>
      </c>
      <c r="AR604" vm="10655">
        <f ca="1"/>
        <v>135972</v>
      </c>
      <c r="AS604" s="3">
        <f t="shared" ca="1" si="79"/>
        <v>-9.9503308531679793E-3</v>
      </c>
      <c r="AU604" vm="10642">
        <f ca="1"/>
        <v>44693</v>
      </c>
      <c r="AV604" vm="10656">
        <f ca="1"/>
        <v>4.6666999999999996</v>
      </c>
      <c r="AW604" vm="10657">
        <f ca="1"/>
        <v>20868965</v>
      </c>
    </row>
    <row r="605" spans="1:49" x14ac:dyDescent="0.3">
      <c r="A605" vm="10658">
        <f ca="1"/>
        <v>44694</v>
      </c>
      <c r="B605" vm="10659">
        <f ca="1"/>
        <v>31.54</v>
      </c>
      <c r="C605" vm="10659">
        <v>31.54</v>
      </c>
      <c r="D605" vm="10660">
        <v>287736</v>
      </c>
      <c r="E605" s="3">
        <f t="shared" ca="1" si="72"/>
        <v>6.1238223418573365E-2</v>
      </c>
      <c r="F605" s="3">
        <f t="shared" ca="1" si="73"/>
        <v>5.943636168533388E-2</v>
      </c>
      <c r="I605" vm="10658">
        <f ca="1"/>
        <v>44694</v>
      </c>
      <c r="J605" vm="10661">
        <f ca="1"/>
        <v>45.36</v>
      </c>
      <c r="K605" vm="10662">
        <f ca="1"/>
        <v>610193</v>
      </c>
      <c r="L605" s="3">
        <v>3.396398449965813E-2</v>
      </c>
      <c r="M605" s="3">
        <v>3.3399944241374144E-2</v>
      </c>
      <c r="O605" vm="10658">
        <f ca="1"/>
        <v>44694</v>
      </c>
      <c r="P605" vm="10663">
        <f ca="1"/>
        <v>186.9</v>
      </c>
      <c r="Q605" vm="10664">
        <f ca="1"/>
        <v>366958</v>
      </c>
      <c r="R605" s="3">
        <f t="shared" ca="1" si="74"/>
        <v>2.5468729635659326E-2</v>
      </c>
      <c r="T605" vm="10658">
        <f ca="1"/>
        <v>44694</v>
      </c>
      <c r="U605" vm="10665">
        <f ca="1"/>
        <v>9.6959999999999997</v>
      </c>
      <c r="V605" vm="10666">
        <f ca="1"/>
        <v>23418448</v>
      </c>
      <c r="W605" s="3">
        <f t="shared" ca="1" si="75"/>
        <v>5.1701076801783825E-3</v>
      </c>
      <c r="Y605" vm="10658">
        <f ca="1"/>
        <v>44694</v>
      </c>
      <c r="Z605" vm="4542">
        <f ca="1"/>
        <v>1.9750000000000001</v>
      </c>
      <c r="AA605" vm="10667">
        <f ca="1"/>
        <v>1.9723999999999999</v>
      </c>
      <c r="AB605" vm="10668">
        <f ca="1"/>
        <v>87597811</v>
      </c>
      <c r="AC605">
        <f t="shared" ca="1" si="76"/>
        <v>5.1847826206806689E-3</v>
      </c>
      <c r="AE605" vm="10658">
        <f ca="1"/>
        <v>44694</v>
      </c>
      <c r="AF605" vm="10669">
        <f ca="1"/>
        <v>13.77</v>
      </c>
      <c r="AG605" vm="10670">
        <f ca="1"/>
        <v>15173714</v>
      </c>
      <c r="AH605" s="3">
        <f t="shared" ca="1" si="77"/>
        <v>3.819291907452832E-2</v>
      </c>
      <c r="AK605" vm="10658">
        <f ca="1"/>
        <v>44694</v>
      </c>
      <c r="AL605" vm="4731">
        <f ca="1"/>
        <v>15.74</v>
      </c>
      <c r="AM605" vm="10671">
        <f ca="1"/>
        <v>514443</v>
      </c>
      <c r="AN605">
        <f t="shared" ca="1" si="78"/>
        <v>5.1493943152561783E-2</v>
      </c>
      <c r="AP605" vm="10658">
        <f ca="1"/>
        <v>44694</v>
      </c>
      <c r="AQ605" vm="9441">
        <f ca="1"/>
        <v>5.65</v>
      </c>
      <c r="AR605" vm="10672">
        <f ca="1"/>
        <v>111536</v>
      </c>
      <c r="AS605" s="3">
        <f t="shared" ca="1" si="79"/>
        <v>2.6907452919924402E-2</v>
      </c>
      <c r="AU605" vm="10658">
        <f ca="1"/>
        <v>44694</v>
      </c>
      <c r="AV605" vm="10673">
        <f ca="1"/>
        <v>5.0999999999999996</v>
      </c>
      <c r="AW605" vm="10674">
        <f ca="1"/>
        <v>16744195</v>
      </c>
    </row>
    <row r="606" spans="1:49" x14ac:dyDescent="0.3">
      <c r="A606" vm="10675">
        <f ca="1"/>
        <v>44697</v>
      </c>
      <c r="B606" vm="10676">
        <f ca="1"/>
        <v>32.56</v>
      </c>
      <c r="C606" vm="10676">
        <v>32.56</v>
      </c>
      <c r="D606" vm="10677">
        <v>198906</v>
      </c>
      <c r="E606" s="3">
        <f t="shared" ca="1" si="72"/>
        <v>3.233988585922648E-2</v>
      </c>
      <c r="F606" s="3">
        <f t="shared" ca="1" si="73"/>
        <v>3.1827959599447377E-2</v>
      </c>
      <c r="I606" vm="10675">
        <f ca="1"/>
        <v>44697</v>
      </c>
      <c r="J606" vm="10678">
        <f ca="1"/>
        <v>44.38</v>
      </c>
      <c r="K606" vm="10679">
        <f ca="1"/>
        <v>480713</v>
      </c>
      <c r="L606" s="3">
        <v>-2.1604938271604871E-2</v>
      </c>
      <c r="M606" s="3">
        <v>-2.1841741915048753E-2</v>
      </c>
      <c r="O606" vm="10675">
        <f ca="1"/>
        <v>44697</v>
      </c>
      <c r="P606" vm="7283">
        <f ca="1"/>
        <v>180.4</v>
      </c>
      <c r="Q606" vm="10680">
        <f ca="1"/>
        <v>246378</v>
      </c>
      <c r="R606" s="3">
        <f t="shared" ca="1" si="74"/>
        <v>-3.5397106832993908E-2</v>
      </c>
      <c r="T606" vm="10675">
        <f ca="1"/>
        <v>44697</v>
      </c>
      <c r="U606" vm="10048">
        <f ca="1"/>
        <v>9.6679999999999993</v>
      </c>
      <c r="V606" vm="10681">
        <f ca="1"/>
        <v>18580533</v>
      </c>
      <c r="W606" s="3">
        <f t="shared" ca="1" si="75"/>
        <v>-2.8919664857221358E-3</v>
      </c>
      <c r="Y606" vm="10675">
        <f ca="1"/>
        <v>44697</v>
      </c>
      <c r="Z606" vm="10682">
        <f ca="1"/>
        <v>1.964</v>
      </c>
      <c r="AA606" vm="10683">
        <f ca="1"/>
        <v>1.9543999999999999</v>
      </c>
      <c r="AB606" vm="10684">
        <f ca="1"/>
        <v>78594805</v>
      </c>
      <c r="AC606">
        <f t="shared" ca="1" si="76"/>
        <v>-9.1678344064403915E-3</v>
      </c>
      <c r="AE606" vm="10675">
        <f ca="1"/>
        <v>44697</v>
      </c>
      <c r="AF606" vm="5528">
        <f ca="1"/>
        <v>13.682</v>
      </c>
      <c r="AG606" vm="10685">
        <f ca="1"/>
        <v>9695769</v>
      </c>
      <c r="AH606" s="3">
        <f t="shared" ca="1" si="77"/>
        <v>-6.4112124017571687E-3</v>
      </c>
      <c r="AK606" vm="10675">
        <f ca="1"/>
        <v>44697</v>
      </c>
      <c r="AL606" vm="10686">
        <f ca="1"/>
        <v>15.81</v>
      </c>
      <c r="AM606" vm="10687">
        <f ca="1"/>
        <v>321594</v>
      </c>
      <c r="AN606">
        <f t="shared" ca="1" si="78"/>
        <v>4.4374082321235048E-3</v>
      </c>
      <c r="AP606" vm="10675">
        <f ca="1"/>
        <v>44697</v>
      </c>
      <c r="AQ606" vm="910">
        <f ca="1"/>
        <v>5.7050000000000001</v>
      </c>
      <c r="AR606" vm="10688">
        <f ca="1"/>
        <v>91538</v>
      </c>
      <c r="AS606" s="3">
        <f t="shared" ca="1" si="79"/>
        <v>9.6874381556893794E-3</v>
      </c>
      <c r="AU606" vm="10675">
        <f ca="1"/>
        <v>44697</v>
      </c>
      <c r="AV606" vm="10689">
        <f ca="1"/>
        <v>5.5143000000000004</v>
      </c>
      <c r="AW606" vm="10690">
        <f ca="1"/>
        <v>28545115</v>
      </c>
    </row>
    <row r="607" spans="1:49" x14ac:dyDescent="0.3">
      <c r="A607" vm="10691">
        <f ca="1"/>
        <v>44698</v>
      </c>
      <c r="B607" vm="10692">
        <f ca="1"/>
        <v>33.4</v>
      </c>
      <c r="C607" vm="10692">
        <v>33.4</v>
      </c>
      <c r="D607" vm="10693">
        <v>488163</v>
      </c>
      <c r="E607" s="3">
        <f t="shared" ca="1" si="72"/>
        <v>2.5798525798525682E-2</v>
      </c>
      <c r="F607" s="3">
        <f t="shared" ca="1" si="73"/>
        <v>2.5471358848314987E-2</v>
      </c>
      <c r="I607" vm="10691">
        <f ca="1"/>
        <v>44698</v>
      </c>
      <c r="J607" vm="10694">
        <f ca="1"/>
        <v>45.27</v>
      </c>
      <c r="K607" vm="10695">
        <f ca="1"/>
        <v>524847</v>
      </c>
      <c r="L607" s="3">
        <v>2.0054078413699876E-2</v>
      </c>
      <c r="M607" s="3">
        <v>1.9855643943419269E-2</v>
      </c>
      <c r="O607" vm="10691">
        <f ca="1"/>
        <v>44698</v>
      </c>
      <c r="P607" vm="10696">
        <f ca="1"/>
        <v>182.8</v>
      </c>
      <c r="Q607" vm="10697">
        <f ca="1"/>
        <v>227197</v>
      </c>
      <c r="R607" s="3">
        <f t="shared" ca="1" si="74"/>
        <v>1.3216051391526462E-2</v>
      </c>
      <c r="T607" vm="10691">
        <f ca="1"/>
        <v>44698</v>
      </c>
      <c r="U607" vm="10698">
        <f ca="1"/>
        <v>9.7650000000000006</v>
      </c>
      <c r="V607" vm="10699">
        <f ca="1"/>
        <v>17721875</v>
      </c>
      <c r="W607" s="3">
        <f t="shared" ca="1" si="75"/>
        <v>9.9831014874059015E-3</v>
      </c>
      <c r="Y607" vm="10691">
        <f ca="1"/>
        <v>44698</v>
      </c>
      <c r="Z607" vm="10369">
        <f ca="1"/>
        <v>1.97</v>
      </c>
      <c r="AA607" vm="9963">
        <f ca="1"/>
        <v>1.99</v>
      </c>
      <c r="AB607" vm="10700">
        <f ca="1"/>
        <v>110168925</v>
      </c>
      <c r="AC607">
        <f t="shared" ca="1" si="76"/>
        <v>1.805139777500744E-2</v>
      </c>
      <c r="AE607" vm="10691">
        <f ca="1"/>
        <v>44698</v>
      </c>
      <c r="AF607" vm="10701">
        <f ca="1"/>
        <v>13.728</v>
      </c>
      <c r="AG607" vm="10702">
        <f ca="1"/>
        <v>10240007</v>
      </c>
      <c r="AH607" s="3">
        <f t="shared" ca="1" si="77"/>
        <v>3.3564424068001746E-3</v>
      </c>
      <c r="AK607" vm="10691">
        <f ca="1"/>
        <v>44698</v>
      </c>
      <c r="AL607" vm="10703">
        <f ca="1"/>
        <v>16.170000000000002</v>
      </c>
      <c r="AM607" vm="5398">
        <f ca="1"/>
        <v>329059</v>
      </c>
      <c r="AN607">
        <f t="shared" ca="1" si="78"/>
        <v>2.2515022367634988E-2</v>
      </c>
      <c r="AP607" vm="10691">
        <f ca="1"/>
        <v>44698</v>
      </c>
      <c r="AQ607" vm="4122">
        <f ca="1"/>
        <v>5.9</v>
      </c>
      <c r="AR607" vm="10704">
        <f ca="1"/>
        <v>109226</v>
      </c>
      <c r="AS607" s="3">
        <f t="shared" ca="1" si="79"/>
        <v>3.3609367597634797E-2</v>
      </c>
      <c r="AU607" vm="10691">
        <f ca="1"/>
        <v>44698</v>
      </c>
      <c r="AV607" vm="9546">
        <f ca="1"/>
        <v>5.5213999999999999</v>
      </c>
      <c r="AW607" vm="10705">
        <f ca="1"/>
        <v>25539568</v>
      </c>
    </row>
    <row r="608" spans="1:49" x14ac:dyDescent="0.3">
      <c r="A608" vm="10706">
        <f ca="1"/>
        <v>44699</v>
      </c>
      <c r="B608" vm="10707">
        <f ca="1"/>
        <v>33.44</v>
      </c>
      <c r="C608" vm="10707">
        <v>33.44</v>
      </c>
      <c r="D608" vm="10708">
        <v>329125</v>
      </c>
      <c r="E608" s="3">
        <f t="shared" ca="1" si="72"/>
        <v>1.1976047904191363E-3</v>
      </c>
      <c r="F608" s="3">
        <f t="shared" ca="1" si="73"/>
        <v>1.1968882338461726E-3</v>
      </c>
      <c r="I608" vm="10706">
        <f ca="1"/>
        <v>44699</v>
      </c>
      <c r="J608" vm="10709">
        <f ca="1"/>
        <v>43.7</v>
      </c>
      <c r="K608" vm="10710">
        <f ca="1"/>
        <v>391949</v>
      </c>
      <c r="L608" s="3">
        <v>-3.4680804064501879E-2</v>
      </c>
      <c r="M608" s="3">
        <v>-3.5296459346322792E-2</v>
      </c>
      <c r="O608" vm="10706">
        <f ca="1"/>
        <v>44699</v>
      </c>
      <c r="P608" vm="4963">
        <f ca="1"/>
        <v>177.05</v>
      </c>
      <c r="Q608" vm="10711">
        <f ca="1"/>
        <v>233028</v>
      </c>
      <c r="R608" s="3">
        <f t="shared" ca="1" si="74"/>
        <v>-3.1960480462136863E-2</v>
      </c>
      <c r="T608" vm="10706">
        <f ca="1"/>
        <v>44699</v>
      </c>
      <c r="U608" vm="10712">
        <f ca="1"/>
        <v>9.9649999999999999</v>
      </c>
      <c r="V608" vm="10713">
        <f ca="1"/>
        <v>23240762</v>
      </c>
      <c r="W608" s="3">
        <f t="shared" ca="1" si="75"/>
        <v>2.027438933611582E-2</v>
      </c>
      <c r="Y608" vm="10706">
        <f ca="1"/>
        <v>44699</v>
      </c>
      <c r="Z608" vm="903">
        <f ca="1"/>
        <v>1.998</v>
      </c>
      <c r="AA608" vm="10714">
        <f ca="1"/>
        <v>1.9903999999999999</v>
      </c>
      <c r="AB608" vm="10715">
        <f ca="1"/>
        <v>95392138</v>
      </c>
      <c r="AC608">
        <f t="shared" ca="1" si="76"/>
        <v>2.0098482632214377E-4</v>
      </c>
      <c r="AE608" vm="10706">
        <f ca="1"/>
        <v>44699</v>
      </c>
      <c r="AF608" vm="9023">
        <f ca="1"/>
        <v>13.507999999999999</v>
      </c>
      <c r="AG608" vm="10716">
        <f ca="1"/>
        <v>8960300</v>
      </c>
      <c r="AH608" s="3">
        <f t="shared" ca="1" si="77"/>
        <v>-1.6155440222285256E-2</v>
      </c>
      <c r="AK608" vm="10706">
        <f ca="1"/>
        <v>44699</v>
      </c>
      <c r="AL608" vm="5792">
        <f ca="1"/>
        <v>16.18</v>
      </c>
      <c r="AM608" vm="10717">
        <f ca="1"/>
        <v>545962</v>
      </c>
      <c r="AN608">
        <f t="shared" ca="1" si="78"/>
        <v>6.18238041330053E-4</v>
      </c>
      <c r="AP608" vm="10706">
        <f ca="1"/>
        <v>44699</v>
      </c>
      <c r="AQ608" vm="10718">
        <f ca="1"/>
        <v>5.85</v>
      </c>
      <c r="AR608" vm="10719">
        <f ca="1"/>
        <v>72768</v>
      </c>
      <c r="AS608" s="3">
        <f t="shared" ca="1" si="79"/>
        <v>-8.5106896679087302E-3</v>
      </c>
      <c r="AU608" vm="10706">
        <f ca="1"/>
        <v>44699</v>
      </c>
      <c r="AV608" vm="10720">
        <f ca="1"/>
        <v>5.2381000000000002</v>
      </c>
      <c r="AW608" vm="10721">
        <f ca="1"/>
        <v>10312762</v>
      </c>
    </row>
    <row r="609" spans="1:49" x14ac:dyDescent="0.3">
      <c r="A609" vm="10722">
        <f ca="1"/>
        <v>44700</v>
      </c>
      <c r="B609" vm="10723">
        <f ca="1"/>
        <v>33.659999999999997</v>
      </c>
      <c r="C609" vm="10723">
        <v>33.659999999999997</v>
      </c>
      <c r="D609" vm="10724">
        <v>127572</v>
      </c>
      <c r="E609" s="3">
        <f t="shared" ca="1" si="72"/>
        <v>6.5789473684210193E-3</v>
      </c>
      <c r="F609" s="3">
        <f t="shared" ca="1" si="73"/>
        <v>6.5574005461590396E-3</v>
      </c>
      <c r="I609" vm="10722">
        <f ca="1"/>
        <v>44700</v>
      </c>
      <c r="J609" vm="10725">
        <f ca="1"/>
        <v>43.1</v>
      </c>
      <c r="K609" vm="10726">
        <f ca="1"/>
        <v>934998</v>
      </c>
      <c r="L609" s="3">
        <v>-1.3729977116704838E-2</v>
      </c>
      <c r="M609" s="3">
        <v>-1.3825104991842431E-2</v>
      </c>
      <c r="O609" vm="10722">
        <f ca="1"/>
        <v>44700</v>
      </c>
      <c r="P609" vm="10727">
        <f ca="1"/>
        <v>177.1</v>
      </c>
      <c r="Q609" vm="10728">
        <f ca="1"/>
        <v>327275</v>
      </c>
      <c r="R609" s="3">
        <f t="shared" ca="1" si="74"/>
        <v>2.8236623087512272E-4</v>
      </c>
      <c r="T609" vm="10722">
        <f ca="1"/>
        <v>44700</v>
      </c>
      <c r="U609" vm="6860">
        <f ca="1"/>
        <v>10.1</v>
      </c>
      <c r="V609" vm="10729">
        <f ca="1"/>
        <v>23423742</v>
      </c>
      <c r="W609" s="3">
        <f t="shared" ca="1" si="75"/>
        <v>1.3456470182455786E-2</v>
      </c>
      <c r="Y609" vm="10722">
        <f ca="1"/>
        <v>44700</v>
      </c>
      <c r="Z609" vm="10730">
        <f ca="1"/>
        <v>1.966</v>
      </c>
      <c r="AA609" vm="4419">
        <f ca="1"/>
        <v>1.988</v>
      </c>
      <c r="AB609" vm="10731">
        <f ca="1"/>
        <v>115222027</v>
      </c>
      <c r="AC609">
        <f t="shared" ca="1" si="76"/>
        <v>-1.206515328340977E-3</v>
      </c>
      <c r="AE609" vm="10722">
        <f ca="1"/>
        <v>44700</v>
      </c>
      <c r="AF609" vm="10732">
        <f ca="1"/>
        <v>13.472</v>
      </c>
      <c r="AG609" vm="10733">
        <f ca="1"/>
        <v>12962051</v>
      </c>
      <c r="AH609" s="3">
        <f t="shared" ca="1" si="77"/>
        <v>-2.6686450233503328E-3</v>
      </c>
      <c r="AK609" vm="10722">
        <f ca="1"/>
        <v>44700</v>
      </c>
      <c r="AL609" vm="1191">
        <f ca="1"/>
        <v>15.7</v>
      </c>
      <c r="AM609" vm="10734">
        <f ca="1"/>
        <v>359301</v>
      </c>
      <c r="AN609">
        <f t="shared" ca="1" si="78"/>
        <v>-3.0115199276083301E-2</v>
      </c>
      <c r="AP609" vm="10722">
        <f ca="1"/>
        <v>44700</v>
      </c>
      <c r="AQ609" vm="10735">
        <f ca="1"/>
        <v>5.8449999999999998</v>
      </c>
      <c r="AR609" vm="10736">
        <f ca="1"/>
        <v>83476</v>
      </c>
      <c r="AS609" s="3">
        <f t="shared" ca="1" si="79"/>
        <v>-8.5506631973338747E-4</v>
      </c>
      <c r="AU609" vm="10722">
        <f ca="1"/>
        <v>44700</v>
      </c>
      <c r="AV609" vm="10093">
        <f ca="1"/>
        <v>5.3524000000000003</v>
      </c>
      <c r="AW609" vm="10737">
        <f ca="1"/>
        <v>10159330</v>
      </c>
    </row>
    <row r="610" spans="1:49" x14ac:dyDescent="0.3">
      <c r="A610" vm="10738">
        <f ca="1"/>
        <v>44701</v>
      </c>
      <c r="B610" vm="1212">
        <f ca="1"/>
        <v>34</v>
      </c>
      <c r="C610" vm="1212">
        <v>34</v>
      </c>
      <c r="D610" vm="10739">
        <v>239878</v>
      </c>
      <c r="E610" s="3">
        <f t="shared" ca="1" si="72"/>
        <v>1.0101010101010204E-2</v>
      </c>
      <c r="F610" s="3">
        <f t="shared" ca="1" si="73"/>
        <v>1.0050335853501506E-2</v>
      </c>
      <c r="I610" vm="10738">
        <f ca="1"/>
        <v>44701</v>
      </c>
      <c r="J610" vm="10740">
        <f ca="1"/>
        <v>42.26</v>
      </c>
      <c r="K610" vm="10741">
        <f ca="1"/>
        <v>806053</v>
      </c>
      <c r="L610" s="3">
        <v>-1.9489559164733258E-2</v>
      </c>
      <c r="M610" s="3">
        <v>-1.9681984921791559E-2</v>
      </c>
      <c r="O610" vm="10738">
        <f ca="1"/>
        <v>44701</v>
      </c>
      <c r="P610" vm="7231">
        <f ca="1"/>
        <v>179.4</v>
      </c>
      <c r="Q610" vm="10742">
        <f ca="1"/>
        <v>416993</v>
      </c>
      <c r="R610" s="3">
        <f t="shared" ca="1" si="74"/>
        <v>1.2903404835908001E-2</v>
      </c>
      <c r="T610" vm="10738">
        <f ca="1"/>
        <v>44701</v>
      </c>
      <c r="U610" vm="10743">
        <f ca="1"/>
        <v>9.94</v>
      </c>
      <c r="V610" vm="10744">
        <f ca="1"/>
        <v>22349097</v>
      </c>
      <c r="W610" s="3">
        <f t="shared" ca="1" si="75"/>
        <v>-1.5968403178731112E-2</v>
      </c>
      <c r="Y610" vm="10738">
        <f ca="1"/>
        <v>44701</v>
      </c>
      <c r="Z610" vm="5131">
        <f ca="1"/>
        <v>2</v>
      </c>
      <c r="AA610" vm="9909">
        <f ca="1"/>
        <v>1.9830000000000001</v>
      </c>
      <c r="AB610" vm="10745">
        <f ca="1"/>
        <v>123804849</v>
      </c>
      <c r="AC610">
        <f t="shared" ca="1" si="76"/>
        <v>-2.5182586967233012E-3</v>
      </c>
      <c r="AE610" vm="10738">
        <f ca="1"/>
        <v>44701</v>
      </c>
      <c r="AF610" vm="9263">
        <f ca="1"/>
        <v>13.54</v>
      </c>
      <c r="AG610" vm="10746">
        <f ca="1"/>
        <v>18384165</v>
      </c>
      <c r="AH610" s="3">
        <f t="shared" ca="1" si="77"/>
        <v>5.034809984157956E-3</v>
      </c>
      <c r="AK610" vm="10738">
        <f ca="1"/>
        <v>44701</v>
      </c>
      <c r="AL610" vm="5892">
        <f ca="1"/>
        <v>15.29</v>
      </c>
      <c r="AM610" vm="10747">
        <f ca="1"/>
        <v>441829</v>
      </c>
      <c r="AN610">
        <f t="shared" ca="1" si="78"/>
        <v>-2.6461692413291434E-2</v>
      </c>
      <c r="AP610" vm="10738">
        <f ca="1"/>
        <v>44701</v>
      </c>
      <c r="AQ610" vm="4808">
        <f ca="1"/>
        <v>5.7249999999999996</v>
      </c>
      <c r="AR610" vm="10748">
        <f ca="1"/>
        <v>87829</v>
      </c>
      <c r="AS610" s="3">
        <f t="shared" ca="1" si="79"/>
        <v>-2.0744045483728456E-2</v>
      </c>
      <c r="AU610" vm="10738">
        <f ca="1"/>
        <v>44701</v>
      </c>
      <c r="AV610" vm="10749">
        <f ca="1"/>
        <v>5.1380999999999997</v>
      </c>
      <c r="AW610" vm="10750">
        <f ca="1"/>
        <v>11291834</v>
      </c>
    </row>
    <row r="611" spans="1:49" x14ac:dyDescent="0.3">
      <c r="A611" vm="10751">
        <f ca="1"/>
        <v>44704</v>
      </c>
      <c r="B611" vm="10752">
        <f ca="1"/>
        <v>33.64</v>
      </c>
      <c r="C611" vm="10752">
        <v>33.64</v>
      </c>
      <c r="D611" vm="10753">
        <v>96560</v>
      </c>
      <c r="E611" s="3">
        <f t="shared" ca="1" si="72"/>
        <v>-1.0588235294117631E-2</v>
      </c>
      <c r="F611" s="3">
        <f t="shared" ca="1" si="73"/>
        <v>-1.0644689511414113E-2</v>
      </c>
      <c r="I611" vm="10751">
        <f ca="1"/>
        <v>44704</v>
      </c>
      <c r="J611" vm="10754">
        <f ca="1"/>
        <v>42.28</v>
      </c>
      <c r="K611" vm="10755">
        <f ca="1"/>
        <v>657342</v>
      </c>
      <c r="L611" s="3">
        <v>4.7326076668251601E-4</v>
      </c>
      <c r="M611" s="3">
        <v>4.7314881412621707E-4</v>
      </c>
      <c r="O611" vm="10751">
        <f ca="1"/>
        <v>44704</v>
      </c>
      <c r="P611" vm="4399">
        <f ca="1"/>
        <v>177.8</v>
      </c>
      <c r="Q611" vm="10756">
        <f ca="1"/>
        <v>311330</v>
      </c>
      <c r="R611" s="3">
        <f t="shared" ca="1" si="74"/>
        <v>-8.9586265448914591E-3</v>
      </c>
      <c r="T611" vm="10751">
        <f ca="1"/>
        <v>44704</v>
      </c>
      <c r="U611" vm="10757">
        <f ca="1"/>
        <v>10.36</v>
      </c>
      <c r="V611" vm="10758">
        <f ca="1"/>
        <v>19033852</v>
      </c>
      <c r="W611" s="3">
        <f t="shared" ca="1" si="75"/>
        <v>4.1385216162854281E-2</v>
      </c>
      <c r="Y611" vm="10751">
        <f ca="1"/>
        <v>44704</v>
      </c>
      <c r="Z611" vm="4347">
        <f ca="1"/>
        <v>1.9350000000000001</v>
      </c>
      <c r="AA611" vm="10759">
        <f ca="1"/>
        <v>1.9752000000000001</v>
      </c>
      <c r="AB611" vm="10760">
        <f ca="1"/>
        <v>129740997</v>
      </c>
      <c r="AC611">
        <f t="shared" ca="1" si="76"/>
        <v>-3.9411904888262683E-3</v>
      </c>
      <c r="AE611" vm="10751">
        <f ca="1"/>
        <v>44704</v>
      </c>
      <c r="AF611" vm="9313">
        <f ca="1"/>
        <v>13.571999999999999</v>
      </c>
      <c r="AG611" vm="10761">
        <f ca="1"/>
        <v>12594588</v>
      </c>
      <c r="AH611" s="3">
        <f t="shared" ca="1" si="77"/>
        <v>2.3605794378547657E-3</v>
      </c>
      <c r="AK611" vm="10751">
        <f ca="1"/>
        <v>44704</v>
      </c>
      <c r="AL611" vm="10762">
        <f ca="1"/>
        <v>15.27</v>
      </c>
      <c r="AM611" vm="10763">
        <f ca="1"/>
        <v>250206</v>
      </c>
      <c r="AN611">
        <f t="shared" ca="1" si="78"/>
        <v>-1.3089007104298386E-3</v>
      </c>
      <c r="AP611" vm="10751">
        <f ca="1"/>
        <v>44704</v>
      </c>
      <c r="AQ611" vm="10764">
        <f ca="1"/>
        <v>5.79</v>
      </c>
      <c r="AR611" vm="10765">
        <f ca="1"/>
        <v>51120</v>
      </c>
      <c r="AS611" s="3">
        <f t="shared" ca="1" si="79"/>
        <v>1.1289742144600533E-2</v>
      </c>
      <c r="AU611" vm="10751">
        <f ca="1"/>
        <v>44704</v>
      </c>
      <c r="AV611" vm="3632">
        <f ca="1"/>
        <v>5.41</v>
      </c>
      <c r="AW611" vm="10766">
        <f ca="1"/>
        <v>2903780</v>
      </c>
    </row>
    <row r="612" spans="1:49" x14ac:dyDescent="0.3">
      <c r="A612" vm="10767">
        <f ca="1"/>
        <v>44705</v>
      </c>
      <c r="B612" vm="2631">
        <f ca="1"/>
        <v>33.68</v>
      </c>
      <c r="C612" vm="2631">
        <v>33.68</v>
      </c>
      <c r="D612" vm="10768">
        <v>117983</v>
      </c>
      <c r="E612" s="3">
        <f t="shared" ca="1" si="72"/>
        <v>1.1890606420927215E-3</v>
      </c>
      <c r="F612" s="3">
        <f t="shared" ca="1" si="73"/>
        <v>1.1883542693787133E-3</v>
      </c>
      <c r="I612" vm="10767">
        <f ca="1"/>
        <v>44705</v>
      </c>
      <c r="J612" vm="10769">
        <f ca="1"/>
        <v>40.869999999999997</v>
      </c>
      <c r="K612" vm="10770">
        <f ca="1"/>
        <v>674825</v>
      </c>
      <c r="L612" s="3">
        <v>-3.3349101229896018E-2</v>
      </c>
      <c r="M612" s="3">
        <v>-3.3917863425851E-2</v>
      </c>
      <c r="O612" vm="10767">
        <f ca="1"/>
        <v>44705</v>
      </c>
      <c r="P612" vm="4253">
        <f ca="1"/>
        <v>176.5</v>
      </c>
      <c r="Q612" vm="10771">
        <f ca="1"/>
        <v>333018</v>
      </c>
      <c r="R612" s="3">
        <f t="shared" ca="1" si="74"/>
        <v>-7.33844670645286E-3</v>
      </c>
      <c r="T612" vm="10767">
        <f ca="1"/>
        <v>44705</v>
      </c>
      <c r="U612" vm="10772">
        <f ca="1"/>
        <v>10.406000000000001</v>
      </c>
      <c r="V612" vm="10773">
        <f ca="1"/>
        <v>26443669</v>
      </c>
      <c r="W612" s="3">
        <f t="shared" ca="1" si="75"/>
        <v>4.4303260367747708E-3</v>
      </c>
      <c r="Y612" vm="10767">
        <f ca="1"/>
        <v>44705</v>
      </c>
      <c r="Z612" vm="4295">
        <f ca="1"/>
        <v>1.954</v>
      </c>
      <c r="AA612" vm="10774">
        <f ca="1"/>
        <v>1.9792000000000001</v>
      </c>
      <c r="AB612" vm="10775">
        <f ca="1"/>
        <v>118434792</v>
      </c>
      <c r="AC612">
        <f t="shared" ca="1" si="76"/>
        <v>2.023063607253787E-3</v>
      </c>
      <c r="AE612" vm="10767">
        <f ca="1"/>
        <v>44705</v>
      </c>
      <c r="AF612" vm="10776">
        <f ca="1"/>
        <v>13.135999999999999</v>
      </c>
      <c r="AG612" vm="10777">
        <f ca="1"/>
        <v>16671957</v>
      </c>
      <c r="AH612" s="3">
        <f t="shared" ca="1" si="77"/>
        <v>-3.2652294211911292E-2</v>
      </c>
      <c r="AK612" vm="10767">
        <f ca="1"/>
        <v>44705</v>
      </c>
      <c r="AL612" vm="4952">
        <f ca="1"/>
        <v>15.21</v>
      </c>
      <c r="AM612" vm="10778">
        <f ca="1"/>
        <v>436219</v>
      </c>
      <c r="AN612">
        <f t="shared" ca="1" si="78"/>
        <v>-3.9370129593395316E-3</v>
      </c>
      <c r="AP612" vm="10767">
        <f ca="1"/>
        <v>44705</v>
      </c>
      <c r="AQ612" vm="3417">
        <f ca="1"/>
        <v>5.71</v>
      </c>
      <c r="AR612" vm="10779">
        <f ca="1"/>
        <v>60490</v>
      </c>
      <c r="AS612" s="3">
        <f t="shared" ca="1" si="79"/>
        <v>-1.3913267916985002E-2</v>
      </c>
      <c r="AU612" vm="10767">
        <f ca="1"/>
        <v>44705</v>
      </c>
      <c r="AV612" vm="10780">
        <f ca="1"/>
        <v>5.3609999999999998</v>
      </c>
      <c r="AW612" vm="10781">
        <f ca="1"/>
        <v>3281251</v>
      </c>
    </row>
    <row r="613" spans="1:49" x14ac:dyDescent="0.3">
      <c r="A613" vm="10782">
        <f ca="1"/>
        <v>44706</v>
      </c>
      <c r="B613" vm="10783">
        <f ca="1"/>
        <v>34.32</v>
      </c>
      <c r="C613" vm="10783">
        <v>34.32</v>
      </c>
      <c r="D613" vm="10784">
        <v>252837</v>
      </c>
      <c r="E613" s="3">
        <f t="shared" ca="1" si="72"/>
        <v>1.9002375296912132E-2</v>
      </c>
      <c r="F613" s="3">
        <f t="shared" ca="1" si="73"/>
        <v>1.8824085245635617E-2</v>
      </c>
      <c r="I613" vm="10782">
        <f ca="1"/>
        <v>44706</v>
      </c>
      <c r="J613" vm="10785">
        <f ca="1"/>
        <v>40.909999999999997</v>
      </c>
      <c r="K613" vm="10786">
        <f ca="1"/>
        <v>1247883</v>
      </c>
      <c r="L613" s="3">
        <v>9.7871299241495346E-4</v>
      </c>
      <c r="M613" s="3">
        <v>9.7823436512131418E-4</v>
      </c>
      <c r="O613" vm="10782">
        <f ca="1"/>
        <v>44706</v>
      </c>
      <c r="P613" vm="5835">
        <f ca="1"/>
        <v>178.35</v>
      </c>
      <c r="Q613" vm="10787">
        <f ca="1"/>
        <v>251905</v>
      </c>
      <c r="R613" s="3">
        <f t="shared" ca="1" si="74"/>
        <v>1.0427035431549046E-2</v>
      </c>
      <c r="T613" vm="10782">
        <f ca="1"/>
        <v>44706</v>
      </c>
      <c r="U613" vm="10788">
        <f ca="1"/>
        <v>10.664</v>
      </c>
      <c r="V613" vm="10789">
        <f ca="1"/>
        <v>16136991</v>
      </c>
      <c r="W613" s="3">
        <f t="shared" ca="1" si="75"/>
        <v>2.4491020008295696E-2</v>
      </c>
      <c r="Y613" vm="10782">
        <f ca="1"/>
        <v>44706</v>
      </c>
      <c r="Z613" vm="10790">
        <f ca="1"/>
        <v>1.9990000000000001</v>
      </c>
      <c r="AA613" vm="10123">
        <f ca="1"/>
        <v>2.0329999999999999</v>
      </c>
      <c r="AB613" vm="10791">
        <f ca="1"/>
        <v>118694156</v>
      </c>
      <c r="AC613">
        <f t="shared" ca="1" si="76"/>
        <v>2.6819811990123111E-2</v>
      </c>
      <c r="AE613" vm="10782">
        <f ca="1"/>
        <v>44706</v>
      </c>
      <c r="AF613" vm="2271">
        <f ca="1"/>
        <v>13.38</v>
      </c>
      <c r="AG613" vm="10792">
        <f ca="1"/>
        <v>12973796</v>
      </c>
      <c r="AH613" s="3">
        <f t="shared" ca="1" si="77"/>
        <v>1.8404501990010001E-2</v>
      </c>
      <c r="AK613" vm="10782">
        <f ca="1"/>
        <v>44706</v>
      </c>
      <c r="AL613" vm="10793">
        <f ca="1"/>
        <v>15.12</v>
      </c>
      <c r="AM613" vm="10794">
        <f ca="1"/>
        <v>521547</v>
      </c>
      <c r="AN613">
        <f t="shared" ca="1" si="78"/>
        <v>-5.9347355198146896E-3</v>
      </c>
      <c r="AP613" vm="10782">
        <f ca="1"/>
        <v>44706</v>
      </c>
      <c r="AQ613" vm="1455">
        <f ca="1"/>
        <v>5.69</v>
      </c>
      <c r="AR613" vm="10795">
        <f ca="1"/>
        <v>92121</v>
      </c>
      <c r="AS613" s="3">
        <f t="shared" ca="1" si="79"/>
        <v>-3.508775529679254E-3</v>
      </c>
      <c r="AU613" vm="10782">
        <f ca="1"/>
        <v>44706</v>
      </c>
      <c r="AV613" vm="10796">
        <f ca="1"/>
        <v>5.1920000000000002</v>
      </c>
      <c r="AW613" vm="10797">
        <f ca="1"/>
        <v>2620276</v>
      </c>
    </row>
    <row r="614" spans="1:49" x14ac:dyDescent="0.3">
      <c r="A614" vm="10798">
        <f ca="1"/>
        <v>44707</v>
      </c>
      <c r="B614" vm="10799">
        <f ca="1"/>
        <v>33.76</v>
      </c>
      <c r="C614" vm="10799">
        <v>33.76</v>
      </c>
      <c r="D614" vm="10800">
        <v>121840</v>
      </c>
      <c r="E614" s="3">
        <f t="shared" ca="1" si="72"/>
        <v>-1.6317016317016382E-2</v>
      </c>
      <c r="F614" s="3">
        <f t="shared" ca="1" si="73"/>
        <v>-1.645160489200528E-2</v>
      </c>
      <c r="I614" vm="10798">
        <f ca="1"/>
        <v>44707</v>
      </c>
      <c r="J614" vm="10801">
        <f ca="1"/>
        <v>42.2</v>
      </c>
      <c r="K614" vm="10802">
        <f ca="1"/>
        <v>1055847</v>
      </c>
      <c r="L614" s="3">
        <v>3.153263260816442E-2</v>
      </c>
      <c r="M614" s="3">
        <v>3.1045689100659069E-2</v>
      </c>
      <c r="O614" vm="10798">
        <f ca="1"/>
        <v>44707</v>
      </c>
      <c r="P614" vm="4742">
        <f ca="1"/>
        <v>183.8</v>
      </c>
      <c r="Q614" vm="10803">
        <f ca="1"/>
        <v>240509</v>
      </c>
      <c r="R614" s="3">
        <f t="shared" ca="1" si="74"/>
        <v>3.0100298116686207E-2</v>
      </c>
      <c r="T614" vm="10798">
        <f ca="1"/>
        <v>44707</v>
      </c>
      <c r="U614" vm="10804">
        <f ca="1"/>
        <v>10.77</v>
      </c>
      <c r="V614" vm="10805">
        <f ca="1"/>
        <v>14195570</v>
      </c>
      <c r="W614" s="3">
        <f t="shared" ca="1" si="75"/>
        <v>9.8909082918897384E-3</v>
      </c>
      <c r="Y614" vm="10798">
        <f ca="1"/>
        <v>44707</v>
      </c>
      <c r="Z614" vm="10123">
        <f ca="1"/>
        <v>2.0329999999999999</v>
      </c>
      <c r="AA614" vm="10806">
        <f ca="1"/>
        <v>2.0514999999999999</v>
      </c>
      <c r="AB614" vm="10807">
        <f ca="1"/>
        <v>85012361</v>
      </c>
      <c r="AC614">
        <f t="shared" ca="1" si="76"/>
        <v>9.0586982538941232E-3</v>
      </c>
      <c r="AE614" vm="10798">
        <f ca="1"/>
        <v>44707</v>
      </c>
      <c r="AF614" vm="10808">
        <f ca="1"/>
        <v>13.71</v>
      </c>
      <c r="AG614" vm="10809">
        <f ca="1"/>
        <v>10918350</v>
      </c>
      <c r="AH614" s="3">
        <f t="shared" ca="1" si="77"/>
        <v>2.4364438874140592E-2</v>
      </c>
      <c r="AK614" vm="10798">
        <f ca="1"/>
        <v>44707</v>
      </c>
      <c r="AL614" vm="5243">
        <f ca="1"/>
        <v>15.52</v>
      </c>
      <c r="AM614" vm="10810">
        <f ca="1"/>
        <v>290165</v>
      </c>
      <c r="AN614">
        <f t="shared" ca="1" si="78"/>
        <v>2.6111144003685804E-2</v>
      </c>
      <c r="AP614" vm="10798">
        <f ca="1"/>
        <v>44707</v>
      </c>
      <c r="AQ614" vm="1166">
        <f ca="1"/>
        <v>5.84</v>
      </c>
      <c r="AR614" vm="10811">
        <f ca="1"/>
        <v>206447</v>
      </c>
      <c r="AS614" s="3">
        <f t="shared" ca="1" si="79"/>
        <v>2.602054870189606E-2</v>
      </c>
      <c r="AU614" vm="10798">
        <f ca="1"/>
        <v>44707</v>
      </c>
      <c r="AV614" vm="10812">
        <f ca="1"/>
        <v>5.6440000000000001</v>
      </c>
      <c r="AW614" vm="10813">
        <f ca="1"/>
        <v>5158683</v>
      </c>
    </row>
    <row r="615" spans="1:49" x14ac:dyDescent="0.3">
      <c r="A615" vm="10814">
        <f ca="1"/>
        <v>44708</v>
      </c>
      <c r="B615" vm="10815">
        <f ca="1"/>
        <v>32.799999999999997</v>
      </c>
      <c r="C615" vm="10815">
        <v>32.799999999999997</v>
      </c>
      <c r="D615" vm="10816">
        <v>178365</v>
      </c>
      <c r="E615" s="3">
        <f t="shared" ca="1" si="72"/>
        <v>-2.8436018957345998E-2</v>
      </c>
      <c r="F615" s="3">
        <f t="shared" ca="1" si="73"/>
        <v>-2.8848154337658392E-2</v>
      </c>
      <c r="I615" vm="10814">
        <f ca="1"/>
        <v>44708</v>
      </c>
      <c r="J615" vm="10817">
        <f ca="1"/>
        <v>43.09</v>
      </c>
      <c r="K615" vm="10818">
        <f ca="1"/>
        <v>907088</v>
      </c>
      <c r="L615" s="3">
        <v>2.1090047393364942E-2</v>
      </c>
      <c r="M615" s="3">
        <v>2.0870730585780428E-2</v>
      </c>
      <c r="O615" vm="10814">
        <f ca="1"/>
        <v>44708</v>
      </c>
      <c r="P615" vm="7810">
        <f ca="1"/>
        <v>187.2</v>
      </c>
      <c r="Q615" vm="10819">
        <f ca="1"/>
        <v>279680</v>
      </c>
      <c r="R615" s="3">
        <f t="shared" ca="1" si="74"/>
        <v>1.8329354121904798E-2</v>
      </c>
      <c r="T615" vm="10814">
        <f ca="1"/>
        <v>44708</v>
      </c>
      <c r="U615" vm="10820">
        <f ca="1"/>
        <v>10.818</v>
      </c>
      <c r="V615" vm="10821">
        <f ca="1"/>
        <v>18609983</v>
      </c>
      <c r="W615" s="3">
        <f t="shared" ca="1" si="75"/>
        <v>4.4469222809381329E-3</v>
      </c>
      <c r="Y615" vm="10814">
        <f ca="1"/>
        <v>44708</v>
      </c>
      <c r="Z615" vm="10822">
        <f ca="1"/>
        <v>2.0529999999999999</v>
      </c>
      <c r="AA615" vm="10823">
        <f ca="1"/>
        <v>2.0470000000000002</v>
      </c>
      <c r="AB615" vm="10824">
        <f ca="1"/>
        <v>84982308</v>
      </c>
      <c r="AC615">
        <f t="shared" ca="1" si="76"/>
        <v>-2.1959262209510764E-3</v>
      </c>
      <c r="AE615" vm="10814">
        <f ca="1"/>
        <v>44708</v>
      </c>
      <c r="AF615" vm="10825">
        <f ca="1"/>
        <v>13.747999999999999</v>
      </c>
      <c r="AG615" vm="10826">
        <f ca="1"/>
        <v>9327762</v>
      </c>
      <c r="AH615" s="3">
        <f t="shared" ca="1" si="77"/>
        <v>2.7678654133642239E-3</v>
      </c>
      <c r="AK615" vm="10814">
        <f ca="1"/>
        <v>44708</v>
      </c>
      <c r="AL615" vm="4546">
        <f ca="1"/>
        <v>15.95</v>
      </c>
      <c r="AM615" vm="10827">
        <f ca="1"/>
        <v>277829</v>
      </c>
      <c r="AN615">
        <f t="shared" ca="1" si="78"/>
        <v>2.732931447578079E-2</v>
      </c>
      <c r="AP615" vm="10814">
        <f ca="1"/>
        <v>44708</v>
      </c>
      <c r="AQ615" vm="8685">
        <f ca="1"/>
        <v>5.8150000000000004</v>
      </c>
      <c r="AR615" vm="10828">
        <f ca="1"/>
        <v>83158</v>
      </c>
      <c r="AS615" s="3">
        <f t="shared" ca="1" si="79"/>
        <v>-4.2900108695078194E-3</v>
      </c>
      <c r="AU615" vm="10814">
        <f ca="1"/>
        <v>44708</v>
      </c>
      <c r="AV615" vm="10829">
        <f ca="1"/>
        <v>5.6159999999999997</v>
      </c>
      <c r="AW615" vm="10830">
        <f ca="1"/>
        <v>2881874</v>
      </c>
    </row>
    <row r="616" spans="1:49" x14ac:dyDescent="0.3">
      <c r="A616" vm="10831">
        <f ca="1"/>
        <v>44711</v>
      </c>
      <c r="B616" vm="10478">
        <f ca="1"/>
        <v>32.68</v>
      </c>
      <c r="C616" vm="10478">
        <v>32.68</v>
      </c>
      <c r="D616" vm="10832">
        <v>184902</v>
      </c>
      <c r="E616" s="3">
        <f t="shared" ca="1" si="72"/>
        <v>-3.6585365853657758E-3</v>
      </c>
      <c r="F616" s="3">
        <f t="shared" ca="1" si="73"/>
        <v>-3.6652453982958058E-3</v>
      </c>
      <c r="I616" vm="10831">
        <f ca="1"/>
        <v>44711</v>
      </c>
      <c r="J616" vm="10833">
        <f ca="1"/>
        <v>44.89</v>
      </c>
      <c r="K616" vm="10834">
        <f ca="1"/>
        <v>961465</v>
      </c>
      <c r="L616" s="3">
        <v>4.1773033186354072E-2</v>
      </c>
      <c r="M616" s="3">
        <v>4.0924101166094143E-2</v>
      </c>
      <c r="O616" vm="10831">
        <f ca="1"/>
        <v>44711</v>
      </c>
      <c r="P616" vm="10835">
        <f ca="1"/>
        <v>189.55</v>
      </c>
      <c r="Q616" vm="10836">
        <f ca="1"/>
        <v>158444</v>
      </c>
      <c r="R616" s="3">
        <f t="shared" ca="1" si="74"/>
        <v>1.2475277918852239E-2</v>
      </c>
      <c r="T616" vm="10831">
        <f ca="1"/>
        <v>44711</v>
      </c>
      <c r="U616" vm="10837">
        <f ca="1"/>
        <v>10.916</v>
      </c>
      <c r="V616" vm="10838">
        <f ca="1"/>
        <v>15391771</v>
      </c>
      <c r="W616" s="3">
        <f t="shared" ca="1" si="75"/>
        <v>9.0181893968569581E-3</v>
      </c>
      <c r="Y616" vm="10831">
        <f ca="1"/>
        <v>44711</v>
      </c>
      <c r="Z616" vm="10839">
        <f ca="1"/>
        <v>2.0550000000000002</v>
      </c>
      <c r="AA616" vm="10840">
        <f ca="1"/>
        <v>2.0594999999999999</v>
      </c>
      <c r="AB616" vm="10841">
        <f ca="1"/>
        <v>84372383</v>
      </c>
      <c r="AC616">
        <f t="shared" ca="1" si="76"/>
        <v>6.0879282148457777E-3</v>
      </c>
      <c r="AE616" vm="10831">
        <f ca="1"/>
        <v>44711</v>
      </c>
      <c r="AF616" vm="9965">
        <f ca="1"/>
        <v>14</v>
      </c>
      <c r="AG616" vm="10842">
        <f ca="1"/>
        <v>7221482</v>
      </c>
      <c r="AH616" s="3">
        <f t="shared" ca="1" si="77"/>
        <v>1.8163970627671121E-2</v>
      </c>
      <c r="AK616" vm="10831">
        <f ca="1"/>
        <v>44711</v>
      </c>
      <c r="AL616" vm="10843">
        <f ca="1"/>
        <v>16.39</v>
      </c>
      <c r="AM616" vm="10844">
        <f ca="1"/>
        <v>512116</v>
      </c>
      <c r="AN616">
        <f t="shared" ca="1" si="78"/>
        <v>2.7212563524884794E-2</v>
      </c>
      <c r="AP616" vm="10831">
        <f ca="1"/>
        <v>44711</v>
      </c>
      <c r="AQ616" vm="9063">
        <f ca="1"/>
        <v>5.9550000000000001</v>
      </c>
      <c r="AR616" vm="10845">
        <f ca="1"/>
        <v>154351</v>
      </c>
      <c r="AS616" s="3">
        <f t="shared" ca="1" si="79"/>
        <v>2.3790416836635523E-2</v>
      </c>
      <c r="AU616" vm="10831">
        <f ca="1"/>
        <v>44711</v>
      </c>
      <c r="AV616" vm="10846">
        <f ca="1"/>
        <v>5.73</v>
      </c>
      <c r="AW616" vm="10847">
        <f ca="1"/>
        <v>2892678</v>
      </c>
    </row>
    <row r="617" spans="1:49" x14ac:dyDescent="0.3">
      <c r="A617" vm="10848">
        <f ca="1"/>
        <v>44712</v>
      </c>
      <c r="B617" vm="10511">
        <f ca="1"/>
        <v>32.36</v>
      </c>
      <c r="C617" vm="10511">
        <v>32.36</v>
      </c>
      <c r="D617" vm="10849">
        <v>206816</v>
      </c>
      <c r="E617" s="3">
        <f t="shared" ca="1" si="72"/>
        <v>-9.7919216646266925E-3</v>
      </c>
      <c r="F617" s="3">
        <f t="shared" ca="1" si="73"/>
        <v>-9.8401778015112344E-3</v>
      </c>
      <c r="I617" vm="10848">
        <f ca="1"/>
        <v>44712</v>
      </c>
      <c r="J617" vm="10850">
        <f ca="1"/>
        <v>44.7</v>
      </c>
      <c r="K617" vm="10851">
        <f ca="1"/>
        <v>1574338</v>
      </c>
      <c r="L617" s="3">
        <v>-4.232568500779633E-3</v>
      </c>
      <c r="M617" s="3">
        <v>-4.2415511743176069E-3</v>
      </c>
      <c r="O617" vm="10848">
        <f ca="1"/>
        <v>44712</v>
      </c>
      <c r="P617" vm="10852">
        <f ca="1"/>
        <v>181.4</v>
      </c>
      <c r="Q617" vm="10853">
        <f ca="1"/>
        <v>654552</v>
      </c>
      <c r="R617" s="3">
        <f t="shared" ca="1" si="74"/>
        <v>-4.3948304281307624E-2</v>
      </c>
      <c r="T617" vm="10848">
        <f ca="1"/>
        <v>44712</v>
      </c>
      <c r="U617" vm="1663">
        <f ca="1"/>
        <v>10.9</v>
      </c>
      <c r="V617" vm="10854">
        <f ca="1"/>
        <v>23631708</v>
      </c>
      <c r="W617" s="3">
        <f t="shared" ca="1" si="75"/>
        <v>-1.4668136109940405E-3</v>
      </c>
      <c r="Y617" vm="10848">
        <f ca="1"/>
        <v>44712</v>
      </c>
      <c r="Z617" vm="885">
        <f ca="1"/>
        <v>2.0465</v>
      </c>
      <c r="AA617" vm="10855">
        <f ca="1"/>
        <v>2.0305</v>
      </c>
      <c r="AB617" vm="10856">
        <f ca="1"/>
        <v>127421864</v>
      </c>
      <c r="AC617">
        <f t="shared" ca="1" si="76"/>
        <v>-1.4181166749782962E-2</v>
      </c>
      <c r="AE617" vm="10848">
        <f ca="1"/>
        <v>44712</v>
      </c>
      <c r="AF617" vm="10857">
        <f ca="1"/>
        <v>13.933999999999999</v>
      </c>
      <c r="AG617" vm="10858">
        <f ca="1"/>
        <v>37176304</v>
      </c>
      <c r="AH617" s="3">
        <f t="shared" ca="1" si="77"/>
        <v>-4.7254330073315193E-3</v>
      </c>
      <c r="AK617" vm="10848">
        <f ca="1"/>
        <v>44712</v>
      </c>
      <c r="AL617" vm="1171">
        <f ca="1"/>
        <v>16.260000000000002</v>
      </c>
      <c r="AM617" vm="10859">
        <f ca="1"/>
        <v>295925</v>
      </c>
      <c r="AN617">
        <f t="shared" ca="1" si="78"/>
        <v>-7.9632886360737516E-3</v>
      </c>
      <c r="AP617" vm="10848">
        <f ca="1"/>
        <v>44712</v>
      </c>
      <c r="AQ617" vm="9458">
        <f ca="1"/>
        <v>5.8049999999999997</v>
      </c>
      <c r="AR617" vm="10860">
        <f ca="1"/>
        <v>155617</v>
      </c>
      <c r="AS617" s="3">
        <f t="shared" ca="1" si="79"/>
        <v>-2.5511587657408619E-2</v>
      </c>
      <c r="AU617" vm="10848">
        <f ca="1"/>
        <v>44712</v>
      </c>
      <c r="AV617" vm="10861">
        <f ca="1"/>
        <v>5.6239999999999997</v>
      </c>
      <c r="AW617" vm="10862">
        <f ca="1"/>
        <v>2081387</v>
      </c>
    </row>
    <row r="618" spans="1:49" x14ac:dyDescent="0.3">
      <c r="A618" vm="10863">
        <f ca="1"/>
        <v>44713</v>
      </c>
      <c r="B618" vm="10864">
        <f ca="1"/>
        <v>32.200000000000003</v>
      </c>
      <c r="C618" vm="10864">
        <v>32.200000000000003</v>
      </c>
      <c r="D618" vm="10865">
        <v>106181</v>
      </c>
      <c r="E618" s="3">
        <f t="shared" ca="1" si="72"/>
        <v>-4.9443757725586091E-3</v>
      </c>
      <c r="F618" s="3">
        <f t="shared" ca="1" si="73"/>
        <v>-4.956639639928177E-3</v>
      </c>
      <c r="I618" vm="10863">
        <f ca="1"/>
        <v>44713</v>
      </c>
      <c r="J618" vm="10833">
        <f ca="1"/>
        <v>44.89</v>
      </c>
      <c r="K618" vm="10866">
        <f ca="1"/>
        <v>743616</v>
      </c>
      <c r="L618" s="3">
        <v>4.2505592841162801E-3</v>
      </c>
      <c r="M618" s="3">
        <v>4.2415511743174898E-3</v>
      </c>
      <c r="O618" vm="10863">
        <f ca="1"/>
        <v>44713</v>
      </c>
      <c r="P618" vm="10867">
        <f ca="1"/>
        <v>177.65</v>
      </c>
      <c r="Q618" vm="10868">
        <f ca="1"/>
        <v>475109</v>
      </c>
      <c r="R618" s="3">
        <f t="shared" ca="1" si="74"/>
        <v>-2.0889215214000126E-2</v>
      </c>
      <c r="T618" vm="10863">
        <f ca="1"/>
        <v>44713</v>
      </c>
      <c r="U618" vm="10869">
        <f ca="1"/>
        <v>10.714</v>
      </c>
      <c r="V618" vm="10870">
        <f ca="1"/>
        <v>15034168</v>
      </c>
      <c r="W618" s="3">
        <f t="shared" ca="1" si="75"/>
        <v>-1.7211491776329375E-2</v>
      </c>
      <c r="Y618" vm="10863">
        <f ca="1"/>
        <v>44713</v>
      </c>
      <c r="Z618" vm="10086">
        <f ca="1"/>
        <v>2.048</v>
      </c>
      <c r="AA618" vm="5131">
        <f ca="1"/>
        <v>2</v>
      </c>
      <c r="AB618" vm="10871">
        <f ca="1"/>
        <v>85115326</v>
      </c>
      <c r="AC618">
        <f t="shared" ca="1" si="76"/>
        <v>-1.5134887584270108E-2</v>
      </c>
      <c r="AE618" vm="10863">
        <f ca="1"/>
        <v>44713</v>
      </c>
      <c r="AF618" vm="10872">
        <f ca="1"/>
        <v>14.176</v>
      </c>
      <c r="AG618" vm="10873">
        <f ca="1"/>
        <v>15541300</v>
      </c>
      <c r="AH618" s="3">
        <f t="shared" ca="1" si="77"/>
        <v>1.7218497254798106E-2</v>
      </c>
      <c r="AK618" vm="10863">
        <f ca="1"/>
        <v>44713</v>
      </c>
      <c r="AL618" vm="5844">
        <f ca="1"/>
        <v>16.36</v>
      </c>
      <c r="AM618" vm="10874">
        <f ca="1"/>
        <v>186049</v>
      </c>
      <c r="AN618">
        <f t="shared" ca="1" si="78"/>
        <v>6.1312270549363805E-3</v>
      </c>
      <c r="AP618" vm="10863">
        <f ca="1"/>
        <v>44713</v>
      </c>
      <c r="AQ618" vm="3360">
        <f ca="1"/>
        <v>5.7350000000000003</v>
      </c>
      <c r="AR618" vm="10875">
        <f ca="1"/>
        <v>101238</v>
      </c>
      <c r="AS618" s="3">
        <f t="shared" ca="1" si="79"/>
        <v>-1.2131864568520691E-2</v>
      </c>
      <c r="AU618" vm="10863">
        <f ca="1"/>
        <v>44713</v>
      </c>
      <c r="AV618" vm="10876">
        <f ca="1"/>
        <v>5.3940000000000001</v>
      </c>
      <c r="AW618" vm="10877">
        <f ca="1"/>
        <v>3095860</v>
      </c>
    </row>
    <row r="619" spans="1:49" x14ac:dyDescent="0.3">
      <c r="A619" vm="10878">
        <f ca="1"/>
        <v>44714</v>
      </c>
      <c r="B619" vm="10879">
        <f ca="1"/>
        <v>32.32</v>
      </c>
      <c r="C619" vm="10879">
        <v>32.32</v>
      </c>
      <c r="D619" vm="10880">
        <v>187229</v>
      </c>
      <c r="E619" s="3">
        <f t="shared" ca="1" si="72"/>
        <v>3.7267080745340816E-3</v>
      </c>
      <c r="F619" s="3">
        <f t="shared" ca="1" si="73"/>
        <v>3.7197811025318607E-3</v>
      </c>
      <c r="I619" vm="10878">
        <f ca="1"/>
        <v>44714</v>
      </c>
      <c r="J619" vm="10881">
        <f ca="1"/>
        <v>46.26</v>
      </c>
      <c r="K619" vm="10882">
        <f ca="1"/>
        <v>472472</v>
      </c>
      <c r="L619" s="3">
        <v>3.0519046558253451E-2</v>
      </c>
      <c r="M619" s="3">
        <v>3.0062604009452303E-2</v>
      </c>
      <c r="O619" vm="10878">
        <f ca="1"/>
        <v>44714</v>
      </c>
      <c r="P619" vm="4762">
        <f ca="1"/>
        <v>181.25</v>
      </c>
      <c r="Q619" vm="10883">
        <f ca="1"/>
        <v>208985</v>
      </c>
      <c r="R619" s="3">
        <f t="shared" ca="1" si="74"/>
        <v>2.006197126774794E-2</v>
      </c>
      <c r="T619" vm="10878">
        <f ca="1"/>
        <v>44714</v>
      </c>
      <c r="U619" vm="10884">
        <f ca="1"/>
        <v>10.682</v>
      </c>
      <c r="V619" vm="10885">
        <f ca="1"/>
        <v>10420558</v>
      </c>
      <c r="W619" s="3">
        <f t="shared" ca="1" si="75"/>
        <v>-2.9912155411900383E-3</v>
      </c>
      <c r="Y619" vm="10878">
        <f ca="1"/>
        <v>44714</v>
      </c>
      <c r="Z619" vm="10886">
        <f ca="1"/>
        <v>2.016</v>
      </c>
      <c r="AA619" vm="5131">
        <f ca="1"/>
        <v>2</v>
      </c>
      <c r="AB619" vm="10887">
        <f ca="1"/>
        <v>50245570</v>
      </c>
      <c r="AC619">
        <f t="shared" ca="1" si="76"/>
        <v>0</v>
      </c>
      <c r="AE619" vm="10878">
        <f ca="1"/>
        <v>44714</v>
      </c>
      <c r="AF619" vm="10888">
        <f ca="1"/>
        <v>14.263999999999999</v>
      </c>
      <c r="AG619" vm="10889">
        <f ca="1"/>
        <v>6171646</v>
      </c>
      <c r="AH619" s="3">
        <f t="shared" ca="1" si="77"/>
        <v>6.1884866981140041E-3</v>
      </c>
      <c r="AK619" vm="10878">
        <f ca="1"/>
        <v>44714</v>
      </c>
      <c r="AL619" vm="993">
        <f ca="1"/>
        <v>16.46</v>
      </c>
      <c r="AM619" vm="10890">
        <f ca="1"/>
        <v>198905</v>
      </c>
      <c r="AN619">
        <f t="shared" ca="1" si="78"/>
        <v>6.0938640743228127E-3</v>
      </c>
      <c r="AP619" vm="10878">
        <f ca="1"/>
        <v>44714</v>
      </c>
      <c r="AQ619" vm="3257">
        <f ca="1"/>
        <v>5.74</v>
      </c>
      <c r="AR619" vm="10891">
        <f ca="1"/>
        <v>47484</v>
      </c>
      <c r="AS619" s="3">
        <f t="shared" ca="1" si="79"/>
        <v>8.7145975014107869E-4</v>
      </c>
      <c r="AU619" vm="10878">
        <f ca="1"/>
        <v>44714</v>
      </c>
      <c r="AV619" vm="10892">
        <f ca="1"/>
        <v>5.2939999999999996</v>
      </c>
      <c r="AW619" vm="10893">
        <f ca="1"/>
        <v>1662888</v>
      </c>
    </row>
    <row r="620" spans="1:49" x14ac:dyDescent="0.3">
      <c r="A620" vm="10894">
        <f ca="1"/>
        <v>44715</v>
      </c>
      <c r="B620" vm="10478">
        <f ca="1"/>
        <v>32.68</v>
      </c>
      <c r="C620" vm="10478">
        <v>32.68</v>
      </c>
      <c r="D620" vm="10895">
        <v>98237</v>
      </c>
      <c r="E620" s="3">
        <f t="shared" ca="1" si="72"/>
        <v>1.1138613861386121E-2</v>
      </c>
      <c r="F620" s="3">
        <f t="shared" ca="1" si="73"/>
        <v>1.1077036338907404E-2</v>
      </c>
      <c r="I620" vm="10894">
        <f ca="1"/>
        <v>44715</v>
      </c>
      <c r="J620" vm="10896">
        <f ca="1"/>
        <v>45.89</v>
      </c>
      <c r="K620" vm="10897">
        <f ca="1"/>
        <v>572132</v>
      </c>
      <c r="L620" s="3">
        <v>-7.9982706441849866E-3</v>
      </c>
      <c r="M620" s="3">
        <v>-8.0304283965509579E-3</v>
      </c>
      <c r="O620" vm="10894">
        <f ca="1"/>
        <v>44715</v>
      </c>
      <c r="P620" vm="10898">
        <f ca="1"/>
        <v>177.7</v>
      </c>
      <c r="Q620" vm="10899">
        <f ca="1"/>
        <v>259420</v>
      </c>
      <c r="R620" s="3">
        <f t="shared" ca="1" si="74"/>
        <v>-1.9780558574178559E-2</v>
      </c>
      <c r="T620" vm="10894">
        <f ca="1"/>
        <v>44715</v>
      </c>
      <c r="U620" vm="9795">
        <f ca="1"/>
        <v>10.596</v>
      </c>
      <c r="V620" vm="10900">
        <f ca="1"/>
        <v>13258886</v>
      </c>
      <c r="W620" s="3">
        <f t="shared" ca="1" si="75"/>
        <v>-8.0835105077553E-3</v>
      </c>
      <c r="Y620" vm="10894">
        <f ca="1"/>
        <v>44715</v>
      </c>
      <c r="Z620" vm="10901">
        <f ca="1"/>
        <v>2.0099999999999998</v>
      </c>
      <c r="AA620" vm="10370">
        <f ca="1"/>
        <v>1.9730000000000001</v>
      </c>
      <c r="AB620" vm="10902">
        <f ca="1"/>
        <v>76855312</v>
      </c>
      <c r="AC620">
        <f t="shared" ca="1" si="76"/>
        <v>-1.3591953519466972E-2</v>
      </c>
      <c r="AE620" vm="10894">
        <f ca="1"/>
        <v>44715</v>
      </c>
      <c r="AF620" vm="10903">
        <f ca="1"/>
        <v>13.792</v>
      </c>
      <c r="AG620" vm="10904">
        <f ca="1"/>
        <v>11428730</v>
      </c>
      <c r="AH620" s="3">
        <f t="shared" ca="1" si="77"/>
        <v>-3.3650166639502009E-2</v>
      </c>
      <c r="AK620" vm="10894">
        <f ca="1"/>
        <v>44715</v>
      </c>
      <c r="AL620" vm="10341">
        <f ca="1"/>
        <v>16.3</v>
      </c>
      <c r="AM620" vm="10905">
        <f ca="1"/>
        <v>211883</v>
      </c>
      <c r="AN620">
        <f t="shared" ca="1" si="78"/>
        <v>-9.7680874362070721E-3</v>
      </c>
      <c r="AP620" vm="10894">
        <f ca="1"/>
        <v>44715</v>
      </c>
      <c r="AQ620" vm="910">
        <f ca="1"/>
        <v>5.7050000000000001</v>
      </c>
      <c r="AR620" vm="10906">
        <f ca="1"/>
        <v>68410</v>
      </c>
      <c r="AS620" s="3">
        <f t="shared" ca="1" si="79"/>
        <v>-6.1162270174360944E-3</v>
      </c>
      <c r="AU620" vm="10894">
        <f ca="1"/>
        <v>44715</v>
      </c>
      <c r="AV620" vm="10907">
        <f ca="1"/>
        <v>5.1680000000000001</v>
      </c>
      <c r="AW620" vm="10908">
        <f ca="1"/>
        <v>1698905</v>
      </c>
    </row>
    <row r="621" spans="1:49" x14ac:dyDescent="0.3">
      <c r="A621" vm="10909">
        <f ca="1"/>
        <v>44718</v>
      </c>
      <c r="B621" vm="10910">
        <f ca="1"/>
        <v>33.06</v>
      </c>
      <c r="C621" vm="10910">
        <v>33.06</v>
      </c>
      <c r="D621" vm="10911">
        <v>71869</v>
      </c>
      <c r="E621" s="3">
        <f t="shared" ca="1" si="72"/>
        <v>1.1627906976744264E-2</v>
      </c>
      <c r="F621" s="3">
        <f t="shared" ca="1" si="73"/>
        <v>1.1560822401076006E-2</v>
      </c>
      <c r="I621" vm="10909">
        <f ca="1"/>
        <v>44718</v>
      </c>
      <c r="J621" vm="10912">
        <f ca="1"/>
        <v>46.08</v>
      </c>
      <c r="K621" vm="10913">
        <f ca="1"/>
        <v>447591</v>
      </c>
      <c r="L621" s="3">
        <v>4.1403355850947419E-3</v>
      </c>
      <c r="M621" s="3">
        <v>4.1317879808935075E-3</v>
      </c>
      <c r="O621" vm="10909">
        <f ca="1"/>
        <v>44718</v>
      </c>
      <c r="P621" vm="10914">
        <f ca="1"/>
        <v>180.55</v>
      </c>
      <c r="Q621" vm="10915">
        <f ca="1"/>
        <v>172847</v>
      </c>
      <c r="R621" s="3">
        <f t="shared" ca="1" si="74"/>
        <v>1.5911012562861225E-2</v>
      </c>
      <c r="T621" vm="10909">
        <f ca="1"/>
        <v>44718</v>
      </c>
      <c r="U621" vm="10916">
        <f ca="1"/>
        <v>10.875999999999999</v>
      </c>
      <c r="V621" vm="10917">
        <f ca="1"/>
        <v>11213952</v>
      </c>
      <c r="W621" s="3">
        <f t="shared" ca="1" si="75"/>
        <v>2.608195536040089E-2</v>
      </c>
      <c r="Y621" vm="10909">
        <f ca="1"/>
        <v>44718</v>
      </c>
      <c r="Z621" vm="10918">
        <f ca="1"/>
        <v>1.9887999999999999</v>
      </c>
      <c r="AA621" vm="10919">
        <f ca="1"/>
        <v>2.0375000000000001</v>
      </c>
      <c r="AB621" vm="10920">
        <f ca="1"/>
        <v>84050321</v>
      </c>
      <c r="AC621">
        <f t="shared" ca="1" si="76"/>
        <v>3.2168339092402375E-2</v>
      </c>
      <c r="AE621" vm="10909">
        <f ca="1"/>
        <v>44718</v>
      </c>
      <c r="AF621" vm="10921">
        <f ca="1"/>
        <v>14.058</v>
      </c>
      <c r="AG621" vm="10922">
        <f ca="1"/>
        <v>7563365</v>
      </c>
      <c r="AH621" s="3">
        <f t="shared" ca="1" si="77"/>
        <v>1.910291483237635E-2</v>
      </c>
      <c r="AK621" vm="10909">
        <f ca="1"/>
        <v>44718</v>
      </c>
      <c r="AL621" vm="10923">
        <f ca="1"/>
        <v>16.440000000000001</v>
      </c>
      <c r="AM621" vm="10924">
        <f ca="1"/>
        <v>243201</v>
      </c>
      <c r="AN621">
        <f t="shared" ca="1" si="78"/>
        <v>8.5522818153171577E-3</v>
      </c>
      <c r="AP621" vm="10909">
        <f ca="1"/>
        <v>44718</v>
      </c>
      <c r="AQ621" vm="4140">
        <f ca="1"/>
        <v>5.8</v>
      </c>
      <c r="AR621" vm="10925">
        <f ca="1"/>
        <v>59285</v>
      </c>
      <c r="AS621" s="3">
        <f t="shared" ca="1" si="79"/>
        <v>1.6514934238334722E-2</v>
      </c>
      <c r="AU621" vm="10909">
        <f ca="1"/>
        <v>44718</v>
      </c>
      <c r="AV621" vm="10926">
        <f ca="1"/>
        <v>5.1879999999999997</v>
      </c>
      <c r="AW621" vm="10927">
        <f ca="1"/>
        <v>1074910</v>
      </c>
    </row>
    <row r="622" spans="1:49" x14ac:dyDescent="0.3">
      <c r="A622" vm="10928">
        <f ca="1"/>
        <v>44719</v>
      </c>
      <c r="B622" vm="10929">
        <f ca="1"/>
        <v>32.979999999999997</v>
      </c>
      <c r="C622" vm="10929">
        <v>32.979999999999997</v>
      </c>
      <c r="D622" vm="10930">
        <v>129527</v>
      </c>
      <c r="E622" s="3">
        <f t="shared" ca="1" si="72"/>
        <v>-2.4198427102239987E-3</v>
      </c>
      <c r="F622" s="3">
        <f t="shared" ca="1" si="73"/>
        <v>-2.4227752614254371E-3</v>
      </c>
      <c r="I622" vm="10928">
        <f ca="1"/>
        <v>44719</v>
      </c>
      <c r="J622" vm="10931">
        <f ca="1"/>
        <v>45.82</v>
      </c>
      <c r="K622" vm="10932">
        <f ca="1"/>
        <v>374819</v>
      </c>
      <c r="L622" s="3">
        <v>-5.6423611111110685E-3</v>
      </c>
      <c r="M622" s="3">
        <v>-5.6583393622862748E-3</v>
      </c>
      <c r="O622" vm="10928">
        <f ca="1"/>
        <v>44719</v>
      </c>
      <c r="P622" vm="4963">
        <f ca="1"/>
        <v>177.05</v>
      </c>
      <c r="Q622" vm="10933">
        <f ca="1"/>
        <v>260645</v>
      </c>
      <c r="R622" s="3">
        <f t="shared" ca="1" si="74"/>
        <v>-1.9575569165554016E-2</v>
      </c>
      <c r="T622" vm="10928">
        <f ca="1"/>
        <v>44719</v>
      </c>
      <c r="U622" vm="10934">
        <f ca="1"/>
        <v>10.757999999999999</v>
      </c>
      <c r="V622" vm="10935">
        <f ca="1"/>
        <v>14322694</v>
      </c>
      <c r="W622" s="3">
        <f t="shared" ca="1" si="75"/>
        <v>-1.0908862919173532E-2</v>
      </c>
      <c r="Y622" vm="10928">
        <f ca="1"/>
        <v>44719</v>
      </c>
      <c r="Z622" vm="10936">
        <f ca="1"/>
        <v>2.0270000000000001</v>
      </c>
      <c r="AA622" vm="10937">
        <f ca="1"/>
        <v>2.0024999999999999</v>
      </c>
      <c r="AB622" vm="10938">
        <f ca="1"/>
        <v>78735205</v>
      </c>
      <c r="AC622">
        <f t="shared" ca="1" si="76"/>
        <v>-1.7327166172503614E-2</v>
      </c>
      <c r="AE622" vm="10928">
        <f ca="1"/>
        <v>44719</v>
      </c>
      <c r="AF622" vm="6213">
        <f ca="1"/>
        <v>13.888</v>
      </c>
      <c r="AG622" vm="10939">
        <f ca="1"/>
        <v>7108409</v>
      </c>
      <c r="AH622" s="3">
        <f t="shared" ca="1" si="77"/>
        <v>-1.2166470835719274E-2</v>
      </c>
      <c r="AK622" vm="10928">
        <f ca="1"/>
        <v>44719</v>
      </c>
      <c r="AL622" vm="10940">
        <f ca="1"/>
        <v>16.420000000000002</v>
      </c>
      <c r="AM622" vm="10941">
        <f ca="1"/>
        <v>145424</v>
      </c>
      <c r="AN622">
        <f t="shared" ca="1" si="78"/>
        <v>-1.2172856037516375E-3</v>
      </c>
      <c r="AP622" vm="10928">
        <f ca="1"/>
        <v>44719</v>
      </c>
      <c r="AQ622" vm="3257">
        <f ca="1"/>
        <v>5.74</v>
      </c>
      <c r="AR622" vm="10942">
        <f ca="1"/>
        <v>72367</v>
      </c>
      <c r="AS622" s="3">
        <f t="shared" ca="1" si="79"/>
        <v>-1.0398707220898511E-2</v>
      </c>
      <c r="AU622" vm="10928">
        <f ca="1"/>
        <v>44719</v>
      </c>
      <c r="AV622" vm="10943">
        <f ca="1"/>
        <v>5.1559999999999997</v>
      </c>
      <c r="AW622" vm="10944">
        <f ca="1"/>
        <v>1850680</v>
      </c>
    </row>
    <row r="623" spans="1:49" x14ac:dyDescent="0.3">
      <c r="A623" vm="10945">
        <f ca="1"/>
        <v>44720</v>
      </c>
      <c r="B623" vm="10946">
        <f ca="1"/>
        <v>33.18</v>
      </c>
      <c r="C623" vm="10946">
        <v>33.18</v>
      </c>
      <c r="D623" vm="10947">
        <v>89241</v>
      </c>
      <c r="E623" s="3">
        <f t="shared" ca="1" si="72"/>
        <v>6.0642813826562421E-3</v>
      </c>
      <c r="F623" s="3">
        <f t="shared" ca="1" si="73"/>
        <v>6.0459676308455669E-3</v>
      </c>
      <c r="I623" vm="10945">
        <f ca="1"/>
        <v>44720</v>
      </c>
      <c r="J623" vm="10948">
        <f ca="1"/>
        <v>44.63</v>
      </c>
      <c r="K623" vm="10949">
        <f ca="1"/>
        <v>548854</v>
      </c>
      <c r="L623" s="3">
        <v>-2.5971191619380135E-2</v>
      </c>
      <c r="M623" s="3">
        <v>-2.6314398384170844E-2</v>
      </c>
      <c r="O623" vm="10945">
        <f ca="1"/>
        <v>44720</v>
      </c>
      <c r="P623" vm="10950">
        <f ca="1"/>
        <v>180.9</v>
      </c>
      <c r="Q623" vm="10951">
        <f ca="1"/>
        <v>310541</v>
      </c>
      <c r="R623" s="3">
        <f t="shared" ca="1" si="74"/>
        <v>2.1512213843336767E-2</v>
      </c>
      <c r="T623" vm="10945">
        <f ca="1"/>
        <v>44720</v>
      </c>
      <c r="U623" vm="7812">
        <f ca="1"/>
        <v>10.598000000000001</v>
      </c>
      <c r="V623" vm="10952">
        <f ca="1"/>
        <v>17991078</v>
      </c>
      <c r="W623" s="3">
        <f t="shared" ca="1" si="75"/>
        <v>-1.4984359780480364E-2</v>
      </c>
      <c r="Y623" vm="10945">
        <f ca="1"/>
        <v>44720</v>
      </c>
      <c r="Z623" vm="10953">
        <f ca="1"/>
        <v>2.0009999999999999</v>
      </c>
      <c r="AA623" vm="9963">
        <f ca="1"/>
        <v>1.99</v>
      </c>
      <c r="AB623" vm="10954">
        <f ca="1"/>
        <v>74428268</v>
      </c>
      <c r="AC623">
        <f t="shared" ca="1" si="76"/>
        <v>-6.2617612239762224E-3</v>
      </c>
      <c r="AE623" vm="10945">
        <f ca="1"/>
        <v>44720</v>
      </c>
      <c r="AF623" vm="9726">
        <f ca="1"/>
        <v>14.007999999999999</v>
      </c>
      <c r="AG623" vm="10955">
        <f ca="1"/>
        <v>9634086</v>
      </c>
      <c r="AH623" s="3">
        <f t="shared" ca="1" si="77"/>
        <v>8.6034370655563488E-3</v>
      </c>
      <c r="AK623" vm="10945">
        <f ca="1"/>
        <v>44720</v>
      </c>
      <c r="AL623" vm="8899">
        <f ca="1"/>
        <v>16.27</v>
      </c>
      <c r="AM623" vm="10956">
        <f ca="1"/>
        <v>94136</v>
      </c>
      <c r="AN623">
        <f t="shared" ca="1" si="78"/>
        <v>-9.1771827933358491E-3</v>
      </c>
      <c r="AP623" vm="10945">
        <f ca="1"/>
        <v>44720</v>
      </c>
      <c r="AQ623" vm="10957">
        <f ca="1"/>
        <v>5.6550000000000002</v>
      </c>
      <c r="AR623" vm="10958">
        <f ca="1"/>
        <v>134609</v>
      </c>
      <c r="AS623" s="3">
        <f t="shared" ca="1" si="79"/>
        <v>-1.4919100763391318E-2</v>
      </c>
      <c r="AU623" vm="10945">
        <f ca="1"/>
        <v>44720</v>
      </c>
      <c r="AV623" vm="10959">
        <f ca="1"/>
        <v>5.1020000000000003</v>
      </c>
      <c r="AW623" vm="10960">
        <f ca="1"/>
        <v>1140365</v>
      </c>
    </row>
    <row r="624" spans="1:49" x14ac:dyDescent="0.3">
      <c r="A624" vm="10961">
        <f ca="1"/>
        <v>44721</v>
      </c>
      <c r="B624" vm="10962">
        <f ca="1"/>
        <v>33.28</v>
      </c>
      <c r="C624" vm="10962">
        <v>33.28</v>
      </c>
      <c r="D624" vm="10963">
        <v>126766</v>
      </c>
      <c r="E624" s="3">
        <f t="shared" ca="1" si="72"/>
        <v>3.0138637733574873E-3</v>
      </c>
      <c r="F624" s="3">
        <f t="shared" ca="1" si="73"/>
        <v>3.0093311907094062E-3</v>
      </c>
      <c r="I624" vm="10961">
        <f ca="1"/>
        <v>44721</v>
      </c>
      <c r="J624" vm="10964">
        <f ca="1"/>
        <v>43.68</v>
      </c>
      <c r="K624" vm="10965">
        <f ca="1"/>
        <v>779387</v>
      </c>
      <c r="L624" s="3">
        <v>-2.1286130405556863E-2</v>
      </c>
      <c r="M624" s="3">
        <v>-2.1515947204528964E-2</v>
      </c>
      <c r="O624" vm="10961">
        <f ca="1"/>
        <v>44721</v>
      </c>
      <c r="P624" vm="4253">
        <f ca="1"/>
        <v>176.5</v>
      </c>
      <c r="Q624" vm="10966">
        <f ca="1"/>
        <v>294398</v>
      </c>
      <c r="R624" s="3">
        <f t="shared" ca="1" si="74"/>
        <v>-2.4623516027897991E-2</v>
      </c>
      <c r="T624" vm="10961">
        <f ca="1"/>
        <v>44721</v>
      </c>
      <c r="U624" vm="3935">
        <f ca="1"/>
        <v>10.568</v>
      </c>
      <c r="V624" vm="10967">
        <f ca="1"/>
        <v>22488736</v>
      </c>
      <c r="W624" s="3">
        <f t="shared" ca="1" si="75"/>
        <v>-2.8347368505462905E-3</v>
      </c>
      <c r="Y624" vm="10961">
        <f ca="1"/>
        <v>44721</v>
      </c>
      <c r="Z624" vm="4802">
        <f ca="1"/>
        <v>1.98</v>
      </c>
      <c r="AA624" vm="10968">
        <f ca="1"/>
        <v>1.9668000000000001</v>
      </c>
      <c r="AB624" vm="10969">
        <f ca="1"/>
        <v>97060920</v>
      </c>
      <c r="AC624">
        <f t="shared" ca="1" si="76"/>
        <v>-1.1726782180753698E-2</v>
      </c>
      <c r="AE624" vm="10961">
        <f ca="1"/>
        <v>44721</v>
      </c>
      <c r="AF624" vm="10970">
        <f ca="1"/>
        <v>13.712</v>
      </c>
      <c r="AG624" vm="10971">
        <f ca="1"/>
        <v>10113779</v>
      </c>
      <c r="AH624" s="3">
        <f t="shared" ca="1" si="77"/>
        <v>-2.1357233128126749E-2</v>
      </c>
      <c r="AK624" vm="10961">
        <f ca="1"/>
        <v>44721</v>
      </c>
      <c r="AL624" vm="1247">
        <f ca="1"/>
        <v>16.05</v>
      </c>
      <c r="AM624" vm="10972">
        <f ca="1"/>
        <v>215198</v>
      </c>
      <c r="AN624">
        <f t="shared" ca="1" si="78"/>
        <v>-1.3614071654921484E-2</v>
      </c>
      <c r="AP624" vm="10961">
        <f ca="1"/>
        <v>44721</v>
      </c>
      <c r="AQ624" vm="3538">
        <f ca="1"/>
        <v>5.5049999999999999</v>
      </c>
      <c r="AR624" vm="10973">
        <f ca="1"/>
        <v>168773</v>
      </c>
      <c r="AS624" s="3">
        <f t="shared" ca="1" si="79"/>
        <v>-2.6883339393440529E-2</v>
      </c>
      <c r="AU624" vm="10961">
        <f ca="1"/>
        <v>44721</v>
      </c>
      <c r="AV624" vm="10974">
        <f ca="1"/>
        <v>4.8940000000000001</v>
      </c>
      <c r="AW624" vm="10975">
        <f ca="1"/>
        <v>2025485</v>
      </c>
    </row>
    <row r="625" spans="1:49" x14ac:dyDescent="0.3">
      <c r="A625" vm="10976">
        <f ca="1"/>
        <v>44722</v>
      </c>
      <c r="B625" vm="8298">
        <f ca="1"/>
        <v>30.88</v>
      </c>
      <c r="C625" vm="8298">
        <v>30.88</v>
      </c>
      <c r="D625" vm="10977">
        <v>379620</v>
      </c>
      <c r="E625" s="3">
        <f t="shared" ca="1" si="72"/>
        <v>-7.2115384615384678E-2</v>
      </c>
      <c r="F625" s="3">
        <f t="shared" ca="1" si="73"/>
        <v>-7.4847890796432504E-2</v>
      </c>
      <c r="I625" vm="10976">
        <f ca="1"/>
        <v>44722</v>
      </c>
      <c r="J625" vm="10978">
        <f ca="1"/>
        <v>40.96</v>
      </c>
      <c r="K625" vm="10979">
        <f ca="1"/>
        <v>944920</v>
      </c>
      <c r="L625" s="3">
        <v>-6.2271062271062244E-2</v>
      </c>
      <c r="M625" s="3">
        <v>-6.4294350705397255E-2</v>
      </c>
      <c r="O625" vm="10976">
        <f ca="1"/>
        <v>44722</v>
      </c>
      <c r="P625" vm="10980">
        <f ca="1"/>
        <v>173.65</v>
      </c>
      <c r="Q625" vm="10981">
        <f ca="1"/>
        <v>365068</v>
      </c>
      <c r="R625" s="3">
        <f t="shared" ca="1" si="74"/>
        <v>-1.6279097183268393E-2</v>
      </c>
      <c r="T625" vm="10976">
        <f ca="1"/>
        <v>44722</v>
      </c>
      <c r="U625" vm="10982">
        <f ca="1"/>
        <v>9.6059999999999999</v>
      </c>
      <c r="V625" vm="10983">
        <f ca="1"/>
        <v>40043787</v>
      </c>
      <c r="W625" s="3">
        <f t="shared" ca="1" si="75"/>
        <v>-9.5442663977391554E-2</v>
      </c>
      <c r="Y625" vm="10976">
        <f ca="1"/>
        <v>44722</v>
      </c>
      <c r="Z625" vm="4837">
        <f ca="1"/>
        <v>1.95</v>
      </c>
      <c r="AA625" vm="10984">
        <f ca="1"/>
        <v>1.8216000000000001</v>
      </c>
      <c r="AB625" vm="10985">
        <f ca="1"/>
        <v>228037211</v>
      </c>
      <c r="AC625">
        <f t="shared" ca="1" si="76"/>
        <v>-7.6692620788254451E-2</v>
      </c>
      <c r="AE625" vm="10976">
        <f ca="1"/>
        <v>44722</v>
      </c>
      <c r="AF625" vm="10986">
        <f ca="1"/>
        <v>12.992000000000001</v>
      </c>
      <c r="AG625" vm="10987">
        <f ca="1"/>
        <v>15037945</v>
      </c>
      <c r="AH625" s="3">
        <f t="shared" ca="1" si="77"/>
        <v>-5.3937578436101766E-2</v>
      </c>
      <c r="AK625" vm="10976">
        <f ca="1"/>
        <v>44722</v>
      </c>
      <c r="AL625" vm="10988">
        <f ca="1"/>
        <v>14.92</v>
      </c>
      <c r="AM625" vm="10989">
        <f ca="1"/>
        <v>570437</v>
      </c>
      <c r="AN625">
        <f t="shared" ca="1" si="78"/>
        <v>-7.3006254800410106E-2</v>
      </c>
      <c r="AP625" vm="10976">
        <f ca="1"/>
        <v>44722</v>
      </c>
      <c r="AQ625" vm="3612">
        <f ca="1"/>
        <v>5.34</v>
      </c>
      <c r="AR625" vm="10990">
        <f ca="1"/>
        <v>233811</v>
      </c>
      <c r="AS625" s="3">
        <f t="shared" ca="1" si="79"/>
        <v>-3.0431117202539812E-2</v>
      </c>
      <c r="AU625" vm="10976">
        <f ca="1"/>
        <v>44722</v>
      </c>
      <c r="AV625" vm="10991">
        <f ca="1"/>
        <v>4.5039999999999996</v>
      </c>
      <c r="AW625" vm="10992">
        <f ca="1"/>
        <v>2982733</v>
      </c>
    </row>
    <row r="626" spans="1:49" x14ac:dyDescent="0.3">
      <c r="A626" vm="10993">
        <f ca="1"/>
        <v>44725</v>
      </c>
      <c r="B626" vm="10994">
        <f ca="1"/>
        <v>30.4</v>
      </c>
      <c r="C626" vm="10994">
        <v>30.4</v>
      </c>
      <c r="D626" vm="10995">
        <v>188805</v>
      </c>
      <c r="E626" s="3">
        <f t="shared" ca="1" si="72"/>
        <v>-1.5544041450777216E-2</v>
      </c>
      <c r="F626" s="3">
        <f t="shared" ca="1" si="73"/>
        <v>-1.5666116744399463E-2</v>
      </c>
      <c r="I626" vm="10993">
        <f ca="1"/>
        <v>44725</v>
      </c>
      <c r="J626" vm="10996">
        <f ca="1"/>
        <v>39.44</v>
      </c>
      <c r="K626" vm="10997">
        <f ca="1"/>
        <v>658135</v>
      </c>
      <c r="L626" s="3">
        <v>-3.7109375000000076E-2</v>
      </c>
      <c r="M626" s="3">
        <v>-3.7815450996817795E-2</v>
      </c>
      <c r="O626" vm="10993">
        <f ca="1"/>
        <v>44725</v>
      </c>
      <c r="P626" vm="3107">
        <f ca="1"/>
        <v>166.2</v>
      </c>
      <c r="Q626" vm="10998">
        <f ca="1"/>
        <v>422367</v>
      </c>
      <c r="R626" s="3">
        <f t="shared" ca="1" si="74"/>
        <v>-4.3849896768735332E-2</v>
      </c>
      <c r="T626" vm="10993">
        <f ca="1"/>
        <v>44725</v>
      </c>
      <c r="U626" vm="7169">
        <f ca="1"/>
        <v>9.4860000000000007</v>
      </c>
      <c r="V626" vm="10999">
        <f ca="1"/>
        <v>26125879</v>
      </c>
      <c r="W626" s="3">
        <f t="shared" ca="1" si="75"/>
        <v>-1.257087578724253E-2</v>
      </c>
      <c r="Y626" vm="10993">
        <f ca="1"/>
        <v>44725</v>
      </c>
      <c r="Z626" vm="2117">
        <f ca="1"/>
        <v>1.7669999999999999</v>
      </c>
      <c r="AA626" vm="11000">
        <f ca="1"/>
        <v>1.7589999999999999</v>
      </c>
      <c r="AB626" vm="11001">
        <f ca="1"/>
        <v>171971979</v>
      </c>
      <c r="AC626">
        <f t="shared" ca="1" si="76"/>
        <v>-3.4969770011971817E-2</v>
      </c>
      <c r="AE626" vm="10993">
        <f ca="1"/>
        <v>44725</v>
      </c>
      <c r="AF626" vm="11002">
        <f ca="1"/>
        <v>12.481999999999999</v>
      </c>
      <c r="AG626" vm="11003">
        <f ca="1"/>
        <v>14372229</v>
      </c>
      <c r="AH626" s="3">
        <f t="shared" ca="1" si="77"/>
        <v>-4.0046176907471066E-2</v>
      </c>
      <c r="AK626" vm="10993">
        <f ca="1"/>
        <v>44725</v>
      </c>
      <c r="AL626" vm="11004">
        <f ca="1"/>
        <v>14.16</v>
      </c>
      <c r="AM626" vm="11005">
        <f ca="1"/>
        <v>584757</v>
      </c>
      <c r="AN626">
        <f t="shared" ca="1" si="78"/>
        <v>-5.2281506510041126E-2</v>
      </c>
      <c r="AP626" vm="10993">
        <f ca="1"/>
        <v>44725</v>
      </c>
      <c r="AQ626" vm="11006">
        <f ca="1"/>
        <v>5.04</v>
      </c>
      <c r="AR626" vm="11007">
        <f ca="1"/>
        <v>270700</v>
      </c>
      <c r="AS626" s="3">
        <f t="shared" ca="1" si="79"/>
        <v>-5.7819570888826131E-2</v>
      </c>
      <c r="AU626" vm="10993">
        <f ca="1"/>
        <v>44725</v>
      </c>
      <c r="AV626" vm="11008">
        <f ca="1"/>
        <v>38.36</v>
      </c>
      <c r="AW626" vm="11009">
        <f ca="1"/>
        <v>456821</v>
      </c>
    </row>
    <row r="627" spans="1:49" x14ac:dyDescent="0.3">
      <c r="A627" vm="11010">
        <f ca="1"/>
        <v>44726</v>
      </c>
      <c r="B627" vm="11011">
        <f ca="1"/>
        <v>30.08</v>
      </c>
      <c r="C627" vm="11011">
        <v>30.08</v>
      </c>
      <c r="D627" vm="11012">
        <v>136277</v>
      </c>
      <c r="E627" s="3">
        <f t="shared" ca="1" si="72"/>
        <v>-1.0526315789473694E-2</v>
      </c>
      <c r="F627" s="3">
        <f t="shared" ca="1" si="73"/>
        <v>-1.0582109330536972E-2</v>
      </c>
      <c r="I627" vm="11010">
        <f ca="1"/>
        <v>44726</v>
      </c>
      <c r="J627" vm="11013">
        <f ca="1"/>
        <v>38.380000000000003</v>
      </c>
      <c r="K627" vm="11014">
        <f ca="1"/>
        <v>999936</v>
      </c>
      <c r="L627" s="3">
        <v>-2.687626774847858E-2</v>
      </c>
      <c r="M627" s="3">
        <v>-2.7244039154880734E-2</v>
      </c>
      <c r="O627" vm="11010">
        <f ca="1"/>
        <v>44726</v>
      </c>
      <c r="P627" vm="11015">
        <f ca="1"/>
        <v>162.65</v>
      </c>
      <c r="Q627" vm="11016">
        <f ca="1"/>
        <v>404807</v>
      </c>
      <c r="R627" s="3">
        <f t="shared" ca="1" si="74"/>
        <v>-2.159122950198725E-2</v>
      </c>
      <c r="T627" vm="11010">
        <f ca="1"/>
        <v>44726</v>
      </c>
      <c r="U627" vm="11017">
        <f ca="1"/>
        <v>9.7149999999999999</v>
      </c>
      <c r="V627" vm="11018">
        <f ca="1"/>
        <v>23548002</v>
      </c>
      <c r="W627" s="3">
        <f t="shared" ca="1" si="75"/>
        <v>2.3854055374013323E-2</v>
      </c>
      <c r="Y627" vm="11010">
        <f ca="1"/>
        <v>44726</v>
      </c>
      <c r="Z627" vm="11019">
        <f ca="1"/>
        <v>1.7838000000000001</v>
      </c>
      <c r="AA627" vm="11020">
        <f ca="1"/>
        <v>1.77</v>
      </c>
      <c r="AB627" vm="11021">
        <f ca="1"/>
        <v>124577741</v>
      </c>
      <c r="AC627">
        <f t="shared" ca="1" si="76"/>
        <v>6.2340808303167662E-3</v>
      </c>
      <c r="AE627" vm="11010">
        <f ca="1"/>
        <v>44726</v>
      </c>
      <c r="AF627" vm="11022">
        <f ca="1"/>
        <v>12.478</v>
      </c>
      <c r="AG627" vm="11023">
        <f ca="1"/>
        <v>10537828</v>
      </c>
      <c r="AH627" s="3">
        <f t="shared" ca="1" si="77"/>
        <v>-3.2051282325655804E-4</v>
      </c>
      <c r="AK627" vm="11010">
        <f ca="1"/>
        <v>44726</v>
      </c>
      <c r="AL627" vm="849">
        <f ca="1"/>
        <v>13.74</v>
      </c>
      <c r="AM627" vm="11024">
        <f ca="1"/>
        <v>604440</v>
      </c>
      <c r="AN627">
        <f t="shared" ca="1" si="78"/>
        <v>-3.0109801471370455E-2</v>
      </c>
      <c r="AP627" vm="11010">
        <f ca="1"/>
        <v>44726</v>
      </c>
      <c r="AQ627" vm="11025">
        <f ca="1"/>
        <v>5.1349999999999998</v>
      </c>
      <c r="AR627" vm="11026">
        <f ca="1"/>
        <v>107276</v>
      </c>
      <c r="AS627" s="3">
        <f t="shared" ca="1" si="79"/>
        <v>1.867376129724424E-2</v>
      </c>
      <c r="AU627" vm="11010">
        <f ca="1"/>
        <v>44726</v>
      </c>
      <c r="AV627" vm="10996">
        <f ca="1"/>
        <v>39.44</v>
      </c>
      <c r="AW627" vm="11027">
        <f ca="1"/>
        <v>535450</v>
      </c>
    </row>
    <row r="628" spans="1:49" x14ac:dyDescent="0.3">
      <c r="A628" vm="11028">
        <f ca="1"/>
        <v>44727</v>
      </c>
      <c r="B628" vm="11029">
        <f ca="1"/>
        <v>30.68</v>
      </c>
      <c r="C628" vm="11029">
        <v>30.68</v>
      </c>
      <c r="D628" vm="11030">
        <v>325997</v>
      </c>
      <c r="E628" s="3">
        <f t="shared" ca="1" si="72"/>
        <v>1.9946808510638347E-2</v>
      </c>
      <c r="F628" s="3">
        <f t="shared" ca="1" si="73"/>
        <v>1.9750477417416302E-2</v>
      </c>
      <c r="I628" vm="11028">
        <f ca="1"/>
        <v>44727</v>
      </c>
      <c r="J628" vm="11031">
        <f ca="1"/>
        <v>39.76</v>
      </c>
      <c r="K628" vm="11032">
        <f ca="1"/>
        <v>663648</v>
      </c>
      <c r="L628" s="3">
        <v>3.5956227201667412E-2</v>
      </c>
      <c r="M628" s="3">
        <v>3.5324891208819265E-2</v>
      </c>
      <c r="O628" vm="11028">
        <f ca="1"/>
        <v>44727</v>
      </c>
      <c r="P628" vm="11033">
        <f ca="1"/>
        <v>168</v>
      </c>
      <c r="Q628" vm="11034">
        <f ca="1"/>
        <v>391140</v>
      </c>
      <c r="R628" s="3">
        <f t="shared" ca="1" si="74"/>
        <v>3.2363326483898329E-2</v>
      </c>
      <c r="T628" vm="11028">
        <f ca="1"/>
        <v>44727</v>
      </c>
      <c r="U628" vm="11035">
        <f ca="1"/>
        <v>10.077999999999999</v>
      </c>
      <c r="V628" vm="11036">
        <f ca="1"/>
        <v>26839040</v>
      </c>
      <c r="W628" s="3">
        <f t="shared" ca="1" si="75"/>
        <v>3.6683747429002794E-2</v>
      </c>
      <c r="Y628" vm="11028">
        <f ca="1"/>
        <v>44727</v>
      </c>
      <c r="Z628" vm="2655">
        <f ca="1"/>
        <v>1.89</v>
      </c>
      <c r="AA628" vm="11037">
        <f ca="1"/>
        <v>1.8513999999999999</v>
      </c>
      <c r="AB628" vm="11038">
        <f ca="1"/>
        <v>168430297</v>
      </c>
      <c r="AC628">
        <f t="shared" ca="1" si="76"/>
        <v>4.4962563065236043E-2</v>
      </c>
      <c r="AE628" vm="11028">
        <f ca="1"/>
        <v>44727</v>
      </c>
      <c r="AF628" vm="132">
        <f ca="1"/>
        <v>12.83</v>
      </c>
      <c r="AG628" vm="11039">
        <f ca="1"/>
        <v>11359007</v>
      </c>
      <c r="AH628" s="3">
        <f t="shared" ca="1" si="77"/>
        <v>2.781908493895055E-2</v>
      </c>
      <c r="AK628" vm="11028">
        <f ca="1"/>
        <v>44727</v>
      </c>
      <c r="AL628" vm="810">
        <f ca="1"/>
        <v>14.29</v>
      </c>
      <c r="AM628" vm="11040">
        <f ca="1"/>
        <v>421908</v>
      </c>
      <c r="AN628">
        <f t="shared" ca="1" si="78"/>
        <v>3.924870514757265E-2</v>
      </c>
      <c r="AP628" vm="11028">
        <f ca="1"/>
        <v>44727</v>
      </c>
      <c r="AQ628" vm="3556">
        <f ca="1"/>
        <v>5.45</v>
      </c>
      <c r="AR628" vm="11041">
        <f ca="1"/>
        <v>167874</v>
      </c>
      <c r="AS628" s="3">
        <f t="shared" ca="1" si="79"/>
        <v>5.9535765294631282E-2</v>
      </c>
      <c r="AU628" vm="11028">
        <f ca="1"/>
        <v>44727</v>
      </c>
      <c r="AV628" vm="11042">
        <f ca="1"/>
        <v>37.305</v>
      </c>
      <c r="AW628" vm="11043">
        <f ca="1"/>
        <v>666261</v>
      </c>
    </row>
    <row r="629" spans="1:49" x14ac:dyDescent="0.3">
      <c r="A629" vm="11044">
        <f ca="1"/>
        <v>44728</v>
      </c>
      <c r="B629" vm="10994">
        <f ca="1"/>
        <v>30.4</v>
      </c>
      <c r="C629" vm="10994">
        <v>30.4</v>
      </c>
      <c r="D629" vm="11045">
        <v>98878</v>
      </c>
      <c r="E629" s="3">
        <f t="shared" ca="1" si="72"/>
        <v>-9.1264667535854351E-3</v>
      </c>
      <c r="F629" s="3">
        <f t="shared" ca="1" si="73"/>
        <v>-9.1683680868794425E-3</v>
      </c>
      <c r="I629" vm="11044">
        <f ca="1"/>
        <v>44728</v>
      </c>
      <c r="J629" vm="11046">
        <f ca="1"/>
        <v>37.49</v>
      </c>
      <c r="K629" vm="11047">
        <f ca="1"/>
        <v>826231</v>
      </c>
      <c r="L629" s="3">
        <v>-5.7092555331991854E-2</v>
      </c>
      <c r="M629" s="3">
        <v>-5.8787151040552543E-2</v>
      </c>
      <c r="O629" vm="11044">
        <f ca="1"/>
        <v>44728</v>
      </c>
      <c r="P629" vm="11048">
        <f ca="1"/>
        <v>166.8</v>
      </c>
      <c r="Q629" vm="11049">
        <f ca="1"/>
        <v>628450</v>
      </c>
      <c r="R629" s="3">
        <f t="shared" ca="1" si="74"/>
        <v>-7.168489478612516E-3</v>
      </c>
      <c r="T629" vm="11044">
        <f ca="1"/>
        <v>44728</v>
      </c>
      <c r="U629" vm="11050">
        <f ca="1"/>
        <v>9.7530000000000001</v>
      </c>
      <c r="V629" vm="11051">
        <f ca="1"/>
        <v>27117308</v>
      </c>
      <c r="W629" s="3">
        <f t="shared" ca="1" si="75"/>
        <v>-3.2779900268528339E-2</v>
      </c>
      <c r="Y629" vm="11044">
        <f ca="1"/>
        <v>44728</v>
      </c>
      <c r="Z629" vm="11052">
        <f ca="1"/>
        <v>1.847</v>
      </c>
      <c r="AA629" vm="11053">
        <f ca="1"/>
        <v>1.7929999999999999</v>
      </c>
      <c r="AB629" vm="11054">
        <f ca="1"/>
        <v>148971742</v>
      </c>
      <c r="AC629">
        <f t="shared" ca="1" si="76"/>
        <v>-3.2051915027978016E-2</v>
      </c>
      <c r="AE629" vm="11044">
        <f ca="1"/>
        <v>44728</v>
      </c>
      <c r="AF629" vm="11055">
        <f ca="1"/>
        <v>12.151999999999999</v>
      </c>
      <c r="AG629" vm="11056">
        <f ca="1"/>
        <v>14611301</v>
      </c>
      <c r="AH629" s="3">
        <f t="shared" ca="1" si="77"/>
        <v>-5.4292413334073419E-2</v>
      </c>
      <c r="AK629" vm="11044">
        <f ca="1"/>
        <v>44728</v>
      </c>
      <c r="AL629" vm="11057">
        <f ca="1"/>
        <v>13.76</v>
      </c>
      <c r="AM629" vm="11058">
        <f ca="1"/>
        <v>326261</v>
      </c>
      <c r="AN629">
        <f t="shared" ca="1" si="78"/>
        <v>-3.7794159436578434E-2</v>
      </c>
      <c r="AP629" vm="11044">
        <f ca="1"/>
        <v>44728</v>
      </c>
      <c r="AQ629" vm="11059">
        <f ca="1"/>
        <v>5.42</v>
      </c>
      <c r="AR629" vm="11060">
        <f ca="1"/>
        <v>127804</v>
      </c>
      <c r="AS629" s="3">
        <f t="shared" ca="1" si="79"/>
        <v>-5.5197932235979217E-3</v>
      </c>
      <c r="AU629" vm="11044">
        <f ca="1"/>
        <v>44728</v>
      </c>
      <c r="AV629" vm="11061">
        <f ca="1"/>
        <v>38.255000000000003</v>
      </c>
      <c r="AW629" vm="11062">
        <f ca="1"/>
        <v>1337996</v>
      </c>
    </row>
    <row r="630" spans="1:49" x14ac:dyDescent="0.3">
      <c r="A630" vm="11063">
        <f ca="1"/>
        <v>44729</v>
      </c>
      <c r="B630" vm="995">
        <f ca="1"/>
        <v>29.7</v>
      </c>
      <c r="C630" vm="995">
        <v>29.7</v>
      </c>
      <c r="D630" vm="11064">
        <v>593804</v>
      </c>
      <c r="E630" s="3">
        <f t="shared" ca="1" si="72"/>
        <v>-2.3026315789473662E-2</v>
      </c>
      <c r="F630" s="3">
        <f t="shared" ca="1" si="73"/>
        <v>-2.3295562603522068E-2</v>
      </c>
      <c r="I630" vm="11063">
        <f ca="1"/>
        <v>44729</v>
      </c>
      <c r="J630" vm="11065">
        <f ca="1"/>
        <v>37.19</v>
      </c>
      <c r="K630" vm="11066">
        <f ca="1"/>
        <v>1414667</v>
      </c>
      <c r="L630" s="3">
        <v>-8.0021339023740798E-3</v>
      </c>
      <c r="M630" s="3">
        <v>-8.0343228108420463E-3</v>
      </c>
      <c r="O630" vm="11063">
        <f ca="1"/>
        <v>44729</v>
      </c>
      <c r="P630" vm="6808">
        <f ca="1"/>
        <v>167.3</v>
      </c>
      <c r="Q630" vm="11067">
        <f ca="1"/>
        <v>904162</v>
      </c>
      <c r="R630" s="3">
        <f t="shared" ca="1" si="74"/>
        <v>2.9931180681318859E-3</v>
      </c>
      <c r="T630" vm="11063">
        <f ca="1"/>
        <v>44729</v>
      </c>
      <c r="U630" vm="11068">
        <f ca="1"/>
        <v>9.8030000000000008</v>
      </c>
      <c r="V630" vm="11069">
        <f ca="1"/>
        <v>26444585</v>
      </c>
      <c r="W630" s="3">
        <f t="shared" ca="1" si="75"/>
        <v>5.1135312897112777E-3</v>
      </c>
      <c r="Y630" vm="11063">
        <f ca="1"/>
        <v>44729</v>
      </c>
      <c r="Z630" vm="2744">
        <f ca="1"/>
        <v>1.8009999999999999</v>
      </c>
      <c r="AA630" vm="11070">
        <f ca="1"/>
        <v>1.8036000000000001</v>
      </c>
      <c r="AB630" vm="11071">
        <f ca="1"/>
        <v>222626497</v>
      </c>
      <c r="AC630">
        <f t="shared" ca="1" si="76"/>
        <v>5.8944729417964251E-3</v>
      </c>
      <c r="AE630" vm="11063">
        <f ca="1"/>
        <v>44729</v>
      </c>
      <c r="AF630" vm="11072">
        <f ca="1"/>
        <v>12.236000000000001</v>
      </c>
      <c r="AG630" vm="11073">
        <f ca="1"/>
        <v>18533131</v>
      </c>
      <c r="AH630" s="3">
        <f t="shared" ca="1" si="77"/>
        <v>6.8886609951853157E-3</v>
      </c>
      <c r="AK630" vm="11063">
        <f ca="1"/>
        <v>44729</v>
      </c>
      <c r="AL630" vm="11074">
        <f ca="1"/>
        <v>14.13</v>
      </c>
      <c r="AM630" vm="11075">
        <f ca="1"/>
        <v>339680</v>
      </c>
      <c r="AN630">
        <f t="shared" ca="1" si="78"/>
        <v>2.6534364191238571E-2</v>
      </c>
      <c r="AP630" vm="11063">
        <f ca="1"/>
        <v>44729</v>
      </c>
      <c r="AQ630" vm="11076">
        <f ca="1"/>
        <v>5.5350000000000001</v>
      </c>
      <c r="AR630" vm="11077">
        <f ca="1"/>
        <v>289595</v>
      </c>
      <c r="AS630" s="3">
        <f t="shared" ca="1" si="79"/>
        <v>2.0995750709045351E-2</v>
      </c>
      <c r="AU630" vm="11063">
        <f ca="1"/>
        <v>44729</v>
      </c>
      <c r="AV630" vm="11078">
        <f ca="1"/>
        <v>42.994999999999997</v>
      </c>
      <c r="AW630" vm="11079">
        <f ca="1"/>
        <v>1284416</v>
      </c>
    </row>
    <row r="631" spans="1:49" x14ac:dyDescent="0.3">
      <c r="A631" vm="11080">
        <f ca="1"/>
        <v>44732</v>
      </c>
      <c r="B631" vm="11081">
        <f ca="1"/>
        <v>29.68</v>
      </c>
      <c r="C631" vm="11081">
        <v>29.68</v>
      </c>
      <c r="D631" vm="11082">
        <v>91842</v>
      </c>
      <c r="E631" s="3">
        <f t="shared" ca="1" si="72"/>
        <v>-6.7340067340065902E-4</v>
      </c>
      <c r="F631" s="3">
        <f t="shared" ca="1" si="73"/>
        <v>-6.73627509474165E-4</v>
      </c>
      <c r="I631" vm="11080">
        <f ca="1"/>
        <v>44732</v>
      </c>
      <c r="J631" vm="11083">
        <f ca="1"/>
        <v>37.06</v>
      </c>
      <c r="K631" vm="11084">
        <f ca="1"/>
        <v>542187</v>
      </c>
      <c r="L631" s="3">
        <v>-3.4955633234739301E-3</v>
      </c>
      <c r="M631" s="3">
        <v>-3.5016870797647945E-3</v>
      </c>
      <c r="O631" vm="11080">
        <f ca="1"/>
        <v>44732</v>
      </c>
      <c r="P631" vm="5183">
        <f ca="1"/>
        <v>172</v>
      </c>
      <c r="Q631" vm="11085">
        <f ca="1"/>
        <v>316099</v>
      </c>
      <c r="R631" s="3">
        <f t="shared" ca="1" si="74"/>
        <v>2.7705868820674648E-2</v>
      </c>
      <c r="T631" vm="11080">
        <f ca="1"/>
        <v>44732</v>
      </c>
      <c r="U631" vm="11086">
        <f ca="1"/>
        <v>10.236000000000001</v>
      </c>
      <c r="V631" vm="11087">
        <f ca="1"/>
        <v>13454800</v>
      </c>
      <c r="W631" s="3">
        <f t="shared" ca="1" si="75"/>
        <v>4.3222457017953249E-2</v>
      </c>
      <c r="Y631" vm="11080">
        <f ca="1"/>
        <v>44732</v>
      </c>
      <c r="Z631" vm="11088">
        <f ca="1"/>
        <v>1.8082</v>
      </c>
      <c r="AA631" vm="11089">
        <f ca="1"/>
        <v>1.8726</v>
      </c>
      <c r="AB631" vm="11090">
        <f ca="1"/>
        <v>116079461</v>
      </c>
      <c r="AC631">
        <f t="shared" ca="1" si="76"/>
        <v>3.7543171957859639E-2</v>
      </c>
      <c r="AE631" vm="11080">
        <f ca="1"/>
        <v>44732</v>
      </c>
      <c r="AF631" vm="11091">
        <f ca="1"/>
        <v>12.388</v>
      </c>
      <c r="AG631" vm="11092">
        <f ca="1"/>
        <v>7581801</v>
      </c>
      <c r="AH631" s="3">
        <f t="shared" ca="1" si="77"/>
        <v>1.2345835822299362E-2</v>
      </c>
      <c r="AK631" vm="11080">
        <f ca="1"/>
        <v>44732</v>
      </c>
      <c r="AL631" vm="11093">
        <f ca="1"/>
        <v>14.35</v>
      </c>
      <c r="AM631" vm="11094">
        <f ca="1"/>
        <v>191237</v>
      </c>
      <c r="AN631">
        <f t="shared" ca="1" si="78"/>
        <v>1.5449745509193894E-2</v>
      </c>
      <c r="AP631" vm="11080">
        <f ca="1"/>
        <v>44732</v>
      </c>
      <c r="AQ631" vm="3239">
        <f ca="1"/>
        <v>5.7149999999999999</v>
      </c>
      <c r="AR631" vm="11095">
        <f ca="1"/>
        <v>142248</v>
      </c>
      <c r="AS631" s="3">
        <f t="shared" ca="1" si="79"/>
        <v>3.2002731086173734E-2</v>
      </c>
      <c r="AU631" vm="11080">
        <f ca="1"/>
        <v>44732</v>
      </c>
      <c r="AV631" vm="11096">
        <f ca="1"/>
        <v>42.295000000000002</v>
      </c>
      <c r="AW631" vm="11097">
        <f ca="1"/>
        <v>651762</v>
      </c>
    </row>
    <row r="632" spans="1:49" x14ac:dyDescent="0.3">
      <c r="A632" vm="11098">
        <f ca="1"/>
        <v>44733</v>
      </c>
      <c r="B632" vm="11099">
        <f ca="1"/>
        <v>29.64</v>
      </c>
      <c r="C632" vm="11099">
        <v>29.64</v>
      </c>
      <c r="D632" vm="11100">
        <v>128819</v>
      </c>
      <c r="E632" s="3">
        <f t="shared" ca="1" si="72"/>
        <v>-1.3477088948786774E-3</v>
      </c>
      <c r="F632" s="3">
        <f t="shared" ca="1" si="73"/>
        <v>-1.3486178712935292E-3</v>
      </c>
      <c r="I632" vm="11098">
        <f ca="1"/>
        <v>44733</v>
      </c>
      <c r="J632" vm="11101">
        <f ca="1"/>
        <v>37.090000000000003</v>
      </c>
      <c r="K632" vm="11102">
        <f ca="1"/>
        <v>560768</v>
      </c>
      <c r="L632" s="3">
        <v>8.0949811117110452E-4</v>
      </c>
      <c r="M632" s="3">
        <v>8.091706442856756E-4</v>
      </c>
      <c r="O632" vm="11098">
        <f ca="1"/>
        <v>44733</v>
      </c>
      <c r="P632" vm="11103">
        <f ca="1"/>
        <v>174.95</v>
      </c>
      <c r="Q632" vm="11104">
        <f ca="1"/>
        <v>341994</v>
      </c>
      <c r="R632" s="3">
        <f t="shared" ca="1" si="74"/>
        <v>1.7005742000243823E-2</v>
      </c>
      <c r="T632" vm="11098">
        <f ca="1"/>
        <v>44733</v>
      </c>
      <c r="U632" vm="11105">
        <f ca="1"/>
        <v>10.327999999999999</v>
      </c>
      <c r="V632" vm="11106">
        <f ca="1"/>
        <v>14640731</v>
      </c>
      <c r="W632" s="3">
        <f t="shared" ca="1" si="75"/>
        <v>8.9477352467989477E-3</v>
      </c>
      <c r="Y632" vm="11098">
        <f ca="1"/>
        <v>44733</v>
      </c>
      <c r="Z632" vm="2655">
        <f ca="1"/>
        <v>1.89</v>
      </c>
      <c r="AA632" vm="4257">
        <f ca="1"/>
        <v>1.8859999999999999</v>
      </c>
      <c r="AB632" vm="11107">
        <f ca="1"/>
        <v>119462093</v>
      </c>
      <c r="AC632">
        <f t="shared" ca="1" si="76"/>
        <v>7.1303446886139057E-3</v>
      </c>
      <c r="AE632" vm="11098">
        <f ca="1"/>
        <v>44733</v>
      </c>
      <c r="AF632" vm="11108">
        <f ca="1"/>
        <v>12.698</v>
      </c>
      <c r="AG632" vm="11109">
        <f ca="1"/>
        <v>7844175</v>
      </c>
      <c r="AH632" s="3">
        <f t="shared" ca="1" si="77"/>
        <v>2.4716238637301904E-2</v>
      </c>
      <c r="AK632" vm="11098">
        <f ca="1"/>
        <v>44733</v>
      </c>
      <c r="AL632" vm="11110">
        <f ca="1"/>
        <v>14.59</v>
      </c>
      <c r="AM632" vm="11111">
        <f ca="1"/>
        <v>585450</v>
      </c>
      <c r="AN632">
        <f t="shared" ca="1" si="78"/>
        <v>1.6586420329064114E-2</v>
      </c>
      <c r="AP632" vm="11098">
        <f ca="1"/>
        <v>44733</v>
      </c>
      <c r="AQ632" vm="1166">
        <f ca="1"/>
        <v>5.84</v>
      </c>
      <c r="AR632" vm="11112">
        <f ca="1"/>
        <v>251267</v>
      </c>
      <c r="AS632" s="3">
        <f t="shared" ca="1" si="79"/>
        <v>2.1636499593361624E-2</v>
      </c>
      <c r="AU632" vm="11098">
        <f ca="1"/>
        <v>44733</v>
      </c>
      <c r="AV632" vm="11113">
        <f ca="1"/>
        <v>42.03</v>
      </c>
      <c r="AW632" vm="11114">
        <f ca="1"/>
        <v>444591</v>
      </c>
    </row>
    <row r="633" spans="1:49" x14ac:dyDescent="0.3">
      <c r="A633" vm="11115">
        <f ca="1"/>
        <v>44734</v>
      </c>
      <c r="B633" vm="9920">
        <f ca="1"/>
        <v>29.24</v>
      </c>
      <c r="C633" vm="9920">
        <v>29.24</v>
      </c>
      <c r="D633" vm="11116">
        <v>119886</v>
      </c>
      <c r="E633" s="3">
        <f t="shared" ca="1" si="72"/>
        <v>-1.3495276653171462E-2</v>
      </c>
      <c r="F633" s="3">
        <f t="shared" ca="1" si="73"/>
        <v>-1.35871655463084E-2</v>
      </c>
      <c r="I633" vm="11115">
        <f ca="1"/>
        <v>44734</v>
      </c>
      <c r="J633" vm="11117">
        <f ca="1"/>
        <v>37.020000000000003</v>
      </c>
      <c r="K633" vm="11118">
        <f ca="1"/>
        <v>627128</v>
      </c>
      <c r="L633" s="3">
        <v>-1.8873011593421483E-3</v>
      </c>
      <c r="M633" s="3">
        <v>-1.8890843561479504E-3</v>
      </c>
      <c r="O633" vm="11115">
        <f ca="1"/>
        <v>44734</v>
      </c>
      <c r="P633" vm="5921">
        <f ca="1"/>
        <v>174</v>
      </c>
      <c r="Q633" vm="11119">
        <f ca="1"/>
        <v>294757</v>
      </c>
      <c r="R633" s="3">
        <f t="shared" ca="1" si="74"/>
        <v>-5.4449195991679378E-3</v>
      </c>
      <c r="T633" vm="11115">
        <f ca="1"/>
        <v>44734</v>
      </c>
      <c r="U633" vm="11120">
        <f ca="1"/>
        <v>10.215999999999999</v>
      </c>
      <c r="V633" vm="11121">
        <f ca="1"/>
        <v>17116222</v>
      </c>
      <c r="W633" s="3">
        <f t="shared" ca="1" si="75"/>
        <v>-1.0903534814103248E-2</v>
      </c>
      <c r="Y633" vm="11115">
        <f ca="1"/>
        <v>44734</v>
      </c>
      <c r="Z633" vm="11122">
        <f ca="1"/>
        <v>1.8532</v>
      </c>
      <c r="AA633" vm="11123">
        <f ca="1"/>
        <v>1.8806</v>
      </c>
      <c r="AB633" vm="11124">
        <f ca="1"/>
        <v>103197172</v>
      </c>
      <c r="AC633">
        <f t="shared" ca="1" si="76"/>
        <v>-2.8673093504262338E-3</v>
      </c>
      <c r="AE633" vm="11115">
        <f ca="1"/>
        <v>44734</v>
      </c>
      <c r="AF633" vm="11125">
        <f ca="1"/>
        <v>12.48</v>
      </c>
      <c r="AG633" vm="11126">
        <f ca="1"/>
        <v>11677589</v>
      </c>
      <c r="AH633" s="3">
        <f t="shared" ca="1" si="77"/>
        <v>-1.7317137806976607E-2</v>
      </c>
      <c r="AK633" vm="11115">
        <f ca="1"/>
        <v>44734</v>
      </c>
      <c r="AL633" vm="11127">
        <f ca="1"/>
        <v>14.58</v>
      </c>
      <c r="AM633" vm="11128">
        <f ca="1"/>
        <v>178522</v>
      </c>
      <c r="AN633">
        <f t="shared" ca="1" si="78"/>
        <v>-6.8563595418222236E-4</v>
      </c>
      <c r="AP633" vm="11115">
        <f ca="1"/>
        <v>44734</v>
      </c>
      <c r="AQ633" vm="4567">
        <f ca="1"/>
        <v>5.8849999999999998</v>
      </c>
      <c r="AR633" vm="11129">
        <f ca="1"/>
        <v>388910</v>
      </c>
      <c r="AS633" s="3">
        <f t="shared" ca="1" si="79"/>
        <v>7.6759438721043533E-3</v>
      </c>
      <c r="AU633" vm="11115">
        <f ca="1"/>
        <v>44734</v>
      </c>
      <c r="AV633" vm="11130">
        <f ca="1"/>
        <v>32.97</v>
      </c>
      <c r="AW633" vm="11131">
        <f ca="1"/>
        <v>1398240</v>
      </c>
    </row>
    <row r="634" spans="1:49" x14ac:dyDescent="0.3">
      <c r="A634" vm="11132">
        <f ca="1"/>
        <v>44735</v>
      </c>
      <c r="B634" vm="11099">
        <f ca="1"/>
        <v>29.64</v>
      </c>
      <c r="C634" vm="11099">
        <v>29.64</v>
      </c>
      <c r="D634" vm="7060">
        <v>157370</v>
      </c>
      <c r="E634" s="3">
        <f t="shared" ca="1" si="72"/>
        <v>1.3679890560875587E-2</v>
      </c>
      <c r="F634" s="3">
        <f t="shared" ca="1" si="73"/>
        <v>1.3587165546308356E-2</v>
      </c>
      <c r="I634" vm="11132">
        <f ca="1"/>
        <v>44735</v>
      </c>
      <c r="J634" vm="11133">
        <f ca="1"/>
        <v>37.81</v>
      </c>
      <c r="K634" vm="11134">
        <f ca="1"/>
        <v>1108193</v>
      </c>
      <c r="L634" s="3">
        <v>2.1339816315505109E-2</v>
      </c>
      <c r="M634" s="3">
        <v>2.1115310757490097E-2</v>
      </c>
      <c r="O634" vm="11132">
        <f ca="1"/>
        <v>44735</v>
      </c>
      <c r="P634" vm="5939">
        <f ca="1"/>
        <v>176.1</v>
      </c>
      <c r="Q634" vm="11135">
        <f ca="1"/>
        <v>321495</v>
      </c>
      <c r="R634" s="3">
        <f t="shared" ca="1" si="74"/>
        <v>1.1996716287631286E-2</v>
      </c>
      <c r="T634" vm="11132">
        <f ca="1"/>
        <v>44735</v>
      </c>
      <c r="U634" vm="11136">
        <f ca="1"/>
        <v>9.8119999999999994</v>
      </c>
      <c r="V634" vm="11137">
        <f ca="1"/>
        <v>25259372</v>
      </c>
      <c r="W634" s="3">
        <f t="shared" ca="1" si="75"/>
        <v>-4.0348992333995234E-2</v>
      </c>
      <c r="Y634" vm="11132">
        <f ca="1"/>
        <v>44735</v>
      </c>
      <c r="Z634" vm="11138">
        <f ca="1"/>
        <v>1.8837999999999999</v>
      </c>
      <c r="AA634" vm="3146">
        <f ca="1"/>
        <v>1.84</v>
      </c>
      <c r="AB634" vm="11139">
        <f ca="1"/>
        <v>164285824</v>
      </c>
      <c r="AC634">
        <f t="shared" ca="1" si="76"/>
        <v>-2.1825303239945228E-2</v>
      </c>
      <c r="AE634" vm="11132">
        <f ca="1"/>
        <v>44735</v>
      </c>
      <c r="AF634" vm="11140">
        <f ca="1"/>
        <v>12.214</v>
      </c>
      <c r="AG634" vm="11141">
        <f ca="1"/>
        <v>10255053</v>
      </c>
      <c r="AH634" s="3">
        <f t="shared" ca="1" si="77"/>
        <v>-2.1544528140338633E-2</v>
      </c>
      <c r="AK634" vm="11132">
        <f ca="1"/>
        <v>44735</v>
      </c>
      <c r="AL634" vm="6228">
        <f ca="1"/>
        <v>14.86</v>
      </c>
      <c r="AM634" vm="11142">
        <f ca="1"/>
        <v>425157</v>
      </c>
      <c r="AN634">
        <f t="shared" ca="1" si="78"/>
        <v>1.9022312709101076E-2</v>
      </c>
      <c r="AP634" vm="11132">
        <f ca="1"/>
        <v>44735</v>
      </c>
      <c r="AQ634" vm="1455">
        <f ca="1"/>
        <v>5.69</v>
      </c>
      <c r="AR634" vm="11143">
        <f ca="1"/>
        <v>148635</v>
      </c>
      <c r="AS634" s="3">
        <f t="shared" ca="1" si="79"/>
        <v>-3.3696492574000335E-2</v>
      </c>
      <c r="AU634" vm="11132">
        <f ca="1"/>
        <v>44735</v>
      </c>
      <c r="AV634" vm="11144">
        <f ca="1"/>
        <v>30.31</v>
      </c>
      <c r="AW634" vm="11145">
        <f ca="1"/>
        <v>2568239</v>
      </c>
    </row>
    <row r="635" spans="1:49" x14ac:dyDescent="0.3">
      <c r="A635" vm="11146">
        <f ca="1"/>
        <v>44736</v>
      </c>
      <c r="B635" vm="11147">
        <f ca="1"/>
        <v>30.28</v>
      </c>
      <c r="C635" vm="11147">
        <v>30.28</v>
      </c>
      <c r="D635" vm="11148">
        <v>109216</v>
      </c>
      <c r="E635" s="3">
        <f t="shared" ca="1" si="72"/>
        <v>2.1592442645074244E-2</v>
      </c>
      <c r="F635" s="3">
        <f t="shared" ca="1" si="73"/>
        <v>2.1362628141361872E-2</v>
      </c>
      <c r="I635" vm="11146">
        <f ca="1"/>
        <v>44736</v>
      </c>
      <c r="J635" vm="11149">
        <f ca="1"/>
        <v>39.700000000000003</v>
      </c>
      <c r="K635" vm="11150">
        <f ca="1"/>
        <v>902653</v>
      </c>
      <c r="L635" s="3">
        <v>4.9986775985189115E-2</v>
      </c>
      <c r="M635" s="3">
        <v>4.8777569790303218E-2</v>
      </c>
      <c r="O635" vm="11146">
        <f ca="1"/>
        <v>44736</v>
      </c>
      <c r="P635" vm="4780">
        <f ca="1"/>
        <v>179.7</v>
      </c>
      <c r="Q635" vm="11151">
        <f ca="1"/>
        <v>350961</v>
      </c>
      <c r="R635" s="3">
        <f t="shared" ca="1" si="74"/>
        <v>2.0236778287352916E-2</v>
      </c>
      <c r="T635" vm="11146">
        <f ca="1"/>
        <v>44736</v>
      </c>
      <c r="U635" vm="11152">
        <f ca="1"/>
        <v>9.8239999999999998</v>
      </c>
      <c r="V635" vm="11153">
        <f ca="1"/>
        <v>23857940</v>
      </c>
      <c r="W635" s="3">
        <f t="shared" ca="1" si="75"/>
        <v>1.2222450085438835E-3</v>
      </c>
      <c r="Y635" vm="11146">
        <f ca="1"/>
        <v>44736</v>
      </c>
      <c r="Z635" vm="11154">
        <f ca="1"/>
        <v>1.857</v>
      </c>
      <c r="AA635" vm="11155">
        <f ca="1"/>
        <v>1.8822000000000001</v>
      </c>
      <c r="AB635" vm="11156">
        <f ca="1"/>
        <v>121426914</v>
      </c>
      <c r="AC635">
        <f t="shared" ca="1" si="76"/>
        <v>2.2675733821656146E-2</v>
      </c>
      <c r="AE635" vm="11146">
        <f ca="1"/>
        <v>44736</v>
      </c>
      <c r="AF635" vm="5044">
        <f ca="1"/>
        <v>12.428000000000001</v>
      </c>
      <c r="AG635" vm="11157">
        <f ca="1"/>
        <v>12351902</v>
      </c>
      <c r="AH635" s="3">
        <f t="shared" ca="1" si="77"/>
        <v>1.7369156729858042E-2</v>
      </c>
      <c r="AK635" vm="11146">
        <f ca="1"/>
        <v>44736</v>
      </c>
      <c r="AL635" vm="4879">
        <f ca="1"/>
        <v>15.3</v>
      </c>
      <c r="AM635" vm="11158">
        <f ca="1"/>
        <v>191730</v>
      </c>
      <c r="AN635">
        <f t="shared" ca="1" si="78"/>
        <v>2.9179789108776725E-2</v>
      </c>
      <c r="AP635" vm="11146">
        <f ca="1"/>
        <v>44736</v>
      </c>
      <c r="AQ635" vm="9441">
        <f ca="1"/>
        <v>5.65</v>
      </c>
      <c r="AR635" vm="11159">
        <f ca="1"/>
        <v>73813</v>
      </c>
      <c r="AS635" s="3">
        <f t="shared" ca="1" si="79"/>
        <v>-7.0547029798900384E-3</v>
      </c>
      <c r="AU635" vm="11146">
        <f ca="1"/>
        <v>44736</v>
      </c>
      <c r="AV635" vm="11160">
        <f ca="1"/>
        <v>23.7</v>
      </c>
      <c r="AW635" vm="11161">
        <f ca="1"/>
        <v>3000181</v>
      </c>
    </row>
    <row r="636" spans="1:49" x14ac:dyDescent="0.3">
      <c r="A636" vm="11162">
        <f ca="1"/>
        <v>44739</v>
      </c>
      <c r="B636" vm="9902">
        <f ca="1"/>
        <v>29.98</v>
      </c>
      <c r="C636" vm="9902">
        <v>29.98</v>
      </c>
      <c r="D636" vm="11163">
        <v>78723</v>
      </c>
      <c r="E636" s="3">
        <f t="shared" ca="1" si="72"/>
        <v>-9.9075297225891916E-3</v>
      </c>
      <c r="F636" s="3">
        <f t="shared" ca="1" si="73"/>
        <v>-9.9569358947964506E-3</v>
      </c>
      <c r="I636" vm="11162">
        <f ca="1"/>
        <v>44739</v>
      </c>
      <c r="J636" vm="452">
        <f ca="1"/>
        <v>39.96</v>
      </c>
      <c r="K636" vm="11164">
        <f ca="1"/>
        <v>885566</v>
      </c>
      <c r="L636" s="3">
        <v>6.5491183879092694E-3</v>
      </c>
      <c r="M636" s="3">
        <v>6.527766087207891E-3</v>
      </c>
      <c r="O636" vm="11162">
        <f ca="1"/>
        <v>44739</v>
      </c>
      <c r="P636" vm="10898">
        <f ca="1"/>
        <v>177.7</v>
      </c>
      <c r="Q636" vm="11165">
        <f ca="1"/>
        <v>296706</v>
      </c>
      <c r="R636" s="3">
        <f t="shared" ca="1" si="74"/>
        <v>-1.11920586289077E-2</v>
      </c>
      <c r="T636" vm="11162">
        <f ca="1"/>
        <v>44739</v>
      </c>
      <c r="U636" vm="11166">
        <f ca="1"/>
        <v>9.7100000000000009</v>
      </c>
      <c r="V636" vm="11167">
        <f ca="1"/>
        <v>12641324</v>
      </c>
      <c r="W636" s="3">
        <f t="shared" ca="1" si="75"/>
        <v>-1.1672089101553026E-2</v>
      </c>
      <c r="Y636" vm="11162">
        <f ca="1"/>
        <v>44739</v>
      </c>
      <c r="Z636" vm="11168">
        <f ca="1"/>
        <v>1.925</v>
      </c>
      <c r="AA636" vm="11169">
        <f ca="1"/>
        <v>1.8934</v>
      </c>
      <c r="AB636" vm="11170">
        <f ca="1"/>
        <v>147678067</v>
      </c>
      <c r="AC636">
        <f t="shared" ca="1" si="76"/>
        <v>5.9328492701033984E-3</v>
      </c>
      <c r="AE636" vm="11162">
        <f ca="1"/>
        <v>44739</v>
      </c>
      <c r="AF636" vm="3237">
        <f ca="1"/>
        <v>12.42</v>
      </c>
      <c r="AG636" vm="11171">
        <f ca="1"/>
        <v>9393955</v>
      </c>
      <c r="AH636" s="3">
        <f t="shared" ca="1" si="77"/>
        <v>-6.4391502546834207E-4</v>
      </c>
      <c r="AK636" vm="11162">
        <f ca="1"/>
        <v>44739</v>
      </c>
      <c r="AL636" vm="4493">
        <f ca="1"/>
        <v>15.11</v>
      </c>
      <c r="AM636" vm="11172">
        <f ca="1"/>
        <v>195151</v>
      </c>
      <c r="AN636">
        <f t="shared" ca="1" si="78"/>
        <v>-1.2496052113741645E-2</v>
      </c>
      <c r="AP636" vm="11162">
        <f ca="1"/>
        <v>44739</v>
      </c>
      <c r="AQ636" vm="4586">
        <f ca="1"/>
        <v>5.52</v>
      </c>
      <c r="AR636" vm="11173">
        <f ca="1"/>
        <v>70098</v>
      </c>
      <c r="AS636" s="3">
        <f t="shared" ca="1" si="79"/>
        <v>-2.3277684869345762E-2</v>
      </c>
      <c r="AU636" vm="11162">
        <f ca="1"/>
        <v>44739</v>
      </c>
      <c r="AV636" vm="11174">
        <f ca="1"/>
        <v>1.7985</v>
      </c>
      <c r="AW636" vm="11175">
        <f ca="1"/>
        <v>460673</v>
      </c>
    </row>
    <row r="637" spans="1:49" x14ac:dyDescent="0.3">
      <c r="A637" vm="11176">
        <f ca="1"/>
        <v>44740</v>
      </c>
      <c r="B637" vm="11177">
        <f ca="1"/>
        <v>30.38</v>
      </c>
      <c r="C637" vm="11177">
        <v>30.38</v>
      </c>
      <c r="D637" vm="11178">
        <v>118405</v>
      </c>
      <c r="E637" s="3">
        <f t="shared" ca="1" si="72"/>
        <v>1.3342228152101353E-2</v>
      </c>
      <c r="F637" s="3">
        <f t="shared" ca="1" si="73"/>
        <v>1.325400449317515E-2</v>
      </c>
      <c r="I637" vm="11176">
        <f ca="1"/>
        <v>44740</v>
      </c>
      <c r="J637" vm="11179">
        <f ca="1"/>
        <v>40.69</v>
      </c>
      <c r="K637" vm="11180">
        <f ca="1"/>
        <v>715407</v>
      </c>
      <c r="L637" s="3">
        <v>1.826826826826819E-2</v>
      </c>
      <c r="M637" s="3">
        <v>1.8103408233245764E-2</v>
      </c>
      <c r="O637" vm="11176">
        <f ca="1"/>
        <v>44740</v>
      </c>
      <c r="P637" vm="11181">
        <f ca="1"/>
        <v>178.85</v>
      </c>
      <c r="Q637" vm="11182">
        <f ca="1"/>
        <v>220096</v>
      </c>
      <c r="R637" s="3">
        <f t="shared" ca="1" si="74"/>
        <v>6.4507305444211098E-3</v>
      </c>
      <c r="T637" vm="11176">
        <f ca="1"/>
        <v>44740</v>
      </c>
      <c r="U637" vm="7408">
        <f ca="1"/>
        <v>9.8000000000000007</v>
      </c>
      <c r="V637" vm="11183">
        <f ca="1"/>
        <v>20613140</v>
      </c>
      <c r="W637" s="3">
        <f t="shared" ca="1" si="75"/>
        <v>9.2261033732926323E-3</v>
      </c>
      <c r="Y637" vm="11176">
        <f ca="1"/>
        <v>44740</v>
      </c>
      <c r="Z637" vm="11184">
        <f ca="1"/>
        <v>1.9048</v>
      </c>
      <c r="AA637" vm="11185">
        <f ca="1"/>
        <v>1.8986000000000001</v>
      </c>
      <c r="AB637" vm="11186">
        <f ca="1"/>
        <v>114640001</v>
      </c>
      <c r="AC637">
        <f t="shared" ca="1" si="76"/>
        <v>2.7426177529074258E-3</v>
      </c>
      <c r="AE637" vm="11176">
        <f ca="1"/>
        <v>44740</v>
      </c>
      <c r="AF637" vm="11187">
        <f ca="1"/>
        <v>12.54</v>
      </c>
      <c r="AG637" vm="11188">
        <f ca="1"/>
        <v>7639261</v>
      </c>
      <c r="AH637" s="3">
        <f t="shared" ca="1" si="77"/>
        <v>9.6154586994419734E-3</v>
      </c>
      <c r="AK637" vm="11176">
        <f ca="1"/>
        <v>44740</v>
      </c>
      <c r="AL637" vm="11189">
        <f ca="1"/>
        <v>15.13</v>
      </c>
      <c r="AM637" vm="11190">
        <f ca="1"/>
        <v>187245</v>
      </c>
      <c r="AN637">
        <f t="shared" ca="1" si="78"/>
        <v>1.3227515156165315E-3</v>
      </c>
      <c r="AP637" vm="11176">
        <f ca="1"/>
        <v>44740</v>
      </c>
      <c r="AQ637" vm="4826">
        <f ca="1"/>
        <v>5.53</v>
      </c>
      <c r="AR637" vm="11191">
        <f ca="1"/>
        <v>69852</v>
      </c>
      <c r="AS637" s="3">
        <f t="shared" ca="1" si="79"/>
        <v>1.8099552452396077E-3</v>
      </c>
      <c r="AU637" vm="11176">
        <f ca="1"/>
        <v>44740</v>
      </c>
      <c r="AV637" vm="11192">
        <f ca="1"/>
        <v>3.0510000000000002</v>
      </c>
      <c r="AW637" vm="11193">
        <f ca="1"/>
        <v>3058635</v>
      </c>
    </row>
    <row r="638" spans="1:49" x14ac:dyDescent="0.3">
      <c r="A638" vm="11194">
        <f ca="1"/>
        <v>44741</v>
      </c>
      <c r="B638" vm="11195">
        <f ca="1"/>
        <v>29.56</v>
      </c>
      <c r="C638" vm="11195">
        <v>29.56</v>
      </c>
      <c r="D638" vm="11196">
        <v>120874</v>
      </c>
      <c r="E638" s="3">
        <f t="shared" ca="1" si="72"/>
        <v>-2.6991441737985528E-2</v>
      </c>
      <c r="F638" s="3">
        <f t="shared" ca="1" si="73"/>
        <v>-2.7362401087625766E-2</v>
      </c>
      <c r="I638" vm="11194">
        <f ca="1"/>
        <v>44741</v>
      </c>
      <c r="J638" vm="143">
        <f ca="1"/>
        <v>40.799999999999997</v>
      </c>
      <c r="K638" vm="11197">
        <f ca="1"/>
        <v>538912</v>
      </c>
      <c r="L638" s="3">
        <v>2.703366920619303E-3</v>
      </c>
      <c r="M638" s="3">
        <v>2.6997193965174575E-3</v>
      </c>
      <c r="O638" vm="11194">
        <f ca="1"/>
        <v>44741</v>
      </c>
      <c r="P638" vm="5886">
        <f ca="1"/>
        <v>175.4</v>
      </c>
      <c r="Q638" vm="11198">
        <f ca="1"/>
        <v>317315</v>
      </c>
      <c r="R638" s="3">
        <f t="shared" ca="1" si="74"/>
        <v>-1.9478385766944072E-2</v>
      </c>
      <c r="T638" vm="11194">
        <f ca="1"/>
        <v>44741</v>
      </c>
      <c r="U638" vm="11199">
        <f ca="1"/>
        <v>9.5679999999999996</v>
      </c>
      <c r="V638" vm="11200">
        <f ca="1"/>
        <v>18516896</v>
      </c>
      <c r="W638" s="3">
        <f t="shared" ca="1" si="75"/>
        <v>-2.3958188468250378E-2</v>
      </c>
      <c r="Y638" vm="11194">
        <f ca="1"/>
        <v>44741</v>
      </c>
      <c r="Z638" vm="11201">
        <f ca="1"/>
        <v>1.8779999999999999</v>
      </c>
      <c r="AA638" vm="11202">
        <f ca="1"/>
        <v>1.8759999999999999</v>
      </c>
      <c r="AB638" vm="11203">
        <f ca="1"/>
        <v>92133124</v>
      </c>
      <c r="AC638">
        <f t="shared" ca="1" si="76"/>
        <v>-1.1974921881528176E-2</v>
      </c>
      <c r="AE638" vm="11194">
        <f ca="1"/>
        <v>44741</v>
      </c>
      <c r="AF638" vm="11204">
        <f ca="1"/>
        <v>12.19</v>
      </c>
      <c r="AG638" vm="11205">
        <f ca="1"/>
        <v>12427900</v>
      </c>
      <c r="AH638" s="3">
        <f t="shared" ca="1" si="77"/>
        <v>-2.8307591711594495E-2</v>
      </c>
      <c r="AK638" vm="11194">
        <f ca="1"/>
        <v>44741</v>
      </c>
      <c r="AL638" vm="10002">
        <f ca="1"/>
        <v>15.06</v>
      </c>
      <c r="AM638" vm="11206">
        <f ca="1"/>
        <v>299485</v>
      </c>
      <c r="AN638">
        <f t="shared" ca="1" si="78"/>
        <v>-4.6373054285170365E-3</v>
      </c>
      <c r="AP638" vm="11194">
        <f ca="1"/>
        <v>44741</v>
      </c>
      <c r="AQ638" vm="3556">
        <f ca="1"/>
        <v>5.45</v>
      </c>
      <c r="AR638" vm="11207">
        <f ca="1"/>
        <v>85408</v>
      </c>
      <c r="AS638" s="3">
        <f t="shared" ca="1" si="79"/>
        <v>-1.4572206859090723E-2</v>
      </c>
      <c r="AU638" vm="11194">
        <f ca="1"/>
        <v>44741</v>
      </c>
      <c r="AV638" vm="11208">
        <f ca="1"/>
        <v>3.2639999999999998</v>
      </c>
      <c r="AW638" vm="11209">
        <f ca="1"/>
        <v>6516761</v>
      </c>
    </row>
    <row r="639" spans="1:49" x14ac:dyDescent="0.3">
      <c r="A639" vm="11210">
        <f ca="1"/>
        <v>44742</v>
      </c>
      <c r="B639" vm="11099">
        <f ca="1"/>
        <v>29.64</v>
      </c>
      <c r="C639" vm="11099">
        <v>29.64</v>
      </c>
      <c r="D639" vm="11211">
        <v>125180</v>
      </c>
      <c r="E639" s="3">
        <f t="shared" ca="1" si="72"/>
        <v>2.7063599458728637E-3</v>
      </c>
      <c r="F639" s="3">
        <f t="shared" ca="1" si="73"/>
        <v>2.702704347885073E-3</v>
      </c>
      <c r="I639" vm="11210">
        <f ca="1"/>
        <v>44742</v>
      </c>
      <c r="J639" vm="11212">
        <f ca="1"/>
        <v>40.93</v>
      </c>
      <c r="K639" vm="11213">
        <f ca="1"/>
        <v>681199</v>
      </c>
      <c r="L639" s="3">
        <v>3.1862745098039844E-3</v>
      </c>
      <c r="M639" s="3">
        <v>3.181209094195607E-3</v>
      </c>
      <c r="O639" vm="11210">
        <f ca="1"/>
        <v>44742</v>
      </c>
      <c r="P639" vm="5818">
        <f ca="1"/>
        <v>175.2</v>
      </c>
      <c r="Q639" vm="11214">
        <f ca="1"/>
        <v>354502</v>
      </c>
      <c r="R639" s="3">
        <f t="shared" ca="1" si="74"/>
        <v>-1.1409014357916668E-3</v>
      </c>
      <c r="T639" vm="11210">
        <f ca="1"/>
        <v>44742</v>
      </c>
      <c r="U639" vm="116">
        <f ca="1"/>
        <v>9.0649999999999995</v>
      </c>
      <c r="V639" vm="11215">
        <f ca="1"/>
        <v>35203534</v>
      </c>
      <c r="W639" s="3">
        <f t="shared" ca="1" si="75"/>
        <v>-5.4003353001461619E-2</v>
      </c>
      <c r="Y639" vm="11210">
        <f ca="1"/>
        <v>44742</v>
      </c>
      <c r="Z639" vm="11216">
        <f ca="1"/>
        <v>1.8420000000000001</v>
      </c>
      <c r="AA639" vm="943">
        <f ca="1"/>
        <v>1.78</v>
      </c>
      <c r="AB639" vm="11217">
        <f ca="1"/>
        <v>193992471</v>
      </c>
      <c r="AC639">
        <f t="shared" ca="1" si="76"/>
        <v>-5.2528486280039109E-2</v>
      </c>
      <c r="AE639" vm="11210">
        <f ca="1"/>
        <v>44742</v>
      </c>
      <c r="AF639" vm="11218">
        <f ca="1"/>
        <v>11.792</v>
      </c>
      <c r="AG639" vm="11219">
        <f ca="1"/>
        <v>14513329</v>
      </c>
      <c r="AH639" s="3">
        <f t="shared" ca="1" si="77"/>
        <v>-3.3194608046199336E-2</v>
      </c>
      <c r="AK639" vm="11210">
        <f ca="1"/>
        <v>44742</v>
      </c>
      <c r="AL639" vm="1053">
        <f ca="1"/>
        <v>14.7</v>
      </c>
      <c r="AM639" vm="11220">
        <f ca="1"/>
        <v>369798</v>
      </c>
      <c r="AN639">
        <f t="shared" ca="1" si="78"/>
        <v>-2.4194728587056992E-2</v>
      </c>
      <c r="AP639" vm="11210">
        <f ca="1"/>
        <v>44742</v>
      </c>
      <c r="AQ639" vm="10326">
        <f ca="1"/>
        <v>5.3</v>
      </c>
      <c r="AR639" vm="11221">
        <f ca="1"/>
        <v>136447</v>
      </c>
      <c r="AS639" s="3">
        <f t="shared" ca="1" si="79"/>
        <v>-2.7908788117076616E-2</v>
      </c>
      <c r="AU639" vm="11210">
        <f ca="1"/>
        <v>44742</v>
      </c>
      <c r="AV639" vm="11222">
        <f ca="1"/>
        <v>2.5550000000000002</v>
      </c>
      <c r="AW639" vm="11223">
        <f ca="1"/>
        <v>4805984</v>
      </c>
    </row>
    <row r="640" spans="1:49" x14ac:dyDescent="0.3">
      <c r="A640" vm="11224">
        <f ca="1"/>
        <v>44743</v>
      </c>
      <c r="B640" vm="10994">
        <f ca="1"/>
        <v>30.4</v>
      </c>
      <c r="C640" vm="10994">
        <v>30.4</v>
      </c>
      <c r="D640" vm="11225">
        <v>88639</v>
      </c>
      <c r="E640" s="3">
        <f t="shared" ca="1" si="72"/>
        <v>2.5641025641025574E-2</v>
      </c>
      <c r="F640" s="3">
        <f t="shared" ca="1" si="73"/>
        <v>2.5317807984289786E-2</v>
      </c>
      <c r="I640" vm="11224">
        <f ca="1"/>
        <v>44743</v>
      </c>
      <c r="J640" vm="297">
        <f ca="1"/>
        <v>40.340000000000003</v>
      </c>
      <c r="K640" vm="11226">
        <f ca="1"/>
        <v>427728</v>
      </c>
      <c r="L640" s="3">
        <v>-1.4414854629855761E-2</v>
      </c>
      <c r="M640" s="3">
        <v>-1.451975797824588E-2</v>
      </c>
      <c r="O640" vm="11224">
        <f ca="1"/>
        <v>44743</v>
      </c>
      <c r="P640" vm="10867">
        <f ca="1"/>
        <v>177.65</v>
      </c>
      <c r="Q640" vm="11227">
        <f ca="1"/>
        <v>252250</v>
      </c>
      <c r="R640" s="3">
        <f t="shared" ca="1" si="74"/>
        <v>1.3887143964745146E-2</v>
      </c>
      <c r="T640" vm="11224">
        <f ca="1"/>
        <v>44743</v>
      </c>
      <c r="U640" vm="37">
        <f ca="1"/>
        <v>9.08</v>
      </c>
      <c r="V640" vm="11228">
        <f ca="1"/>
        <v>18377865</v>
      </c>
      <c r="W640" s="3">
        <f t="shared" ca="1" si="75"/>
        <v>1.6533484063876403E-3</v>
      </c>
      <c r="Y640" vm="11224">
        <f ca="1"/>
        <v>44743</v>
      </c>
      <c r="Z640" vm="11229">
        <f ca="1"/>
        <v>1.7598</v>
      </c>
      <c r="AA640" vm="11230">
        <f ca="1"/>
        <v>1.7676000000000001</v>
      </c>
      <c r="AB640" vm="11231">
        <f ca="1"/>
        <v>149502743</v>
      </c>
      <c r="AC640">
        <f t="shared" ca="1" si="76"/>
        <v>-6.9906700295459395E-3</v>
      </c>
      <c r="AE640" vm="11224">
        <f ca="1"/>
        <v>44743</v>
      </c>
      <c r="AF640" vm="2696">
        <f ca="1"/>
        <v>11.72</v>
      </c>
      <c r="AG640" vm="11232">
        <f ca="1"/>
        <v>10328930</v>
      </c>
      <c r="AH640" s="3">
        <f t="shared" ca="1" si="77"/>
        <v>-6.1245512981141486E-3</v>
      </c>
      <c r="AK640" vm="11224">
        <f ca="1"/>
        <v>44743</v>
      </c>
      <c r="AL640" vm="11110">
        <f ca="1"/>
        <v>14.59</v>
      </c>
      <c r="AM640" vm="11233">
        <f ca="1"/>
        <v>335557</v>
      </c>
      <c r="AN640">
        <f t="shared" ca="1" si="78"/>
        <v>-7.5111312499962805E-3</v>
      </c>
      <c r="AP640" vm="11224">
        <f ca="1"/>
        <v>44743</v>
      </c>
      <c r="AQ640" vm="1360">
        <f ca="1"/>
        <v>5.28</v>
      </c>
      <c r="AR640" vm="11234">
        <f ca="1"/>
        <v>320126</v>
      </c>
      <c r="AS640" s="3">
        <f t="shared" ca="1" si="79"/>
        <v>-3.7807228399059328E-3</v>
      </c>
      <c r="AU640" vm="11224">
        <f ca="1"/>
        <v>44743</v>
      </c>
      <c r="AV640" vm="11235">
        <f ca="1"/>
        <v>2.7669999999999999</v>
      </c>
      <c r="AW640" vm="11236">
        <f ca="1"/>
        <v>2420788</v>
      </c>
    </row>
    <row r="641" spans="1:49" x14ac:dyDescent="0.3">
      <c r="A641" vm="11237">
        <f ca="1"/>
        <v>44746</v>
      </c>
      <c r="B641" vm="11238">
        <f ca="1"/>
        <v>30.22</v>
      </c>
      <c r="C641" vm="11238">
        <v>30.22</v>
      </c>
      <c r="D641" vm="11239">
        <v>81825</v>
      </c>
      <c r="E641" s="3">
        <f t="shared" ca="1" si="72"/>
        <v>-5.921052631578938E-3</v>
      </c>
      <c r="F641" s="3">
        <f t="shared" ca="1" si="73"/>
        <v>-5.9386515675824937E-3</v>
      </c>
      <c r="I641" vm="11237">
        <f ca="1"/>
        <v>44746</v>
      </c>
      <c r="J641" vm="297">
        <f ca="1"/>
        <v>40.340000000000003</v>
      </c>
      <c r="K641" vm="11240">
        <f ca="1"/>
        <v>374990</v>
      </c>
      <c r="L641" s="3">
        <v>0</v>
      </c>
      <c r="M641" s="3">
        <v>0</v>
      </c>
      <c r="O641" vm="11237">
        <f ca="1"/>
        <v>44746</v>
      </c>
      <c r="P641" vm="11241">
        <f ca="1"/>
        <v>181.9</v>
      </c>
      <c r="Q641" vm="11242">
        <f ca="1"/>
        <v>245061</v>
      </c>
      <c r="R641" s="3">
        <f t="shared" ca="1" si="74"/>
        <v>2.3641763057040494E-2</v>
      </c>
      <c r="T641" vm="11237">
        <f ca="1"/>
        <v>44746</v>
      </c>
      <c r="U641" vm="11243">
        <f ca="1"/>
        <v>9.0860000000000003</v>
      </c>
      <c r="V641" vm="11244">
        <f ca="1"/>
        <v>17261711</v>
      </c>
      <c r="W641" s="3">
        <f t="shared" ca="1" si="75"/>
        <v>6.6057472400964752E-4</v>
      </c>
      <c r="Y641" vm="11237">
        <f ca="1"/>
        <v>44746</v>
      </c>
      <c r="Z641" vm="11245">
        <f ca="1"/>
        <v>1.766</v>
      </c>
      <c r="AA641" vm="11246">
        <f ca="1"/>
        <v>1.7252000000000001</v>
      </c>
      <c r="AB641" vm="11247">
        <f ca="1"/>
        <v>149919583</v>
      </c>
      <c r="AC641">
        <f t="shared" ca="1" si="76"/>
        <v>-2.4279708482896852E-2</v>
      </c>
      <c r="AE641" vm="11237">
        <f ca="1"/>
        <v>44746</v>
      </c>
      <c r="AF641" vm="11248">
        <f ca="1"/>
        <v>11.596</v>
      </c>
      <c r="AG641" vm="11249">
        <f ca="1"/>
        <v>6107231</v>
      </c>
      <c r="AH641" s="3">
        <f t="shared" ca="1" si="77"/>
        <v>-1.0636573089457519E-2</v>
      </c>
      <c r="AK641" vm="11237">
        <f ca="1"/>
        <v>44746</v>
      </c>
      <c r="AL641" vm="4206">
        <f ca="1"/>
        <v>14.67</v>
      </c>
      <c r="AM641" vm="11250">
        <f ca="1"/>
        <v>201498</v>
      </c>
      <c r="AN641">
        <f t="shared" ca="1" si="78"/>
        <v>5.4682296201961217E-3</v>
      </c>
      <c r="AP641" vm="11237">
        <f ca="1"/>
        <v>44746</v>
      </c>
      <c r="AQ641" vm="11251">
        <f ca="1"/>
        <v>5.14</v>
      </c>
      <c r="AR641" vm="11252">
        <f ca="1"/>
        <v>231171</v>
      </c>
      <c r="AS641" s="3">
        <f t="shared" ca="1" si="79"/>
        <v>-2.6873018251096455E-2</v>
      </c>
      <c r="AU641" vm="11237">
        <f ca="1"/>
        <v>44746</v>
      </c>
      <c r="AV641" vm="8173">
        <f ca="1"/>
        <v>2.5750000000000002</v>
      </c>
      <c r="AW641" vm="11253">
        <f ca="1"/>
        <v>1900207</v>
      </c>
    </row>
    <row r="642" spans="1:49" x14ac:dyDescent="0.3">
      <c r="A642" vm="11254">
        <f ca="1"/>
        <v>44747</v>
      </c>
      <c r="B642" vm="11255">
        <f ca="1"/>
        <v>30.06</v>
      </c>
      <c r="C642" vm="11255">
        <v>30.06</v>
      </c>
      <c r="D642" vm="11256">
        <v>84448</v>
      </c>
      <c r="E642" s="3">
        <f t="shared" ca="1" si="72"/>
        <v>-5.2945069490403758E-3</v>
      </c>
      <c r="F642" s="3">
        <f t="shared" ca="1" si="73"/>
        <v>-5.3085725197650315E-3</v>
      </c>
      <c r="I642" vm="11254">
        <f ca="1"/>
        <v>44747</v>
      </c>
      <c r="J642" vm="11257">
        <f ca="1"/>
        <v>39.61</v>
      </c>
      <c r="K642" vm="11258">
        <f ca="1"/>
        <v>692807</v>
      </c>
      <c r="L642" s="3">
        <v>-1.8096182449182052E-2</v>
      </c>
      <c r="M642" s="3">
        <v>-1.8261920892240581E-2</v>
      </c>
      <c r="O642" vm="11254">
        <f ca="1"/>
        <v>44747</v>
      </c>
      <c r="P642" vm="7503">
        <f ca="1"/>
        <v>182.2</v>
      </c>
      <c r="Q642" vm="11259">
        <f ca="1"/>
        <v>340186</v>
      </c>
      <c r="R642" s="3">
        <f t="shared" ca="1" si="74"/>
        <v>1.6478993017812922E-3</v>
      </c>
      <c r="T642" vm="11254">
        <f ca="1"/>
        <v>44747</v>
      </c>
      <c r="U642" vm="2381">
        <f ca="1"/>
        <v>8.8279999999999994</v>
      </c>
      <c r="V642" vm="11260">
        <f ca="1"/>
        <v>21519844</v>
      </c>
      <c r="W642" s="3">
        <f t="shared" ca="1" si="75"/>
        <v>-2.8806278942721739E-2</v>
      </c>
      <c r="Y642" vm="11254">
        <f ca="1"/>
        <v>44747</v>
      </c>
      <c r="Z642" vm="11261">
        <f ca="1"/>
        <v>1.7358</v>
      </c>
      <c r="AA642" vm="11262">
        <f ca="1"/>
        <v>1.6714</v>
      </c>
      <c r="AB642" vm="11263">
        <f ca="1"/>
        <v>154084169</v>
      </c>
      <c r="AC642">
        <f t="shared" ca="1" si="76"/>
        <v>-3.1681387206352336E-2</v>
      </c>
      <c r="AE642" vm="11254">
        <f ca="1"/>
        <v>44747</v>
      </c>
      <c r="AF642" vm="3116">
        <f ca="1"/>
        <v>11.24</v>
      </c>
      <c r="AG642" vm="11264">
        <f ca="1"/>
        <v>11642021</v>
      </c>
      <c r="AH642" s="3">
        <f t="shared" ca="1" si="77"/>
        <v>-3.1181366593864075E-2</v>
      </c>
      <c r="AK642" vm="11254">
        <f ca="1"/>
        <v>44747</v>
      </c>
      <c r="AL642" vm="11265">
        <f ca="1"/>
        <v>14.21</v>
      </c>
      <c r="AM642" vm="11266">
        <f ca="1"/>
        <v>236682</v>
      </c>
      <c r="AN642">
        <f t="shared" ca="1" si="78"/>
        <v>-3.185865004588103E-2</v>
      </c>
      <c r="AP642" vm="11254">
        <f ca="1"/>
        <v>44747</v>
      </c>
      <c r="AQ642" vm="11267">
        <f ca="1"/>
        <v>5.0199999999999996</v>
      </c>
      <c r="AR642" vm="11268">
        <f ca="1"/>
        <v>203499</v>
      </c>
      <c r="AS642" s="3">
        <f t="shared" ca="1" si="79"/>
        <v>-2.3623145763435941E-2</v>
      </c>
      <c r="AU642" vm="11254">
        <f ca="1"/>
        <v>44747</v>
      </c>
      <c r="AV642" vm="8156">
        <f ca="1"/>
        <v>2.5019999999999998</v>
      </c>
      <c r="AW642" vm="11269">
        <f ca="1"/>
        <v>2752533</v>
      </c>
    </row>
    <row r="643" spans="1:49" x14ac:dyDescent="0.3">
      <c r="A643" vm="11270">
        <f ca="1"/>
        <v>44748</v>
      </c>
      <c r="B643" vm="8228">
        <f ca="1"/>
        <v>29.88</v>
      </c>
      <c r="C643" vm="8228">
        <v>29.88</v>
      </c>
      <c r="D643" vm="11271">
        <v>98433</v>
      </c>
      <c r="E643" s="3">
        <f t="shared" ca="1" si="72"/>
        <v>-5.9880239520957992E-3</v>
      </c>
      <c r="F643" s="3">
        <f t="shared" ca="1" si="73"/>
        <v>-6.0060240602118099E-3</v>
      </c>
      <c r="I643" vm="11270">
        <f ca="1"/>
        <v>44748</v>
      </c>
      <c r="J643" vm="11272">
        <f ca="1"/>
        <v>41.22</v>
      </c>
      <c r="K643" vm="11273">
        <f ca="1"/>
        <v>526824</v>
      </c>
      <c r="L643" s="3">
        <v>4.0646301439030537E-2</v>
      </c>
      <c r="M643" s="3">
        <v>3.9841963828487731E-2</v>
      </c>
      <c r="O643" vm="11270">
        <f ca="1"/>
        <v>44748</v>
      </c>
      <c r="P643" vm="4593">
        <f ca="1"/>
        <v>184.15</v>
      </c>
      <c r="Q643" vm="11274">
        <f ca="1"/>
        <v>320621</v>
      </c>
      <c r="R643" s="3">
        <f t="shared" ca="1" si="74"/>
        <v>1.0645658065216482E-2</v>
      </c>
      <c r="T643" vm="11270">
        <f ca="1"/>
        <v>44748</v>
      </c>
      <c r="U643" vm="11275">
        <f ca="1"/>
        <v>8.8339999999999996</v>
      </c>
      <c r="V643" vm="11276">
        <f ca="1"/>
        <v>20765961</v>
      </c>
      <c r="W643" s="3">
        <f t="shared" ca="1" si="75"/>
        <v>6.7942477984485002E-4</v>
      </c>
      <c r="Y643" vm="11270">
        <f ca="1"/>
        <v>44748</v>
      </c>
      <c r="Z643" vm="11277">
        <f ca="1"/>
        <v>1.6986000000000001</v>
      </c>
      <c r="AA643" vm="11278">
        <f ca="1"/>
        <v>1.6781999999999999</v>
      </c>
      <c r="AB643" vm="11279">
        <f ca="1"/>
        <v>136773354</v>
      </c>
      <c r="AC643">
        <f t="shared" ca="1" si="76"/>
        <v>4.0601918686331579E-3</v>
      </c>
      <c r="AE643" vm="11270">
        <f ca="1"/>
        <v>44748</v>
      </c>
      <c r="AF643" vm="11280">
        <f ca="1"/>
        <v>11.204000000000001</v>
      </c>
      <c r="AG643" vm="11281">
        <f ca="1"/>
        <v>9293802</v>
      </c>
      <c r="AH643" s="3">
        <f t="shared" ca="1" si="77"/>
        <v>-3.2079870676828366E-3</v>
      </c>
      <c r="AK643" vm="11270">
        <f ca="1"/>
        <v>44748</v>
      </c>
      <c r="AL643" vm="11282">
        <f ca="1"/>
        <v>14.64</v>
      </c>
      <c r="AM643" vm="11283">
        <f ca="1"/>
        <v>178715</v>
      </c>
      <c r="AN643">
        <f t="shared" ca="1" si="78"/>
        <v>2.9811566424156243E-2</v>
      </c>
      <c r="AP643" vm="11270">
        <f ca="1"/>
        <v>44748</v>
      </c>
      <c r="AQ643" vm="11284">
        <f ca="1"/>
        <v>5.03</v>
      </c>
      <c r="AR643" vm="11285">
        <f ca="1"/>
        <v>133551</v>
      </c>
      <c r="AS643" s="3">
        <f t="shared" ca="1" si="79"/>
        <v>1.9900504080102308E-3</v>
      </c>
      <c r="AU643" vm="11270">
        <f ca="1"/>
        <v>44748</v>
      </c>
      <c r="AV643" vm="11286">
        <f ca="1"/>
        <v>2.7</v>
      </c>
      <c r="AW643" vm="11287">
        <f ca="1"/>
        <v>5581594</v>
      </c>
    </row>
    <row r="644" spans="1:49" x14ac:dyDescent="0.3">
      <c r="A644" vm="11288">
        <f ca="1"/>
        <v>44749</v>
      </c>
      <c r="B644" vm="8505">
        <f ca="1"/>
        <v>30.76</v>
      </c>
      <c r="C644" vm="8505">
        <v>30.76</v>
      </c>
      <c r="D644" vm="11289">
        <v>108480</v>
      </c>
      <c r="E644" s="3">
        <f t="shared" ref="E644:E707" ca="1" si="80" xml:space="preserve"> (B644 - B643) / B643</f>
        <v>2.945113788487291E-2</v>
      </c>
      <c r="F644" s="3">
        <f t="shared" ref="F644:F707" ca="1" si="81">LN(B644/B643)</f>
        <v>2.902578437282681E-2</v>
      </c>
      <c r="I644" vm="11288">
        <f ca="1"/>
        <v>44749</v>
      </c>
      <c r="J644" vm="11290">
        <f ca="1"/>
        <v>41.39</v>
      </c>
      <c r="K644" vm="11291">
        <f ca="1"/>
        <v>457097</v>
      </c>
      <c r="L644" s="3">
        <v>4.1242115477923757E-3</v>
      </c>
      <c r="M644" s="3">
        <v>4.1157302983281406E-3</v>
      </c>
      <c r="O644" vm="11288">
        <f ca="1"/>
        <v>44749</v>
      </c>
      <c r="P644" vm="11292">
        <f ca="1"/>
        <v>189</v>
      </c>
      <c r="Q644" vm="11293">
        <f ca="1"/>
        <v>373980</v>
      </c>
      <c r="R644" s="3">
        <f t="shared" ca="1" si="74"/>
        <v>2.5996372168568004E-2</v>
      </c>
      <c r="T644" vm="11288">
        <f ca="1"/>
        <v>44749</v>
      </c>
      <c r="U644" vm="11294">
        <f ca="1"/>
        <v>9.4160000000000004</v>
      </c>
      <c r="V644" vm="11295">
        <f ca="1"/>
        <v>24475520</v>
      </c>
      <c r="W644" s="3">
        <f t="shared" ca="1" si="75"/>
        <v>6.3802456783640993E-2</v>
      </c>
      <c r="Y644" vm="11288">
        <f ca="1"/>
        <v>44749</v>
      </c>
      <c r="Z644" vm="11296">
        <f ca="1"/>
        <v>1.7032</v>
      </c>
      <c r="AA644" vm="11297">
        <f ca="1"/>
        <v>1.7452000000000001</v>
      </c>
      <c r="AB644" vm="11298">
        <f ca="1"/>
        <v>126063037</v>
      </c>
      <c r="AC644">
        <f t="shared" ca="1" si="76"/>
        <v>3.9147371813485501E-2</v>
      </c>
      <c r="AE644" vm="11288">
        <f ca="1"/>
        <v>44749</v>
      </c>
      <c r="AF644" vm="11299">
        <f ca="1"/>
        <v>11.997999999999999</v>
      </c>
      <c r="AG644" vm="11300">
        <f ca="1"/>
        <v>14385809</v>
      </c>
      <c r="AH644" s="3">
        <f t="shared" ca="1" si="77"/>
        <v>6.8469111833039109E-2</v>
      </c>
      <c r="AK644" vm="11288">
        <f ca="1"/>
        <v>44749</v>
      </c>
      <c r="AL644" vm="11301">
        <f ca="1"/>
        <v>14.94</v>
      </c>
      <c r="AM644" vm="11302">
        <f ca="1"/>
        <v>121383</v>
      </c>
      <c r="AN644">
        <f t="shared" ca="1" si="78"/>
        <v>2.0284671171505717E-2</v>
      </c>
      <c r="AP644" vm="11288">
        <f ca="1"/>
        <v>44749</v>
      </c>
      <c r="AQ644" vm="5066">
        <f ca="1"/>
        <v>5.1950000000000003</v>
      </c>
      <c r="AR644" vm="11303">
        <f ca="1"/>
        <v>152810</v>
      </c>
      <c r="AS644" s="3">
        <f t="shared" ca="1" si="79"/>
        <v>3.22766404395428E-2</v>
      </c>
      <c r="AU644" vm="11288">
        <f ca="1"/>
        <v>44749</v>
      </c>
      <c r="AV644" vm="11304">
        <f ca="1"/>
        <v>3.3559999999999999</v>
      </c>
      <c r="AW644" vm="11305">
        <f ca="1"/>
        <v>6899464</v>
      </c>
    </row>
    <row r="645" spans="1:49" x14ac:dyDescent="0.3">
      <c r="A645" vm="11306">
        <f ca="1"/>
        <v>44750</v>
      </c>
      <c r="B645" vm="11307">
        <f ca="1"/>
        <v>30.8</v>
      </c>
      <c r="C645" vm="11307">
        <v>30.8</v>
      </c>
      <c r="D645" vm="11308">
        <v>77099</v>
      </c>
      <c r="E645" s="3">
        <f t="shared" ca="1" si="80"/>
        <v>1.3003901170350828E-3</v>
      </c>
      <c r="F645" s="3">
        <f t="shared" ca="1" si="81"/>
        <v>1.2995453420854258E-3</v>
      </c>
      <c r="I645" vm="11306">
        <f ca="1"/>
        <v>44750</v>
      </c>
      <c r="J645" vm="11309">
        <f ca="1"/>
        <v>41.48</v>
      </c>
      <c r="K645" vm="11310">
        <f ca="1"/>
        <v>424091</v>
      </c>
      <c r="L645" s="3">
        <v>2.1744382701134649E-3</v>
      </c>
      <c r="M645" s="3">
        <v>2.1720776006854221E-3</v>
      </c>
      <c r="O645" vm="11306">
        <f ca="1"/>
        <v>44750</v>
      </c>
      <c r="P645" vm="7414">
        <f ca="1"/>
        <v>190.7</v>
      </c>
      <c r="Q645" vm="11311">
        <f ca="1"/>
        <v>332496</v>
      </c>
      <c r="R645" s="3">
        <f t="shared" ref="R645:R708" ca="1" si="82" xml:space="preserve"> LN(P645/P644)</f>
        <v>8.9544975467308972E-3</v>
      </c>
      <c r="T645" vm="11306">
        <f ca="1"/>
        <v>44750</v>
      </c>
      <c r="U645" vm="11312">
        <f ca="1"/>
        <v>9.4920000000000009</v>
      </c>
      <c r="V645" vm="11313">
        <f ca="1"/>
        <v>18251326</v>
      </c>
      <c r="W645" s="3">
        <f t="shared" ref="W645:W708" ca="1" si="83">LN(U645/U644)</f>
        <v>8.0389686155414933E-3</v>
      </c>
      <c r="Y645" vm="11306">
        <f ca="1"/>
        <v>44750</v>
      </c>
      <c r="Z645" vm="11314">
        <f ca="1"/>
        <v>1.7456</v>
      </c>
      <c r="AA645" vm="11315">
        <f ca="1"/>
        <v>1.7625999999999999</v>
      </c>
      <c r="AB645" vm="11316">
        <f ca="1"/>
        <v>111679647</v>
      </c>
      <c r="AC645">
        <f t="shared" ref="AC645:AC708" ca="1" si="84">LN(AA645/AA644)</f>
        <v>9.9208294161055345E-3</v>
      </c>
      <c r="AE645" vm="11306">
        <f ca="1"/>
        <v>44750</v>
      </c>
      <c r="AF645" vm="248">
        <f ca="1"/>
        <v>12.458</v>
      </c>
      <c r="AG645" vm="11317">
        <f ca="1"/>
        <v>13180717</v>
      </c>
      <c r="AH645" s="3">
        <f t="shared" ref="AH645:AH708" ca="1" si="85">LN(AF645/AF644)</f>
        <v>3.7623017601052577E-2</v>
      </c>
      <c r="AK645" vm="11306">
        <f ca="1"/>
        <v>44750</v>
      </c>
      <c r="AL645" vm="11318">
        <f ca="1"/>
        <v>15.04</v>
      </c>
      <c r="AM645" vm="11319">
        <f ca="1"/>
        <v>129903</v>
      </c>
      <c r="AN645">
        <f t="shared" ref="AN645:AN708" ca="1" si="86">LN(AL645/AL644)</f>
        <v>6.6711388170226007E-3</v>
      </c>
      <c r="AP645" vm="11306">
        <f ca="1"/>
        <v>44750</v>
      </c>
      <c r="AQ645" vm="4623">
        <f ca="1"/>
        <v>5.3150000000000004</v>
      </c>
      <c r="AR645" vm="11320">
        <f ca="1"/>
        <v>135406</v>
      </c>
      <c r="AS645" s="3">
        <f t="shared" ref="AS645:AS708" ca="1" si="87">LN(AQ645/AQ644)</f>
        <v>2.2836387242720455E-2</v>
      </c>
      <c r="AU645" vm="11306">
        <f ca="1"/>
        <v>44750</v>
      </c>
      <c r="AV645" vm="11321">
        <f ca="1"/>
        <v>3.6</v>
      </c>
      <c r="AW645" vm="11322">
        <f ca="1"/>
        <v>8417137</v>
      </c>
    </row>
    <row r="646" spans="1:49" x14ac:dyDescent="0.3">
      <c r="A646" vm="11323">
        <f ca="1"/>
        <v>44753</v>
      </c>
      <c r="B646" vm="11324">
        <f ca="1"/>
        <v>30.98</v>
      </c>
      <c r="C646" vm="11324">
        <v>30.98</v>
      </c>
      <c r="D646" vm="11325">
        <v>107680</v>
      </c>
      <c r="E646" s="3">
        <f t="shared" ca="1" si="80"/>
        <v>5.8441558441558348E-3</v>
      </c>
      <c r="F646" s="3">
        <f t="shared" ca="1" si="81"/>
        <v>5.827145009193708E-3</v>
      </c>
      <c r="I646" vm="11323">
        <f ca="1"/>
        <v>44753</v>
      </c>
      <c r="J646" vm="11326">
        <f ca="1"/>
        <v>40.83</v>
      </c>
      <c r="K646" vm="11327">
        <f ca="1"/>
        <v>307116</v>
      </c>
      <c r="L646" s="3">
        <v>-1.5670202507232368E-2</v>
      </c>
      <c r="M646" s="3">
        <v>-1.5794278029842172E-2</v>
      </c>
      <c r="O646" vm="11323">
        <f ca="1"/>
        <v>44753</v>
      </c>
      <c r="P646" vm="11328">
        <f ca="1"/>
        <v>191</v>
      </c>
      <c r="Q646" vm="11329">
        <f ca="1"/>
        <v>280075</v>
      </c>
      <c r="R646" s="3">
        <f t="shared" ca="1" si="82"/>
        <v>1.5719154402565193E-3</v>
      </c>
      <c r="T646" vm="11323">
        <f ca="1"/>
        <v>44753</v>
      </c>
      <c r="U646" vm="11330">
        <f ca="1"/>
        <v>9.2780000000000005</v>
      </c>
      <c r="V646" vm="11331">
        <f ca="1"/>
        <v>16602185</v>
      </c>
      <c r="W646" s="3">
        <f t="shared" ca="1" si="83"/>
        <v>-2.2803332243965291E-2</v>
      </c>
      <c r="Y646" vm="11323">
        <f ca="1"/>
        <v>44753</v>
      </c>
      <c r="Z646" vm="11332">
        <f ca="1"/>
        <v>1.7267999999999999</v>
      </c>
      <c r="AA646" vm="11333">
        <f ca="1"/>
        <v>1.732</v>
      </c>
      <c r="AB646" vm="11334">
        <f ca="1"/>
        <v>105799711</v>
      </c>
      <c r="AC646">
        <f t="shared" ca="1" si="84"/>
        <v>-1.751318154317956E-2</v>
      </c>
      <c r="AE646" vm="11323">
        <f ca="1"/>
        <v>44753</v>
      </c>
      <c r="AF646" vm="2469">
        <f ca="1"/>
        <v>12.2</v>
      </c>
      <c r="AG646" vm="11335">
        <f ca="1"/>
        <v>8626651</v>
      </c>
      <c r="AH646" s="3">
        <f t="shared" ca="1" si="85"/>
        <v>-2.0927035092742997E-2</v>
      </c>
      <c r="AK646" vm="11323">
        <f ca="1"/>
        <v>44753</v>
      </c>
      <c r="AL646" vm="4335">
        <f ca="1"/>
        <v>14.9</v>
      </c>
      <c r="AM646" vm="11336">
        <f ca="1"/>
        <v>86670</v>
      </c>
      <c r="AN646">
        <f t="shared" ca="1" si="86"/>
        <v>-9.352105570280175E-3</v>
      </c>
      <c r="AP646" vm="11323">
        <f ca="1"/>
        <v>44753</v>
      </c>
      <c r="AQ646" vm="9648">
        <f ca="1"/>
        <v>5.77</v>
      </c>
      <c r="AR646" vm="11337">
        <f ca="1"/>
        <v>678958</v>
      </c>
      <c r="AS646" s="3">
        <f t="shared" ca="1" si="87"/>
        <v>8.2139068726096776E-2</v>
      </c>
      <c r="AU646" vm="11323">
        <f ca="1"/>
        <v>44753</v>
      </c>
      <c r="AV646" vm="11338">
        <f ca="1"/>
        <v>3.7890000000000001</v>
      </c>
      <c r="AW646" vm="11339">
        <f ca="1"/>
        <v>4837946</v>
      </c>
    </row>
    <row r="647" spans="1:49" x14ac:dyDescent="0.3">
      <c r="A647" vm="11340">
        <f ca="1"/>
        <v>44754</v>
      </c>
      <c r="B647" vm="11341">
        <f ca="1"/>
        <v>31.32</v>
      </c>
      <c r="C647" vm="11341">
        <v>31.32</v>
      </c>
      <c r="D647" vm="11342">
        <v>116258</v>
      </c>
      <c r="E647" s="3">
        <f t="shared" ca="1" si="80"/>
        <v>1.0974822466107162E-2</v>
      </c>
      <c r="F647" s="3">
        <f t="shared" ca="1" si="81"/>
        <v>1.0915036133879872E-2</v>
      </c>
      <c r="I647" vm="11340">
        <f ca="1"/>
        <v>44754</v>
      </c>
      <c r="J647" vm="11343">
        <f ca="1"/>
        <v>41.32</v>
      </c>
      <c r="K647" vm="11344">
        <f ca="1"/>
        <v>317653</v>
      </c>
      <c r="L647" s="3">
        <v>1.2000979671809993E-2</v>
      </c>
      <c r="M647" s="3">
        <v>1.1929538919953367E-2</v>
      </c>
      <c r="O647" vm="11340">
        <f ca="1"/>
        <v>44754</v>
      </c>
      <c r="P647" vm="11345">
        <f ca="1"/>
        <v>189.75</v>
      </c>
      <c r="Q647" vm="11346">
        <f ca="1"/>
        <v>317744</v>
      </c>
      <c r="R647" s="3">
        <f t="shared" ca="1" si="82"/>
        <v>-6.5660117708905581E-3</v>
      </c>
      <c r="T647" vm="11340">
        <f ca="1"/>
        <v>44754</v>
      </c>
      <c r="U647" vm="11347">
        <f ca="1"/>
        <v>9.0950000000000006</v>
      </c>
      <c r="V647" vm="11348">
        <f ca="1"/>
        <v>23867346</v>
      </c>
      <c r="W647" s="3">
        <f t="shared" ca="1" si="83"/>
        <v>-1.9921194359466314E-2</v>
      </c>
      <c r="Y647" vm="11340">
        <f ca="1"/>
        <v>44754</v>
      </c>
      <c r="Z647" vm="11349">
        <f ca="1"/>
        <v>1.71</v>
      </c>
      <c r="AA647" vm="11350">
        <f ca="1"/>
        <v>1.7076</v>
      </c>
      <c r="AB647" vm="11351">
        <f ca="1"/>
        <v>157261239</v>
      </c>
      <c r="AC647">
        <f t="shared" ca="1" si="84"/>
        <v>-1.4187934238573438E-2</v>
      </c>
      <c r="AE647" vm="11340">
        <f ca="1"/>
        <v>44754</v>
      </c>
      <c r="AF647" vm="11352">
        <f ca="1"/>
        <v>12.298</v>
      </c>
      <c r="AG647" vm="11353">
        <f ca="1"/>
        <v>11261520</v>
      </c>
      <c r="AH647" s="3">
        <f t="shared" ca="1" si="85"/>
        <v>8.0006957920670755E-3</v>
      </c>
      <c r="AK647" vm="11340">
        <f ca="1"/>
        <v>44754</v>
      </c>
      <c r="AL647" vm="10002">
        <f ca="1"/>
        <v>15.06</v>
      </c>
      <c r="AM647" vm="11354">
        <f ca="1"/>
        <v>157018</v>
      </c>
      <c r="AN647">
        <f t="shared" ca="1" si="86"/>
        <v>1.068100942033409E-2</v>
      </c>
      <c r="AP647" vm="11340">
        <f ca="1"/>
        <v>44754</v>
      </c>
      <c r="AQ647" vm="8720">
        <f ca="1"/>
        <v>5.8949999999999996</v>
      </c>
      <c r="AR647" vm="11355">
        <f ca="1"/>
        <v>404805</v>
      </c>
      <c r="AS647" s="3">
        <f t="shared" ca="1" si="87"/>
        <v>2.1432453469326096E-2</v>
      </c>
      <c r="AU647" vm="11340">
        <f ca="1"/>
        <v>44754</v>
      </c>
      <c r="AV647" vm="10436">
        <f ca="1"/>
        <v>1.9490000000000001</v>
      </c>
      <c r="AW647" vm="11356">
        <f ca="1"/>
        <v>7745580</v>
      </c>
    </row>
    <row r="648" spans="1:49" x14ac:dyDescent="0.3">
      <c r="A648" vm="11357">
        <f ca="1"/>
        <v>44755</v>
      </c>
      <c r="B648" vm="8332">
        <f ca="1"/>
        <v>31.22</v>
      </c>
      <c r="C648" vm="8332">
        <v>31.22</v>
      </c>
      <c r="D648" vm="11358">
        <v>124416</v>
      </c>
      <c r="E648" s="3">
        <f t="shared" ca="1" si="80"/>
        <v>-3.1928480204342726E-3</v>
      </c>
      <c r="F648" s="3">
        <f t="shared" ca="1" si="81"/>
        <v>-3.1979560353164113E-3</v>
      </c>
      <c r="I648" vm="11357">
        <f ca="1"/>
        <v>44755</v>
      </c>
      <c r="J648" vm="11359">
        <f ca="1"/>
        <v>40.98</v>
      </c>
      <c r="K648" vm="11360">
        <f ca="1"/>
        <v>533084</v>
      </c>
      <c r="L648" s="3">
        <v>-8.2284607938045359E-3</v>
      </c>
      <c r="M648" s="3">
        <v>-8.2625014406842202E-3</v>
      </c>
      <c r="O648" vm="11357">
        <f ca="1"/>
        <v>44755</v>
      </c>
      <c r="P648" vm="11361">
        <f ca="1"/>
        <v>189.35</v>
      </c>
      <c r="Q648" vm="11362">
        <f ca="1"/>
        <v>269963</v>
      </c>
      <c r="R648" s="3">
        <f t="shared" ca="1" si="82"/>
        <v>-2.1102619279355361E-3</v>
      </c>
      <c r="T648" vm="11357">
        <f ca="1"/>
        <v>44755</v>
      </c>
      <c r="U648" vm="11363">
        <f ca="1"/>
        <v>9.0519999999999996</v>
      </c>
      <c r="V648" vm="11364">
        <f ca="1"/>
        <v>20707852</v>
      </c>
      <c r="W648" s="3">
        <f t="shared" ca="1" si="83"/>
        <v>-4.7390841987947178E-3</v>
      </c>
      <c r="Y648" vm="11357">
        <f ca="1"/>
        <v>44755</v>
      </c>
      <c r="Z648" vm="11365">
        <f ca="1"/>
        <v>1.7005999999999999</v>
      </c>
      <c r="AA648" vm="11366">
        <f ca="1"/>
        <v>1.7008000000000001</v>
      </c>
      <c r="AB648" vm="11367">
        <f ca="1"/>
        <v>110683557</v>
      </c>
      <c r="AC648">
        <f t="shared" ca="1" si="84"/>
        <v>-3.9901472961234421E-3</v>
      </c>
      <c r="AE648" vm="11357">
        <f ca="1"/>
        <v>44755</v>
      </c>
      <c r="AF648" vm="3202">
        <f ca="1"/>
        <v>12</v>
      </c>
      <c r="AG648" vm="11368">
        <f ca="1"/>
        <v>10239521</v>
      </c>
      <c r="AH648" s="3">
        <f t="shared" ca="1" si="85"/>
        <v>-2.4529997743277618E-2</v>
      </c>
      <c r="AK648" vm="11357">
        <f ca="1"/>
        <v>44755</v>
      </c>
      <c r="AL648" vm="11318">
        <f ca="1"/>
        <v>15.04</v>
      </c>
      <c r="AM648" vm="11369">
        <f ca="1"/>
        <v>100799</v>
      </c>
      <c r="AN648">
        <f t="shared" ca="1" si="86"/>
        <v>-1.328903850053863E-3</v>
      </c>
      <c r="AP648" vm="11357">
        <f ca="1"/>
        <v>44755</v>
      </c>
      <c r="AQ648" vm="9393">
        <f ca="1"/>
        <v>5.8550000000000004</v>
      </c>
      <c r="AR648" vm="11370">
        <f ca="1"/>
        <v>187061</v>
      </c>
      <c r="AS648" s="3">
        <f t="shared" ca="1" si="87"/>
        <v>-6.8085369396534224E-3</v>
      </c>
      <c r="AU648" vm="11357">
        <f ca="1"/>
        <v>44755</v>
      </c>
      <c r="AV648" vm="11371">
        <f ca="1"/>
        <v>1.107</v>
      </c>
      <c r="AW648" vm="11372">
        <f ca="1"/>
        <v>25986719</v>
      </c>
    </row>
    <row r="649" spans="1:49" x14ac:dyDescent="0.3">
      <c r="A649" vm="11373">
        <f ca="1"/>
        <v>44756</v>
      </c>
      <c r="B649" vm="11374">
        <f ca="1"/>
        <v>30.54</v>
      </c>
      <c r="C649" vm="11374">
        <v>30.54</v>
      </c>
      <c r="D649" vm="11375">
        <v>78988</v>
      </c>
      <c r="E649" s="3">
        <f t="shared" ca="1" si="80"/>
        <v>-2.1780909673286348E-2</v>
      </c>
      <c r="F649" s="3">
        <f t="shared" ca="1" si="81"/>
        <v>-2.2021615296799663E-2</v>
      </c>
      <c r="I649" vm="11373">
        <f ca="1"/>
        <v>44756</v>
      </c>
      <c r="J649" vm="11376">
        <f ca="1"/>
        <v>40.22</v>
      </c>
      <c r="K649" vm="11377">
        <f ca="1"/>
        <v>466045</v>
      </c>
      <c r="L649" s="3">
        <v>-1.8545632015617326E-2</v>
      </c>
      <c r="M649" s="3">
        <v>-1.8719758466247651E-2</v>
      </c>
      <c r="O649" vm="11373">
        <f ca="1"/>
        <v>44756</v>
      </c>
      <c r="P649" vm="9812">
        <f ca="1"/>
        <v>188.45</v>
      </c>
      <c r="Q649" vm="11378">
        <f ca="1"/>
        <v>289094</v>
      </c>
      <c r="R649" s="3">
        <f t="shared" ca="1" si="82"/>
        <v>-4.7644346346593768E-3</v>
      </c>
      <c r="T649" vm="11373">
        <f ca="1"/>
        <v>44756</v>
      </c>
      <c r="U649" vm="11379">
        <f ca="1"/>
        <v>8.4990000000000006</v>
      </c>
      <c r="V649" vm="11380">
        <f ca="1"/>
        <v>31075596</v>
      </c>
      <c r="W649" s="3">
        <f t="shared" ca="1" si="83"/>
        <v>-6.3037218254801672E-2</v>
      </c>
      <c r="Y649" vm="11373">
        <f ca="1"/>
        <v>44756</v>
      </c>
      <c r="Z649" vm="2324">
        <f ca="1"/>
        <v>1.6668000000000001</v>
      </c>
      <c r="AA649" vm="11381">
        <f ca="1"/>
        <v>1.6066</v>
      </c>
      <c r="AB649" vm="11382">
        <f ca="1"/>
        <v>179537785</v>
      </c>
      <c r="AC649">
        <f t="shared" ca="1" si="84"/>
        <v>-5.6978583847971324E-2</v>
      </c>
      <c r="AE649" vm="11373">
        <f ca="1"/>
        <v>44756</v>
      </c>
      <c r="AF649" vm="11383">
        <f ca="1"/>
        <v>11.692</v>
      </c>
      <c r="AG649" vm="11384">
        <f ca="1"/>
        <v>10415134</v>
      </c>
      <c r="AH649" s="3">
        <f t="shared" ca="1" si="85"/>
        <v>-2.6001802539000751E-2</v>
      </c>
      <c r="AK649" vm="11373">
        <f ca="1"/>
        <v>44756</v>
      </c>
      <c r="AL649" vm="4389">
        <f ca="1"/>
        <v>15.23</v>
      </c>
      <c r="AM649" vm="11385">
        <f ca="1"/>
        <v>216740</v>
      </c>
      <c r="AN649">
        <f t="shared" ca="1" si="86"/>
        <v>1.255384838537672E-2</v>
      </c>
      <c r="AP649" vm="11373">
        <f ca="1"/>
        <v>44756</v>
      </c>
      <c r="AQ649" vm="3759">
        <f ca="1"/>
        <v>5.54</v>
      </c>
      <c r="AR649" vm="11386">
        <f ca="1"/>
        <v>201441</v>
      </c>
      <c r="AS649" s="3">
        <f t="shared" ca="1" si="87"/>
        <v>-5.5301496290488313E-2</v>
      </c>
      <c r="AU649" vm="11373">
        <f ca="1"/>
        <v>44756</v>
      </c>
      <c r="AV649" vm="11387">
        <f ca="1"/>
        <v>1.17</v>
      </c>
      <c r="AW649" vm="11388">
        <f ca="1"/>
        <v>15517197</v>
      </c>
    </row>
    <row r="650" spans="1:49" x14ac:dyDescent="0.3">
      <c r="A650" vm="11389">
        <f ca="1"/>
        <v>44757</v>
      </c>
      <c r="B650" vm="11390">
        <f ca="1"/>
        <v>30.82</v>
      </c>
      <c r="C650" vm="11390">
        <v>30.82</v>
      </c>
      <c r="D650" vm="11391">
        <v>70558</v>
      </c>
      <c r="E650" s="3">
        <f t="shared" ca="1" si="80"/>
        <v>9.168303863785237E-3</v>
      </c>
      <c r="F650" s="3">
        <f t="shared" ca="1" si="81"/>
        <v>9.1265301014834248E-3</v>
      </c>
      <c r="I650" vm="11389">
        <f ca="1"/>
        <v>44757</v>
      </c>
      <c r="J650" vm="24">
        <f ca="1"/>
        <v>40.090000000000003</v>
      </c>
      <c r="K650" vm="11392">
        <f ca="1"/>
        <v>604033</v>
      </c>
      <c r="L650" s="3">
        <v>-3.2322227747388229E-3</v>
      </c>
      <c r="M650" s="3">
        <v>-3.2374576900902441E-3</v>
      </c>
      <c r="O650" vm="11389">
        <f ca="1"/>
        <v>44757</v>
      </c>
      <c r="P650" vm="11393">
        <f ca="1"/>
        <v>193.05</v>
      </c>
      <c r="Q650" vm="11394">
        <f ca="1"/>
        <v>357139</v>
      </c>
      <c r="R650" s="3">
        <f t="shared" ca="1" si="82"/>
        <v>2.4116502997100983E-2</v>
      </c>
      <c r="T650" vm="11389">
        <f ca="1"/>
        <v>44757</v>
      </c>
      <c r="U650" vm="11395">
        <f ca="1"/>
        <v>8.5749999999999993</v>
      </c>
      <c r="V650" vm="11396">
        <f ca="1"/>
        <v>22613384</v>
      </c>
      <c r="W650" s="3">
        <f t="shared" ca="1" si="83"/>
        <v>8.9024835355141947E-3</v>
      </c>
      <c r="Y650" vm="11389">
        <f ca="1"/>
        <v>44757</v>
      </c>
      <c r="Z650" vm="11397">
        <f ca="1"/>
        <v>1.601</v>
      </c>
      <c r="AA650" vm="11398">
        <f ca="1"/>
        <v>1.6319999999999999</v>
      </c>
      <c r="AB650" vm="11399">
        <f ca="1"/>
        <v>176272941</v>
      </c>
      <c r="AC650">
        <f t="shared" ca="1" si="84"/>
        <v>1.5686111784340116E-2</v>
      </c>
      <c r="AE650" vm="11389">
        <f ca="1"/>
        <v>44757</v>
      </c>
      <c r="AF650" vm="11400">
        <f ca="1"/>
        <v>11.956</v>
      </c>
      <c r="AG650" vm="11401">
        <f ca="1"/>
        <v>11583126</v>
      </c>
      <c r="AH650" s="3">
        <f t="shared" ca="1" si="85"/>
        <v>2.2328397172691826E-2</v>
      </c>
      <c r="AK650" vm="11389">
        <f ca="1"/>
        <v>44757</v>
      </c>
      <c r="AL650" vm="4770">
        <f ca="1"/>
        <v>15.49</v>
      </c>
      <c r="AM650" vm="11402">
        <f ca="1"/>
        <v>181394</v>
      </c>
      <c r="AN650">
        <f t="shared" ca="1" si="86"/>
        <v>1.6927487521706877E-2</v>
      </c>
      <c r="AP650" vm="11389">
        <f ca="1"/>
        <v>44757</v>
      </c>
      <c r="AQ650" vm="9577">
        <f ca="1"/>
        <v>5.625</v>
      </c>
      <c r="AR650" vm="11403">
        <f ca="1"/>
        <v>107616</v>
      </c>
      <c r="AS650" s="3">
        <f t="shared" ca="1" si="87"/>
        <v>1.5226447331291384E-2</v>
      </c>
      <c r="AU650" vm="11389">
        <f ca="1"/>
        <v>44757</v>
      </c>
      <c r="AV650" vm="11404">
        <f ca="1"/>
        <v>0.82</v>
      </c>
      <c r="AW650" vm="11405">
        <f ca="1"/>
        <v>50412931</v>
      </c>
    </row>
    <row r="651" spans="1:49" x14ac:dyDescent="0.3">
      <c r="A651" vm="11406">
        <f ca="1"/>
        <v>44760</v>
      </c>
      <c r="B651" vm="11407">
        <f ca="1"/>
        <v>31.58</v>
      </c>
      <c r="C651" vm="11407">
        <v>31.58</v>
      </c>
      <c r="D651" vm="11408">
        <v>69024</v>
      </c>
      <c r="E651" s="3">
        <f t="shared" ca="1" si="80"/>
        <v>2.4659312134977223E-2</v>
      </c>
      <c r="F651" s="3">
        <f t="shared" ca="1" si="81"/>
        <v>2.436017893552624E-2</v>
      </c>
      <c r="I651" vm="11406">
        <f ca="1"/>
        <v>44760</v>
      </c>
      <c r="J651" vm="11409">
        <f ca="1"/>
        <v>40.880000000000003</v>
      </c>
      <c r="K651" vm="11410">
        <f ca="1"/>
        <v>344026</v>
      </c>
      <c r="L651" s="3">
        <v>1.9705662259915168E-2</v>
      </c>
      <c r="M651" s="3">
        <v>1.951401924103343E-2</v>
      </c>
      <c r="O651" vm="11406">
        <f ca="1"/>
        <v>44760</v>
      </c>
      <c r="P651" vm="11411">
        <f ca="1"/>
        <v>195.45</v>
      </c>
      <c r="Q651" vm="11412">
        <f ca="1"/>
        <v>343871</v>
      </c>
      <c r="R651" s="3">
        <f t="shared" ca="1" si="82"/>
        <v>1.2355369528718331E-2</v>
      </c>
      <c r="T651" vm="11406">
        <f ca="1"/>
        <v>44760</v>
      </c>
      <c r="U651" vm="11413">
        <f ca="1"/>
        <v>8.7170000000000005</v>
      </c>
      <c r="V651" vm="11414">
        <f ca="1"/>
        <v>13397936</v>
      </c>
      <c r="W651" s="3">
        <f t="shared" ca="1" si="83"/>
        <v>1.6424148977435601E-2</v>
      </c>
      <c r="Y651" vm="11406">
        <f ca="1"/>
        <v>44760</v>
      </c>
      <c r="Z651" vm="11415">
        <f ca="1"/>
        <v>1.6434</v>
      </c>
      <c r="AA651" vm="11416">
        <f ca="1"/>
        <v>1.6739999999999999</v>
      </c>
      <c r="AB651" vm="11417">
        <f ca="1"/>
        <v>156621774</v>
      </c>
      <c r="AC651">
        <f t="shared" ca="1" si="84"/>
        <v>2.5409715525368439E-2</v>
      </c>
      <c r="AE651" vm="11406">
        <f ca="1"/>
        <v>44760</v>
      </c>
      <c r="AF651" vm="11418">
        <f ca="1"/>
        <v>12.254</v>
      </c>
      <c r="AG651" vm="11419">
        <f ca="1"/>
        <v>9922342</v>
      </c>
      <c r="AH651" s="3">
        <f t="shared" ca="1" si="85"/>
        <v>2.4619169881771315E-2</v>
      </c>
      <c r="AK651" vm="11406">
        <f ca="1"/>
        <v>44760</v>
      </c>
      <c r="AL651" vm="10686">
        <f ca="1"/>
        <v>15.81</v>
      </c>
      <c r="AM651" vm="11420">
        <f ca="1"/>
        <v>164045</v>
      </c>
      <c r="AN651">
        <f t="shared" ca="1" si="86"/>
        <v>2.0447996792603392E-2</v>
      </c>
      <c r="AP651" vm="11406">
        <f ca="1"/>
        <v>44760</v>
      </c>
      <c r="AQ651" vm="11421">
        <f ca="1"/>
        <v>5.6749999999999998</v>
      </c>
      <c r="AR651" vm="11422">
        <f ca="1"/>
        <v>161788</v>
      </c>
      <c r="AS651" s="3">
        <f t="shared" ca="1" si="87"/>
        <v>8.8496152769826E-3</v>
      </c>
      <c r="AU651" vm="11406">
        <f ca="1"/>
        <v>44760</v>
      </c>
      <c r="AV651" vm="11423">
        <f ca="1"/>
        <v>0.76200000000000001</v>
      </c>
      <c r="AW651" vm="11424">
        <f ca="1"/>
        <v>48085660</v>
      </c>
    </row>
    <row r="652" spans="1:49" x14ac:dyDescent="0.3">
      <c r="A652" vm="11425">
        <f ca="1"/>
        <v>44761</v>
      </c>
      <c r="B652" vm="11426">
        <f ca="1"/>
        <v>31.48</v>
      </c>
      <c r="C652" vm="11426">
        <v>31.48</v>
      </c>
      <c r="D652" vm="11427">
        <v>102945</v>
      </c>
      <c r="E652" s="3">
        <f t="shared" ca="1" si="80"/>
        <v>-3.1665611146294449E-3</v>
      </c>
      <c r="F652" s="3">
        <f t="shared" ca="1" si="81"/>
        <v>-3.1715852782934705E-3</v>
      </c>
      <c r="I652" vm="11425">
        <f ca="1"/>
        <v>44761</v>
      </c>
      <c r="J652" vm="11428">
        <f ca="1"/>
        <v>42.56</v>
      </c>
      <c r="K652" vm="11429">
        <f ca="1"/>
        <v>474044</v>
      </c>
      <c r="L652" s="3">
        <v>4.1095890410958895E-2</v>
      </c>
      <c r="M652" s="3">
        <v>4.0273899137939898E-2</v>
      </c>
      <c r="O652" vm="11425">
        <f ca="1"/>
        <v>44761</v>
      </c>
      <c r="P652" vm="11430">
        <f ca="1"/>
        <v>196.3</v>
      </c>
      <c r="Q652" vm="11431">
        <f ca="1"/>
        <v>299920</v>
      </c>
      <c r="R652" s="3">
        <f t="shared" ca="1" si="82"/>
        <v>4.3395090434517111E-3</v>
      </c>
      <c r="T652" vm="11425">
        <f ca="1"/>
        <v>44761</v>
      </c>
      <c r="U652" vm="11432">
        <f ca="1"/>
        <v>9.266</v>
      </c>
      <c r="V652" vm="11433">
        <f ca="1"/>
        <v>23872861</v>
      </c>
      <c r="W652" s="3">
        <f t="shared" ca="1" si="83"/>
        <v>6.1076644965017676E-2</v>
      </c>
      <c r="Y652" vm="11425">
        <f ca="1"/>
        <v>44761</v>
      </c>
      <c r="Z652" vm="11434">
        <f ca="1"/>
        <v>1.6698</v>
      </c>
      <c r="AA652" vm="3390">
        <f ca="1"/>
        <v>1.7726</v>
      </c>
      <c r="AB652" vm="11435">
        <f ca="1"/>
        <v>161406979</v>
      </c>
      <c r="AC652">
        <f t="shared" ca="1" si="84"/>
        <v>5.723142325487706E-2</v>
      </c>
      <c r="AE652" vm="11425">
        <f ca="1"/>
        <v>44761</v>
      </c>
      <c r="AF652" vm="11436">
        <f ca="1"/>
        <v>12.724</v>
      </c>
      <c r="AG652" vm="11437">
        <f ca="1"/>
        <v>12547341</v>
      </c>
      <c r="AH652" s="3">
        <f t="shared" ca="1" si="85"/>
        <v>3.7637559583434919E-2</v>
      </c>
      <c r="AK652" vm="11425">
        <f ca="1"/>
        <v>44761</v>
      </c>
      <c r="AL652" vm="5703">
        <f ca="1"/>
        <v>16.29</v>
      </c>
      <c r="AM652" vm="11438">
        <f ca="1"/>
        <v>271243</v>
      </c>
      <c r="AN652">
        <f t="shared" ca="1" si="86"/>
        <v>2.9908771392573034E-2</v>
      </c>
      <c r="AP652" vm="11425">
        <f ca="1"/>
        <v>44761</v>
      </c>
      <c r="AQ652" vm="4140">
        <f ca="1"/>
        <v>5.8</v>
      </c>
      <c r="AR652" vm="11439">
        <f ca="1"/>
        <v>86825</v>
      </c>
      <c r="AS652" s="3">
        <f t="shared" ca="1" si="87"/>
        <v>2.178735418490723E-2</v>
      </c>
      <c r="AU652" vm="11425">
        <f ca="1"/>
        <v>44761</v>
      </c>
      <c r="AV652" vm="11440">
        <f ca="1"/>
        <v>0.78059999999999996</v>
      </c>
      <c r="AW652" vm="11441">
        <f ca="1"/>
        <v>51854325</v>
      </c>
    </row>
    <row r="653" spans="1:49" x14ac:dyDescent="0.3">
      <c r="A653" vm="11442">
        <f ca="1"/>
        <v>44762</v>
      </c>
      <c r="B653" vm="917">
        <f ca="1"/>
        <v>30.52</v>
      </c>
      <c r="C653" vm="917">
        <v>30.52</v>
      </c>
      <c r="D653" vm="11443">
        <v>114502</v>
      </c>
      <c r="E653" s="3">
        <f t="shared" ca="1" si="80"/>
        <v>-3.0495552731893291E-2</v>
      </c>
      <c r="F653" s="3">
        <f t="shared" ca="1" si="81"/>
        <v>-3.0970217132946263E-2</v>
      </c>
      <c r="I653" vm="11442">
        <f ca="1"/>
        <v>44762</v>
      </c>
      <c r="J653" vm="11444">
        <f ca="1"/>
        <v>42.76</v>
      </c>
      <c r="K653" vm="11445">
        <f ca="1"/>
        <v>484007</v>
      </c>
      <c r="L653" s="3">
        <v>4.6992481203006519E-3</v>
      </c>
      <c r="M653" s="3">
        <v>4.6882411234555384E-3</v>
      </c>
      <c r="O653" vm="11442">
        <f ca="1"/>
        <v>44762</v>
      </c>
      <c r="P653" vm="8199">
        <f ca="1"/>
        <v>193.4</v>
      </c>
      <c r="Q653" vm="11446">
        <f ca="1"/>
        <v>319507</v>
      </c>
      <c r="R653" s="3">
        <f t="shared" ca="1" si="82"/>
        <v>-1.4883518263221505E-2</v>
      </c>
      <c r="T653" vm="11442">
        <f ca="1"/>
        <v>44762</v>
      </c>
      <c r="U653" vm="5872">
        <f ca="1"/>
        <v>9.0090000000000003</v>
      </c>
      <c r="V653" vm="11447">
        <f ca="1"/>
        <v>29040649</v>
      </c>
      <c r="W653" s="3">
        <f t="shared" ca="1" si="83"/>
        <v>-2.8127709325153735E-2</v>
      </c>
      <c r="Y653" vm="11442">
        <f ca="1"/>
        <v>44762</v>
      </c>
      <c r="Z653" vm="4149">
        <f ca="1"/>
        <v>1.7854000000000001</v>
      </c>
      <c r="AA653" vm="11448">
        <f ca="1"/>
        <v>1.7103999999999999</v>
      </c>
      <c r="AB653" vm="11449">
        <f ca="1"/>
        <v>186329350</v>
      </c>
      <c r="AC653">
        <f t="shared" ca="1" si="84"/>
        <v>-3.572013403351678E-2</v>
      </c>
      <c r="AE653" vm="11442">
        <f ca="1"/>
        <v>44762</v>
      </c>
      <c r="AF653" vm="359">
        <f ca="1"/>
        <v>12.641999999999999</v>
      </c>
      <c r="AG653" vm="11450">
        <f ca="1"/>
        <v>12205304</v>
      </c>
      <c r="AH653" s="3">
        <f t="shared" ca="1" si="85"/>
        <v>-6.4653698367906996E-3</v>
      </c>
      <c r="AK653" vm="11442">
        <f ca="1"/>
        <v>44762</v>
      </c>
      <c r="AL653" vm="11451">
        <f ca="1"/>
        <v>16.16</v>
      </c>
      <c r="AM653" vm="11452">
        <f ca="1"/>
        <v>171087</v>
      </c>
      <c r="AN653">
        <f t="shared" ca="1" si="86"/>
        <v>-8.0123695210044203E-3</v>
      </c>
      <c r="AP653" vm="11442">
        <f ca="1"/>
        <v>44762</v>
      </c>
      <c r="AQ653" vm="3257">
        <f ca="1"/>
        <v>5.74</v>
      </c>
      <c r="AR653" vm="11453">
        <f ca="1"/>
        <v>127863</v>
      </c>
      <c r="AS653" s="3">
        <f t="shared" ca="1" si="87"/>
        <v>-1.0398707220898511E-2</v>
      </c>
      <c r="AU653" vm="11442">
        <f ca="1"/>
        <v>44762</v>
      </c>
      <c r="AV653" vm="11454">
        <f ca="1"/>
        <v>0.75019999999999998</v>
      </c>
      <c r="AW653" vm="11455">
        <f ca="1"/>
        <v>34526133</v>
      </c>
    </row>
    <row r="654" spans="1:49" x14ac:dyDescent="0.3">
      <c r="A654" vm="11456">
        <f ca="1"/>
        <v>44763</v>
      </c>
      <c r="B654" vm="11457">
        <f ca="1"/>
        <v>29.44</v>
      </c>
      <c r="C654" vm="11457">
        <v>29.44</v>
      </c>
      <c r="D654" vm="11458">
        <v>207128</v>
      </c>
      <c r="E654" s="3">
        <f t="shared" ca="1" si="80"/>
        <v>-3.538663171690689E-2</v>
      </c>
      <c r="F654" s="3">
        <f t="shared" ca="1" si="81"/>
        <v>-3.6027912555580743E-2</v>
      </c>
      <c r="I654" vm="11456">
        <f ca="1"/>
        <v>44763</v>
      </c>
      <c r="J654" vm="11459">
        <f ca="1"/>
        <v>43.19</v>
      </c>
      <c r="K654" vm="11460">
        <f ca="1"/>
        <v>573705</v>
      </c>
      <c r="L654" s="3">
        <v>1.0056127221702519E-2</v>
      </c>
      <c r="M654" s="3">
        <v>1.000590081576532E-2</v>
      </c>
      <c r="O654" vm="11456">
        <f ca="1"/>
        <v>44763</v>
      </c>
      <c r="P654" vm="11461">
        <f ca="1"/>
        <v>197.2</v>
      </c>
      <c r="Q654" vm="11462">
        <f ca="1"/>
        <v>385651</v>
      </c>
      <c r="R654" s="3">
        <f t="shared" ca="1" si="82"/>
        <v>1.9457859149340898E-2</v>
      </c>
      <c r="T654" vm="11456">
        <f ca="1"/>
        <v>44763</v>
      </c>
      <c r="U654" vm="11463">
        <f ca="1"/>
        <v>8.7050000000000001</v>
      </c>
      <c r="V654" vm="11464">
        <f ca="1"/>
        <v>53500088</v>
      </c>
      <c r="W654" s="3">
        <f t="shared" ca="1" si="83"/>
        <v>-3.4326504449150592E-2</v>
      </c>
      <c r="Y654" vm="11456">
        <f ca="1"/>
        <v>44763</v>
      </c>
      <c r="Z654" vm="11398">
        <f ca="1"/>
        <v>1.6319999999999999</v>
      </c>
      <c r="AA654" vm="11465">
        <f ca="1"/>
        <v>1.663</v>
      </c>
      <c r="AB654" vm="11466">
        <f ca="1"/>
        <v>259407424</v>
      </c>
      <c r="AC654">
        <f t="shared" ca="1" si="84"/>
        <v>-2.8104061077853033E-2</v>
      </c>
      <c r="AE654" vm="11456">
        <f ca="1"/>
        <v>44763</v>
      </c>
      <c r="AF654" vm="11467">
        <f ca="1"/>
        <v>12.568</v>
      </c>
      <c r="AG654" vm="11468">
        <f ca="1"/>
        <v>12481446</v>
      </c>
      <c r="AH654" s="3">
        <f t="shared" ca="1" si="85"/>
        <v>-5.8707030967869505E-3</v>
      </c>
      <c r="AK654" vm="11456">
        <f ca="1"/>
        <v>44763</v>
      </c>
      <c r="AL654" vm="8861">
        <f ca="1"/>
        <v>16.489999999999998</v>
      </c>
      <c r="AM654" vm="11469">
        <f ca="1"/>
        <v>190081</v>
      </c>
      <c r="AN654">
        <f t="shared" ca="1" si="86"/>
        <v>2.0215083478558177E-2</v>
      </c>
      <c r="AP654" vm="11456">
        <f ca="1"/>
        <v>44763</v>
      </c>
      <c r="AQ654" vm="10556">
        <f ca="1"/>
        <v>5.7949999999999999</v>
      </c>
      <c r="AR654" vm="11470">
        <f ca="1"/>
        <v>228014</v>
      </c>
      <c r="AS654" s="3">
        <f t="shared" ca="1" si="87"/>
        <v>9.5362664602399588E-3</v>
      </c>
      <c r="AU654" vm="11456">
        <f ca="1"/>
        <v>44763</v>
      </c>
      <c r="AV654" vm="11471">
        <f ca="1"/>
        <v>0.7208</v>
      </c>
      <c r="AW654" vm="11472">
        <f ca="1"/>
        <v>34165287</v>
      </c>
    </row>
    <row r="655" spans="1:49" x14ac:dyDescent="0.3">
      <c r="A655" vm="11473">
        <f ca="1"/>
        <v>44764</v>
      </c>
      <c r="B655" vm="10166">
        <f ca="1"/>
        <v>30.1</v>
      </c>
      <c r="C655" vm="10166">
        <v>30.1</v>
      </c>
      <c r="D655" vm="11474">
        <v>111947</v>
      </c>
      <c r="E655" s="3">
        <f t="shared" ca="1" si="80"/>
        <v>2.2418478260869568E-2</v>
      </c>
      <c r="F655" s="3">
        <f t="shared" ca="1" si="81"/>
        <v>2.2170877894154613E-2</v>
      </c>
      <c r="I655" vm="11473">
        <f ca="1"/>
        <v>44764</v>
      </c>
      <c r="J655" vm="11475">
        <f ca="1"/>
        <v>43.61</v>
      </c>
      <c r="K655" vm="11476">
        <f ca="1"/>
        <v>476741</v>
      </c>
      <c r="L655" s="3">
        <v>9.7244732576985821E-3</v>
      </c>
      <c r="M655" s="3">
        <v>9.6774948820654381E-3</v>
      </c>
      <c r="O655" vm="11473">
        <f ca="1"/>
        <v>44764</v>
      </c>
      <c r="P655" vm="11477">
        <f ca="1"/>
        <v>197.45</v>
      </c>
      <c r="Q655" vm="11478">
        <f ca="1"/>
        <v>235146</v>
      </c>
      <c r="R655" s="3">
        <f t="shared" ca="1" si="82"/>
        <v>1.2669455641233693E-3</v>
      </c>
      <c r="T655" vm="11473">
        <f ca="1"/>
        <v>44764</v>
      </c>
      <c r="U655" vm="657">
        <f ca="1"/>
        <v>8.5</v>
      </c>
      <c r="V655" vm="11479">
        <f ca="1"/>
        <v>29146889</v>
      </c>
      <c r="W655" s="3">
        <f t="shared" ca="1" si="83"/>
        <v>-2.3831409723881591E-2</v>
      </c>
      <c r="Y655" vm="11473">
        <f ca="1"/>
        <v>44764</v>
      </c>
      <c r="Z655" vm="11480">
        <f ca="1"/>
        <v>1.6566000000000001</v>
      </c>
      <c r="AA655" vm="2361">
        <f ca="1"/>
        <v>1.66</v>
      </c>
      <c r="AB655" vm="11481">
        <f ca="1"/>
        <v>169481257</v>
      </c>
      <c r="AC655">
        <f t="shared" ca="1" si="84"/>
        <v>-1.8055978423387937E-3</v>
      </c>
      <c r="AE655" vm="11473">
        <f ca="1"/>
        <v>44764</v>
      </c>
      <c r="AF655" vm="11482">
        <f ca="1"/>
        <v>12.648</v>
      </c>
      <c r="AG655" vm="11483">
        <f ca="1"/>
        <v>10359729</v>
      </c>
      <c r="AH655" s="3">
        <f t="shared" ca="1" si="85"/>
        <v>6.3451989538507716E-3</v>
      </c>
      <c r="AK655" vm="11473">
        <f ca="1"/>
        <v>44764</v>
      </c>
      <c r="AL655" vm="1267">
        <f ca="1"/>
        <v>16.71</v>
      </c>
      <c r="AM655" vm="11484">
        <f ca="1"/>
        <v>146832</v>
      </c>
      <c r="AN655">
        <f t="shared" ca="1" si="86"/>
        <v>1.3253206035794983E-2</v>
      </c>
      <c r="AP655" vm="11473">
        <f ca="1"/>
        <v>44764</v>
      </c>
      <c r="AQ655" vm="910">
        <f ca="1"/>
        <v>5.7050000000000001</v>
      </c>
      <c r="AR655" vm="11485">
        <f ca="1"/>
        <v>66579</v>
      </c>
      <c r="AS655" s="3">
        <f t="shared" ca="1" si="87"/>
        <v>-1.5652493477676003E-2</v>
      </c>
      <c r="AU655" vm="11473">
        <f ca="1"/>
        <v>44764</v>
      </c>
      <c r="AV655" vm="11486">
        <f ca="1"/>
        <v>0.71340000000000003</v>
      </c>
      <c r="AW655" vm="11487">
        <f ca="1"/>
        <v>28781555</v>
      </c>
    </row>
    <row r="656" spans="1:49" x14ac:dyDescent="0.3">
      <c r="A656" vm="11488">
        <f ca="1"/>
        <v>44767</v>
      </c>
      <c r="B656" vm="10628">
        <f ca="1"/>
        <v>30.48</v>
      </c>
      <c r="C656" vm="10628">
        <v>30.48</v>
      </c>
      <c r="D656" vm="11489">
        <v>83423</v>
      </c>
      <c r="E656" s="3">
        <f t="shared" ca="1" si="80"/>
        <v>1.262458471760794E-2</v>
      </c>
      <c r="F656" s="3">
        <f t="shared" ca="1" si="81"/>
        <v>1.2545559063615364E-2</v>
      </c>
      <c r="I656" vm="11488">
        <f ca="1"/>
        <v>44767</v>
      </c>
      <c r="J656" vm="11490">
        <f ca="1"/>
        <v>44.04</v>
      </c>
      <c r="K656" vm="11491">
        <f ca="1"/>
        <v>402516</v>
      </c>
      <c r="L656" s="3">
        <v>9.860123824810817E-3</v>
      </c>
      <c r="M656" s="3">
        <v>9.8118299998041399E-3</v>
      </c>
      <c r="O656" vm="11488">
        <f ca="1"/>
        <v>44767</v>
      </c>
      <c r="P656" vm="11492">
        <f ca="1"/>
        <v>198.25</v>
      </c>
      <c r="Q656" vm="11493">
        <f ca="1"/>
        <v>257001</v>
      </c>
      <c r="R656" s="3">
        <f t="shared" ca="1" si="82"/>
        <v>4.0434727822990426E-3</v>
      </c>
      <c r="T656" vm="11488">
        <f ca="1"/>
        <v>44767</v>
      </c>
      <c r="U656" vm="11494">
        <f ca="1"/>
        <v>8.6679999999999993</v>
      </c>
      <c r="V656" vm="11495">
        <f ca="1"/>
        <v>18455791</v>
      </c>
      <c r="W656" s="3">
        <f t="shared" ca="1" si="83"/>
        <v>1.9571920177841814E-2</v>
      </c>
      <c r="Y656" vm="11488">
        <f ca="1"/>
        <v>44767</v>
      </c>
      <c r="Z656" vm="11496">
        <f ca="1"/>
        <v>1.659</v>
      </c>
      <c r="AA656" vm="11497">
        <f ca="1"/>
        <v>1.6879999999999999</v>
      </c>
      <c r="AB656" vm="11498">
        <f ca="1"/>
        <v>103186374</v>
      </c>
      <c r="AC656">
        <f t="shared" ca="1" si="84"/>
        <v>1.6726793805313583E-2</v>
      </c>
      <c r="AE656" vm="11488">
        <f ca="1"/>
        <v>44767</v>
      </c>
      <c r="AF656" vm="11499">
        <f ca="1"/>
        <v>12.852</v>
      </c>
      <c r="AG656" vm="11500">
        <f ca="1"/>
        <v>14579737</v>
      </c>
      <c r="AH656" s="3">
        <f t="shared" ca="1" si="85"/>
        <v>1.600034134644112E-2</v>
      </c>
      <c r="AK656" vm="11488">
        <f ca="1"/>
        <v>44767</v>
      </c>
      <c r="AL656" vm="1460">
        <f ca="1"/>
        <v>16.75</v>
      </c>
      <c r="AM656" vm="11501">
        <f ca="1"/>
        <v>172291</v>
      </c>
      <c r="AN656">
        <f t="shared" ca="1" si="86"/>
        <v>2.3909156637731488E-3</v>
      </c>
      <c r="AP656" vm="11488">
        <f ca="1"/>
        <v>44767</v>
      </c>
      <c r="AQ656" vm="9594">
        <f ca="1"/>
        <v>5.66</v>
      </c>
      <c r="AR656" vm="11502">
        <f ca="1"/>
        <v>101552</v>
      </c>
      <c r="AS656" s="3">
        <f t="shared" ca="1" si="87"/>
        <v>-7.9190910989473343E-3</v>
      </c>
      <c r="AU656" vm="11488">
        <f ca="1"/>
        <v>44767</v>
      </c>
      <c r="AV656" vm="11503">
        <f ca="1"/>
        <v>0.74299999999999999</v>
      </c>
      <c r="AW656" vm="11504">
        <f ca="1"/>
        <v>28411128</v>
      </c>
    </row>
    <row r="657" spans="1:49" x14ac:dyDescent="0.3">
      <c r="A657" vm="11505">
        <f ca="1"/>
        <v>44768</v>
      </c>
      <c r="B657" vm="11506">
        <f ca="1"/>
        <v>30.36</v>
      </c>
      <c r="C657" vm="11506">
        <v>30.36</v>
      </c>
      <c r="D657" vm="11507">
        <v>64392</v>
      </c>
      <c r="E657" s="3">
        <f t="shared" ca="1" si="80"/>
        <v>-3.9370078740157809E-3</v>
      </c>
      <c r="F657" s="3">
        <f t="shared" ca="1" si="81"/>
        <v>-3.9447782910163407E-3</v>
      </c>
      <c r="I657" vm="11505">
        <f ca="1"/>
        <v>44768</v>
      </c>
      <c r="J657" vm="11113">
        <f ca="1"/>
        <v>42.03</v>
      </c>
      <c r="K657" vm="11508">
        <f ca="1"/>
        <v>675725</v>
      </c>
      <c r="L657" s="3">
        <v>-4.5640326975476792E-2</v>
      </c>
      <c r="M657" s="3">
        <v>-4.6714662837453867E-2</v>
      </c>
      <c r="O657" vm="11505">
        <f ca="1"/>
        <v>44768</v>
      </c>
      <c r="P657" vm="9671">
        <f ca="1"/>
        <v>194.5</v>
      </c>
      <c r="Q657" vm="11509">
        <f ca="1"/>
        <v>185260</v>
      </c>
      <c r="R657" s="3">
        <f t="shared" ca="1" si="82"/>
        <v>-1.9096697456456362E-2</v>
      </c>
      <c r="T657" vm="11505">
        <f ca="1"/>
        <v>44768</v>
      </c>
      <c r="U657" vm="11510">
        <f ca="1"/>
        <v>8.6419999999999995</v>
      </c>
      <c r="V657" vm="11511">
        <f ca="1"/>
        <v>13365281</v>
      </c>
      <c r="W657" s="3">
        <f t="shared" ca="1" si="83"/>
        <v>-3.0040461643711658E-3</v>
      </c>
      <c r="Y657" vm="11505">
        <f ca="1"/>
        <v>44768</v>
      </c>
      <c r="Z657" vm="11512">
        <f ca="1"/>
        <v>1.6761999999999999</v>
      </c>
      <c r="AA657" vm="11513">
        <f ca="1"/>
        <v>1.6568000000000001</v>
      </c>
      <c r="AB657" vm="11514">
        <f ca="1"/>
        <v>102787399</v>
      </c>
      <c r="AC657">
        <f t="shared" ca="1" si="84"/>
        <v>-1.865636507452793E-2</v>
      </c>
      <c r="AE657" vm="11505">
        <f ca="1"/>
        <v>44768</v>
      </c>
      <c r="AF657" vm="152">
        <f ca="1"/>
        <v>12.75</v>
      </c>
      <c r="AG657" vm="11515">
        <f ca="1"/>
        <v>7574614</v>
      </c>
      <c r="AH657" s="3">
        <f t="shared" ca="1" si="85"/>
        <v>-7.9681696491768449E-3</v>
      </c>
      <c r="AK657" vm="11505">
        <f ca="1"/>
        <v>44768</v>
      </c>
      <c r="AL657" vm="4989">
        <f ca="1"/>
        <v>16.100000000000001</v>
      </c>
      <c r="AM657" vm="11516">
        <f ca="1"/>
        <v>264871</v>
      </c>
      <c r="AN657">
        <f t="shared" ca="1" si="86"/>
        <v>-3.9578986280658084E-2</v>
      </c>
      <c r="AP657" vm="11505">
        <f ca="1"/>
        <v>44768</v>
      </c>
      <c r="AQ657" vm="9492">
        <f ca="1"/>
        <v>5.6449999999999996</v>
      </c>
      <c r="AR657" vm="11517">
        <f ca="1"/>
        <v>77426</v>
      </c>
      <c r="AS657" s="3">
        <f t="shared" ca="1" si="87"/>
        <v>-2.6536946134663566E-3</v>
      </c>
      <c r="AU657" vm="11505">
        <f ca="1"/>
        <v>44768</v>
      </c>
      <c r="AV657" vm="11518">
        <f ca="1"/>
        <v>0.74</v>
      </c>
      <c r="AW657" vm="11519">
        <f ca="1"/>
        <v>27445946</v>
      </c>
    </row>
    <row r="658" spans="1:49" x14ac:dyDescent="0.3">
      <c r="A658" vm="11520">
        <f ca="1"/>
        <v>44769</v>
      </c>
      <c r="B658" vm="11521">
        <f ca="1"/>
        <v>31.04</v>
      </c>
      <c r="C658" vm="11521">
        <v>31.04</v>
      </c>
      <c r="D658" vm="11522">
        <v>70893</v>
      </c>
      <c r="E658" s="3">
        <f t="shared" ca="1" si="80"/>
        <v>2.2397891963109345E-2</v>
      </c>
      <c r="F658" s="3">
        <f t="shared" ca="1" si="81"/>
        <v>2.2150742787588842E-2</v>
      </c>
      <c r="I658" vm="11520">
        <f ca="1"/>
        <v>44769</v>
      </c>
      <c r="J658" vm="11523">
        <f ca="1"/>
        <v>43.16</v>
      </c>
      <c r="K658" vm="11524">
        <f ca="1"/>
        <v>652068</v>
      </c>
      <c r="L658" s="3">
        <v>2.688555793480836E-2</v>
      </c>
      <c r="M658" s="3">
        <v>2.6530491372908516E-2</v>
      </c>
      <c r="O658" vm="11520">
        <f ca="1"/>
        <v>44769</v>
      </c>
      <c r="P658" vm="11525">
        <f ca="1"/>
        <v>196.55</v>
      </c>
      <c r="Q658" vm="11526">
        <f ca="1"/>
        <v>206869</v>
      </c>
      <c r="R658" s="3">
        <f t="shared" ca="1" si="82"/>
        <v>1.0484688809368351E-2</v>
      </c>
      <c r="T658" vm="11520">
        <f ca="1"/>
        <v>44769</v>
      </c>
      <c r="U658" vm="11527">
        <f ca="1"/>
        <v>9.3889999999999993</v>
      </c>
      <c r="V658" vm="11528">
        <f ca="1"/>
        <v>35791509</v>
      </c>
      <c r="W658" s="3">
        <f t="shared" ca="1" si="83"/>
        <v>8.2904753766668879E-2</v>
      </c>
      <c r="Y658" vm="11520">
        <f ca="1"/>
        <v>44769</v>
      </c>
      <c r="Z658" vm="11434">
        <f ca="1"/>
        <v>1.6698</v>
      </c>
      <c r="AA658" vm="11529">
        <f ca="1"/>
        <v>1.6772</v>
      </c>
      <c r="AB658" vm="11530">
        <f ca="1"/>
        <v>117272482</v>
      </c>
      <c r="AC658">
        <f t="shared" ca="1" si="84"/>
        <v>1.2237705215233197E-2</v>
      </c>
      <c r="AE658" vm="11520">
        <f ca="1"/>
        <v>44769</v>
      </c>
      <c r="AF658" vm="3668">
        <f ca="1"/>
        <v>12.93</v>
      </c>
      <c r="AG658" vm="11531">
        <f ca="1"/>
        <v>10498094</v>
      </c>
      <c r="AH658" s="3">
        <f t="shared" ca="1" si="85"/>
        <v>1.4018921179330996E-2</v>
      </c>
      <c r="AK658" vm="11520">
        <f ca="1"/>
        <v>44769</v>
      </c>
      <c r="AL658" vm="9610">
        <f ca="1"/>
        <v>16.34</v>
      </c>
      <c r="AM658" vm="11532">
        <f ca="1"/>
        <v>91189</v>
      </c>
      <c r="AN658">
        <f t="shared" ca="1" si="86"/>
        <v>1.4796817441439366E-2</v>
      </c>
      <c r="AP658" vm="11520">
        <f ca="1"/>
        <v>44769</v>
      </c>
      <c r="AQ658" vm="968">
        <f ca="1"/>
        <v>5.25</v>
      </c>
      <c r="AR658" vm="11533">
        <f ca="1"/>
        <v>707372</v>
      </c>
      <c r="AS658" s="3">
        <f t="shared" ca="1" si="87"/>
        <v>-7.2542120998092902E-2</v>
      </c>
      <c r="AU658" vm="11520">
        <f ca="1"/>
        <v>44769</v>
      </c>
      <c r="AV658" vm="11534">
        <f ca="1"/>
        <v>0.77700000000000002</v>
      </c>
      <c r="AW658" vm="11535">
        <f ca="1"/>
        <v>35674340</v>
      </c>
    </row>
    <row r="659" spans="1:49" x14ac:dyDescent="0.3">
      <c r="A659" vm="11536">
        <f ca="1"/>
        <v>44770</v>
      </c>
      <c r="B659" vm="10329">
        <f ca="1"/>
        <v>31.46</v>
      </c>
      <c r="C659" vm="10329">
        <v>31.46</v>
      </c>
      <c r="D659" vm="11537">
        <v>127805</v>
      </c>
      <c r="E659" s="3">
        <f t="shared" ca="1" si="80"/>
        <v>1.3530927835051602E-2</v>
      </c>
      <c r="F659" s="3">
        <f t="shared" ca="1" si="81"/>
        <v>1.3440202315113716E-2</v>
      </c>
      <c r="I659" vm="11536">
        <f ca="1"/>
        <v>44770</v>
      </c>
      <c r="J659" vm="11538">
        <f ca="1"/>
        <v>46.63</v>
      </c>
      <c r="K659" vm="11539">
        <f ca="1"/>
        <v>1402971</v>
      </c>
      <c r="L659" s="3">
        <v>8.0398517145505236E-2</v>
      </c>
      <c r="M659" s="3">
        <v>7.7329970430295741E-2</v>
      </c>
      <c r="O659" vm="11536">
        <f ca="1"/>
        <v>44770</v>
      </c>
      <c r="P659" vm="10399">
        <f ca="1"/>
        <v>204.2</v>
      </c>
      <c r="Q659" vm="11540">
        <f ca="1"/>
        <v>451783</v>
      </c>
      <c r="R659" s="3">
        <f t="shared" ca="1" si="82"/>
        <v>3.8183053862695743E-2</v>
      </c>
      <c r="T659" vm="11536">
        <f ca="1"/>
        <v>44770</v>
      </c>
      <c r="U659" vm="2876">
        <f ca="1"/>
        <v>9.298</v>
      </c>
      <c r="V659" vm="11541">
        <f ca="1"/>
        <v>17145620</v>
      </c>
      <c r="W659" s="3">
        <f t="shared" ca="1" si="83"/>
        <v>-9.7394680080172876E-3</v>
      </c>
      <c r="Y659" vm="11536">
        <f ca="1"/>
        <v>44770</v>
      </c>
      <c r="Z659" vm="11542">
        <f ca="1"/>
        <v>1.6950000000000001</v>
      </c>
      <c r="AA659" vm="2818">
        <f ca="1"/>
        <v>1.7058</v>
      </c>
      <c r="AB659" vm="11543">
        <f ca="1"/>
        <v>150997246</v>
      </c>
      <c r="AC659">
        <f t="shared" ca="1" si="84"/>
        <v>1.6908472588401412E-2</v>
      </c>
      <c r="AE659" vm="11536">
        <f ca="1"/>
        <v>44770</v>
      </c>
      <c r="AF659" vm="11544">
        <f ca="1"/>
        <v>13.566000000000001</v>
      </c>
      <c r="AG659" vm="11545">
        <f ca="1"/>
        <v>17843373</v>
      </c>
      <c r="AH659" s="3">
        <f t="shared" ca="1" si="85"/>
        <v>4.8016469740121685E-2</v>
      </c>
      <c r="AK659" vm="11536">
        <f ca="1"/>
        <v>44770</v>
      </c>
      <c r="AL659" vm="9644">
        <f ca="1"/>
        <v>17.170000000000002</v>
      </c>
      <c r="AM659" vm="11546">
        <f ca="1"/>
        <v>250474</v>
      </c>
      <c r="AN659">
        <f t="shared" ca="1" si="86"/>
        <v>4.9547585477527516E-2</v>
      </c>
      <c r="AP659" vm="11536">
        <f ca="1"/>
        <v>44770</v>
      </c>
      <c r="AQ659" vm="11547">
        <f ca="1"/>
        <v>5.1050000000000004</v>
      </c>
      <c r="AR659" vm="11548">
        <f ca="1"/>
        <v>1112721</v>
      </c>
      <c r="AS659" s="3">
        <f t="shared" ca="1" si="87"/>
        <v>-2.8007624986903422E-2</v>
      </c>
      <c r="AU659" vm="11536">
        <f ca="1"/>
        <v>44770</v>
      </c>
      <c r="AV659" vm="11549">
        <f ca="1"/>
        <v>0.76180000000000003</v>
      </c>
      <c r="AW659" vm="11550">
        <f ca="1"/>
        <v>28447576</v>
      </c>
    </row>
    <row r="660" spans="1:49" x14ac:dyDescent="0.3">
      <c r="A660" vm="11551">
        <f ca="1"/>
        <v>44771</v>
      </c>
      <c r="B660" vm="1913">
        <f ca="1"/>
        <v>31.84</v>
      </c>
      <c r="C660" vm="1913">
        <v>31.84</v>
      </c>
      <c r="D660" vm="11552">
        <v>170066</v>
      </c>
      <c r="E660" s="3">
        <f t="shared" ca="1" si="80"/>
        <v>1.2078830260648411E-2</v>
      </c>
      <c r="F660" s="3">
        <f t="shared" ca="1" si="81"/>
        <v>1.2006463346050544E-2</v>
      </c>
      <c r="I660" vm="11551">
        <f ca="1"/>
        <v>44771</v>
      </c>
      <c r="J660" vm="4941">
        <f ca="1"/>
        <v>48.67</v>
      </c>
      <c r="K660" vm="11553">
        <f ca="1"/>
        <v>1448455</v>
      </c>
      <c r="L660" s="3">
        <v>4.3748659661162322E-2</v>
      </c>
      <c r="M660" s="3">
        <v>4.2818713025133362E-2</v>
      </c>
      <c r="O660" vm="11551">
        <f ca="1"/>
        <v>44771</v>
      </c>
      <c r="P660" vm="11554">
        <f ca="1"/>
        <v>206.2</v>
      </c>
      <c r="Q660" vm="11555">
        <f ca="1"/>
        <v>372077</v>
      </c>
      <c r="R660" s="3">
        <f t="shared" ca="1" si="82"/>
        <v>9.7466658522944744E-3</v>
      </c>
      <c r="T660" vm="11551">
        <f ca="1"/>
        <v>44771</v>
      </c>
      <c r="U660" vm="11556">
        <f ca="1"/>
        <v>9.58</v>
      </c>
      <c r="V660" vm="11557">
        <f ca="1"/>
        <v>19446821</v>
      </c>
      <c r="W660" s="3">
        <f t="shared" ca="1" si="83"/>
        <v>2.9878268714376134E-2</v>
      </c>
      <c r="Y660" vm="11551">
        <f ca="1"/>
        <v>44771</v>
      </c>
      <c r="Z660" vm="3410">
        <f ca="1"/>
        <v>1.73</v>
      </c>
      <c r="AA660" vm="11558">
        <f ca="1"/>
        <v>1.7285999999999999</v>
      </c>
      <c r="AB660" vm="11559">
        <f ca="1"/>
        <v>178060526</v>
      </c>
      <c r="AC660">
        <f t="shared" ca="1" si="84"/>
        <v>1.3277623433528752E-2</v>
      </c>
      <c r="AE660" vm="11551">
        <f ca="1"/>
        <v>44771</v>
      </c>
      <c r="AF660" vm="10305">
        <f ca="1"/>
        <v>13.922000000000001</v>
      </c>
      <c r="AG660" vm="11560">
        <f ca="1"/>
        <v>13107465</v>
      </c>
      <c r="AH660" s="3">
        <f t="shared" ca="1" si="85"/>
        <v>2.5903660222587003E-2</v>
      </c>
      <c r="AK660" vm="11551">
        <f ca="1"/>
        <v>44771</v>
      </c>
      <c r="AL660" vm="11561">
        <f ca="1"/>
        <v>17.27</v>
      </c>
      <c r="AM660" vm="11562">
        <f ca="1"/>
        <v>178259</v>
      </c>
      <c r="AN660">
        <f t="shared" ca="1" si="86"/>
        <v>5.8072172492030236E-3</v>
      </c>
      <c r="AP660" vm="11551">
        <f ca="1"/>
        <v>44771</v>
      </c>
      <c r="AQ660" vm="5029">
        <f ca="1"/>
        <v>5.125</v>
      </c>
      <c r="AR660" vm="11563">
        <f ca="1"/>
        <v>449296</v>
      </c>
      <c r="AS660" s="3">
        <f t="shared" ca="1" si="87"/>
        <v>3.9100734078428186E-3</v>
      </c>
      <c r="AU660" vm="11551">
        <f ca="1"/>
        <v>44771</v>
      </c>
      <c r="AV660" vm="11564">
        <f ca="1"/>
        <v>0.81</v>
      </c>
      <c r="AW660" vm="11565">
        <f ca="1"/>
        <v>36444413</v>
      </c>
    </row>
    <row r="661" spans="1:49" x14ac:dyDescent="0.3">
      <c r="A661" vm="11566">
        <f ca="1"/>
        <v>44774</v>
      </c>
      <c r="B661" vm="11567">
        <f ca="1"/>
        <v>32.14</v>
      </c>
      <c r="C661" vm="11567">
        <v>32.14</v>
      </c>
      <c r="D661" vm="11568">
        <v>104017</v>
      </c>
      <c r="E661" s="3">
        <f t="shared" ca="1" si="80"/>
        <v>9.4221105527638408E-3</v>
      </c>
      <c r="F661" s="3">
        <f t="shared" ca="1" si="81"/>
        <v>9.3779993331843167E-3</v>
      </c>
      <c r="I661" vm="11566">
        <f ca="1"/>
        <v>44774</v>
      </c>
      <c r="J661" vm="11569">
        <f ca="1"/>
        <v>48.73</v>
      </c>
      <c r="K661" vm="11570">
        <f ca="1"/>
        <v>1048187</v>
      </c>
      <c r="L661" s="3">
        <v>1.2327922745016472E-3</v>
      </c>
      <c r="M661" s="3">
        <v>1.2320330100518142E-3</v>
      </c>
      <c r="O661" vm="11566">
        <f ca="1"/>
        <v>44774</v>
      </c>
      <c r="P661" vm="11571">
        <f ca="1"/>
        <v>206.9</v>
      </c>
      <c r="Q661" vm="11572">
        <f ca="1"/>
        <v>314719</v>
      </c>
      <c r="R661" s="3">
        <f t="shared" ca="1" si="82"/>
        <v>3.3890131686378452E-3</v>
      </c>
      <c r="T661" vm="11566">
        <f ca="1"/>
        <v>44774</v>
      </c>
      <c r="U661" vm="11573">
        <f ca="1"/>
        <v>9.4600000000000009</v>
      </c>
      <c r="V661" vm="11574">
        <f ca="1"/>
        <v>12642058</v>
      </c>
      <c r="W661" s="3">
        <f t="shared" ca="1" si="83"/>
        <v>-1.2605208918982166E-2</v>
      </c>
      <c r="Y661" vm="11566">
        <f ca="1"/>
        <v>44774</v>
      </c>
      <c r="Z661" vm="11575">
        <f ca="1"/>
        <v>1.7363999999999999</v>
      </c>
      <c r="AA661" vm="11576">
        <f ca="1"/>
        <v>1.7492000000000001</v>
      </c>
      <c r="AB661" vm="11577">
        <f ca="1"/>
        <v>113674111</v>
      </c>
      <c r="AC661">
        <f t="shared" ca="1" si="84"/>
        <v>1.1846708220227854E-2</v>
      </c>
      <c r="AE661" vm="11566">
        <f ca="1"/>
        <v>44774</v>
      </c>
      <c r="AF661" vm="11578">
        <f ca="1"/>
        <v>14.045999999999999</v>
      </c>
      <c r="AG661" vm="11579">
        <f ca="1"/>
        <v>11197564</v>
      </c>
      <c r="AH661" s="3">
        <f t="shared" ca="1" si="85"/>
        <v>8.8673349903539544E-3</v>
      </c>
      <c r="AK661" vm="11566">
        <f ca="1"/>
        <v>44774</v>
      </c>
      <c r="AL661" vm="8463">
        <f ca="1"/>
        <v>17.440000000000001</v>
      </c>
      <c r="AM661" vm="11580">
        <f ca="1"/>
        <v>119176</v>
      </c>
      <c r="AN661">
        <f t="shared" ca="1" si="86"/>
        <v>9.795526322246435E-3</v>
      </c>
      <c r="AP661" vm="11566">
        <f ca="1"/>
        <v>44774</v>
      </c>
      <c r="AQ661" vm="11581">
        <f ca="1"/>
        <v>5.085</v>
      </c>
      <c r="AR661" vm="11582">
        <f ca="1"/>
        <v>261103</v>
      </c>
      <c r="AS661" s="3">
        <f t="shared" ca="1" si="87"/>
        <v>-7.8354955239486081E-3</v>
      </c>
      <c r="AU661" vm="11566">
        <f ca="1"/>
        <v>44774</v>
      </c>
      <c r="AV661" vm="11583">
        <f ca="1"/>
        <v>0.84399999999999997</v>
      </c>
      <c r="AW661" vm="11584">
        <f ca="1"/>
        <v>37326895</v>
      </c>
    </row>
    <row r="662" spans="1:49" x14ac:dyDescent="0.3">
      <c r="A662" vm="11585">
        <f ca="1"/>
        <v>44775</v>
      </c>
      <c r="B662" vm="3191">
        <f ca="1"/>
        <v>32.479999999999997</v>
      </c>
      <c r="C662" vm="3191">
        <v>32.479999999999997</v>
      </c>
      <c r="D662" vm="11586">
        <v>111769</v>
      </c>
      <c r="E662" s="3">
        <f t="shared" ca="1" si="80"/>
        <v>1.0578718108276175E-2</v>
      </c>
      <c r="F662" s="3">
        <f t="shared" ca="1" si="81"/>
        <v>1.0523154984110538E-2</v>
      </c>
      <c r="I662" vm="11585">
        <f ca="1"/>
        <v>44775</v>
      </c>
      <c r="J662" vm="11587">
        <f ca="1"/>
        <v>47.74</v>
      </c>
      <c r="K662" vm="11588">
        <f ca="1"/>
        <v>1024710</v>
      </c>
      <c r="L662" s="3">
        <v>-2.0316027088036013E-2</v>
      </c>
      <c r="M662" s="3">
        <v>-2.0525235944730696E-2</v>
      </c>
      <c r="O662" vm="11585">
        <f ca="1"/>
        <v>44775</v>
      </c>
      <c r="P662" vm="11589">
        <f ca="1"/>
        <v>209.1</v>
      </c>
      <c r="Q662" vm="11590">
        <f ca="1"/>
        <v>427990</v>
      </c>
      <c r="R662" s="3">
        <f t="shared" ca="1" si="82"/>
        <v>1.057702168309046E-2</v>
      </c>
      <c r="T662" vm="11585">
        <f ca="1"/>
        <v>44775</v>
      </c>
      <c r="U662" vm="11591">
        <f ca="1"/>
        <v>9.4329999999999998</v>
      </c>
      <c r="V662" vm="11592">
        <f ca="1"/>
        <v>12815709</v>
      </c>
      <c r="W662" s="3">
        <f t="shared" ca="1" si="83"/>
        <v>-2.8582033960708737E-3</v>
      </c>
      <c r="Y662" vm="11585">
        <f ca="1"/>
        <v>44775</v>
      </c>
      <c r="Z662" vm="924">
        <f ca="1"/>
        <v>1.75</v>
      </c>
      <c r="AA662" vm="11593">
        <f ca="1"/>
        <v>1.7470000000000001</v>
      </c>
      <c r="AB662" vm="11594">
        <f ca="1"/>
        <v>111573069</v>
      </c>
      <c r="AC662">
        <f t="shared" ca="1" si="84"/>
        <v>-1.2585094047089535E-3</v>
      </c>
      <c r="AE662" vm="11585">
        <f ca="1"/>
        <v>44775</v>
      </c>
      <c r="AF662" vm="11595">
        <f ca="1"/>
        <v>14.282</v>
      </c>
      <c r="AG662" vm="11596">
        <f ca="1"/>
        <v>14546655</v>
      </c>
      <c r="AH662" s="3">
        <f t="shared" ca="1" si="85"/>
        <v>1.6662345390089584E-2</v>
      </c>
      <c r="AK662" vm="11585">
        <f ca="1"/>
        <v>44775</v>
      </c>
      <c r="AL662" vm="1365">
        <f ca="1"/>
        <v>16.95</v>
      </c>
      <c r="AM662" vm="11597">
        <f ca="1"/>
        <v>218918</v>
      </c>
      <c r="AN662">
        <f t="shared" ca="1" si="86"/>
        <v>-2.8498584654374458E-2</v>
      </c>
      <c r="AP662" vm="11585">
        <f ca="1"/>
        <v>44775</v>
      </c>
      <c r="AQ662" vm="11598">
        <f ca="1"/>
        <v>5.0599999999999996</v>
      </c>
      <c r="AR662" vm="11599">
        <f ca="1"/>
        <v>67505</v>
      </c>
      <c r="AS662" s="3">
        <f t="shared" ca="1" si="87"/>
        <v>-4.9285462011492047E-3</v>
      </c>
      <c r="AU662" vm="11585">
        <f ca="1"/>
        <v>44775</v>
      </c>
      <c r="AV662" vm="11600">
        <f ca="1"/>
        <v>0.81020000000000003</v>
      </c>
      <c r="AW662" vm="11601">
        <f ca="1"/>
        <v>26770619</v>
      </c>
    </row>
    <row r="663" spans="1:49" x14ac:dyDescent="0.3">
      <c r="A663" vm="11602">
        <f ca="1"/>
        <v>44776</v>
      </c>
      <c r="B663" vm="10511">
        <f ca="1"/>
        <v>32.36</v>
      </c>
      <c r="C663" vm="10511">
        <v>32.36</v>
      </c>
      <c r="D663" vm="11603">
        <v>56579</v>
      </c>
      <c r="E663" s="3">
        <f t="shared" ca="1" si="80"/>
        <v>-3.6945812807880991E-3</v>
      </c>
      <c r="F663" s="3">
        <f t="shared" ca="1" si="81"/>
        <v>-3.7014231031862292E-3</v>
      </c>
      <c r="I663" vm="11602">
        <f ca="1"/>
        <v>44776</v>
      </c>
      <c r="J663" vm="11604">
        <f ca="1"/>
        <v>48.05</v>
      </c>
      <c r="K663" vm="11605">
        <f ca="1"/>
        <v>385128</v>
      </c>
      <c r="L663" s="3">
        <v>6.4935064935063925E-3</v>
      </c>
      <c r="M663" s="3">
        <v>6.4725145056172984E-3</v>
      </c>
      <c r="O663" vm="11602">
        <f ca="1"/>
        <v>44776</v>
      </c>
      <c r="P663" vm="11606">
        <f ca="1"/>
        <v>212.2</v>
      </c>
      <c r="Q663" vm="11607">
        <f ca="1"/>
        <v>392380</v>
      </c>
      <c r="R663" s="3">
        <f t="shared" ca="1" si="82"/>
        <v>1.4716619745294928E-2</v>
      </c>
      <c r="T663" vm="11602">
        <f ca="1"/>
        <v>44776</v>
      </c>
      <c r="U663" vm="3041">
        <f ca="1"/>
        <v>9.6280000000000001</v>
      </c>
      <c r="V663" vm="11608">
        <f ca="1"/>
        <v>8842294</v>
      </c>
      <c r="W663" s="3">
        <f t="shared" ca="1" si="83"/>
        <v>2.0461340253109486E-2</v>
      </c>
      <c r="Y663" vm="11602">
        <f ca="1"/>
        <v>44776</v>
      </c>
      <c r="Z663" vm="11609">
        <f ca="1"/>
        <v>1.7565999999999999</v>
      </c>
      <c r="AA663" vm="11610">
        <f ca="1"/>
        <v>1.7738</v>
      </c>
      <c r="AB663" vm="11611">
        <f ca="1"/>
        <v>94723322</v>
      </c>
      <c r="AC663">
        <f t="shared" ca="1" si="84"/>
        <v>1.5224106808295328E-2</v>
      </c>
      <c r="AE663" vm="11602">
        <f ca="1"/>
        <v>44776</v>
      </c>
      <c r="AF663" vm="11612">
        <f ca="1"/>
        <v>14.423999999999999</v>
      </c>
      <c r="AG663" vm="11613">
        <f ca="1"/>
        <v>15285395</v>
      </c>
      <c r="AH663" s="3">
        <f t="shared" ca="1" si="85"/>
        <v>9.8934827740977914E-3</v>
      </c>
      <c r="AK663" vm="11602">
        <f ca="1"/>
        <v>44776</v>
      </c>
      <c r="AL663" vm="11614">
        <f ca="1"/>
        <v>17.48</v>
      </c>
      <c r="AM663" vm="11615">
        <f ca="1"/>
        <v>196499</v>
      </c>
      <c r="AN663">
        <f t="shared" ca="1" si="86"/>
        <v>3.0789536400930281E-2</v>
      </c>
      <c r="AP663" vm="11602">
        <f ca="1"/>
        <v>44776</v>
      </c>
      <c r="AQ663" vm="11616">
        <f ca="1"/>
        <v>5.09</v>
      </c>
      <c r="AR663" vm="11617">
        <f ca="1"/>
        <v>83055</v>
      </c>
      <c r="AS663" s="3">
        <f t="shared" ca="1" si="87"/>
        <v>5.9113472630571645E-3</v>
      </c>
      <c r="AU663" vm="11602">
        <f ca="1"/>
        <v>44776</v>
      </c>
      <c r="AV663" vm="11618">
        <f ca="1"/>
        <v>0.83360000000000001</v>
      </c>
      <c r="AW663" vm="11619">
        <f ca="1"/>
        <v>19689110</v>
      </c>
    </row>
    <row r="664" spans="1:49" x14ac:dyDescent="0.3">
      <c r="A664" vm="11620">
        <f ca="1"/>
        <v>44777</v>
      </c>
      <c r="B664" vm="1327">
        <f ca="1"/>
        <v>33</v>
      </c>
      <c r="C664" vm="1327">
        <v>33</v>
      </c>
      <c r="D664" vm="11621">
        <v>158739</v>
      </c>
      <c r="E664" s="3">
        <f t="shared" ca="1" si="80"/>
        <v>1.9777503090234877E-2</v>
      </c>
      <c r="F664" s="3">
        <f t="shared" ca="1" si="81"/>
        <v>1.9584469276189394E-2</v>
      </c>
      <c r="I664" vm="11620">
        <f ca="1"/>
        <v>44777</v>
      </c>
      <c r="J664" vm="11622">
        <f ca="1"/>
        <v>49.31</v>
      </c>
      <c r="K664" vm="11623">
        <f ca="1"/>
        <v>637001</v>
      </c>
      <c r="L664" s="3">
        <v>2.6222684703434029E-2</v>
      </c>
      <c r="M664" s="3">
        <v>2.5884764819733456E-2</v>
      </c>
      <c r="O664" vm="11620">
        <f ca="1"/>
        <v>44777</v>
      </c>
      <c r="P664" vm="9466">
        <f ca="1"/>
        <v>210.4</v>
      </c>
      <c r="Q664" vm="11624">
        <f ca="1"/>
        <v>347325</v>
      </c>
      <c r="R664" s="3">
        <f t="shared" ca="1" si="82"/>
        <v>-8.5187453163278765E-3</v>
      </c>
      <c r="T664" vm="11620">
        <f ca="1"/>
        <v>44777</v>
      </c>
      <c r="U664" vm="7033">
        <f ca="1"/>
        <v>9.7159999999999993</v>
      </c>
      <c r="V664" vm="11625">
        <f ca="1"/>
        <v>11891220</v>
      </c>
      <c r="W664" s="3">
        <f t="shared" ca="1" si="83"/>
        <v>9.0984912191005296E-3</v>
      </c>
      <c r="Y664" vm="11620">
        <f ca="1"/>
        <v>44777</v>
      </c>
      <c r="Z664" vm="11626">
        <f ca="1"/>
        <v>1.7802</v>
      </c>
      <c r="AA664" vm="11627">
        <f ca="1"/>
        <v>1.7829999999999999</v>
      </c>
      <c r="AB664" vm="11628">
        <f ca="1"/>
        <v>114143403</v>
      </c>
      <c r="AC664">
        <f t="shared" ca="1" si="84"/>
        <v>5.1732009207882731E-3</v>
      </c>
      <c r="AE664" vm="11620">
        <f ca="1"/>
        <v>44777</v>
      </c>
      <c r="AF664" vm="11629">
        <f ca="1"/>
        <v>14.324</v>
      </c>
      <c r="AG664" vm="11630">
        <f ca="1"/>
        <v>13562461</v>
      </c>
      <c r="AH664" s="3">
        <f t="shared" ca="1" si="85"/>
        <v>-6.9570337648298727E-3</v>
      </c>
      <c r="AK664" vm="11620">
        <f ca="1"/>
        <v>44777</v>
      </c>
      <c r="AL664" vm="7881">
        <f ca="1"/>
        <v>17.7</v>
      </c>
      <c r="AM664" vm="11631">
        <f ca="1"/>
        <v>119322</v>
      </c>
      <c r="AN664">
        <f t="shared" ca="1" si="86"/>
        <v>1.2507269352393961E-2</v>
      </c>
      <c r="AP664" vm="11620">
        <f ca="1"/>
        <v>44777</v>
      </c>
      <c r="AQ664" vm="11632">
        <f ca="1"/>
        <v>5.08</v>
      </c>
      <c r="AR664" vm="11633">
        <f ca="1"/>
        <v>76212</v>
      </c>
      <c r="AS664" s="3">
        <f t="shared" ca="1" si="87"/>
        <v>-1.9665689720408269E-3</v>
      </c>
      <c r="AU664" vm="11620">
        <f ca="1"/>
        <v>44777</v>
      </c>
      <c r="AV664" vm="11634">
        <f ca="1"/>
        <v>0.78800000000000003</v>
      </c>
      <c r="AW664" vm="11635">
        <f ca="1"/>
        <v>23002706</v>
      </c>
    </row>
    <row r="665" spans="1:49" x14ac:dyDescent="0.3">
      <c r="A665" vm="11636">
        <f ca="1"/>
        <v>44778</v>
      </c>
      <c r="B665" vm="3123">
        <f ca="1"/>
        <v>33.159999999999997</v>
      </c>
      <c r="C665" vm="3123">
        <v>33.159999999999997</v>
      </c>
      <c r="D665" vm="11637">
        <v>157934</v>
      </c>
      <c r="E665" s="3">
        <f t="shared" ca="1" si="80"/>
        <v>4.8484848484847453E-3</v>
      </c>
      <c r="F665" s="3">
        <f t="shared" ca="1" si="81"/>
        <v>4.8367688006138001E-3</v>
      </c>
      <c r="I665" vm="11636">
        <f ca="1"/>
        <v>44778</v>
      </c>
      <c r="J665" vm="11638">
        <f ca="1"/>
        <v>49.3</v>
      </c>
      <c r="K665" vm="11639">
        <f ca="1"/>
        <v>819559</v>
      </c>
      <c r="L665" s="3">
        <v>-2.0279862096948115E-4</v>
      </c>
      <c r="M665" s="3">
        <v>-2.0281918739044384E-4</v>
      </c>
      <c r="O665" vm="11636">
        <f ca="1"/>
        <v>44778</v>
      </c>
      <c r="P665" vm="11640">
        <f ca="1"/>
        <v>208.1</v>
      </c>
      <c r="Q665" vm="11641">
        <f ca="1"/>
        <v>246844</v>
      </c>
      <c r="R665" s="3">
        <f t="shared" ca="1" si="82"/>
        <v>-1.0991747463966079E-2</v>
      </c>
      <c r="T665" vm="11636">
        <f ca="1"/>
        <v>44778</v>
      </c>
      <c r="U665" vm="11642">
        <f ca="1"/>
        <v>9.8879999999999999</v>
      </c>
      <c r="V665" vm="11643">
        <f ca="1"/>
        <v>11920934</v>
      </c>
      <c r="W665" s="3">
        <f t="shared" ca="1" si="83"/>
        <v>1.754788957540895E-2</v>
      </c>
      <c r="Y665" vm="11636">
        <f ca="1"/>
        <v>44778</v>
      </c>
      <c r="Z665" vm="11644">
        <f ca="1"/>
        <v>1.7834000000000001</v>
      </c>
      <c r="AA665" vm="2763">
        <f ca="1"/>
        <v>1.8140000000000001</v>
      </c>
      <c r="AB665" vm="11645">
        <f ca="1"/>
        <v>106798358</v>
      </c>
      <c r="AC665">
        <f t="shared" ca="1" si="84"/>
        <v>1.7237012811941541E-2</v>
      </c>
      <c r="AE665" vm="11636">
        <f ca="1"/>
        <v>44778</v>
      </c>
      <c r="AF665" vm="11646">
        <f ca="1"/>
        <v>14.332000000000001</v>
      </c>
      <c r="AG665" vm="11647">
        <f ca="1"/>
        <v>9001478</v>
      </c>
      <c r="AH665" s="3">
        <f t="shared" ca="1" si="85"/>
        <v>5.5834730652114706E-4</v>
      </c>
      <c r="AK665" vm="11636">
        <f ca="1"/>
        <v>44778</v>
      </c>
      <c r="AL665" vm="11648">
        <f ca="1"/>
        <v>17.649999999999999</v>
      </c>
      <c r="AM665" vm="11649">
        <f ca="1"/>
        <v>142572</v>
      </c>
      <c r="AN665">
        <f t="shared" ca="1" si="86"/>
        <v>-2.8288562004777137E-3</v>
      </c>
      <c r="AP665" vm="11636">
        <f ca="1"/>
        <v>44778</v>
      </c>
      <c r="AQ665" vm="11650">
        <f ca="1"/>
        <v>5.1150000000000002</v>
      </c>
      <c r="AR665" vm="11651">
        <f ca="1"/>
        <v>59158</v>
      </c>
      <c r="AS665" s="3">
        <f t="shared" ca="1" si="87"/>
        <v>6.8661378131992679E-3</v>
      </c>
      <c r="AU665" vm="11636">
        <f ca="1"/>
        <v>44778</v>
      </c>
      <c r="AV665" vm="11652">
        <f ca="1"/>
        <v>0.8</v>
      </c>
      <c r="AW665" vm="11653">
        <f ca="1"/>
        <v>16025661</v>
      </c>
    </row>
    <row r="666" spans="1:49" x14ac:dyDescent="0.3">
      <c r="A666" vm="11654">
        <f ca="1"/>
        <v>44781</v>
      </c>
      <c r="B666" vm="11655">
        <f ca="1"/>
        <v>33.880000000000003</v>
      </c>
      <c r="C666" vm="11655">
        <v>33.880000000000003</v>
      </c>
      <c r="D666" vm="11656">
        <v>135367</v>
      </c>
      <c r="E666" s="3">
        <f t="shared" ca="1" si="80"/>
        <v>2.1712907117008625E-2</v>
      </c>
      <c r="F666" s="3">
        <f t="shared" ca="1" si="81"/>
        <v>2.1480539516759545E-2</v>
      </c>
      <c r="I666" vm="11654">
        <f ca="1"/>
        <v>44781</v>
      </c>
      <c r="J666" vm="11657">
        <f ca="1"/>
        <v>49.28</v>
      </c>
      <c r="K666" vm="11658">
        <f ca="1"/>
        <v>339827</v>
      </c>
      <c r="L666" s="3">
        <v>-4.0567951318450351E-4</v>
      </c>
      <c r="M666" s="3">
        <v>-4.0576182337998857E-4</v>
      </c>
      <c r="O666" vm="11654">
        <f ca="1"/>
        <v>44781</v>
      </c>
      <c r="P666" vm="11659">
        <f ca="1"/>
        <v>210.7</v>
      </c>
      <c r="Q666" vm="11660">
        <f ca="1"/>
        <v>242019</v>
      </c>
      <c r="R666" s="3">
        <f t="shared" ca="1" si="82"/>
        <v>1.2416587410554481E-2</v>
      </c>
      <c r="T666" vm="11654">
        <f ca="1"/>
        <v>44781</v>
      </c>
      <c r="U666" vm="11661">
        <f ca="1"/>
        <v>9.8460000000000001</v>
      </c>
      <c r="V666" vm="11662">
        <f ca="1"/>
        <v>10525038</v>
      </c>
      <c r="W666" s="3">
        <f t="shared" ca="1" si="83"/>
        <v>-4.256619379326137E-3</v>
      </c>
      <c r="Y666" vm="11654">
        <f ca="1"/>
        <v>44781</v>
      </c>
      <c r="Z666" vm="10984">
        <f ca="1"/>
        <v>1.8216000000000001</v>
      </c>
      <c r="AA666" vm="3164">
        <f ca="1"/>
        <v>1.8171999999999999</v>
      </c>
      <c r="AB666" vm="11663">
        <f ca="1"/>
        <v>85229500</v>
      </c>
      <c r="AC666">
        <f t="shared" ca="1" si="84"/>
        <v>1.7625032101661706E-3</v>
      </c>
      <c r="AE666" vm="11654">
        <f ca="1"/>
        <v>44781</v>
      </c>
      <c r="AF666" vm="11664">
        <f ca="1"/>
        <v>14.782</v>
      </c>
      <c r="AG666" vm="11665">
        <f ca="1"/>
        <v>14175564</v>
      </c>
      <c r="AH666" s="3">
        <f t="shared" ca="1" si="85"/>
        <v>3.0915424919987573E-2</v>
      </c>
      <c r="AK666" vm="11654">
        <f ca="1"/>
        <v>44781</v>
      </c>
      <c r="AL666" vm="8409">
        <f ca="1"/>
        <v>17.64</v>
      </c>
      <c r="AM666" vm="11666">
        <f ca="1"/>
        <v>91934</v>
      </c>
      <c r="AN666">
        <f t="shared" ca="1" si="86"/>
        <v>-5.6673280066038469E-4</v>
      </c>
      <c r="AP666" vm="11654">
        <f ca="1"/>
        <v>44781</v>
      </c>
      <c r="AQ666" vm="11667">
        <f ca="1"/>
        <v>5.0750000000000002</v>
      </c>
      <c r="AR666" vm="11668">
        <f ca="1"/>
        <v>159214</v>
      </c>
      <c r="AS666" s="3">
        <f t="shared" ca="1" si="87"/>
        <v>-7.8508744757387668E-3</v>
      </c>
      <c r="AU666" vm="11654">
        <f ca="1"/>
        <v>44781</v>
      </c>
      <c r="AV666" vm="11669">
        <f ca="1"/>
        <v>0.80979999999999996</v>
      </c>
      <c r="AW666" vm="11670">
        <f ca="1"/>
        <v>13492123</v>
      </c>
    </row>
    <row r="667" spans="1:49" x14ac:dyDescent="0.3">
      <c r="A667" vm="11671">
        <f ca="1"/>
        <v>44782</v>
      </c>
      <c r="B667" vm="1212">
        <f ca="1"/>
        <v>34</v>
      </c>
      <c r="C667" vm="1212">
        <v>34</v>
      </c>
      <c r="D667" vm="11672">
        <v>104867</v>
      </c>
      <c r="E667" s="3">
        <f t="shared" ca="1" si="80"/>
        <v>3.5419126328216479E-3</v>
      </c>
      <c r="F667" s="3">
        <f t="shared" ca="1" si="81"/>
        <v>3.5356548323075758E-3</v>
      </c>
      <c r="I667" vm="11671">
        <f ca="1"/>
        <v>44782</v>
      </c>
      <c r="J667" vm="11673">
        <f ca="1"/>
        <v>48.6</v>
      </c>
      <c r="K667" vm="11674">
        <f ca="1"/>
        <v>443063</v>
      </c>
      <c r="L667" s="3">
        <v>-1.3798701298701293E-2</v>
      </c>
      <c r="M667" s="3">
        <v>-1.3894788318816267E-2</v>
      </c>
      <c r="O667" vm="11671">
        <f ca="1"/>
        <v>44782</v>
      </c>
      <c r="P667" vm="11571">
        <f ca="1"/>
        <v>206.9</v>
      </c>
      <c r="Q667" vm="11675">
        <f ca="1"/>
        <v>149985</v>
      </c>
      <c r="R667" s="3">
        <f t="shared" ca="1" si="82"/>
        <v>-1.8199736058645898E-2</v>
      </c>
      <c r="T667" vm="11671">
        <f ca="1"/>
        <v>44782</v>
      </c>
      <c r="U667" vm="11676">
        <f ca="1"/>
        <v>9.7910000000000004</v>
      </c>
      <c r="V667" vm="11677">
        <f ca="1"/>
        <v>8512627</v>
      </c>
      <c r="W667" s="3">
        <f t="shared" ca="1" si="83"/>
        <v>-5.6016849640745017E-3</v>
      </c>
      <c r="Y667" vm="11671">
        <f ca="1"/>
        <v>44782</v>
      </c>
      <c r="Z667" vm="11678">
        <f ca="1"/>
        <v>1.8102</v>
      </c>
      <c r="AA667" vm="11679">
        <f ca="1"/>
        <v>1.8160000000000001</v>
      </c>
      <c r="AB667" vm="11680">
        <f ca="1"/>
        <v>70940368</v>
      </c>
      <c r="AC667">
        <f t="shared" ca="1" si="84"/>
        <v>-6.605747240095675E-4</v>
      </c>
      <c r="AE667" vm="11671">
        <f ca="1"/>
        <v>44782</v>
      </c>
      <c r="AF667" vm="5773">
        <f ca="1"/>
        <v>14.406000000000001</v>
      </c>
      <c r="AG667" vm="11681">
        <f ca="1"/>
        <v>11966080</v>
      </c>
      <c r="AH667" s="3">
        <f t="shared" ca="1" si="85"/>
        <v>-2.5765437895523775E-2</v>
      </c>
      <c r="AK667" vm="11671">
        <f ca="1"/>
        <v>44782</v>
      </c>
      <c r="AL667" vm="11682">
        <f ca="1"/>
        <v>17.36</v>
      </c>
      <c r="AM667" vm="11683">
        <f ca="1"/>
        <v>81971</v>
      </c>
      <c r="AN667">
        <f t="shared" ca="1" si="86"/>
        <v>-1.6000341346441189E-2</v>
      </c>
      <c r="AP667" vm="11671">
        <f ca="1"/>
        <v>44782</v>
      </c>
      <c r="AQ667" vm="11598">
        <f ca="1"/>
        <v>5.0599999999999996</v>
      </c>
      <c r="AR667" vm="11684">
        <f ca="1"/>
        <v>51598</v>
      </c>
      <c r="AS667" s="3">
        <f t="shared" ca="1" si="87"/>
        <v>-2.9600416284769385E-3</v>
      </c>
      <c r="AU667" vm="11671">
        <f ca="1"/>
        <v>44782</v>
      </c>
      <c r="AV667" vm="11685">
        <f ca="1"/>
        <v>0.7984</v>
      </c>
      <c r="AW667" vm="11686">
        <f ca="1"/>
        <v>10780289</v>
      </c>
    </row>
    <row r="668" spans="1:49" x14ac:dyDescent="0.3">
      <c r="A668" vm="11687">
        <f ca="1"/>
        <v>44783</v>
      </c>
      <c r="B668" vm="10752">
        <f ca="1"/>
        <v>33.64</v>
      </c>
      <c r="C668" vm="10752">
        <v>33.64</v>
      </c>
      <c r="D668" vm="11688">
        <v>135761</v>
      </c>
      <c r="E668" s="3">
        <f t="shared" ca="1" si="80"/>
        <v>-1.0588235294117631E-2</v>
      </c>
      <c r="F668" s="3">
        <f t="shared" ca="1" si="81"/>
        <v>-1.0644689511414113E-2</v>
      </c>
      <c r="I668" vm="11687">
        <f ca="1"/>
        <v>44783</v>
      </c>
      <c r="J668" vm="11689">
        <f ca="1"/>
        <v>49.51</v>
      </c>
      <c r="K668" vm="11690">
        <f ca="1"/>
        <v>375934</v>
      </c>
      <c r="L668" s="3">
        <v>1.8724279835390874E-2</v>
      </c>
      <c r="M668" s="3">
        <v>1.8551138466883482E-2</v>
      </c>
      <c r="O668" vm="11687">
        <f ca="1"/>
        <v>44783</v>
      </c>
      <c r="P668" vm="11691">
        <f ca="1"/>
        <v>208.4</v>
      </c>
      <c r="Q668" vm="11692">
        <f ca="1"/>
        <v>196464</v>
      </c>
      <c r="R668" s="3">
        <f t="shared" ca="1" si="82"/>
        <v>7.2237251277145684E-3</v>
      </c>
      <c r="T668" vm="11687">
        <f ca="1"/>
        <v>44783</v>
      </c>
      <c r="U668" vm="11693">
        <f ca="1"/>
        <v>9.9220000000000006</v>
      </c>
      <c r="V668" vm="11694">
        <f ca="1"/>
        <v>9286441</v>
      </c>
      <c r="W668" s="3">
        <f t="shared" ca="1" si="83"/>
        <v>1.3290917506922769E-2</v>
      </c>
      <c r="Y668" vm="11687">
        <f ca="1"/>
        <v>44783</v>
      </c>
      <c r="Z668" vm="11695">
        <f ca="1"/>
        <v>1.8131999999999999</v>
      </c>
      <c r="AA668" vm="11696">
        <f ca="1"/>
        <v>1.8326</v>
      </c>
      <c r="AB668" vm="11697">
        <f ca="1"/>
        <v>92842885</v>
      </c>
      <c r="AC668">
        <f t="shared" ca="1" si="84"/>
        <v>9.099443369874222E-3</v>
      </c>
      <c r="AE668" vm="11687">
        <f ca="1"/>
        <v>44783</v>
      </c>
      <c r="AF668" vm="10053">
        <f ca="1"/>
        <v>14.608000000000001</v>
      </c>
      <c r="AG668" vm="11698">
        <f ca="1"/>
        <v>9001158</v>
      </c>
      <c r="AH668" s="3">
        <f t="shared" ca="1" si="85"/>
        <v>1.3924537385441513E-2</v>
      </c>
      <c r="AK668" vm="11687">
        <f ca="1"/>
        <v>44783</v>
      </c>
      <c r="AL668" vm="11699">
        <f ca="1"/>
        <v>17.75</v>
      </c>
      <c r="AM668" vm="11700">
        <f ca="1"/>
        <v>128371</v>
      </c>
      <c r="AN668">
        <f t="shared" ca="1" si="86"/>
        <v>2.2216806689220717E-2</v>
      </c>
      <c r="AP668" vm="11687">
        <f ca="1"/>
        <v>44783</v>
      </c>
      <c r="AQ668" vm="11581">
        <f ca="1"/>
        <v>5.085</v>
      </c>
      <c r="AR668" vm="11701">
        <f ca="1"/>
        <v>71812</v>
      </c>
      <c r="AS668" s="3">
        <f t="shared" ca="1" si="87"/>
        <v>4.9285462011491796E-3</v>
      </c>
      <c r="AU668" vm="11687">
        <f ca="1"/>
        <v>44783</v>
      </c>
      <c r="AV668" vm="11702">
        <f ca="1"/>
        <v>0.80500000000000005</v>
      </c>
      <c r="AW668" vm="11703">
        <f ca="1"/>
        <v>9612724</v>
      </c>
    </row>
    <row r="669" spans="1:49" x14ac:dyDescent="0.3">
      <c r="A669" vm="11704">
        <f ca="1"/>
        <v>44784</v>
      </c>
      <c r="B669" vm="11705">
        <f ca="1"/>
        <v>33.86</v>
      </c>
      <c r="C669" vm="11705">
        <v>33.86</v>
      </c>
      <c r="D669" vm="11706">
        <v>80223</v>
      </c>
      <c r="E669" s="3">
        <f t="shared" ca="1" si="80"/>
        <v>6.539833531510073E-3</v>
      </c>
      <c r="F669" s="3">
        <f t="shared" ca="1" si="81"/>
        <v>6.5185416002419535E-3</v>
      </c>
      <c r="I669" vm="11704">
        <f ca="1"/>
        <v>44784</v>
      </c>
      <c r="J669" vm="11707">
        <f ca="1"/>
        <v>49.76</v>
      </c>
      <c r="K669" vm="11708">
        <f ca="1"/>
        <v>400898</v>
      </c>
      <c r="L669" s="3">
        <v>5.0494849525348417E-3</v>
      </c>
      <c r="M669" s="3">
        <v>5.0367790575923544E-3</v>
      </c>
      <c r="O669" vm="11704">
        <f ca="1"/>
        <v>44784</v>
      </c>
      <c r="P669" vm="11709">
        <f ca="1"/>
        <v>209.4</v>
      </c>
      <c r="Q669" vm="11710">
        <f ca="1"/>
        <v>186480</v>
      </c>
      <c r="R669" s="3">
        <f t="shared" ca="1" si="82"/>
        <v>4.7869885572246491E-3</v>
      </c>
      <c r="T669" vm="11704">
        <f ca="1"/>
        <v>44784</v>
      </c>
      <c r="U669" vm="7317">
        <f ca="1"/>
        <v>9.9079999999999995</v>
      </c>
      <c r="V669" vm="11711">
        <f ca="1"/>
        <v>8661768</v>
      </c>
      <c r="W669" s="3">
        <f t="shared" ca="1" si="83"/>
        <v>-1.4120022517441044E-3</v>
      </c>
      <c r="Y669" vm="11704">
        <f ca="1"/>
        <v>44784</v>
      </c>
      <c r="Z669" vm="3146">
        <f ca="1"/>
        <v>1.84</v>
      </c>
      <c r="AA669" vm="3146">
        <f ca="1"/>
        <v>1.84</v>
      </c>
      <c r="AB669" vm="11712">
        <f ca="1"/>
        <v>82985477</v>
      </c>
      <c r="AC669">
        <f t="shared" ca="1" si="84"/>
        <v>4.0298480719184546E-3</v>
      </c>
      <c r="AE669" vm="11704">
        <f ca="1"/>
        <v>44784</v>
      </c>
      <c r="AF669" vm="11713">
        <f ca="1"/>
        <v>14.686</v>
      </c>
      <c r="AG669" vm="11714">
        <f ca="1"/>
        <v>7311994</v>
      </c>
      <c r="AH669" s="3">
        <f t="shared" ca="1" si="85"/>
        <v>5.3253351768061102E-3</v>
      </c>
      <c r="AK669" vm="11704">
        <f ca="1"/>
        <v>44784</v>
      </c>
      <c r="AL669" vm="11715">
        <f ca="1"/>
        <v>17.87</v>
      </c>
      <c r="AM669" vm="11716">
        <f ca="1"/>
        <v>212573</v>
      </c>
      <c r="AN669">
        <f t="shared" ca="1" si="86"/>
        <v>6.7378132499118174E-3</v>
      </c>
      <c r="AP669" vm="11704">
        <f ca="1"/>
        <v>44784</v>
      </c>
      <c r="AQ669" vm="5029">
        <f ca="1"/>
        <v>5.125</v>
      </c>
      <c r="AR669" vm="11717">
        <f ca="1"/>
        <v>63496</v>
      </c>
      <c r="AS669" s="3">
        <f t="shared" ca="1" si="87"/>
        <v>7.8354955239486376E-3</v>
      </c>
      <c r="AU669" vm="11704">
        <f ca="1"/>
        <v>44784</v>
      </c>
      <c r="AV669" vm="11718">
        <f ca="1"/>
        <v>0.82020000000000004</v>
      </c>
      <c r="AW669" vm="11719">
        <f ca="1"/>
        <v>12750085</v>
      </c>
    </row>
    <row r="670" spans="1:49" x14ac:dyDescent="0.3">
      <c r="A670" vm="11720">
        <f ca="1"/>
        <v>44785</v>
      </c>
      <c r="B670" vm="11721">
        <f ca="1"/>
        <v>33.380000000000003</v>
      </c>
      <c r="C670" vm="11721">
        <v>33.380000000000003</v>
      </c>
      <c r="D670" vm="11722">
        <v>86323</v>
      </c>
      <c r="E670" s="3">
        <f t="shared" ca="1" si="80"/>
        <v>-1.4176018901358443E-2</v>
      </c>
      <c r="F670" s="3">
        <f t="shared" ca="1" si="81"/>
        <v>-1.4277458471300148E-2</v>
      </c>
      <c r="I670" vm="11720">
        <f ca="1"/>
        <v>44785</v>
      </c>
      <c r="J670" vm="11723">
        <f ca="1"/>
        <v>49.38</v>
      </c>
      <c r="K670" vm="11724">
        <f ca="1"/>
        <v>318762</v>
      </c>
      <c r="L670" s="3">
        <v>-7.6366559485529636E-3</v>
      </c>
      <c r="M670" s="3">
        <v>-7.6659645138905099E-3</v>
      </c>
      <c r="O670" vm="11720">
        <f ca="1"/>
        <v>44785</v>
      </c>
      <c r="P670" vm="9296">
        <f ca="1"/>
        <v>209</v>
      </c>
      <c r="Q670" vm="11725">
        <f ca="1"/>
        <v>192777</v>
      </c>
      <c r="R670" s="3">
        <f t="shared" ca="1" si="82"/>
        <v>-1.9120464716255463E-3</v>
      </c>
      <c r="T670" vm="11720">
        <f ca="1"/>
        <v>44785</v>
      </c>
      <c r="U670" vm="11726">
        <f ca="1"/>
        <v>10.172000000000001</v>
      </c>
      <c r="V670" vm="11727">
        <f ca="1"/>
        <v>11809537</v>
      </c>
      <c r="W670" s="3">
        <f t="shared" ca="1" si="83"/>
        <v>2.6296335932760168E-2</v>
      </c>
      <c r="Y670" vm="11720">
        <f ca="1"/>
        <v>44785</v>
      </c>
      <c r="Z670" vm="11728">
        <f ca="1"/>
        <v>1.841</v>
      </c>
      <c r="AA670" vm="11729">
        <f ca="1"/>
        <v>1.8537999999999999</v>
      </c>
      <c r="AB670" vm="11730">
        <f ca="1"/>
        <v>94750701</v>
      </c>
      <c r="AC670">
        <f t="shared" ca="1" si="84"/>
        <v>7.4720148387008361E-3</v>
      </c>
      <c r="AE670" vm="11720">
        <f ca="1"/>
        <v>44785</v>
      </c>
      <c r="AF670" vm="11731">
        <f ca="1"/>
        <v>14.832000000000001</v>
      </c>
      <c r="AG670" vm="11732">
        <f ca="1"/>
        <v>13634166</v>
      </c>
      <c r="AH670" s="3">
        <f t="shared" ca="1" si="85"/>
        <v>9.8923497940805617E-3</v>
      </c>
      <c r="AK670" vm="11720">
        <f ca="1"/>
        <v>44785</v>
      </c>
      <c r="AL670" vm="11733">
        <f ca="1"/>
        <v>17.73</v>
      </c>
      <c r="AM670" vm="11734">
        <f ca="1"/>
        <v>164917</v>
      </c>
      <c r="AN670">
        <f t="shared" ca="1" si="86"/>
        <v>-7.8652090852202247E-3</v>
      </c>
      <c r="AP670" vm="11720">
        <f ca="1"/>
        <v>44785</v>
      </c>
      <c r="AQ670" vm="5010">
        <f ca="1"/>
        <v>5.12</v>
      </c>
      <c r="AR670" vm="11735">
        <f ca="1"/>
        <v>88373</v>
      </c>
      <c r="AS670" s="3">
        <f t="shared" ca="1" si="87"/>
        <v>-9.7608597305545979E-4</v>
      </c>
      <c r="AU670" vm="11720">
        <f ca="1"/>
        <v>44785</v>
      </c>
      <c r="AV670" vm="11736">
        <f ca="1"/>
        <v>0.82179999999999997</v>
      </c>
      <c r="AW670" vm="11737">
        <f ca="1"/>
        <v>16957436</v>
      </c>
    </row>
    <row r="671" spans="1:49" x14ac:dyDescent="0.3">
      <c r="A671" vm="11738">
        <f ca="1"/>
        <v>44789</v>
      </c>
      <c r="B671" vm="11739">
        <f ca="1"/>
        <v>34.72</v>
      </c>
      <c r="C671" vm="11739">
        <v>34.72</v>
      </c>
      <c r="D671" vm="11740">
        <v>212176</v>
      </c>
      <c r="E671" s="3">
        <f t="shared" ca="1" si="80"/>
        <v>4.0143798681845304E-2</v>
      </c>
      <c r="F671" s="3">
        <f t="shared" ca="1" si="81"/>
        <v>3.9358971558460354E-2</v>
      </c>
      <c r="I671" vm="11738">
        <f ca="1"/>
        <v>44789</v>
      </c>
      <c r="J671" vm="11741">
        <f ca="1"/>
        <v>49.23</v>
      </c>
      <c r="K671" vm="11742">
        <f ca="1"/>
        <v>320925</v>
      </c>
      <c r="L671" s="3">
        <v>-3.0376670716890579E-3</v>
      </c>
      <c r="M671" s="3">
        <v>-3.0422901469243468E-3</v>
      </c>
      <c r="O671" vm="11738">
        <f ca="1"/>
        <v>44789</v>
      </c>
      <c r="P671" vm="11640">
        <f ca="1"/>
        <v>208.1</v>
      </c>
      <c r="Q671" vm="11743">
        <f ca="1"/>
        <v>311461</v>
      </c>
      <c r="R671" s="3">
        <f t="shared" ca="1" si="82"/>
        <v>-4.3155185652222969E-3</v>
      </c>
      <c r="T671" vm="11738">
        <f ca="1"/>
        <v>44789</v>
      </c>
      <c r="U671" vm="11744">
        <f ca="1"/>
        <v>10.029999999999999</v>
      </c>
      <c r="V671" vm="11745">
        <f ca="1"/>
        <v>11449607</v>
      </c>
      <c r="W671" s="3">
        <f t="shared" ca="1" si="83"/>
        <v>-1.4058245586029201E-2</v>
      </c>
      <c r="Y671" vm="11738">
        <f ca="1"/>
        <v>44789</v>
      </c>
      <c r="Z671" vm="11746">
        <f ca="1"/>
        <v>1.853</v>
      </c>
      <c r="AA671" vm="11747">
        <f ca="1"/>
        <v>1.8548</v>
      </c>
      <c r="AB671" vm="11748">
        <f ca="1"/>
        <v>83286392</v>
      </c>
      <c r="AC671">
        <f t="shared" ca="1" si="84"/>
        <v>5.3928707557363085E-4</v>
      </c>
      <c r="AE671" vm="11738">
        <f ca="1"/>
        <v>44789</v>
      </c>
      <c r="AF671" vm="4335">
        <f ca="1"/>
        <v>14.9</v>
      </c>
      <c r="AG671" vm="11749">
        <f ca="1"/>
        <v>10995275</v>
      </c>
      <c r="AH671" s="3">
        <f t="shared" ca="1" si="85"/>
        <v>4.5742041279140545E-3</v>
      </c>
      <c r="AK671" vm="11738">
        <f ca="1"/>
        <v>44789</v>
      </c>
      <c r="AL671" vm="11750">
        <f ca="1"/>
        <v>17.600000000000001</v>
      </c>
      <c r="AM671" vm="11751">
        <f ca="1"/>
        <v>53651</v>
      </c>
      <c r="AN671">
        <f t="shared" ca="1" si="86"/>
        <v>-7.3592180420103586E-3</v>
      </c>
      <c r="AP671" vm="11738">
        <f ca="1"/>
        <v>44789</v>
      </c>
      <c r="AQ671" vm="11667">
        <f ca="1"/>
        <v>5.0750000000000002</v>
      </c>
      <c r="AR671" vm="11752">
        <f ca="1"/>
        <v>118756</v>
      </c>
      <c r="AS671" s="3">
        <f t="shared" ca="1" si="87"/>
        <v>-8.827914123565388E-3</v>
      </c>
      <c r="AU671" vm="11738">
        <f ca="1"/>
        <v>44789</v>
      </c>
      <c r="AV671" vm="11753">
        <f ca="1"/>
        <v>0.80020000000000002</v>
      </c>
      <c r="AW671" vm="11754">
        <f ca="1"/>
        <v>16542280</v>
      </c>
    </row>
    <row r="672" spans="1:49" x14ac:dyDescent="0.3">
      <c r="A672" vm="11755">
        <f ca="1"/>
        <v>44790</v>
      </c>
      <c r="B672" vm="1173">
        <f ca="1"/>
        <v>34.4</v>
      </c>
      <c r="C672" vm="1173">
        <v>34.4</v>
      </c>
      <c r="D672" vm="11756">
        <v>129519</v>
      </c>
      <c r="E672" s="3">
        <f t="shared" ca="1" si="80"/>
        <v>-9.2165898617511607E-3</v>
      </c>
      <c r="F672" s="3">
        <f t="shared" ca="1" si="81"/>
        <v>-9.2593254127967123E-3</v>
      </c>
      <c r="I672" vm="11755">
        <f ca="1"/>
        <v>44790</v>
      </c>
      <c r="J672" vm="11757">
        <f ca="1"/>
        <v>48.76</v>
      </c>
      <c r="K672" vm="11758">
        <f ca="1"/>
        <v>411955</v>
      </c>
      <c r="L672" s="3">
        <v>-9.5470241722526682E-3</v>
      </c>
      <c r="M672" s="3">
        <v>-9.5928891570383687E-3</v>
      </c>
      <c r="O672" vm="11755">
        <f ca="1"/>
        <v>44790</v>
      </c>
      <c r="P672" vm="11759">
        <f ca="1"/>
        <v>206.3</v>
      </c>
      <c r="Q672" vm="11760">
        <f ca="1"/>
        <v>220923</v>
      </c>
      <c r="R672" s="3">
        <f t="shared" ca="1" si="82"/>
        <v>-8.6873133223825724E-3</v>
      </c>
      <c r="T672" vm="11755">
        <f ca="1"/>
        <v>44790</v>
      </c>
      <c r="U672" vm="11761">
        <f ca="1"/>
        <v>10.034000000000001</v>
      </c>
      <c r="V672" vm="11762">
        <f ca="1"/>
        <v>10766942</v>
      </c>
      <c r="W672" s="3">
        <f t="shared" ca="1" si="83"/>
        <v>3.9872408821715378E-4</v>
      </c>
      <c r="Y672" vm="11755">
        <f ca="1"/>
        <v>44790</v>
      </c>
      <c r="Z672" vm="11763">
        <f ca="1"/>
        <v>1.8584000000000001</v>
      </c>
      <c r="AA672" vm="11764">
        <f ca="1"/>
        <v>1.8286</v>
      </c>
      <c r="AB672" vm="11765">
        <f ca="1"/>
        <v>110163210</v>
      </c>
      <c r="AC672">
        <f t="shared" ca="1" si="84"/>
        <v>-1.4226226786979582E-2</v>
      </c>
      <c r="AE672" vm="11755">
        <f ca="1"/>
        <v>44790</v>
      </c>
      <c r="AF672" vm="11282">
        <f ca="1"/>
        <v>14.64</v>
      </c>
      <c r="AG672" vm="11766">
        <f ca="1"/>
        <v>10556642</v>
      </c>
      <c r="AH672" s="3">
        <f t="shared" ca="1" si="85"/>
        <v>-1.7603704418247976E-2</v>
      </c>
      <c r="AK672" vm="11755">
        <f ca="1"/>
        <v>44790</v>
      </c>
      <c r="AL672" vm="7650">
        <f ca="1"/>
        <v>17.45</v>
      </c>
      <c r="AM672" vm="11767">
        <f ca="1"/>
        <v>96411</v>
      </c>
      <c r="AN672">
        <f t="shared" ca="1" si="86"/>
        <v>-8.5592533956700603E-3</v>
      </c>
      <c r="AP672" vm="11755">
        <f ca="1"/>
        <v>44790</v>
      </c>
      <c r="AQ672" vm="11768">
        <f ca="1"/>
        <v>5.07</v>
      </c>
      <c r="AR672" vm="11769">
        <f ca="1"/>
        <v>31317</v>
      </c>
      <c r="AS672" s="3">
        <f t="shared" ca="1" si="87"/>
        <v>-9.8570732475918824E-4</v>
      </c>
      <c r="AU672" vm="11755">
        <f ca="1"/>
        <v>44790</v>
      </c>
      <c r="AV672" vm="11770">
        <f ca="1"/>
        <v>0.76819999999999999</v>
      </c>
      <c r="AW672" vm="11771">
        <f ca="1"/>
        <v>18294277</v>
      </c>
    </row>
    <row r="673" spans="1:49" x14ac:dyDescent="0.3">
      <c r="A673" vm="11772">
        <f ca="1"/>
        <v>44791</v>
      </c>
      <c r="B673" vm="11773">
        <f ca="1"/>
        <v>34.619999999999997</v>
      </c>
      <c r="C673" vm="11773">
        <v>34.619999999999997</v>
      </c>
      <c r="D673" vm="11774">
        <v>131648</v>
      </c>
      <c r="E673" s="3">
        <f t="shared" ca="1" si="80"/>
        <v>6.3953488372092693E-3</v>
      </c>
      <c r="F673" s="3">
        <f t="shared" ca="1" si="81"/>
        <v>6.3749853687104941E-3</v>
      </c>
      <c r="I673" vm="11772">
        <f ca="1"/>
        <v>44791</v>
      </c>
      <c r="J673" vm="5521">
        <f ca="1"/>
        <v>49.55</v>
      </c>
      <c r="K673" vm="11775">
        <f ca="1"/>
        <v>442134</v>
      </c>
      <c r="L673" s="3">
        <v>1.6201804757998341E-2</v>
      </c>
      <c r="M673" s="3">
        <v>1.6071956162926233E-2</v>
      </c>
      <c r="O673" vm="11772">
        <f ca="1"/>
        <v>44791</v>
      </c>
      <c r="P673" vm="11776">
        <f ca="1"/>
        <v>208.8</v>
      </c>
      <c r="Q673" vm="11777">
        <f ca="1"/>
        <v>141814</v>
      </c>
      <c r="R673" s="3">
        <f t="shared" ca="1" si="82"/>
        <v>1.2045435931277552E-2</v>
      </c>
      <c r="T673" vm="11772">
        <f ca="1"/>
        <v>44791</v>
      </c>
      <c r="U673" vm="11778">
        <f ca="1"/>
        <v>10.026</v>
      </c>
      <c r="V673" vm="11779">
        <f ca="1"/>
        <v>6687703</v>
      </c>
      <c r="W673" s="3">
        <f t="shared" ca="1" si="83"/>
        <v>-7.9760722074966863E-4</v>
      </c>
      <c r="Y673" vm="11772">
        <f ca="1"/>
        <v>44791</v>
      </c>
      <c r="Z673" vm="5004">
        <f ca="1"/>
        <v>1.8231999999999999</v>
      </c>
      <c r="AA673" vm="11780">
        <f ca="1"/>
        <v>1.827</v>
      </c>
      <c r="AB673" vm="11781">
        <f ca="1"/>
        <v>89083505</v>
      </c>
      <c r="AC673">
        <f t="shared" ca="1" si="84"/>
        <v>-8.7536935231945364E-4</v>
      </c>
      <c r="AE673" vm="11772">
        <f ca="1"/>
        <v>44791</v>
      </c>
      <c r="AF673" vm="11782">
        <f ca="1"/>
        <v>14.872</v>
      </c>
      <c r="AG673" vm="11783">
        <f ca="1"/>
        <v>7441245</v>
      </c>
      <c r="AH673" s="3">
        <f t="shared" ca="1" si="85"/>
        <v>1.5722741885977345E-2</v>
      </c>
      <c r="AK673" vm="11772">
        <f ca="1"/>
        <v>44791</v>
      </c>
      <c r="AL673" vm="11784">
        <f ca="1"/>
        <v>17.54</v>
      </c>
      <c r="AM673" vm="11785">
        <f ca="1"/>
        <v>101004</v>
      </c>
      <c r="AN673">
        <f t="shared" ca="1" si="86"/>
        <v>5.1443382956007132E-3</v>
      </c>
      <c r="AP673" vm="11772">
        <f ca="1"/>
        <v>44791</v>
      </c>
      <c r="AQ673" vm="11768">
        <f ca="1"/>
        <v>5.07</v>
      </c>
      <c r="AR673" vm="11786">
        <f ca="1"/>
        <v>27578</v>
      </c>
      <c r="AS673" s="3">
        <f t="shared" ca="1" si="87"/>
        <v>0</v>
      </c>
      <c r="AU673" vm="11772">
        <f ca="1"/>
        <v>44791</v>
      </c>
      <c r="AV673" vm="11787">
        <f ca="1"/>
        <v>0.76219999999999999</v>
      </c>
      <c r="AW673" vm="11788">
        <f ca="1"/>
        <v>13487789</v>
      </c>
    </row>
    <row r="674" spans="1:49" x14ac:dyDescent="0.3">
      <c r="A674" vm="11789">
        <f ca="1"/>
        <v>44792</v>
      </c>
      <c r="B674" vm="1153">
        <f ca="1"/>
        <v>34.1</v>
      </c>
      <c r="C674" vm="1153">
        <v>34.1</v>
      </c>
      <c r="D674" vm="11790">
        <v>98185</v>
      </c>
      <c r="E674" s="3">
        <f t="shared" ca="1" si="80"/>
        <v>-1.502021952628527E-2</v>
      </c>
      <c r="F674" s="3">
        <f t="shared" ca="1" si="81"/>
        <v>-1.5134165458591997E-2</v>
      </c>
      <c r="I674" vm="11789">
        <f ca="1"/>
        <v>44792</v>
      </c>
      <c r="J674" vm="11791">
        <f ca="1"/>
        <v>48.89</v>
      </c>
      <c r="K674" vm="11792">
        <f ca="1"/>
        <v>446852</v>
      </c>
      <c r="L674" s="3">
        <v>-1.3319878910191657E-2</v>
      </c>
      <c r="M674" s="3">
        <v>-1.3409384185442791E-2</v>
      </c>
      <c r="O674" vm="11789">
        <f ca="1"/>
        <v>44792</v>
      </c>
      <c r="P674" vm="11793">
        <f ca="1"/>
        <v>205.3</v>
      </c>
      <c r="Q674" vm="11794">
        <f ca="1"/>
        <v>231335</v>
      </c>
      <c r="R674" s="3">
        <f t="shared" ca="1" si="82"/>
        <v>-1.690453198359574E-2</v>
      </c>
      <c r="T674" vm="11789">
        <f ca="1"/>
        <v>44792</v>
      </c>
      <c r="U674" vm="11795">
        <f ca="1"/>
        <v>9.6449999999999996</v>
      </c>
      <c r="V674" vm="11796">
        <f ca="1"/>
        <v>13485946</v>
      </c>
      <c r="W674" s="3">
        <f t="shared" ca="1" si="83"/>
        <v>-3.8742072483619307E-2</v>
      </c>
      <c r="Y674" vm="11789">
        <f ca="1"/>
        <v>44792</v>
      </c>
      <c r="Z674" vm="11797">
        <f ca="1"/>
        <v>1.8224</v>
      </c>
      <c r="AA674" vm="11798">
        <f ca="1"/>
        <v>1.7732000000000001</v>
      </c>
      <c r="AB674" vm="11799">
        <f ca="1"/>
        <v>131113327</v>
      </c>
      <c r="AC674">
        <f t="shared" ca="1" si="84"/>
        <v>-2.9889453507108209E-2</v>
      </c>
      <c r="AE674" vm="11789">
        <f ca="1"/>
        <v>44792</v>
      </c>
      <c r="AF674" vm="11800">
        <f ca="1"/>
        <v>14.444000000000001</v>
      </c>
      <c r="AG674" vm="11801">
        <f ca="1"/>
        <v>10311180</v>
      </c>
      <c r="AH674" s="3">
        <f t="shared" ca="1" si="85"/>
        <v>-2.9201147003931512E-2</v>
      </c>
      <c r="AK674" vm="11789">
        <f ca="1"/>
        <v>44792</v>
      </c>
      <c r="AL674" vm="1874">
        <f ca="1"/>
        <v>17.29</v>
      </c>
      <c r="AM674" vm="11802">
        <f ca="1"/>
        <v>87293</v>
      </c>
      <c r="AN674">
        <f t="shared" ca="1" si="86"/>
        <v>-1.435568724883784E-2</v>
      </c>
      <c r="AP674" vm="11789">
        <f ca="1"/>
        <v>44792</v>
      </c>
      <c r="AQ674" vm="5010">
        <f ca="1"/>
        <v>5.12</v>
      </c>
      <c r="AR674" vm="11803">
        <f ca="1"/>
        <v>65915</v>
      </c>
      <c r="AS674" s="3">
        <f t="shared" ca="1" si="87"/>
        <v>9.8136214483246706E-3</v>
      </c>
      <c r="AU674" vm="11789">
        <f ca="1"/>
        <v>44792</v>
      </c>
      <c r="AV674" vm="11804">
        <f ca="1"/>
        <v>0.75460000000000005</v>
      </c>
      <c r="AW674" vm="11805">
        <f ca="1"/>
        <v>11907182</v>
      </c>
    </row>
    <row r="675" spans="1:49" x14ac:dyDescent="0.3">
      <c r="A675" vm="11806">
        <f ca="1"/>
        <v>44795</v>
      </c>
      <c r="B675" vm="1212">
        <f ca="1"/>
        <v>34</v>
      </c>
      <c r="C675" vm="1212">
        <v>34</v>
      </c>
      <c r="D675" vm="11807">
        <v>92556</v>
      </c>
      <c r="E675" s="3">
        <f t="shared" ca="1" si="80"/>
        <v>-2.9325513196481355E-3</v>
      </c>
      <c r="F675" s="3">
        <f t="shared" ca="1" si="81"/>
        <v>-2.9368596733097135E-3</v>
      </c>
      <c r="I675" vm="11806">
        <f ca="1"/>
        <v>44795</v>
      </c>
      <c r="J675" vm="11808">
        <f ca="1"/>
        <v>46.66</v>
      </c>
      <c r="K675" vm="11809">
        <f ca="1"/>
        <v>563509</v>
      </c>
      <c r="L675" s="3">
        <v>-4.5612599713642954E-2</v>
      </c>
      <c r="M675" s="3">
        <v>-4.6685609997270366E-2</v>
      </c>
      <c r="O675" vm="11806">
        <f ca="1"/>
        <v>44795</v>
      </c>
      <c r="P675" vm="10497">
        <f ca="1"/>
        <v>203</v>
      </c>
      <c r="Q675" vm="11810">
        <f ca="1"/>
        <v>230009</v>
      </c>
      <c r="R675" s="3">
        <f t="shared" ca="1" si="82"/>
        <v>-1.1266344983100555E-2</v>
      </c>
      <c r="T675" vm="11806">
        <f ca="1"/>
        <v>44795</v>
      </c>
      <c r="U675" vm="11811">
        <f ca="1"/>
        <v>9.3239999999999998</v>
      </c>
      <c r="V675" vm="11812">
        <f ca="1"/>
        <v>19633771</v>
      </c>
      <c r="W675" s="3">
        <f t="shared" ca="1" si="83"/>
        <v>-3.3847925184181629E-2</v>
      </c>
      <c r="Y675" vm="11806">
        <f ca="1"/>
        <v>44795</v>
      </c>
      <c r="Z675" vm="11813">
        <f ca="1"/>
        <v>1.7512000000000001</v>
      </c>
      <c r="AA675" vm="11814">
        <f ca="1"/>
        <v>1.7183999999999999</v>
      </c>
      <c r="AB675" vm="11815">
        <f ca="1"/>
        <v>130542383</v>
      </c>
      <c r="AC675">
        <f t="shared" ca="1" si="84"/>
        <v>-3.139219855635296E-2</v>
      </c>
      <c r="AE675" vm="11806">
        <f ca="1"/>
        <v>44795</v>
      </c>
      <c r="AF675" vm="11816">
        <f ca="1"/>
        <v>13.852</v>
      </c>
      <c r="AG675" vm="11817">
        <f ca="1"/>
        <v>11980241</v>
      </c>
      <c r="AH675" s="3">
        <f t="shared" ca="1" si="85"/>
        <v>-4.1849476875035825E-2</v>
      </c>
      <c r="AK675" vm="11806">
        <f ca="1"/>
        <v>44795</v>
      </c>
      <c r="AL675" vm="11818">
        <f ca="1"/>
        <v>16.760000000000002</v>
      </c>
      <c r="AM675" vm="11819">
        <f ca="1"/>
        <v>98036</v>
      </c>
      <c r="AN675">
        <f t="shared" ca="1" si="86"/>
        <v>-3.1133204641262058E-2</v>
      </c>
      <c r="AP675" vm="11806">
        <f ca="1"/>
        <v>44795</v>
      </c>
      <c r="AQ675" vm="11006">
        <f ca="1"/>
        <v>5.04</v>
      </c>
      <c r="AR675" vm="11820">
        <f ca="1"/>
        <v>85057</v>
      </c>
      <c r="AS675" s="3">
        <f t="shared" ca="1" si="87"/>
        <v>-1.5748356968139168E-2</v>
      </c>
      <c r="AU675" vm="11806">
        <f ca="1"/>
        <v>44795</v>
      </c>
      <c r="AV675" vm="11821">
        <f ca="1"/>
        <v>0.70899999999999996</v>
      </c>
      <c r="AW675" vm="11822">
        <f ca="1"/>
        <v>23913360</v>
      </c>
    </row>
    <row r="676" spans="1:49" x14ac:dyDescent="0.3">
      <c r="A676" vm="11823">
        <f ca="1"/>
        <v>44796</v>
      </c>
      <c r="B676" vm="3281">
        <f ca="1"/>
        <v>34.200000000000003</v>
      </c>
      <c r="C676" vm="3281">
        <v>34.200000000000003</v>
      </c>
      <c r="D676" vm="11824">
        <v>81568</v>
      </c>
      <c r="E676" s="3">
        <f t="shared" ca="1" si="80"/>
        <v>5.8823529411765538E-3</v>
      </c>
      <c r="F676" s="3">
        <f t="shared" ca="1" si="81"/>
        <v>5.8651194523980576E-3</v>
      </c>
      <c r="I676" vm="11823">
        <f ca="1"/>
        <v>44796</v>
      </c>
      <c r="J676" vm="11825">
        <f ca="1"/>
        <v>47.52</v>
      </c>
      <c r="K676" vm="11826">
        <f ca="1"/>
        <v>507895</v>
      </c>
      <c r="L676" s="3">
        <v>1.8431204457779824E-2</v>
      </c>
      <c r="M676" s="3">
        <v>1.8263408461105794E-2</v>
      </c>
      <c r="O676" vm="11823">
        <f ca="1"/>
        <v>44796</v>
      </c>
      <c r="P676" vm="10282">
        <f ca="1"/>
        <v>203.2</v>
      </c>
      <c r="Q676" vm="11827">
        <f ca="1"/>
        <v>227449</v>
      </c>
      <c r="R676" s="3">
        <f t="shared" ca="1" si="82"/>
        <v>9.8473666253933801E-4</v>
      </c>
      <c r="T676" vm="11823">
        <f ca="1"/>
        <v>44796</v>
      </c>
      <c r="U676" vm="10335">
        <f ca="1"/>
        <v>9.4740000000000002</v>
      </c>
      <c r="V676" vm="11828">
        <f ca="1"/>
        <v>16717893</v>
      </c>
      <c r="W676" s="3">
        <f t="shared" ca="1" si="83"/>
        <v>1.5959483328049272E-2</v>
      </c>
      <c r="Y676" vm="11823">
        <f ca="1"/>
        <v>44796</v>
      </c>
      <c r="Z676" vm="11829">
        <f ca="1"/>
        <v>1.7061999999999999</v>
      </c>
      <c r="AA676" vm="11830">
        <f ca="1"/>
        <v>1.7496</v>
      </c>
      <c r="AB676" vm="11831">
        <f ca="1"/>
        <v>129050328</v>
      </c>
      <c r="AC676">
        <f t="shared" ca="1" si="84"/>
        <v>1.7993565048012691E-2</v>
      </c>
      <c r="AE676" vm="11823">
        <f ca="1"/>
        <v>44796</v>
      </c>
      <c r="AF676" vm="11832">
        <f ca="1"/>
        <v>14.04</v>
      </c>
      <c r="AG676" vm="11833">
        <f ca="1"/>
        <v>12286103</v>
      </c>
      <c r="AH676" s="3">
        <f t="shared" ca="1" si="85"/>
        <v>1.3480772057489543E-2</v>
      </c>
      <c r="AK676" vm="11823">
        <f ca="1"/>
        <v>44796</v>
      </c>
      <c r="AL676" vm="8256">
        <f ca="1"/>
        <v>16.850000000000001</v>
      </c>
      <c r="AM676" vm="11834">
        <f ca="1"/>
        <v>65085</v>
      </c>
      <c r="AN676">
        <f t="shared" ca="1" si="86"/>
        <v>5.3555617444338323E-3</v>
      </c>
      <c r="AP676" vm="11823">
        <f ca="1"/>
        <v>44796</v>
      </c>
      <c r="AQ676" vm="11581">
        <f ca="1"/>
        <v>5.085</v>
      </c>
      <c r="AR676" vm="11835">
        <f ca="1"/>
        <v>36418</v>
      </c>
      <c r="AS676" s="3">
        <f t="shared" ca="1" si="87"/>
        <v>8.8889474172459942E-3</v>
      </c>
      <c r="AU676" vm="11823">
        <f ca="1"/>
        <v>44796</v>
      </c>
      <c r="AV676" vm="11836">
        <f ca="1"/>
        <v>0.78680000000000005</v>
      </c>
      <c r="AW676" vm="11837">
        <f ca="1"/>
        <v>55806811</v>
      </c>
    </row>
    <row r="677" spans="1:49" x14ac:dyDescent="0.3">
      <c r="A677" vm="11838">
        <f ca="1"/>
        <v>44797</v>
      </c>
      <c r="B677" vm="11839">
        <f ca="1"/>
        <v>34.76</v>
      </c>
      <c r="C677" vm="11839">
        <v>34.76</v>
      </c>
      <c r="D677" vm="11840">
        <v>97700</v>
      </c>
      <c r="E677" s="3">
        <f t="shared" ca="1" si="80"/>
        <v>1.6374269005847812E-2</v>
      </c>
      <c r="F677" s="3">
        <f t="shared" ca="1" si="81"/>
        <v>1.624165632863158E-2</v>
      </c>
      <c r="I677" vm="11838">
        <f ca="1"/>
        <v>44797</v>
      </c>
      <c r="J677" vm="5107">
        <f ca="1"/>
        <v>47.92</v>
      </c>
      <c r="K677" vm="11841">
        <f ca="1"/>
        <v>243165</v>
      </c>
      <c r="L677" s="3">
        <v>8.4175084175083879E-3</v>
      </c>
      <c r="M677" s="3">
        <v>8.3822787528044385E-3</v>
      </c>
      <c r="O677" vm="11838">
        <f ca="1"/>
        <v>44797</v>
      </c>
      <c r="P677" vm="11842">
        <f ca="1"/>
        <v>205.5</v>
      </c>
      <c r="Q677" vm="11843">
        <f ca="1"/>
        <v>204841</v>
      </c>
      <c r="R677" s="3">
        <f t="shared" ca="1" si="82"/>
        <v>1.1255318231962561E-2</v>
      </c>
      <c r="T677" vm="11838">
        <f ca="1"/>
        <v>44797</v>
      </c>
      <c r="U677" vm="11844">
        <f ca="1"/>
        <v>9.4789999999999992</v>
      </c>
      <c r="V677" vm="11845">
        <f ca="1"/>
        <v>15283018</v>
      </c>
      <c r="W677" s="3">
        <f t="shared" ca="1" si="83"/>
        <v>5.2762096934431512E-4</v>
      </c>
      <c r="Y677" vm="11838">
        <f ca="1"/>
        <v>44797</v>
      </c>
      <c r="Z677" vm="11846">
        <f ca="1"/>
        <v>1.7370000000000001</v>
      </c>
      <c r="AA677" vm="11847">
        <f ca="1"/>
        <v>1.7636000000000001</v>
      </c>
      <c r="AB677" vm="11848">
        <f ca="1"/>
        <v>98125529</v>
      </c>
      <c r="AC677">
        <f t="shared" ca="1" si="84"/>
        <v>7.9699841212245957E-3</v>
      </c>
      <c r="AE677" vm="11838">
        <f ca="1"/>
        <v>44797</v>
      </c>
      <c r="AF677" vm="11849">
        <f ca="1"/>
        <v>14.19</v>
      </c>
      <c r="AG677" vm="11850">
        <f ca="1"/>
        <v>10843809</v>
      </c>
      <c r="AH677" s="3">
        <f t="shared" ca="1" si="85"/>
        <v>1.0627092574286193E-2</v>
      </c>
      <c r="AK677" vm="11838">
        <f ca="1"/>
        <v>44797</v>
      </c>
      <c r="AL677" vm="9573">
        <f ca="1"/>
        <v>16.96</v>
      </c>
      <c r="AM677" vm="11851">
        <f ca="1"/>
        <v>49534</v>
      </c>
      <c r="AN677">
        <f t="shared" ca="1" si="86"/>
        <v>6.5069735653863073E-3</v>
      </c>
      <c r="AP677" vm="11838">
        <f ca="1"/>
        <v>44797</v>
      </c>
      <c r="AQ677" vm="10673">
        <f ca="1"/>
        <v>5.0999999999999996</v>
      </c>
      <c r="AR677" vm="11852">
        <f ca="1"/>
        <v>54210</v>
      </c>
      <c r="AS677" s="3">
        <f t="shared" ca="1" si="87"/>
        <v>2.9455102297567446E-3</v>
      </c>
      <c r="AU677" vm="11838">
        <f ca="1"/>
        <v>44797</v>
      </c>
      <c r="AV677" vm="11853">
        <f ca="1"/>
        <v>0.78120000000000001</v>
      </c>
      <c r="AW677" vm="11854">
        <f ca="1"/>
        <v>32881714</v>
      </c>
    </row>
    <row r="678" spans="1:49" x14ac:dyDescent="0.3">
      <c r="A678" vm="11855">
        <f ca="1"/>
        <v>44798</v>
      </c>
      <c r="B678" vm="11856">
        <f ca="1"/>
        <v>35.58</v>
      </c>
      <c r="C678" vm="11856">
        <v>35.58</v>
      </c>
      <c r="D678" vm="11857">
        <v>157177</v>
      </c>
      <c r="E678" s="3">
        <f t="shared" ca="1" si="80"/>
        <v>2.3590333716916004E-2</v>
      </c>
      <c r="F678" s="3">
        <f t="shared" ca="1" si="81"/>
        <v>2.3316381840497901E-2</v>
      </c>
      <c r="I678" vm="11855">
        <f ca="1"/>
        <v>44798</v>
      </c>
      <c r="J678" vm="11858">
        <f ca="1"/>
        <v>47.98</v>
      </c>
      <c r="K678" vm="11859">
        <f ca="1"/>
        <v>304849</v>
      </c>
      <c r="L678" s="3">
        <v>1.2520868113521529E-3</v>
      </c>
      <c r="M678" s="3">
        <v>1.2513036043544899E-3</v>
      </c>
      <c r="O678" vm="11855">
        <f ca="1"/>
        <v>44798</v>
      </c>
      <c r="P678" vm="11860">
        <f ca="1"/>
        <v>205.8</v>
      </c>
      <c r="Q678" vm="11861">
        <f ca="1"/>
        <v>159668</v>
      </c>
      <c r="R678" s="3">
        <f t="shared" ca="1" si="82"/>
        <v>1.4587894636600882E-3</v>
      </c>
      <c r="T678" vm="11855">
        <f ca="1"/>
        <v>44798</v>
      </c>
      <c r="U678" vm="946">
        <f ca="1"/>
        <v>9.3279999999999994</v>
      </c>
      <c r="V678" vm="11862">
        <f ca="1"/>
        <v>16485483</v>
      </c>
      <c r="W678" s="3">
        <f t="shared" ca="1" si="83"/>
        <v>-1.6058195862768004E-2</v>
      </c>
      <c r="Y678" vm="11855">
        <f ca="1"/>
        <v>44798</v>
      </c>
      <c r="Z678" vm="11863">
        <f ca="1"/>
        <v>1.7769999999999999</v>
      </c>
      <c r="AA678" vm="11864">
        <f ca="1"/>
        <v>1.7383999999999999</v>
      </c>
      <c r="AB678" vm="11865">
        <f ca="1"/>
        <v>154508368</v>
      </c>
      <c r="AC678">
        <f t="shared" ca="1" si="84"/>
        <v>-1.4392024541562704E-2</v>
      </c>
      <c r="AE678" vm="11855">
        <f ca="1"/>
        <v>44798</v>
      </c>
      <c r="AF678" vm="11866">
        <f ca="1"/>
        <v>14.09</v>
      </c>
      <c r="AG678" vm="11867">
        <f ca="1"/>
        <v>10161956</v>
      </c>
      <c r="AH678" s="3">
        <f t="shared" ca="1" si="85"/>
        <v>-7.0721652613623736E-3</v>
      </c>
      <c r="AK678" vm="11855">
        <f ca="1"/>
        <v>44798</v>
      </c>
      <c r="AL678" vm="7190">
        <f ca="1"/>
        <v>17.11</v>
      </c>
      <c r="AM678" vm="11868">
        <f ca="1"/>
        <v>61712</v>
      </c>
      <c r="AN678">
        <f t="shared" ca="1" si="86"/>
        <v>8.8054575403450058E-3</v>
      </c>
      <c r="AP678" vm="11855">
        <f ca="1"/>
        <v>44798</v>
      </c>
      <c r="AQ678" vm="11768">
        <f ca="1"/>
        <v>5.07</v>
      </c>
      <c r="AR678" vm="11869">
        <f ca="1"/>
        <v>133224</v>
      </c>
      <c r="AS678" s="3">
        <f t="shared" ca="1" si="87"/>
        <v>-5.8997221271881598E-3</v>
      </c>
      <c r="AU678" vm="11855">
        <f ca="1"/>
        <v>44798</v>
      </c>
      <c r="AV678" vm="11870">
        <f ca="1"/>
        <v>0.745</v>
      </c>
      <c r="AW678" vm="11871">
        <f ca="1"/>
        <v>36594743</v>
      </c>
    </row>
    <row r="679" spans="1:49" x14ac:dyDescent="0.3">
      <c r="A679" vm="11872">
        <f ca="1"/>
        <v>44799</v>
      </c>
      <c r="B679" vm="2424">
        <f ca="1"/>
        <v>34.64</v>
      </c>
      <c r="C679" vm="2424">
        <v>34.64</v>
      </c>
      <c r="D679" vm="11873">
        <v>164527</v>
      </c>
      <c r="E679" s="3">
        <f t="shared" ca="1" si="80"/>
        <v>-2.6419336706014554E-2</v>
      </c>
      <c r="F679" s="3">
        <f t="shared" ca="1" si="81"/>
        <v>-2.677459854345466E-2</v>
      </c>
      <c r="I679" vm="11872">
        <f ca="1"/>
        <v>44799</v>
      </c>
      <c r="J679" vm="11874">
        <f ca="1"/>
        <v>45.62</v>
      </c>
      <c r="K679" vm="11875">
        <f ca="1"/>
        <v>623786</v>
      </c>
      <c r="L679" s="3">
        <v>-4.9187161317215497E-2</v>
      </c>
      <c r="M679" s="3">
        <v>-5.0438040555306492E-2</v>
      </c>
      <c r="O679" vm="11872">
        <f ca="1"/>
        <v>44799</v>
      </c>
      <c r="P679" vm="11876">
        <f ca="1"/>
        <v>199.85</v>
      </c>
      <c r="Q679" vm="11877">
        <f ca="1"/>
        <v>276929</v>
      </c>
      <c r="R679" s="3">
        <f t="shared" ca="1" si="82"/>
        <v>-2.9337738242616793E-2</v>
      </c>
      <c r="T679" vm="11872">
        <f ca="1"/>
        <v>44799</v>
      </c>
      <c r="U679" vm="11878">
        <f ca="1"/>
        <v>9.1</v>
      </c>
      <c r="V679" vm="11879">
        <f ca="1"/>
        <v>15571984</v>
      </c>
      <c r="W679" s="3">
        <f t="shared" ca="1" si="83"/>
        <v>-2.4746216085332215E-2</v>
      </c>
      <c r="Y679" vm="11872">
        <f ca="1"/>
        <v>44799</v>
      </c>
      <c r="Z679" vm="11880">
        <f ca="1"/>
        <v>1.7444</v>
      </c>
      <c r="AA679" vm="11881">
        <f ca="1"/>
        <v>1.6850000000000001</v>
      </c>
      <c r="AB679" vm="11882">
        <f ca="1"/>
        <v>143707021</v>
      </c>
      <c r="AC679">
        <f t="shared" ca="1" si="84"/>
        <v>-3.1199586155757689E-2</v>
      </c>
      <c r="AE679" vm="11872">
        <f ca="1"/>
        <v>44799</v>
      </c>
      <c r="AF679" vm="849">
        <f ca="1"/>
        <v>13.74</v>
      </c>
      <c r="AG679" vm="11883">
        <f ca="1"/>
        <v>13733398</v>
      </c>
      <c r="AH679" s="3">
        <f t="shared" ca="1" si="85"/>
        <v>-2.5154039116385554E-2</v>
      </c>
      <c r="AK679" vm="11872">
        <f ca="1"/>
        <v>44799</v>
      </c>
      <c r="AL679" vm="5739">
        <f ca="1"/>
        <v>16.54</v>
      </c>
      <c r="AM679" vm="11884">
        <f ca="1"/>
        <v>64523</v>
      </c>
      <c r="AN679">
        <f t="shared" ca="1" si="86"/>
        <v>-3.3881398308556826E-2</v>
      </c>
      <c r="AP679" vm="11872">
        <f ca="1"/>
        <v>44799</v>
      </c>
      <c r="AQ679" vm="11885">
        <f ca="1"/>
        <v>5.0149999999999997</v>
      </c>
      <c r="AR679" vm="11886">
        <f ca="1"/>
        <v>32730</v>
      </c>
      <c r="AS679" s="3">
        <f t="shared" ca="1" si="87"/>
        <v>-1.0907396189193111E-2</v>
      </c>
      <c r="AU679" vm="11872">
        <f ca="1"/>
        <v>44799</v>
      </c>
      <c r="AV679" vm="11887">
        <f ca="1"/>
        <v>0.7218</v>
      </c>
      <c r="AW679" vm="11888">
        <f ca="1"/>
        <v>14630911</v>
      </c>
    </row>
    <row r="680" spans="1:49" x14ac:dyDescent="0.3">
      <c r="A680" vm="11889">
        <f ca="1"/>
        <v>44802</v>
      </c>
      <c r="B680" vm="11890">
        <f ca="1"/>
        <v>34.46</v>
      </c>
      <c r="C680" vm="11890">
        <v>34.46</v>
      </c>
      <c r="D680" vm="11891">
        <v>157078</v>
      </c>
      <c r="E680" s="3">
        <f t="shared" ca="1" si="80"/>
        <v>-5.1963048498845183E-3</v>
      </c>
      <c r="F680" s="3">
        <f t="shared" ca="1" si="81"/>
        <v>-5.2098525944508541E-3</v>
      </c>
      <c r="I680" vm="11889">
        <f ca="1"/>
        <v>44802</v>
      </c>
      <c r="J680" vm="11892">
        <f ca="1"/>
        <v>44.67</v>
      </c>
      <c r="K680" vm="11893">
        <f ca="1"/>
        <v>512613</v>
      </c>
      <c r="L680" s="3">
        <v>-2.0824199912319066E-2</v>
      </c>
      <c r="M680" s="3">
        <v>-2.1044081492214602E-2</v>
      </c>
      <c r="O680" vm="11889">
        <f ca="1"/>
        <v>44802</v>
      </c>
      <c r="P680" vm="10515">
        <f ca="1"/>
        <v>198.55</v>
      </c>
      <c r="Q680" vm="11894">
        <f ca="1"/>
        <v>160673</v>
      </c>
      <c r="R680" s="3">
        <f t="shared" ca="1" si="82"/>
        <v>-6.5261275800719961E-3</v>
      </c>
      <c r="T680" vm="11889">
        <f ca="1"/>
        <v>44802</v>
      </c>
      <c r="U680" vm="11895">
        <f ca="1"/>
        <v>9.2639999999999993</v>
      </c>
      <c r="V680" vm="11896">
        <f ca="1"/>
        <v>9992738</v>
      </c>
      <c r="W680" s="3">
        <f t="shared" ca="1" si="83"/>
        <v>1.7861507307834965E-2</v>
      </c>
      <c r="Y680" vm="11889">
        <f ca="1"/>
        <v>44802</v>
      </c>
      <c r="Z680" vm="3735">
        <f ca="1"/>
        <v>1.67</v>
      </c>
      <c r="AA680" vm="11897">
        <f ca="1"/>
        <v>1.7014</v>
      </c>
      <c r="AB680" vm="11898">
        <f ca="1"/>
        <v>94775418</v>
      </c>
      <c r="AC680">
        <f t="shared" ca="1" si="84"/>
        <v>9.6858777553219377E-3</v>
      </c>
      <c r="AE680" vm="11889">
        <f ca="1"/>
        <v>44802</v>
      </c>
      <c r="AF680" vm="11899">
        <f ca="1"/>
        <v>13.756</v>
      </c>
      <c r="AG680" vm="11900">
        <f ca="1"/>
        <v>6505989</v>
      </c>
      <c r="AH680" s="3">
        <f t="shared" ca="1" si="85"/>
        <v>1.163805775816436E-3</v>
      </c>
      <c r="AK680" vm="11889">
        <f ca="1"/>
        <v>44802</v>
      </c>
      <c r="AL680" vm="8899">
        <f ca="1"/>
        <v>16.27</v>
      </c>
      <c r="AM680" vm="11901">
        <f ca="1"/>
        <v>163582</v>
      </c>
      <c r="AN680">
        <f t="shared" ca="1" si="86"/>
        <v>-1.6458768364598801E-2</v>
      </c>
      <c r="AP680" vm="11889">
        <f ca="1"/>
        <v>44802</v>
      </c>
      <c r="AQ680" vm="11902">
        <f ca="1"/>
        <v>5.05</v>
      </c>
      <c r="AR680" vm="11903">
        <f ca="1"/>
        <v>72153</v>
      </c>
      <c r="AS680" s="3">
        <f t="shared" ca="1" si="87"/>
        <v>6.9548218733696508E-3</v>
      </c>
      <c r="AU680" vm="11889">
        <f ca="1"/>
        <v>44802</v>
      </c>
      <c r="AV680" vm="11904">
        <f ca="1"/>
        <v>0.72499999999999998</v>
      </c>
      <c r="AW680" vm="11905">
        <f ca="1"/>
        <v>16638750</v>
      </c>
    </row>
    <row r="681" spans="1:49" x14ac:dyDescent="0.3">
      <c r="A681" vm="11906">
        <f ca="1"/>
        <v>44803</v>
      </c>
      <c r="B681" vm="11907">
        <f ca="1"/>
        <v>33.96</v>
      </c>
      <c r="C681" vm="11907">
        <v>33.96</v>
      </c>
      <c r="D681" vm="11908">
        <v>157175</v>
      </c>
      <c r="E681" s="3">
        <f t="shared" ca="1" si="80"/>
        <v>-1.4509576320371444E-2</v>
      </c>
      <c r="F681" s="3">
        <f t="shared" ca="1" si="81"/>
        <v>-1.4615869656636971E-2</v>
      </c>
      <c r="I681" vm="11906">
        <f ca="1"/>
        <v>44803</v>
      </c>
      <c r="J681" vm="11909">
        <f ca="1"/>
        <v>44.84</v>
      </c>
      <c r="K681" vm="11910">
        <f ca="1"/>
        <v>420782</v>
      </c>
      <c r="L681" s="3">
        <v>3.8056861428252004E-3</v>
      </c>
      <c r="M681" s="3">
        <v>3.7984628399319723E-3</v>
      </c>
      <c r="O681" vm="11906">
        <f ca="1"/>
        <v>44803</v>
      </c>
      <c r="P681" vm="11911">
        <f ca="1"/>
        <v>196</v>
      </c>
      <c r="Q681" vm="11912">
        <f ca="1"/>
        <v>259829</v>
      </c>
      <c r="R681" s="3">
        <f t="shared" ca="1" si="82"/>
        <v>-1.292629834674325E-2</v>
      </c>
      <c r="T681" vm="11906">
        <f ca="1"/>
        <v>44803</v>
      </c>
      <c r="U681" vm="11913">
        <f ca="1"/>
        <v>9.3780000000000001</v>
      </c>
      <c r="V681" vm="11914">
        <f ca="1"/>
        <v>16622766</v>
      </c>
      <c r="W681" s="3">
        <f t="shared" ca="1" si="83"/>
        <v>1.2230599836755172E-2</v>
      </c>
      <c r="Y681" vm="11906">
        <f ca="1"/>
        <v>44803</v>
      </c>
      <c r="Z681" vm="11915">
        <f ca="1"/>
        <v>1.7065999999999999</v>
      </c>
      <c r="AA681" vm="11916">
        <f ca="1"/>
        <v>1.7294</v>
      </c>
      <c r="AB681" vm="11917">
        <f ca="1"/>
        <v>127021780</v>
      </c>
      <c r="AC681">
        <f t="shared" ca="1" si="84"/>
        <v>1.6323085984545925E-2</v>
      </c>
      <c r="AE681" vm="11906">
        <f ca="1"/>
        <v>44803</v>
      </c>
      <c r="AF681" vm="11918">
        <f ca="1"/>
        <v>13.62</v>
      </c>
      <c r="AG681" vm="11919">
        <f ca="1"/>
        <v>10307319</v>
      </c>
      <c r="AH681" s="3">
        <f t="shared" ca="1" si="85"/>
        <v>-9.9357918486534993E-3</v>
      </c>
      <c r="AK681" vm="11906">
        <f ca="1"/>
        <v>44803</v>
      </c>
      <c r="AL681" vm="11920">
        <f ca="1"/>
        <v>16.11</v>
      </c>
      <c r="AM681" vm="11921">
        <f ca="1"/>
        <v>138647</v>
      </c>
      <c r="AN681">
        <f t="shared" ca="1" si="86"/>
        <v>-9.8827240420634767E-3</v>
      </c>
      <c r="AP681" vm="11906">
        <f ca="1"/>
        <v>44803</v>
      </c>
      <c r="AQ681" vm="11284">
        <f ca="1"/>
        <v>5.03</v>
      </c>
      <c r="AR681" vm="11922">
        <f ca="1"/>
        <v>58977</v>
      </c>
      <c r="AS681" s="3">
        <f t="shared" ca="1" si="87"/>
        <v>-3.9682591756205112E-3</v>
      </c>
      <c r="AU681" vm="11906">
        <f ca="1"/>
        <v>44803</v>
      </c>
      <c r="AV681" vm="11923">
        <f ca="1"/>
        <v>0.71640000000000004</v>
      </c>
      <c r="AW681" vm="11924">
        <f ca="1"/>
        <v>20717644</v>
      </c>
    </row>
    <row r="682" spans="1:49" x14ac:dyDescent="0.3">
      <c r="A682" vm="11925">
        <f ca="1"/>
        <v>44804</v>
      </c>
      <c r="B682" vm="11926">
        <f ca="1"/>
        <v>31.64</v>
      </c>
      <c r="C682" vm="11926">
        <v>31.64</v>
      </c>
      <c r="D682" vm="11927">
        <v>296050</v>
      </c>
      <c r="E682" s="3">
        <f t="shared" ca="1" si="80"/>
        <v>-6.8315665488810379E-2</v>
      </c>
      <c r="F682" s="3">
        <f t="shared" ca="1" si="81"/>
        <v>-7.076121854369348E-2</v>
      </c>
      <c r="I682" vm="11925">
        <f ca="1"/>
        <v>44804</v>
      </c>
      <c r="J682" vm="11928">
        <f ca="1"/>
        <v>44.64</v>
      </c>
      <c r="K682" vm="11929">
        <f ca="1"/>
        <v>744948</v>
      </c>
      <c r="L682" s="3">
        <v>-4.4603033006245059E-3</v>
      </c>
      <c r="M682" s="3">
        <v>-4.4702801309037454E-3</v>
      </c>
      <c r="O682" vm="11925">
        <f ca="1"/>
        <v>44804</v>
      </c>
      <c r="P682" vm="10063">
        <f ca="1"/>
        <v>193.2</v>
      </c>
      <c r="Q682" vm="11930">
        <f ca="1"/>
        <v>358615</v>
      </c>
      <c r="R682" s="3">
        <f t="shared" ca="1" si="82"/>
        <v>-1.4388737452099669E-2</v>
      </c>
      <c r="T682" vm="11925">
        <f ca="1"/>
        <v>44804</v>
      </c>
      <c r="U682" vm="11931">
        <f ca="1"/>
        <v>9.798</v>
      </c>
      <c r="V682" vm="11932">
        <f ca="1"/>
        <v>24614550</v>
      </c>
      <c r="W682" s="3">
        <f t="shared" ca="1" si="83"/>
        <v>4.3811762548988414E-2</v>
      </c>
      <c r="Y682" vm="11925">
        <f ca="1"/>
        <v>44804</v>
      </c>
      <c r="Z682" vm="11933">
        <f ca="1"/>
        <v>1.742</v>
      </c>
      <c r="AA682" vm="11934">
        <f ca="1"/>
        <v>1.7230000000000001</v>
      </c>
      <c r="AB682" vm="11935">
        <f ca="1"/>
        <v>118369114</v>
      </c>
      <c r="AC682">
        <f t="shared" ca="1" si="84"/>
        <v>-3.7075699984001603E-3</v>
      </c>
      <c r="AE682" vm="11925">
        <f ca="1"/>
        <v>44804</v>
      </c>
      <c r="AF682" vm="11936">
        <f ca="1"/>
        <v>13.353999999999999</v>
      </c>
      <c r="AG682" vm="11937">
        <f ca="1"/>
        <v>10781798</v>
      </c>
      <c r="AH682" s="3">
        <f t="shared" ca="1" si="85"/>
        <v>-1.9723335285689217E-2</v>
      </c>
      <c r="AK682" vm="11925">
        <f ca="1"/>
        <v>44804</v>
      </c>
      <c r="AL682" vm="10109">
        <f ca="1"/>
        <v>16.059999999999999</v>
      </c>
      <c r="AM682" vm="11938">
        <f ca="1"/>
        <v>107360</v>
      </c>
      <c r="AN682">
        <f t="shared" ca="1" si="86"/>
        <v>-3.1084886702674487E-3</v>
      </c>
      <c r="AP682" vm="11925">
        <f ca="1"/>
        <v>44804</v>
      </c>
      <c r="AQ682" vm="11939">
        <f ca="1"/>
        <v>5.0049999999999999</v>
      </c>
      <c r="AR682" vm="11940">
        <f ca="1"/>
        <v>51152</v>
      </c>
      <c r="AS682" s="3">
        <f t="shared" ca="1" si="87"/>
        <v>-4.98257134446405E-3</v>
      </c>
      <c r="AU682" vm="11925">
        <f ca="1"/>
        <v>44804</v>
      </c>
      <c r="AV682" vm="11941">
        <f ca="1"/>
        <v>0.7006</v>
      </c>
      <c r="AW682" vm="11942">
        <f ca="1"/>
        <v>31388815</v>
      </c>
    </row>
    <row r="683" spans="1:49" x14ac:dyDescent="0.3">
      <c r="A683" vm="11943">
        <f ca="1"/>
        <v>44805</v>
      </c>
      <c r="B683" vm="8348">
        <f ca="1"/>
        <v>31.4</v>
      </c>
      <c r="C683" vm="8348">
        <v>31.4</v>
      </c>
      <c r="D683" vm="11944">
        <v>184186</v>
      </c>
      <c r="E683" s="3">
        <f t="shared" ca="1" si="80"/>
        <v>-7.5853350189634006E-3</v>
      </c>
      <c r="F683" s="3">
        <f t="shared" ca="1" si="81"/>
        <v>-7.6142499852455171E-3</v>
      </c>
      <c r="I683" vm="11943">
        <f ca="1"/>
        <v>44805</v>
      </c>
      <c r="J683" vm="11945">
        <f ca="1"/>
        <v>43.5</v>
      </c>
      <c r="K683" vm="11946">
        <f ca="1"/>
        <v>510210</v>
      </c>
      <c r="L683" s="3">
        <v>-2.5537634408602163E-2</v>
      </c>
      <c r="M683" s="3">
        <v>-2.5869379978417067E-2</v>
      </c>
      <c r="O683" vm="11943">
        <f ca="1"/>
        <v>44805</v>
      </c>
      <c r="P683" vm="11947">
        <f ca="1"/>
        <v>191.85</v>
      </c>
      <c r="Q683" vm="11948">
        <f ca="1"/>
        <v>254622</v>
      </c>
      <c r="R683" s="3">
        <f t="shared" ca="1" si="82"/>
        <v>-7.0121050854562335E-3</v>
      </c>
      <c r="T683" vm="11943">
        <f ca="1"/>
        <v>44805</v>
      </c>
      <c r="U683" vm="11949">
        <f ca="1"/>
        <v>9.6910000000000007</v>
      </c>
      <c r="V683" vm="11950">
        <f ca="1"/>
        <v>10514434</v>
      </c>
      <c r="W683" s="3">
        <f t="shared" ca="1" si="83"/>
        <v>-1.0980663463969951E-2</v>
      </c>
      <c r="Y683" vm="11943">
        <f ca="1"/>
        <v>44805</v>
      </c>
      <c r="Z683" vm="2306">
        <f ca="1"/>
        <v>1.7114</v>
      </c>
      <c r="AA683" vm="2067">
        <f ca="1"/>
        <v>1.6938</v>
      </c>
      <c r="AB683" vm="11951">
        <f ca="1"/>
        <v>107081783</v>
      </c>
      <c r="AC683">
        <f t="shared" ca="1" si="84"/>
        <v>-1.7092432040431087E-2</v>
      </c>
      <c r="AE683" vm="11943">
        <f ca="1"/>
        <v>44805</v>
      </c>
      <c r="AF683" vm="11952">
        <f ca="1"/>
        <v>13.13</v>
      </c>
      <c r="AG683" vm="11953">
        <f ca="1"/>
        <v>13103884</v>
      </c>
      <c r="AH683" s="3">
        <f t="shared" ca="1" si="85"/>
        <v>-1.6916277120972097E-2</v>
      </c>
      <c r="AK683" vm="11943">
        <f ca="1"/>
        <v>44805</v>
      </c>
      <c r="AL683" vm="5099">
        <f ca="1"/>
        <v>15.75</v>
      </c>
      <c r="AM683" vm="11954">
        <f ca="1"/>
        <v>129800</v>
      </c>
      <c r="AN683">
        <f t="shared" ca="1" si="86"/>
        <v>-1.9491343246973512E-2</v>
      </c>
      <c r="AP683" vm="11943">
        <f ca="1"/>
        <v>44805</v>
      </c>
      <c r="AQ683" vm="11939">
        <f ca="1"/>
        <v>5.0049999999999999</v>
      </c>
      <c r="AR683" vm="11955">
        <f ca="1"/>
        <v>75178</v>
      </c>
      <c r="AS683" s="3">
        <f t="shared" ca="1" si="87"/>
        <v>0</v>
      </c>
      <c r="AU683" vm="11943">
        <f ca="1"/>
        <v>44805</v>
      </c>
      <c r="AV683" vm="11956">
        <f ca="1"/>
        <v>0.68340000000000001</v>
      </c>
      <c r="AW683" vm="11957">
        <f ca="1"/>
        <v>11158173</v>
      </c>
    </row>
    <row r="684" spans="1:49" x14ac:dyDescent="0.3">
      <c r="A684" vm="11958">
        <f ca="1"/>
        <v>44806</v>
      </c>
      <c r="B684" vm="8452">
        <f ca="1"/>
        <v>30.86</v>
      </c>
      <c r="C684" vm="8452">
        <v>30.86</v>
      </c>
      <c r="D684" vm="11959">
        <v>285967</v>
      </c>
      <c r="E684" s="3">
        <f t="shared" ca="1" si="80"/>
        <v>-1.7197452229299335E-2</v>
      </c>
      <c r="F684" s="3">
        <f t="shared" ca="1" si="81"/>
        <v>-1.7347045979192899E-2</v>
      </c>
      <c r="I684" vm="11958">
        <f ca="1"/>
        <v>44806</v>
      </c>
      <c r="J684" vm="11960">
        <f ca="1"/>
        <v>44.75</v>
      </c>
      <c r="K684" vm="11961">
        <f ca="1"/>
        <v>441045</v>
      </c>
      <c r="L684" s="3">
        <v>2.8735632183908046E-2</v>
      </c>
      <c r="M684" s="3">
        <v>2.833050662622599E-2</v>
      </c>
      <c r="O684" vm="11958">
        <f ca="1"/>
        <v>44806</v>
      </c>
      <c r="P684" vm="11962">
        <f ca="1"/>
        <v>196.65</v>
      </c>
      <c r="Q684" vm="11963">
        <f ca="1"/>
        <v>312680</v>
      </c>
      <c r="R684" s="3">
        <f t="shared" ca="1" si="82"/>
        <v>2.4711682184857309E-2</v>
      </c>
      <c r="T684" vm="11958">
        <f ca="1"/>
        <v>44806</v>
      </c>
      <c r="U684" vm="11964">
        <f ca="1"/>
        <v>9.9960000000000004</v>
      </c>
      <c r="V684" vm="11965">
        <f ca="1"/>
        <v>10759365</v>
      </c>
      <c r="W684" s="3">
        <f t="shared" ca="1" si="83"/>
        <v>3.0987393220292852E-2</v>
      </c>
      <c r="Y684" vm="11958">
        <f ca="1"/>
        <v>44806</v>
      </c>
      <c r="Z684" vm="944">
        <f ca="1"/>
        <v>1.7088000000000001</v>
      </c>
      <c r="AA684" vm="11966">
        <f ca="1"/>
        <v>1.7382</v>
      </c>
      <c r="AB684" vm="11967">
        <f ca="1"/>
        <v>117755860</v>
      </c>
      <c r="AC684">
        <f t="shared" ca="1" si="84"/>
        <v>2.587556951586114E-2</v>
      </c>
      <c r="AE684" vm="11958">
        <f ca="1"/>
        <v>44806</v>
      </c>
      <c r="AF684" vm="11968">
        <f ca="1"/>
        <v>13.474</v>
      </c>
      <c r="AG684" vm="11969">
        <f ca="1"/>
        <v>12036670</v>
      </c>
      <c r="AH684" s="3">
        <f t="shared" ca="1" si="85"/>
        <v>2.5862214223763159E-2</v>
      </c>
      <c r="AK684" vm="11958">
        <f ca="1"/>
        <v>44806</v>
      </c>
      <c r="AL684" vm="5027">
        <f ca="1"/>
        <v>15.85</v>
      </c>
      <c r="AM684" vm="11970">
        <f ca="1"/>
        <v>200258</v>
      </c>
      <c r="AN684">
        <f t="shared" ca="1" si="86"/>
        <v>6.3291350516475296E-3</v>
      </c>
      <c r="AP684" vm="11958">
        <f ca="1"/>
        <v>44806</v>
      </c>
      <c r="AQ684" vm="11267">
        <f ca="1"/>
        <v>5.0199999999999996</v>
      </c>
      <c r="AR684" vm="11971">
        <f ca="1"/>
        <v>64979</v>
      </c>
      <c r="AS684" s="3">
        <f t="shared" ca="1" si="87"/>
        <v>2.9925209364539294E-3</v>
      </c>
      <c r="AU684" vm="11958">
        <f ca="1"/>
        <v>44806</v>
      </c>
      <c r="AV684" vm="11972">
        <f ca="1"/>
        <v>0.68720000000000003</v>
      </c>
      <c r="AW684" vm="11973">
        <f ca="1"/>
        <v>15563696</v>
      </c>
    </row>
    <row r="685" spans="1:49" x14ac:dyDescent="0.3">
      <c r="A685" vm="11974">
        <f ca="1"/>
        <v>44809</v>
      </c>
      <c r="B685" vm="11975">
        <f ca="1"/>
        <v>29.9</v>
      </c>
      <c r="C685" vm="11975">
        <v>29.9</v>
      </c>
      <c r="D685" vm="11976">
        <v>479599</v>
      </c>
      <c r="E685" s="3">
        <f t="shared" ca="1" si="80"/>
        <v>-3.1108230719377863E-2</v>
      </c>
      <c r="F685" s="3">
        <f t="shared" ca="1" si="81"/>
        <v>-3.1602366538374053E-2</v>
      </c>
      <c r="I685" vm="11974">
        <f ca="1"/>
        <v>44809</v>
      </c>
      <c r="J685" vm="11977">
        <f ca="1"/>
        <v>43.6</v>
      </c>
      <c r="K685" vm="11978">
        <f ca="1"/>
        <v>341442</v>
      </c>
      <c r="L685" s="3">
        <v>-2.5698324022346338E-2</v>
      </c>
      <c r="M685" s="3">
        <v>-2.6034294365875656E-2</v>
      </c>
      <c r="O685" vm="11974">
        <f ca="1"/>
        <v>44809</v>
      </c>
      <c r="P685" vm="11979">
        <f ca="1"/>
        <v>190.65</v>
      </c>
      <c r="Q685" vm="11980">
        <f ca="1"/>
        <v>350655</v>
      </c>
      <c r="R685" s="3">
        <f t="shared" ca="1" si="82"/>
        <v>-3.0986212574245806E-2</v>
      </c>
      <c r="T685" vm="11974">
        <f ca="1"/>
        <v>44809</v>
      </c>
      <c r="U685" vm="11981">
        <f ca="1"/>
        <v>9.7230000000000008</v>
      </c>
      <c r="V685" vm="11982">
        <f ca="1"/>
        <v>12871323</v>
      </c>
      <c r="W685" s="3">
        <f t="shared" ca="1" si="83"/>
        <v>-2.7690800145185945E-2</v>
      </c>
      <c r="Y685" vm="11974">
        <f ca="1"/>
        <v>44809</v>
      </c>
      <c r="Z685" vm="11983">
        <f ca="1"/>
        <v>1.6919999999999999</v>
      </c>
      <c r="AA685" vm="11984">
        <f ca="1"/>
        <v>1.6970000000000001</v>
      </c>
      <c r="AB685" vm="11985">
        <f ca="1"/>
        <v>95787643</v>
      </c>
      <c r="AC685">
        <f t="shared" ca="1" si="84"/>
        <v>-2.3988108769133386E-2</v>
      </c>
      <c r="AE685" vm="11974">
        <f ca="1"/>
        <v>44809</v>
      </c>
      <c r="AF685" vm="11986">
        <f ca="1"/>
        <v>12.827999999999999</v>
      </c>
      <c r="AG685" vm="11987">
        <f ca="1"/>
        <v>15987748</v>
      </c>
      <c r="AH685" s="3">
        <f t="shared" ca="1" si="85"/>
        <v>-4.9131620707559637E-2</v>
      </c>
      <c r="AK685" vm="11974">
        <f ca="1"/>
        <v>44809</v>
      </c>
      <c r="AL685" vm="11988">
        <f ca="1"/>
        <v>15.6</v>
      </c>
      <c r="AM685" vm="11989">
        <f ca="1"/>
        <v>243847</v>
      </c>
      <c r="AN685">
        <f t="shared" ca="1" si="86"/>
        <v>-1.5898586067798273E-2</v>
      </c>
      <c r="AP685" vm="11974">
        <f ca="1"/>
        <v>44809</v>
      </c>
      <c r="AQ685" vm="11990">
        <f ca="1"/>
        <v>4.9000000000000004</v>
      </c>
      <c r="AR685" vm="11991">
        <f ca="1"/>
        <v>111791</v>
      </c>
      <c r="AS685" s="3">
        <f t="shared" ca="1" si="87"/>
        <v>-2.4194728587056766E-2</v>
      </c>
      <c r="AU685" vm="11974">
        <f ca="1"/>
        <v>44809</v>
      </c>
      <c r="AV685" vm="11992">
        <f ca="1"/>
        <v>0.67200000000000004</v>
      </c>
      <c r="AW685" vm="11993">
        <f ca="1"/>
        <v>13347842</v>
      </c>
    </row>
    <row r="686" spans="1:49" x14ac:dyDescent="0.3">
      <c r="A686" vm="11994">
        <f ca="1"/>
        <v>44810</v>
      </c>
      <c r="B686" vm="11995">
        <f ca="1"/>
        <v>30.2</v>
      </c>
      <c r="C686" vm="11995">
        <v>30.2</v>
      </c>
      <c r="D686" vm="11996">
        <v>234528</v>
      </c>
      <c r="E686" s="3">
        <f t="shared" ca="1" si="80"/>
        <v>1.0033444816053536E-2</v>
      </c>
      <c r="F686" s="3">
        <f t="shared" ca="1" si="81"/>
        <v>9.9834439841832052E-3</v>
      </c>
      <c r="I686" vm="11994">
        <f ca="1"/>
        <v>44810</v>
      </c>
      <c r="J686" vm="11997">
        <f ca="1"/>
        <v>43.64</v>
      </c>
      <c r="K686" vm="11998">
        <f ca="1"/>
        <v>373850</v>
      </c>
      <c r="L686" s="3">
        <v>9.1743119266053089E-4</v>
      </c>
      <c r="M686" s="3">
        <v>9.1701060988140645E-4</v>
      </c>
      <c r="O686" vm="11994">
        <f ca="1"/>
        <v>44810</v>
      </c>
      <c r="P686" vm="11999">
        <f ca="1"/>
        <v>191.8</v>
      </c>
      <c r="Q686" vm="12000">
        <f ca="1"/>
        <v>297412</v>
      </c>
      <c r="R686" s="3">
        <f t="shared" ca="1" si="82"/>
        <v>6.0138761457651626E-3</v>
      </c>
      <c r="T686" vm="11994">
        <f ca="1"/>
        <v>44810</v>
      </c>
      <c r="U686" vm="10016">
        <f ca="1"/>
        <v>9.77</v>
      </c>
      <c r="V686" vm="12001">
        <f ca="1"/>
        <v>12730732</v>
      </c>
      <c r="W686" s="3">
        <f t="shared" ca="1" si="83"/>
        <v>4.8222532271711346E-3</v>
      </c>
      <c r="Y686" vm="11994">
        <f ca="1"/>
        <v>44810</v>
      </c>
      <c r="Z686" vm="11984">
        <f ca="1"/>
        <v>1.6970000000000001</v>
      </c>
      <c r="AA686" vm="2232">
        <f ca="1"/>
        <v>1.7038</v>
      </c>
      <c r="AB686" vm="12002">
        <f ca="1"/>
        <v>95749983</v>
      </c>
      <c r="AC686">
        <f t="shared" ca="1" si="84"/>
        <v>3.9990643745137743E-3</v>
      </c>
      <c r="AE686" vm="11994">
        <f ca="1"/>
        <v>44810</v>
      </c>
      <c r="AF686" vm="1979">
        <f ca="1"/>
        <v>13</v>
      </c>
      <c r="AG686" vm="12003">
        <f ca="1"/>
        <v>12766603</v>
      </c>
      <c r="AH686" s="3">
        <f t="shared" ca="1" si="85"/>
        <v>1.3319075630628311E-2</v>
      </c>
      <c r="AK686" vm="11994">
        <f ca="1"/>
        <v>44810</v>
      </c>
      <c r="AL686" vm="4879">
        <f ca="1"/>
        <v>15.3</v>
      </c>
      <c r="AM686" vm="12004">
        <f ca="1"/>
        <v>280672</v>
      </c>
      <c r="AN686">
        <f t="shared" ca="1" si="86"/>
        <v>-1.9418085857101513E-2</v>
      </c>
      <c r="AP686" vm="11994">
        <f ca="1"/>
        <v>44810</v>
      </c>
      <c r="AQ686" vm="12005">
        <f ca="1"/>
        <v>4.7619999999999996</v>
      </c>
      <c r="AR686" vm="12006">
        <f ca="1"/>
        <v>100603</v>
      </c>
      <c r="AS686" s="3">
        <f t="shared" ca="1" si="87"/>
        <v>-2.8567457051910009E-2</v>
      </c>
      <c r="AU686" vm="11994">
        <f ca="1"/>
        <v>44810</v>
      </c>
      <c r="AV686" vm="12007">
        <f ca="1"/>
        <v>0.68420000000000003</v>
      </c>
      <c r="AW686" vm="12008">
        <f ca="1"/>
        <v>10282461</v>
      </c>
    </row>
    <row r="687" spans="1:49" x14ac:dyDescent="0.3">
      <c r="A687" vm="12009">
        <f ca="1"/>
        <v>44811</v>
      </c>
      <c r="B687" vm="12010">
        <f ca="1"/>
        <v>31.7</v>
      </c>
      <c r="C687" vm="12010">
        <v>31.7</v>
      </c>
      <c r="D687" vm="12011">
        <v>378334</v>
      </c>
      <c r="E687" s="3">
        <f t="shared" ca="1" si="80"/>
        <v>4.9668874172185434E-2</v>
      </c>
      <c r="F687" s="3">
        <f t="shared" ca="1" si="81"/>
        <v>4.8474756502410898E-2</v>
      </c>
      <c r="I687" vm="12009">
        <f ca="1"/>
        <v>44811</v>
      </c>
      <c r="J687" vm="10645">
        <f ca="1"/>
        <v>43.87</v>
      </c>
      <c r="K687" vm="12012">
        <f ca="1"/>
        <v>362220</v>
      </c>
      <c r="L687" s="3">
        <v>5.2703941338221099E-3</v>
      </c>
      <c r="M687" s="3">
        <v>5.2565542132524904E-3</v>
      </c>
      <c r="O687" vm="12009">
        <f ca="1"/>
        <v>44811</v>
      </c>
      <c r="P687" vm="12013">
        <f ca="1"/>
        <v>194.15</v>
      </c>
      <c r="Q687" vm="9770">
        <f ca="1"/>
        <v>230737</v>
      </c>
      <c r="R687" s="3">
        <f t="shared" ca="1" si="82"/>
        <v>1.2177893728338539E-2</v>
      </c>
      <c r="T687" vm="12009">
        <f ca="1"/>
        <v>44811</v>
      </c>
      <c r="U687" vm="12014">
        <f ca="1"/>
        <v>9.6129999999999995</v>
      </c>
      <c r="V687" vm="12015">
        <f ca="1"/>
        <v>11247290</v>
      </c>
      <c r="W687" s="3">
        <f t="shared" ca="1" si="83"/>
        <v>-1.6200116971012226E-2</v>
      </c>
      <c r="Y687" vm="12009">
        <f ca="1"/>
        <v>44811</v>
      </c>
      <c r="Z687" vm="12016">
        <f ca="1"/>
        <v>1.6806000000000001</v>
      </c>
      <c r="AA687" vm="2231">
        <f ca="1"/>
        <v>1.7</v>
      </c>
      <c r="AB687" vm="12017">
        <f ca="1"/>
        <v>102451510</v>
      </c>
      <c r="AC687">
        <f t="shared" ca="1" si="84"/>
        <v>-2.2327995644326579E-3</v>
      </c>
      <c r="AE687" vm="12009">
        <f ca="1"/>
        <v>44811</v>
      </c>
      <c r="AF687" vm="8912">
        <f ca="1"/>
        <v>13.138</v>
      </c>
      <c r="AG687" vm="12018">
        <f ca="1"/>
        <v>9752998</v>
      </c>
      <c r="AH687" s="3">
        <f t="shared" ca="1" si="85"/>
        <v>1.0559437008744541E-2</v>
      </c>
      <c r="AK687" vm="12009">
        <f ca="1"/>
        <v>44811</v>
      </c>
      <c r="AL687" vm="4879">
        <f ca="1"/>
        <v>15.3</v>
      </c>
      <c r="AM687" vm="12019">
        <f ca="1"/>
        <v>412623</v>
      </c>
      <c r="AN687">
        <f t="shared" ca="1" si="86"/>
        <v>0</v>
      </c>
      <c r="AP687" vm="12009">
        <f ca="1"/>
        <v>44811</v>
      </c>
      <c r="AQ687" vm="12020">
        <f ca="1"/>
        <v>4.59</v>
      </c>
      <c r="AR687" vm="12021">
        <f ca="1"/>
        <v>143864</v>
      </c>
      <c r="AS687" s="3">
        <f t="shared" ca="1" si="87"/>
        <v>-3.6787723992217206E-2</v>
      </c>
      <c r="AU687" vm="12009">
        <f ca="1"/>
        <v>44811</v>
      </c>
      <c r="AV687" vm="12022">
        <f ca="1"/>
        <v>0.6714</v>
      </c>
      <c r="AW687" vm="12023">
        <f ca="1"/>
        <v>20262030</v>
      </c>
    </row>
    <row r="688" spans="1:49" x14ac:dyDescent="0.3">
      <c r="A688" vm="12024">
        <f ca="1"/>
        <v>44812</v>
      </c>
      <c r="B688" vm="12025">
        <f ca="1"/>
        <v>31.8</v>
      </c>
      <c r="C688" vm="12025">
        <v>31.8</v>
      </c>
      <c r="D688" vm="12026">
        <v>136960</v>
      </c>
      <c r="E688" s="3">
        <f t="shared" ca="1" si="80"/>
        <v>3.1545741324921586E-3</v>
      </c>
      <c r="F688" s="3">
        <f t="shared" ca="1" si="81"/>
        <v>3.1496089028962013E-3</v>
      </c>
      <c r="I688" vm="12024">
        <f ca="1"/>
        <v>44812</v>
      </c>
      <c r="J688" vm="12027">
        <f ca="1"/>
        <v>44.19</v>
      </c>
      <c r="K688" vm="12028">
        <f ca="1"/>
        <v>566966</v>
      </c>
      <c r="L688" s="3">
        <v>7.2942785502621453E-3</v>
      </c>
      <c r="M688" s="3">
        <v>7.2678039645259476E-3</v>
      </c>
      <c r="O688" vm="12024">
        <f ca="1"/>
        <v>44812</v>
      </c>
      <c r="P688" vm="12029">
        <f ca="1"/>
        <v>194.3</v>
      </c>
      <c r="Q688" vm="12030">
        <f ca="1"/>
        <v>213629</v>
      </c>
      <c r="R688" s="3">
        <f t="shared" ca="1" si="82"/>
        <v>7.7230020571814886E-4</v>
      </c>
      <c r="T688" vm="12024">
        <f ca="1"/>
        <v>44812</v>
      </c>
      <c r="U688" vm="12031">
        <f ca="1"/>
        <v>10.192</v>
      </c>
      <c r="V688" vm="12032">
        <f ca="1"/>
        <v>24551703</v>
      </c>
      <c r="W688" s="3">
        <f t="shared" ca="1" si="83"/>
        <v>5.8486749746128511E-2</v>
      </c>
      <c r="Y688" vm="12024">
        <f ca="1"/>
        <v>44812</v>
      </c>
      <c r="Z688" vm="2836">
        <f ca="1"/>
        <v>1.7190000000000001</v>
      </c>
      <c r="AA688" vm="12033">
        <f ca="1"/>
        <v>1.7403999999999999</v>
      </c>
      <c r="AB688" vm="12034">
        <f ca="1"/>
        <v>147592381</v>
      </c>
      <c r="AC688">
        <f t="shared" ca="1" si="84"/>
        <v>2.3486720802217566E-2</v>
      </c>
      <c r="AE688" vm="12024">
        <f ca="1"/>
        <v>44812</v>
      </c>
      <c r="AF688" vm="12035">
        <f ca="1"/>
        <v>13.128</v>
      </c>
      <c r="AG688" vm="12036">
        <f ca="1"/>
        <v>12143622</v>
      </c>
      <c r="AH688" s="3">
        <f t="shared" ca="1" si="85"/>
        <v>-7.6144068249137955E-4</v>
      </c>
      <c r="AK688" vm="12024">
        <f ca="1"/>
        <v>44812</v>
      </c>
      <c r="AL688" vm="4824">
        <f ca="1"/>
        <v>15.35</v>
      </c>
      <c r="AM688" vm="12037">
        <f ca="1"/>
        <v>217682</v>
      </c>
      <c r="AN688">
        <f t="shared" ca="1" si="86"/>
        <v>3.2626456348163694E-3</v>
      </c>
      <c r="AP688" vm="12024">
        <f ca="1"/>
        <v>44812</v>
      </c>
      <c r="AQ688" vm="12038">
        <f ca="1"/>
        <v>4.6859999999999999</v>
      </c>
      <c r="AR688" vm="12039">
        <f ca="1"/>
        <v>113944</v>
      </c>
      <c r="AS688" s="3">
        <f t="shared" ca="1" si="87"/>
        <v>2.0699316013150056E-2</v>
      </c>
      <c r="AU688" vm="12024">
        <f ca="1"/>
        <v>44812</v>
      </c>
      <c r="AV688" vm="12040">
        <f ca="1"/>
        <v>0.66679999999999995</v>
      </c>
      <c r="AW688" vm="12041">
        <f ca="1"/>
        <v>9801900</v>
      </c>
    </row>
    <row r="689" spans="1:49" x14ac:dyDescent="0.3">
      <c r="A689" vm="12042">
        <f ca="1"/>
        <v>44813</v>
      </c>
      <c r="B689" vm="2887">
        <f ca="1"/>
        <v>32.28</v>
      </c>
      <c r="C689" vm="2887">
        <v>32.28</v>
      </c>
      <c r="D689" vm="12043">
        <v>121477</v>
      </c>
      <c r="E689" s="3">
        <f t="shared" ca="1" si="80"/>
        <v>1.5094339622641522E-2</v>
      </c>
      <c r="F689" s="3">
        <f t="shared" ca="1" si="81"/>
        <v>1.4981553615616894E-2</v>
      </c>
      <c r="I689" vm="12042">
        <f ca="1"/>
        <v>44813</v>
      </c>
      <c r="J689" vm="12044">
        <f ca="1"/>
        <v>45.01</v>
      </c>
      <c r="K689" vm="12045">
        <f ca="1"/>
        <v>558865</v>
      </c>
      <c r="L689" s="3">
        <v>1.8556234442181498E-2</v>
      </c>
      <c r="M689" s="3">
        <v>1.8386168162192705E-2</v>
      </c>
      <c r="O689" vm="12042">
        <f ca="1"/>
        <v>44813</v>
      </c>
      <c r="P689" vm="12046">
        <f ca="1"/>
        <v>195.55</v>
      </c>
      <c r="Q689" vm="12047">
        <f ca="1"/>
        <v>286961</v>
      </c>
      <c r="R689" s="3">
        <f t="shared" ca="1" si="82"/>
        <v>6.4127448181287607E-3</v>
      </c>
      <c r="T689" vm="12042">
        <f ca="1"/>
        <v>44813</v>
      </c>
      <c r="U689" vm="3501">
        <f ca="1"/>
        <v>10.372</v>
      </c>
      <c r="V689" vm="12048">
        <f ca="1"/>
        <v>24855391</v>
      </c>
      <c r="W689" s="3">
        <f t="shared" ca="1" si="83"/>
        <v>1.7506768846610451E-2</v>
      </c>
      <c r="Y689" vm="12042">
        <f ca="1"/>
        <v>44813</v>
      </c>
      <c r="Z689" vm="12049">
        <f ca="1"/>
        <v>1.7549999999999999</v>
      </c>
      <c r="AA689" vm="12050">
        <f ca="1"/>
        <v>1.8331999999999999</v>
      </c>
      <c r="AB689" vm="12051">
        <f ca="1"/>
        <v>164062120</v>
      </c>
      <c r="AC689">
        <f t="shared" ca="1" si="84"/>
        <v>5.1948101788444008E-2</v>
      </c>
      <c r="AE689" vm="12042">
        <f ca="1"/>
        <v>44813</v>
      </c>
      <c r="AF689" vm="12052">
        <f ca="1"/>
        <v>13.292</v>
      </c>
      <c r="AG689" vm="12053">
        <f ca="1"/>
        <v>10817476</v>
      </c>
      <c r="AH689" s="3">
        <f t="shared" ca="1" si="85"/>
        <v>1.2414996704558008E-2</v>
      </c>
      <c r="AK689" vm="12042">
        <f ca="1"/>
        <v>44813</v>
      </c>
      <c r="AL689" vm="12054">
        <f ca="1"/>
        <v>15.73</v>
      </c>
      <c r="AM689" vm="12055">
        <f ca="1"/>
        <v>101725</v>
      </c>
      <c r="AN689">
        <f t="shared" ca="1" si="86"/>
        <v>2.4454243036980437E-2</v>
      </c>
      <c r="AP689" vm="12042">
        <f ca="1"/>
        <v>44813</v>
      </c>
      <c r="AQ689" vm="12056">
        <f ca="1"/>
        <v>4.8659999999999997</v>
      </c>
      <c r="AR689" vm="12057">
        <f ca="1"/>
        <v>201564</v>
      </c>
      <c r="AS689" s="3">
        <f t="shared" ca="1" si="87"/>
        <v>3.7692904275726927E-2</v>
      </c>
      <c r="AU689" vm="12042">
        <f ca="1"/>
        <v>44813</v>
      </c>
      <c r="AV689" vm="12058">
        <f ca="1"/>
        <v>0.67459999999999998</v>
      </c>
      <c r="AW689" vm="12059">
        <f ca="1"/>
        <v>12648147</v>
      </c>
    </row>
    <row r="690" spans="1:49" x14ac:dyDescent="0.3">
      <c r="A690" vm="12060">
        <f ca="1"/>
        <v>44816</v>
      </c>
      <c r="B690" vm="12061">
        <f ca="1"/>
        <v>32.159999999999997</v>
      </c>
      <c r="C690" vm="12061">
        <v>32.159999999999997</v>
      </c>
      <c r="D690" vm="12062">
        <v>123602</v>
      </c>
      <c r="E690" s="3">
        <f t="shared" ca="1" si="80"/>
        <v>-3.7174721189592486E-3</v>
      </c>
      <c r="F690" s="3">
        <f t="shared" ca="1" si="81"/>
        <v>-3.7243990909825511E-3</v>
      </c>
      <c r="I690" vm="12060">
        <f ca="1"/>
        <v>44816</v>
      </c>
      <c r="J690" vm="12063">
        <f ca="1"/>
        <v>45.57</v>
      </c>
      <c r="K690" vm="12064">
        <f ca="1"/>
        <v>473241</v>
      </c>
      <c r="L690" s="3">
        <v>1.2441679626749661E-2</v>
      </c>
      <c r="M690" s="3">
        <v>1.2364917970949935E-2</v>
      </c>
      <c r="O690" vm="12060">
        <f ca="1"/>
        <v>44816</v>
      </c>
      <c r="P690" vm="12065">
        <f ca="1"/>
        <v>199.7</v>
      </c>
      <c r="Q690" vm="12066">
        <f ca="1"/>
        <v>310734</v>
      </c>
      <c r="R690" s="3">
        <f t="shared" ca="1" si="82"/>
        <v>2.1000139220246239E-2</v>
      </c>
      <c r="T690" vm="12060">
        <f ca="1"/>
        <v>44816</v>
      </c>
      <c r="U690" vm="12067">
        <f ca="1"/>
        <v>10.612</v>
      </c>
      <c r="V690" vm="12068">
        <f ca="1"/>
        <v>16271642</v>
      </c>
      <c r="W690" s="3">
        <f t="shared" ca="1" si="83"/>
        <v>2.2875568599075361E-2</v>
      </c>
      <c r="Y690" vm="12060">
        <f ca="1"/>
        <v>44816</v>
      </c>
      <c r="Z690" vm="12069">
        <f ca="1"/>
        <v>1.8520000000000001</v>
      </c>
      <c r="AA690" vm="12070">
        <f ca="1"/>
        <v>1.8959999999999999</v>
      </c>
      <c r="AB690" vm="12071">
        <f ca="1"/>
        <v>147161560</v>
      </c>
      <c r="AC690">
        <f t="shared" ca="1" si="84"/>
        <v>3.3683330179998153E-2</v>
      </c>
      <c r="AE690" vm="12060">
        <f ca="1"/>
        <v>44816</v>
      </c>
      <c r="AF690" vm="12072">
        <f ca="1"/>
        <v>13.738</v>
      </c>
      <c r="AG690" vm="12073">
        <f ca="1"/>
        <v>11457955</v>
      </c>
      <c r="AH690" s="3">
        <f t="shared" ca="1" si="85"/>
        <v>3.3003365299342079E-2</v>
      </c>
      <c r="AK690" vm="12060">
        <f ca="1"/>
        <v>44816</v>
      </c>
      <c r="AL690" vm="12074">
        <f ca="1"/>
        <v>15.62</v>
      </c>
      <c r="AM690" vm="12075">
        <f ca="1"/>
        <v>117993</v>
      </c>
      <c r="AN690">
        <f t="shared" ca="1" si="86"/>
        <v>-7.0175726586466465E-3</v>
      </c>
      <c r="AP690" vm="12060">
        <f ca="1"/>
        <v>44816</v>
      </c>
      <c r="AQ690" vm="12076">
        <f ca="1"/>
        <v>4.9740000000000002</v>
      </c>
      <c r="AR690" vm="12077">
        <f ca="1"/>
        <v>97224</v>
      </c>
      <c r="AS690" s="3">
        <f t="shared" ca="1" si="87"/>
        <v>2.1952101019882236E-2</v>
      </c>
      <c r="AU690" vm="12060">
        <f ca="1"/>
        <v>44816</v>
      </c>
      <c r="AV690" vm="12078">
        <f ca="1"/>
        <v>0.69740000000000002</v>
      </c>
      <c r="AW690" vm="12079">
        <f ca="1"/>
        <v>26443104</v>
      </c>
    </row>
    <row r="691" spans="1:49" x14ac:dyDescent="0.3">
      <c r="A691" vm="12080">
        <f ca="1"/>
        <v>44817</v>
      </c>
      <c r="B691" vm="10815">
        <f ca="1"/>
        <v>32.799999999999997</v>
      </c>
      <c r="C691" vm="10815">
        <v>32.799999999999997</v>
      </c>
      <c r="D691" vm="12081">
        <v>195925</v>
      </c>
      <c r="E691" s="3">
        <f t="shared" ca="1" si="80"/>
        <v>1.9900497512437831E-2</v>
      </c>
      <c r="F691" s="3">
        <f t="shared" ca="1" si="81"/>
        <v>1.9705071079332337E-2</v>
      </c>
      <c r="I691" vm="12080">
        <f ca="1"/>
        <v>44817</v>
      </c>
      <c r="J691" vm="12082">
        <f ca="1"/>
        <v>44.53</v>
      </c>
      <c r="K691" vm="12083">
        <f ca="1"/>
        <v>596099</v>
      </c>
      <c r="L691" s="3">
        <v>-2.2822032038621883E-2</v>
      </c>
      <c r="M691" s="3">
        <v>-2.3086485942180143E-2</v>
      </c>
      <c r="O691" vm="12080">
        <f ca="1"/>
        <v>44817</v>
      </c>
      <c r="P691" vm="12046">
        <f ca="1"/>
        <v>195.55</v>
      </c>
      <c r="Q691" vm="12084">
        <f ca="1"/>
        <v>387987</v>
      </c>
      <c r="R691" s="3">
        <f t="shared" ca="1" si="82"/>
        <v>-2.1000139220246336E-2</v>
      </c>
      <c r="T691" vm="12080">
        <f ca="1"/>
        <v>44817</v>
      </c>
      <c r="U691" vm="12085">
        <f ca="1"/>
        <v>10.603999999999999</v>
      </c>
      <c r="V691" vm="12086">
        <f ca="1"/>
        <v>18839108</v>
      </c>
      <c r="W691" s="3">
        <f t="shared" ca="1" si="83"/>
        <v>-7.5414784871418751E-4</v>
      </c>
      <c r="Y691" vm="12080">
        <f ca="1"/>
        <v>44817</v>
      </c>
      <c r="Z691" vm="12087">
        <f ca="1"/>
        <v>1.9059999999999999</v>
      </c>
      <c r="AA691" vm="4635">
        <f ca="1"/>
        <v>1.8812</v>
      </c>
      <c r="AB691" vm="12088">
        <f ca="1"/>
        <v>142792288</v>
      </c>
      <c r="AC691">
        <f t="shared" ca="1" si="84"/>
        <v>-7.8365327440742035E-3</v>
      </c>
      <c r="AE691" vm="12080">
        <f ca="1"/>
        <v>44817</v>
      </c>
      <c r="AF691" vm="9089">
        <f ca="1"/>
        <v>13.544</v>
      </c>
      <c r="AG691" vm="12089">
        <f ca="1"/>
        <v>10912849</v>
      </c>
      <c r="AH691" s="3">
        <f t="shared" ca="1" si="85"/>
        <v>-1.4222070960855633E-2</v>
      </c>
      <c r="AK691" vm="12080">
        <f ca="1"/>
        <v>44817</v>
      </c>
      <c r="AL691" vm="11189">
        <f ca="1"/>
        <v>15.13</v>
      </c>
      <c r="AM691" vm="12090">
        <f ca="1"/>
        <v>235235</v>
      </c>
      <c r="AN691">
        <f t="shared" ca="1" si="86"/>
        <v>-3.1872616611275217E-2</v>
      </c>
      <c r="AP691" vm="12080">
        <f ca="1"/>
        <v>44817</v>
      </c>
      <c r="AQ691" vm="12091">
        <f ca="1"/>
        <v>4.9859999999999998</v>
      </c>
      <c r="AR691" vm="12092">
        <f ca="1"/>
        <v>131140</v>
      </c>
      <c r="AS691" s="3">
        <f t="shared" ca="1" si="87"/>
        <v>2.409639720153108E-3</v>
      </c>
      <c r="AU691" vm="12080">
        <f ca="1"/>
        <v>44817</v>
      </c>
      <c r="AV691" vm="12093">
        <f ca="1"/>
        <v>0.67900000000000005</v>
      </c>
      <c r="AW691" vm="12094">
        <f ca="1"/>
        <v>13764837</v>
      </c>
    </row>
    <row r="692" spans="1:49" x14ac:dyDescent="0.3">
      <c r="A692" vm="12095">
        <f ca="1"/>
        <v>44818</v>
      </c>
      <c r="B692" vm="1327">
        <f ca="1"/>
        <v>33</v>
      </c>
      <c r="C692" vm="1327">
        <v>33</v>
      </c>
      <c r="D692" vm="12096">
        <v>176711</v>
      </c>
      <c r="E692" s="3">
        <f t="shared" ca="1" si="80"/>
        <v>6.097560975609843E-3</v>
      </c>
      <c r="F692" s="3">
        <f t="shared" ca="1" si="81"/>
        <v>6.0790460763821925E-3</v>
      </c>
      <c r="I692" vm="12095">
        <f ca="1"/>
        <v>44818</v>
      </c>
      <c r="J692" vm="10694">
        <f ca="1"/>
        <v>45.27</v>
      </c>
      <c r="K692" vm="12097">
        <f ca="1"/>
        <v>583640</v>
      </c>
      <c r="L692" s="3">
        <v>1.6618010330114574E-2</v>
      </c>
      <c r="M692" s="3">
        <v>1.6481442114256246E-2</v>
      </c>
      <c r="O692" vm="12095">
        <f ca="1"/>
        <v>44818</v>
      </c>
      <c r="P692" vm="9372">
        <f ca="1"/>
        <v>200.5</v>
      </c>
      <c r="Q692" vm="12098">
        <f ca="1"/>
        <v>475649</v>
      </c>
      <c r="R692" s="3">
        <f t="shared" ca="1" si="82"/>
        <v>2.4998145545100599E-2</v>
      </c>
      <c r="T692" vm="12095">
        <f ca="1"/>
        <v>44818</v>
      </c>
      <c r="U692" vm="12099">
        <f ca="1"/>
        <v>10.866</v>
      </c>
      <c r="V692" vm="12100">
        <f ca="1"/>
        <v>17977678</v>
      </c>
      <c r="W692" s="3">
        <f t="shared" ca="1" si="83"/>
        <v>2.4407359702552256E-2</v>
      </c>
      <c r="Y692" vm="12095">
        <f ca="1"/>
        <v>44818</v>
      </c>
      <c r="Z692" vm="12101">
        <f ca="1"/>
        <v>1.869</v>
      </c>
      <c r="AA692" vm="12102">
        <f ca="1"/>
        <v>1.9001999999999999</v>
      </c>
      <c r="AB692" vm="12103">
        <f ca="1"/>
        <v>102990648</v>
      </c>
      <c r="AC692">
        <f t="shared" ca="1" si="84"/>
        <v>1.0049272701756089E-2</v>
      </c>
      <c r="AE692" vm="12095">
        <f ca="1"/>
        <v>44818</v>
      </c>
      <c r="AF692" vm="12104">
        <f ca="1"/>
        <v>13.666</v>
      </c>
      <c r="AG692" vm="12105">
        <f ca="1"/>
        <v>11368252</v>
      </c>
      <c r="AH692" s="3">
        <f t="shared" ca="1" si="85"/>
        <v>8.9673515277523368E-3</v>
      </c>
      <c r="AK692" vm="12095">
        <f ca="1"/>
        <v>44818</v>
      </c>
      <c r="AL692" vm="12106">
        <f ca="1"/>
        <v>14.91</v>
      </c>
      <c r="AM692" vm="12107">
        <f ca="1"/>
        <v>291266</v>
      </c>
      <c r="AN692">
        <f t="shared" ca="1" si="86"/>
        <v>-1.4647399023617596E-2</v>
      </c>
      <c r="AP692" vm="12095">
        <f ca="1"/>
        <v>44818</v>
      </c>
      <c r="AQ692" vm="12108">
        <f ca="1"/>
        <v>5</v>
      </c>
      <c r="AR692" vm="12109">
        <f ca="1"/>
        <v>80564</v>
      </c>
      <c r="AS692" s="3">
        <f t="shared" ca="1" si="87"/>
        <v>2.8039273327342988E-3</v>
      </c>
      <c r="AU692" vm="12095">
        <f ca="1"/>
        <v>44818</v>
      </c>
      <c r="AV692" vm="12110">
        <f ca="1"/>
        <v>0.68320000000000003</v>
      </c>
      <c r="AW692" vm="12111">
        <f ca="1"/>
        <v>10001660</v>
      </c>
    </row>
    <row r="693" spans="1:49" x14ac:dyDescent="0.3">
      <c r="A693" vm="12112">
        <f ca="1"/>
        <v>44819</v>
      </c>
      <c r="B693" vm="12113">
        <f ca="1"/>
        <v>32.74</v>
      </c>
      <c r="C693" vm="12113">
        <v>32.74</v>
      </c>
      <c r="D693" vm="12114">
        <v>157543</v>
      </c>
      <c r="E693" s="3">
        <f t="shared" ca="1" si="80"/>
        <v>-7.8787878787878185E-3</v>
      </c>
      <c r="F693" s="3">
        <f t="shared" ca="1" si="81"/>
        <v>-7.9099895234913294E-3</v>
      </c>
      <c r="I693" vm="12112">
        <f ca="1"/>
        <v>44819</v>
      </c>
      <c r="J693" vm="12115">
        <f ca="1"/>
        <v>44.05</v>
      </c>
      <c r="K693" vm="12116">
        <f ca="1"/>
        <v>808011</v>
      </c>
      <c r="L693" s="3">
        <v>-2.6949414623371016E-2</v>
      </c>
      <c r="M693" s="3">
        <v>-2.7319209065678793E-2</v>
      </c>
      <c r="O693" vm="12112">
        <f ca="1"/>
        <v>44819</v>
      </c>
      <c r="P693" vm="12117">
        <f ca="1"/>
        <v>199.4</v>
      </c>
      <c r="Q693" vm="12118">
        <f ca="1"/>
        <v>280297</v>
      </c>
      <c r="R693" s="3">
        <f t="shared" ca="1" si="82"/>
        <v>-5.5013892188858901E-3</v>
      </c>
      <c r="T693" vm="12112">
        <f ca="1"/>
        <v>44819</v>
      </c>
      <c r="U693" vm="12119">
        <f ca="1"/>
        <v>10.964</v>
      </c>
      <c r="V693" vm="12120">
        <f ca="1"/>
        <v>20580941</v>
      </c>
      <c r="W693" s="3">
        <f t="shared" ca="1" si="83"/>
        <v>8.9785303112079971E-3</v>
      </c>
      <c r="Y693" vm="12112">
        <f ca="1"/>
        <v>44819</v>
      </c>
      <c r="Z693" vm="11184">
        <f ca="1"/>
        <v>1.9048</v>
      </c>
      <c r="AA693" vm="4726">
        <f ca="1"/>
        <v>1.92</v>
      </c>
      <c r="AB693" vm="12121">
        <f ca="1"/>
        <v>173508257</v>
      </c>
      <c r="AC693">
        <f t="shared" ca="1" si="84"/>
        <v>1.0366042249178097E-2</v>
      </c>
      <c r="AE693" vm="12112">
        <f ca="1"/>
        <v>44819</v>
      </c>
      <c r="AF693" vm="12122">
        <f ca="1"/>
        <v>13.683999999999999</v>
      </c>
      <c r="AG693" vm="12123">
        <f ca="1"/>
        <v>8404248</v>
      </c>
      <c r="AH693" s="3">
        <f t="shared" ca="1" si="85"/>
        <v>1.3162707567717278E-3</v>
      </c>
      <c r="AK693" vm="12112">
        <f ca="1"/>
        <v>44819</v>
      </c>
      <c r="AL693" vm="6406">
        <f ca="1"/>
        <v>14.73</v>
      </c>
      <c r="AM693" vm="12124">
        <f ca="1"/>
        <v>234309</v>
      </c>
      <c r="AN693">
        <f t="shared" ca="1" si="86"/>
        <v>-1.2145898302108115E-2</v>
      </c>
      <c r="AP693" vm="12112">
        <f ca="1"/>
        <v>44819</v>
      </c>
      <c r="AQ693" vm="11885">
        <f ca="1"/>
        <v>5.0149999999999997</v>
      </c>
      <c r="AR693" vm="12125">
        <f ca="1"/>
        <v>43671</v>
      </c>
      <c r="AS693" s="3">
        <f t="shared" ca="1" si="87"/>
        <v>2.9955089797983709E-3</v>
      </c>
      <c r="AU693" vm="12112">
        <f ca="1"/>
        <v>44819</v>
      </c>
      <c r="AV693" vm="12126">
        <f ca="1"/>
        <v>0.66220000000000001</v>
      </c>
      <c r="AW693" vm="12127">
        <f ca="1"/>
        <v>13712596</v>
      </c>
    </row>
    <row r="694" spans="1:49" x14ac:dyDescent="0.3">
      <c r="A694" vm="12128">
        <f ca="1"/>
        <v>44820</v>
      </c>
      <c r="B694" vm="12129">
        <f ca="1"/>
        <v>33.020000000000003</v>
      </c>
      <c r="C694" vm="12129">
        <v>33.020000000000003</v>
      </c>
      <c r="D694" vm="12130">
        <v>486362</v>
      </c>
      <c r="E694" s="3">
        <f t="shared" ca="1" si="80"/>
        <v>8.552229688454524E-3</v>
      </c>
      <c r="F694" s="3">
        <f t="shared" ca="1" si="81"/>
        <v>8.5158665489932089E-3</v>
      </c>
      <c r="I694" vm="12128">
        <f ca="1"/>
        <v>44820</v>
      </c>
      <c r="J694" vm="12131">
        <f ca="1"/>
        <v>43.37</v>
      </c>
      <c r="K694" vm="12132">
        <f ca="1"/>
        <v>1570404</v>
      </c>
      <c r="L694" s="3">
        <v>-1.5437003405221333E-2</v>
      </c>
      <c r="M694" s="3">
        <v>-1.5557394534913669E-2</v>
      </c>
      <c r="O694" vm="12128">
        <f ca="1"/>
        <v>44820</v>
      </c>
      <c r="P694" vm="11525">
        <f ca="1"/>
        <v>196.55</v>
      </c>
      <c r="Q694" vm="12133">
        <f ca="1"/>
        <v>769417</v>
      </c>
      <c r="R694" s="3">
        <f t="shared" ca="1" si="82"/>
        <v>-1.4396005659868571E-2</v>
      </c>
      <c r="T694" vm="12128">
        <f ca="1"/>
        <v>44820</v>
      </c>
      <c r="U694" vm="12134">
        <f ca="1"/>
        <v>10.712</v>
      </c>
      <c r="V694" vm="12135">
        <f ca="1"/>
        <v>35164081</v>
      </c>
      <c r="W694" s="3">
        <f t="shared" ca="1" si="83"/>
        <v>-2.325257005166809E-2</v>
      </c>
      <c r="Y694" vm="12128">
        <f ca="1"/>
        <v>44820</v>
      </c>
      <c r="Z694" vm="12136">
        <f ca="1"/>
        <v>1.8977999999999999</v>
      </c>
      <c r="AA694" vm="4875">
        <f ca="1"/>
        <v>1.915</v>
      </c>
      <c r="AB694" vm="12137">
        <f ca="1"/>
        <v>173065302</v>
      </c>
      <c r="AC694">
        <f t="shared" ca="1" si="84"/>
        <v>-2.6075634070808302E-3</v>
      </c>
      <c r="AE694" vm="12128">
        <f ca="1"/>
        <v>44820</v>
      </c>
      <c r="AF694" vm="127">
        <f ca="1"/>
        <v>13.4</v>
      </c>
      <c r="AG694" vm="12138">
        <f ca="1"/>
        <v>19048773</v>
      </c>
      <c r="AH694" s="3">
        <f t="shared" ca="1" si="85"/>
        <v>-2.097256015849247E-2</v>
      </c>
      <c r="AK694" vm="12128">
        <f ca="1"/>
        <v>44820</v>
      </c>
      <c r="AL694" vm="12139">
        <f ca="1"/>
        <v>14.3</v>
      </c>
      <c r="AM694" vm="12140">
        <f ca="1"/>
        <v>369262</v>
      </c>
      <c r="AN694">
        <f t="shared" ca="1" si="86"/>
        <v>-2.9626693208677248E-2</v>
      </c>
      <c r="AP694" vm="12128">
        <f ca="1"/>
        <v>44820</v>
      </c>
      <c r="AQ694" vm="12141">
        <f ca="1"/>
        <v>4.91</v>
      </c>
      <c r="AR694" vm="12142">
        <f ca="1"/>
        <v>54660</v>
      </c>
      <c r="AS694" s="3">
        <f t="shared" ca="1" si="87"/>
        <v>-2.1159479607469559E-2</v>
      </c>
      <c r="AU694" vm="12128">
        <f ca="1"/>
        <v>44820</v>
      </c>
      <c r="AV694" vm="12143">
        <f ca="1"/>
        <v>0.64300000000000002</v>
      </c>
      <c r="AW694" vm="12144">
        <f ca="1"/>
        <v>58766149</v>
      </c>
    </row>
    <row r="695" spans="1:49" x14ac:dyDescent="0.3">
      <c r="A695" vm="12145">
        <f ca="1"/>
        <v>44823</v>
      </c>
      <c r="B695" vm="12146">
        <f ca="1"/>
        <v>33.22</v>
      </c>
      <c r="C695" vm="12146">
        <v>33.22</v>
      </c>
      <c r="D695" vm="12147">
        <v>114275</v>
      </c>
      <c r="E695" s="3">
        <f t="shared" ca="1" si="80"/>
        <v>6.0569351907933285E-3</v>
      </c>
      <c r="F695" s="3">
        <f t="shared" ca="1" si="81"/>
        <v>6.0386656931667171E-3</v>
      </c>
      <c r="I695" vm="12145">
        <f ca="1"/>
        <v>44823</v>
      </c>
      <c r="J695" vm="12148">
        <f ca="1"/>
        <v>43.97</v>
      </c>
      <c r="K695" vm="12149">
        <f ca="1"/>
        <v>525538</v>
      </c>
      <c r="L695" s="3">
        <v>1.3834447774959683E-2</v>
      </c>
      <c r="M695" s="3">
        <v>1.3739625345443913E-2</v>
      </c>
      <c r="O695" vm="12145">
        <f ca="1"/>
        <v>44823</v>
      </c>
      <c r="P695" vm="12150">
        <f ca="1"/>
        <v>196.5</v>
      </c>
      <c r="Q695" vm="12151">
        <f ca="1"/>
        <v>148880</v>
      </c>
      <c r="R695" s="3">
        <f t="shared" ca="1" si="82"/>
        <v>-2.5442055855350493E-4</v>
      </c>
      <c r="T695" vm="12145">
        <f ca="1"/>
        <v>44823</v>
      </c>
      <c r="U695" vm="10788">
        <f ca="1"/>
        <v>10.664</v>
      </c>
      <c r="V695" vm="12152">
        <f ca="1"/>
        <v>10210664</v>
      </c>
      <c r="W695" s="3">
        <f t="shared" ca="1" si="83"/>
        <v>-4.4910255124638266E-3</v>
      </c>
      <c r="Y695" vm="12145">
        <f ca="1"/>
        <v>44823</v>
      </c>
      <c r="Z695" vm="12153">
        <f ca="1"/>
        <v>1.9072</v>
      </c>
      <c r="AA695" vm="12154">
        <f ca="1"/>
        <v>1.9154</v>
      </c>
      <c r="AB695" vm="12155">
        <f ca="1"/>
        <v>70231300</v>
      </c>
      <c r="AC695">
        <f t="shared" ca="1" si="84"/>
        <v>2.088554727724437E-4</v>
      </c>
      <c r="AE695" vm="12145">
        <f ca="1"/>
        <v>44823</v>
      </c>
      <c r="AF695" vm="12156">
        <f ca="1"/>
        <v>13.51</v>
      </c>
      <c r="AG695" vm="12157">
        <f ca="1"/>
        <v>6886234</v>
      </c>
      <c r="AH695" s="3">
        <f t="shared" ca="1" si="85"/>
        <v>8.1754450152418598E-3</v>
      </c>
      <c r="AK695" vm="12145">
        <f ca="1"/>
        <v>44823</v>
      </c>
      <c r="AL695" vm="12158">
        <f ca="1"/>
        <v>14.75</v>
      </c>
      <c r="AM695" vm="12159">
        <f ca="1"/>
        <v>175419</v>
      </c>
      <c r="AN695">
        <f t="shared" ca="1" si="86"/>
        <v>3.0983545519967227E-2</v>
      </c>
      <c r="AP695" vm="12145">
        <f ca="1"/>
        <v>44823</v>
      </c>
      <c r="AQ695" vm="12160">
        <f ca="1"/>
        <v>4.8819999999999997</v>
      </c>
      <c r="AR695" vm="12161">
        <f ca="1"/>
        <v>77852</v>
      </c>
      <c r="AS695" s="3">
        <f t="shared" ca="1" si="87"/>
        <v>-5.7189698356609753E-3</v>
      </c>
      <c r="AU695" vm="12145">
        <f ca="1"/>
        <v>44823</v>
      </c>
      <c r="AV695" vm="12162">
        <f ca="1"/>
        <v>0.60699999999999998</v>
      </c>
      <c r="AW695" vm="12163">
        <f ca="1"/>
        <v>28764901</v>
      </c>
    </row>
    <row r="696" spans="1:49" x14ac:dyDescent="0.3">
      <c r="A696" vm="12164">
        <f ca="1"/>
        <v>44824</v>
      </c>
      <c r="B696" vm="12165">
        <f ca="1"/>
        <v>32.840000000000003</v>
      </c>
      <c r="C696" vm="12165">
        <v>32.840000000000003</v>
      </c>
      <c r="D696" vm="12166">
        <v>100931</v>
      </c>
      <c r="E696" s="3">
        <f t="shared" ca="1" si="80"/>
        <v>-1.1438892233594084E-2</v>
      </c>
      <c r="F696" s="3">
        <f t="shared" ca="1" si="81"/>
        <v>-1.1504819600921187E-2</v>
      </c>
      <c r="I696" vm="12164">
        <f ca="1"/>
        <v>44824</v>
      </c>
      <c r="J696" vm="12167">
        <f ca="1"/>
        <v>44.3</v>
      </c>
      <c r="K696" vm="12168">
        <f ca="1"/>
        <v>557779</v>
      </c>
      <c r="L696" s="3">
        <v>7.5051171253126747E-3</v>
      </c>
      <c r="M696" s="3">
        <v>7.4770938583711448E-3</v>
      </c>
      <c r="O696" vm="12164">
        <f ca="1"/>
        <v>44824</v>
      </c>
      <c r="P696" vm="12169">
        <f ca="1"/>
        <v>193.6</v>
      </c>
      <c r="Q696" vm="12170">
        <f ca="1"/>
        <v>325669</v>
      </c>
      <c r="R696" s="3">
        <f t="shared" ca="1" si="82"/>
        <v>-1.4868256466839362E-2</v>
      </c>
      <c r="T696" vm="12164">
        <f ca="1"/>
        <v>44824</v>
      </c>
      <c r="U696" vm="12171">
        <f ca="1"/>
        <v>10.504</v>
      </c>
      <c r="V696" vm="12172">
        <f ca="1"/>
        <v>28765842</v>
      </c>
      <c r="W696" s="3">
        <f t="shared" ca="1" si="83"/>
        <v>-1.5117445875912476E-2</v>
      </c>
      <c r="Y696" vm="12164">
        <f ca="1"/>
        <v>44824</v>
      </c>
      <c r="Z696" vm="4708">
        <f ca="1"/>
        <v>1.93</v>
      </c>
      <c r="AA696" vm="2692">
        <f ca="1"/>
        <v>1.8492</v>
      </c>
      <c r="AB696" vm="12173">
        <f ca="1"/>
        <v>133225342</v>
      </c>
      <c r="AC696">
        <f t="shared" ca="1" si="84"/>
        <v>-3.5173364973448522E-2</v>
      </c>
      <c r="AE696" vm="12164">
        <f ca="1"/>
        <v>44824</v>
      </c>
      <c r="AF696" vm="12174">
        <f ca="1"/>
        <v>13.22</v>
      </c>
      <c r="AG696" vm="12175">
        <f ca="1"/>
        <v>13546841</v>
      </c>
      <c r="AH696" s="3">
        <f t="shared" ca="1" si="85"/>
        <v>-2.1699317548567194E-2</v>
      </c>
      <c r="AK696" vm="12164">
        <f ca="1"/>
        <v>44824</v>
      </c>
      <c r="AL696" vm="1053">
        <f ca="1"/>
        <v>14.7</v>
      </c>
      <c r="AM696" vm="12176">
        <f ca="1"/>
        <v>122700</v>
      </c>
      <c r="AN696">
        <f t="shared" ca="1" si="86"/>
        <v>-3.3955890011382718E-3</v>
      </c>
      <c r="AP696" vm="12164">
        <f ca="1"/>
        <v>44824</v>
      </c>
      <c r="AQ696" vm="12177">
        <f ca="1"/>
        <v>4.8159999999999998</v>
      </c>
      <c r="AR696" vm="12178">
        <f ca="1"/>
        <v>44701</v>
      </c>
      <c r="AS696" s="3">
        <f t="shared" ca="1" si="87"/>
        <v>-1.3611263964248384E-2</v>
      </c>
      <c r="AU696" vm="12164">
        <f ca="1"/>
        <v>44824</v>
      </c>
      <c r="AV696" vm="12179">
        <f ca="1"/>
        <v>0.58479999999999999</v>
      </c>
      <c r="AW696" vm="12180">
        <f ca="1"/>
        <v>20980769</v>
      </c>
    </row>
    <row r="697" spans="1:49" x14ac:dyDescent="0.3">
      <c r="A697" vm="12181">
        <f ca="1"/>
        <v>44825</v>
      </c>
      <c r="B697" vm="12182">
        <f ca="1"/>
        <v>33.32</v>
      </c>
      <c r="C697" vm="12182">
        <v>33.32</v>
      </c>
      <c r="D697" vm="12183">
        <v>111384</v>
      </c>
      <c r="E697" s="3">
        <f t="shared" ca="1" si="80"/>
        <v>1.4616321559074203E-2</v>
      </c>
      <c r="F697" s="3">
        <f t="shared" ca="1" si="81"/>
        <v>1.451053271441439E-2</v>
      </c>
      <c r="I697" vm="12181">
        <f ca="1"/>
        <v>44825</v>
      </c>
      <c r="J697" vm="12184">
        <f ca="1"/>
        <v>45</v>
      </c>
      <c r="K697" vm="12185">
        <f ca="1"/>
        <v>375606</v>
      </c>
      <c r="L697" s="3">
        <v>1.5801354401805936E-2</v>
      </c>
      <c r="M697" s="3">
        <v>1.567781271922979E-2</v>
      </c>
      <c r="O697" vm="12181">
        <f ca="1"/>
        <v>44825</v>
      </c>
      <c r="P697" vm="12186">
        <f ca="1"/>
        <v>196.25</v>
      </c>
      <c r="Q697" vm="12187">
        <f ca="1"/>
        <v>252567</v>
      </c>
      <c r="R697" s="3">
        <f t="shared" ca="1" si="82"/>
        <v>1.3595181820041257E-2</v>
      </c>
      <c r="T697" vm="12181">
        <f ca="1"/>
        <v>44825</v>
      </c>
      <c r="U697" vm="10884">
        <f ca="1"/>
        <v>10.682</v>
      </c>
      <c r="V697" vm="12188">
        <f ca="1"/>
        <v>19118107</v>
      </c>
      <c r="W697" s="3">
        <f t="shared" ca="1" si="83"/>
        <v>1.6803944917083535E-2</v>
      </c>
      <c r="Y697" vm="12181">
        <f ca="1"/>
        <v>44825</v>
      </c>
      <c r="Z697" vm="12189">
        <f ca="1"/>
        <v>1.8246</v>
      </c>
      <c r="AA697" vm="12190">
        <f ca="1"/>
        <v>1.8366</v>
      </c>
      <c r="AB697" vm="12191">
        <f ca="1"/>
        <v>100959495</v>
      </c>
      <c r="AC697">
        <f t="shared" ca="1" si="84"/>
        <v>-6.8370769346484967E-3</v>
      </c>
      <c r="AE697" vm="12181">
        <f ca="1"/>
        <v>44825</v>
      </c>
      <c r="AF697" vm="12192">
        <f ca="1"/>
        <v>13.33</v>
      </c>
      <c r="AG697" vm="12193">
        <f ca="1"/>
        <v>6910648</v>
      </c>
      <c r="AH697" s="3">
        <f t="shared" ca="1" si="85"/>
        <v>8.2862997670769354E-3</v>
      </c>
      <c r="AK697" vm="12181">
        <f ca="1"/>
        <v>44825</v>
      </c>
      <c r="AL697" vm="772">
        <f ca="1"/>
        <v>14.89</v>
      </c>
      <c r="AM697" vm="12194">
        <f ca="1"/>
        <v>128803</v>
      </c>
      <c r="AN697">
        <f t="shared" ca="1" si="86"/>
        <v>1.2842352911227079E-2</v>
      </c>
      <c r="AP697" vm="12181">
        <f ca="1"/>
        <v>44825</v>
      </c>
      <c r="AQ697" vm="12195">
        <f ca="1"/>
        <v>4.798</v>
      </c>
      <c r="AR697" vm="12196">
        <f ca="1"/>
        <v>178129</v>
      </c>
      <c r="AS697" s="3">
        <f t="shared" ca="1" si="87"/>
        <v>-3.7445435890170104E-3</v>
      </c>
      <c r="AU697" vm="12181">
        <f ca="1"/>
        <v>44825</v>
      </c>
      <c r="AV697" vm="12197">
        <f ca="1"/>
        <v>0.59279999999999999</v>
      </c>
      <c r="AW697" vm="12198">
        <f ca="1"/>
        <v>21540866</v>
      </c>
    </row>
    <row r="698" spans="1:49" x14ac:dyDescent="0.3">
      <c r="A698" vm="12199">
        <f ca="1"/>
        <v>44826</v>
      </c>
      <c r="B698" vm="12200">
        <f ca="1"/>
        <v>31.82</v>
      </c>
      <c r="C698" vm="12200">
        <v>31.82</v>
      </c>
      <c r="D698" vm="12201">
        <v>134008</v>
      </c>
      <c r="E698" s="3">
        <f t="shared" ca="1" si="80"/>
        <v>-4.5018007202881155E-2</v>
      </c>
      <c r="F698" s="3">
        <f t="shared" ca="1" si="81"/>
        <v>-4.6062794389001162E-2</v>
      </c>
      <c r="I698" vm="12199">
        <f ca="1"/>
        <v>44826</v>
      </c>
      <c r="J698" vm="12202">
        <f ca="1"/>
        <v>42.34</v>
      </c>
      <c r="K698" vm="12203">
        <f ca="1"/>
        <v>830424</v>
      </c>
      <c r="L698" s="3">
        <v>-5.9111111111111038E-2</v>
      </c>
      <c r="M698" s="3">
        <v>-6.0930224063600547E-2</v>
      </c>
      <c r="O698" vm="12199">
        <f ca="1"/>
        <v>44826</v>
      </c>
      <c r="P698" vm="11999">
        <f ca="1"/>
        <v>191.8</v>
      </c>
      <c r="Q698" vm="12204">
        <f ca="1"/>
        <v>285360</v>
      </c>
      <c r="R698" s="3">
        <f t="shared" ca="1" si="82"/>
        <v>-2.2936194213179939E-2</v>
      </c>
      <c r="T698" vm="12199">
        <f ca="1"/>
        <v>44826</v>
      </c>
      <c r="U698" vm="12205">
        <f ca="1"/>
        <v>11.25</v>
      </c>
      <c r="V698" vm="12206">
        <f ca="1"/>
        <v>34431647</v>
      </c>
      <c r="W698" s="3">
        <f t="shared" ca="1" si="83"/>
        <v>5.1808046732850527E-2</v>
      </c>
      <c r="Y698" vm="12199">
        <f ca="1"/>
        <v>44826</v>
      </c>
      <c r="Z698" vm="12207">
        <f ca="1"/>
        <v>1.8049999999999999</v>
      </c>
      <c r="AA698" vm="12069">
        <f ca="1"/>
        <v>1.8520000000000001</v>
      </c>
      <c r="AB698" vm="12208">
        <f ca="1"/>
        <v>112666451</v>
      </c>
      <c r="AC698">
        <f t="shared" ca="1" si="84"/>
        <v>8.3501000267028128E-3</v>
      </c>
      <c r="AE698" vm="12199">
        <f ca="1"/>
        <v>44826</v>
      </c>
      <c r="AF698" vm="12209">
        <f ca="1"/>
        <v>13.007999999999999</v>
      </c>
      <c r="AG698" vm="12210">
        <f ca="1"/>
        <v>8544502</v>
      </c>
      <c r="AH698" s="3">
        <f t="shared" ca="1" si="85"/>
        <v>-2.4452581385162583E-2</v>
      </c>
      <c r="AK698" vm="12199">
        <f ca="1"/>
        <v>44826</v>
      </c>
      <c r="AL698" vm="6097">
        <f ca="1"/>
        <v>14.39</v>
      </c>
      <c r="AM698" vm="12211">
        <f ca="1"/>
        <v>214867</v>
      </c>
      <c r="AN698">
        <f t="shared" ca="1" si="86"/>
        <v>-3.4156325796641122E-2</v>
      </c>
      <c r="AP698" vm="12199">
        <f ca="1"/>
        <v>44826</v>
      </c>
      <c r="AQ698" vm="12212">
        <f ca="1"/>
        <v>4.8620000000000001</v>
      </c>
      <c r="AR698" vm="12213">
        <f ca="1"/>
        <v>113660</v>
      </c>
      <c r="AS698" s="3">
        <f t="shared" ca="1" si="87"/>
        <v>1.3250711476428754E-2</v>
      </c>
      <c r="AU698" vm="12199">
        <f ca="1"/>
        <v>44826</v>
      </c>
      <c r="AV698" vm="12214">
        <f ca="1"/>
        <v>0.61180000000000001</v>
      </c>
      <c r="AW698" vm="12215">
        <f ca="1"/>
        <v>25045291</v>
      </c>
    </row>
    <row r="699" spans="1:49" x14ac:dyDescent="0.3">
      <c r="A699" vm="12216">
        <f ca="1"/>
        <v>44827</v>
      </c>
      <c r="B699" vm="8298">
        <f ca="1"/>
        <v>30.88</v>
      </c>
      <c r="C699" vm="8298">
        <v>30.88</v>
      </c>
      <c r="D699" vm="12217">
        <v>139817</v>
      </c>
      <c r="E699" s="3">
        <f t="shared" ca="1" si="80"/>
        <v>-2.9541169076052837E-2</v>
      </c>
      <c r="F699" s="3">
        <f t="shared" ca="1" si="81"/>
        <v>-2.9986297753065456E-2</v>
      </c>
      <c r="I699" vm="12216">
        <f ca="1"/>
        <v>44827</v>
      </c>
      <c r="J699" vm="12218">
        <f ca="1"/>
        <v>41.61</v>
      </c>
      <c r="K699" vm="12219">
        <f ca="1"/>
        <v>811954</v>
      </c>
      <c r="L699" s="3">
        <v>-1.7241379310344921E-2</v>
      </c>
      <c r="M699" s="3">
        <v>-1.7391742711869333E-2</v>
      </c>
      <c r="O699" vm="12216">
        <f ca="1"/>
        <v>44827</v>
      </c>
      <c r="P699" vm="12220">
        <f ca="1"/>
        <v>190.15</v>
      </c>
      <c r="Q699" vm="12221">
        <f ca="1"/>
        <v>373698</v>
      </c>
      <c r="R699" s="3">
        <f t="shared" ca="1" si="82"/>
        <v>-8.639928075069199E-3</v>
      </c>
      <c r="T699" vm="12216">
        <f ca="1"/>
        <v>44827</v>
      </c>
      <c r="U699" vm="12222">
        <f ca="1"/>
        <v>10.798</v>
      </c>
      <c r="V699" vm="12223">
        <f ca="1"/>
        <v>24957544</v>
      </c>
      <c r="W699" s="3">
        <f t="shared" ca="1" si="83"/>
        <v>-4.1007196854333877E-2</v>
      </c>
      <c r="Y699" vm="12216">
        <f ca="1"/>
        <v>44827</v>
      </c>
      <c r="Z699" vm="2999">
        <f ca="1"/>
        <v>1.85</v>
      </c>
      <c r="AA699" vm="2448">
        <f ca="1"/>
        <v>1.764</v>
      </c>
      <c r="AB699" vm="12224">
        <f ca="1"/>
        <v>121505511</v>
      </c>
      <c r="AC699">
        <f t="shared" ca="1" si="84"/>
        <v>-4.8682178639388139E-2</v>
      </c>
      <c r="AE699" vm="12216">
        <f ca="1"/>
        <v>44827</v>
      </c>
      <c r="AF699" vm="11002">
        <f ca="1"/>
        <v>12.481999999999999</v>
      </c>
      <c r="AG699" vm="12225">
        <f ca="1"/>
        <v>13543361</v>
      </c>
      <c r="AH699" s="3">
        <f t="shared" ca="1" si="85"/>
        <v>-4.1276946293603511E-2</v>
      </c>
      <c r="AK699" vm="12216">
        <f ca="1"/>
        <v>44827</v>
      </c>
      <c r="AL699" vm="11918">
        <f ca="1"/>
        <v>13.62</v>
      </c>
      <c r="AM699" vm="12226">
        <f ca="1"/>
        <v>311825</v>
      </c>
      <c r="AN699">
        <f t="shared" ca="1" si="86"/>
        <v>-5.4994220177910218E-2</v>
      </c>
      <c r="AP699" vm="12216">
        <f ca="1"/>
        <v>44827</v>
      </c>
      <c r="AQ699" vm="12227">
        <f ca="1"/>
        <v>4.7039999999999997</v>
      </c>
      <c r="AR699" vm="12228">
        <f ca="1"/>
        <v>72330</v>
      </c>
      <c r="AS699" s="3">
        <f t="shared" ca="1" si="87"/>
        <v>-3.3036665297605856E-2</v>
      </c>
      <c r="AU699" vm="12216">
        <f ca="1"/>
        <v>44827</v>
      </c>
      <c r="AV699" vm="12229">
        <f ca="1"/>
        <v>0.59099999999999997</v>
      </c>
      <c r="AW699" vm="12230">
        <f ca="1"/>
        <v>13364508</v>
      </c>
    </row>
    <row r="700" spans="1:49" x14ac:dyDescent="0.3">
      <c r="A700" vm="12231">
        <f ca="1"/>
        <v>44830</v>
      </c>
      <c r="B700" vm="11011">
        <f ca="1"/>
        <v>30.08</v>
      </c>
      <c r="C700" vm="11011">
        <v>30.08</v>
      </c>
      <c r="D700" vm="12232">
        <v>137724</v>
      </c>
      <c r="E700" s="3">
        <f t="shared" ca="1" si="80"/>
        <v>-2.5906735751295359E-2</v>
      </c>
      <c r="F700" s="3">
        <f t="shared" ca="1" si="81"/>
        <v>-2.6248226074936327E-2</v>
      </c>
      <c r="I700" vm="12231">
        <f ca="1"/>
        <v>44830</v>
      </c>
      <c r="J700" vm="12233">
        <f ca="1"/>
        <v>43.05</v>
      </c>
      <c r="K700" vm="12234">
        <f ca="1"/>
        <v>805678</v>
      </c>
      <c r="L700" s="3">
        <v>3.4607065609228493E-2</v>
      </c>
      <c r="M700" s="3">
        <v>3.402170787888989E-2</v>
      </c>
      <c r="O700" vm="12231">
        <f ca="1"/>
        <v>44830</v>
      </c>
      <c r="P700" vm="9671">
        <f ca="1"/>
        <v>194.5</v>
      </c>
      <c r="Q700" vm="12235">
        <f ca="1"/>
        <v>421015</v>
      </c>
      <c r="R700" s="3">
        <f t="shared" ca="1" si="82"/>
        <v>2.2618928684232365E-2</v>
      </c>
      <c r="T700" vm="12231">
        <f ca="1"/>
        <v>44830</v>
      </c>
      <c r="U700" vm="10916">
        <f ca="1"/>
        <v>10.875999999999999</v>
      </c>
      <c r="V700" vm="12236">
        <f ca="1"/>
        <v>19862687</v>
      </c>
      <c r="W700" s="3">
        <f t="shared" ca="1" si="83"/>
        <v>7.1975949741289362E-3</v>
      </c>
      <c r="Y700" vm="12231">
        <f ca="1"/>
        <v>44830</v>
      </c>
      <c r="Z700" vm="12237">
        <f ca="1"/>
        <v>1.7607999999999999</v>
      </c>
      <c r="AA700" vm="12238">
        <f ca="1"/>
        <v>1.7684</v>
      </c>
      <c r="AB700" vm="12239">
        <f ca="1"/>
        <v>102969433</v>
      </c>
      <c r="AC700">
        <f t="shared" ca="1" si="84"/>
        <v>2.4912253853515824E-3</v>
      </c>
      <c r="AE700" vm="12231">
        <f ca="1"/>
        <v>44830</v>
      </c>
      <c r="AF700" vm="3433">
        <f ca="1"/>
        <v>12.72</v>
      </c>
      <c r="AG700" vm="12240">
        <f ca="1"/>
        <v>10150594</v>
      </c>
      <c r="AH700" s="3">
        <f t="shared" ca="1" si="85"/>
        <v>1.8887951400124892E-2</v>
      </c>
      <c r="AK700" vm="12231">
        <f ca="1"/>
        <v>44830</v>
      </c>
      <c r="AL700" vm="973">
        <f ca="1"/>
        <v>14.12</v>
      </c>
      <c r="AM700" vm="12241">
        <f ca="1"/>
        <v>490293</v>
      </c>
      <c r="AN700">
        <f t="shared" ca="1" si="86"/>
        <v>3.605293134372977E-2</v>
      </c>
      <c r="AP700" vm="12231">
        <f ca="1"/>
        <v>44830</v>
      </c>
      <c r="AQ700" vm="12242">
        <f ca="1"/>
        <v>4.7460000000000004</v>
      </c>
      <c r="AR700" vm="12243">
        <f ca="1"/>
        <v>63807</v>
      </c>
      <c r="AS700" s="3">
        <f t="shared" ca="1" si="87"/>
        <v>8.8889474172462145E-3</v>
      </c>
      <c r="AU700" vm="12231">
        <f ca="1"/>
        <v>44830</v>
      </c>
      <c r="AV700" vm="12244">
        <f ca="1"/>
        <v>0.59719999999999995</v>
      </c>
      <c r="AW700" vm="12245">
        <f ca="1"/>
        <v>19250857</v>
      </c>
    </row>
    <row r="701" spans="1:49" x14ac:dyDescent="0.3">
      <c r="A701" vm="12246">
        <f ca="1"/>
        <v>44831</v>
      </c>
      <c r="B701" vm="12247">
        <f ca="1"/>
        <v>28.74</v>
      </c>
      <c r="C701" vm="12247">
        <v>28.74</v>
      </c>
      <c r="D701" vm="12248">
        <v>240907</v>
      </c>
      <c r="E701" s="3">
        <f t="shared" ca="1" si="80"/>
        <v>-4.454787234042553E-2</v>
      </c>
      <c r="F701" s="3">
        <f t="shared" ca="1" si="81"/>
        <v>-4.557061843076024E-2</v>
      </c>
      <c r="I701" vm="12246">
        <f ca="1"/>
        <v>44831</v>
      </c>
      <c r="J701" vm="12249">
        <f ca="1"/>
        <v>42.99</v>
      </c>
      <c r="K701" vm="12250">
        <f ca="1"/>
        <v>543518</v>
      </c>
      <c r="L701" s="3">
        <v>-1.3937282229964036E-3</v>
      </c>
      <c r="M701" s="3">
        <v>-1.3947003655495553E-3</v>
      </c>
      <c r="O701" vm="12246">
        <f ca="1"/>
        <v>44831</v>
      </c>
      <c r="P701" vm="11525">
        <f ca="1"/>
        <v>196.55</v>
      </c>
      <c r="Q701" vm="12251">
        <f ca="1"/>
        <v>407741</v>
      </c>
      <c r="R701" s="3">
        <f t="shared" ca="1" si="82"/>
        <v>1.0484688809368351E-2</v>
      </c>
      <c r="T701" vm="12246">
        <f ca="1"/>
        <v>44831</v>
      </c>
      <c r="U701" vm="7433">
        <f ca="1"/>
        <v>10.648</v>
      </c>
      <c r="V701" vm="12252">
        <f ca="1"/>
        <v>27148704</v>
      </c>
      <c r="W701" s="3">
        <f t="shared" ca="1" si="83"/>
        <v>-2.1186445677413776E-2</v>
      </c>
      <c r="Y701" vm="12246">
        <f ca="1"/>
        <v>44831</v>
      </c>
      <c r="Z701" vm="12253">
        <f ca="1"/>
        <v>1.7904</v>
      </c>
      <c r="AA701" vm="12254">
        <f ca="1"/>
        <v>1.7272000000000001</v>
      </c>
      <c r="AB701" vm="12255">
        <f ca="1"/>
        <v>135347804</v>
      </c>
      <c r="AC701">
        <f t="shared" ca="1" si="84"/>
        <v>-2.3573582751490456E-2</v>
      </c>
      <c r="AE701" vm="12246">
        <f ca="1"/>
        <v>44831</v>
      </c>
      <c r="AF701" vm="12256">
        <f ca="1"/>
        <v>12.834</v>
      </c>
      <c r="AG701" vm="12257">
        <f ca="1"/>
        <v>10252304</v>
      </c>
      <c r="AH701" s="3">
        <f t="shared" ca="1" si="85"/>
        <v>8.922341416347351E-3</v>
      </c>
      <c r="AK701" vm="12246">
        <f ca="1"/>
        <v>44831</v>
      </c>
      <c r="AL701" vm="12258">
        <f ca="1"/>
        <v>13.94</v>
      </c>
      <c r="AM701" vm="12259">
        <f ca="1"/>
        <v>135726</v>
      </c>
      <c r="AN701">
        <f t="shared" ca="1" si="86"/>
        <v>-1.2829826732718139E-2</v>
      </c>
      <c r="AP701" vm="12246">
        <f ca="1"/>
        <v>44831</v>
      </c>
      <c r="AQ701" vm="12260">
        <f ca="1"/>
        <v>4.6980000000000004</v>
      </c>
      <c r="AR701" vm="12261">
        <f ca="1"/>
        <v>48573</v>
      </c>
      <c r="AS701" s="3">
        <f t="shared" ca="1" si="87"/>
        <v>-1.0165271776850835E-2</v>
      </c>
      <c r="AU701" vm="12246">
        <f ca="1"/>
        <v>44831</v>
      </c>
      <c r="AV701" vm="12262">
        <f ca="1"/>
        <v>0.62</v>
      </c>
      <c r="AW701" vm="12263">
        <f ca="1"/>
        <v>23534588</v>
      </c>
    </row>
    <row r="702" spans="1:49" x14ac:dyDescent="0.3">
      <c r="A702" vm="12264">
        <f ca="1"/>
        <v>44832</v>
      </c>
      <c r="B702" vm="12265">
        <f ca="1"/>
        <v>28.62</v>
      </c>
      <c r="C702" vm="12265">
        <v>28.62</v>
      </c>
      <c r="D702" vm="12266">
        <v>140091</v>
      </c>
      <c r="E702" s="3">
        <f t="shared" ca="1" si="80"/>
        <v>-4.175365344467552E-3</v>
      </c>
      <c r="F702" s="3">
        <f t="shared" ca="1" si="81"/>
        <v>-4.1841065225739849E-3</v>
      </c>
      <c r="I702" vm="12264">
        <f ca="1"/>
        <v>44832</v>
      </c>
      <c r="J702" vm="12267">
        <f ca="1"/>
        <v>43.52</v>
      </c>
      <c r="K702" vm="12268">
        <f ca="1"/>
        <v>719593</v>
      </c>
      <c r="L702" s="3">
        <v>1.2328448476389885E-2</v>
      </c>
      <c r="M702" s="3">
        <v>1.2253072039497074E-2</v>
      </c>
      <c r="O702" vm="12264">
        <f ca="1"/>
        <v>44832</v>
      </c>
      <c r="P702" vm="12269">
        <f ca="1"/>
        <v>195.2</v>
      </c>
      <c r="Q702" vm="12270">
        <f ca="1"/>
        <v>399116</v>
      </c>
      <c r="R702" s="3">
        <f t="shared" ca="1" si="82"/>
        <v>-6.8921778888772966E-3</v>
      </c>
      <c r="T702" vm="12264">
        <f ca="1"/>
        <v>44832</v>
      </c>
      <c r="U702" vm="12271">
        <f ca="1"/>
        <v>10.474</v>
      </c>
      <c r="V702" vm="12272">
        <f ca="1"/>
        <v>25156532</v>
      </c>
      <c r="W702" s="3">
        <f t="shared" ca="1" si="83"/>
        <v>-1.6476085235514529E-2</v>
      </c>
      <c r="Y702" vm="12264">
        <f ca="1"/>
        <v>44832</v>
      </c>
      <c r="Z702" vm="12273">
        <f ca="1"/>
        <v>1.7070000000000001</v>
      </c>
      <c r="AA702" vm="11277">
        <f ca="1"/>
        <v>1.6986000000000001</v>
      </c>
      <c r="AB702" vm="12274">
        <f ca="1"/>
        <v>164926830</v>
      </c>
      <c r="AC702">
        <f t="shared" ca="1" si="84"/>
        <v>-1.6697217854688685E-2</v>
      </c>
      <c r="AE702" vm="12264">
        <f ca="1"/>
        <v>44832</v>
      </c>
      <c r="AF702" vm="12275">
        <f ca="1"/>
        <v>12.826000000000001</v>
      </c>
      <c r="AG702" vm="12276">
        <f ca="1"/>
        <v>11203237</v>
      </c>
      <c r="AH702" s="3">
        <f t="shared" ca="1" si="85"/>
        <v>-6.2353860165233557E-4</v>
      </c>
      <c r="AK702" vm="12264">
        <f ca="1"/>
        <v>44832</v>
      </c>
      <c r="AL702" vm="11093">
        <f ca="1"/>
        <v>14.35</v>
      </c>
      <c r="AM702" vm="12277">
        <f ca="1"/>
        <v>235008</v>
      </c>
      <c r="AN702">
        <f t="shared" ca="1" si="86"/>
        <v>2.8987536873252406E-2</v>
      </c>
      <c r="AP702" vm="12264">
        <f ca="1"/>
        <v>44832</v>
      </c>
      <c r="AQ702" vm="12278">
        <f ca="1"/>
        <v>4.7539999999999996</v>
      </c>
      <c r="AR702" vm="12279">
        <f ca="1"/>
        <v>71236</v>
      </c>
      <c r="AS702" s="3">
        <f t="shared" ca="1" si="87"/>
        <v>1.1849482701280986E-2</v>
      </c>
      <c r="AU702" vm="12264">
        <f ca="1"/>
        <v>44832</v>
      </c>
      <c r="AV702" vm="12280">
        <f ca="1"/>
        <v>0.62280000000000002</v>
      </c>
      <c r="AW702" vm="12281">
        <f ca="1"/>
        <v>20092532</v>
      </c>
    </row>
    <row r="703" spans="1:49" x14ac:dyDescent="0.3">
      <c r="A703" vm="12282">
        <f ca="1"/>
        <v>44833</v>
      </c>
      <c r="B703" vm="8870">
        <f ca="1"/>
        <v>28.08</v>
      </c>
      <c r="C703" vm="8870">
        <v>28.08</v>
      </c>
      <c r="D703" vm="12283">
        <v>175911</v>
      </c>
      <c r="E703" s="3">
        <f t="shared" ca="1" si="80"/>
        <v>-1.886792452830198E-2</v>
      </c>
      <c r="F703" s="3">
        <f t="shared" ca="1" si="81"/>
        <v>-1.9048194970694588E-2</v>
      </c>
      <c r="I703" vm="12282">
        <f ca="1"/>
        <v>44833</v>
      </c>
      <c r="J703" vm="12284">
        <f ca="1"/>
        <v>42.19</v>
      </c>
      <c r="K703" vm="12285">
        <f ca="1"/>
        <v>779188</v>
      </c>
      <c r="L703" s="3">
        <v>-3.0560661764706003E-2</v>
      </c>
      <c r="M703" s="3">
        <v>-3.1037376411439957E-2</v>
      </c>
      <c r="O703" vm="12282">
        <f ca="1"/>
        <v>44833</v>
      </c>
      <c r="P703" vm="12286">
        <f ca="1"/>
        <v>190.05</v>
      </c>
      <c r="Q703" vm="12287">
        <f ca="1"/>
        <v>440930</v>
      </c>
      <c r="R703" s="3">
        <f t="shared" ca="1" si="82"/>
        <v>-2.6737478543734282E-2</v>
      </c>
      <c r="T703" vm="12282">
        <f ca="1"/>
        <v>44833</v>
      </c>
      <c r="U703" vm="7857">
        <f ca="1"/>
        <v>10.19</v>
      </c>
      <c r="V703" vm="12288">
        <f ca="1"/>
        <v>21660122</v>
      </c>
      <c r="W703" s="3">
        <f t="shared" ca="1" si="83"/>
        <v>-2.7489148622662534E-2</v>
      </c>
      <c r="Y703" vm="12282">
        <f ca="1"/>
        <v>44833</v>
      </c>
      <c r="Z703" vm="11897">
        <f ca="1"/>
        <v>1.7014</v>
      </c>
      <c r="AA703" vm="12289">
        <f ca="1"/>
        <v>1.655</v>
      </c>
      <c r="AB703" vm="12290">
        <f ca="1"/>
        <v>145907693</v>
      </c>
      <c r="AC703">
        <f t="shared" ca="1" si="84"/>
        <v>-2.6003373534745661E-2</v>
      </c>
      <c r="AE703" vm="12282">
        <f ca="1"/>
        <v>44833</v>
      </c>
      <c r="AF703" vm="11140">
        <f ca="1"/>
        <v>12.214</v>
      </c>
      <c r="AG703" vm="12291">
        <f ca="1"/>
        <v>16977425</v>
      </c>
      <c r="AH703" s="3">
        <f t="shared" ca="1" si="85"/>
        <v>-4.8891525925728166E-2</v>
      </c>
      <c r="AK703" vm="12282">
        <f ca="1"/>
        <v>44833</v>
      </c>
      <c r="AL703" vm="12292">
        <f ca="1"/>
        <v>14.31</v>
      </c>
      <c r="AM703" vm="12293">
        <f ca="1"/>
        <v>146059</v>
      </c>
      <c r="AN703">
        <f t="shared" ca="1" si="86"/>
        <v>-2.7913486372705301E-3</v>
      </c>
      <c r="AP703" vm="12282">
        <f ca="1"/>
        <v>44833</v>
      </c>
      <c r="AQ703" vm="12294">
        <f ca="1"/>
        <v>4.62</v>
      </c>
      <c r="AR703" vm="12295">
        <f ca="1"/>
        <v>110812</v>
      </c>
      <c r="AS703" s="3">
        <f t="shared" ca="1" si="87"/>
        <v>-2.8591663844354558E-2</v>
      </c>
      <c r="AU703" vm="12282">
        <f ca="1"/>
        <v>44833</v>
      </c>
      <c r="AV703" vm="12296">
        <f ca="1"/>
        <v>0.60660000000000003</v>
      </c>
      <c r="AW703" vm="12297">
        <f ca="1"/>
        <v>11670177</v>
      </c>
    </row>
    <row r="704" spans="1:49" x14ac:dyDescent="0.3">
      <c r="A704" vm="12298">
        <f ca="1"/>
        <v>44834</v>
      </c>
      <c r="B704" vm="9774">
        <f ca="1"/>
        <v>28.26</v>
      </c>
      <c r="C704" vm="9774">
        <v>28.26</v>
      </c>
      <c r="D704" vm="12299">
        <v>113222</v>
      </c>
      <c r="E704" s="3">
        <f t="shared" ca="1" si="80"/>
        <v>6.4102564102565271E-3</v>
      </c>
      <c r="F704" s="3">
        <f t="shared" ca="1" si="81"/>
        <v>6.3897980987712094E-3</v>
      </c>
      <c r="I704" vm="12298">
        <f ca="1"/>
        <v>44834</v>
      </c>
      <c r="J704" vm="12300">
        <f ca="1"/>
        <v>42.39</v>
      </c>
      <c r="K704" vm="12301">
        <f ca="1"/>
        <v>689416</v>
      </c>
      <c r="L704" s="3">
        <v>4.7404598246030541E-3</v>
      </c>
      <c r="M704" s="3">
        <v>4.7292592282985003E-3</v>
      </c>
      <c r="O704" vm="12298">
        <f ca="1"/>
        <v>44834</v>
      </c>
      <c r="P704" vm="9708">
        <f ca="1"/>
        <v>191.7</v>
      </c>
      <c r="Q704" vm="12302">
        <f ca="1"/>
        <v>347830</v>
      </c>
      <c r="R704" s="3">
        <f t="shared" ca="1" si="82"/>
        <v>8.6444546163408353E-3</v>
      </c>
      <c r="T704" vm="12298">
        <f ca="1"/>
        <v>44834</v>
      </c>
      <c r="U704" vm="12303">
        <f ca="1"/>
        <v>10.458</v>
      </c>
      <c r="V704" vm="12304">
        <f ca="1"/>
        <v>20370296</v>
      </c>
      <c r="W704" s="3">
        <f t="shared" ca="1" si="83"/>
        <v>2.5960388531305435E-2</v>
      </c>
      <c r="Y704" vm="12298">
        <f ca="1"/>
        <v>44834</v>
      </c>
      <c r="Z704" vm="12305">
        <f ca="1"/>
        <v>1.6779999999999999</v>
      </c>
      <c r="AA704" vm="12306">
        <f ca="1"/>
        <v>1.7028000000000001</v>
      </c>
      <c r="AB704" vm="12307">
        <f ca="1"/>
        <v>138364893</v>
      </c>
      <c r="AC704">
        <f t="shared" ca="1" si="84"/>
        <v>2.8472946142834108E-2</v>
      </c>
      <c r="AE704" vm="12298">
        <f ca="1"/>
        <v>44834</v>
      </c>
      <c r="AF704" vm="12308">
        <f ca="1"/>
        <v>12.272</v>
      </c>
      <c r="AG704" vm="12309">
        <f ca="1"/>
        <v>10175703</v>
      </c>
      <c r="AH704" s="3">
        <f t="shared" ca="1" si="85"/>
        <v>4.7374098239573083E-3</v>
      </c>
      <c r="AK704" vm="12298">
        <f ca="1"/>
        <v>44834</v>
      </c>
      <c r="AL704" vm="12310">
        <f ca="1"/>
        <v>14.46</v>
      </c>
      <c r="AM704" vm="12311">
        <f ca="1"/>
        <v>140535</v>
      </c>
      <c r="AN704">
        <f t="shared" ca="1" si="86"/>
        <v>1.042762316225916E-2</v>
      </c>
      <c r="AP704" vm="12298">
        <f ca="1"/>
        <v>44834</v>
      </c>
      <c r="AQ704" vm="12312">
        <f ca="1"/>
        <v>4.6500000000000004</v>
      </c>
      <c r="AR704" vm="12313">
        <f ca="1"/>
        <v>54751</v>
      </c>
      <c r="AS704" s="3">
        <f t="shared" ca="1" si="87"/>
        <v>6.4725145056175196E-3</v>
      </c>
      <c r="AU704" vm="12298">
        <f ca="1"/>
        <v>44834</v>
      </c>
      <c r="AV704" vm="12314">
        <f ca="1"/>
        <v>0.63759999999999994</v>
      </c>
      <c r="AW704" vm="12315">
        <f ca="1"/>
        <v>20245060</v>
      </c>
    </row>
    <row r="705" spans="1:49" x14ac:dyDescent="0.3">
      <c r="A705" vm="12316">
        <f ca="1"/>
        <v>44837</v>
      </c>
      <c r="B705" vm="12317">
        <f ca="1"/>
        <v>30</v>
      </c>
      <c r="C705" vm="12317">
        <v>30</v>
      </c>
      <c r="D705" vm="12318">
        <v>185359</v>
      </c>
      <c r="E705" s="3">
        <f t="shared" ca="1" si="80"/>
        <v>6.1571125265392726E-2</v>
      </c>
      <c r="F705" s="3">
        <f t="shared" ca="1" si="81"/>
        <v>5.9750004405773979E-2</v>
      </c>
      <c r="I705" vm="12316">
        <f ca="1"/>
        <v>44837</v>
      </c>
      <c r="J705" vm="12319">
        <f ca="1"/>
        <v>42.37</v>
      </c>
      <c r="K705" vm="12320">
        <f ca="1"/>
        <v>569513</v>
      </c>
      <c r="L705" s="3">
        <v>-4.7180938900691496E-4</v>
      </c>
      <c r="M705" s="3">
        <v>-4.7192072607799923E-4</v>
      </c>
      <c r="O705" vm="12316">
        <f ca="1"/>
        <v>44837</v>
      </c>
      <c r="P705" vm="11345">
        <f ca="1"/>
        <v>189.75</v>
      </c>
      <c r="Q705" vm="12321">
        <f ca="1"/>
        <v>400676</v>
      </c>
      <c r="R705" s="3">
        <f t="shared" ca="1" si="82"/>
        <v>-1.0224233775859428E-2</v>
      </c>
      <c r="T705" vm="12316">
        <f ca="1"/>
        <v>44837</v>
      </c>
      <c r="U705" vm="12322">
        <f ca="1"/>
        <v>10.708</v>
      </c>
      <c r="V705" vm="12323">
        <f ca="1"/>
        <v>16439514</v>
      </c>
      <c r="W705" s="3">
        <f t="shared" ca="1" si="83"/>
        <v>2.3623889892167248E-2</v>
      </c>
      <c r="Y705" vm="12316">
        <f ca="1"/>
        <v>44837</v>
      </c>
      <c r="Z705" vm="12324">
        <f ca="1"/>
        <v>1.6768000000000001</v>
      </c>
      <c r="AA705" vm="12325">
        <f ca="1"/>
        <v>1.734</v>
      </c>
      <c r="AB705" vm="12326">
        <f ca="1"/>
        <v>105094816</v>
      </c>
      <c r="AC705">
        <f t="shared" ca="1" si="84"/>
        <v>1.815692338648979E-2</v>
      </c>
      <c r="AE705" vm="12316">
        <f ca="1"/>
        <v>44837</v>
      </c>
      <c r="AF705" vm="12327">
        <f ca="1"/>
        <v>12.513999999999999</v>
      </c>
      <c r="AG705" vm="12328">
        <f ca="1"/>
        <v>9471228</v>
      </c>
      <c r="AH705" s="3">
        <f t="shared" ca="1" si="85"/>
        <v>1.9527772951271363E-2</v>
      </c>
      <c r="AK705" vm="12316">
        <f ca="1"/>
        <v>44837</v>
      </c>
      <c r="AL705" vm="10142">
        <f ca="1"/>
        <v>14.45</v>
      </c>
      <c r="AM705" vm="12329">
        <f ca="1"/>
        <v>136754</v>
      </c>
      <c r="AN705">
        <f t="shared" ca="1" si="86"/>
        <v>-6.9180217217756977E-4</v>
      </c>
      <c r="AP705" vm="12316">
        <f ca="1"/>
        <v>44837</v>
      </c>
      <c r="AQ705" vm="12330">
        <f ca="1"/>
        <v>4.766</v>
      </c>
      <c r="AR705" vm="12331">
        <f ca="1"/>
        <v>55673</v>
      </c>
      <c r="AS705" s="3">
        <f t="shared" ca="1" si="87"/>
        <v>2.4640159077285399E-2</v>
      </c>
      <c r="AU705" vm="12316">
        <f ca="1"/>
        <v>44837</v>
      </c>
      <c r="AV705" vm="12332">
        <f ca="1"/>
        <v>0.63480000000000003</v>
      </c>
      <c r="AW705" vm="12333">
        <f ca="1"/>
        <v>18869324</v>
      </c>
    </row>
    <row r="706" spans="1:49" x14ac:dyDescent="0.3">
      <c r="A706" vm="12334">
        <f ca="1"/>
        <v>44838</v>
      </c>
      <c r="B706" vm="12335">
        <f ca="1"/>
        <v>31.02</v>
      </c>
      <c r="C706" vm="12335">
        <v>31.02</v>
      </c>
      <c r="D706" vm="12336">
        <v>135118</v>
      </c>
      <c r="E706" s="3">
        <f t="shared" ca="1" si="80"/>
        <v>3.3999999999999989E-2</v>
      </c>
      <c r="F706" s="3">
        <f t="shared" ca="1" si="81"/>
        <v>3.3434776086237419E-2</v>
      </c>
      <c r="I706" vm="12334">
        <f ca="1"/>
        <v>44838</v>
      </c>
      <c r="J706" vm="12337">
        <f ca="1"/>
        <v>45.79</v>
      </c>
      <c r="K706" vm="12338">
        <f ca="1"/>
        <v>1090865</v>
      </c>
      <c r="L706" s="3">
        <v>8.0717488789237707E-2</v>
      </c>
      <c r="M706" s="3">
        <v>7.7625162030536252E-2</v>
      </c>
      <c r="O706" vm="12334">
        <f ca="1"/>
        <v>44838</v>
      </c>
      <c r="P706" vm="12339">
        <f ca="1"/>
        <v>196.4</v>
      </c>
      <c r="Q706" vm="12340">
        <f ca="1"/>
        <v>342812</v>
      </c>
      <c r="R706" s="3">
        <f t="shared" ca="1" si="82"/>
        <v>3.4445979644626153E-2</v>
      </c>
      <c r="T706" vm="12334">
        <f ca="1"/>
        <v>44838</v>
      </c>
      <c r="U706" vm="12341">
        <f ca="1"/>
        <v>11.064</v>
      </c>
      <c r="V706" vm="12342">
        <f ca="1"/>
        <v>19276472</v>
      </c>
      <c r="W706" s="3">
        <f t="shared" ca="1" si="83"/>
        <v>3.2705468704351037E-2</v>
      </c>
      <c r="Y706" vm="12334">
        <f ca="1"/>
        <v>44838</v>
      </c>
      <c r="Z706" vm="923">
        <f ca="1"/>
        <v>1.76</v>
      </c>
      <c r="AA706" vm="12343">
        <f ca="1"/>
        <v>1.788</v>
      </c>
      <c r="AB706" vm="12344">
        <f ca="1"/>
        <v>101897547</v>
      </c>
      <c r="AC706">
        <f t="shared" ca="1" si="84"/>
        <v>3.0666798392972323E-2</v>
      </c>
      <c r="AE706" vm="12334">
        <f ca="1"/>
        <v>44838</v>
      </c>
      <c r="AF706" vm="3668">
        <f ca="1"/>
        <v>12.93</v>
      </c>
      <c r="AG706" vm="12345">
        <f ca="1"/>
        <v>11699644</v>
      </c>
      <c r="AH706" s="3">
        <f t="shared" ca="1" si="85"/>
        <v>3.2702175207594324E-2</v>
      </c>
      <c r="AK706" vm="12334">
        <f ca="1"/>
        <v>44838</v>
      </c>
      <c r="AL706" vm="12346">
        <f ca="1"/>
        <v>15.15</v>
      </c>
      <c r="AM706" vm="12347">
        <f ca="1"/>
        <v>242937</v>
      </c>
      <c r="AN706">
        <f t="shared" ca="1" si="86"/>
        <v>4.7306117396937054E-2</v>
      </c>
      <c r="AP706" vm="12334">
        <f ca="1"/>
        <v>44838</v>
      </c>
      <c r="AQ706" vm="3957">
        <f ca="1"/>
        <v>4.76</v>
      </c>
      <c r="AR706" vm="12348">
        <f ca="1"/>
        <v>63956</v>
      </c>
      <c r="AS706" s="3">
        <f t="shared" ca="1" si="87"/>
        <v>-1.2597104332217742E-3</v>
      </c>
      <c r="AU706" vm="12334">
        <f ca="1"/>
        <v>44838</v>
      </c>
      <c r="AV706" vm="12349">
        <f ca="1"/>
        <v>0.6754</v>
      </c>
      <c r="AW706" vm="12350">
        <f ca="1"/>
        <v>17418833</v>
      </c>
    </row>
    <row r="707" spans="1:49" x14ac:dyDescent="0.3">
      <c r="A707" vm="12351">
        <f ca="1"/>
        <v>44839</v>
      </c>
      <c r="B707" vm="11975">
        <f ca="1"/>
        <v>29.9</v>
      </c>
      <c r="C707" vm="11975">
        <v>29.9</v>
      </c>
      <c r="D707" vm="12352">
        <v>199583</v>
      </c>
      <c r="E707" s="3">
        <f t="shared" ca="1" si="80"/>
        <v>-3.6105738233397841E-2</v>
      </c>
      <c r="F707" s="3">
        <f t="shared" ca="1" si="81"/>
        <v>-3.6773677351752014E-2</v>
      </c>
      <c r="I707" vm="12351">
        <f ca="1"/>
        <v>44839</v>
      </c>
      <c r="J707" vm="12353">
        <f ca="1"/>
        <v>45.4</v>
      </c>
      <c r="K707" vm="12354">
        <f ca="1"/>
        <v>485662</v>
      </c>
      <c r="L707" s="3">
        <v>-8.5171434811094245E-3</v>
      </c>
      <c r="M707" s="3">
        <v>-8.5536216217018089E-3</v>
      </c>
      <c r="O707" vm="12351">
        <f ca="1"/>
        <v>44839</v>
      </c>
      <c r="P707" vm="10063">
        <f ca="1"/>
        <v>193.2</v>
      </c>
      <c r="Q707" vm="12355">
        <f ca="1"/>
        <v>369712</v>
      </c>
      <c r="R707" s="3">
        <f t="shared" ca="1" si="82"/>
        <v>-1.642747414194793E-2</v>
      </c>
      <c r="T707" vm="12351">
        <f ca="1"/>
        <v>44839</v>
      </c>
      <c r="U707" vm="12356">
        <f ca="1"/>
        <v>10.808</v>
      </c>
      <c r="V707" vm="12357">
        <f ca="1"/>
        <v>14428149</v>
      </c>
      <c r="W707" s="3">
        <f t="shared" ca="1" si="83"/>
        <v>-2.3409993704559349E-2</v>
      </c>
      <c r="Y707" vm="12351">
        <f ca="1"/>
        <v>44839</v>
      </c>
      <c r="Z707" vm="12358">
        <f ca="1"/>
        <v>1.7778</v>
      </c>
      <c r="AA707" vm="12359">
        <f ca="1"/>
        <v>1.7412000000000001</v>
      </c>
      <c r="AB707" vm="12360">
        <f ca="1"/>
        <v>98458233</v>
      </c>
      <c r="AC707">
        <f t="shared" ca="1" si="84"/>
        <v>-2.652314605531695E-2</v>
      </c>
      <c r="AE707" vm="12351">
        <f ca="1"/>
        <v>44839</v>
      </c>
      <c r="AF707" vm="5006">
        <f ca="1"/>
        <v>12.624000000000001</v>
      </c>
      <c r="AG707" vm="12361">
        <f ca="1"/>
        <v>12463118</v>
      </c>
      <c r="AH707" s="3">
        <f t="shared" ca="1" si="85"/>
        <v>-2.3950428680247587E-2</v>
      </c>
      <c r="AK707" vm="12351">
        <f ca="1"/>
        <v>44839</v>
      </c>
      <c r="AL707" vm="12362">
        <f ca="1"/>
        <v>14.93</v>
      </c>
      <c r="AM707" vm="12363">
        <f ca="1"/>
        <v>128848</v>
      </c>
      <c r="AN707">
        <f t="shared" ca="1" si="86"/>
        <v>-1.462792040427922E-2</v>
      </c>
      <c r="AP707" vm="12351">
        <f ca="1"/>
        <v>44839</v>
      </c>
      <c r="AQ707" vm="12364">
        <f ca="1"/>
        <v>4.7279999999999998</v>
      </c>
      <c r="AR707" vm="12365">
        <f ca="1"/>
        <v>53260</v>
      </c>
      <c r="AS707" s="3">
        <f t="shared" ca="1" si="87"/>
        <v>-6.745388139531538E-3</v>
      </c>
      <c r="AU707" vm="12351">
        <f ca="1"/>
        <v>44839</v>
      </c>
      <c r="AV707" vm="12366">
        <f ca="1"/>
        <v>0.73319999999999996</v>
      </c>
      <c r="AW707" vm="12367">
        <f ca="1"/>
        <v>57789987</v>
      </c>
    </row>
    <row r="708" spans="1:49" x14ac:dyDescent="0.3">
      <c r="A708" vm="12368">
        <f ca="1"/>
        <v>44840</v>
      </c>
      <c r="B708" vm="8981">
        <f ca="1"/>
        <v>28.64</v>
      </c>
      <c r="C708" vm="8981">
        <v>28.64</v>
      </c>
      <c r="D708" vm="12369">
        <v>233006</v>
      </c>
      <c r="E708" s="3">
        <f t="shared" ref="E708:E771" ca="1" si="88" xml:space="preserve"> (B708 - B707) / B707</f>
        <v>-4.2140468227424684E-2</v>
      </c>
      <c r="F708" s="3">
        <f t="shared" ref="F708:F771" ca="1" si="89">LN(B708/B707)</f>
        <v>-4.3054138304195799E-2</v>
      </c>
      <c r="I708" vm="12368">
        <f ca="1"/>
        <v>44840</v>
      </c>
      <c r="J708" vm="11874">
        <f ca="1"/>
        <v>45.62</v>
      </c>
      <c r="K708" vm="12370">
        <f ca="1"/>
        <v>533369</v>
      </c>
      <c r="L708" s="3">
        <v>4.8458149779735437E-3</v>
      </c>
      <c r="M708" s="3">
        <v>4.834111808939643E-3</v>
      </c>
      <c r="O708" vm="12368">
        <f ca="1"/>
        <v>44840</v>
      </c>
      <c r="P708" vm="12371">
        <f ca="1"/>
        <v>194.4</v>
      </c>
      <c r="Q708" vm="12372">
        <f ca="1"/>
        <v>345809</v>
      </c>
      <c r="R708" s="3">
        <f t="shared" ca="1" si="82"/>
        <v>6.1919702479212007E-3</v>
      </c>
      <c r="T708" vm="12368">
        <f ca="1"/>
        <v>44840</v>
      </c>
      <c r="U708" vm="12373">
        <f ca="1"/>
        <v>10.666</v>
      </c>
      <c r="V708" vm="12374">
        <f ca="1"/>
        <v>12613089</v>
      </c>
      <c r="W708" s="3">
        <f t="shared" ca="1" si="83"/>
        <v>-1.3225488479487244E-2</v>
      </c>
      <c r="Y708" vm="12368">
        <f ca="1"/>
        <v>44840</v>
      </c>
      <c r="Z708" vm="924">
        <f ca="1"/>
        <v>1.75</v>
      </c>
      <c r="AA708" vm="12375">
        <f ca="1"/>
        <v>1.7121999999999999</v>
      </c>
      <c r="AB708" vm="12376">
        <f ca="1"/>
        <v>91107216</v>
      </c>
      <c r="AC708">
        <f t="shared" ca="1" si="84"/>
        <v>-1.6795437369757235E-2</v>
      </c>
      <c r="AE708" vm="12368">
        <f ca="1"/>
        <v>44840</v>
      </c>
      <c r="AF708" vm="12377">
        <f ca="1"/>
        <v>12.534000000000001</v>
      </c>
      <c r="AG708" vm="12378">
        <f ca="1"/>
        <v>8128712</v>
      </c>
      <c r="AH708" s="3">
        <f t="shared" ca="1" si="85"/>
        <v>-7.1548123010346841E-3</v>
      </c>
      <c r="AK708" vm="12368">
        <f ca="1"/>
        <v>44840</v>
      </c>
      <c r="AL708" vm="772">
        <f ca="1"/>
        <v>14.89</v>
      </c>
      <c r="AM708" vm="12379">
        <f ca="1"/>
        <v>126830</v>
      </c>
      <c r="AN708">
        <f t="shared" ca="1" si="86"/>
        <v>-2.6827648551813713E-3</v>
      </c>
      <c r="AP708" vm="12368">
        <f ca="1"/>
        <v>44840</v>
      </c>
      <c r="AQ708" vm="12380">
        <f ca="1"/>
        <v>4.7380000000000004</v>
      </c>
      <c r="AR708" vm="12381">
        <f ca="1"/>
        <v>30588</v>
      </c>
      <c r="AS708" s="3">
        <f t="shared" ca="1" si="87"/>
        <v>2.1128256327967707E-3</v>
      </c>
      <c r="AU708" vm="12368">
        <f ca="1"/>
        <v>44840</v>
      </c>
      <c r="AV708" vm="12382">
        <f ca="1"/>
        <v>0.73380000000000001</v>
      </c>
      <c r="AW708" vm="12383">
        <f ca="1"/>
        <v>25434457</v>
      </c>
    </row>
    <row r="709" spans="1:49" x14ac:dyDescent="0.3">
      <c r="A709" vm="12384">
        <f ca="1"/>
        <v>44841</v>
      </c>
      <c r="B709" vm="9100">
        <f ca="1"/>
        <v>28.48</v>
      </c>
      <c r="C709" vm="9100">
        <v>28.48</v>
      </c>
      <c r="D709" vm="12385">
        <v>184105</v>
      </c>
      <c r="E709" s="3">
        <f t="shared" ca="1" si="88"/>
        <v>-5.5865921787709542E-3</v>
      </c>
      <c r="F709" s="3">
        <f t="shared" ca="1" si="89"/>
        <v>-5.6022555486698981E-3</v>
      </c>
      <c r="I709" vm="12384">
        <f ca="1"/>
        <v>44841</v>
      </c>
      <c r="J709" vm="12386">
        <f ca="1"/>
        <v>44.48</v>
      </c>
      <c r="K709" vm="12387">
        <f ca="1"/>
        <v>607719</v>
      </c>
      <c r="L709" s="3">
        <v>-2.4989039894783002E-2</v>
      </c>
      <c r="M709" s="3">
        <v>-2.5306566913915005E-2</v>
      </c>
      <c r="O709" vm="12384">
        <f ca="1"/>
        <v>44841</v>
      </c>
      <c r="P709" vm="12388">
        <f ca="1"/>
        <v>189.65</v>
      </c>
      <c r="Q709" vm="12389">
        <f ca="1"/>
        <v>246521</v>
      </c>
      <c r="R709" s="3">
        <f t="shared" ref="R709:R772" ca="1" si="90" xml:space="preserve"> LN(P709/P708)</f>
        <v>-2.4737623891430735E-2</v>
      </c>
      <c r="T709" vm="12384">
        <f ca="1"/>
        <v>44841</v>
      </c>
      <c r="U709" vm="12322">
        <f ca="1"/>
        <v>10.708</v>
      </c>
      <c r="V709" vm="12390">
        <f ca="1"/>
        <v>12274239</v>
      </c>
      <c r="W709" s="3">
        <f t="shared" ref="W709:W772" ca="1" si="91">LN(U709/U708)</f>
        <v>3.9300134796956725E-3</v>
      </c>
      <c r="Y709" vm="12384">
        <f ca="1"/>
        <v>44841</v>
      </c>
      <c r="Z709" vm="12391">
        <f ca="1"/>
        <v>1.7012</v>
      </c>
      <c r="AA709" vm="12392">
        <f ca="1"/>
        <v>1.7056</v>
      </c>
      <c r="AB709" vm="12393">
        <f ca="1"/>
        <v>94278325</v>
      </c>
      <c r="AC709">
        <f t="shared" ref="AC709:AC772" ca="1" si="92">LN(AA709/AA708)</f>
        <v>-3.8621383368597976E-3</v>
      </c>
      <c r="AE709" vm="12384">
        <f ca="1"/>
        <v>44841</v>
      </c>
      <c r="AF709" vm="3486">
        <f ca="1"/>
        <v>12.3</v>
      </c>
      <c r="AG709" vm="12394">
        <f ca="1"/>
        <v>9175837</v>
      </c>
      <c r="AH709" s="3">
        <f t="shared" ref="AH709:AH772" ca="1" si="93">LN(AF709/AF708)</f>
        <v>-1.8845689424111977E-2</v>
      </c>
      <c r="AK709" vm="12384">
        <f ca="1"/>
        <v>44841</v>
      </c>
      <c r="AL709" vm="4187">
        <f ca="1"/>
        <v>14.66</v>
      </c>
      <c r="AM709" vm="12395">
        <f ca="1"/>
        <v>105216</v>
      </c>
      <c r="AN709">
        <f t="shared" ref="AN709:AN772" ca="1" si="94">LN(AL709/AL708)</f>
        <v>-1.5567150237412258E-2</v>
      </c>
      <c r="AP709" vm="12384">
        <f ca="1"/>
        <v>44841</v>
      </c>
      <c r="AQ709" vm="12396">
        <f ca="1"/>
        <v>4.7320000000000002</v>
      </c>
      <c r="AR709" vm="12397">
        <f ca="1"/>
        <v>50840</v>
      </c>
      <c r="AS709" s="3">
        <f t="shared" ref="AS709:AS772" ca="1" si="95">LN(AQ709/AQ708)</f>
        <v>-1.2671596204534325E-3</v>
      </c>
      <c r="AU709" vm="12384">
        <f ca="1"/>
        <v>44841</v>
      </c>
      <c r="AV709" vm="12398">
        <f ca="1"/>
        <v>0.72760000000000002</v>
      </c>
      <c r="AW709" vm="12399">
        <f ca="1"/>
        <v>11884557</v>
      </c>
    </row>
    <row r="710" spans="1:49" x14ac:dyDescent="0.3">
      <c r="A710" vm="12400">
        <f ca="1"/>
        <v>44844</v>
      </c>
      <c r="B710" vm="12401">
        <f ca="1"/>
        <v>27.9</v>
      </c>
      <c r="C710" vm="12401">
        <v>27.9</v>
      </c>
      <c r="D710" vm="12402">
        <v>236342</v>
      </c>
      <c r="E710" s="3">
        <f t="shared" ca="1" si="88"/>
        <v>-2.0365168539325906E-2</v>
      </c>
      <c r="F710" s="3">
        <f t="shared" ca="1" si="89"/>
        <v>-2.0575397716455137E-2</v>
      </c>
      <c r="I710" vm="12400">
        <f ca="1"/>
        <v>44844</v>
      </c>
      <c r="J710" vm="4430">
        <f ca="1"/>
        <v>44</v>
      </c>
      <c r="K710" vm="12403">
        <f ca="1"/>
        <v>480973</v>
      </c>
      <c r="L710" s="3">
        <v>-1.0791366906474751E-2</v>
      </c>
      <c r="M710" s="3">
        <v>-1.0850016024065705E-2</v>
      </c>
      <c r="O710" vm="12400">
        <f ca="1"/>
        <v>44844</v>
      </c>
      <c r="P710" vm="12404">
        <f ca="1"/>
        <v>187.75</v>
      </c>
      <c r="Q710" vm="12405">
        <f ca="1"/>
        <v>234724</v>
      </c>
      <c r="R710" s="3">
        <f t="shared" ca="1" si="90"/>
        <v>-1.0068977490663839E-2</v>
      </c>
      <c r="T710" vm="12400">
        <f ca="1"/>
        <v>44844</v>
      </c>
      <c r="U710" vm="12406">
        <f ca="1"/>
        <v>10.896000000000001</v>
      </c>
      <c r="V710" vm="12407">
        <f ca="1"/>
        <v>14311731</v>
      </c>
      <c r="W710" s="3">
        <f t="shared" ca="1" si="91"/>
        <v>1.7404623749050462E-2</v>
      </c>
      <c r="Y710" vm="12400">
        <f ca="1"/>
        <v>44844</v>
      </c>
      <c r="Z710" vm="12408">
        <f ca="1"/>
        <v>1.694</v>
      </c>
      <c r="AA710" vm="11350">
        <f ca="1"/>
        <v>1.7076</v>
      </c>
      <c r="AB710" vm="12409">
        <f ca="1"/>
        <v>65328858</v>
      </c>
      <c r="AC710">
        <f t="shared" ca="1" si="92"/>
        <v>1.1719209122816531E-3</v>
      </c>
      <c r="AE710" vm="12400">
        <f ca="1"/>
        <v>44844</v>
      </c>
      <c r="AF710" vm="12410">
        <f ca="1"/>
        <v>12.183999999999999</v>
      </c>
      <c r="AG710" vm="12411">
        <f ca="1"/>
        <v>9045643</v>
      </c>
      <c r="AH710" s="3">
        <f t="shared" ca="1" si="93"/>
        <v>-9.4756467855112072E-3</v>
      </c>
      <c r="AK710" vm="12400">
        <f ca="1"/>
        <v>44844</v>
      </c>
      <c r="AL710" vm="11110">
        <f ca="1"/>
        <v>14.59</v>
      </c>
      <c r="AM710" vm="12412">
        <f ca="1"/>
        <v>83525</v>
      </c>
      <c r="AN710">
        <f t="shared" ca="1" si="94"/>
        <v>-4.7863339238111728E-3</v>
      </c>
      <c r="AP710" vm="12400">
        <f ca="1"/>
        <v>44844</v>
      </c>
      <c r="AQ710" vm="12413">
        <f ca="1"/>
        <v>4.7560000000000002</v>
      </c>
      <c r="AR710" vm="12414">
        <f ca="1"/>
        <v>46894</v>
      </c>
      <c r="AS710" s="3">
        <f t="shared" ca="1" si="95"/>
        <v>5.0590327123949848E-3</v>
      </c>
      <c r="AU710" vm="12400">
        <f ca="1"/>
        <v>44844</v>
      </c>
      <c r="AV710" vm="12415">
        <f ca="1"/>
        <v>0.69699999999999995</v>
      </c>
      <c r="AW710" vm="12416">
        <f ca="1"/>
        <v>15320781</v>
      </c>
    </row>
    <row r="711" spans="1:49" x14ac:dyDescent="0.3">
      <c r="A711" vm="12417">
        <f ca="1"/>
        <v>44845</v>
      </c>
      <c r="B711" vm="12418">
        <f ca="1"/>
        <v>27.6</v>
      </c>
      <c r="C711" vm="12418">
        <v>27.6</v>
      </c>
      <c r="D711" vm="12419">
        <v>186638</v>
      </c>
      <c r="E711" s="3">
        <f t="shared" ca="1" si="88"/>
        <v>-1.0752688172042909E-2</v>
      </c>
      <c r="F711" s="3">
        <f t="shared" ca="1" si="89"/>
        <v>-1.0810916104215506E-2</v>
      </c>
      <c r="I711" vm="12417">
        <f ca="1"/>
        <v>44845</v>
      </c>
      <c r="J711" vm="12420">
        <f ca="1"/>
        <v>44.37</v>
      </c>
      <c r="K711" vm="12421">
        <f ca="1"/>
        <v>650692</v>
      </c>
      <c r="L711" s="3">
        <v>8.4090909090908505E-3</v>
      </c>
      <c r="M711" s="3">
        <v>8.3739314725568611E-3</v>
      </c>
      <c r="O711" vm="12417">
        <f ca="1"/>
        <v>44845</v>
      </c>
      <c r="P711" vm="12286">
        <f ca="1"/>
        <v>190.05</v>
      </c>
      <c r="Q711" vm="12422">
        <f ca="1"/>
        <v>272373</v>
      </c>
      <c r="R711" s="3">
        <f t="shared" ca="1" si="90"/>
        <v>1.2175904791013673E-2</v>
      </c>
      <c r="T711" vm="12417">
        <f ca="1"/>
        <v>44845</v>
      </c>
      <c r="U711" vm="10869">
        <f ca="1"/>
        <v>10.714</v>
      </c>
      <c r="V711" vm="12423">
        <f ca="1"/>
        <v>17067550</v>
      </c>
      <c r="W711" s="3">
        <f t="shared" ca="1" si="91"/>
        <v>-1.6844451948387951E-2</v>
      </c>
      <c r="Y711" vm="12417">
        <f ca="1"/>
        <v>44845</v>
      </c>
      <c r="Z711" vm="12424">
        <f ca="1"/>
        <v>1.6898</v>
      </c>
      <c r="AA711" vm="12425">
        <f ca="1"/>
        <v>1.6954</v>
      </c>
      <c r="AB711" vm="12426">
        <f ca="1"/>
        <v>102353887</v>
      </c>
      <c r="AC711">
        <f t="shared" ca="1" si="92"/>
        <v>-7.1701747095018389E-3</v>
      </c>
      <c r="AE711" vm="12417">
        <f ca="1"/>
        <v>44845</v>
      </c>
      <c r="AF711" vm="636">
        <f ca="1"/>
        <v>12.32</v>
      </c>
      <c r="AG711" vm="12427">
        <f ca="1"/>
        <v>9623999</v>
      </c>
      <c r="AH711" s="3">
        <f t="shared" ca="1" si="93"/>
        <v>1.1100342512513196E-2</v>
      </c>
      <c r="AK711" vm="12417">
        <f ca="1"/>
        <v>44845</v>
      </c>
      <c r="AL711" vm="5928">
        <f ca="1"/>
        <v>14.8</v>
      </c>
      <c r="AM711" vm="12428">
        <f ca="1"/>
        <v>129293</v>
      </c>
      <c r="AN711">
        <f t="shared" ca="1" si="94"/>
        <v>1.429081823537515E-2</v>
      </c>
      <c r="AP711" vm="12417">
        <f ca="1"/>
        <v>44845</v>
      </c>
      <c r="AQ711" vm="12413">
        <f ca="1"/>
        <v>4.7560000000000002</v>
      </c>
      <c r="AR711" vm="12429">
        <f ca="1"/>
        <v>19573</v>
      </c>
      <c r="AS711" s="3">
        <f t="shared" ca="1" si="95"/>
        <v>0</v>
      </c>
      <c r="AU711" vm="12417">
        <f ca="1"/>
        <v>44845</v>
      </c>
      <c r="AV711" vm="12430">
        <f ca="1"/>
        <v>0.70040000000000002</v>
      </c>
      <c r="AW711" vm="12431">
        <f ca="1"/>
        <v>11599297</v>
      </c>
    </row>
    <row r="712" spans="1:49" x14ac:dyDescent="0.3">
      <c r="A712" vm="12432">
        <f ca="1"/>
        <v>44846</v>
      </c>
      <c r="B712" vm="12433">
        <f ca="1"/>
        <v>27.38</v>
      </c>
      <c r="C712" vm="12433">
        <v>27.38</v>
      </c>
      <c r="D712" vm="12434">
        <v>164549</v>
      </c>
      <c r="E712" s="3">
        <f t="shared" ca="1" si="88"/>
        <v>-7.9710144927537096E-3</v>
      </c>
      <c r="F712" s="3">
        <f t="shared" ca="1" si="89"/>
        <v>-8.0029528628015895E-3</v>
      </c>
      <c r="I712" vm="12432">
        <f ca="1"/>
        <v>44846</v>
      </c>
      <c r="J712" vm="12435">
        <f ca="1"/>
        <v>45.6</v>
      </c>
      <c r="K712" vm="12436">
        <f ca="1"/>
        <v>959182</v>
      </c>
      <c r="L712" s="3">
        <v>2.7721433400946675E-2</v>
      </c>
      <c r="M712" s="3">
        <v>2.7344151129522258E-2</v>
      </c>
      <c r="O712" vm="12432">
        <f ca="1"/>
        <v>44846</v>
      </c>
      <c r="P712" vm="12437">
        <f ca="1"/>
        <v>188.95</v>
      </c>
      <c r="Q712" vm="12438">
        <f ca="1"/>
        <v>257763</v>
      </c>
      <c r="R712" s="3">
        <f t="shared" ca="1" si="90"/>
        <v>-5.8047656397599203E-3</v>
      </c>
      <c r="T712" vm="12432">
        <f ca="1"/>
        <v>44846</v>
      </c>
      <c r="U712" vm="12439">
        <f ca="1"/>
        <v>10.688000000000001</v>
      </c>
      <c r="V712" vm="12440">
        <f ca="1"/>
        <v>17016034</v>
      </c>
      <c r="W712" s="3">
        <f t="shared" ca="1" si="91"/>
        <v>-2.4296806644786709E-3</v>
      </c>
      <c r="Y712" vm="12432">
        <f ca="1"/>
        <v>44846</v>
      </c>
      <c r="Z712" vm="12441">
        <f ca="1"/>
        <v>1.696</v>
      </c>
      <c r="AA712" vm="3683">
        <f ca="1"/>
        <v>1.6754</v>
      </c>
      <c r="AB712" vm="12442">
        <f ca="1"/>
        <v>72636175</v>
      </c>
      <c r="AC712">
        <f t="shared" ca="1" si="92"/>
        <v>-1.1866758454596059E-2</v>
      </c>
      <c r="AE712" vm="12432">
        <f ca="1"/>
        <v>44846</v>
      </c>
      <c r="AF712" vm="12443">
        <f ca="1"/>
        <v>12.194000000000001</v>
      </c>
      <c r="AG712" vm="12444">
        <f ca="1"/>
        <v>11106985</v>
      </c>
      <c r="AH712" s="3">
        <f t="shared" ca="1" si="93"/>
        <v>-1.0279930619749272E-2</v>
      </c>
      <c r="AK712" vm="12432">
        <f ca="1"/>
        <v>44846</v>
      </c>
      <c r="AL712" vm="12362">
        <f ca="1"/>
        <v>14.93</v>
      </c>
      <c r="AM712" vm="12445">
        <f ca="1"/>
        <v>132308</v>
      </c>
      <c r="AN712">
        <f t="shared" ca="1" si="94"/>
        <v>8.7454307810294948E-3</v>
      </c>
      <c r="AP712" vm="12432">
        <f ca="1"/>
        <v>44846</v>
      </c>
      <c r="AQ712" vm="12446">
        <f ca="1"/>
        <v>4.782</v>
      </c>
      <c r="AR712" vm="12447">
        <f ca="1"/>
        <v>63852</v>
      </c>
      <c r="AS712" s="3">
        <f t="shared" ca="1" si="95"/>
        <v>5.4518902075974957E-3</v>
      </c>
      <c r="AU712" vm="12432">
        <f ca="1"/>
        <v>44846</v>
      </c>
      <c r="AV712" vm="11992">
        <f ca="1"/>
        <v>0.67200000000000004</v>
      </c>
      <c r="AW712" vm="12448">
        <f ca="1"/>
        <v>13558812</v>
      </c>
    </row>
    <row r="713" spans="1:49" x14ac:dyDescent="0.3">
      <c r="A713" vm="12449">
        <f ca="1"/>
        <v>44847</v>
      </c>
      <c r="B713" vm="12450">
        <f ca="1"/>
        <v>27.22</v>
      </c>
      <c r="C713" vm="12450">
        <v>27.22</v>
      </c>
      <c r="D713" vm="12451">
        <v>166538</v>
      </c>
      <c r="E713" s="3">
        <f t="shared" ca="1" si="88"/>
        <v>-5.8436815193572004E-3</v>
      </c>
      <c r="F713" s="3">
        <f t="shared" ca="1" si="89"/>
        <v>-5.8608226369828353E-3</v>
      </c>
      <c r="I713" vm="12449">
        <f ca="1"/>
        <v>44847</v>
      </c>
      <c r="J713" vm="12452">
        <f ca="1"/>
        <v>45.2</v>
      </c>
      <c r="K713" vm="12453">
        <f ca="1"/>
        <v>1009964</v>
      </c>
      <c r="L713" s="3">
        <v>-8.7719298245613718E-3</v>
      </c>
      <c r="M713" s="3">
        <v>-8.810629682154807E-3</v>
      </c>
      <c r="O713" vm="12449">
        <f ca="1"/>
        <v>44847</v>
      </c>
      <c r="P713" vm="12454">
        <f ca="1"/>
        <v>186.7</v>
      </c>
      <c r="Q713" vm="12455">
        <f ca="1"/>
        <v>326076</v>
      </c>
      <c r="R713" s="3">
        <f t="shared" ca="1" si="90"/>
        <v>-1.1979379247820998E-2</v>
      </c>
      <c r="T713" vm="12449">
        <f ca="1"/>
        <v>44847</v>
      </c>
      <c r="U713" vm="1549">
        <f ca="1"/>
        <v>10.93</v>
      </c>
      <c r="V713" vm="12456">
        <f ca="1"/>
        <v>17018041</v>
      </c>
      <c r="W713" s="3">
        <f t="shared" ca="1" si="91"/>
        <v>2.2389685394157154E-2</v>
      </c>
      <c r="Y713" vm="12449">
        <f ca="1"/>
        <v>44847</v>
      </c>
      <c r="Z713" vm="12457">
        <f ca="1"/>
        <v>1.6601999999999999</v>
      </c>
      <c r="AA713" vm="12458">
        <f ca="1"/>
        <v>1.7063999999999999</v>
      </c>
      <c r="AB713" vm="12459">
        <f ca="1"/>
        <v>100175203</v>
      </c>
      <c r="AC713">
        <f t="shared" ca="1" si="92"/>
        <v>1.833394543743164E-2</v>
      </c>
      <c r="AE713" vm="12449">
        <f ca="1"/>
        <v>44847</v>
      </c>
      <c r="AF713" vm="12460">
        <f ca="1"/>
        <v>12.486000000000001</v>
      </c>
      <c r="AG713" vm="12461">
        <f ca="1"/>
        <v>10839528</v>
      </c>
      <c r="AH713" s="3">
        <f t="shared" ca="1" si="93"/>
        <v>2.3663989153928089E-2</v>
      </c>
      <c r="AK713" vm="12449">
        <f ca="1"/>
        <v>44847</v>
      </c>
      <c r="AL713" vm="12462">
        <f ca="1"/>
        <v>15.03</v>
      </c>
      <c r="AM713" vm="12463">
        <f ca="1"/>
        <v>121166</v>
      </c>
      <c r="AN713">
        <f t="shared" ca="1" si="94"/>
        <v>6.6755922137840323E-3</v>
      </c>
      <c r="AP713" vm="12449">
        <f ca="1"/>
        <v>44847</v>
      </c>
      <c r="AQ713" vm="11990">
        <f ca="1"/>
        <v>4.9000000000000004</v>
      </c>
      <c r="AR713" vm="12464">
        <f ca="1"/>
        <v>73218</v>
      </c>
      <c r="AS713" s="3">
        <f t="shared" ca="1" si="95"/>
        <v>2.4376336080447935E-2</v>
      </c>
      <c r="AU713" vm="12449">
        <f ca="1"/>
        <v>44847</v>
      </c>
      <c r="AV713" vm="12465">
        <f ca="1"/>
        <v>0.65539999999999998</v>
      </c>
      <c r="AW713" vm="12466">
        <f ca="1"/>
        <v>15568506</v>
      </c>
    </row>
    <row r="714" spans="1:49" x14ac:dyDescent="0.3">
      <c r="A714" vm="12467">
        <f ca="1"/>
        <v>44848</v>
      </c>
      <c r="B714" vm="9083">
        <f ca="1"/>
        <v>28.44</v>
      </c>
      <c r="C714" vm="9083">
        <v>28.44</v>
      </c>
      <c r="D714" vm="12468">
        <v>293572</v>
      </c>
      <c r="E714" s="3">
        <f t="shared" ca="1" si="88"/>
        <v>4.4819985304922941E-2</v>
      </c>
      <c r="F714" s="3">
        <f t="shared" ca="1" si="89"/>
        <v>4.384460771172019E-2</v>
      </c>
      <c r="I714" vm="12467">
        <f ca="1"/>
        <v>44848</v>
      </c>
      <c r="J714" vm="12469">
        <f ca="1"/>
        <v>45.28</v>
      </c>
      <c r="K714" vm="12470">
        <f ca="1"/>
        <v>832732</v>
      </c>
      <c r="L714" s="3">
        <v>1.769911504424741E-3</v>
      </c>
      <c r="M714" s="3">
        <v>1.7683470567419492E-3</v>
      </c>
      <c r="O714" vm="12467">
        <f ca="1"/>
        <v>44848</v>
      </c>
      <c r="P714" vm="12471">
        <f ca="1"/>
        <v>187.3</v>
      </c>
      <c r="Q714" vm="12472">
        <f ca="1"/>
        <v>304347</v>
      </c>
      <c r="R714" s="3">
        <f t="shared" ca="1" si="90"/>
        <v>3.2085589023659717E-3</v>
      </c>
      <c r="T714" vm="12467">
        <f ca="1"/>
        <v>44848</v>
      </c>
      <c r="U714" vm="8608">
        <f ca="1"/>
        <v>11.052</v>
      </c>
      <c r="V714" vm="12473">
        <f ca="1"/>
        <v>21910300</v>
      </c>
      <c r="W714" s="3">
        <f t="shared" ca="1" si="91"/>
        <v>1.1100104872722932E-2</v>
      </c>
      <c r="Y714" vm="12467">
        <f ca="1"/>
        <v>44848</v>
      </c>
      <c r="Z714" vm="2083">
        <f ca="1"/>
        <v>1.74</v>
      </c>
      <c r="AA714" vm="12474">
        <f ca="1"/>
        <v>1.7123999999999999</v>
      </c>
      <c r="AB714" vm="12475">
        <f ca="1"/>
        <v>112832505</v>
      </c>
      <c r="AC714">
        <f t="shared" ca="1" si="92"/>
        <v>3.5100071136501508E-3</v>
      </c>
      <c r="AE714" vm="12467">
        <f ca="1"/>
        <v>44848</v>
      </c>
      <c r="AF714" vm="12476">
        <f ca="1"/>
        <v>12.497999999999999</v>
      </c>
      <c r="AG714" vm="12477">
        <f ca="1"/>
        <v>9679671</v>
      </c>
      <c r="AH714" s="3">
        <f t="shared" ca="1" si="93"/>
        <v>9.6061486733740528E-4</v>
      </c>
      <c r="AK714" vm="12467">
        <f ca="1"/>
        <v>44848</v>
      </c>
      <c r="AL714" vm="12462">
        <f ca="1"/>
        <v>15.03</v>
      </c>
      <c r="AM714" vm="12478">
        <f ca="1"/>
        <v>132288</v>
      </c>
      <c r="AN714">
        <f t="shared" ca="1" si="94"/>
        <v>0</v>
      </c>
      <c r="AP714" vm="12467">
        <f ca="1"/>
        <v>44848</v>
      </c>
      <c r="AQ714" vm="12479">
        <f ca="1"/>
        <v>4.8899999999999997</v>
      </c>
      <c r="AR714" vm="12480">
        <f ca="1"/>
        <v>61323</v>
      </c>
      <c r="AS714" s="3">
        <f t="shared" ca="1" si="95"/>
        <v>-2.0429016298004047E-3</v>
      </c>
      <c r="AU714" vm="12467">
        <f ca="1"/>
        <v>44848</v>
      </c>
      <c r="AV714" vm="12481">
        <f ca="1"/>
        <v>0.64059999999999995</v>
      </c>
      <c r="AW714" vm="12482">
        <f ca="1"/>
        <v>15957536</v>
      </c>
    </row>
    <row r="715" spans="1:49" x14ac:dyDescent="0.3">
      <c r="A715" vm="12483">
        <f ca="1"/>
        <v>44851</v>
      </c>
      <c r="B715" vm="12484">
        <f ca="1"/>
        <v>29.18</v>
      </c>
      <c r="C715" vm="12484">
        <v>29.18</v>
      </c>
      <c r="D715" vm="12485">
        <v>202221</v>
      </c>
      <c r="E715" s="3">
        <f t="shared" ca="1" si="88"/>
        <v>2.6019690576652547E-2</v>
      </c>
      <c r="F715" s="3">
        <f t="shared" ca="1" si="89"/>
        <v>2.5686938159599403E-2</v>
      </c>
      <c r="I715" vm="12483">
        <f ca="1"/>
        <v>44851</v>
      </c>
      <c r="J715" vm="12486">
        <f ca="1"/>
        <v>46.42</v>
      </c>
      <c r="K715" vm="12487">
        <f ca="1"/>
        <v>747030</v>
      </c>
      <c r="L715" s="3">
        <v>2.5176678445229694E-2</v>
      </c>
      <c r="M715" s="3">
        <v>2.4864966951363445E-2</v>
      </c>
      <c r="O715" vm="12483">
        <f ca="1"/>
        <v>44851</v>
      </c>
      <c r="P715" vm="12488">
        <f ca="1"/>
        <v>191.4</v>
      </c>
      <c r="Q715" vm="12489">
        <f ca="1"/>
        <v>247516</v>
      </c>
      <c r="R715" s="3">
        <f t="shared" ca="1" si="90"/>
        <v>2.1653869568811122E-2</v>
      </c>
      <c r="T715" vm="12483">
        <f ca="1"/>
        <v>44851</v>
      </c>
      <c r="U715" vm="12490">
        <f ca="1"/>
        <v>11.194000000000001</v>
      </c>
      <c r="V715" vm="12491">
        <f ca="1"/>
        <v>14853891</v>
      </c>
      <c r="W715" s="3">
        <f t="shared" ca="1" si="91"/>
        <v>1.2766513407997738E-2</v>
      </c>
      <c r="Y715" vm="12483">
        <f ca="1"/>
        <v>44851</v>
      </c>
      <c r="Z715" vm="12492">
        <f ca="1"/>
        <v>1.722</v>
      </c>
      <c r="AA715" vm="12493">
        <f ca="1"/>
        <v>1.7430000000000001</v>
      </c>
      <c r="AB715" vm="12494">
        <f ca="1"/>
        <v>77303862</v>
      </c>
      <c r="AC715">
        <f t="shared" ca="1" si="92"/>
        <v>1.771187124923004E-2</v>
      </c>
      <c r="AE715" vm="12483">
        <f ca="1"/>
        <v>44851</v>
      </c>
      <c r="AF715" vm="12495">
        <f ca="1"/>
        <v>12.814</v>
      </c>
      <c r="AG715" vm="12496">
        <f ca="1"/>
        <v>8222013</v>
      </c>
      <c r="AH715" s="3">
        <f t="shared" ca="1" si="93"/>
        <v>2.4969691709939901E-2</v>
      </c>
      <c r="AK715" vm="12483">
        <f ca="1"/>
        <v>44851</v>
      </c>
      <c r="AL715" vm="4389">
        <f ca="1"/>
        <v>15.23</v>
      </c>
      <c r="AM715" vm="12497">
        <f ca="1"/>
        <v>129830</v>
      </c>
      <c r="AN715">
        <f t="shared" ca="1" si="94"/>
        <v>1.3218963142187448E-2</v>
      </c>
      <c r="AP715" vm="12483">
        <f ca="1"/>
        <v>44851</v>
      </c>
      <c r="AQ715" vm="12498">
        <f ca="1"/>
        <v>4.9480000000000004</v>
      </c>
      <c r="AR715" vm="12499">
        <f ca="1"/>
        <v>93018</v>
      </c>
      <c r="AS715" s="3">
        <f t="shared" ca="1" si="95"/>
        <v>1.1791151043461033E-2</v>
      </c>
      <c r="AU715" vm="12483">
        <f ca="1"/>
        <v>44851</v>
      </c>
      <c r="AV715" vm="12500">
        <f ca="1"/>
        <v>0.64659999999999995</v>
      </c>
      <c r="AW715" vm="12501">
        <f ca="1"/>
        <v>13417278</v>
      </c>
    </row>
    <row r="716" spans="1:49" x14ac:dyDescent="0.3">
      <c r="A716" vm="12502">
        <f ca="1"/>
        <v>44852</v>
      </c>
      <c r="B716" vm="12503">
        <f ca="1"/>
        <v>29.4</v>
      </c>
      <c r="C716" vm="12503">
        <v>29.4</v>
      </c>
      <c r="D716" vm="12504">
        <v>177598</v>
      </c>
      <c r="E716" s="3">
        <f t="shared" ca="1" si="88"/>
        <v>7.5394105551747385E-3</v>
      </c>
      <c r="F716" s="3">
        <f t="shared" ca="1" si="89"/>
        <v>7.511131249996271E-3</v>
      </c>
      <c r="I716" vm="12502">
        <f ca="1"/>
        <v>44852</v>
      </c>
      <c r="J716" vm="12505">
        <f ca="1"/>
        <v>46.69</v>
      </c>
      <c r="K716" vm="12506">
        <f ca="1"/>
        <v>673135</v>
      </c>
      <c r="L716" s="3">
        <v>5.8164584230934084E-3</v>
      </c>
      <c r="M716" s="3">
        <v>5.7996081365544877E-3</v>
      </c>
      <c r="O716" vm="12502">
        <f ca="1"/>
        <v>44852</v>
      </c>
      <c r="P716" vm="10100">
        <f ca="1"/>
        <v>193.5</v>
      </c>
      <c r="Q716" vm="12507">
        <f ca="1"/>
        <v>204808</v>
      </c>
      <c r="R716" s="3">
        <f t="shared" ca="1" si="90"/>
        <v>1.0912033450982501E-2</v>
      </c>
      <c r="T716" vm="12502">
        <f ca="1"/>
        <v>44852</v>
      </c>
      <c r="U716" vm="12508">
        <f ca="1"/>
        <v>11.353999999999999</v>
      </c>
      <c r="V716" vm="12509">
        <f ca="1"/>
        <v>15500822</v>
      </c>
      <c r="W716" s="3">
        <f t="shared" ca="1" si="91"/>
        <v>1.4192184279366464E-2</v>
      </c>
      <c r="Y716" vm="12502">
        <f ca="1"/>
        <v>44852</v>
      </c>
      <c r="Z716" vm="12510">
        <f ca="1"/>
        <v>1.7649999999999999</v>
      </c>
      <c r="AA716" vm="12511">
        <f ca="1"/>
        <v>1.8028</v>
      </c>
      <c r="AB716" vm="12512">
        <f ca="1"/>
        <v>123182091</v>
      </c>
      <c r="AC716">
        <f t="shared" ca="1" si="92"/>
        <v>3.3733245296472106E-2</v>
      </c>
      <c r="AE716" vm="12502">
        <f ca="1"/>
        <v>44852</v>
      </c>
      <c r="AF716" vm="12513">
        <f ca="1"/>
        <v>13.022</v>
      </c>
      <c r="AG716" vm="12514">
        <f ca="1"/>
        <v>12297217</v>
      </c>
      <c r="AH716" s="3">
        <f t="shared" ca="1" si="93"/>
        <v>1.6101911597840472E-2</v>
      </c>
      <c r="AK716" vm="12502">
        <f ca="1"/>
        <v>44852</v>
      </c>
      <c r="AL716" vm="7137">
        <f ca="1"/>
        <v>15.16</v>
      </c>
      <c r="AM716" vm="12515">
        <f ca="1"/>
        <v>180114</v>
      </c>
      <c r="AN716">
        <f t="shared" ca="1" si="94"/>
        <v>-4.6067866928448335E-3</v>
      </c>
      <c r="AP716" vm="12502">
        <f ca="1"/>
        <v>44852</v>
      </c>
      <c r="AQ716" vm="12516">
        <f ca="1"/>
        <v>4.9459999999999997</v>
      </c>
      <c r="AR716" vm="12517">
        <f ca="1"/>
        <v>51462</v>
      </c>
      <c r="AS716" s="3">
        <f t="shared" ca="1" si="95"/>
        <v>-4.0428543101712628E-4</v>
      </c>
      <c r="AU716" vm="12502">
        <f ca="1"/>
        <v>44852</v>
      </c>
      <c r="AV716" vm="12518">
        <f ca="1"/>
        <v>0.64239999999999997</v>
      </c>
      <c r="AW716" vm="12519">
        <f ca="1"/>
        <v>21221952</v>
      </c>
    </row>
    <row r="717" spans="1:49" x14ac:dyDescent="0.3">
      <c r="A717" vm="12520">
        <f ca="1"/>
        <v>44853</v>
      </c>
      <c r="B717" vm="8570">
        <f ca="1"/>
        <v>29.34</v>
      </c>
      <c r="C717" vm="8570">
        <v>29.34</v>
      </c>
      <c r="D717" vm="12521">
        <v>128653</v>
      </c>
      <c r="E717" s="3">
        <f t="shared" ca="1" si="88"/>
        <v>-2.0408163265305686E-3</v>
      </c>
      <c r="F717" s="3">
        <f t="shared" ca="1" si="89"/>
        <v>-2.0429016298001822E-3</v>
      </c>
      <c r="I717" vm="12520">
        <f ca="1"/>
        <v>44853</v>
      </c>
      <c r="J717" vm="12522">
        <f ca="1"/>
        <v>46.33</v>
      </c>
      <c r="K717" vm="12523">
        <f ca="1"/>
        <v>614357</v>
      </c>
      <c r="L717" s="3">
        <v>-7.7104304990361847E-3</v>
      </c>
      <c r="M717" s="3">
        <v>-7.7403095542886461E-3</v>
      </c>
      <c r="O717" vm="12520">
        <f ca="1"/>
        <v>44853</v>
      </c>
      <c r="P717" vm="11947">
        <f ca="1"/>
        <v>191.85</v>
      </c>
      <c r="Q717" vm="12524">
        <f ca="1"/>
        <v>173793</v>
      </c>
      <c r="R717" s="3">
        <f t="shared" ca="1" si="90"/>
        <v>-8.5636957768751021E-3</v>
      </c>
      <c r="T717" vm="12520">
        <f ca="1"/>
        <v>44853</v>
      </c>
      <c r="U717" vm="11280">
        <f ca="1"/>
        <v>11.204000000000001</v>
      </c>
      <c r="V717" vm="12525">
        <f ca="1"/>
        <v>13028752</v>
      </c>
      <c r="W717" s="3">
        <f t="shared" ca="1" si="91"/>
        <v>-1.3299247350672226E-2</v>
      </c>
      <c r="Y717" vm="12520">
        <f ca="1"/>
        <v>44853</v>
      </c>
      <c r="Z717" vm="12526">
        <f ca="1"/>
        <v>1.8073999999999999</v>
      </c>
      <c r="AA717" vm="12527">
        <f ca="1"/>
        <v>1.7916000000000001</v>
      </c>
      <c r="AB717" vm="12528">
        <f ca="1"/>
        <v>71670451</v>
      </c>
      <c r="AC717">
        <f t="shared" ca="1" si="92"/>
        <v>-6.231936483348151E-3</v>
      </c>
      <c r="AE717" vm="12520">
        <f ca="1"/>
        <v>44853</v>
      </c>
      <c r="AF717" vm="12529">
        <f ca="1"/>
        <v>12.968</v>
      </c>
      <c r="AG717" vm="12530">
        <f ca="1"/>
        <v>6824383</v>
      </c>
      <c r="AH717" s="3">
        <f t="shared" ca="1" si="93"/>
        <v>-4.1554503812954151E-3</v>
      </c>
      <c r="AK717" vm="12520">
        <f ca="1"/>
        <v>44853</v>
      </c>
      <c r="AL717" vm="4389">
        <f ca="1"/>
        <v>15.23</v>
      </c>
      <c r="AM717" vm="12531">
        <f ca="1"/>
        <v>86548</v>
      </c>
      <c r="AN717">
        <f t="shared" ca="1" si="94"/>
        <v>4.6067866928448256E-3</v>
      </c>
      <c r="AP717" vm="12520">
        <f ca="1"/>
        <v>44853</v>
      </c>
      <c r="AQ717" vm="12108">
        <f ca="1"/>
        <v>5</v>
      </c>
      <c r="AR717" vm="12532">
        <f ca="1"/>
        <v>83840</v>
      </c>
      <c r="AS717" s="3">
        <f t="shared" ca="1" si="95"/>
        <v>1.0858743334876002E-2</v>
      </c>
      <c r="AU717" vm="12520">
        <f ca="1"/>
        <v>44853</v>
      </c>
      <c r="AV717" vm="12533">
        <f ca="1"/>
        <v>0.64800000000000002</v>
      </c>
      <c r="AW717" vm="12534">
        <f ca="1"/>
        <v>14579301</v>
      </c>
    </row>
    <row r="718" spans="1:49" x14ac:dyDescent="0.3">
      <c r="A718" vm="12535">
        <f ca="1"/>
        <v>44854</v>
      </c>
      <c r="B718" vm="8212">
        <f ca="1"/>
        <v>29.58</v>
      </c>
      <c r="C718" vm="8212">
        <v>29.58</v>
      </c>
      <c r="D718" vm="12536">
        <v>122612</v>
      </c>
      <c r="E718" s="3">
        <f t="shared" ca="1" si="88"/>
        <v>8.179959100204446E-3</v>
      </c>
      <c r="F718" s="3">
        <f t="shared" ca="1" si="89"/>
        <v>8.146684567818108E-3</v>
      </c>
      <c r="I718" vm="12535">
        <f ca="1"/>
        <v>44854</v>
      </c>
      <c r="J718" vm="4997">
        <f ca="1"/>
        <v>47.34</v>
      </c>
      <c r="K718" vm="12537">
        <f ca="1"/>
        <v>1120928</v>
      </c>
      <c r="L718" s="3">
        <v>2.1800129505719947E-2</v>
      </c>
      <c r="M718" s="3">
        <v>2.1565904657281001E-2</v>
      </c>
      <c r="O718" vm="12535">
        <f ca="1"/>
        <v>44854</v>
      </c>
      <c r="P718" vm="12538">
        <f ca="1"/>
        <v>192.3</v>
      </c>
      <c r="Q718" vm="12539">
        <f ca="1"/>
        <v>299673</v>
      </c>
      <c r="R718" s="3">
        <f t="shared" ca="1" si="90"/>
        <v>2.3428359017726671E-3</v>
      </c>
      <c r="T718" vm="12535">
        <f ca="1"/>
        <v>44854</v>
      </c>
      <c r="U718" vm="12540">
        <f ca="1"/>
        <v>11.288</v>
      </c>
      <c r="V718" vm="12541">
        <f ca="1"/>
        <v>13079274</v>
      </c>
      <c r="W718" s="3">
        <f t="shared" ca="1" si="91"/>
        <v>7.4693571526506892E-3</v>
      </c>
      <c r="Y718" vm="12535">
        <f ca="1"/>
        <v>44854</v>
      </c>
      <c r="Z718" vm="12542">
        <f ca="1"/>
        <v>1.784</v>
      </c>
      <c r="AA718" vm="12543">
        <f ca="1"/>
        <v>1.829</v>
      </c>
      <c r="AB718" vm="12544">
        <f ca="1"/>
        <v>69463594</v>
      </c>
      <c r="AC718">
        <f t="shared" ca="1" si="92"/>
        <v>2.0660294057720571E-2</v>
      </c>
      <c r="AE718" vm="12535">
        <f ca="1"/>
        <v>44854</v>
      </c>
      <c r="AF718" vm="12545">
        <f ca="1"/>
        <v>13.173999999999999</v>
      </c>
      <c r="AG718" vm="12546">
        <f ca="1"/>
        <v>9210441</v>
      </c>
      <c r="AH718" s="3">
        <f t="shared" ca="1" si="93"/>
        <v>1.5760405785126268E-2</v>
      </c>
      <c r="AK718" vm="12535">
        <f ca="1"/>
        <v>44854</v>
      </c>
      <c r="AL718" vm="4657">
        <f ca="1"/>
        <v>15.42</v>
      </c>
      <c r="AM718" vm="12547">
        <f ca="1"/>
        <v>438012</v>
      </c>
      <c r="AN718">
        <f t="shared" ca="1" si="94"/>
        <v>1.2398201228113054E-2</v>
      </c>
      <c r="AP718" vm="12535">
        <f ca="1"/>
        <v>44854</v>
      </c>
      <c r="AQ718" vm="12548">
        <f ca="1"/>
        <v>4.9960000000000004</v>
      </c>
      <c r="AR718" vm="12549">
        <f ca="1"/>
        <v>37065</v>
      </c>
      <c r="AS718" s="3">
        <f t="shared" ca="1" si="95"/>
        <v>-8.0032017076904407E-4</v>
      </c>
      <c r="AU718" vm="12535">
        <f ca="1"/>
        <v>44854</v>
      </c>
      <c r="AV718" vm="12550">
        <f ca="1"/>
        <v>0.73199999999999998</v>
      </c>
      <c r="AW718" vm="12551">
        <f ca="1"/>
        <v>67775888</v>
      </c>
    </row>
    <row r="719" spans="1:49" x14ac:dyDescent="0.3">
      <c r="A719" vm="12552">
        <f ca="1"/>
        <v>44855</v>
      </c>
      <c r="B719" vm="12553">
        <f ca="1"/>
        <v>29.32</v>
      </c>
      <c r="C719" vm="12553">
        <v>29.32</v>
      </c>
      <c r="D719" vm="12554">
        <v>612378</v>
      </c>
      <c r="E719" s="3">
        <f t="shared" ca="1" si="88"/>
        <v>-8.7897227856659245E-3</v>
      </c>
      <c r="F719" s="3">
        <f t="shared" ca="1" si="89"/>
        <v>-8.8285802642029277E-3</v>
      </c>
      <c r="I719" vm="12552">
        <f ca="1"/>
        <v>44855</v>
      </c>
      <c r="J719" vm="12555">
        <f ca="1"/>
        <v>45.95</v>
      </c>
      <c r="K719" vm="12556">
        <f ca="1"/>
        <v>915604</v>
      </c>
      <c r="L719" s="3">
        <v>-2.9362061681453326E-2</v>
      </c>
      <c r="M719" s="3">
        <v>-2.9801755284141779E-2</v>
      </c>
      <c r="O719" vm="12552">
        <f ca="1"/>
        <v>44855</v>
      </c>
      <c r="P719" vm="12557">
        <f ca="1"/>
        <v>190.2</v>
      </c>
      <c r="Q719" vm="12558">
        <f ca="1"/>
        <v>272730</v>
      </c>
      <c r="R719" s="3">
        <f t="shared" ca="1" si="90"/>
        <v>-1.0980502483444208E-2</v>
      </c>
      <c r="T719" vm="12552">
        <f ca="1"/>
        <v>44855</v>
      </c>
      <c r="U719" vm="12559">
        <f ca="1"/>
        <v>11.446</v>
      </c>
      <c r="V719" vm="12560">
        <f ca="1"/>
        <v>15688311</v>
      </c>
      <c r="W719" s="3">
        <f t="shared" ca="1" si="91"/>
        <v>1.3900109436397565E-2</v>
      </c>
      <c r="Y719" vm="12552">
        <f ca="1"/>
        <v>44855</v>
      </c>
      <c r="Z719" vm="12561">
        <f ca="1"/>
        <v>1.8064</v>
      </c>
      <c r="AA719" vm="12562">
        <f ca="1"/>
        <v>1.8275999999999999</v>
      </c>
      <c r="AB719" vm="12563">
        <f ca="1"/>
        <v>77546049</v>
      </c>
      <c r="AC719">
        <f t="shared" ca="1" si="92"/>
        <v>-7.6573870174930479E-4</v>
      </c>
      <c r="AE719" vm="12552">
        <f ca="1"/>
        <v>44855</v>
      </c>
      <c r="AF719" vm="12564">
        <f ca="1"/>
        <v>13.074</v>
      </c>
      <c r="AG719" vm="12565">
        <f ca="1"/>
        <v>9054649</v>
      </c>
      <c r="AH719" s="3">
        <f t="shared" ca="1" si="93"/>
        <v>-7.6196650279633984E-3</v>
      </c>
      <c r="AK719" vm="12552">
        <f ca="1"/>
        <v>44855</v>
      </c>
      <c r="AL719" vm="12362">
        <f ca="1"/>
        <v>14.93</v>
      </c>
      <c r="AM719" vm="12566">
        <f ca="1"/>
        <v>174046</v>
      </c>
      <c r="AN719">
        <f t="shared" ca="1" si="94"/>
        <v>-3.2292756584084412E-2</v>
      </c>
      <c r="AP719" vm="12552">
        <f ca="1"/>
        <v>44855</v>
      </c>
      <c r="AQ719" vm="12108">
        <f ca="1"/>
        <v>5</v>
      </c>
      <c r="AR719" vm="12567">
        <f ca="1"/>
        <v>38476</v>
      </c>
      <c r="AS719" s="3">
        <f t="shared" ca="1" si="95"/>
        <v>8.0032017076911573E-4</v>
      </c>
      <c r="AU719" vm="12552">
        <f ca="1"/>
        <v>44855</v>
      </c>
      <c r="AV719" vm="12568">
        <f ca="1"/>
        <v>0.73899999999999999</v>
      </c>
      <c r="AW719" vm="12569">
        <f ca="1"/>
        <v>21488740</v>
      </c>
    </row>
    <row r="720" spans="1:49" x14ac:dyDescent="0.3">
      <c r="A720" vm="12570">
        <f ca="1"/>
        <v>44858</v>
      </c>
      <c r="B720" vm="10166">
        <f ca="1"/>
        <v>30.1</v>
      </c>
      <c r="C720" vm="10166">
        <v>30.1</v>
      </c>
      <c r="D720" vm="12571">
        <v>226451</v>
      </c>
      <c r="E720" s="3">
        <f t="shared" ca="1" si="88"/>
        <v>2.6603001364256518E-2</v>
      </c>
      <c r="F720" s="3">
        <f t="shared" ca="1" si="89"/>
        <v>2.6255294736379241E-2</v>
      </c>
      <c r="I720" vm="12570">
        <f ca="1"/>
        <v>44858</v>
      </c>
      <c r="J720" vm="12572">
        <f ca="1"/>
        <v>46.03</v>
      </c>
      <c r="K720" vm="12573">
        <f ca="1"/>
        <v>881810</v>
      </c>
      <c r="L720" s="3">
        <v>1.7410228509248812E-3</v>
      </c>
      <c r="M720" s="3">
        <v>1.7395090274540165E-3</v>
      </c>
      <c r="O720" vm="12570">
        <f ca="1"/>
        <v>44858</v>
      </c>
      <c r="P720" vm="12574">
        <f ca="1"/>
        <v>194.05</v>
      </c>
      <c r="Q720" vm="12575">
        <f ca="1"/>
        <v>455908</v>
      </c>
      <c r="R720" s="3">
        <f t="shared" ca="1" si="90"/>
        <v>2.0039707703625474E-2</v>
      </c>
      <c r="T720" vm="12570">
        <f ca="1"/>
        <v>44858</v>
      </c>
      <c r="U720" vm="12576">
        <f ca="1"/>
        <v>11.507999999999999</v>
      </c>
      <c r="V720" vm="12577">
        <f ca="1"/>
        <v>20732864</v>
      </c>
      <c r="W720" s="3">
        <f t="shared" ca="1" si="91"/>
        <v>5.402121702390802E-3</v>
      </c>
      <c r="Y720" vm="12570">
        <f ca="1"/>
        <v>44858</v>
      </c>
      <c r="Z720" vm="3146">
        <f ca="1"/>
        <v>1.84</v>
      </c>
      <c r="AA720" vm="12578">
        <f ca="1"/>
        <v>1.8557999999999999</v>
      </c>
      <c r="AB720" vm="12579">
        <f ca="1"/>
        <v>81163074</v>
      </c>
      <c r="AC720">
        <f t="shared" ca="1" si="92"/>
        <v>1.5312239229962509E-2</v>
      </c>
      <c r="AE720" vm="12570">
        <f ca="1"/>
        <v>44858</v>
      </c>
      <c r="AF720" vm="11968">
        <f ca="1"/>
        <v>13.474</v>
      </c>
      <c r="AG720" vm="12580">
        <f ca="1"/>
        <v>13799416</v>
      </c>
      <c r="AH720" s="3">
        <f t="shared" ca="1" si="93"/>
        <v>3.0136377347930322E-2</v>
      </c>
      <c r="AK720" vm="12570">
        <f ca="1"/>
        <v>44858</v>
      </c>
      <c r="AL720" vm="5701">
        <f ca="1"/>
        <v>14.85</v>
      </c>
      <c r="AM720" vm="12581">
        <f ca="1"/>
        <v>160246</v>
      </c>
      <c r="AN720">
        <f t="shared" ca="1" si="94"/>
        <v>-5.3727463023904454E-3</v>
      </c>
      <c r="AP720" vm="12570">
        <f ca="1"/>
        <v>44858</v>
      </c>
      <c r="AQ720" vm="12582">
        <f ca="1"/>
        <v>4.9800000000000004</v>
      </c>
      <c r="AR720" vm="12583">
        <f ca="1"/>
        <v>64414</v>
      </c>
      <c r="AS720" s="3">
        <f t="shared" ca="1" si="95"/>
        <v>-4.0080213975387108E-3</v>
      </c>
      <c r="AU720" vm="12570">
        <f ca="1"/>
        <v>44858</v>
      </c>
      <c r="AV720" vm="12584">
        <f ca="1"/>
        <v>0.75819999999999999</v>
      </c>
      <c r="AW720" vm="12585">
        <f ca="1"/>
        <v>33917790</v>
      </c>
    </row>
    <row r="721" spans="1:49" x14ac:dyDescent="0.3">
      <c r="A721" vm="12586">
        <f ca="1"/>
        <v>44859</v>
      </c>
      <c r="B721" vm="8434">
        <f ca="1"/>
        <v>30.92</v>
      </c>
      <c r="C721" vm="8434">
        <v>30.92</v>
      </c>
      <c r="D721" vm="12587">
        <v>112091</v>
      </c>
      <c r="E721" s="3">
        <f t="shared" ca="1" si="88"/>
        <v>2.7242524916943529E-2</v>
      </c>
      <c r="F721" s="3">
        <f t="shared" ca="1" si="89"/>
        <v>2.6878051964391105E-2</v>
      </c>
      <c r="I721" vm="12586">
        <f ca="1"/>
        <v>44859</v>
      </c>
      <c r="J721" vm="12588">
        <f ca="1"/>
        <v>48.93</v>
      </c>
      <c r="K721" vm="12589">
        <f ca="1"/>
        <v>1183803</v>
      </c>
      <c r="L721" s="3">
        <v>6.3002389745817913E-2</v>
      </c>
      <c r="M721" s="3">
        <v>6.109734747188203E-2</v>
      </c>
      <c r="O721" vm="12586">
        <f ca="1"/>
        <v>44859</v>
      </c>
      <c r="P721" vm="12590">
        <f ca="1"/>
        <v>199.05</v>
      </c>
      <c r="Q721" vm="12591">
        <f ca="1"/>
        <v>268268</v>
      </c>
      <c r="R721" s="3">
        <f t="shared" ca="1" si="90"/>
        <v>2.544019163141081E-2</v>
      </c>
      <c r="T721" vm="12586">
        <f ca="1"/>
        <v>44859</v>
      </c>
      <c r="U721" vm="12592">
        <f ca="1"/>
        <v>11.52</v>
      </c>
      <c r="V721" vm="12593">
        <f ca="1"/>
        <v>18360441</v>
      </c>
      <c r="W721" s="3">
        <f t="shared" ca="1" si="91"/>
        <v>1.0422095784438116E-3</v>
      </c>
      <c r="Y721" vm="12586">
        <f ca="1"/>
        <v>44859</v>
      </c>
      <c r="Z721" vm="12594">
        <f ca="1"/>
        <v>1.8684000000000001</v>
      </c>
      <c r="AA721" vm="12595">
        <f ca="1"/>
        <v>1.8646</v>
      </c>
      <c r="AB721" vm="12596">
        <f ca="1"/>
        <v>86459969</v>
      </c>
      <c r="AC721">
        <f t="shared" ca="1" si="92"/>
        <v>4.73068294351431E-3</v>
      </c>
      <c r="AE721" vm="12586">
        <f ca="1"/>
        <v>44859</v>
      </c>
      <c r="AF721" vm="12597">
        <f ca="1"/>
        <v>13.53</v>
      </c>
      <c r="AG721" vm="12598">
        <f ca="1"/>
        <v>9098592</v>
      </c>
      <c r="AH721" s="3">
        <f t="shared" ca="1" si="93"/>
        <v>4.1475396442285564E-3</v>
      </c>
      <c r="AK721" vm="12586">
        <f ca="1"/>
        <v>44859</v>
      </c>
      <c r="AL721" vm="4824">
        <f ca="1"/>
        <v>15.35</v>
      </c>
      <c r="AM721" vm="12599">
        <f ca="1"/>
        <v>157858</v>
      </c>
      <c r="AN721">
        <f t="shared" ca="1" si="94"/>
        <v>3.3115608784497604E-2</v>
      </c>
      <c r="AP721" vm="12586">
        <f ca="1"/>
        <v>44859</v>
      </c>
      <c r="AQ721" vm="10673">
        <f ca="1"/>
        <v>5.0999999999999996</v>
      </c>
      <c r="AR721" vm="12600">
        <f ca="1"/>
        <v>99015</v>
      </c>
      <c r="AS721" s="3">
        <f t="shared" ca="1" si="95"/>
        <v>2.3810648693718392E-2</v>
      </c>
      <c r="AU721" vm="12586">
        <f ca="1"/>
        <v>44859</v>
      </c>
      <c r="AV721" vm="12601">
        <f ca="1"/>
        <v>0.80479999999999996</v>
      </c>
      <c r="AW721" vm="12602">
        <f ca="1"/>
        <v>31859951</v>
      </c>
    </row>
    <row r="722" spans="1:49" x14ac:dyDescent="0.3">
      <c r="A722" vm="12603">
        <f ca="1"/>
        <v>44860</v>
      </c>
      <c r="B722" vm="12604">
        <f ca="1"/>
        <v>30.58</v>
      </c>
      <c r="C722" vm="12604">
        <v>30.58</v>
      </c>
      <c r="D722" vm="12605">
        <v>113103</v>
      </c>
      <c r="E722" s="3">
        <f t="shared" ca="1" si="88"/>
        <v>-1.0996119016817704E-2</v>
      </c>
      <c r="F722" s="3">
        <f t="shared" ca="1" si="89"/>
        <v>-1.1057023218305118E-2</v>
      </c>
      <c r="I722" vm="12603">
        <f ca="1"/>
        <v>44860</v>
      </c>
      <c r="J722" vm="12606">
        <f ca="1"/>
        <v>48.4</v>
      </c>
      <c r="K722" vm="12607">
        <f ca="1"/>
        <v>779016</v>
      </c>
      <c r="L722" s="3">
        <v>-1.083180053137137E-2</v>
      </c>
      <c r="M722" s="3">
        <v>-1.0890891578446162E-2</v>
      </c>
      <c r="O722" vm="12603">
        <f ca="1"/>
        <v>44860</v>
      </c>
      <c r="P722" vm="9358">
        <f ca="1"/>
        <v>197.95</v>
      </c>
      <c r="Q722" vm="6131">
        <f ca="1"/>
        <v>231720</v>
      </c>
      <c r="R722" s="3">
        <f t="shared" ca="1" si="90"/>
        <v>-5.5415758941867203E-3</v>
      </c>
      <c r="T722" vm="12603">
        <f ca="1"/>
        <v>44860</v>
      </c>
      <c r="U722" vm="12608">
        <f ca="1"/>
        <v>12.016</v>
      </c>
      <c r="V722" vm="12609">
        <f ca="1"/>
        <v>33167118</v>
      </c>
      <c r="W722" s="3">
        <f t="shared" ca="1" si="91"/>
        <v>4.2154439754033816E-2</v>
      </c>
      <c r="Y722" vm="12603">
        <f ca="1"/>
        <v>44860</v>
      </c>
      <c r="Z722" vm="12610">
        <f ca="1"/>
        <v>1.87</v>
      </c>
      <c r="AA722" vm="12611">
        <f ca="1"/>
        <v>1.8657999999999999</v>
      </c>
      <c r="AB722" vm="12612">
        <f ca="1"/>
        <v>82374382</v>
      </c>
      <c r="AC722">
        <f t="shared" ca="1" si="92"/>
        <v>6.4336266426721943E-4</v>
      </c>
      <c r="AE722" vm="12603">
        <f ca="1"/>
        <v>44860</v>
      </c>
      <c r="AF722" vm="9245">
        <f ca="1"/>
        <v>13.651999999999999</v>
      </c>
      <c r="AG722" vm="12613">
        <f ca="1"/>
        <v>7782097</v>
      </c>
      <c r="AH722" s="3">
        <f t="shared" ca="1" si="93"/>
        <v>8.9765888617639508E-3</v>
      </c>
      <c r="AK722" vm="12603">
        <f ca="1"/>
        <v>44860</v>
      </c>
      <c r="AL722" vm="12614">
        <f ca="1"/>
        <v>15.31</v>
      </c>
      <c r="AM722" vm="12615">
        <f ca="1"/>
        <v>96422</v>
      </c>
      <c r="AN722">
        <f t="shared" ca="1" si="94"/>
        <v>-2.6092643636137307E-3</v>
      </c>
      <c r="AP722" vm="12603">
        <f ca="1"/>
        <v>44860</v>
      </c>
      <c r="AQ722" vm="12616">
        <f ca="1"/>
        <v>5.1550000000000002</v>
      </c>
      <c r="AR722" vm="12617">
        <f ca="1"/>
        <v>182921</v>
      </c>
      <c r="AS722" s="3">
        <f t="shared" ca="1" si="95"/>
        <v>1.0726577738643342E-2</v>
      </c>
      <c r="AU722" vm="12603">
        <f ca="1"/>
        <v>44860</v>
      </c>
      <c r="AV722" vm="12618">
        <f ca="1"/>
        <v>0.8286</v>
      </c>
      <c r="AW722" vm="12619">
        <f ca="1"/>
        <v>35628898</v>
      </c>
    </row>
    <row r="723" spans="1:49" x14ac:dyDescent="0.3">
      <c r="A723" vm="12620">
        <f ca="1"/>
        <v>44861</v>
      </c>
      <c r="B723" vm="10279">
        <f ca="1"/>
        <v>31.6</v>
      </c>
      <c r="C723" vm="10279">
        <v>31.6</v>
      </c>
      <c r="D723" vm="12621">
        <v>226819</v>
      </c>
      <c r="E723" s="3">
        <f t="shared" ca="1" si="88"/>
        <v>3.3355134074558639E-2</v>
      </c>
      <c r="F723" s="3">
        <f t="shared" ca="1" si="89"/>
        <v>3.2810920091950239E-2</v>
      </c>
      <c r="I723" vm="12620">
        <f ca="1"/>
        <v>44861</v>
      </c>
      <c r="J723" vm="12622">
        <f ca="1"/>
        <v>46.36</v>
      </c>
      <c r="K723" vm="12623">
        <f ca="1"/>
        <v>1776432</v>
      </c>
      <c r="L723" s="3">
        <v>-4.2148760330578496E-2</v>
      </c>
      <c r="M723" s="3">
        <v>-4.3062795251035006E-2</v>
      </c>
      <c r="O723" vm="12620">
        <f ca="1"/>
        <v>44861</v>
      </c>
      <c r="P723" vm="9516">
        <f ca="1"/>
        <v>197.25</v>
      </c>
      <c r="Q723" vm="12624">
        <f ca="1"/>
        <v>285993</v>
      </c>
      <c r="R723" s="3">
        <f t="shared" ca="1" si="90"/>
        <v>-3.5425138261559225E-3</v>
      </c>
      <c r="T723" vm="12620">
        <f ca="1"/>
        <v>44861</v>
      </c>
      <c r="U723" vm="12625">
        <f ca="1"/>
        <v>12.311999999999999</v>
      </c>
      <c r="V723" vm="12626">
        <f ca="1"/>
        <v>35233693</v>
      </c>
      <c r="W723" s="3">
        <f t="shared" ca="1" si="91"/>
        <v>2.4335301514799103E-2</v>
      </c>
      <c r="Y723" vm="12620">
        <f ca="1"/>
        <v>44861</v>
      </c>
      <c r="Z723" vm="12627">
        <f ca="1"/>
        <v>1.8624000000000001</v>
      </c>
      <c r="AA723" vm="12628">
        <f ca="1"/>
        <v>1.9057999999999999</v>
      </c>
      <c r="AB723" vm="12629">
        <f ca="1"/>
        <v>138276464</v>
      </c>
      <c r="AC723">
        <f t="shared" ca="1" si="92"/>
        <v>2.121195238722718E-2</v>
      </c>
      <c r="AE723" vm="12620">
        <f ca="1"/>
        <v>44861</v>
      </c>
      <c r="AF723" vm="12630">
        <f ca="1"/>
        <v>13.634</v>
      </c>
      <c r="AG723" vm="12631">
        <f ca="1"/>
        <v>8560541</v>
      </c>
      <c r="AH723" s="3">
        <f t="shared" ca="1" si="93"/>
        <v>-1.3193581038669746E-3</v>
      </c>
      <c r="AK723" vm="12620">
        <f ca="1"/>
        <v>44861</v>
      </c>
      <c r="AL723" vm="4317">
        <f ca="1"/>
        <v>15.07</v>
      </c>
      <c r="AM723" vm="12632">
        <f ca="1"/>
        <v>159259</v>
      </c>
      <c r="AN723">
        <f t="shared" ca="1" si="94"/>
        <v>-1.5800197031188276E-2</v>
      </c>
      <c r="AP723" vm="12620">
        <f ca="1"/>
        <v>44861</v>
      </c>
      <c r="AQ723" vm="968">
        <f ca="1"/>
        <v>5.25</v>
      </c>
      <c r="AR723" vm="12633">
        <f ca="1"/>
        <v>346925</v>
      </c>
      <c r="AS723" s="3">
        <f t="shared" ca="1" si="95"/>
        <v>1.8260959134609112E-2</v>
      </c>
      <c r="AU723" vm="12620">
        <f ca="1"/>
        <v>44861</v>
      </c>
      <c r="AV723" vm="12634">
        <f ca="1"/>
        <v>0.95860000000000001</v>
      </c>
      <c r="AW723" vm="12635">
        <f ca="1"/>
        <v>99646498</v>
      </c>
    </row>
    <row r="724" spans="1:49" x14ac:dyDescent="0.3">
      <c r="A724" vm="12636">
        <f ca="1"/>
        <v>44862</v>
      </c>
      <c r="B724" vm="8332">
        <f ca="1"/>
        <v>31.22</v>
      </c>
      <c r="C724" vm="8332">
        <v>31.22</v>
      </c>
      <c r="D724" vm="12637">
        <v>181504</v>
      </c>
      <c r="E724" s="3">
        <f t="shared" ca="1" si="88"/>
        <v>-1.2025316455696282E-2</v>
      </c>
      <c r="F724" s="3">
        <f t="shared" ca="1" si="89"/>
        <v>-1.2098205505580488E-2</v>
      </c>
      <c r="I724" vm="12636">
        <f ca="1"/>
        <v>44862</v>
      </c>
      <c r="J724" vm="12638">
        <f ca="1"/>
        <v>45.29</v>
      </c>
      <c r="K724" vm="12639">
        <f ca="1"/>
        <v>878616</v>
      </c>
      <c r="L724" s="3">
        <v>-2.3080241587575503E-2</v>
      </c>
      <c r="M724" s="3">
        <v>-2.3350760903428452E-2</v>
      </c>
      <c r="O724" vm="12636">
        <f ca="1"/>
        <v>44862</v>
      </c>
      <c r="P724" vm="12640">
        <f ca="1"/>
        <v>198.9</v>
      </c>
      <c r="Q724" vm="12641">
        <f ca="1"/>
        <v>202220</v>
      </c>
      <c r="R724" s="3">
        <f t="shared" ca="1" si="90"/>
        <v>8.3302261339428963E-3</v>
      </c>
      <c r="T724" vm="12636">
        <f ca="1"/>
        <v>44862</v>
      </c>
      <c r="U724" vm="12642">
        <f ca="1"/>
        <v>12.257999999999999</v>
      </c>
      <c r="V724" vm="12643">
        <f ca="1"/>
        <v>16350204</v>
      </c>
      <c r="W724" s="3">
        <f t="shared" ca="1" si="91"/>
        <v>-4.3956114730381093E-3</v>
      </c>
      <c r="Y724" vm="12636">
        <f ca="1"/>
        <v>44862</v>
      </c>
      <c r="Z724" vm="2655">
        <f ca="1"/>
        <v>1.89</v>
      </c>
      <c r="AA724" vm="4727">
        <f ca="1"/>
        <v>1.9052</v>
      </c>
      <c r="AB724" vm="12644">
        <f ca="1"/>
        <v>82677358</v>
      </c>
      <c r="AC724">
        <f t="shared" ca="1" si="92"/>
        <v>-3.148779873824426E-4</v>
      </c>
      <c r="AE724" vm="12636">
        <f ca="1"/>
        <v>44862</v>
      </c>
      <c r="AF724" vm="12645">
        <f ca="1"/>
        <v>13.564</v>
      </c>
      <c r="AG724" vm="12646">
        <f ca="1"/>
        <v>8075630</v>
      </c>
      <c r="AH724" s="3">
        <f t="shared" ca="1" si="93"/>
        <v>-5.1474486772014032E-3</v>
      </c>
      <c r="AK724" vm="12636">
        <f ca="1"/>
        <v>44862</v>
      </c>
      <c r="AL724" vm="4262">
        <f ca="1"/>
        <v>14.79</v>
      </c>
      <c r="AM724" vm="12647">
        <f ca="1"/>
        <v>221583</v>
      </c>
      <c r="AN724">
        <f t="shared" ca="1" si="94"/>
        <v>-1.8754735915695719E-2</v>
      </c>
      <c r="AP724" vm="12636">
        <f ca="1"/>
        <v>44862</v>
      </c>
      <c r="AQ724" vm="12648">
        <f ca="1"/>
        <v>5.15</v>
      </c>
      <c r="AR724" vm="12649">
        <f ca="1"/>
        <v>63355</v>
      </c>
      <c r="AS724" s="3">
        <f t="shared" ca="1" si="95"/>
        <v>-1.9231361927887533E-2</v>
      </c>
      <c r="AU724" vm="12636">
        <f ca="1"/>
        <v>44862</v>
      </c>
      <c r="AV724" vm="12650">
        <f ca="1"/>
        <v>0.96879999999999999</v>
      </c>
      <c r="AW724" vm="12651">
        <f ca="1"/>
        <v>69441917</v>
      </c>
    </row>
    <row r="725" spans="1:49" x14ac:dyDescent="0.3">
      <c r="A725" vm="12652">
        <f ca="1"/>
        <v>44865</v>
      </c>
      <c r="B725" vm="12653">
        <f ca="1"/>
        <v>31.74</v>
      </c>
      <c r="C725" vm="12653">
        <v>31.74</v>
      </c>
      <c r="D725" vm="12654">
        <v>137464</v>
      </c>
      <c r="E725" s="3">
        <f t="shared" ca="1" si="88"/>
        <v>1.6655989750160142E-2</v>
      </c>
      <c r="F725" s="3">
        <f t="shared" ca="1" si="89"/>
        <v>1.6518800010976994E-2</v>
      </c>
      <c r="I725" vm="12652">
        <f ca="1"/>
        <v>44865</v>
      </c>
      <c r="J725" vm="12655">
        <f ca="1"/>
        <v>43.69</v>
      </c>
      <c r="K725" vm="12656">
        <f ca="1"/>
        <v>929757</v>
      </c>
      <c r="L725" s="3">
        <v>-3.5327886950761792E-2</v>
      </c>
      <c r="M725" s="3">
        <v>-3.5967014604778066E-2</v>
      </c>
      <c r="O725" vm="12652">
        <f ca="1"/>
        <v>44865</v>
      </c>
      <c r="P725" vm="8267">
        <f ca="1"/>
        <v>199.5</v>
      </c>
      <c r="Q725" vm="12657">
        <f ca="1"/>
        <v>274200</v>
      </c>
      <c r="R725" s="3">
        <f t="shared" ca="1" si="90"/>
        <v>3.0120504699916212E-3</v>
      </c>
      <c r="T725" vm="12652">
        <f ca="1"/>
        <v>44865</v>
      </c>
      <c r="U725" vm="12658">
        <f ca="1"/>
        <v>12.548</v>
      </c>
      <c r="V725" vm="12659">
        <f ca="1"/>
        <v>22721769</v>
      </c>
      <c r="W725" s="3">
        <f t="shared" ca="1" si="91"/>
        <v>2.3382505264891721E-2</v>
      </c>
      <c r="Y725" vm="12652">
        <f ca="1"/>
        <v>44865</v>
      </c>
      <c r="Z725" vm="12660">
        <f ca="1"/>
        <v>1.9108000000000001</v>
      </c>
      <c r="AA725" vm="12661">
        <f ca="1"/>
        <v>1.929</v>
      </c>
      <c r="AB725" vm="12662">
        <f ca="1"/>
        <v>105445312</v>
      </c>
      <c r="AC725">
        <f t="shared" ca="1" si="92"/>
        <v>1.2414743979023804E-2</v>
      </c>
      <c r="AE725" vm="12652">
        <f ca="1"/>
        <v>44865</v>
      </c>
      <c r="AF725" vm="869">
        <f ca="1"/>
        <v>13.66</v>
      </c>
      <c r="AG725" vm="12663">
        <f ca="1"/>
        <v>7809232</v>
      </c>
      <c r="AH725" s="3">
        <f t="shared" ca="1" si="93"/>
        <v>7.0526298792517568E-3</v>
      </c>
      <c r="AK725" vm="12652">
        <f ca="1"/>
        <v>44865</v>
      </c>
      <c r="AL725" vm="4729">
        <f ca="1"/>
        <v>14.88</v>
      </c>
      <c r="AM725" vm="12664">
        <f ca="1"/>
        <v>137448</v>
      </c>
      <c r="AN725">
        <f t="shared" ca="1" si="94"/>
        <v>6.0667526822375832E-3</v>
      </c>
      <c r="AP725" vm="12652">
        <f ca="1"/>
        <v>44865</v>
      </c>
      <c r="AQ725" vm="12665">
        <f ca="1"/>
        <v>5.1449999999999996</v>
      </c>
      <c r="AR725" vm="12666">
        <f ca="1"/>
        <v>34139</v>
      </c>
      <c r="AS725" s="3">
        <f t="shared" ca="1" si="95"/>
        <v>-9.7134538963200318E-4</v>
      </c>
      <c r="AU725" vm="12652">
        <f ca="1"/>
        <v>44865</v>
      </c>
      <c r="AV725" vm="12667">
        <f ca="1"/>
        <v>0.98399999999999999</v>
      </c>
      <c r="AW725" vm="12668">
        <f ca="1"/>
        <v>39414006</v>
      </c>
    </row>
    <row r="726" spans="1:49" x14ac:dyDescent="0.3">
      <c r="A726" vm="12669">
        <f ca="1"/>
        <v>44866</v>
      </c>
      <c r="B726" vm="12061">
        <f ca="1"/>
        <v>32.159999999999997</v>
      </c>
      <c r="C726" vm="12061">
        <v>32.159999999999997</v>
      </c>
      <c r="D726" vm="12670">
        <v>130352</v>
      </c>
      <c r="E726" s="3">
        <f t="shared" ca="1" si="88"/>
        <v>1.3232514177693704E-2</v>
      </c>
      <c r="F726" s="3">
        <f t="shared" ca="1" si="89"/>
        <v>1.3145729212502512E-2</v>
      </c>
      <c r="I726" vm="12669">
        <f ca="1"/>
        <v>44866</v>
      </c>
      <c r="J726" vm="12671">
        <f ca="1"/>
        <v>44.18</v>
      </c>
      <c r="K726" vm="12672">
        <f ca="1"/>
        <v>758077</v>
      </c>
      <c r="L726" s="3">
        <v>1.1215381094071917E-2</v>
      </c>
      <c r="M726" s="3">
        <v>1.1152955028626566E-2</v>
      </c>
      <c r="O726" vm="12669">
        <f ca="1"/>
        <v>44866</v>
      </c>
      <c r="P726" vm="12673">
        <f ca="1"/>
        <v>199.1</v>
      </c>
      <c r="Q726" vm="12674">
        <f ca="1"/>
        <v>217061</v>
      </c>
      <c r="R726" s="3">
        <f t="shared" ca="1" si="90"/>
        <v>-2.0070252597675625E-3</v>
      </c>
      <c r="T726" vm="12669">
        <f ca="1"/>
        <v>44866</v>
      </c>
      <c r="U726" vm="12675">
        <f ca="1"/>
        <v>12.646000000000001</v>
      </c>
      <c r="V726" vm="12676">
        <f ca="1"/>
        <v>28256033</v>
      </c>
      <c r="W726" s="3">
        <f t="shared" ca="1" si="91"/>
        <v>7.7796693079898831E-3</v>
      </c>
      <c r="Y726" vm="12669">
        <f ca="1"/>
        <v>44866</v>
      </c>
      <c r="Z726" vm="4671">
        <f ca="1"/>
        <v>1.94</v>
      </c>
      <c r="AA726" vm="12677">
        <f ca="1"/>
        <v>1.9452</v>
      </c>
      <c r="AB726" vm="12678">
        <f ca="1"/>
        <v>98268491</v>
      </c>
      <c r="AC726">
        <f t="shared" ca="1" si="92"/>
        <v>8.3630656239017526E-3</v>
      </c>
      <c r="AE726" vm="12669">
        <f ca="1"/>
        <v>44866</v>
      </c>
      <c r="AF726" vm="10903">
        <f ca="1"/>
        <v>13.792</v>
      </c>
      <c r="AG726" vm="12679">
        <f ca="1"/>
        <v>10722898</v>
      </c>
      <c r="AH726" s="3">
        <f t="shared" ca="1" si="93"/>
        <v>9.6168597786931743E-3</v>
      </c>
      <c r="AK726" vm="12669">
        <f ca="1"/>
        <v>44866</v>
      </c>
      <c r="AL726" vm="10589">
        <f ca="1"/>
        <v>15.08</v>
      </c>
      <c r="AM726" vm="12680">
        <f ca="1"/>
        <v>191112</v>
      </c>
      <c r="AN726">
        <f t="shared" ca="1" si="94"/>
        <v>1.3351333174864196E-2</v>
      </c>
      <c r="AP726" vm="12669">
        <f ca="1"/>
        <v>44866</v>
      </c>
      <c r="AQ726" vm="9769">
        <f ca="1"/>
        <v>5.2350000000000003</v>
      </c>
      <c r="AR726" vm="12681">
        <f ca="1"/>
        <v>79381</v>
      </c>
      <c r="AS726" s="3">
        <f t="shared" ca="1" si="95"/>
        <v>1.7341475036487392E-2</v>
      </c>
      <c r="AU726" vm="12669">
        <f ca="1"/>
        <v>44866</v>
      </c>
      <c r="AV726" vm="12682">
        <f ca="1"/>
        <v>0.98099999999999998</v>
      </c>
      <c r="AW726" vm="12683">
        <f ca="1"/>
        <v>36774205</v>
      </c>
    </row>
    <row r="727" spans="1:49" x14ac:dyDescent="0.3">
      <c r="A727" vm="12684">
        <f ca="1"/>
        <v>44867</v>
      </c>
      <c r="B727" vm="11341">
        <f ca="1"/>
        <v>31.32</v>
      </c>
      <c r="C727" vm="11341">
        <v>31.32</v>
      </c>
      <c r="D727" vm="12685">
        <v>140427</v>
      </c>
      <c r="E727" s="3">
        <f t="shared" ca="1" si="88"/>
        <v>-2.6119402985074515E-2</v>
      </c>
      <c r="F727" s="3">
        <f t="shared" ca="1" si="89"/>
        <v>-2.6466573188163176E-2</v>
      </c>
      <c r="I727" vm="12684">
        <f ca="1"/>
        <v>44867</v>
      </c>
      <c r="J727" vm="12686">
        <f ca="1"/>
        <v>43.47</v>
      </c>
      <c r="K727" vm="12687">
        <f ca="1"/>
        <v>1146494</v>
      </c>
      <c r="L727" s="3">
        <v>-1.60706201901313E-2</v>
      </c>
      <c r="M727" s="3">
        <v>-1.6201152991270413E-2</v>
      </c>
      <c r="O727" vm="12684">
        <f ca="1"/>
        <v>44867</v>
      </c>
      <c r="P727" vm="12688">
        <f ca="1"/>
        <v>195.95</v>
      </c>
      <c r="Q727" vm="12689">
        <f ca="1"/>
        <v>449853</v>
      </c>
      <c r="R727" s="3">
        <f t="shared" ca="1" si="90"/>
        <v>-1.5947686424510166E-2</v>
      </c>
      <c r="T727" vm="12684">
        <f ca="1"/>
        <v>44867</v>
      </c>
      <c r="U727" vm="53">
        <f ca="1"/>
        <v>12.9</v>
      </c>
      <c r="V727" vm="12690">
        <f ca="1"/>
        <v>26898952</v>
      </c>
      <c r="W727" s="3">
        <f t="shared" ca="1" si="91"/>
        <v>1.9886351731204861E-2</v>
      </c>
      <c r="Y727" vm="12684">
        <f ca="1"/>
        <v>44867</v>
      </c>
      <c r="Z727" vm="12691">
        <f ca="1"/>
        <v>1.9568000000000001</v>
      </c>
      <c r="AA727" vm="12692">
        <f ca="1"/>
        <v>1.9448000000000001</v>
      </c>
      <c r="AB727" vm="12693">
        <f ca="1"/>
        <v>88958984</v>
      </c>
      <c r="AC727">
        <f t="shared" ca="1" si="92"/>
        <v>-2.0565552771710687E-4</v>
      </c>
      <c r="AE727" vm="12684">
        <f ca="1"/>
        <v>44867</v>
      </c>
      <c r="AF727" vm="12694">
        <f ca="1"/>
        <v>13.734</v>
      </c>
      <c r="AG727" vm="12695">
        <f ca="1"/>
        <v>15068075</v>
      </c>
      <c r="AH727" s="3">
        <f t="shared" ca="1" si="93"/>
        <v>-4.214203722852603E-3</v>
      </c>
      <c r="AK727" vm="12684">
        <f ca="1"/>
        <v>44867</v>
      </c>
      <c r="AL727" vm="12462">
        <f ca="1"/>
        <v>15.03</v>
      </c>
      <c r="AM727" vm="12696">
        <f ca="1"/>
        <v>207142</v>
      </c>
      <c r="AN727">
        <f t="shared" ca="1" si="94"/>
        <v>-3.3211588149269799E-3</v>
      </c>
      <c r="AP727" vm="12684">
        <f ca="1"/>
        <v>44867</v>
      </c>
      <c r="AQ727" vm="12697">
        <f ca="1"/>
        <v>5.2050000000000001</v>
      </c>
      <c r="AR727" vm="12698">
        <f ca="1"/>
        <v>46002</v>
      </c>
      <c r="AS727" s="3">
        <f t="shared" ca="1" si="95"/>
        <v>-5.7471422555680713E-3</v>
      </c>
      <c r="AU727" vm="12684">
        <f ca="1"/>
        <v>44867</v>
      </c>
      <c r="AV727" vm="12699">
        <f ca="1"/>
        <v>0.95679999999999998</v>
      </c>
      <c r="AW727" vm="12700">
        <f ca="1"/>
        <v>35002121</v>
      </c>
    </row>
    <row r="728" spans="1:49" x14ac:dyDescent="0.3">
      <c r="A728" vm="12701">
        <f ca="1"/>
        <v>44868</v>
      </c>
      <c r="B728" vm="1785">
        <f ca="1"/>
        <v>31.12</v>
      </c>
      <c r="C728" vm="1785">
        <v>31.12</v>
      </c>
      <c r="D728" vm="12702">
        <v>172209</v>
      </c>
      <c r="E728" s="3">
        <f t="shared" ca="1" si="88"/>
        <v>-6.3856960408684316E-3</v>
      </c>
      <c r="F728" s="3">
        <f t="shared" ca="1" si="89"/>
        <v>-6.4061718124115161E-3</v>
      </c>
      <c r="I728" vm="12701">
        <f ca="1"/>
        <v>44868</v>
      </c>
      <c r="J728" vm="10740">
        <f ca="1"/>
        <v>42.26</v>
      </c>
      <c r="K728" vm="12703">
        <f ca="1"/>
        <v>775953</v>
      </c>
      <c r="L728" s="3">
        <v>-2.7835288704853942E-2</v>
      </c>
      <c r="M728" s="3">
        <v>-2.8230032812790108E-2</v>
      </c>
      <c r="O728" vm="12701">
        <f ca="1"/>
        <v>44868</v>
      </c>
      <c r="P728" vm="11962">
        <f ca="1"/>
        <v>196.65</v>
      </c>
      <c r="Q728" vm="12704">
        <f ca="1"/>
        <v>380976</v>
      </c>
      <c r="R728" s="3">
        <f t="shared" ca="1" si="90"/>
        <v>3.5659742321782427E-3</v>
      </c>
      <c r="T728" vm="12701">
        <f ca="1"/>
        <v>44868</v>
      </c>
      <c r="U728" vm="12705">
        <f ca="1"/>
        <v>12.818</v>
      </c>
      <c r="V728" vm="12706">
        <f ca="1"/>
        <v>16791208</v>
      </c>
      <c r="W728" s="3">
        <f t="shared" ca="1" si="91"/>
        <v>-6.3768782855913812E-3</v>
      </c>
      <c r="Y728" vm="12701">
        <f ca="1"/>
        <v>44868</v>
      </c>
      <c r="Z728" vm="12707">
        <f ca="1"/>
        <v>1.9296</v>
      </c>
      <c r="AA728" vm="12708">
        <f ca="1"/>
        <v>1.9696</v>
      </c>
      <c r="AB728" vm="12709">
        <f ca="1"/>
        <v>78538491</v>
      </c>
      <c r="AC728">
        <f t="shared" ca="1" si="92"/>
        <v>1.2671332428275376E-2</v>
      </c>
      <c r="AE728" vm="12701">
        <f ca="1"/>
        <v>44868</v>
      </c>
      <c r="AF728" vm="12710">
        <f ca="1"/>
        <v>13.286</v>
      </c>
      <c r="AG728" vm="12711">
        <f ca="1"/>
        <v>15660165</v>
      </c>
      <c r="AH728" s="3">
        <f t="shared" ca="1" si="93"/>
        <v>-3.316366095543527E-2</v>
      </c>
      <c r="AK728" vm="12701">
        <f ca="1"/>
        <v>44868</v>
      </c>
      <c r="AL728" vm="6406">
        <f ca="1"/>
        <v>14.73</v>
      </c>
      <c r="AM728" vm="12712">
        <f ca="1"/>
        <v>125530</v>
      </c>
      <c r="AN728">
        <f t="shared" ca="1" si="94"/>
        <v>-2.0161973290344193E-2</v>
      </c>
      <c r="AP728" vm="12701">
        <f ca="1"/>
        <v>44868</v>
      </c>
      <c r="AQ728" vm="11616">
        <f ca="1"/>
        <v>5.09</v>
      </c>
      <c r="AR728" vm="12713">
        <f ca="1"/>
        <v>54886</v>
      </c>
      <c r="AS728" s="3">
        <f t="shared" ca="1" si="95"/>
        <v>-2.234187150450085E-2</v>
      </c>
      <c r="AU728" vm="12701">
        <f ca="1"/>
        <v>44868</v>
      </c>
      <c r="AV728" vm="12714">
        <f ca="1"/>
        <v>0.96899999999999997</v>
      </c>
      <c r="AW728" vm="12715">
        <f ca="1"/>
        <v>30092994</v>
      </c>
    </row>
    <row r="729" spans="1:49" x14ac:dyDescent="0.3">
      <c r="A729" vm="12716">
        <f ca="1"/>
        <v>44869</v>
      </c>
      <c r="B729" vm="10264">
        <f ca="1"/>
        <v>31.38</v>
      </c>
      <c r="C729" vm="10264">
        <v>31.38</v>
      </c>
      <c r="D729" vm="12717">
        <v>185848</v>
      </c>
      <c r="E729" s="3">
        <f t="shared" ca="1" si="88"/>
        <v>8.3547557840616318E-3</v>
      </c>
      <c r="F729" s="3">
        <f t="shared" ca="1" si="89"/>
        <v>8.320047994695514E-3</v>
      </c>
      <c r="I729" vm="12716">
        <f ca="1"/>
        <v>44869</v>
      </c>
      <c r="J729" vm="12718">
        <f ca="1"/>
        <v>45.39</v>
      </c>
      <c r="K729" vm="12719">
        <f ca="1"/>
        <v>1690841</v>
      </c>
      <c r="L729" s="3">
        <v>7.4065309985802241E-2</v>
      </c>
      <c r="M729" s="3">
        <v>7.1450804280463603E-2</v>
      </c>
      <c r="O729" vm="12716">
        <f ca="1"/>
        <v>44869</v>
      </c>
      <c r="P729" vm="10250">
        <f ca="1"/>
        <v>201.4</v>
      </c>
      <c r="Q729" vm="12720">
        <f ca="1"/>
        <v>529602</v>
      </c>
      <c r="R729" s="3">
        <f t="shared" ca="1" si="90"/>
        <v>2.3867481406643486E-2</v>
      </c>
      <c r="T729" vm="12716">
        <f ca="1"/>
        <v>44869</v>
      </c>
      <c r="U729" vm="12721">
        <f ca="1"/>
        <v>13.042</v>
      </c>
      <c r="V729" vm="12722">
        <f ca="1"/>
        <v>18787372</v>
      </c>
      <c r="W729" s="3">
        <f t="shared" ca="1" si="91"/>
        <v>1.7324485888975505E-2</v>
      </c>
      <c r="Y729" vm="12716">
        <f ca="1"/>
        <v>44869</v>
      </c>
      <c r="Z729" vm="12723">
        <f ca="1"/>
        <v>1.9870000000000001</v>
      </c>
      <c r="AA729" vm="12724">
        <f ca="1"/>
        <v>2.0649999999999999</v>
      </c>
      <c r="AB729" vm="12725">
        <f ca="1"/>
        <v>219296454</v>
      </c>
      <c r="AC729">
        <f t="shared" ca="1" si="92"/>
        <v>4.7299749964944099E-2</v>
      </c>
      <c r="AE729" vm="12716">
        <f ca="1"/>
        <v>44869</v>
      </c>
      <c r="AF729" vm="12645">
        <f ca="1"/>
        <v>13.564</v>
      </c>
      <c r="AG729" vm="12726">
        <f ca="1"/>
        <v>13582104</v>
      </c>
      <c r="AH729" s="3">
        <f t="shared" ca="1" si="93"/>
        <v>2.0708375020342687E-2</v>
      </c>
      <c r="AK729" vm="12716">
        <f ca="1"/>
        <v>44869</v>
      </c>
      <c r="AL729" vm="12727">
        <f ca="1"/>
        <v>15.33</v>
      </c>
      <c r="AM729" vm="12728">
        <f ca="1"/>
        <v>289913</v>
      </c>
      <c r="AN729">
        <f t="shared" ca="1" si="94"/>
        <v>3.9925462409183834E-2</v>
      </c>
      <c r="AP729" vm="12716">
        <f ca="1"/>
        <v>44869</v>
      </c>
      <c r="AQ729" vm="12729">
        <f ca="1"/>
        <v>5.24</v>
      </c>
      <c r="AR729" vm="12730">
        <f ca="1"/>
        <v>127922</v>
      </c>
      <c r="AS729" s="3">
        <f t="shared" ca="1" si="95"/>
        <v>2.9043667770519501E-2</v>
      </c>
      <c r="AU729" vm="12716">
        <f ca="1"/>
        <v>44869</v>
      </c>
      <c r="AV729" vm="12731">
        <f ca="1"/>
        <v>0.93400000000000005</v>
      </c>
      <c r="AW729" vm="12732">
        <f ca="1"/>
        <v>25866907</v>
      </c>
    </row>
    <row r="730" spans="1:49" x14ac:dyDescent="0.3">
      <c r="A730" vm="12733">
        <f ca="1"/>
        <v>44872</v>
      </c>
      <c r="B730" vm="2830">
        <f ca="1"/>
        <v>31.9</v>
      </c>
      <c r="C730" vm="2830">
        <v>31.9</v>
      </c>
      <c r="D730" vm="12734">
        <v>165420</v>
      </c>
      <c r="E730" s="3">
        <f t="shared" ca="1" si="88"/>
        <v>1.6571064372211588E-2</v>
      </c>
      <c r="F730" s="3">
        <f t="shared" ca="1" si="89"/>
        <v>1.6435262485912427E-2</v>
      </c>
      <c r="I730" vm="12733">
        <f ca="1"/>
        <v>44872</v>
      </c>
      <c r="J730" vm="12735">
        <f ca="1"/>
        <v>45.51</v>
      </c>
      <c r="K730" vm="12736">
        <f ca="1"/>
        <v>532195</v>
      </c>
      <c r="L730" s="3">
        <v>2.643754130865773E-3</v>
      </c>
      <c r="M730" s="3">
        <v>2.6402655601762059E-3</v>
      </c>
      <c r="O730" vm="12733">
        <f ca="1"/>
        <v>44872</v>
      </c>
      <c r="P730" vm="9372">
        <f ca="1"/>
        <v>200.5</v>
      </c>
      <c r="Q730" vm="12737">
        <f ca="1"/>
        <v>263272</v>
      </c>
      <c r="R730" s="3">
        <f t="shared" ca="1" si="90"/>
        <v>-4.4787335378380947E-3</v>
      </c>
      <c r="T730" vm="12733">
        <f ca="1"/>
        <v>44872</v>
      </c>
      <c r="U730" vm="8840">
        <f ca="1"/>
        <v>12.8</v>
      </c>
      <c r="V730" vm="12738">
        <f ca="1"/>
        <v>24952315</v>
      </c>
      <c r="W730" s="3">
        <f t="shared" ca="1" si="91"/>
        <v>-1.8729748045439011E-2</v>
      </c>
      <c r="Y730" vm="12733">
        <f ca="1"/>
        <v>44872</v>
      </c>
      <c r="Z730" vm="9852">
        <f ca="1"/>
        <v>2.06</v>
      </c>
      <c r="AA730" vm="5275">
        <f ca="1"/>
        <v>2.129</v>
      </c>
      <c r="AB730" vm="12739">
        <f ca="1"/>
        <v>157498582</v>
      </c>
      <c r="AC730">
        <f t="shared" ca="1" si="92"/>
        <v>3.0522159498346267E-2</v>
      </c>
      <c r="AE730" vm="12733">
        <f ca="1"/>
        <v>44872</v>
      </c>
      <c r="AF730" vm="11057">
        <f ca="1"/>
        <v>13.76</v>
      </c>
      <c r="AG730" vm="12740">
        <f ca="1"/>
        <v>6917921</v>
      </c>
      <c r="AH730" s="3">
        <f t="shared" ca="1" si="93"/>
        <v>1.4346608241805338E-2</v>
      </c>
      <c r="AK730" vm="12733">
        <f ca="1"/>
        <v>44872</v>
      </c>
      <c r="AL730" vm="4475">
        <f ca="1"/>
        <v>15.26</v>
      </c>
      <c r="AM730" vm="12741">
        <f ca="1"/>
        <v>123488</v>
      </c>
      <c r="AN730">
        <f t="shared" ca="1" si="94"/>
        <v>-4.5766670274118666E-3</v>
      </c>
      <c r="AP730" vm="12733">
        <f ca="1"/>
        <v>44872</v>
      </c>
      <c r="AQ730" vm="1418">
        <f ca="1"/>
        <v>5.39</v>
      </c>
      <c r="AR730" vm="12742">
        <f ca="1"/>
        <v>159148</v>
      </c>
      <c r="AS730" s="3">
        <f t="shared" ca="1" si="95"/>
        <v>2.8223886587954956E-2</v>
      </c>
      <c r="AU730" vm="12733">
        <f ca="1"/>
        <v>44872</v>
      </c>
      <c r="AV730" vm="12743">
        <f ca="1"/>
        <v>0.95520000000000005</v>
      </c>
      <c r="AW730" vm="12744">
        <f ca="1"/>
        <v>21789721</v>
      </c>
    </row>
    <row r="731" spans="1:49" x14ac:dyDescent="0.3">
      <c r="A731" vm="12745">
        <f ca="1"/>
        <v>44873</v>
      </c>
      <c r="B731" vm="1913">
        <f ca="1"/>
        <v>31.84</v>
      </c>
      <c r="C731" vm="1913">
        <v>31.84</v>
      </c>
      <c r="D731" vm="12746">
        <v>165837</v>
      </c>
      <c r="E731" s="3">
        <f t="shared" ca="1" si="88"/>
        <v>-1.8808777429466684E-3</v>
      </c>
      <c r="F731" s="3">
        <f t="shared" ca="1" si="89"/>
        <v>-1.8826488146165652E-3</v>
      </c>
      <c r="I731" vm="12745">
        <f ca="1"/>
        <v>44873</v>
      </c>
      <c r="J731" vm="12747">
        <f ca="1"/>
        <v>46.45</v>
      </c>
      <c r="K731" vm="12748">
        <f ca="1"/>
        <v>649635</v>
      </c>
      <c r="L731" s="3">
        <v>2.0654801142606129E-2</v>
      </c>
      <c r="M731" s="3">
        <v>2.0444383231297134E-2</v>
      </c>
      <c r="O731" vm="12745">
        <f ca="1"/>
        <v>44873</v>
      </c>
      <c r="P731" vm="12749">
        <f ca="1"/>
        <v>204.3</v>
      </c>
      <c r="Q731" vm="12750">
        <f ca="1"/>
        <v>239809</v>
      </c>
      <c r="R731" s="3">
        <f t="shared" ca="1" si="90"/>
        <v>1.8775255076952473E-2</v>
      </c>
      <c r="T731" vm="12745">
        <f ca="1"/>
        <v>44873</v>
      </c>
      <c r="U731" vm="12751">
        <f ca="1"/>
        <v>12.87</v>
      </c>
      <c r="V731" vm="12752">
        <f ca="1"/>
        <v>12895025</v>
      </c>
      <c r="W731" s="3">
        <f t="shared" ca="1" si="91"/>
        <v>5.453850682463725E-3</v>
      </c>
      <c r="Y731" vm="12745">
        <f ca="1"/>
        <v>44873</v>
      </c>
      <c r="Z731" vm="12753">
        <f ca="1"/>
        <v>2.1280000000000001</v>
      </c>
      <c r="AA731" vm="10000">
        <f ca="1"/>
        <v>2.1480000000000001</v>
      </c>
      <c r="AB731" vm="12754">
        <f ca="1"/>
        <v>100214488</v>
      </c>
      <c r="AC731">
        <f t="shared" ca="1" si="92"/>
        <v>8.8847907352758836E-3</v>
      </c>
      <c r="AE731" vm="12745">
        <f ca="1"/>
        <v>44873</v>
      </c>
      <c r="AF731" vm="10808">
        <f ca="1"/>
        <v>13.71</v>
      </c>
      <c r="AG731" vm="12755">
        <f ca="1"/>
        <v>6347157</v>
      </c>
      <c r="AH731" s="3">
        <f t="shared" ca="1" si="93"/>
        <v>-3.6403389309745309E-3</v>
      </c>
      <c r="AK731" vm="12745">
        <f ca="1"/>
        <v>44873</v>
      </c>
      <c r="AL731" vm="12756">
        <f ca="1"/>
        <v>15.57</v>
      </c>
      <c r="AM731" vm="12757">
        <f ca="1"/>
        <v>142582</v>
      </c>
      <c r="AN731">
        <f t="shared" ca="1" si="94"/>
        <v>2.0110959989595941E-2</v>
      </c>
      <c r="AP731" vm="12745">
        <f ca="1"/>
        <v>44873</v>
      </c>
      <c r="AQ731" vm="3612">
        <f ca="1"/>
        <v>5.34</v>
      </c>
      <c r="AR731" vm="12758">
        <f ca="1"/>
        <v>168127</v>
      </c>
      <c r="AS731" s="3">
        <f t="shared" ca="1" si="95"/>
        <v>-9.319731948802255E-3</v>
      </c>
      <c r="AU731" vm="12745">
        <f ca="1"/>
        <v>44873</v>
      </c>
      <c r="AV731" vm="12759">
        <f ca="1"/>
        <v>0.95620000000000005</v>
      </c>
      <c r="AW731" vm="12760">
        <f ca="1"/>
        <v>16794342</v>
      </c>
    </row>
    <row r="732" spans="1:49" x14ac:dyDescent="0.3">
      <c r="A732" vm="12761">
        <f ca="1"/>
        <v>44874</v>
      </c>
      <c r="B732" vm="12200">
        <f ca="1"/>
        <v>31.82</v>
      </c>
      <c r="C732" vm="12200">
        <v>31.82</v>
      </c>
      <c r="D732" vm="12762">
        <v>168219</v>
      </c>
      <c r="E732" s="3">
        <f t="shared" ca="1" si="88"/>
        <v>-6.281407035175745E-4</v>
      </c>
      <c r="F732" s="3">
        <f t="shared" ca="1" si="89"/>
        <v>-6.2833806654144465E-4</v>
      </c>
      <c r="I732" vm="12761">
        <f ca="1"/>
        <v>44874</v>
      </c>
      <c r="J732" vm="12763">
        <f ca="1"/>
        <v>46.72</v>
      </c>
      <c r="K732" vm="12764">
        <f ca="1"/>
        <v>503971</v>
      </c>
      <c r="L732" s="3">
        <v>5.8127018299245639E-3</v>
      </c>
      <c r="M732" s="3">
        <v>5.7958732601239935E-3</v>
      </c>
      <c r="O732" vm="12761">
        <f ca="1"/>
        <v>44874</v>
      </c>
      <c r="P732" vm="10497">
        <f ca="1"/>
        <v>203</v>
      </c>
      <c r="Q732" vm="12765">
        <f ca="1"/>
        <v>244935</v>
      </c>
      <c r="R732" s="3">
        <f t="shared" ca="1" si="90"/>
        <v>-6.3835227817891282E-3</v>
      </c>
      <c r="T732" vm="12761">
        <f ca="1"/>
        <v>44874</v>
      </c>
      <c r="U732" vm="12766">
        <f ca="1"/>
        <v>12.858000000000001</v>
      </c>
      <c r="V732" vm="12767">
        <f ca="1"/>
        <v>11507643</v>
      </c>
      <c r="W732" s="3">
        <f t="shared" ca="1" si="91"/>
        <v>-9.3283588854027437E-4</v>
      </c>
      <c r="Y732" vm="12761">
        <f ca="1"/>
        <v>44874</v>
      </c>
      <c r="Z732" vm="5455">
        <f ca="1"/>
        <v>2.16</v>
      </c>
      <c r="AA732" vm="12768">
        <f ca="1"/>
        <v>2.1539999999999999</v>
      </c>
      <c r="AB732" vm="12769">
        <f ca="1"/>
        <v>96235146</v>
      </c>
      <c r="AC732">
        <f t="shared" ca="1" si="92"/>
        <v>2.7894020875783706E-3</v>
      </c>
      <c r="AE732" vm="12761">
        <f ca="1"/>
        <v>44874</v>
      </c>
      <c r="AF732" vm="12770">
        <f ca="1"/>
        <v>13.706</v>
      </c>
      <c r="AG732" vm="12771">
        <f ca="1"/>
        <v>5584503</v>
      </c>
      <c r="AH732" s="3">
        <f t="shared" ca="1" si="93"/>
        <v>-2.9180041059121396E-4</v>
      </c>
      <c r="AK732" vm="12761">
        <f ca="1"/>
        <v>44874</v>
      </c>
      <c r="AL732" vm="4601">
        <f ca="1"/>
        <v>15.54</v>
      </c>
      <c r="AM732" vm="12772">
        <f ca="1"/>
        <v>362746</v>
      </c>
      <c r="AN732">
        <f t="shared" ca="1" si="94"/>
        <v>-1.928640906405597E-3</v>
      </c>
      <c r="AP732" vm="12761">
        <f ca="1"/>
        <v>44874</v>
      </c>
      <c r="AQ732" vm="3866">
        <f ca="1"/>
        <v>5.22</v>
      </c>
      <c r="AR732" vm="12773">
        <f ca="1"/>
        <v>214217</v>
      </c>
      <c r="AS732" s="3">
        <f t="shared" ca="1" si="95"/>
        <v>-2.2728251077556175E-2</v>
      </c>
      <c r="AU732" vm="12761">
        <f ca="1"/>
        <v>44874</v>
      </c>
      <c r="AV732" vm="12774">
        <f ca="1"/>
        <v>0.99099999999999999</v>
      </c>
      <c r="AW732" vm="12775">
        <f ca="1"/>
        <v>44222060</v>
      </c>
    </row>
    <row r="733" spans="1:49" x14ac:dyDescent="0.3">
      <c r="A733" vm="12776">
        <f ca="1"/>
        <v>44875</v>
      </c>
      <c r="B733" vm="12777">
        <f ca="1"/>
        <v>32.96</v>
      </c>
      <c r="C733" vm="12777">
        <v>32.96</v>
      </c>
      <c r="D733" vm="12778">
        <v>221165</v>
      </c>
      <c r="E733" s="3">
        <f t="shared" ca="1" si="88"/>
        <v>3.5826524198617239E-2</v>
      </c>
      <c r="F733" s="3">
        <f t="shared" ca="1" si="89"/>
        <v>3.5199682131630231E-2</v>
      </c>
      <c r="I733" vm="12776">
        <f ca="1"/>
        <v>44875</v>
      </c>
      <c r="J733" vm="12779">
        <f ca="1"/>
        <v>49.57</v>
      </c>
      <c r="K733" vm="12780">
        <f ca="1"/>
        <v>1170063</v>
      </c>
      <c r="L733" s="3">
        <v>6.1001712328767152E-2</v>
      </c>
      <c r="M733" s="3">
        <v>5.9213473512510946E-2</v>
      </c>
      <c r="O733" vm="12776">
        <f ca="1"/>
        <v>44875</v>
      </c>
      <c r="P733" vm="12781">
        <f ca="1"/>
        <v>209.2</v>
      </c>
      <c r="Q733" vm="12782">
        <f ca="1"/>
        <v>451727</v>
      </c>
      <c r="R733" s="3">
        <f t="shared" ca="1" si="90"/>
        <v>3.0084753148980532E-2</v>
      </c>
      <c r="T733" vm="12776">
        <f ca="1"/>
        <v>44875</v>
      </c>
      <c r="U733" vm="12783">
        <f ca="1"/>
        <v>13.034000000000001</v>
      </c>
      <c r="V733" vm="12784">
        <f ca="1"/>
        <v>20071060</v>
      </c>
      <c r="W733" s="3">
        <f t="shared" ca="1" si="91"/>
        <v>1.3595142190693733E-2</v>
      </c>
      <c r="Y733" vm="12776">
        <f ca="1"/>
        <v>44875</v>
      </c>
      <c r="Z733" vm="5418">
        <f ca="1"/>
        <v>2.1419999999999999</v>
      </c>
      <c r="AA733" vm="12785">
        <f ca="1"/>
        <v>2.177</v>
      </c>
      <c r="AB733" vm="12786">
        <f ca="1"/>
        <v>131918597</v>
      </c>
      <c r="AC733">
        <f t="shared" ca="1" si="92"/>
        <v>1.0621203518213553E-2</v>
      </c>
      <c r="AE733" vm="12776">
        <f ca="1"/>
        <v>44875</v>
      </c>
      <c r="AF733" vm="12787">
        <f ca="1"/>
        <v>14.157999999999999</v>
      </c>
      <c r="AG733" vm="12788">
        <f ca="1"/>
        <v>11647808</v>
      </c>
      <c r="AH733" s="3">
        <f t="shared" ca="1" si="93"/>
        <v>3.244614218836548E-2</v>
      </c>
      <c r="AK733" vm="12776">
        <f ca="1"/>
        <v>44875</v>
      </c>
      <c r="AL733" vm="10488">
        <f ca="1"/>
        <v>15.94</v>
      </c>
      <c r="AM733" vm="12789">
        <f ca="1"/>
        <v>302132</v>
      </c>
      <c r="AN733">
        <f t="shared" ca="1" si="94"/>
        <v>2.541432842256762E-2</v>
      </c>
      <c r="AP733" vm="12776">
        <f ca="1"/>
        <v>44875</v>
      </c>
      <c r="AQ733" vm="4048">
        <f ca="1"/>
        <v>5.3049999999999997</v>
      </c>
      <c r="AR733" vm="12790">
        <f ca="1"/>
        <v>137241</v>
      </c>
      <c r="AS733" s="3">
        <f t="shared" ca="1" si="95"/>
        <v>1.6152370171399134E-2</v>
      </c>
      <c r="AU733" vm="12776">
        <f ca="1"/>
        <v>44875</v>
      </c>
      <c r="AV733" vm="12791">
        <f ca="1"/>
        <v>0.95720000000000005</v>
      </c>
      <c r="AW733" vm="12792">
        <f ca="1"/>
        <v>35876301</v>
      </c>
    </row>
    <row r="734" spans="1:49" x14ac:dyDescent="0.3">
      <c r="A734" vm="12793">
        <f ca="1"/>
        <v>44876</v>
      </c>
      <c r="B734" vm="2887">
        <f ca="1"/>
        <v>32.28</v>
      </c>
      <c r="C734" vm="2887">
        <v>32.28</v>
      </c>
      <c r="D734" vm="12794">
        <v>336518</v>
      </c>
      <c r="E734" s="3">
        <f t="shared" ca="1" si="88"/>
        <v>-2.0631067961165039E-2</v>
      </c>
      <c r="F734" s="3">
        <f t="shared" ca="1" si="89"/>
        <v>-2.0846861639522835E-2</v>
      </c>
      <c r="I734" vm="12793">
        <f ca="1"/>
        <v>44876</v>
      </c>
      <c r="J734" vm="12795">
        <f ca="1"/>
        <v>51.52</v>
      </c>
      <c r="K734" vm="12796">
        <f ca="1"/>
        <v>1655800</v>
      </c>
      <c r="L734" s="3">
        <v>3.9338309461367821E-2</v>
      </c>
      <c r="M734" s="3">
        <v>3.8584269763615626E-2</v>
      </c>
      <c r="O734" vm="12793">
        <f ca="1"/>
        <v>44876</v>
      </c>
      <c r="P734" vm="12797">
        <f ca="1"/>
        <v>209.8</v>
      </c>
      <c r="Q734" vm="12798">
        <f ca="1"/>
        <v>289031</v>
      </c>
      <c r="R734" s="3">
        <f t="shared" ca="1" si="90"/>
        <v>2.8639637714291608E-3</v>
      </c>
      <c r="T734" vm="12793">
        <f ca="1"/>
        <v>44876</v>
      </c>
      <c r="U734" vm="8840">
        <f ca="1"/>
        <v>12.8</v>
      </c>
      <c r="V734" vm="12799">
        <f ca="1"/>
        <v>15212850</v>
      </c>
      <c r="W734" s="3">
        <f t="shared" ca="1" si="91"/>
        <v>-1.8116156984617136E-2</v>
      </c>
      <c r="Y734" vm="12793">
        <f ca="1"/>
        <v>44876</v>
      </c>
      <c r="Z734" vm="8970">
        <f ca="1"/>
        <v>2.1819999999999999</v>
      </c>
      <c r="AA734" vm="10018">
        <f ca="1"/>
        <v>2.1604999999999999</v>
      </c>
      <c r="AB734" vm="12800">
        <f ca="1"/>
        <v>106813879</v>
      </c>
      <c r="AC734">
        <f t="shared" ca="1" si="92"/>
        <v>-7.6081058625596804E-3</v>
      </c>
      <c r="AE734" vm="12793">
        <f ca="1"/>
        <v>44876</v>
      </c>
      <c r="AF734" vm="12801">
        <f ca="1"/>
        <v>14.228</v>
      </c>
      <c r="AG734" vm="12802">
        <f ca="1"/>
        <v>10016185</v>
      </c>
      <c r="AH734" s="3">
        <f t="shared" ca="1" si="93"/>
        <v>4.9320187342113712E-3</v>
      </c>
      <c r="AK734" vm="12793">
        <f ca="1"/>
        <v>44876</v>
      </c>
      <c r="AL734" vm="405">
        <f ca="1"/>
        <v>16.97</v>
      </c>
      <c r="AM734" vm="12803">
        <f ca="1"/>
        <v>893841</v>
      </c>
      <c r="AN734">
        <f t="shared" ca="1" si="94"/>
        <v>6.2615405884065958E-2</v>
      </c>
      <c r="AP734" vm="12793">
        <f ca="1"/>
        <v>44876</v>
      </c>
      <c r="AQ734" vm="9839">
        <f ca="1"/>
        <v>5.3650000000000002</v>
      </c>
      <c r="AR734" vm="12804">
        <f ca="1"/>
        <v>101766</v>
      </c>
      <c r="AS734" s="3">
        <f t="shared" ca="1" si="95"/>
        <v>1.1246604016715367E-2</v>
      </c>
      <c r="AU734" vm="12793">
        <f ca="1"/>
        <v>44876</v>
      </c>
      <c r="AV734" vm="12805">
        <f ca="1"/>
        <v>1.032</v>
      </c>
      <c r="AW734" vm="12806">
        <f ca="1"/>
        <v>60743048</v>
      </c>
    </row>
    <row r="735" spans="1:49" x14ac:dyDescent="0.3">
      <c r="A735" vm="12807">
        <f ca="1"/>
        <v>44879</v>
      </c>
      <c r="B735" vm="12808">
        <f ca="1"/>
        <v>30.56</v>
      </c>
      <c r="C735" vm="12808">
        <v>30.56</v>
      </c>
      <c r="D735" vm="12809">
        <v>895813</v>
      </c>
      <c r="E735" s="3">
        <f t="shared" ca="1" si="88"/>
        <v>-5.3283767038413948E-2</v>
      </c>
      <c r="F735" s="3">
        <f t="shared" ca="1" si="89"/>
        <v>-5.4755879103428412E-2</v>
      </c>
      <c r="I735" vm="12807">
        <f ca="1"/>
        <v>44879</v>
      </c>
      <c r="J735" vm="12810">
        <f ca="1"/>
        <v>50.46</v>
      </c>
      <c r="K735" vm="12811">
        <f ca="1"/>
        <v>658487</v>
      </c>
      <c r="L735" s="3">
        <v>-2.0574534161490726E-2</v>
      </c>
      <c r="M735" s="3">
        <v>-2.0789138583186491E-2</v>
      </c>
      <c r="O735" vm="12807">
        <f ca="1"/>
        <v>44879</v>
      </c>
      <c r="P735" vm="12812">
        <f ca="1"/>
        <v>207.9</v>
      </c>
      <c r="Q735" vm="12813">
        <f ca="1"/>
        <v>231330</v>
      </c>
      <c r="R735" s="3">
        <f t="shared" ca="1" si="90"/>
        <v>-9.0975010982295677E-3</v>
      </c>
      <c r="T735" vm="12807">
        <f ca="1"/>
        <v>44879</v>
      </c>
      <c r="U735" vm="12751">
        <f ca="1"/>
        <v>12.87</v>
      </c>
      <c r="V735" vm="12814">
        <f ca="1"/>
        <v>12114960</v>
      </c>
      <c r="W735" s="3">
        <f t="shared" ca="1" si="91"/>
        <v>5.453850682463725E-3</v>
      </c>
      <c r="Y735" vm="12807">
        <f ca="1"/>
        <v>44879</v>
      </c>
      <c r="Z735" vm="12815">
        <f ca="1"/>
        <v>2.17</v>
      </c>
      <c r="AA735" vm="12816">
        <f ca="1"/>
        <v>2.1865000000000001</v>
      </c>
      <c r="AB735" vm="12817">
        <f ca="1"/>
        <v>76484948</v>
      </c>
      <c r="AC735">
        <f t="shared" ca="1" si="92"/>
        <v>1.1962415480987509E-2</v>
      </c>
      <c r="AE735" vm="12807">
        <f ca="1"/>
        <v>44879</v>
      </c>
      <c r="AF735" vm="12818">
        <f ca="1"/>
        <v>14.407999999999999</v>
      </c>
      <c r="AG735" vm="12819">
        <f ca="1"/>
        <v>8631613</v>
      </c>
      <c r="AH735" s="3">
        <f t="shared" ca="1" si="93"/>
        <v>1.2571753787446188E-2</v>
      </c>
      <c r="AK735" vm="12807">
        <f ca="1"/>
        <v>44879</v>
      </c>
      <c r="AL735" vm="1267">
        <f ca="1"/>
        <v>16.71</v>
      </c>
      <c r="AM735" vm="12820">
        <f ca="1"/>
        <v>179584</v>
      </c>
      <c r="AN735">
        <f t="shared" ca="1" si="94"/>
        <v>-1.5439736638832482E-2</v>
      </c>
      <c r="AP735" vm="12807">
        <f ca="1"/>
        <v>44879</v>
      </c>
      <c r="AQ735" vm="3520">
        <f ca="1"/>
        <v>5.3849999999999998</v>
      </c>
      <c r="AR735" vm="12821">
        <f ca="1"/>
        <v>105304</v>
      </c>
      <c r="AS735" s="3">
        <f t="shared" ca="1" si="95"/>
        <v>3.720934525689933E-3</v>
      </c>
      <c r="AU735" vm="12807">
        <f ca="1"/>
        <v>44879</v>
      </c>
      <c r="AV735" vm="12822">
        <f ca="1"/>
        <v>1.075</v>
      </c>
      <c r="AW735" vm="12823">
        <f ca="1"/>
        <v>38369686</v>
      </c>
    </row>
    <row r="736" spans="1:49" x14ac:dyDescent="0.3">
      <c r="A736" vm="12824">
        <f ca="1"/>
        <v>44880</v>
      </c>
      <c r="B736" vm="12335">
        <f ca="1"/>
        <v>31.02</v>
      </c>
      <c r="C736" vm="12335">
        <v>31.02</v>
      </c>
      <c r="D736" vm="12825">
        <v>486861</v>
      </c>
      <c r="E736" s="3">
        <f t="shared" ca="1" si="88"/>
        <v>1.5052356020942436E-2</v>
      </c>
      <c r="F736" s="3">
        <f t="shared" ca="1" si="89"/>
        <v>1.4940193450072962E-2</v>
      </c>
      <c r="I736" vm="12824">
        <f ca="1"/>
        <v>44880</v>
      </c>
      <c r="J736" vm="12826">
        <f ca="1"/>
        <v>50.62</v>
      </c>
      <c r="K736" vm="12827">
        <f ca="1"/>
        <v>615104</v>
      </c>
      <c r="L736" s="3">
        <v>3.1708283789139238E-3</v>
      </c>
      <c r="M736" s="3">
        <v>3.1658119040663415E-3</v>
      </c>
      <c r="O736" vm="12824">
        <f ca="1"/>
        <v>44880</v>
      </c>
      <c r="P736" vm="12828">
        <f ca="1"/>
        <v>208.2</v>
      </c>
      <c r="Q736" vm="12829">
        <f ca="1"/>
        <v>276887</v>
      </c>
      <c r="R736" s="3">
        <f t="shared" ca="1" si="90"/>
        <v>1.441961316901184E-3</v>
      </c>
      <c r="T736" vm="12824">
        <f ca="1"/>
        <v>44880</v>
      </c>
      <c r="U736" vm="12830">
        <f ca="1"/>
        <v>13.054</v>
      </c>
      <c r="V736" vm="12831">
        <f ca="1"/>
        <v>14966488</v>
      </c>
      <c r="W736" s="3">
        <f t="shared" ca="1" si="91"/>
        <v>1.4195578604990374E-2</v>
      </c>
      <c r="Y736" vm="12824">
        <f ca="1"/>
        <v>44880</v>
      </c>
      <c r="Z736" vm="12832">
        <f ca="1"/>
        <v>2.194</v>
      </c>
      <c r="AA736" vm="7152">
        <f ca="1"/>
        <v>2.19</v>
      </c>
      <c r="AB736" vm="12833">
        <f ca="1"/>
        <v>98330604</v>
      </c>
      <c r="AC736">
        <f t="shared" ca="1" si="92"/>
        <v>1.599451957571241E-3</v>
      </c>
      <c r="AE736" vm="12824">
        <f ca="1"/>
        <v>44880</v>
      </c>
      <c r="AF736" vm="12834">
        <f ca="1"/>
        <v>14.516</v>
      </c>
      <c r="AG736" vm="12835">
        <f ca="1"/>
        <v>8795173</v>
      </c>
      <c r="AH736" s="3">
        <f t="shared" ca="1" si="93"/>
        <v>7.467881477168938E-3</v>
      </c>
      <c r="AK736" vm="12824">
        <f ca="1"/>
        <v>44880</v>
      </c>
      <c r="AL736" vm="11818">
        <f ca="1"/>
        <v>16.760000000000002</v>
      </c>
      <c r="AM736" vm="12836">
        <f ca="1"/>
        <v>216748</v>
      </c>
      <c r="AN736">
        <f t="shared" ca="1" si="94"/>
        <v>2.9877524466347585E-3</v>
      </c>
      <c r="AP736" vm="12824">
        <f ca="1"/>
        <v>44880</v>
      </c>
      <c r="AQ736" vm="12837">
        <f ca="1"/>
        <v>5.5750000000000002</v>
      </c>
      <c r="AR736" vm="12838">
        <f ca="1"/>
        <v>267356</v>
      </c>
      <c r="AS736" s="3">
        <f t="shared" ca="1" si="95"/>
        <v>3.4675006737830555E-2</v>
      </c>
      <c r="AU736" vm="12824">
        <f ca="1"/>
        <v>44880</v>
      </c>
      <c r="AV736" vm="12839">
        <f ca="1"/>
        <v>1.1285000000000001</v>
      </c>
      <c r="AW736" vm="12840">
        <f ca="1"/>
        <v>44684883</v>
      </c>
    </row>
    <row r="737" spans="1:49" x14ac:dyDescent="0.3">
      <c r="A737" vm="12841">
        <f ca="1"/>
        <v>44881</v>
      </c>
      <c r="B737" vm="11521">
        <f ca="1"/>
        <v>31.04</v>
      </c>
      <c r="C737" vm="11521">
        <v>31.04</v>
      </c>
      <c r="D737" vm="12842">
        <v>275879</v>
      </c>
      <c r="E737" s="3">
        <f t="shared" ca="1" si="88"/>
        <v>6.4474532559637566E-4</v>
      </c>
      <c r="F737" s="3">
        <f t="shared" ca="1" si="89"/>
        <v>6.4453756662528883E-4</v>
      </c>
      <c r="I737" vm="12841">
        <f ca="1"/>
        <v>44881</v>
      </c>
      <c r="J737" vm="5144">
        <f ca="1"/>
        <v>50.02</v>
      </c>
      <c r="K737" vm="12843">
        <f ca="1"/>
        <v>733751</v>
      </c>
      <c r="L737" s="3">
        <v>-1.1853022520742678E-2</v>
      </c>
      <c r="M737" s="3">
        <v>-1.1923829667504928E-2</v>
      </c>
      <c r="O737" vm="12841">
        <f ca="1"/>
        <v>44881</v>
      </c>
      <c r="P737" vm="12844">
        <f ca="1"/>
        <v>205.9</v>
      </c>
      <c r="Q737" vm="12845">
        <f ca="1"/>
        <v>291354</v>
      </c>
      <c r="R737" s="3">
        <f t="shared" ca="1" si="90"/>
        <v>-1.1108542147124641E-2</v>
      </c>
      <c r="T737" vm="12841">
        <f ca="1"/>
        <v>44881</v>
      </c>
      <c r="U737" vm="5115">
        <f ca="1"/>
        <v>12.99</v>
      </c>
      <c r="V737" vm="12846">
        <f ca="1"/>
        <v>11230546</v>
      </c>
      <c r="W737" s="3">
        <f t="shared" ca="1" si="91"/>
        <v>-4.9147695305174974E-3</v>
      </c>
      <c r="Y737" vm="12841">
        <f ca="1"/>
        <v>44881</v>
      </c>
      <c r="Z737" vm="5525">
        <f ca="1"/>
        <v>2.181</v>
      </c>
      <c r="AA737" vm="12847">
        <f ca="1"/>
        <v>2.1905000000000001</v>
      </c>
      <c r="AB737" vm="12848">
        <f ca="1"/>
        <v>83941488</v>
      </c>
      <c r="AC737">
        <f t="shared" ca="1" si="92"/>
        <v>2.2828444340665494E-4</v>
      </c>
      <c r="AE737" vm="12841">
        <f ca="1"/>
        <v>44881</v>
      </c>
      <c r="AF737" vm="4619">
        <f ca="1"/>
        <v>14.25</v>
      </c>
      <c r="AG737" vm="12849">
        <f ca="1"/>
        <v>10218861</v>
      </c>
      <c r="AH737" s="3">
        <f t="shared" ca="1" si="93"/>
        <v>-1.8494582636164415E-2</v>
      </c>
      <c r="AK737" vm="12841">
        <f ca="1"/>
        <v>44881</v>
      </c>
      <c r="AL737" vm="8899">
        <f ca="1"/>
        <v>16.27</v>
      </c>
      <c r="AM737" vm="12850">
        <f ca="1"/>
        <v>184736</v>
      </c>
      <c r="AN737">
        <f t="shared" ca="1" si="94"/>
        <v>-2.9672173822990689E-2</v>
      </c>
      <c r="AP737" vm="12841">
        <f ca="1"/>
        <v>44881</v>
      </c>
      <c r="AQ737" vm="12851">
        <f ca="1"/>
        <v>5.4749999999999996</v>
      </c>
      <c r="AR737" vm="12852">
        <f ca="1"/>
        <v>65846</v>
      </c>
      <c r="AS737" s="3">
        <f t="shared" ca="1" si="95"/>
        <v>-1.810004164361799E-2</v>
      </c>
      <c r="AU737" vm="12841">
        <f ca="1"/>
        <v>44881</v>
      </c>
      <c r="AV737" vm="12853">
        <f ca="1"/>
        <v>1.0965</v>
      </c>
      <c r="AW737" vm="12854">
        <f ca="1"/>
        <v>33789817</v>
      </c>
    </row>
    <row r="738" spans="1:49" x14ac:dyDescent="0.3">
      <c r="A738" vm="12855">
        <f ca="1"/>
        <v>44882</v>
      </c>
      <c r="B738" vm="11995">
        <f ca="1"/>
        <v>30.2</v>
      </c>
      <c r="C738" vm="11995">
        <v>30.2</v>
      </c>
      <c r="D738" vm="12856">
        <v>327227</v>
      </c>
      <c r="E738" s="3">
        <f t="shared" ca="1" si="88"/>
        <v>-2.706185567010309E-2</v>
      </c>
      <c r="F738" s="3">
        <f t="shared" ca="1" si="89"/>
        <v>-2.7434770934194063E-2</v>
      </c>
      <c r="I738" vm="12855">
        <f ca="1"/>
        <v>44882</v>
      </c>
      <c r="J738" vm="12857">
        <f ca="1"/>
        <v>49.88</v>
      </c>
      <c r="K738" vm="12858">
        <f ca="1"/>
        <v>615979</v>
      </c>
      <c r="L738" s="3">
        <v>-2.7988804478208829E-3</v>
      </c>
      <c r="M738" s="3">
        <v>-2.8028046376372602E-3</v>
      </c>
      <c r="O738" vm="12855">
        <f ca="1"/>
        <v>44882</v>
      </c>
      <c r="P738" vm="12844">
        <f ca="1"/>
        <v>205.9</v>
      </c>
      <c r="Q738" vm="12859">
        <f ca="1"/>
        <v>230971</v>
      </c>
      <c r="R738" s="3">
        <f t="shared" ca="1" si="90"/>
        <v>0</v>
      </c>
      <c r="T738" vm="12855">
        <f ca="1"/>
        <v>44882</v>
      </c>
      <c r="U738" vm="12860">
        <f ca="1"/>
        <v>13.016</v>
      </c>
      <c r="V738" vm="12861">
        <f ca="1"/>
        <v>11122602</v>
      </c>
      <c r="W738" s="3">
        <f t="shared" ca="1" si="91"/>
        <v>1.9995392342285136E-3</v>
      </c>
      <c r="Y738" vm="12855">
        <f ca="1"/>
        <v>44882</v>
      </c>
      <c r="Z738" vm="12862">
        <f ca="1"/>
        <v>2.1989999999999998</v>
      </c>
      <c r="AA738" vm="12863">
        <f ca="1"/>
        <v>2.1779999999999999</v>
      </c>
      <c r="AB738" vm="12864">
        <f ca="1"/>
        <v>125057831</v>
      </c>
      <c r="AC738">
        <f t="shared" ca="1" si="92"/>
        <v>-5.7228037610474146E-3</v>
      </c>
      <c r="AE738" vm="12855">
        <f ca="1"/>
        <v>44882</v>
      </c>
      <c r="AF738" vm="12865">
        <f ca="1"/>
        <v>14.108000000000001</v>
      </c>
      <c r="AG738" vm="12866">
        <f ca="1"/>
        <v>8112234</v>
      </c>
      <c r="AH738" s="3">
        <f t="shared" ca="1" si="93"/>
        <v>-1.0014894340853949E-2</v>
      </c>
      <c r="AK738" vm="12855">
        <f ca="1"/>
        <v>44882</v>
      </c>
      <c r="AL738" vm="1611">
        <f ca="1"/>
        <v>16.399999999999999</v>
      </c>
      <c r="AM738" vm="12867">
        <f ca="1"/>
        <v>214610</v>
      </c>
      <c r="AN738">
        <f t="shared" ca="1" si="94"/>
        <v>7.9584135992062637E-3</v>
      </c>
      <c r="AP738" vm="12855">
        <f ca="1"/>
        <v>44882</v>
      </c>
      <c r="AQ738" vm="11059">
        <f ca="1"/>
        <v>5.42</v>
      </c>
      <c r="AR738" vm="12868">
        <f ca="1"/>
        <v>45092</v>
      </c>
      <c r="AS738" s="3">
        <f t="shared" ca="1" si="95"/>
        <v>-1.0096460251009597E-2</v>
      </c>
      <c r="AU738" vm="12855">
        <f ca="1"/>
        <v>44882</v>
      </c>
      <c r="AV738" vm="12869">
        <f ca="1"/>
        <v>1.0325</v>
      </c>
      <c r="AW738" vm="12870">
        <f ca="1"/>
        <v>95803812</v>
      </c>
    </row>
    <row r="739" spans="1:49" x14ac:dyDescent="0.3">
      <c r="A739" vm="12871">
        <f ca="1"/>
        <v>44883</v>
      </c>
      <c r="B739" vm="12872">
        <f ca="1"/>
        <v>30.72</v>
      </c>
      <c r="C739" vm="12872">
        <v>30.72</v>
      </c>
      <c r="D739" vm="12873">
        <v>140303</v>
      </c>
      <c r="E739" s="3">
        <f t="shared" ca="1" si="88"/>
        <v>1.7218543046357601E-2</v>
      </c>
      <c r="F739" s="3">
        <f t="shared" ca="1" si="89"/>
        <v>1.7071983898647461E-2</v>
      </c>
      <c r="I739" vm="12871">
        <f ca="1"/>
        <v>44883</v>
      </c>
      <c r="J739" vm="12874">
        <f ca="1"/>
        <v>49.83</v>
      </c>
      <c r="K739" vm="12875">
        <f ca="1"/>
        <v>815382</v>
      </c>
      <c r="L739" s="3">
        <v>-1.0024057738573428E-3</v>
      </c>
      <c r="M739" s="3">
        <v>-1.002908518522599E-3</v>
      </c>
      <c r="O739" vm="12871">
        <f ca="1"/>
        <v>44883</v>
      </c>
      <c r="P739" vm="12828">
        <f ca="1"/>
        <v>208.2</v>
      </c>
      <c r="Q739" vm="12876">
        <f ca="1"/>
        <v>273671</v>
      </c>
      <c r="R739" s="3">
        <f t="shared" ca="1" si="90"/>
        <v>1.1108542147124745E-2</v>
      </c>
      <c r="T739" vm="12871">
        <f ca="1"/>
        <v>44883</v>
      </c>
      <c r="U739" vm="12877">
        <f ca="1"/>
        <v>13.102</v>
      </c>
      <c r="V739" vm="12878">
        <f ca="1"/>
        <v>25139762</v>
      </c>
      <c r="W739" s="3">
        <f t="shared" ca="1" si="91"/>
        <v>6.5855203929479529E-3</v>
      </c>
      <c r="Y739" vm="12871">
        <f ca="1"/>
        <v>44883</v>
      </c>
      <c r="Z739" vm="12879">
        <f ca="1"/>
        <v>2.1850000000000001</v>
      </c>
      <c r="AA739" vm="12880">
        <f ca="1"/>
        <v>2.2164999999999999</v>
      </c>
      <c r="AB739" vm="12881">
        <f ca="1"/>
        <v>144857617</v>
      </c>
      <c r="AC739">
        <f t="shared" ca="1" si="92"/>
        <v>1.7522350692202492E-2</v>
      </c>
      <c r="AE739" vm="12871">
        <f ca="1"/>
        <v>44883</v>
      </c>
      <c r="AF739" vm="12882">
        <f ca="1"/>
        <v>14.41</v>
      </c>
      <c r="AG739" vm="12883">
        <f ca="1"/>
        <v>9935411</v>
      </c>
      <c r="AH739" s="3">
        <f t="shared" ca="1" si="93"/>
        <v>2.1180397637625147E-2</v>
      </c>
      <c r="AK739" vm="12871">
        <f ca="1"/>
        <v>44883</v>
      </c>
      <c r="AL739" vm="599">
        <f ca="1"/>
        <v>16.579999999999998</v>
      </c>
      <c r="AM739" vm="12884">
        <f ca="1"/>
        <v>104830</v>
      </c>
      <c r="AN739">
        <f t="shared" ca="1" si="94"/>
        <v>1.0915814876996187E-2</v>
      </c>
      <c r="AP739" vm="12871">
        <f ca="1"/>
        <v>44883</v>
      </c>
      <c r="AQ739" vm="12885">
        <f ca="1"/>
        <v>5.4050000000000002</v>
      </c>
      <c r="AR739" vm="12886">
        <f ca="1"/>
        <v>36118</v>
      </c>
      <c r="AS739" s="3">
        <f t="shared" ca="1" si="95"/>
        <v>-2.7713643603831479E-3</v>
      </c>
      <c r="AU739" vm="12871">
        <f ca="1"/>
        <v>44883</v>
      </c>
      <c r="AV739" vm="12887">
        <f ca="1"/>
        <v>1.0349999999999999</v>
      </c>
      <c r="AW739" vm="12888">
        <f ca="1"/>
        <v>44395351</v>
      </c>
    </row>
    <row r="740" spans="1:49" x14ac:dyDescent="0.3">
      <c r="A740" vm="12889">
        <f ca="1"/>
        <v>44886</v>
      </c>
      <c r="B740" vm="10643">
        <f ca="1"/>
        <v>29.72</v>
      </c>
      <c r="C740" vm="10643">
        <v>29.72</v>
      </c>
      <c r="D740" vm="12890">
        <v>316395</v>
      </c>
      <c r="E740" s="3">
        <f t="shared" ca="1" si="88"/>
        <v>-3.2552083333333336E-2</v>
      </c>
      <c r="F740" s="3">
        <f t="shared" ca="1" si="89"/>
        <v>-3.3093688429913039E-2</v>
      </c>
      <c r="I740" vm="12889">
        <f ca="1"/>
        <v>44886</v>
      </c>
      <c r="J740" vm="12891">
        <f ca="1"/>
        <v>48.36</v>
      </c>
      <c r="K740" vm="12892">
        <f ca="1"/>
        <v>684195</v>
      </c>
      <c r="L740" s="3">
        <v>-2.9500301023479808E-2</v>
      </c>
      <c r="M740" s="3">
        <v>-2.9944186546721218E-2</v>
      </c>
      <c r="O740" vm="12889">
        <f ca="1"/>
        <v>44886</v>
      </c>
      <c r="P740" vm="12893">
        <f ca="1"/>
        <v>210</v>
      </c>
      <c r="Q740" vm="12894">
        <f ca="1"/>
        <v>226624</v>
      </c>
      <c r="R740" s="3">
        <f t="shared" ca="1" si="90"/>
        <v>8.6083745366003217E-3</v>
      </c>
      <c r="T740" vm="12889">
        <f ca="1"/>
        <v>44886</v>
      </c>
      <c r="U740" vm="12895">
        <f ca="1"/>
        <v>13.263999999999999</v>
      </c>
      <c r="V740" vm="12896">
        <f ca="1"/>
        <v>11991668</v>
      </c>
      <c r="W740" s="3">
        <f t="shared" ca="1" si="91"/>
        <v>1.2288708083254529E-2</v>
      </c>
      <c r="Y740" vm="12889">
        <f ca="1"/>
        <v>44886</v>
      </c>
      <c r="Z740" vm="12847">
        <f ca="1"/>
        <v>2.1905000000000001</v>
      </c>
      <c r="AA740" vm="12897">
        <f ca="1"/>
        <v>2.141</v>
      </c>
      <c r="AB740" vm="12898">
        <f ca="1"/>
        <v>121819037</v>
      </c>
      <c r="AC740">
        <f t="shared" ca="1" si="92"/>
        <v>-3.4656365595425398E-2</v>
      </c>
      <c r="AE740" vm="12889">
        <f ca="1"/>
        <v>44886</v>
      </c>
      <c r="AF740" vm="12899">
        <f ca="1"/>
        <v>14.542</v>
      </c>
      <c r="AG740" vm="12900">
        <f ca="1"/>
        <v>6841134</v>
      </c>
      <c r="AH740" s="3">
        <f t="shared" ca="1" si="93"/>
        <v>9.1186042164343381E-3</v>
      </c>
      <c r="AK740" vm="12889">
        <f ca="1"/>
        <v>44886</v>
      </c>
      <c r="AL740" vm="12901">
        <f ca="1"/>
        <v>16.45</v>
      </c>
      <c r="AM740" vm="12902">
        <f ca="1"/>
        <v>133040</v>
      </c>
      <c r="AN740">
        <f t="shared" ca="1" si="94"/>
        <v>-7.8716724957679403E-3</v>
      </c>
      <c r="AP740" vm="12889">
        <f ca="1"/>
        <v>44886</v>
      </c>
      <c r="AQ740" vm="1436">
        <f ca="1"/>
        <v>5.47</v>
      </c>
      <c r="AR740" vm="12903">
        <f ca="1"/>
        <v>59699</v>
      </c>
      <c r="AS740" s="3">
        <f t="shared" ca="1" si="95"/>
        <v>1.1954165342718174E-2</v>
      </c>
      <c r="AU740" vm="12889">
        <f ca="1"/>
        <v>44886</v>
      </c>
      <c r="AV740" vm="12904">
        <f ca="1"/>
        <v>0.97599999999999998</v>
      </c>
      <c r="AW740" vm="12905">
        <f ca="1"/>
        <v>49987815</v>
      </c>
    </row>
    <row r="741" spans="1:49" x14ac:dyDescent="0.3">
      <c r="A741" vm="12906">
        <f ca="1"/>
        <v>44887</v>
      </c>
      <c r="B741" vm="937">
        <f ca="1"/>
        <v>30.14</v>
      </c>
      <c r="C741" vm="937">
        <v>30.14</v>
      </c>
      <c r="D741" vm="12907">
        <v>367271</v>
      </c>
      <c r="E741" s="3">
        <f t="shared" ca="1" si="88"/>
        <v>1.4131897711978524E-2</v>
      </c>
      <c r="F741" s="3">
        <f t="shared" ca="1" si="89"/>
        <v>1.4032973348790945E-2</v>
      </c>
      <c r="I741" vm="12906">
        <f ca="1"/>
        <v>44887</v>
      </c>
      <c r="J741" vm="12908">
        <f ca="1"/>
        <v>48.33</v>
      </c>
      <c r="K741" vm="12909">
        <f ca="1"/>
        <v>478140</v>
      </c>
      <c r="L741" s="3">
        <v>-6.2034739454096645E-4</v>
      </c>
      <c r="M741" s="3">
        <v>-6.2053988959925551E-4</v>
      </c>
      <c r="O741" vm="12906">
        <f ca="1"/>
        <v>44887</v>
      </c>
      <c r="P741" vm="9466">
        <f ca="1"/>
        <v>210.4</v>
      </c>
      <c r="Q741" vm="12910">
        <f ca="1"/>
        <v>234882</v>
      </c>
      <c r="R741" s="3">
        <f t="shared" ca="1" si="90"/>
        <v>1.9029501460860636E-3</v>
      </c>
      <c r="T741" vm="12906">
        <f ca="1"/>
        <v>44887</v>
      </c>
      <c r="U741" vm="12911">
        <f ca="1"/>
        <v>13.43</v>
      </c>
      <c r="V741" vm="12912">
        <f ca="1"/>
        <v>11890306</v>
      </c>
      <c r="W741" s="3">
        <f t="shared" ca="1" si="91"/>
        <v>1.243741214220705E-2</v>
      </c>
      <c r="Y741" vm="12906">
        <f ca="1"/>
        <v>44887</v>
      </c>
      <c r="Z741" vm="9816">
        <f ca="1"/>
        <v>2.1459999999999999</v>
      </c>
      <c r="AA741" vm="10018">
        <f ca="1"/>
        <v>2.1604999999999999</v>
      </c>
      <c r="AB741" vm="12913">
        <f ca="1"/>
        <v>71148305</v>
      </c>
      <c r="AC741">
        <f t="shared" ca="1" si="92"/>
        <v>9.0666667823050707E-3</v>
      </c>
      <c r="AE741" vm="12906">
        <f ca="1"/>
        <v>44887</v>
      </c>
      <c r="AF741" vm="12914">
        <f ca="1"/>
        <v>14.682</v>
      </c>
      <c r="AG741" vm="12915">
        <f ca="1"/>
        <v>8719566</v>
      </c>
      <c r="AH741" s="3">
        <f t="shared" ca="1" si="93"/>
        <v>9.5812394607245176E-3</v>
      </c>
      <c r="AK741" vm="12906">
        <f ca="1"/>
        <v>44887</v>
      </c>
      <c r="AL741" vm="5703">
        <f ca="1"/>
        <v>16.29</v>
      </c>
      <c r="AM741" vm="12916">
        <f ca="1"/>
        <v>89534</v>
      </c>
      <c r="AN741">
        <f t="shared" ca="1" si="94"/>
        <v>-9.7740545974271831E-3</v>
      </c>
      <c r="AP741" vm="12906">
        <f ca="1"/>
        <v>44887</v>
      </c>
      <c r="AQ741" vm="9577">
        <f ca="1"/>
        <v>5.625</v>
      </c>
      <c r="AR741" vm="12917">
        <f ca="1"/>
        <v>274775</v>
      </c>
      <c r="AS741" s="3">
        <f t="shared" ca="1" si="95"/>
        <v>2.794233165659403E-2</v>
      </c>
      <c r="AU741" vm="12906">
        <f ca="1"/>
        <v>44887</v>
      </c>
      <c r="AV741" vm="12918">
        <f ca="1"/>
        <v>0.98260000000000003</v>
      </c>
      <c r="AW741" vm="12919">
        <f ca="1"/>
        <v>37186285</v>
      </c>
    </row>
    <row r="742" spans="1:49" x14ac:dyDescent="0.3">
      <c r="A742" vm="12920">
        <f ca="1"/>
        <v>44888</v>
      </c>
      <c r="B742" vm="12921">
        <f ca="1"/>
        <v>30.64</v>
      </c>
      <c r="C742" vm="12921">
        <v>30.64</v>
      </c>
      <c r="D742" vm="12922">
        <v>292274</v>
      </c>
      <c r="E742" s="3">
        <f t="shared" ca="1" si="88"/>
        <v>1.6589250165892501E-2</v>
      </c>
      <c r="F742" s="3">
        <f t="shared" ca="1" si="89"/>
        <v>1.6453151674041062E-2</v>
      </c>
      <c r="I742" vm="12920">
        <f ca="1"/>
        <v>44888</v>
      </c>
      <c r="J742" vm="12923">
        <f ca="1"/>
        <v>48.29</v>
      </c>
      <c r="K742" vm="12924">
        <f ca="1"/>
        <v>557018</v>
      </c>
      <c r="L742" s="3">
        <v>-8.276432857438268E-4</v>
      </c>
      <c r="M742" s="3">
        <v>-8.2798597154213835E-4</v>
      </c>
      <c r="O742" vm="12920">
        <f ca="1"/>
        <v>44888</v>
      </c>
      <c r="P742" vm="12925">
        <f ca="1"/>
        <v>210.5</v>
      </c>
      <c r="Q742" vm="12926">
        <f ca="1"/>
        <v>194892</v>
      </c>
      <c r="R742" s="3">
        <f t="shared" ca="1" si="90"/>
        <v>4.7517225888138627E-4</v>
      </c>
      <c r="T742" vm="12920">
        <f ca="1"/>
        <v>44888</v>
      </c>
      <c r="U742" vm="12927">
        <f ca="1"/>
        <v>13.218</v>
      </c>
      <c r="V742" vm="12928">
        <f ca="1"/>
        <v>15235791</v>
      </c>
      <c r="W742" s="3">
        <f t="shared" ca="1" si="91"/>
        <v>-1.5911473486885139E-2</v>
      </c>
      <c r="Y742" vm="12920">
        <f ca="1"/>
        <v>44888</v>
      </c>
      <c r="Z742" vm="12929">
        <f ca="1"/>
        <v>2.1619999999999999</v>
      </c>
      <c r="AA742" vm="12930">
        <f ca="1"/>
        <v>2.1444999999999999</v>
      </c>
      <c r="AB742" vm="12931">
        <f ca="1"/>
        <v>77655565</v>
      </c>
      <c r="AC742">
        <f t="shared" ca="1" si="92"/>
        <v>-7.4332514150527605E-3</v>
      </c>
      <c r="AE742" vm="12920">
        <f ca="1"/>
        <v>44888</v>
      </c>
      <c r="AF742" vm="12932">
        <f ca="1"/>
        <v>14.464</v>
      </c>
      <c r="AG742" vm="12933">
        <f ca="1"/>
        <v>6889669</v>
      </c>
      <c r="AH742" s="3">
        <f t="shared" ca="1" si="93"/>
        <v>-1.4959450038768904E-2</v>
      </c>
      <c r="AK742" vm="12920">
        <f ca="1"/>
        <v>44888</v>
      </c>
      <c r="AL742" vm="8861">
        <f ca="1"/>
        <v>16.489999999999998</v>
      </c>
      <c r="AM742" vm="12934">
        <f ca="1"/>
        <v>132957</v>
      </c>
      <c r="AN742">
        <f t="shared" ca="1" si="94"/>
        <v>1.2202713957553742E-2</v>
      </c>
      <c r="AP742" vm="12920">
        <f ca="1"/>
        <v>44888</v>
      </c>
      <c r="AQ742" vm="9932">
        <f ca="1"/>
        <v>5.58</v>
      </c>
      <c r="AR742" vm="12935">
        <f ca="1"/>
        <v>95835</v>
      </c>
      <c r="AS742" s="3">
        <f t="shared" ca="1" si="95"/>
        <v>-8.0321716972642666E-3</v>
      </c>
      <c r="AU742" vm="12920">
        <f ca="1"/>
        <v>44888</v>
      </c>
      <c r="AV742" vm="12936">
        <f ca="1"/>
        <v>1.0305</v>
      </c>
      <c r="AW742" vm="12937">
        <f ca="1"/>
        <v>58808249</v>
      </c>
    </row>
    <row r="743" spans="1:49" x14ac:dyDescent="0.3">
      <c r="A743" vm="12938">
        <f ca="1"/>
        <v>44889</v>
      </c>
      <c r="B743" vm="12939">
        <f ca="1"/>
        <v>30.04</v>
      </c>
      <c r="C743" vm="12939">
        <v>30.04</v>
      </c>
      <c r="D743" vm="12940">
        <v>221093</v>
      </c>
      <c r="E743" s="3">
        <f t="shared" ca="1" si="88"/>
        <v>-1.9582245430809445E-2</v>
      </c>
      <c r="F743" s="3">
        <f t="shared" ca="1" si="89"/>
        <v>-1.97765179764566E-2</v>
      </c>
      <c r="I743" vm="12938">
        <f ca="1"/>
        <v>44889</v>
      </c>
      <c r="J743" vm="12941">
        <f ca="1"/>
        <v>48.13</v>
      </c>
      <c r="K743" vm="12942">
        <f ca="1"/>
        <v>482235</v>
      </c>
      <c r="L743" s="3">
        <v>-3.313315386208254E-3</v>
      </c>
      <c r="M743" s="3">
        <v>-3.3188165704324721E-3</v>
      </c>
      <c r="O743" vm="12938">
        <f ca="1"/>
        <v>44889</v>
      </c>
      <c r="P743" vm="12925">
        <f ca="1"/>
        <v>210.5</v>
      </c>
      <c r="Q743" vm="12943">
        <f ca="1"/>
        <v>137386</v>
      </c>
      <c r="R743" s="3">
        <f t="shared" ca="1" si="90"/>
        <v>0</v>
      </c>
      <c r="T743" vm="12938">
        <f ca="1"/>
        <v>44889</v>
      </c>
      <c r="U743" vm="12944">
        <f ca="1"/>
        <v>13.34</v>
      </c>
      <c r="V743" vm="12945">
        <f ca="1"/>
        <v>9229183</v>
      </c>
      <c r="W743" s="3">
        <f t="shared" ca="1" si="91"/>
        <v>9.187503439216621E-3</v>
      </c>
      <c r="Y743" vm="12938">
        <f ca="1"/>
        <v>44889</v>
      </c>
      <c r="Z743" vm="12946">
        <f ca="1"/>
        <v>2.1524999999999999</v>
      </c>
      <c r="AA743" vm="5455">
        <f ca="1"/>
        <v>2.16</v>
      </c>
      <c r="AB743" vm="12947">
        <f ca="1"/>
        <v>53336451</v>
      </c>
      <c r="AC743">
        <f t="shared" ca="1" si="92"/>
        <v>7.201796721275678E-3</v>
      </c>
      <c r="AE743" vm="12938">
        <f ca="1"/>
        <v>44889</v>
      </c>
      <c r="AF743" vm="12948">
        <f ca="1"/>
        <v>14.654</v>
      </c>
      <c r="AG743" vm="12949">
        <f ca="1"/>
        <v>4996884</v>
      </c>
      <c r="AH743" s="3">
        <f t="shared" ca="1" si="93"/>
        <v>1.3050532087951323E-2</v>
      </c>
      <c r="AK743" vm="12938">
        <f ca="1"/>
        <v>44889</v>
      </c>
      <c r="AL743" vm="12950">
        <f ca="1"/>
        <v>16.32</v>
      </c>
      <c r="AM743" vm="12951">
        <f ca="1"/>
        <v>82306</v>
      </c>
      <c r="AN743">
        <f t="shared" ca="1" si="94"/>
        <v>-1.0362787035546434E-2</v>
      </c>
      <c r="AP743" vm="12938">
        <f ca="1"/>
        <v>44889</v>
      </c>
      <c r="AQ743" vm="11076">
        <f ca="1"/>
        <v>5.5350000000000001</v>
      </c>
      <c r="AR743" vm="12952">
        <f ca="1"/>
        <v>74525</v>
      </c>
      <c r="AS743" s="3">
        <f t="shared" ca="1" si="95"/>
        <v>-8.0972102326193618E-3</v>
      </c>
      <c r="AU743" vm="12938">
        <f ca="1"/>
        <v>44889</v>
      </c>
      <c r="AV743" vm="12953">
        <f ca="1"/>
        <v>1.0465</v>
      </c>
      <c r="AW743" vm="12954">
        <f ca="1"/>
        <v>32064633</v>
      </c>
    </row>
    <row r="744" spans="1:49" x14ac:dyDescent="0.3">
      <c r="A744" vm="12955">
        <f ca="1"/>
        <v>44890</v>
      </c>
      <c r="B744" vm="12956">
        <f ca="1"/>
        <v>29.6</v>
      </c>
      <c r="C744" vm="12956">
        <v>29.6</v>
      </c>
      <c r="D744" vm="12957">
        <v>479265</v>
      </c>
      <c r="E744" s="3">
        <f t="shared" ca="1" si="88"/>
        <v>-1.4647137150465971E-2</v>
      </c>
      <c r="F744" s="3">
        <f t="shared" ca="1" si="89"/>
        <v>-1.475546556591921E-2</v>
      </c>
      <c r="I744" vm="12955">
        <f ca="1"/>
        <v>44890</v>
      </c>
      <c r="J744" vm="4815">
        <f ca="1"/>
        <v>48</v>
      </c>
      <c r="K744" vm="12958">
        <f ca="1"/>
        <v>416514</v>
      </c>
      <c r="L744" s="3">
        <v>-2.7010180760441002E-3</v>
      </c>
      <c r="M744" s="3">
        <v>-2.7046724071270829E-3</v>
      </c>
      <c r="O744" vm="12955">
        <f ca="1"/>
        <v>44890</v>
      </c>
      <c r="P744" vm="12893">
        <f ca="1"/>
        <v>210</v>
      </c>
      <c r="Q744" vm="12959">
        <f ca="1"/>
        <v>161891</v>
      </c>
      <c r="R744" s="3">
        <f t="shared" ca="1" si="90"/>
        <v>-2.3781224049674358E-3</v>
      </c>
      <c r="T744" vm="12955">
        <f ca="1"/>
        <v>44890</v>
      </c>
      <c r="U744" vm="12960">
        <f ca="1"/>
        <v>13.124000000000001</v>
      </c>
      <c r="V744" vm="12961">
        <f ca="1"/>
        <v>12194033</v>
      </c>
      <c r="W744" s="3">
        <f t="shared" ca="1" si="91"/>
        <v>-1.632442538862244E-2</v>
      </c>
      <c r="Y744" vm="12955">
        <f ca="1"/>
        <v>44890</v>
      </c>
      <c r="Z744" vm="12962">
        <f ca="1"/>
        <v>2.1585000000000001</v>
      </c>
      <c r="AA744" vm="12962">
        <f ca="1"/>
        <v>2.1585000000000001</v>
      </c>
      <c r="AB744" vm="12963">
        <f ca="1"/>
        <v>51843429</v>
      </c>
      <c r="AC744">
        <f t="shared" ca="1" si="92"/>
        <v>-6.9468568267848504E-4</v>
      </c>
      <c r="AE744" vm="12955">
        <f ca="1"/>
        <v>44890</v>
      </c>
      <c r="AF744" vm="6335">
        <f ca="1"/>
        <v>14.65</v>
      </c>
      <c r="AG744" vm="12964">
        <f ca="1"/>
        <v>4629453</v>
      </c>
      <c r="AH744" s="3">
        <f t="shared" ca="1" si="93"/>
        <v>-2.7300027469579489E-4</v>
      </c>
      <c r="AK744" vm="12955">
        <f ca="1"/>
        <v>44890</v>
      </c>
      <c r="AL744" vm="4989">
        <f ca="1"/>
        <v>16.100000000000001</v>
      </c>
      <c r="AM744" vm="12965">
        <f ca="1"/>
        <v>144981</v>
      </c>
      <c r="AN744">
        <f t="shared" ca="1" si="94"/>
        <v>-1.357207754554359E-2</v>
      </c>
      <c r="AP744" vm="12955">
        <f ca="1"/>
        <v>44890</v>
      </c>
      <c r="AQ744" vm="4954">
        <f ca="1"/>
        <v>5.49</v>
      </c>
      <c r="AR744" vm="12966">
        <f ca="1"/>
        <v>59477</v>
      </c>
      <c r="AS744" s="3">
        <f t="shared" ca="1" si="95"/>
        <v>-8.1633106391608701E-3</v>
      </c>
      <c r="AU744" vm="12955">
        <f ca="1"/>
        <v>44890</v>
      </c>
      <c r="AV744" vm="12967">
        <f ca="1"/>
        <v>1.04</v>
      </c>
      <c r="AW744" vm="12968">
        <f ca="1"/>
        <v>21110965</v>
      </c>
    </row>
    <row r="745" spans="1:49" x14ac:dyDescent="0.3">
      <c r="A745" vm="12969">
        <f ca="1"/>
        <v>44893</v>
      </c>
      <c r="B745" vm="11195">
        <f ca="1"/>
        <v>29.56</v>
      </c>
      <c r="C745" vm="11195">
        <v>29.56</v>
      </c>
      <c r="D745" vm="12970">
        <v>1754478</v>
      </c>
      <c r="E745" s="3">
        <f t="shared" ca="1" si="88"/>
        <v>-1.3513513513514425E-3</v>
      </c>
      <c r="F745" s="3">
        <f t="shared" ca="1" si="89"/>
        <v>-1.3522652500137608E-3</v>
      </c>
      <c r="I745" vm="12969">
        <f ca="1"/>
        <v>44893</v>
      </c>
      <c r="J745" vm="12971">
        <f ca="1"/>
        <v>47.5</v>
      </c>
      <c r="K745" vm="12972">
        <f ca="1"/>
        <v>564456</v>
      </c>
      <c r="L745" s="3">
        <v>-1.0416666666666666E-2</v>
      </c>
      <c r="M745" s="3">
        <v>-1.0471299867295366E-2</v>
      </c>
      <c r="O745" vm="12969">
        <f ca="1"/>
        <v>44893</v>
      </c>
      <c r="P745" vm="12973">
        <f ca="1"/>
        <v>210.3</v>
      </c>
      <c r="Q745" vm="12974">
        <f ca="1"/>
        <v>198982</v>
      </c>
      <c r="R745" s="3">
        <f t="shared" ca="1" si="90"/>
        <v>1.4275519911855453E-3</v>
      </c>
      <c r="T745" vm="12969">
        <f ca="1"/>
        <v>44893</v>
      </c>
      <c r="U745" vm="12975">
        <f ca="1"/>
        <v>13.1</v>
      </c>
      <c r="V745" vm="12976">
        <f ca="1"/>
        <v>12973428</v>
      </c>
      <c r="W745" s="3">
        <f t="shared" ca="1" si="91"/>
        <v>-1.8303848917493714E-3</v>
      </c>
      <c r="Y745" vm="12969">
        <f ca="1"/>
        <v>44893</v>
      </c>
      <c r="Z745" vm="12977">
        <f ca="1"/>
        <v>2.149</v>
      </c>
      <c r="AA745" vm="12978">
        <f ca="1"/>
        <v>2.1160000000000001</v>
      </c>
      <c r="AB745" vm="12979">
        <f ca="1"/>
        <v>72652035</v>
      </c>
      <c r="AC745">
        <f t="shared" ca="1" si="92"/>
        <v>-1.9886022017342173E-2</v>
      </c>
      <c r="AE745" vm="12969">
        <f ca="1"/>
        <v>44893</v>
      </c>
      <c r="AF745" vm="12980">
        <f ca="1"/>
        <v>14.554</v>
      </c>
      <c r="AG745" vm="12981">
        <f ca="1"/>
        <v>5572080</v>
      </c>
      <c r="AH745" s="3">
        <f t="shared" ca="1" si="93"/>
        <v>-6.5744655381816544E-3</v>
      </c>
      <c r="AK745" vm="12969">
        <f ca="1"/>
        <v>44893</v>
      </c>
      <c r="AL745" vm="12982">
        <f ca="1"/>
        <v>16.23</v>
      </c>
      <c r="AM745" vm="12983">
        <f ca="1"/>
        <v>90519</v>
      </c>
      <c r="AN745">
        <f t="shared" ca="1" si="94"/>
        <v>8.0421095360825815E-3</v>
      </c>
      <c r="AP745" vm="12969">
        <f ca="1"/>
        <v>44893</v>
      </c>
      <c r="AQ745" vm="1399">
        <f ca="1"/>
        <v>5.56</v>
      </c>
      <c r="AR745" vm="12984">
        <f ca="1"/>
        <v>65531</v>
      </c>
      <c r="AS745" s="3">
        <f t="shared" ca="1" si="95"/>
        <v>1.2669852741051686E-2</v>
      </c>
      <c r="AU745" vm="12969">
        <f ca="1"/>
        <v>44893</v>
      </c>
      <c r="AV745" vm="12985">
        <f ca="1"/>
        <v>1.0055000000000001</v>
      </c>
      <c r="AW745" vm="12986">
        <f ca="1"/>
        <v>32839838</v>
      </c>
    </row>
    <row r="746" spans="1:49" x14ac:dyDescent="0.3">
      <c r="A746" vm="12987">
        <f ca="1"/>
        <v>44894</v>
      </c>
      <c r="B746" vm="12988">
        <f ca="1"/>
        <v>30.12</v>
      </c>
      <c r="C746" vm="12988">
        <v>30.12</v>
      </c>
      <c r="D746" vm="12989">
        <v>657006</v>
      </c>
      <c r="E746" s="3">
        <f t="shared" ca="1" si="88"/>
        <v>1.8944519621109684E-2</v>
      </c>
      <c r="F746" s="3">
        <f t="shared" ca="1" si="89"/>
        <v>1.8767306851691961E-2</v>
      </c>
      <c r="I746" vm="12987">
        <f ca="1"/>
        <v>44894</v>
      </c>
      <c r="J746" vm="4815">
        <f ca="1"/>
        <v>48</v>
      </c>
      <c r="K746" vm="12990">
        <f ca="1"/>
        <v>591874</v>
      </c>
      <c r="L746" s="3">
        <v>1.0526315789473684E-2</v>
      </c>
      <c r="M746" s="3">
        <v>1.0471299867295437E-2</v>
      </c>
      <c r="O746" vm="12987">
        <f ca="1"/>
        <v>44894</v>
      </c>
      <c r="P746" vm="12991">
        <f ca="1"/>
        <v>208.5</v>
      </c>
      <c r="Q746" vm="12992">
        <f ca="1"/>
        <v>239943</v>
      </c>
      <c r="R746" s="3">
        <f t="shared" ca="1" si="90"/>
        <v>-8.5960414697980204E-3</v>
      </c>
      <c r="T746" vm="12987">
        <f ca="1"/>
        <v>44894</v>
      </c>
      <c r="U746" vm="73">
        <f ca="1"/>
        <v>12.96</v>
      </c>
      <c r="V746" vm="12993">
        <f ca="1"/>
        <v>19243767</v>
      </c>
      <c r="W746" s="3">
        <f t="shared" ca="1" si="91"/>
        <v>-1.0744539282977153E-2</v>
      </c>
      <c r="Y746" vm="12987">
        <f ca="1"/>
        <v>44894</v>
      </c>
      <c r="Z746" vm="12994">
        <f ca="1"/>
        <v>2.1269999999999998</v>
      </c>
      <c r="AA746" vm="12995">
        <f ca="1"/>
        <v>2.1345000000000001</v>
      </c>
      <c r="AB746" vm="12996">
        <f ca="1"/>
        <v>75789759</v>
      </c>
      <c r="AC746">
        <f t="shared" ca="1" si="92"/>
        <v>8.7049132198266412E-3</v>
      </c>
      <c r="AE746" vm="12987">
        <f ca="1"/>
        <v>44894</v>
      </c>
      <c r="AF746" vm="9468">
        <f ca="1"/>
        <v>14.71</v>
      </c>
      <c r="AG746" vm="12997">
        <f ca="1"/>
        <v>8943265</v>
      </c>
      <c r="AH746" s="3">
        <f t="shared" ca="1" si="93"/>
        <v>1.0661664688451577E-2</v>
      </c>
      <c r="AK746" vm="12987">
        <f ca="1"/>
        <v>44894</v>
      </c>
      <c r="AL746" vm="10341">
        <f ca="1"/>
        <v>16.3</v>
      </c>
      <c r="AM746" vm="12998">
        <f ca="1"/>
        <v>141992</v>
      </c>
      <c r="AN746">
        <f t="shared" ca="1" si="94"/>
        <v>4.3037262862167854E-3</v>
      </c>
      <c r="AP746" vm="12987">
        <f ca="1"/>
        <v>44894</v>
      </c>
      <c r="AQ746" vm="1399">
        <f ca="1"/>
        <v>5.56</v>
      </c>
      <c r="AR746" vm="12999">
        <f ca="1"/>
        <v>48846</v>
      </c>
      <c r="AS746" s="3">
        <f t="shared" ca="1" si="95"/>
        <v>0</v>
      </c>
      <c r="AU746" vm="12987">
        <f ca="1"/>
        <v>44894</v>
      </c>
      <c r="AV746" vm="13000">
        <f ca="1"/>
        <v>1.0475000000000001</v>
      </c>
      <c r="AW746" vm="13001">
        <f ca="1"/>
        <v>40631058</v>
      </c>
    </row>
    <row r="747" spans="1:49" x14ac:dyDescent="0.3">
      <c r="A747" vm="13002">
        <f ca="1"/>
        <v>44895</v>
      </c>
      <c r="B747" vm="13003">
        <f ca="1"/>
        <v>30.26</v>
      </c>
      <c r="C747" vm="13003">
        <v>30.26</v>
      </c>
      <c r="D747" vm="13004">
        <v>705360</v>
      </c>
      <c r="E747" s="3">
        <f t="shared" ca="1" si="88"/>
        <v>4.6480743691899255E-3</v>
      </c>
      <c r="F747" s="3">
        <f t="shared" ca="1" si="89"/>
        <v>4.6373054285170278E-3</v>
      </c>
      <c r="I747" vm="13002">
        <f ca="1"/>
        <v>44895</v>
      </c>
      <c r="J747" vm="13005">
        <f ca="1"/>
        <v>49.05</v>
      </c>
      <c r="K747" vm="13006">
        <f ca="1"/>
        <v>1342195</v>
      </c>
      <c r="L747" s="3">
        <v>2.187499999999994E-2</v>
      </c>
      <c r="M747" s="3">
        <v>2.1639175103481029E-2</v>
      </c>
      <c r="O747" vm="13002">
        <f ca="1"/>
        <v>44895</v>
      </c>
      <c r="P747" vm="13007">
        <f ca="1"/>
        <v>211.9</v>
      </c>
      <c r="Q747" vm="13008">
        <f ca="1"/>
        <v>569628</v>
      </c>
      <c r="R747" s="3">
        <f t="shared" ca="1" si="90"/>
        <v>1.6175424035397321E-2</v>
      </c>
      <c r="T747" vm="13002">
        <f ca="1"/>
        <v>44895</v>
      </c>
      <c r="U747" vm="13009">
        <f ca="1"/>
        <v>13.023999999999999</v>
      </c>
      <c r="V747" vm="13010">
        <f ca="1"/>
        <v>31615254</v>
      </c>
      <c r="W747" s="3">
        <f t="shared" ca="1" si="91"/>
        <v>4.9261183360557815E-3</v>
      </c>
      <c r="Y747" vm="13002">
        <f ca="1"/>
        <v>44895</v>
      </c>
      <c r="Z747" vm="9816">
        <f ca="1"/>
        <v>2.1459999999999999</v>
      </c>
      <c r="AA747" vm="13011">
        <f ca="1"/>
        <v>2.1219999999999999</v>
      </c>
      <c r="AB747" vm="13012">
        <f ca="1"/>
        <v>109846067</v>
      </c>
      <c r="AC747">
        <f t="shared" ca="1" si="92"/>
        <v>-5.8733870240883588E-3</v>
      </c>
      <c r="AE747" vm="13002">
        <f ca="1"/>
        <v>44895</v>
      </c>
      <c r="AF747" vm="13013">
        <f ca="1"/>
        <v>14.891999999999999</v>
      </c>
      <c r="AG747" vm="13014">
        <f ca="1"/>
        <v>15723912</v>
      </c>
      <c r="AH747" s="3">
        <f t="shared" ca="1" si="93"/>
        <v>1.2296621397124147E-2</v>
      </c>
      <c r="AK747" vm="13002">
        <f ca="1"/>
        <v>44895</v>
      </c>
      <c r="AL747" vm="1384">
        <f ca="1"/>
        <v>17.010000000000002</v>
      </c>
      <c r="AM747" vm="13015">
        <f ca="1"/>
        <v>347709</v>
      </c>
      <c r="AN747">
        <f t="shared" ca="1" si="94"/>
        <v>4.2636298595053718E-2</v>
      </c>
      <c r="AP747" vm="13002">
        <f ca="1"/>
        <v>44895</v>
      </c>
      <c r="AQ747" vm="4826">
        <f ca="1"/>
        <v>5.53</v>
      </c>
      <c r="AR747" vm="13016">
        <f ca="1"/>
        <v>64295</v>
      </c>
      <c r="AS747" s="3">
        <f t="shared" ca="1" si="95"/>
        <v>-5.4102927282474317E-3</v>
      </c>
      <c r="AU747" vm="13002">
        <f ca="1"/>
        <v>44895</v>
      </c>
      <c r="AV747" vm="13017">
        <f ca="1"/>
        <v>1.0249999999999999</v>
      </c>
      <c r="AW747" vm="13018">
        <f ca="1"/>
        <v>26582079</v>
      </c>
    </row>
    <row r="748" spans="1:49" x14ac:dyDescent="0.3">
      <c r="A748" vm="13019">
        <f ca="1"/>
        <v>44896</v>
      </c>
      <c r="B748" vm="917">
        <f ca="1"/>
        <v>30.52</v>
      </c>
      <c r="C748" vm="917">
        <v>30.52</v>
      </c>
      <c r="D748" vm="13020">
        <v>459355</v>
      </c>
      <c r="E748" s="3">
        <f t="shared" ca="1" si="88"/>
        <v>8.5922009253138788E-3</v>
      </c>
      <c r="F748" s="3">
        <f t="shared" ca="1" si="89"/>
        <v>8.5554980560463272E-3</v>
      </c>
      <c r="I748" vm="13019">
        <f ca="1"/>
        <v>44896</v>
      </c>
      <c r="J748" vm="12857">
        <f ca="1"/>
        <v>49.88</v>
      </c>
      <c r="K748" vm="13021">
        <f ca="1"/>
        <v>803165</v>
      </c>
      <c r="L748" s="3">
        <v>1.6921508664628042E-2</v>
      </c>
      <c r="M748" s="3">
        <v>1.6779934800463619E-2</v>
      </c>
      <c r="O748" vm="13019">
        <f ca="1"/>
        <v>44896</v>
      </c>
      <c r="P748" vm="13022">
        <f ca="1"/>
        <v>216.1</v>
      </c>
      <c r="Q748" vm="13023">
        <f ca="1"/>
        <v>342695</v>
      </c>
      <c r="R748" s="3">
        <f t="shared" ca="1" si="90"/>
        <v>1.9626798238586925E-2</v>
      </c>
      <c r="T748" vm="13019">
        <f ca="1"/>
        <v>44896</v>
      </c>
      <c r="U748" vm="1223">
        <f ca="1"/>
        <v>12.55</v>
      </c>
      <c r="V748" vm="13024">
        <f ca="1"/>
        <v>27922640</v>
      </c>
      <c r="W748" s="3">
        <f t="shared" ca="1" si="91"/>
        <v>-3.7073143682391473E-2</v>
      </c>
      <c r="Y748" vm="13019">
        <f ca="1"/>
        <v>44896</v>
      </c>
      <c r="Z748" vm="12995">
        <f ca="1"/>
        <v>2.1345000000000001</v>
      </c>
      <c r="AA748" vm="13025">
        <f ca="1"/>
        <v>2.0844999999999998</v>
      </c>
      <c r="AB748" vm="13026">
        <f ca="1"/>
        <v>115091167</v>
      </c>
      <c r="AC748">
        <f t="shared" ca="1" si="92"/>
        <v>-1.7830021853076913E-2</v>
      </c>
      <c r="AE748" vm="13019">
        <f ca="1"/>
        <v>44896</v>
      </c>
      <c r="AF748" vm="13027">
        <f ca="1"/>
        <v>14.907999999999999</v>
      </c>
      <c r="AG748" vm="13028">
        <f ca="1"/>
        <v>14291795</v>
      </c>
      <c r="AH748" s="3">
        <f t="shared" ca="1" si="93"/>
        <v>1.0738256065415915E-3</v>
      </c>
      <c r="AK748" vm="13019">
        <f ca="1"/>
        <v>44896</v>
      </c>
      <c r="AL748" vm="13029">
        <f ca="1"/>
        <v>17.3</v>
      </c>
      <c r="AM748" vm="13030">
        <f ca="1"/>
        <v>303461</v>
      </c>
      <c r="AN748">
        <f t="shared" ca="1" si="94"/>
        <v>1.6905095095962778E-2</v>
      </c>
      <c r="AP748" vm="13019">
        <f ca="1"/>
        <v>44896</v>
      </c>
      <c r="AQ748" vm="4934">
        <f ca="1"/>
        <v>5.5149999999999997</v>
      </c>
      <c r="AR748" vm="13031">
        <f ca="1"/>
        <v>77332</v>
      </c>
      <c r="AS748" s="3">
        <f t="shared" ca="1" si="95"/>
        <v>-2.7161628287777004E-3</v>
      </c>
      <c r="AU748" vm="13019">
        <f ca="1"/>
        <v>44896</v>
      </c>
      <c r="AV748" vm="13032">
        <f ca="1"/>
        <v>1.0195000000000001</v>
      </c>
      <c r="AW748" vm="13033">
        <f ca="1"/>
        <v>27481158</v>
      </c>
    </row>
    <row r="749" spans="1:49" x14ac:dyDescent="0.3">
      <c r="A749" vm="13034">
        <f ca="1"/>
        <v>44897</v>
      </c>
      <c r="B749" vm="11975">
        <f ca="1"/>
        <v>29.9</v>
      </c>
      <c r="C749" vm="11975">
        <v>29.9</v>
      </c>
      <c r="D749" vm="13035">
        <v>283780</v>
      </c>
      <c r="E749" s="3">
        <f t="shared" ca="1" si="88"/>
        <v>-2.0314547837483651E-2</v>
      </c>
      <c r="F749" s="3">
        <f t="shared" ca="1" si="89"/>
        <v>-2.0523726019615551E-2</v>
      </c>
      <c r="I749" vm="13034">
        <f ca="1"/>
        <v>44897</v>
      </c>
      <c r="J749" vm="13036">
        <f ca="1"/>
        <v>48.27</v>
      </c>
      <c r="K749" vm="13037">
        <f ca="1"/>
        <v>995957</v>
      </c>
      <c r="L749" s="3">
        <v>-3.2277465918203678E-2</v>
      </c>
      <c r="M749" s="3">
        <v>-3.2809871139434163E-2</v>
      </c>
      <c r="O749" vm="13034">
        <f ca="1"/>
        <v>44897</v>
      </c>
      <c r="P749" vm="13038">
        <f ca="1"/>
        <v>214.5</v>
      </c>
      <c r="Q749" vm="13039">
        <f ca="1"/>
        <v>274206</v>
      </c>
      <c r="R749" s="3">
        <f t="shared" ca="1" si="90"/>
        <v>-7.4315251447685596E-3</v>
      </c>
      <c r="T749" vm="13034">
        <f ca="1"/>
        <v>44897</v>
      </c>
      <c r="U749" vm="13040">
        <f ca="1"/>
        <v>12.536</v>
      </c>
      <c r="V749" vm="13041">
        <f ca="1"/>
        <v>14486619</v>
      </c>
      <c r="W749" s="3">
        <f t="shared" ca="1" si="91"/>
        <v>-1.1161605240732409E-3</v>
      </c>
      <c r="Y749" vm="13034">
        <f ca="1"/>
        <v>44897</v>
      </c>
      <c r="Z749" vm="10203">
        <f ca="1"/>
        <v>2.0939999999999999</v>
      </c>
      <c r="AA749" vm="13042">
        <f ca="1"/>
        <v>2.0964999999999998</v>
      </c>
      <c r="AB749" vm="13043">
        <f ca="1"/>
        <v>72507970</v>
      </c>
      <c r="AC749">
        <f t="shared" ca="1" si="92"/>
        <v>5.7402692899657425E-3</v>
      </c>
      <c r="AE749" vm="13034">
        <f ca="1"/>
        <v>44897</v>
      </c>
      <c r="AF749" vm="13044">
        <f ca="1"/>
        <v>14.602</v>
      </c>
      <c r="AG749" vm="13045">
        <f ca="1"/>
        <v>10869461</v>
      </c>
      <c r="AH749" s="3">
        <f t="shared" ca="1" si="93"/>
        <v>-2.0739475983117948E-2</v>
      </c>
      <c r="AK749" vm="13034">
        <f ca="1"/>
        <v>44897</v>
      </c>
      <c r="AL749" vm="6050">
        <f ca="1"/>
        <v>17.350000000000001</v>
      </c>
      <c r="AM749" vm="4844">
        <f ca="1"/>
        <v>261024</v>
      </c>
      <c r="AN749">
        <f t="shared" ca="1" si="94"/>
        <v>2.886004889135073E-3</v>
      </c>
      <c r="AP749" vm="13034">
        <f ca="1"/>
        <v>44897</v>
      </c>
      <c r="AQ749" vm="13046">
        <f ca="1"/>
        <v>5.48</v>
      </c>
      <c r="AR749" vm="13047">
        <f ca="1"/>
        <v>94653</v>
      </c>
      <c r="AS749" s="3">
        <f t="shared" ca="1" si="95"/>
        <v>-6.3665517455415467E-3</v>
      </c>
      <c r="AU749" vm="13034">
        <f ca="1"/>
        <v>44897</v>
      </c>
      <c r="AV749" vm="13048">
        <f ca="1"/>
        <v>1.0209999999999999</v>
      </c>
      <c r="AW749" vm="13049">
        <f ca="1"/>
        <v>16558138</v>
      </c>
    </row>
    <row r="750" spans="1:49" x14ac:dyDescent="0.3">
      <c r="A750" vm="13050">
        <f ca="1"/>
        <v>44900</v>
      </c>
      <c r="B750" vm="13051">
        <f ca="1"/>
        <v>29.84</v>
      </c>
      <c r="C750" vm="13051">
        <v>29.84</v>
      </c>
      <c r="D750" vm="13052">
        <v>215214</v>
      </c>
      <c r="E750" s="3">
        <f t="shared" ca="1" si="88"/>
        <v>-2.0066889632106596E-3</v>
      </c>
      <c r="F750" s="3">
        <f t="shared" ca="1" si="89"/>
        <v>-2.0087050610805954E-3</v>
      </c>
      <c r="I750" vm="13050">
        <f ca="1"/>
        <v>44900</v>
      </c>
      <c r="J750" vm="9827">
        <f ca="1"/>
        <v>48.32</v>
      </c>
      <c r="K750" vm="13053">
        <f ca="1"/>
        <v>554627</v>
      </c>
      <c r="L750" s="3">
        <v>1.0358400662937052E-3</v>
      </c>
      <c r="M750" s="3">
        <v>1.0353039541579692E-3</v>
      </c>
      <c r="O750" vm="13050">
        <f ca="1"/>
        <v>44900</v>
      </c>
      <c r="P750" vm="13054">
        <f ca="1"/>
        <v>215.6</v>
      </c>
      <c r="Q750" vm="13055">
        <f ca="1"/>
        <v>277969</v>
      </c>
      <c r="R750" s="3">
        <f t="shared" ca="1" si="90"/>
        <v>5.1151006667704089E-3</v>
      </c>
      <c r="T750" vm="13050">
        <f ca="1"/>
        <v>44900</v>
      </c>
      <c r="U750" vm="13056">
        <f ca="1"/>
        <v>12.423999999999999</v>
      </c>
      <c r="V750" vm="13057">
        <f ca="1"/>
        <v>7906957</v>
      </c>
      <c r="W750" s="3">
        <f t="shared" ca="1" si="91"/>
        <v>-8.9744192073337708E-3</v>
      </c>
      <c r="Y750" vm="13050">
        <f ca="1"/>
        <v>44900</v>
      </c>
      <c r="Z750" vm="5258">
        <f ca="1"/>
        <v>2.0960000000000001</v>
      </c>
      <c r="AA750" vm="13058">
        <f ca="1"/>
        <v>2.0785</v>
      </c>
      <c r="AB750" vm="13059">
        <f ca="1"/>
        <v>52775172</v>
      </c>
      <c r="AC750">
        <f t="shared" ca="1" si="92"/>
        <v>-8.6228079181250826E-3</v>
      </c>
      <c r="AE750" vm="13050">
        <f ca="1"/>
        <v>44900</v>
      </c>
      <c r="AF750" vm="13060">
        <f ca="1"/>
        <v>14.657999999999999</v>
      </c>
      <c r="AG750" vm="13061">
        <f ca="1"/>
        <v>7750958</v>
      </c>
      <c r="AH750" s="3">
        <f t="shared" ca="1" si="93"/>
        <v>3.827755869764245E-3</v>
      </c>
      <c r="AK750" vm="13050">
        <f ca="1"/>
        <v>44900</v>
      </c>
      <c r="AL750" vm="7508">
        <f ca="1"/>
        <v>17.34</v>
      </c>
      <c r="AM750" vm="13062">
        <f ca="1"/>
        <v>142892</v>
      </c>
      <c r="AN750">
        <f t="shared" ca="1" si="94"/>
        <v>-5.765350404725269E-4</v>
      </c>
      <c r="AP750" vm="13050">
        <f ca="1"/>
        <v>44900</v>
      </c>
      <c r="AQ750" vm="9509">
        <f ca="1"/>
        <v>5.55</v>
      </c>
      <c r="AR750" vm="13063">
        <f ca="1"/>
        <v>70081</v>
      </c>
      <c r="AS750" s="3">
        <f t="shared" ca="1" si="95"/>
        <v>1.2692826798418879E-2</v>
      </c>
      <c r="AU750" vm="13050">
        <f ca="1"/>
        <v>44900</v>
      </c>
      <c r="AV750" vm="13064">
        <f ca="1"/>
        <v>1.0445</v>
      </c>
      <c r="AW750" vm="13065">
        <f ca="1"/>
        <v>52512389</v>
      </c>
    </row>
    <row r="751" spans="1:49" x14ac:dyDescent="0.3">
      <c r="A751" vm="13066">
        <f ca="1"/>
        <v>44901</v>
      </c>
      <c r="B751" vm="12317">
        <f ca="1"/>
        <v>30</v>
      </c>
      <c r="C751" vm="12317">
        <v>30</v>
      </c>
      <c r="D751" vm="13067">
        <v>533607</v>
      </c>
      <c r="E751" s="3">
        <f t="shared" ca="1" si="88"/>
        <v>5.3619302949061707E-3</v>
      </c>
      <c r="F751" s="3">
        <f t="shared" ca="1" si="89"/>
        <v>5.3476063265952773E-3</v>
      </c>
      <c r="I751" vm="13066">
        <f ca="1"/>
        <v>44901</v>
      </c>
      <c r="J751" vm="13068">
        <f ca="1"/>
        <v>47.43</v>
      </c>
      <c r="K751" vm="13069">
        <f ca="1"/>
        <v>791018</v>
      </c>
      <c r="L751" s="3">
        <v>-1.8418874172185441E-2</v>
      </c>
      <c r="M751" s="3">
        <v>-1.85906137370692E-2</v>
      </c>
      <c r="O751" vm="13066">
        <f ca="1"/>
        <v>44901</v>
      </c>
      <c r="P751" vm="13070">
        <f ca="1"/>
        <v>210.1</v>
      </c>
      <c r="Q751" vm="13071">
        <f ca="1"/>
        <v>350162</v>
      </c>
      <c r="R751" s="3">
        <f t="shared" ca="1" si="90"/>
        <v>-2.5841231183887328E-2</v>
      </c>
      <c r="T751" vm="13066">
        <f ca="1"/>
        <v>44901</v>
      </c>
      <c r="U751" vm="2161">
        <f ca="1"/>
        <v>12.51</v>
      </c>
      <c r="V751" vm="13072">
        <f ca="1"/>
        <v>11700792</v>
      </c>
      <c r="W751" s="3">
        <f t="shared" ca="1" si="91"/>
        <v>6.8982386324338354E-3</v>
      </c>
      <c r="Y751" vm="13066">
        <f ca="1"/>
        <v>44901</v>
      </c>
      <c r="Z751" vm="13073">
        <f ca="1"/>
        <v>2.0735000000000001</v>
      </c>
      <c r="AA751" vm="10051">
        <f ca="1"/>
        <v>2.0665</v>
      </c>
      <c r="AB751" vm="13074">
        <f ca="1"/>
        <v>80031246</v>
      </c>
      <c r="AC751">
        <f t="shared" ca="1" si="92"/>
        <v>-5.7901247409050853E-3</v>
      </c>
      <c r="AE751" vm="13066">
        <f ca="1"/>
        <v>44901</v>
      </c>
      <c r="AF751" vm="13075">
        <f ca="1"/>
        <v>14.448</v>
      </c>
      <c r="AG751" vm="13076">
        <f ca="1"/>
        <v>7935913</v>
      </c>
      <c r="AH751" s="3">
        <f t="shared" ca="1" si="93"/>
        <v>-1.4430264829028783E-2</v>
      </c>
      <c r="AK751" vm="13066">
        <f ca="1"/>
        <v>44901</v>
      </c>
      <c r="AL751" vm="13077">
        <f ca="1"/>
        <v>17.05</v>
      </c>
      <c r="AM751" vm="13078">
        <f ca="1"/>
        <v>145242</v>
      </c>
      <c r="AN751">
        <f t="shared" ca="1" si="94"/>
        <v>-1.6865767622869957E-2</v>
      </c>
      <c r="AP751" vm="13066">
        <f ca="1"/>
        <v>44901</v>
      </c>
      <c r="AQ751" vm="3556">
        <f ca="1"/>
        <v>5.45</v>
      </c>
      <c r="AR751" vm="13079">
        <f ca="1"/>
        <v>84604</v>
      </c>
      <c r="AS751" s="3">
        <f t="shared" ca="1" si="95"/>
        <v>-1.818231908319036E-2</v>
      </c>
      <c r="AU751" vm="13066">
        <f ca="1"/>
        <v>44901</v>
      </c>
      <c r="AV751" vm="13080">
        <f ca="1"/>
        <v>1.0165</v>
      </c>
      <c r="AW751" vm="13081">
        <f ca="1"/>
        <v>72066211</v>
      </c>
    </row>
    <row r="752" spans="1:49" x14ac:dyDescent="0.3">
      <c r="A752" vm="13082">
        <f ca="1"/>
        <v>44902</v>
      </c>
      <c r="B752" vm="995">
        <f ca="1"/>
        <v>29.7</v>
      </c>
      <c r="C752" vm="995">
        <v>29.7</v>
      </c>
      <c r="D752" vm="13083">
        <v>203610</v>
      </c>
      <c r="E752" s="3">
        <f t="shared" ca="1" si="88"/>
        <v>-1.0000000000000024E-2</v>
      </c>
      <c r="F752" s="3">
        <f t="shared" ca="1" si="89"/>
        <v>-1.0050335853501451E-2</v>
      </c>
      <c r="I752" vm="13082">
        <f ca="1"/>
        <v>44902</v>
      </c>
      <c r="J752" vm="4997">
        <f ca="1"/>
        <v>47.34</v>
      </c>
      <c r="K752" vm="13084">
        <f ca="1"/>
        <v>494388</v>
      </c>
      <c r="L752" s="3">
        <v>-1.8975332068310417E-3</v>
      </c>
      <c r="M752" s="3">
        <v>-1.8993358036524051E-3</v>
      </c>
      <c r="O752" vm="13082">
        <f ca="1"/>
        <v>44902</v>
      </c>
      <c r="P752" vm="13085">
        <f ca="1"/>
        <v>209.9</v>
      </c>
      <c r="Q752" vm="13086">
        <f ca="1"/>
        <v>235957</v>
      </c>
      <c r="R752" s="3">
        <f t="shared" ca="1" si="90"/>
        <v>-9.523810243673691E-4</v>
      </c>
      <c r="T752" vm="13082">
        <f ca="1"/>
        <v>44902</v>
      </c>
      <c r="U752" vm="13087">
        <f ca="1"/>
        <v>12.586</v>
      </c>
      <c r="V752" vm="13088">
        <f ca="1"/>
        <v>18979293</v>
      </c>
      <c r="W752" s="3">
        <f t="shared" ca="1" si="91"/>
        <v>6.0567606259221436E-3</v>
      </c>
      <c r="Y752" vm="13082">
        <f ca="1"/>
        <v>44902</v>
      </c>
      <c r="Z752" vm="5168">
        <f ca="1"/>
        <v>2.0609999999999999</v>
      </c>
      <c r="AA752" vm="13089">
        <f ca="1"/>
        <v>2.0615000000000001</v>
      </c>
      <c r="AB752" vm="13090">
        <f ca="1"/>
        <v>68039781</v>
      </c>
      <c r="AC752">
        <f t="shared" ca="1" si="92"/>
        <v>-2.4224818048323442E-3</v>
      </c>
      <c r="AE752" vm="13082">
        <f ca="1"/>
        <v>44902</v>
      </c>
      <c r="AF752" vm="13091">
        <f ca="1"/>
        <v>14.481999999999999</v>
      </c>
      <c r="AG752" vm="13092">
        <f ca="1"/>
        <v>8123715</v>
      </c>
      <c r="AH752" s="3">
        <f t="shared" ca="1" si="93"/>
        <v>2.3505022919993188E-3</v>
      </c>
      <c r="AK752" vm="13082">
        <f ca="1"/>
        <v>44902</v>
      </c>
      <c r="AL752" vm="1707">
        <f ca="1"/>
        <v>17</v>
      </c>
      <c r="AM752" vm="13093">
        <f ca="1"/>
        <v>72748</v>
      </c>
      <c r="AN752">
        <f t="shared" ca="1" si="94"/>
        <v>-2.9368596733097135E-3</v>
      </c>
      <c r="AP752" vm="13082">
        <f ca="1"/>
        <v>44902</v>
      </c>
      <c r="AQ752" vm="3593">
        <f ca="1"/>
        <v>5.415</v>
      </c>
      <c r="AR752" vm="13094">
        <f ca="1"/>
        <v>79390</v>
      </c>
      <c r="AS752" s="3">
        <f t="shared" ca="1" si="95"/>
        <v>-6.442728222198801E-3</v>
      </c>
      <c r="AU752" vm="13082">
        <f ca="1"/>
        <v>44902</v>
      </c>
      <c r="AV752" vm="13095">
        <f ca="1"/>
        <v>0.9788</v>
      </c>
      <c r="AW752" vm="13096">
        <f ca="1"/>
        <v>29246913</v>
      </c>
    </row>
    <row r="753" spans="1:49" x14ac:dyDescent="0.3">
      <c r="A753" vm="13097">
        <f ca="1"/>
        <v>44903</v>
      </c>
      <c r="B753" vm="11081">
        <f ca="1"/>
        <v>29.68</v>
      </c>
      <c r="C753" vm="11081">
        <v>29.68</v>
      </c>
      <c r="D753" vm="13098">
        <v>160316</v>
      </c>
      <c r="E753" s="3">
        <f t="shared" ca="1" si="88"/>
        <v>-6.7340067340065902E-4</v>
      </c>
      <c r="F753" s="3">
        <f t="shared" ca="1" si="89"/>
        <v>-6.73627509474165E-4</v>
      </c>
      <c r="I753" vm="13097">
        <f ca="1"/>
        <v>44903</v>
      </c>
      <c r="J753" vm="13099">
        <f ca="1"/>
        <v>48.48</v>
      </c>
      <c r="K753" vm="13100">
        <f ca="1"/>
        <v>573354</v>
      </c>
      <c r="L753" s="3">
        <v>2.4081115335868049E-2</v>
      </c>
      <c r="M753" s="3">
        <v>2.3795737675220939E-2</v>
      </c>
      <c r="O753" vm="13097">
        <f ca="1"/>
        <v>44903</v>
      </c>
      <c r="P753" vm="11589">
        <f ca="1"/>
        <v>209.1</v>
      </c>
      <c r="Q753" vm="13101">
        <f ca="1"/>
        <v>268653</v>
      </c>
      <c r="R753" s="3">
        <f t="shared" ca="1" si="90"/>
        <v>-3.8186203919994156E-3</v>
      </c>
      <c r="T753" vm="13097">
        <f ca="1"/>
        <v>44903</v>
      </c>
      <c r="U753" vm="1223">
        <f ca="1"/>
        <v>12.55</v>
      </c>
      <c r="V753" vm="13102">
        <f ca="1"/>
        <v>13496433</v>
      </c>
      <c r="W753" s="3">
        <f t="shared" ca="1" si="91"/>
        <v>-2.8644195269489571E-3</v>
      </c>
      <c r="Y753" vm="13097">
        <f ca="1"/>
        <v>44903</v>
      </c>
      <c r="Z753" vm="9910">
        <f ca="1"/>
        <v>2.0724999999999998</v>
      </c>
      <c r="AA753" vm="13103">
        <f ca="1"/>
        <v>2.0575000000000001</v>
      </c>
      <c r="AB753" vm="13104">
        <f ca="1"/>
        <v>36678066</v>
      </c>
      <c r="AC753">
        <f t="shared" ca="1" si="92"/>
        <v>-1.9422195957298747E-3</v>
      </c>
      <c r="AE753" vm="13097">
        <f ca="1"/>
        <v>44903</v>
      </c>
      <c r="AF753" vm="13105">
        <f ca="1"/>
        <v>14.082000000000001</v>
      </c>
      <c r="AG753" vm="13106">
        <f ca="1"/>
        <v>12257326</v>
      </c>
      <c r="AH753" s="3">
        <f t="shared" ca="1" si="93"/>
        <v>-2.8009112869687439E-2</v>
      </c>
      <c r="AK753" vm="13097">
        <f ca="1"/>
        <v>44903</v>
      </c>
      <c r="AL753" vm="1537">
        <f ca="1"/>
        <v>16.98</v>
      </c>
      <c r="AM753" vm="13107">
        <f ca="1"/>
        <v>77589</v>
      </c>
      <c r="AN753">
        <f t="shared" ca="1" si="94"/>
        <v>-1.177163173014752E-3</v>
      </c>
      <c r="AP753" vm="13097">
        <f ca="1"/>
        <v>44903</v>
      </c>
      <c r="AQ753" vm="3632">
        <f ca="1"/>
        <v>5.41</v>
      </c>
      <c r="AR753" vm="13108">
        <f ca="1"/>
        <v>31271</v>
      </c>
      <c r="AS753" s="3">
        <f t="shared" ca="1" si="95"/>
        <v>-9.2378759456377161E-4</v>
      </c>
      <c r="AU753" vm="13097">
        <f ca="1"/>
        <v>44903</v>
      </c>
      <c r="AV753" vm="13109">
        <f ca="1"/>
        <v>0.99919999999999998</v>
      </c>
      <c r="AW753" vm="13110">
        <f ca="1"/>
        <v>29363271</v>
      </c>
    </row>
    <row r="754" spans="1:49" x14ac:dyDescent="0.3">
      <c r="A754" vm="13111">
        <f ca="1"/>
        <v>44904</v>
      </c>
      <c r="B754" vm="13112">
        <f ca="1"/>
        <v>29.8</v>
      </c>
      <c r="C754" vm="13112">
        <v>29.8</v>
      </c>
      <c r="D754" vm="13113">
        <v>252961</v>
      </c>
      <c r="E754" s="3">
        <f t="shared" ca="1" si="88"/>
        <v>4.0431266846361518E-3</v>
      </c>
      <c r="F754" s="3">
        <f t="shared" ca="1" si="89"/>
        <v>4.0349752121790821E-3</v>
      </c>
      <c r="I754" vm="13111">
        <f ca="1"/>
        <v>44904</v>
      </c>
      <c r="J754" vm="13114">
        <f ca="1"/>
        <v>49.37</v>
      </c>
      <c r="K754" vm="13115">
        <f ca="1"/>
        <v>779194</v>
      </c>
      <c r="L754" s="3">
        <v>1.8358085808580872E-2</v>
      </c>
      <c r="M754" s="3">
        <v>1.8191610509712432E-2</v>
      </c>
      <c r="O754" vm="13111">
        <f ca="1"/>
        <v>44904</v>
      </c>
      <c r="P754" vm="11709">
        <f ca="1"/>
        <v>209.4</v>
      </c>
      <c r="Q754" vm="13116">
        <f ca="1"/>
        <v>259940</v>
      </c>
      <c r="R754" s="3">
        <f t="shared" ca="1" si="90"/>
        <v>1.433692001848616E-3</v>
      </c>
      <c r="T754" vm="13111">
        <f ca="1"/>
        <v>44904</v>
      </c>
      <c r="U754" vm="1997">
        <f ca="1"/>
        <v>12.53</v>
      </c>
      <c r="V754" vm="13117">
        <f ca="1"/>
        <v>21264146</v>
      </c>
      <c r="W754" s="3">
        <f t="shared" ca="1" si="91"/>
        <v>-1.5948966698161138E-3</v>
      </c>
      <c r="Y754" vm="13111">
        <f ca="1"/>
        <v>44904</v>
      </c>
      <c r="Z754" vm="13118">
        <f ca="1"/>
        <v>2.069</v>
      </c>
      <c r="AA754" vm="13119">
        <f ca="1"/>
        <v>2.0670000000000002</v>
      </c>
      <c r="AB754" vm="13120">
        <f ca="1"/>
        <v>80145546</v>
      </c>
      <c r="AC754">
        <f t="shared" ca="1" si="92"/>
        <v>4.6066271305434722E-3</v>
      </c>
      <c r="AE754" vm="13111">
        <f ca="1"/>
        <v>44904</v>
      </c>
      <c r="AF754" vm="13121">
        <f ca="1"/>
        <v>13.724</v>
      </c>
      <c r="AG754" vm="13122">
        <f ca="1"/>
        <v>17653946</v>
      </c>
      <c r="AH754" s="3">
        <f t="shared" ca="1" si="93"/>
        <v>-2.5751261100738183E-2</v>
      </c>
      <c r="AK754" vm="13111">
        <f ca="1"/>
        <v>44904</v>
      </c>
      <c r="AL754" vm="1746">
        <f ca="1"/>
        <v>17.12</v>
      </c>
      <c r="AM754" vm="13123">
        <f ca="1"/>
        <v>103180</v>
      </c>
      <c r="AN754">
        <f t="shared" ca="1" si="94"/>
        <v>8.2111898303948438E-3</v>
      </c>
      <c r="AP754" vm="13111">
        <f ca="1"/>
        <v>44904</v>
      </c>
      <c r="AQ754" vm="13124">
        <f ca="1"/>
        <v>5.44</v>
      </c>
      <c r="AR754" vm="13125">
        <f ca="1"/>
        <v>61653</v>
      </c>
      <c r="AS754" s="3">
        <f t="shared" ca="1" si="95"/>
        <v>5.5299680094611755E-3</v>
      </c>
      <c r="AU754" vm="13111">
        <f ca="1"/>
        <v>44904</v>
      </c>
      <c r="AV754" vm="13126">
        <f ca="1"/>
        <v>0.99939999999999996</v>
      </c>
      <c r="AW754" vm="13127">
        <f ca="1"/>
        <v>15843058</v>
      </c>
    </row>
    <row r="755" spans="1:49" x14ac:dyDescent="0.3">
      <c r="A755" vm="13128">
        <f ca="1"/>
        <v>44907</v>
      </c>
      <c r="B755" vm="11995">
        <f ca="1"/>
        <v>30.2</v>
      </c>
      <c r="C755" vm="11995">
        <v>30.2</v>
      </c>
      <c r="D755" vm="13129">
        <v>193204</v>
      </c>
      <c r="E755" s="3">
        <f t="shared" ca="1" si="88"/>
        <v>1.342281879194626E-2</v>
      </c>
      <c r="F755" s="3">
        <f t="shared" ca="1" si="89"/>
        <v>1.3333530869465168E-2</v>
      </c>
      <c r="I755" vm="13128">
        <f ca="1"/>
        <v>44907</v>
      </c>
      <c r="J755" vm="13130">
        <f ca="1"/>
        <v>50.08</v>
      </c>
      <c r="K755" vm="13131">
        <f ca="1"/>
        <v>618971</v>
      </c>
      <c r="L755" s="3">
        <v>1.438120315981367E-2</v>
      </c>
      <c r="M755" s="3">
        <v>1.4278774521071531E-2</v>
      </c>
      <c r="O755" vm="13128">
        <f ca="1"/>
        <v>44907</v>
      </c>
      <c r="P755" vm="9466">
        <f ca="1"/>
        <v>210.4</v>
      </c>
      <c r="Q755" vm="13132">
        <f ca="1"/>
        <v>215365</v>
      </c>
      <c r="R755" s="3">
        <f t="shared" ca="1" si="90"/>
        <v>4.7641824271183793E-3</v>
      </c>
      <c r="T755" vm="13128">
        <f ca="1"/>
        <v>44907</v>
      </c>
      <c r="U755" vm="13133">
        <f ca="1"/>
        <v>12.702</v>
      </c>
      <c r="V755" vm="13134">
        <f ca="1"/>
        <v>11578964</v>
      </c>
      <c r="W755" s="3">
        <f t="shared" ca="1" si="91"/>
        <v>1.3633692472806205E-2</v>
      </c>
      <c r="Y755" vm="13128">
        <f ca="1"/>
        <v>44907</v>
      </c>
      <c r="Z755" vm="13135">
        <f ca="1"/>
        <v>2.0655000000000001</v>
      </c>
      <c r="AA755" vm="13136">
        <f ca="1"/>
        <v>2.0684999999999998</v>
      </c>
      <c r="AB755" vm="13137">
        <f ca="1"/>
        <v>53844332</v>
      </c>
      <c r="AC755">
        <f t="shared" ca="1" si="92"/>
        <v>7.2542621969780405E-4</v>
      </c>
      <c r="AE755" vm="13128">
        <f ca="1"/>
        <v>44907</v>
      </c>
      <c r="AF755" vm="13138">
        <f ca="1"/>
        <v>13.784000000000001</v>
      </c>
      <c r="AG755" vm="13139">
        <f ca="1"/>
        <v>6973217</v>
      </c>
      <c r="AH755" s="3">
        <f t="shared" ca="1" si="93"/>
        <v>4.3623742294253498E-3</v>
      </c>
      <c r="AK755" vm="13128">
        <f ca="1"/>
        <v>44907</v>
      </c>
      <c r="AL755" vm="7190">
        <f ca="1"/>
        <v>17.11</v>
      </c>
      <c r="AM755" vm="13140">
        <f ca="1"/>
        <v>75233</v>
      </c>
      <c r="AN755">
        <f t="shared" ca="1" si="94"/>
        <v>-5.8428280949402345E-4</v>
      </c>
      <c r="AP755" vm="13128">
        <f ca="1"/>
        <v>44907</v>
      </c>
      <c r="AQ755" vm="3632">
        <f ca="1"/>
        <v>5.41</v>
      </c>
      <c r="AR755" vm="13141">
        <f ca="1"/>
        <v>42922</v>
      </c>
      <c r="AS755" s="3">
        <f t="shared" ca="1" si="95"/>
        <v>-5.529968009461198E-3</v>
      </c>
      <c r="AU755" vm="13128">
        <f ca="1"/>
        <v>44907</v>
      </c>
      <c r="AV755" vm="13142">
        <f ca="1"/>
        <v>1.0095000000000001</v>
      </c>
      <c r="AW755" vm="13143">
        <f ca="1"/>
        <v>23814650</v>
      </c>
    </row>
    <row r="756" spans="1:49" x14ac:dyDescent="0.3">
      <c r="A756" vm="13144">
        <f ca="1"/>
        <v>44908</v>
      </c>
      <c r="B756" vm="8246">
        <f ca="1"/>
        <v>30.3</v>
      </c>
      <c r="C756" vm="8246">
        <v>30.3</v>
      </c>
      <c r="D756" vm="13145">
        <v>417569</v>
      </c>
      <c r="E756" s="3">
        <f t="shared" ca="1" si="88"/>
        <v>3.3112582781457426E-3</v>
      </c>
      <c r="F756" s="3">
        <f t="shared" ca="1" si="89"/>
        <v>3.3057881344996315E-3</v>
      </c>
      <c r="I756" vm="13144">
        <f ca="1"/>
        <v>44908</v>
      </c>
      <c r="J756" vm="5217">
        <f ca="1"/>
        <v>51.66</v>
      </c>
      <c r="K756" vm="13146">
        <f ca="1"/>
        <v>1144836</v>
      </c>
      <c r="L756" s="3">
        <v>3.1549520766773129E-2</v>
      </c>
      <c r="M756" s="3">
        <v>3.1062060875851272E-2</v>
      </c>
      <c r="O756" vm="13144">
        <f ca="1"/>
        <v>44908</v>
      </c>
      <c r="P756" vm="13147">
        <f ca="1"/>
        <v>212.1</v>
      </c>
      <c r="Q756" vm="13148">
        <f ca="1"/>
        <v>392629</v>
      </c>
      <c r="R756" s="3">
        <f t="shared" ca="1" si="90"/>
        <v>8.0473807070818859E-3</v>
      </c>
      <c r="T756" vm="13144">
        <f ca="1"/>
        <v>44908</v>
      </c>
      <c r="U756" vm="13149">
        <f ca="1"/>
        <v>12.868</v>
      </c>
      <c r="V756" vm="13150">
        <f ca="1"/>
        <v>17900746</v>
      </c>
      <c r="W756" s="3">
        <f t="shared" ca="1" si="91"/>
        <v>1.298414799599675E-2</v>
      </c>
      <c r="Y756" vm="13144">
        <f ca="1"/>
        <v>44908</v>
      </c>
      <c r="Z756" vm="13151">
        <f ca="1"/>
        <v>2.0710000000000002</v>
      </c>
      <c r="AA756" vm="13152">
        <f ca="1"/>
        <v>2.101</v>
      </c>
      <c r="AB756" vm="13153">
        <f ca="1"/>
        <v>91518771</v>
      </c>
      <c r="AC756">
        <f t="shared" ca="1" si="92"/>
        <v>1.5589714943534274E-2</v>
      </c>
      <c r="AE756" vm="13144">
        <f ca="1"/>
        <v>44908</v>
      </c>
      <c r="AF756" vm="13154">
        <f ca="1"/>
        <v>13.8</v>
      </c>
      <c r="AG756" vm="13155">
        <f ca="1"/>
        <v>11046928</v>
      </c>
      <c r="AH756" s="3">
        <f t="shared" ca="1" si="93"/>
        <v>1.1600929375304458E-3</v>
      </c>
      <c r="AK756" vm="13144">
        <f ca="1"/>
        <v>44908</v>
      </c>
      <c r="AL756" vm="8463">
        <f ca="1"/>
        <v>17.440000000000001</v>
      </c>
      <c r="AM756" vm="13156">
        <f ca="1"/>
        <v>185959</v>
      </c>
      <c r="AN756">
        <f t="shared" ca="1" si="94"/>
        <v>1.9103330576731605E-2</v>
      </c>
      <c r="AP756" vm="13144">
        <f ca="1"/>
        <v>44908</v>
      </c>
      <c r="AQ756" vm="12851">
        <f ca="1"/>
        <v>5.4749999999999996</v>
      </c>
      <c r="AR756" vm="13157">
        <f ca="1"/>
        <v>81668</v>
      </c>
      <c r="AS756" s="3">
        <f t="shared" ca="1" si="95"/>
        <v>1.1943182844174186E-2</v>
      </c>
      <c r="AU756" vm="13144">
        <f ca="1"/>
        <v>44908</v>
      </c>
      <c r="AV756" vm="13158">
        <f ca="1"/>
        <v>1.034</v>
      </c>
      <c r="AW756" vm="13159">
        <f ca="1"/>
        <v>34941743</v>
      </c>
    </row>
    <row r="757" spans="1:49" x14ac:dyDescent="0.3">
      <c r="A757" vm="13160">
        <f ca="1"/>
        <v>44909</v>
      </c>
      <c r="B757" vm="8282">
        <f ca="1"/>
        <v>30.7</v>
      </c>
      <c r="C757" vm="8282">
        <v>30.7</v>
      </c>
      <c r="D757" vm="13161">
        <v>211273</v>
      </c>
      <c r="E757" s="3">
        <f t="shared" ca="1" si="88"/>
        <v>1.3201320132013155E-2</v>
      </c>
      <c r="F757" s="3">
        <f t="shared" ca="1" si="89"/>
        <v>1.311494207782795E-2</v>
      </c>
      <c r="I757" vm="13160">
        <f ca="1"/>
        <v>44909</v>
      </c>
      <c r="J757" vm="12795">
        <f ca="1"/>
        <v>51.52</v>
      </c>
      <c r="K757" vm="13162">
        <f ca="1"/>
        <v>519106</v>
      </c>
      <c r="L757" s="3">
        <v>-2.7100271002708765E-3</v>
      </c>
      <c r="M757" s="3">
        <v>-2.7137058715961618E-3</v>
      </c>
      <c r="O757" vm="13160">
        <f ca="1"/>
        <v>44909</v>
      </c>
      <c r="P757" vm="13163">
        <f ca="1"/>
        <v>212</v>
      </c>
      <c r="Q757" vm="13164">
        <f ca="1"/>
        <v>313172</v>
      </c>
      <c r="R757" s="3">
        <f t="shared" ca="1" si="90"/>
        <v>-4.7158689862425261E-4</v>
      </c>
      <c r="T757" vm="13160">
        <f ca="1"/>
        <v>44909</v>
      </c>
      <c r="U757" vm="13165">
        <f ca="1"/>
        <v>12.773999999999999</v>
      </c>
      <c r="V757" vm="13166">
        <f ca="1"/>
        <v>8740096</v>
      </c>
      <c r="W757" s="3">
        <f t="shared" ca="1" si="91"/>
        <v>-7.3317542373825392E-3</v>
      </c>
      <c r="Y757" vm="13160">
        <f ca="1"/>
        <v>44909</v>
      </c>
      <c r="Z757" vm="5187">
        <f ca="1"/>
        <v>2.1</v>
      </c>
      <c r="AA757" vm="13167">
        <f ca="1"/>
        <v>2.0874999999999999</v>
      </c>
      <c r="AB757" vm="13168">
        <f ca="1"/>
        <v>55349996</v>
      </c>
      <c r="AC757">
        <f t="shared" ca="1" si="92"/>
        <v>-6.4462441199899401E-3</v>
      </c>
      <c r="AE757" vm="13160">
        <f ca="1"/>
        <v>44909</v>
      </c>
      <c r="AF757" vm="13169">
        <f ca="1"/>
        <v>13.891999999999999</v>
      </c>
      <c r="AG757" vm="13170">
        <f ca="1"/>
        <v>8090966</v>
      </c>
      <c r="AH757" s="3">
        <f t="shared" ca="1" si="93"/>
        <v>6.6445427186685108E-3</v>
      </c>
      <c r="AK757" vm="13160">
        <f ca="1"/>
        <v>44909</v>
      </c>
      <c r="AL757" vm="13171">
        <f ca="1"/>
        <v>17.68</v>
      </c>
      <c r="AM757" vm="13172">
        <f ca="1"/>
        <v>147799</v>
      </c>
      <c r="AN757">
        <f t="shared" ca="1" si="94"/>
        <v>1.3667638728663615E-2</v>
      </c>
      <c r="AP757" vm="13160">
        <f ca="1"/>
        <v>44909</v>
      </c>
      <c r="AQ757" vm="13173">
        <f ca="1"/>
        <v>5.36</v>
      </c>
      <c r="AR757" vm="13174">
        <f ca="1"/>
        <v>107941</v>
      </c>
      <c r="AS757" s="3">
        <f t="shared" ca="1" si="95"/>
        <v>-2.1228300619853771E-2</v>
      </c>
      <c r="AU757" vm="13160">
        <f ca="1"/>
        <v>44909</v>
      </c>
      <c r="AV757" vm="13175">
        <f ca="1"/>
        <v>1.03</v>
      </c>
      <c r="AW757" vm="13176">
        <f ca="1"/>
        <v>34449938</v>
      </c>
    </row>
    <row r="758" spans="1:49" x14ac:dyDescent="0.3">
      <c r="A758" vm="13177">
        <f ca="1"/>
        <v>44910</v>
      </c>
      <c r="B758" vm="8522">
        <f ca="1"/>
        <v>29.96</v>
      </c>
      <c r="C758" vm="8522">
        <v>29.96</v>
      </c>
      <c r="D758" vm="13178">
        <v>193267</v>
      </c>
      <c r="E758" s="3">
        <f t="shared" ca="1" si="88"/>
        <v>-2.4104234527687247E-2</v>
      </c>
      <c r="F758" s="3">
        <f t="shared" ca="1" si="89"/>
        <v>-2.4399495944132727E-2</v>
      </c>
      <c r="I758" vm="13177">
        <f ca="1"/>
        <v>44910</v>
      </c>
      <c r="J758" vm="13179">
        <f ca="1"/>
        <v>49.42</v>
      </c>
      <c r="K758" vm="13180">
        <f ca="1"/>
        <v>1043622</v>
      </c>
      <c r="L758" s="3">
        <v>-4.076086956521742E-2</v>
      </c>
      <c r="M758" s="3">
        <v>-4.1614881235634178E-2</v>
      </c>
      <c r="O758" vm="13177">
        <f ca="1"/>
        <v>44910</v>
      </c>
      <c r="P758" vm="12781">
        <f ca="1"/>
        <v>209.2</v>
      </c>
      <c r="Q758" vm="13181">
        <f ca="1"/>
        <v>375542</v>
      </c>
      <c r="R758" s="3">
        <f t="shared" ca="1" si="90"/>
        <v>-1.3295542481244727E-2</v>
      </c>
      <c r="T758" vm="13177">
        <f ca="1"/>
        <v>44910</v>
      </c>
      <c r="U758" vm="13182">
        <f ca="1"/>
        <v>12.566000000000001</v>
      </c>
      <c r="V758" vm="13183">
        <f ca="1"/>
        <v>19382218</v>
      </c>
      <c r="W758" s="3">
        <f t="shared" ca="1" si="91"/>
        <v>-1.6417101158642065E-2</v>
      </c>
      <c r="Y758" vm="13177">
        <f ca="1"/>
        <v>44910</v>
      </c>
      <c r="Z758" vm="13184">
        <f ca="1"/>
        <v>2.0745</v>
      </c>
      <c r="AA758" vm="13185">
        <f ca="1"/>
        <v>1.9944</v>
      </c>
      <c r="AB758" vm="13186">
        <f ca="1"/>
        <v>170520010</v>
      </c>
      <c r="AC758">
        <f t="shared" ca="1" si="92"/>
        <v>-4.5623924515662363E-2</v>
      </c>
      <c r="AE758" vm="13177">
        <f ca="1"/>
        <v>44910</v>
      </c>
      <c r="AF758" vm="13187">
        <f ca="1"/>
        <v>13.554</v>
      </c>
      <c r="AG758" vm="13188">
        <f ca="1"/>
        <v>14317406</v>
      </c>
      <c r="AH758" s="3">
        <f t="shared" ca="1" si="93"/>
        <v>-2.4631428167906304E-2</v>
      </c>
      <c r="AK758" vm="13177">
        <f ca="1"/>
        <v>44910</v>
      </c>
      <c r="AL758" vm="1764">
        <f ca="1"/>
        <v>17.22</v>
      </c>
      <c r="AM758" vm="13189">
        <f ca="1"/>
        <v>229856</v>
      </c>
      <c r="AN758">
        <f t="shared" ca="1" si="94"/>
        <v>-2.6362558209912654E-2</v>
      </c>
      <c r="AP758" vm="13177">
        <f ca="1"/>
        <v>44910</v>
      </c>
      <c r="AQ758" vm="12729">
        <f ca="1"/>
        <v>5.24</v>
      </c>
      <c r="AR758" vm="13190">
        <f ca="1"/>
        <v>96781</v>
      </c>
      <c r="AS758" s="3">
        <f t="shared" ca="1" si="95"/>
        <v>-2.2642476749759891E-2</v>
      </c>
      <c r="AU758" vm="13177">
        <f ca="1"/>
        <v>44910</v>
      </c>
      <c r="AV758" vm="13191">
        <f ca="1"/>
        <v>1.024</v>
      </c>
      <c r="AW758" vm="13192">
        <f ca="1"/>
        <v>32223445</v>
      </c>
    </row>
    <row r="759" spans="1:49" x14ac:dyDescent="0.3">
      <c r="A759" vm="13193">
        <f ca="1"/>
        <v>44911</v>
      </c>
      <c r="B759" vm="13194">
        <f ca="1"/>
        <v>29.42</v>
      </c>
      <c r="C759" vm="13194">
        <v>29.42</v>
      </c>
      <c r="D759" vm="13195">
        <v>808317</v>
      </c>
      <c r="E759" s="3">
        <f t="shared" ca="1" si="88"/>
        <v>-1.8024032042723601E-2</v>
      </c>
      <c r="F759" s="3">
        <f t="shared" ca="1" si="89"/>
        <v>-1.8188443475727265E-2</v>
      </c>
      <c r="I759" vm="13193">
        <f ca="1"/>
        <v>44911</v>
      </c>
      <c r="J759" vm="13196">
        <f ca="1"/>
        <v>49.19</v>
      </c>
      <c r="K759" vm="13197">
        <f ca="1"/>
        <v>1243481</v>
      </c>
      <c r="L759" s="3">
        <v>-4.6539862403885872E-3</v>
      </c>
      <c r="M759" s="3">
        <v>-4.664849753215663E-3</v>
      </c>
      <c r="O759" vm="13193">
        <f ca="1"/>
        <v>44911</v>
      </c>
      <c r="P759" vm="13198">
        <f ca="1"/>
        <v>206.5</v>
      </c>
      <c r="Q759" vm="13199">
        <f ca="1"/>
        <v>466678</v>
      </c>
      <c r="R759" s="3">
        <f t="shared" ca="1" si="90"/>
        <v>-1.2990319789680385E-2</v>
      </c>
      <c r="T759" vm="13193">
        <f ca="1"/>
        <v>44911</v>
      </c>
      <c r="U759" vm="13200">
        <f ca="1"/>
        <v>12.788</v>
      </c>
      <c r="V759" vm="13201">
        <f ca="1"/>
        <v>20371935</v>
      </c>
      <c r="W759" s="3">
        <f t="shared" ca="1" si="91"/>
        <v>1.7512477216839687E-2</v>
      </c>
      <c r="Y759" vm="13193">
        <f ca="1"/>
        <v>44911</v>
      </c>
      <c r="Z759" vm="903">
        <f ca="1"/>
        <v>1.998</v>
      </c>
      <c r="AA759" vm="13202">
        <f ca="1"/>
        <v>2.0579999999999998</v>
      </c>
      <c r="AB759" vm="13203">
        <f ca="1"/>
        <v>226813113</v>
      </c>
      <c r="AC759">
        <f t="shared" ca="1" si="92"/>
        <v>3.1391384184646653E-2</v>
      </c>
      <c r="AE759" vm="13193">
        <f ca="1"/>
        <v>44911</v>
      </c>
      <c r="AF759" vm="11936">
        <f ca="1"/>
        <v>13.353999999999999</v>
      </c>
      <c r="AG759" vm="13204">
        <f ca="1"/>
        <v>18077490</v>
      </c>
      <c r="AH759" s="3">
        <f t="shared" ca="1" si="93"/>
        <v>-1.4865741278244278E-2</v>
      </c>
      <c r="AK759" vm="13193">
        <f ca="1"/>
        <v>44911</v>
      </c>
      <c r="AL759" vm="1287">
        <f ca="1"/>
        <v>17.03</v>
      </c>
      <c r="AM759" vm="13205">
        <f ca="1"/>
        <v>202914</v>
      </c>
      <c r="AN759">
        <f t="shared" ca="1" si="94"/>
        <v>-1.1095004324987738E-2</v>
      </c>
      <c r="AP759" vm="13193">
        <f ca="1"/>
        <v>44911</v>
      </c>
      <c r="AQ759" vm="1262">
        <f ca="1"/>
        <v>5.32</v>
      </c>
      <c r="AR759" vm="13206">
        <f ca="1"/>
        <v>217405</v>
      </c>
      <c r="AS759" s="3">
        <f t="shared" ca="1" si="95"/>
        <v>1.5151805020602246E-2</v>
      </c>
      <c r="AU759" vm="13193">
        <f ca="1"/>
        <v>44911</v>
      </c>
      <c r="AV759" vm="13207">
        <f ca="1"/>
        <v>1.0065</v>
      </c>
      <c r="AW759" vm="13208">
        <f ca="1"/>
        <v>22532469</v>
      </c>
    </row>
    <row r="760" spans="1:49" x14ac:dyDescent="0.3">
      <c r="A760" vm="13209">
        <f ca="1"/>
        <v>44914</v>
      </c>
      <c r="B760" vm="11081">
        <f ca="1"/>
        <v>29.68</v>
      </c>
      <c r="C760" vm="11081">
        <v>29.68</v>
      </c>
      <c r="D760" vm="13210">
        <v>299017</v>
      </c>
      <c r="E760" s="3">
        <f t="shared" ca="1" si="88"/>
        <v>8.8375254928619307E-3</v>
      </c>
      <c r="F760" s="3">
        <f t="shared" ca="1" si="89"/>
        <v>8.7987031258881174E-3</v>
      </c>
      <c r="I760" vm="13209">
        <f ca="1"/>
        <v>44914</v>
      </c>
      <c r="J760" vm="13211">
        <f ca="1"/>
        <v>48.53</v>
      </c>
      <c r="K760" vm="13212">
        <f ca="1"/>
        <v>538935</v>
      </c>
      <c r="L760" s="3">
        <v>-1.3417361252286982E-2</v>
      </c>
      <c r="M760" s="3">
        <v>-1.3508187390123558E-2</v>
      </c>
      <c r="O760" vm="13209">
        <f ca="1"/>
        <v>44914</v>
      </c>
      <c r="P760" vm="13213">
        <f ca="1"/>
        <v>204.9</v>
      </c>
      <c r="Q760" vm="13214">
        <f ca="1"/>
        <v>207001</v>
      </c>
      <c r="R760" s="3">
        <f t="shared" ca="1" si="90"/>
        <v>-7.7783571562333002E-3</v>
      </c>
      <c r="T760" vm="13209">
        <f ca="1"/>
        <v>44914</v>
      </c>
      <c r="U760" vm="13215">
        <f ca="1"/>
        <v>12.686</v>
      </c>
      <c r="V760" vm="13216">
        <f ca="1"/>
        <v>6115053</v>
      </c>
      <c r="W760" s="3">
        <f t="shared" ca="1" si="91"/>
        <v>-8.008207985889618E-3</v>
      </c>
      <c r="Y760" vm="13209">
        <f ca="1"/>
        <v>44914</v>
      </c>
      <c r="Z760" vm="10839">
        <f ca="1"/>
        <v>2.0550000000000002</v>
      </c>
      <c r="AA760" vm="13217">
        <f ca="1"/>
        <v>2.0345</v>
      </c>
      <c r="AB760" vm="13218">
        <f ca="1"/>
        <v>62883257</v>
      </c>
      <c r="AC760">
        <f t="shared" ca="1" si="92"/>
        <v>-1.1484548952250213E-2</v>
      </c>
      <c r="AE760" vm="13209">
        <f ca="1"/>
        <v>44914</v>
      </c>
      <c r="AF760" vm="11968">
        <f ca="1"/>
        <v>13.474</v>
      </c>
      <c r="AG760" vm="13219">
        <f ca="1"/>
        <v>7028870</v>
      </c>
      <c r="AH760" s="3">
        <f t="shared" ca="1" si="93"/>
        <v>8.9459371027911273E-3</v>
      </c>
      <c r="AK760" vm="13209">
        <f ca="1"/>
        <v>44914</v>
      </c>
      <c r="AL760" vm="13220">
        <f ca="1"/>
        <v>16.79</v>
      </c>
      <c r="AM760" vm="13221">
        <f ca="1"/>
        <v>117322</v>
      </c>
      <c r="AN760">
        <f t="shared" ca="1" si="94"/>
        <v>-1.4193023585147622E-2</v>
      </c>
      <c r="AP760" vm="13209">
        <f ca="1"/>
        <v>44914</v>
      </c>
      <c r="AQ760" vm="13222">
        <f ca="1"/>
        <v>5.2549999999999999</v>
      </c>
      <c r="AR760" vm="13223">
        <f ca="1"/>
        <v>53403</v>
      </c>
      <c r="AS760" s="3">
        <f t="shared" ca="1" si="95"/>
        <v>-1.229329902463863E-2</v>
      </c>
      <c r="AU760" vm="13209">
        <f ca="1"/>
        <v>44914</v>
      </c>
      <c r="AV760" vm="13224">
        <f ca="1"/>
        <v>1.0509999999999999</v>
      </c>
      <c r="AW760" vm="13225">
        <f ca="1"/>
        <v>31227553</v>
      </c>
    </row>
    <row r="761" spans="1:49" x14ac:dyDescent="0.3">
      <c r="A761" vm="13226">
        <f ca="1"/>
        <v>44915</v>
      </c>
      <c r="B761" vm="13227">
        <f ca="1"/>
        <v>29.5</v>
      </c>
      <c r="C761" vm="13227">
        <v>29.5</v>
      </c>
      <c r="D761" vm="13228">
        <v>250968</v>
      </c>
      <c r="E761" s="3">
        <f t="shared" ca="1" si="88"/>
        <v>-6.0646900269541682E-3</v>
      </c>
      <c r="F761" s="3">
        <f t="shared" ca="1" si="89"/>
        <v>-6.0831549534055805E-3</v>
      </c>
      <c r="I761" vm="13226">
        <f ca="1"/>
        <v>44915</v>
      </c>
      <c r="J761" vm="13229">
        <f ca="1"/>
        <v>47.59</v>
      </c>
      <c r="K761" vm="13230">
        <f ca="1"/>
        <v>552077</v>
      </c>
      <c r="L761" s="3">
        <v>-1.9369462188337065E-2</v>
      </c>
      <c r="M761" s="3">
        <v>-1.9559508284105631E-2</v>
      </c>
      <c r="O761" vm="13226">
        <f ca="1"/>
        <v>44915</v>
      </c>
      <c r="P761" vm="10250">
        <f ca="1"/>
        <v>201.4</v>
      </c>
      <c r="Q761" vm="13231">
        <f ca="1"/>
        <v>275479</v>
      </c>
      <c r="R761" s="3">
        <f t="shared" ca="1" si="90"/>
        <v>-1.7229074960392179E-2</v>
      </c>
      <c r="T761" vm="13226">
        <f ca="1"/>
        <v>44915</v>
      </c>
      <c r="U761" vm="13232">
        <f ca="1"/>
        <v>13.196</v>
      </c>
      <c r="V761" vm="13233">
        <f ca="1"/>
        <v>16444316</v>
      </c>
      <c r="W761" s="3">
        <f t="shared" ca="1" si="91"/>
        <v>3.9414730154629554E-2</v>
      </c>
      <c r="Y761" vm="13226">
        <f ca="1"/>
        <v>44915</v>
      </c>
      <c r="Z761" vm="13234">
        <f ca="1"/>
        <v>2.0179999999999998</v>
      </c>
      <c r="AA761" vm="13235">
        <f ca="1"/>
        <v>2.0754999999999999</v>
      </c>
      <c r="AB761" vm="13236">
        <f ca="1"/>
        <v>79765159</v>
      </c>
      <c r="AC761">
        <f t="shared" ca="1" si="92"/>
        <v>1.995200005134886E-2</v>
      </c>
      <c r="AE761" vm="13226">
        <f ca="1"/>
        <v>44915</v>
      </c>
      <c r="AF761" vm="10652">
        <f ca="1"/>
        <v>13.254</v>
      </c>
      <c r="AG761" vm="13237">
        <f ca="1"/>
        <v>8853439</v>
      </c>
      <c r="AH761" s="3">
        <f t="shared" ca="1" si="93"/>
        <v>-1.6462508872433081E-2</v>
      </c>
      <c r="AK761" vm="13226">
        <f ca="1"/>
        <v>44915</v>
      </c>
      <c r="AL761" vm="1670">
        <f ca="1"/>
        <v>16.48</v>
      </c>
      <c r="AM761" vm="13238">
        <f ca="1"/>
        <v>140819</v>
      </c>
      <c r="AN761">
        <f t="shared" ca="1" si="94"/>
        <v>-1.8635946608123701E-2</v>
      </c>
      <c r="AP761" vm="13226">
        <f ca="1"/>
        <v>44915</v>
      </c>
      <c r="AQ761" vm="968">
        <f ca="1"/>
        <v>5.25</v>
      </c>
      <c r="AR761" vm="13239">
        <f ca="1"/>
        <v>72583</v>
      </c>
      <c r="AS761" s="3">
        <f t="shared" ca="1" si="95"/>
        <v>-9.5192772538206895E-4</v>
      </c>
      <c r="AU761" vm="13226">
        <f ca="1"/>
        <v>44915</v>
      </c>
      <c r="AV761" vm="13240">
        <f ca="1"/>
        <v>1.0495000000000001</v>
      </c>
      <c r="AW761" vm="13241">
        <f ca="1"/>
        <v>27222601</v>
      </c>
    </row>
    <row r="762" spans="1:49" x14ac:dyDescent="0.3">
      <c r="A762" vm="13242">
        <f ca="1"/>
        <v>44916</v>
      </c>
      <c r="B762" vm="13243">
        <f ca="1"/>
        <v>29.94</v>
      </c>
      <c r="C762" vm="13243">
        <v>29.94</v>
      </c>
      <c r="D762" vm="13244">
        <v>206697</v>
      </c>
      <c r="E762" s="3">
        <f t="shared" ca="1" si="88"/>
        <v>1.491525423728818E-2</v>
      </c>
      <c r="F762" s="3">
        <f t="shared" ca="1" si="89"/>
        <v>1.4805115645708144E-2</v>
      </c>
      <c r="I762" vm="13242">
        <f ca="1"/>
        <v>44916</v>
      </c>
      <c r="J762" vm="13245">
        <f ca="1"/>
        <v>48.91</v>
      </c>
      <c r="K762" vm="13246">
        <f ca="1"/>
        <v>548697</v>
      </c>
      <c r="L762" s="3">
        <v>2.7736919520907607E-2</v>
      </c>
      <c r="M762" s="3">
        <v>2.7359219418246601E-2</v>
      </c>
      <c r="O762" vm="13242">
        <f ca="1"/>
        <v>44916</v>
      </c>
      <c r="P762" vm="9482">
        <f ca="1"/>
        <v>202.6</v>
      </c>
      <c r="Q762" vm="13247">
        <f ca="1"/>
        <v>258106</v>
      </c>
      <c r="R762" s="3">
        <f t="shared" ca="1" si="90"/>
        <v>5.9406115301209343E-3</v>
      </c>
      <c r="T762" vm="13242">
        <f ca="1"/>
        <v>44916</v>
      </c>
      <c r="U762" vm="127">
        <f ca="1"/>
        <v>13.4</v>
      </c>
      <c r="V762" vm="13248">
        <f ca="1"/>
        <v>12039752</v>
      </c>
      <c r="W762" s="3">
        <f t="shared" ca="1" si="91"/>
        <v>1.5340953590530655E-2</v>
      </c>
      <c r="Y762" vm="13242">
        <f ca="1"/>
        <v>44916</v>
      </c>
      <c r="Z762" vm="13167">
        <f ca="1"/>
        <v>2.0874999999999999</v>
      </c>
      <c r="AA762" vm="13249">
        <f ca="1"/>
        <v>2.1004999999999998</v>
      </c>
      <c r="AB762" vm="13250">
        <f ca="1"/>
        <v>75415157</v>
      </c>
      <c r="AC762">
        <f t="shared" ca="1" si="92"/>
        <v>1.1973323116343314E-2</v>
      </c>
      <c r="AE762" vm="13242">
        <f ca="1"/>
        <v>44916</v>
      </c>
      <c r="AF762" vm="9263">
        <f ca="1"/>
        <v>13.54</v>
      </c>
      <c r="AG762" vm="13251">
        <f ca="1"/>
        <v>7446576</v>
      </c>
      <c r="AH762" s="3">
        <f t="shared" ca="1" si="93"/>
        <v>2.1348873818093885E-2</v>
      </c>
      <c r="AK762" vm="13242">
        <f ca="1"/>
        <v>44916</v>
      </c>
      <c r="AL762" vm="13252">
        <f ca="1"/>
        <v>16.670000000000002</v>
      </c>
      <c r="AM762" vm="13253">
        <f ca="1"/>
        <v>111419</v>
      </c>
      <c r="AN762">
        <f t="shared" ca="1" si="94"/>
        <v>1.1463172281377125E-2</v>
      </c>
      <c r="AP762" vm="13242">
        <f ca="1"/>
        <v>44916</v>
      </c>
      <c r="AQ762" vm="3846">
        <f ca="1"/>
        <v>5.31</v>
      </c>
      <c r="AR762" vm="13254">
        <f ca="1"/>
        <v>77238</v>
      </c>
      <c r="AS762" s="3">
        <f t="shared" ca="1" si="95"/>
        <v>1.1363758650315003E-2</v>
      </c>
      <c r="AU762" vm="13242">
        <f ca="1"/>
        <v>44916</v>
      </c>
      <c r="AV762" vm="13255">
        <f ca="1"/>
        <v>1.0860000000000001</v>
      </c>
      <c r="AW762" vm="13256">
        <f ca="1"/>
        <v>44187773</v>
      </c>
    </row>
    <row r="763" spans="1:49" x14ac:dyDescent="0.3">
      <c r="A763" vm="13257">
        <f ca="1"/>
        <v>44917</v>
      </c>
      <c r="B763" vm="11195">
        <f ca="1"/>
        <v>29.56</v>
      </c>
      <c r="C763" vm="11195">
        <v>29.56</v>
      </c>
      <c r="D763" vm="13258">
        <v>196492</v>
      </c>
      <c r="E763" s="3">
        <f t="shared" ca="1" si="88"/>
        <v>-1.2692050768203157E-2</v>
      </c>
      <c r="F763" s="3">
        <f t="shared" ca="1" si="89"/>
        <v>-1.2773282911481323E-2</v>
      </c>
      <c r="I763" vm="13257">
        <f ca="1"/>
        <v>44917</v>
      </c>
      <c r="J763" vm="12606">
        <f ca="1"/>
        <v>48.4</v>
      </c>
      <c r="K763" vm="13259">
        <f ca="1"/>
        <v>443168</v>
      </c>
      <c r="L763" s="3">
        <v>-1.0427315477407443E-2</v>
      </c>
      <c r="M763" s="3">
        <v>-1.048206082867981E-2</v>
      </c>
      <c r="O763" vm="13257">
        <f ca="1"/>
        <v>44917</v>
      </c>
      <c r="P763" vm="13260">
        <f ca="1"/>
        <v>200.2</v>
      </c>
      <c r="Q763" vm="13261">
        <f ca="1"/>
        <v>217557</v>
      </c>
      <c r="R763" s="3">
        <f t="shared" ca="1" si="90"/>
        <v>-1.1916724933462854E-2</v>
      </c>
      <c r="T763" vm="13257">
        <f ca="1"/>
        <v>44917</v>
      </c>
      <c r="U763" vm="13262">
        <f ca="1"/>
        <v>13.238</v>
      </c>
      <c r="V763" vm="13263">
        <f ca="1"/>
        <v>8092238</v>
      </c>
      <c r="W763" s="3">
        <f t="shared" ca="1" si="91"/>
        <v>-1.2163225260134698E-2</v>
      </c>
      <c r="Y763" vm="13257">
        <f ca="1"/>
        <v>44917</v>
      </c>
      <c r="Z763" vm="13264">
        <f ca="1"/>
        <v>2.1074999999999999</v>
      </c>
      <c r="AA763" vm="9834">
        <f ca="1"/>
        <v>2.0840000000000001</v>
      </c>
      <c r="AB763" vm="13265">
        <f ca="1"/>
        <v>48170856</v>
      </c>
      <c r="AC763">
        <f t="shared" ca="1" si="92"/>
        <v>-7.8862877361790765E-3</v>
      </c>
      <c r="AE763" vm="13257">
        <f ca="1"/>
        <v>44917</v>
      </c>
      <c r="AF763" vm="12960">
        <f ca="1"/>
        <v>13.124000000000001</v>
      </c>
      <c r="AG763" vm="13266">
        <f ca="1"/>
        <v>10143472</v>
      </c>
      <c r="AH763" s="3">
        <f t="shared" ca="1" si="93"/>
        <v>-3.1205652385273685E-2</v>
      </c>
      <c r="AK763" vm="13257">
        <f ca="1"/>
        <v>44917</v>
      </c>
      <c r="AL763" vm="12901">
        <f ca="1"/>
        <v>16.45</v>
      </c>
      <c r="AM763" vm="13267">
        <f ca="1"/>
        <v>90096</v>
      </c>
      <c r="AN763">
        <f t="shared" ca="1" si="94"/>
        <v>-1.3285219551321869E-2</v>
      </c>
      <c r="AP763" vm="13257">
        <f ca="1"/>
        <v>44917</v>
      </c>
      <c r="AQ763" vm="1108">
        <f ca="1"/>
        <v>5.3449999999999998</v>
      </c>
      <c r="AR763" vm="13268">
        <f ca="1"/>
        <v>39694</v>
      </c>
      <c r="AS763" s="3">
        <f t="shared" ca="1" si="95"/>
        <v>6.5697092231610408E-3</v>
      </c>
      <c r="AU763" vm="13257">
        <f ca="1"/>
        <v>44917</v>
      </c>
      <c r="AV763" vm="13269">
        <f ca="1"/>
        <v>1.0934999999999999</v>
      </c>
      <c r="AW763" vm="13270">
        <f ca="1"/>
        <v>46242258</v>
      </c>
    </row>
    <row r="764" spans="1:49" x14ac:dyDescent="0.3">
      <c r="A764" vm="13271">
        <f ca="1"/>
        <v>44918</v>
      </c>
      <c r="B764" vm="11081">
        <f ca="1"/>
        <v>29.68</v>
      </c>
      <c r="C764" vm="11081">
        <v>29.68</v>
      </c>
      <c r="D764" vm="13272">
        <v>128457</v>
      </c>
      <c r="E764" s="3">
        <f t="shared" ca="1" si="88"/>
        <v>4.0595399188092353E-3</v>
      </c>
      <c r="F764" s="3">
        <f t="shared" ca="1" si="89"/>
        <v>4.0513222191787242E-3</v>
      </c>
      <c r="I764" vm="13271">
        <f ca="1"/>
        <v>44918</v>
      </c>
      <c r="J764" vm="13273">
        <f ca="1"/>
        <v>48.1</v>
      </c>
      <c r="K764" vm="13274">
        <f ca="1"/>
        <v>332804</v>
      </c>
      <c r="L764" s="3">
        <v>-6.1983471074379577E-3</v>
      </c>
      <c r="M764" s="3">
        <v>-6.2176366108704501E-3</v>
      </c>
      <c r="O764" vm="13271">
        <f ca="1"/>
        <v>44918</v>
      </c>
      <c r="P764" vm="10184">
        <f ca="1"/>
        <v>198.7</v>
      </c>
      <c r="Q764" vm="13275">
        <f ca="1"/>
        <v>155320</v>
      </c>
      <c r="R764" s="3">
        <f t="shared" ca="1" si="90"/>
        <v>-7.5207173233490703E-3</v>
      </c>
      <c r="T764" vm="13271">
        <f ca="1"/>
        <v>44918</v>
      </c>
      <c r="U764" vm="5330">
        <f ca="1"/>
        <v>13.284000000000001</v>
      </c>
      <c r="V764" vm="13276">
        <f ca="1"/>
        <v>6667322</v>
      </c>
      <c r="W764" s="3">
        <f t="shared" ca="1" si="91"/>
        <v>3.468821817769128E-3</v>
      </c>
      <c r="Y764" vm="13271">
        <f ca="1"/>
        <v>44918</v>
      </c>
      <c r="Z764" vm="5188">
        <f ca="1"/>
        <v>2.09</v>
      </c>
      <c r="AA764" vm="13277">
        <f ca="1"/>
        <v>2.0924999999999998</v>
      </c>
      <c r="AB764" vm="13278">
        <f ca="1"/>
        <v>42830245</v>
      </c>
      <c r="AC764">
        <f t="shared" ca="1" si="92"/>
        <v>4.0703994903728228E-3</v>
      </c>
      <c r="AE764" vm="13271">
        <f ca="1"/>
        <v>44918</v>
      </c>
      <c r="AF764" vm="13279">
        <f ca="1"/>
        <v>13.19</v>
      </c>
      <c r="AG764" vm="13280">
        <f ca="1"/>
        <v>5234734</v>
      </c>
      <c r="AH764" s="3">
        <f t="shared" ca="1" si="93"/>
        <v>5.01635163036801E-3</v>
      </c>
      <c r="AK764" vm="13271">
        <f ca="1"/>
        <v>44918</v>
      </c>
      <c r="AL764" vm="13281">
        <f ca="1"/>
        <v>16.47</v>
      </c>
      <c r="AM764" vm="13282">
        <f ca="1"/>
        <v>71614</v>
      </c>
      <c r="AN764">
        <f t="shared" ca="1" si="94"/>
        <v>1.2150669781680898E-3</v>
      </c>
      <c r="AP764" vm="13271">
        <f ca="1"/>
        <v>44918</v>
      </c>
      <c r="AQ764" vm="5101">
        <f ca="1"/>
        <v>5.35</v>
      </c>
      <c r="AR764" vm="13283">
        <f ca="1"/>
        <v>49461</v>
      </c>
      <c r="AS764" s="3">
        <f t="shared" ca="1" si="95"/>
        <v>9.350164309066464E-4</v>
      </c>
      <c r="AU764" vm="13271">
        <f ca="1"/>
        <v>44918</v>
      </c>
      <c r="AV764" vm="13284">
        <f ca="1"/>
        <v>1.1094999999999999</v>
      </c>
      <c r="AW764" vm="13285">
        <f ca="1"/>
        <v>33156068</v>
      </c>
    </row>
    <row r="765" spans="1:49" x14ac:dyDescent="0.3">
      <c r="A765" vm="13286">
        <f ca="1"/>
        <v>44922</v>
      </c>
      <c r="B765" vm="13287">
        <f ca="1"/>
        <v>29.02</v>
      </c>
      <c r="C765" vm="13287">
        <v>29.02</v>
      </c>
      <c r="D765" vm="13288">
        <v>470222</v>
      </c>
      <c r="E765" s="3">
        <f t="shared" ca="1" si="88"/>
        <v>-2.2237196765498658E-2</v>
      </c>
      <c r="F765" s="3">
        <f t="shared" ca="1" si="89"/>
        <v>-2.2488170843137881E-2</v>
      </c>
      <c r="I765" vm="13286">
        <f ca="1"/>
        <v>44922</v>
      </c>
      <c r="J765" vm="5521">
        <f ca="1"/>
        <v>49.55</v>
      </c>
      <c r="K765" vm="13289">
        <f ca="1"/>
        <v>546789</v>
      </c>
      <c r="L765" s="3">
        <v>3.0145530145530057E-2</v>
      </c>
      <c r="M765" s="3">
        <v>2.9700083664281368E-2</v>
      </c>
      <c r="O765" vm="13286">
        <f ca="1"/>
        <v>44922</v>
      </c>
      <c r="P765" vm="12590">
        <f ca="1"/>
        <v>199.05</v>
      </c>
      <c r="Q765" vm="13290">
        <f ca="1"/>
        <v>132396</v>
      </c>
      <c r="R765" s="3">
        <f t="shared" ca="1" si="90"/>
        <v>1.7598998885551215E-3</v>
      </c>
      <c r="T765" vm="13286">
        <f ca="1"/>
        <v>44922</v>
      </c>
      <c r="U765" vm="13291">
        <f ca="1"/>
        <v>13.262</v>
      </c>
      <c r="V765" vm="13292">
        <f ca="1"/>
        <v>5744899</v>
      </c>
      <c r="W765" s="3">
        <f t="shared" ca="1" si="91"/>
        <v>-1.6575005678242955E-3</v>
      </c>
      <c r="Y765" vm="13286">
        <f ca="1"/>
        <v>44922</v>
      </c>
      <c r="Z765" vm="13293">
        <f ca="1"/>
        <v>2.11</v>
      </c>
      <c r="AA765" vm="13294">
        <f ca="1"/>
        <v>2.0819999999999999</v>
      </c>
      <c r="AB765" vm="13295">
        <f ca="1"/>
        <v>32080866</v>
      </c>
      <c r="AC765">
        <f t="shared" ca="1" si="92"/>
        <v>-5.0305531887162172E-3</v>
      </c>
      <c r="AE765" vm="13286">
        <f ca="1"/>
        <v>44922</v>
      </c>
      <c r="AF765" vm="13296">
        <f ca="1"/>
        <v>13.157999999999999</v>
      </c>
      <c r="AG765" vm="13297">
        <f ca="1"/>
        <v>3239781</v>
      </c>
      <c r="AH765" s="3">
        <f t="shared" ca="1" si="93"/>
        <v>-2.4290280654170409E-3</v>
      </c>
      <c r="AK765" vm="13286">
        <f ca="1"/>
        <v>44922</v>
      </c>
      <c r="AL765" vm="13298">
        <f ca="1"/>
        <v>16.690000000000001</v>
      </c>
      <c r="AM765" vm="13299">
        <f ca="1"/>
        <v>59843</v>
      </c>
      <c r="AN765">
        <f t="shared" ca="1" si="94"/>
        <v>1.3269193484194962E-2</v>
      </c>
      <c r="AP765" vm="13286">
        <f ca="1"/>
        <v>44922</v>
      </c>
      <c r="AQ765" vm="13300">
        <f ca="1"/>
        <v>5.27</v>
      </c>
      <c r="AR765" vm="13301">
        <f ca="1"/>
        <v>67364</v>
      </c>
      <c r="AS765" s="3">
        <f t="shared" ca="1" si="95"/>
        <v>-1.5066198354644291E-2</v>
      </c>
      <c r="AU765" vm="13286">
        <f ca="1"/>
        <v>44922</v>
      </c>
      <c r="AV765" vm="13302">
        <f ca="1"/>
        <v>1.1359999999999999</v>
      </c>
      <c r="AW765" vm="13303">
        <f ca="1"/>
        <v>32706423</v>
      </c>
    </row>
    <row r="766" spans="1:49" x14ac:dyDescent="0.3">
      <c r="A766" vm="13304">
        <f ca="1"/>
        <v>44923</v>
      </c>
      <c r="B766" vm="13305">
        <f ca="1"/>
        <v>29.08</v>
      </c>
      <c r="C766" vm="13305">
        <v>29.08</v>
      </c>
      <c r="D766" vm="13306">
        <v>676227</v>
      </c>
      <c r="E766" s="3">
        <f t="shared" ca="1" si="88"/>
        <v>2.0675396278428231E-3</v>
      </c>
      <c r="F766" s="3">
        <f t="shared" ca="1" si="89"/>
        <v>2.0654052092768578E-3</v>
      </c>
      <c r="I766" vm="13304">
        <f ca="1"/>
        <v>44923</v>
      </c>
      <c r="J766" vm="13307">
        <f ca="1"/>
        <v>49.47</v>
      </c>
      <c r="K766" vm="13308">
        <f ca="1"/>
        <v>353563</v>
      </c>
      <c r="L766" s="3">
        <v>-1.6145307769929022E-3</v>
      </c>
      <c r="M766" s="3">
        <v>-1.6158355363797515E-3</v>
      </c>
      <c r="O766" vm="13304">
        <f ca="1"/>
        <v>44923</v>
      </c>
      <c r="P766" vm="13309">
        <f ca="1"/>
        <v>199.15</v>
      </c>
      <c r="Q766" vm="13310">
        <f ca="1"/>
        <v>185028</v>
      </c>
      <c r="R766" s="3">
        <f t="shared" ca="1" si="90"/>
        <v>5.0226018132703773E-4</v>
      </c>
      <c r="T766" vm="13304">
        <f ca="1"/>
        <v>44923</v>
      </c>
      <c r="U766" vm="13311">
        <f ca="1"/>
        <v>13.324</v>
      </c>
      <c r="V766" vm="13312">
        <f ca="1"/>
        <v>9813900</v>
      </c>
      <c r="W766" s="3">
        <f t="shared" ca="1" si="91"/>
        <v>4.6641173847572831E-3</v>
      </c>
      <c r="Y766" vm="13304">
        <f ca="1"/>
        <v>44923</v>
      </c>
      <c r="Z766" vm="13313">
        <f ca="1"/>
        <v>2.0914999999999999</v>
      </c>
      <c r="AA766" vm="13314">
        <f ca="1"/>
        <v>2.0804999999999998</v>
      </c>
      <c r="AB766" vm="13315">
        <f ca="1"/>
        <v>31436499</v>
      </c>
      <c r="AC766">
        <f t="shared" ca="1" si="92"/>
        <v>-7.2072075191829032E-4</v>
      </c>
      <c r="AE766" vm="13304">
        <f ca="1"/>
        <v>44923</v>
      </c>
      <c r="AF766" vm="13316">
        <f ca="1"/>
        <v>13.118</v>
      </c>
      <c r="AG766" vm="13317">
        <f ca="1"/>
        <v>6572127</v>
      </c>
      <c r="AH766" s="3">
        <f t="shared" ca="1" si="93"/>
        <v>-3.0446057922623752E-3</v>
      </c>
      <c r="AK766" vm="13304">
        <f ca="1"/>
        <v>44923</v>
      </c>
      <c r="AL766" vm="12901">
        <f ca="1"/>
        <v>16.45</v>
      </c>
      <c r="AM766" vm="13318">
        <f ca="1"/>
        <v>112128</v>
      </c>
      <c r="AN766">
        <f t="shared" ca="1" si="94"/>
        <v>-1.4484260462362902E-2</v>
      </c>
      <c r="AP766" vm="13304">
        <f ca="1"/>
        <v>44923</v>
      </c>
      <c r="AQ766" vm="13319">
        <f ca="1"/>
        <v>5.2850000000000001</v>
      </c>
      <c r="AR766" vm="13320">
        <f ca="1"/>
        <v>26106</v>
      </c>
      <c r="AS766" s="3">
        <f t="shared" ca="1" si="95"/>
        <v>2.8422567689300737E-3</v>
      </c>
      <c r="AU766" vm="13304">
        <f ca="1"/>
        <v>44923</v>
      </c>
      <c r="AV766" vm="13321">
        <f ca="1"/>
        <v>1.0980000000000001</v>
      </c>
      <c r="AW766" vm="13322">
        <f ca="1"/>
        <v>82522322</v>
      </c>
    </row>
    <row r="767" spans="1:49" x14ac:dyDescent="0.3">
      <c r="A767" vm="13323">
        <f ca="1"/>
        <v>44924</v>
      </c>
      <c r="B767" vm="9974">
        <f ca="1"/>
        <v>29.66</v>
      </c>
      <c r="C767" vm="9974">
        <v>29.66</v>
      </c>
      <c r="D767" vm="13324">
        <v>210295</v>
      </c>
      <c r="E767" s="3">
        <f t="shared" ca="1" si="88"/>
        <v>1.9944979367262788E-2</v>
      </c>
      <c r="F767" s="3">
        <f t="shared" ca="1" si="89"/>
        <v>1.9748684044467502E-2</v>
      </c>
      <c r="I767" vm="13323">
        <f ca="1"/>
        <v>44924</v>
      </c>
      <c r="J767" vm="4702">
        <f ca="1"/>
        <v>50.14</v>
      </c>
      <c r="K767" vm="13325">
        <f ca="1"/>
        <v>304821</v>
      </c>
      <c r="L767" s="3">
        <v>1.3543561754598782E-2</v>
      </c>
      <c r="M767" s="3">
        <v>1.3452667490530059E-2</v>
      </c>
      <c r="O767" vm="13323">
        <f ca="1"/>
        <v>44924</v>
      </c>
      <c r="P767" vm="10497">
        <f ca="1"/>
        <v>203</v>
      </c>
      <c r="Q767" vm="13326">
        <f ca="1"/>
        <v>181291</v>
      </c>
      <c r="R767" s="3">
        <f t="shared" ca="1" si="90"/>
        <v>1.9147669414134073E-2</v>
      </c>
      <c r="T767" vm="13323">
        <f ca="1"/>
        <v>44924</v>
      </c>
      <c r="U767" vm="13327">
        <f ca="1"/>
        <v>13.316000000000001</v>
      </c>
      <c r="V767" vm="13328">
        <f ca="1"/>
        <v>7779096</v>
      </c>
      <c r="W767" s="3">
        <f t="shared" ca="1" si="91"/>
        <v>-6.0060061865469341E-4</v>
      </c>
      <c r="Y767" vm="13323">
        <f ca="1"/>
        <v>44924</v>
      </c>
      <c r="Z767" vm="10034">
        <f ca="1"/>
        <v>2.0779999999999998</v>
      </c>
      <c r="AA767" vm="5383">
        <f ca="1"/>
        <v>2.1070000000000002</v>
      </c>
      <c r="AB767" vm="13329">
        <f ca="1"/>
        <v>56048058</v>
      </c>
      <c r="AC767">
        <f t="shared" ca="1" si="92"/>
        <v>1.2656885381193335E-2</v>
      </c>
      <c r="AE767" vm="13323">
        <f ca="1"/>
        <v>44924</v>
      </c>
      <c r="AF767" vm="8894">
        <f ca="1"/>
        <v>13.378</v>
      </c>
      <c r="AG767" vm="13330">
        <f ca="1"/>
        <v>6912019</v>
      </c>
      <c r="AH767" s="3">
        <f t="shared" ca="1" si="93"/>
        <v>1.9626233824672597E-2</v>
      </c>
      <c r="AK767" vm="13323">
        <f ca="1"/>
        <v>44924</v>
      </c>
      <c r="AL767" vm="5046">
        <f ca="1"/>
        <v>16.64</v>
      </c>
      <c r="AM767" vm="13331">
        <f ca="1"/>
        <v>112327</v>
      </c>
      <c r="AN767">
        <f t="shared" ca="1" si="94"/>
        <v>1.1483958181681731E-2</v>
      </c>
      <c r="AP767" vm="13323">
        <f ca="1"/>
        <v>44924</v>
      </c>
      <c r="AQ767" vm="10326">
        <f ca="1"/>
        <v>5.3</v>
      </c>
      <c r="AR767" vm="13332">
        <f ca="1"/>
        <v>31566</v>
      </c>
      <c r="AS767" s="3">
        <f t="shared" ca="1" si="95"/>
        <v>2.8342012358751134E-3</v>
      </c>
      <c r="AU767" vm="13323">
        <f ca="1"/>
        <v>44924</v>
      </c>
      <c r="AV767" vm="13333">
        <f ca="1"/>
        <v>1.149</v>
      </c>
      <c r="AW767" vm="13334">
        <f ca="1"/>
        <v>53758107</v>
      </c>
    </row>
    <row r="768" spans="1:49" x14ac:dyDescent="0.3">
      <c r="A768" vm="13335">
        <f ca="1"/>
        <v>44925</v>
      </c>
      <c r="B768" vm="13336">
        <f ca="1"/>
        <v>28.96</v>
      </c>
      <c r="C768" vm="13336">
        <v>28.96</v>
      </c>
      <c r="D768" vm="13337">
        <v>158186</v>
      </c>
      <c r="E768" s="3">
        <f t="shared" ca="1" si="88"/>
        <v>-2.3600809170600111E-2</v>
      </c>
      <c r="F768" s="3">
        <f t="shared" ca="1" si="89"/>
        <v>-2.3883769192270431E-2</v>
      </c>
      <c r="I768" vm="13335">
        <f ca="1"/>
        <v>44925</v>
      </c>
      <c r="J768" vm="5884">
        <f ca="1"/>
        <v>49.5</v>
      </c>
      <c r="K768" vm="13338">
        <f ca="1"/>
        <v>307135</v>
      </c>
      <c r="L768" s="3">
        <v>-1.2764260071798974E-2</v>
      </c>
      <c r="M768" s="3">
        <v>-1.2846423155502735E-2</v>
      </c>
      <c r="O768" vm="13335">
        <f ca="1"/>
        <v>44925</v>
      </c>
      <c r="P768" vm="13260">
        <f ca="1"/>
        <v>200.2</v>
      </c>
      <c r="Q768" vm="13339">
        <f ca="1"/>
        <v>152782</v>
      </c>
      <c r="R768" s="3">
        <f t="shared" ca="1" si="90"/>
        <v>-1.388911216066715E-2</v>
      </c>
      <c r="T768" vm="13335">
        <f ca="1"/>
        <v>44925</v>
      </c>
      <c r="U768" vm="5386">
        <f ca="1"/>
        <v>13.272</v>
      </c>
      <c r="V768" vm="13340">
        <f ca="1"/>
        <v>4298313</v>
      </c>
      <c r="W768" s="3">
        <f t="shared" ca="1" si="91"/>
        <v>-3.3097668246352034E-3</v>
      </c>
      <c r="Y768" vm="13335">
        <f ca="1"/>
        <v>44925</v>
      </c>
      <c r="Z768" vm="10220">
        <f ca="1"/>
        <v>2.0950000000000002</v>
      </c>
      <c r="AA768" vm="10034">
        <f ca="1"/>
        <v>2.0779999999999998</v>
      </c>
      <c r="AB768" vm="13341">
        <f ca="1"/>
        <v>38312976</v>
      </c>
      <c r="AC768">
        <f t="shared" ca="1" si="92"/>
        <v>-1.3859242145016536E-2</v>
      </c>
      <c r="AE768" vm="13335">
        <f ca="1"/>
        <v>44925</v>
      </c>
      <c r="AF768" vm="12895">
        <f ca="1"/>
        <v>13.263999999999999</v>
      </c>
      <c r="AG768" vm="13342">
        <f ca="1"/>
        <v>5485642</v>
      </c>
      <c r="AH768" s="3">
        <f t="shared" ca="1" si="93"/>
        <v>-8.5579683032771716E-3</v>
      </c>
      <c r="AK768" vm="13335">
        <f ca="1"/>
        <v>44925</v>
      </c>
      <c r="AL768" vm="8861">
        <f ca="1"/>
        <v>16.489999999999998</v>
      </c>
      <c r="AM768" vm="13343">
        <f ca="1"/>
        <v>86268</v>
      </c>
      <c r="AN768">
        <f t="shared" ca="1" si="94"/>
        <v>-9.055298821555164E-3</v>
      </c>
      <c r="AP768" vm="13335">
        <f ca="1"/>
        <v>44925</v>
      </c>
      <c r="AQ768" vm="4048">
        <f ca="1"/>
        <v>5.3049999999999997</v>
      </c>
      <c r="AR768" vm="13344">
        <f ca="1"/>
        <v>37482</v>
      </c>
      <c r="AS768" s="3">
        <f t="shared" ca="1" si="95"/>
        <v>9.4295150787036277E-4</v>
      </c>
      <c r="AU768" vm="13335">
        <f ca="1"/>
        <v>44925</v>
      </c>
      <c r="AV768" vm="13345">
        <f ca="1"/>
        <v>1.1274999999999999</v>
      </c>
      <c r="AW768" vm="13346">
        <f ca="1"/>
        <v>38953976</v>
      </c>
    </row>
    <row r="769" spans="1:49" x14ac:dyDescent="0.3">
      <c r="A769" vm="13347">
        <f ca="1"/>
        <v>44928</v>
      </c>
      <c r="B769" vm="13348">
        <f ca="1"/>
        <v>29.22</v>
      </c>
      <c r="C769" vm="13348">
        <v>29.22</v>
      </c>
      <c r="D769" vm="13349">
        <v>374084</v>
      </c>
      <c r="E769" s="3">
        <f t="shared" ca="1" si="88"/>
        <v>8.9779005524861181E-3</v>
      </c>
      <c r="F769" s="3">
        <f t="shared" ca="1" si="89"/>
        <v>8.9378388050377709E-3</v>
      </c>
      <c r="I769" vm="13347">
        <f ca="1"/>
        <v>44928</v>
      </c>
      <c r="J769" vm="9810">
        <f ca="1"/>
        <v>50.66</v>
      </c>
      <c r="K769" vm="13350">
        <f ca="1"/>
        <v>434995</v>
      </c>
      <c r="L769" s="3">
        <v>2.3434343434343367E-2</v>
      </c>
      <c r="M769" s="3">
        <v>2.3163974998884476E-2</v>
      </c>
      <c r="O769" vm="13347">
        <f ca="1"/>
        <v>44928</v>
      </c>
      <c r="P769" vm="13351">
        <f ca="1"/>
        <v>202.5</v>
      </c>
      <c r="Q769" vm="13352">
        <f ca="1"/>
        <v>103437</v>
      </c>
      <c r="R769" s="3">
        <f t="shared" ca="1" si="90"/>
        <v>1.142301966547362E-2</v>
      </c>
      <c r="T769" vm="13347">
        <f ca="1"/>
        <v>44928</v>
      </c>
      <c r="U769" vm="13353">
        <f ca="1"/>
        <v>13.446</v>
      </c>
      <c r="V769" vm="13354">
        <f ca="1"/>
        <v>6174250</v>
      </c>
      <c r="W769" s="3">
        <f t="shared" ca="1" si="91"/>
        <v>1.3025111158701492E-2</v>
      </c>
      <c r="Y769" vm="13347">
        <f ca="1"/>
        <v>44928</v>
      </c>
      <c r="Z769" vm="13355">
        <f ca="1"/>
        <v>2.0910000000000002</v>
      </c>
      <c r="AA769" vm="13356">
        <f ca="1"/>
        <v>2.1230000000000002</v>
      </c>
      <c r="AB769" vm="13357">
        <f ca="1"/>
        <v>71014244</v>
      </c>
      <c r="AC769">
        <f t="shared" ca="1" si="92"/>
        <v>2.1424290044083479E-2</v>
      </c>
      <c r="AE769" vm="13347">
        <f ca="1"/>
        <v>44928</v>
      </c>
      <c r="AF769" vm="13358">
        <f ca="1"/>
        <v>13.648</v>
      </c>
      <c r="AG769" vm="13359">
        <f ca="1"/>
        <v>5995743</v>
      </c>
      <c r="AH769" s="3">
        <f t="shared" ca="1" si="93"/>
        <v>2.8539392356384165E-2</v>
      </c>
      <c r="AK769" vm="13347">
        <f ca="1"/>
        <v>44928</v>
      </c>
      <c r="AL769" vm="5651">
        <f ca="1"/>
        <v>16.78</v>
      </c>
      <c r="AM769" vm="13360">
        <f ca="1"/>
        <v>57231</v>
      </c>
      <c r="AN769">
        <f t="shared" ca="1" si="94"/>
        <v>1.7433564467552742E-2</v>
      </c>
      <c r="AP769" vm="13347">
        <f ca="1"/>
        <v>44928</v>
      </c>
      <c r="AQ769" vm="3593">
        <f ca="1"/>
        <v>5.415</v>
      </c>
      <c r="AR769" vm="13361">
        <f ca="1"/>
        <v>66260</v>
      </c>
      <c r="AS769" s="3">
        <f t="shared" ca="1" si="95"/>
        <v>2.0523108387007463E-2</v>
      </c>
      <c r="AU769" vm="13347">
        <f ca="1"/>
        <v>44928</v>
      </c>
      <c r="AV769" vm="13362">
        <f ca="1"/>
        <v>1.1839999999999999</v>
      </c>
      <c r="AW769" vm="13363">
        <f ca="1"/>
        <v>44539150</v>
      </c>
    </row>
    <row r="770" spans="1:49" x14ac:dyDescent="0.3">
      <c r="A770" vm="13364">
        <f ca="1"/>
        <v>44929</v>
      </c>
      <c r="B770" vm="13348">
        <f ca="1"/>
        <v>29.22</v>
      </c>
      <c r="C770" vm="13348">
        <v>29.22</v>
      </c>
      <c r="D770" vm="13365">
        <v>282467</v>
      </c>
      <c r="E770" s="3">
        <f t="shared" ca="1" si="88"/>
        <v>0</v>
      </c>
      <c r="F770" s="3">
        <f t="shared" ca="1" si="89"/>
        <v>0</v>
      </c>
      <c r="I770" vm="13364">
        <f ca="1"/>
        <v>44929</v>
      </c>
      <c r="J770" vm="13366">
        <f ca="1"/>
        <v>50.4</v>
      </c>
      <c r="K770" vm="13367">
        <f ca="1"/>
        <v>646629</v>
      </c>
      <c r="L770" s="3">
        <v>-5.1322542439794323E-3</v>
      </c>
      <c r="M770" s="3">
        <v>-5.1454694962062095E-3</v>
      </c>
      <c r="O770" vm="13364">
        <f ca="1"/>
        <v>44929</v>
      </c>
      <c r="P770" vm="13368">
        <f ca="1"/>
        <v>203.8</v>
      </c>
      <c r="Q770" vm="13369">
        <f ca="1"/>
        <v>273295</v>
      </c>
      <c r="R770" s="3">
        <f t="shared" ca="1" si="90"/>
        <v>6.3992342420306986E-3</v>
      </c>
      <c r="T770" vm="13364">
        <f ca="1"/>
        <v>44929</v>
      </c>
      <c r="U770" vm="13370">
        <f ca="1"/>
        <v>13.91</v>
      </c>
      <c r="V770" vm="13371">
        <f ca="1"/>
        <v>15383157</v>
      </c>
      <c r="W770" s="3">
        <f t="shared" ca="1" si="91"/>
        <v>3.3926341888506677E-2</v>
      </c>
      <c r="Y770" vm="13364">
        <f ca="1"/>
        <v>44929</v>
      </c>
      <c r="Z770" vm="13372">
        <f ca="1"/>
        <v>2.1150000000000002</v>
      </c>
      <c r="AA770" vm="13373">
        <f ca="1"/>
        <v>2.1724999999999999</v>
      </c>
      <c r="AB770" vm="13374">
        <f ca="1"/>
        <v>121075081</v>
      </c>
      <c r="AC770">
        <f t="shared" ca="1" si="92"/>
        <v>2.3048395436290871E-2</v>
      </c>
      <c r="AE770" vm="13364">
        <f ca="1"/>
        <v>44929</v>
      </c>
      <c r="AF770" vm="13375">
        <f ca="1"/>
        <v>13.826000000000001</v>
      </c>
      <c r="AG770" vm="13376">
        <f ca="1"/>
        <v>10635484</v>
      </c>
      <c r="AH770" s="3">
        <f t="shared" ca="1" si="93"/>
        <v>1.2957886773750095E-2</v>
      </c>
      <c r="AK770" vm="13364">
        <f ca="1"/>
        <v>44929</v>
      </c>
      <c r="AL770" vm="11818">
        <f ca="1"/>
        <v>16.760000000000002</v>
      </c>
      <c r="AM770" vm="13377">
        <f ca="1"/>
        <v>157801</v>
      </c>
      <c r="AN770">
        <f t="shared" ca="1" si="94"/>
        <v>-1.1926059851231359E-3</v>
      </c>
      <c r="AP770" vm="13364">
        <f ca="1"/>
        <v>44929</v>
      </c>
      <c r="AQ770" vm="3593">
        <f ca="1"/>
        <v>5.415</v>
      </c>
      <c r="AR770" vm="13378">
        <f ca="1"/>
        <v>94529</v>
      </c>
      <c r="AS770" s="3">
        <f t="shared" ca="1" si="95"/>
        <v>0</v>
      </c>
      <c r="AU770" vm="13364">
        <f ca="1"/>
        <v>44929</v>
      </c>
      <c r="AV770" vm="13379">
        <f ca="1"/>
        <v>1.1805000000000001</v>
      </c>
      <c r="AW770" vm="13380">
        <f ca="1"/>
        <v>50051813</v>
      </c>
    </row>
    <row r="771" spans="1:49" x14ac:dyDescent="0.3">
      <c r="A771" vm="13381">
        <f ca="1"/>
        <v>44930</v>
      </c>
      <c r="B771" vm="9018">
        <f ca="1"/>
        <v>28.4</v>
      </c>
      <c r="C771" vm="9018">
        <v>28.4</v>
      </c>
      <c r="D771" vm="13382">
        <v>378731</v>
      </c>
      <c r="E771" s="3">
        <f t="shared" ca="1" si="88"/>
        <v>-2.8062970568104049E-2</v>
      </c>
      <c r="F771" s="3">
        <f t="shared" ca="1" si="89"/>
        <v>-2.8464261155393057E-2</v>
      </c>
      <c r="I771" vm="13381">
        <f ca="1"/>
        <v>44930</v>
      </c>
      <c r="J771" vm="13383">
        <f ca="1"/>
        <v>51.46</v>
      </c>
      <c r="K771" vm="13384">
        <f ca="1"/>
        <v>556271</v>
      </c>
      <c r="L771" s="3">
        <v>2.1031746031746078E-2</v>
      </c>
      <c r="M771" s="3">
        <v>2.0813631776275324E-2</v>
      </c>
      <c r="O771" vm="13381">
        <f ca="1"/>
        <v>44930</v>
      </c>
      <c r="P771" vm="13385">
        <f ca="1"/>
        <v>206.1</v>
      </c>
      <c r="Q771" vm="11431">
        <f ca="1"/>
        <v>299920</v>
      </c>
      <c r="R771" s="3">
        <f t="shared" ca="1" si="90"/>
        <v>1.1222367107788893E-2</v>
      </c>
      <c r="T771" vm="13381">
        <f ca="1"/>
        <v>44930</v>
      </c>
      <c r="U771" vm="13386">
        <f ca="1"/>
        <v>14.43</v>
      </c>
      <c r="V771" vm="13387">
        <f ca="1"/>
        <v>18746171</v>
      </c>
      <c r="W771" s="3">
        <f t="shared" ca="1" si="91"/>
        <v>3.6701366850427963E-2</v>
      </c>
      <c r="Y771" vm="13381">
        <f ca="1"/>
        <v>44930</v>
      </c>
      <c r="Z771" vm="13388">
        <f ca="1"/>
        <v>2.1800000000000002</v>
      </c>
      <c r="AA771" vm="13389">
        <f ca="1"/>
        <v>2.2284999999999999</v>
      </c>
      <c r="AB771" vm="13390">
        <f ca="1"/>
        <v>129229984</v>
      </c>
      <c r="AC771">
        <f t="shared" ca="1" si="92"/>
        <v>2.5450135247063344E-2</v>
      </c>
      <c r="AE771" vm="13381">
        <f ca="1"/>
        <v>44930</v>
      </c>
      <c r="AF771" vm="13391">
        <f ca="1"/>
        <v>14.192</v>
      </c>
      <c r="AG771" vm="13392">
        <f ca="1"/>
        <v>11205279</v>
      </c>
      <c r="AH771" s="3">
        <f t="shared" ca="1" si="93"/>
        <v>2.6127548044150441E-2</v>
      </c>
      <c r="AK771" vm="13381">
        <f ca="1"/>
        <v>44930</v>
      </c>
      <c r="AL771" vm="13393">
        <f ca="1"/>
        <v>16.940000000000001</v>
      </c>
      <c r="AM771" vm="13394">
        <f ca="1"/>
        <v>115736</v>
      </c>
      <c r="AN771">
        <f t="shared" ca="1" si="94"/>
        <v>1.0682594169971299E-2</v>
      </c>
      <c r="AP771" vm="13381">
        <f ca="1"/>
        <v>44930</v>
      </c>
      <c r="AQ771" vm="13046">
        <f ca="1"/>
        <v>5.48</v>
      </c>
      <c r="AR771" vm="13395">
        <f ca="1"/>
        <v>96306</v>
      </c>
      <c r="AS771" s="3">
        <f t="shared" ca="1" si="95"/>
        <v>1.1932220506970338E-2</v>
      </c>
      <c r="AU771" vm="13381">
        <f ca="1"/>
        <v>44930</v>
      </c>
      <c r="AV771" vm="13396">
        <f ca="1"/>
        <v>1.1445000000000001</v>
      </c>
      <c r="AW771" vm="13397">
        <f ca="1"/>
        <v>46980321</v>
      </c>
    </row>
    <row r="772" spans="1:49" x14ac:dyDescent="0.3">
      <c r="A772" vm="13398">
        <f ca="1"/>
        <v>44931</v>
      </c>
      <c r="B772" vm="13399">
        <f ca="1"/>
        <v>27.94</v>
      </c>
      <c r="C772" vm="13399">
        <v>27.94</v>
      </c>
      <c r="D772" vm="13400">
        <v>273960</v>
      </c>
      <c r="E772" s="3">
        <f t="shared" ref="E772:E835" ca="1" si="96" xml:space="preserve"> (B772 - B771) / B771</f>
        <v>-1.6197183098591455E-2</v>
      </c>
      <c r="F772" s="3">
        <f t="shared" ref="F772:F835" ca="1" si="97">LN(B772/B771)</f>
        <v>-1.6329791338344463E-2</v>
      </c>
      <c r="I772" vm="13398">
        <f ca="1"/>
        <v>44931</v>
      </c>
      <c r="J772" vm="5217">
        <f ca="1"/>
        <v>51.66</v>
      </c>
      <c r="K772" vm="13401">
        <f ca="1"/>
        <v>497373</v>
      </c>
      <c r="L772" s="3">
        <v>3.8865137971238967E-3</v>
      </c>
      <c r="M772" s="3">
        <v>3.8789808140961349E-3</v>
      </c>
      <c r="O772" vm="13398">
        <f ca="1"/>
        <v>44931</v>
      </c>
      <c r="P772" vm="12844">
        <f ca="1"/>
        <v>205.9</v>
      </c>
      <c r="Q772" vm="13402">
        <f ca="1"/>
        <v>220283</v>
      </c>
      <c r="R772" s="3">
        <f t="shared" ca="1" si="90"/>
        <v>-9.7087386266953555E-4</v>
      </c>
      <c r="T772" vm="13398">
        <f ca="1"/>
        <v>44931</v>
      </c>
      <c r="U772" vm="13403">
        <f ca="1"/>
        <v>14.534000000000001</v>
      </c>
      <c r="V772" vm="13404">
        <f ca="1"/>
        <v>12702738</v>
      </c>
      <c r="W772" s="3">
        <f t="shared" ca="1" si="91"/>
        <v>7.1813594086647965E-3</v>
      </c>
      <c r="Y772" vm="13398">
        <f ca="1"/>
        <v>44931</v>
      </c>
      <c r="Z772" vm="6081">
        <f ca="1"/>
        <v>2.2210000000000001</v>
      </c>
      <c r="AA772" vm="13405">
        <f ca="1"/>
        <v>2.2149999999999999</v>
      </c>
      <c r="AB772" vm="13406">
        <f ca="1"/>
        <v>77081530</v>
      </c>
      <c r="AC772">
        <f t="shared" ca="1" si="92"/>
        <v>-6.076309907374536E-3</v>
      </c>
      <c r="AE772" vm="13398">
        <f ca="1"/>
        <v>44931</v>
      </c>
      <c r="AF772" vm="10239">
        <f ca="1"/>
        <v>14.34</v>
      </c>
      <c r="AG772" vm="13407">
        <f ca="1"/>
        <v>8709363</v>
      </c>
      <c r="AH772" s="3">
        <f t="shared" ca="1" si="93"/>
        <v>1.0374409604250493E-2</v>
      </c>
      <c r="AK772" vm="13398">
        <f ca="1"/>
        <v>44931</v>
      </c>
      <c r="AL772" vm="6780">
        <f ca="1"/>
        <v>17.02</v>
      </c>
      <c r="AM772" vm="13408">
        <f ca="1"/>
        <v>103601</v>
      </c>
      <c r="AN772">
        <f t="shared" ca="1" si="94"/>
        <v>4.711433921319663E-3</v>
      </c>
      <c r="AP772" vm="13398">
        <f ca="1"/>
        <v>44931</v>
      </c>
      <c r="AQ772" vm="9509">
        <f ca="1"/>
        <v>5.55</v>
      </c>
      <c r="AR772" vm="13409">
        <f ca="1"/>
        <v>172643</v>
      </c>
      <c r="AS772" s="3">
        <f t="shared" ca="1" si="95"/>
        <v>1.2692826798418879E-2</v>
      </c>
      <c r="AU772" vm="13398">
        <f ca="1"/>
        <v>44931</v>
      </c>
      <c r="AV772" vm="13333">
        <f ca="1"/>
        <v>1.149</v>
      </c>
      <c r="AW772" vm="13410">
        <f ca="1"/>
        <v>22759127</v>
      </c>
    </row>
    <row r="773" spans="1:49" x14ac:dyDescent="0.3">
      <c r="A773" vm="13411">
        <f ca="1"/>
        <v>44932</v>
      </c>
      <c r="B773" vm="8195">
        <f ca="1"/>
        <v>28.06</v>
      </c>
      <c r="C773" vm="8195">
        <v>28.06</v>
      </c>
      <c r="D773" vm="13412">
        <v>222397</v>
      </c>
      <c r="E773" s="3">
        <f t="shared" ca="1" si="96"/>
        <v>4.2949176807443607E-3</v>
      </c>
      <c r="F773" s="3">
        <f t="shared" ca="1" si="97"/>
        <v>4.2857208454989745E-3</v>
      </c>
      <c r="I773" vm="13411">
        <f ca="1"/>
        <v>44932</v>
      </c>
      <c r="J773" vm="13413">
        <f ca="1"/>
        <v>52.34</v>
      </c>
      <c r="K773" vm="13414">
        <f ca="1"/>
        <v>468584</v>
      </c>
      <c r="L773" s="3">
        <v>1.3162988772745004E-2</v>
      </c>
      <c r="M773" s="3">
        <v>1.3077109434305406E-2</v>
      </c>
      <c r="O773" vm="13411">
        <f ca="1"/>
        <v>44932</v>
      </c>
      <c r="P773" vm="13415">
        <f ca="1"/>
        <v>208.9</v>
      </c>
      <c r="Q773" vm="13416">
        <f ca="1"/>
        <v>213367</v>
      </c>
      <c r="R773" s="3">
        <f t="shared" ref="R773:R836" ca="1" si="98" xml:space="preserve"> LN(P773/P772)</f>
        <v>1.4465054528776243E-2</v>
      </c>
      <c r="T773" vm="13411">
        <f ca="1"/>
        <v>44932</v>
      </c>
      <c r="U773" vm="13417">
        <f ca="1"/>
        <v>14.712</v>
      </c>
      <c r="V773" vm="13418">
        <f ca="1"/>
        <v>12362761</v>
      </c>
      <c r="W773" s="3">
        <f t="shared" ref="W773:W836" ca="1" si="99">LN(U773/U772)</f>
        <v>1.2172755107575733E-2</v>
      </c>
      <c r="Y773" vm="13411">
        <f ca="1"/>
        <v>44932</v>
      </c>
      <c r="Z773" vm="13419">
        <f ca="1"/>
        <v>2.2254999999999998</v>
      </c>
      <c r="AA773" vm="13420">
        <f ca="1"/>
        <v>2.2334999999999998</v>
      </c>
      <c r="AB773" vm="13421">
        <f ca="1"/>
        <v>90070647</v>
      </c>
      <c r="AC773">
        <f t="shared" ref="AC773:AC836" ca="1" si="100">LN(AA773/AA772)</f>
        <v>8.3174583129374292E-3</v>
      </c>
      <c r="AE773" vm="13411">
        <f ca="1"/>
        <v>44932</v>
      </c>
      <c r="AF773" vm="13422">
        <f ca="1"/>
        <v>14.446</v>
      </c>
      <c r="AG773" vm="13423">
        <f ca="1"/>
        <v>10476856</v>
      </c>
      <c r="AH773" s="3">
        <f t="shared" ref="AH773:AH836" ca="1" si="101">LN(AF773/AF772)</f>
        <v>7.3647244571807937E-3</v>
      </c>
      <c r="AK773" vm="13411">
        <f ca="1"/>
        <v>44932</v>
      </c>
      <c r="AL773" vm="13424">
        <f ca="1"/>
        <v>17.23</v>
      </c>
      <c r="AM773" vm="13425">
        <f ca="1"/>
        <v>73555</v>
      </c>
      <c r="AN773">
        <f t="shared" ref="AN773:AN836" ca="1" si="102">LN(AL773/AL772)</f>
        <v>1.2262927394610195E-2</v>
      </c>
      <c r="AP773" vm="13411">
        <f ca="1"/>
        <v>44932</v>
      </c>
      <c r="AQ773" vm="4104">
        <f ca="1"/>
        <v>5.68</v>
      </c>
      <c r="AR773" vm="13426">
        <f ca="1"/>
        <v>114609</v>
      </c>
      <c r="AS773" s="3">
        <f t="shared" ref="AS773:AS836" ca="1" si="103">LN(AQ773/AQ772)</f>
        <v>2.3153304974716821E-2</v>
      </c>
      <c r="AU773" vm="13411">
        <f ca="1"/>
        <v>44932</v>
      </c>
      <c r="AV773" vm="13427">
        <f ca="1"/>
        <v>1.2204999999999999</v>
      </c>
      <c r="AW773" vm="13428">
        <f ca="1"/>
        <v>61536494</v>
      </c>
    </row>
    <row r="774" spans="1:49" x14ac:dyDescent="0.3">
      <c r="A774" vm="13429">
        <f ca="1"/>
        <v>44935</v>
      </c>
      <c r="B774" vm="12418">
        <f ca="1"/>
        <v>27.6</v>
      </c>
      <c r="C774" vm="12418">
        <v>27.6</v>
      </c>
      <c r="D774" vm="13430">
        <v>720703</v>
      </c>
      <c r="E774" s="3">
        <f t="shared" ca="1" si="96"/>
        <v>-1.6393442622950723E-2</v>
      </c>
      <c r="F774" s="3">
        <f t="shared" ca="1" si="97"/>
        <v>-1.6529301951210471E-2</v>
      </c>
      <c r="I774" vm="13429">
        <f ca="1"/>
        <v>44935</v>
      </c>
      <c r="J774" vm="7871">
        <f ca="1"/>
        <v>52.68</v>
      </c>
      <c r="K774" vm="13431">
        <f ca="1"/>
        <v>695389</v>
      </c>
      <c r="L774" s="3">
        <v>6.4959877722582399E-3</v>
      </c>
      <c r="M774" s="3">
        <v>6.4749797730805315E-3</v>
      </c>
      <c r="O774" vm="13429">
        <f ca="1"/>
        <v>44935</v>
      </c>
      <c r="P774" vm="13432">
        <f ca="1"/>
        <v>216</v>
      </c>
      <c r="Q774" vm="13433">
        <f ca="1"/>
        <v>401865</v>
      </c>
      <c r="R774" s="3">
        <f t="shared" ca="1" si="98"/>
        <v>3.342273912164484E-2</v>
      </c>
      <c r="T774" vm="13429">
        <f ca="1"/>
        <v>44935</v>
      </c>
      <c r="U774" vm="4857">
        <f ca="1"/>
        <v>14.612</v>
      </c>
      <c r="V774" vm="13434">
        <f ca="1"/>
        <v>11145486</v>
      </c>
      <c r="W774" s="3">
        <f t="shared" ca="1" si="99"/>
        <v>-6.8203783689838411E-3</v>
      </c>
      <c r="Y774" vm="13429">
        <f ca="1"/>
        <v>44935</v>
      </c>
      <c r="Z774" vm="9025">
        <f ca="1"/>
        <v>2.2400000000000002</v>
      </c>
      <c r="AA774" vm="13389">
        <f ca="1"/>
        <v>2.2284999999999999</v>
      </c>
      <c r="AB774" vm="13435">
        <f ca="1"/>
        <v>88257359</v>
      </c>
      <c r="AC774">
        <f t="shared" ca="1" si="100"/>
        <v>-2.2411484055628087E-3</v>
      </c>
      <c r="AE774" vm="13429">
        <f ca="1"/>
        <v>44935</v>
      </c>
      <c r="AF774" vm="12980">
        <f ca="1"/>
        <v>14.554</v>
      </c>
      <c r="AG774" vm="13436">
        <f ca="1"/>
        <v>10394010</v>
      </c>
      <c r="AH774" s="3">
        <f t="shared" ca="1" si="101"/>
        <v>7.4483102962395751E-3</v>
      </c>
      <c r="AK774" vm="13429">
        <f ca="1"/>
        <v>44935</v>
      </c>
      <c r="AL774" vm="13437">
        <f ca="1"/>
        <v>17.38</v>
      </c>
      <c r="AM774" vm="13438">
        <f ca="1"/>
        <v>131568</v>
      </c>
      <c r="AN774">
        <f t="shared" ca="1" si="102"/>
        <v>8.6680692974076892E-3</v>
      </c>
      <c r="AP774" vm="13429">
        <f ca="1"/>
        <v>44935</v>
      </c>
      <c r="AQ774" vm="10846">
        <f ca="1"/>
        <v>5.73</v>
      </c>
      <c r="AR774" vm="13439">
        <f ca="1"/>
        <v>247762</v>
      </c>
      <c r="AS774" s="3">
        <f t="shared" ca="1" si="103"/>
        <v>8.7642979935882576E-3</v>
      </c>
      <c r="AU774" vm="13429">
        <f ca="1"/>
        <v>44935</v>
      </c>
      <c r="AV774" vm="13440">
        <f ca="1"/>
        <v>1.2605</v>
      </c>
      <c r="AW774" vm="13441">
        <f ca="1"/>
        <v>52501524</v>
      </c>
    </row>
    <row r="775" spans="1:49" x14ac:dyDescent="0.3">
      <c r="A775" vm="13442">
        <f ca="1"/>
        <v>44936</v>
      </c>
      <c r="B775" vm="13443">
        <f ca="1"/>
        <v>27.54</v>
      </c>
      <c r="C775" vm="13443">
        <v>27.54</v>
      </c>
      <c r="D775" vm="13444">
        <v>457285</v>
      </c>
      <c r="E775" s="3">
        <f t="shared" ca="1" si="96"/>
        <v>-2.1739130434783433E-3</v>
      </c>
      <c r="F775" s="3">
        <f t="shared" ca="1" si="97"/>
        <v>-2.1762794225956283E-3</v>
      </c>
      <c r="I775" vm="13442">
        <f ca="1"/>
        <v>44936</v>
      </c>
      <c r="J775" vm="5360">
        <f ca="1"/>
        <v>51.9</v>
      </c>
      <c r="K775" vm="13445">
        <f ca="1"/>
        <v>654537</v>
      </c>
      <c r="L775" s="3">
        <v>-1.4806378132118473E-2</v>
      </c>
      <c r="M775" s="3">
        <v>-1.4917086703237379E-2</v>
      </c>
      <c r="O775" vm="13442">
        <f ca="1"/>
        <v>44936</v>
      </c>
      <c r="P775" vm="9279">
        <f ca="1"/>
        <v>213.5</v>
      </c>
      <c r="Q775" vm="13446">
        <f ca="1"/>
        <v>221108</v>
      </c>
      <c r="R775" s="3">
        <f t="shared" ca="1" si="98"/>
        <v>-1.1641575015485755E-2</v>
      </c>
      <c r="T775" vm="13442">
        <f ca="1"/>
        <v>44936</v>
      </c>
      <c r="U775" vm="4637">
        <f ca="1"/>
        <v>14.598000000000001</v>
      </c>
      <c r="V775" vm="13447">
        <f ca="1"/>
        <v>8943055</v>
      </c>
      <c r="W775" s="3">
        <f t="shared" ca="1" si="99"/>
        <v>-9.5857590359549924E-4</v>
      </c>
      <c r="Y775" vm="13442">
        <f ca="1"/>
        <v>44936</v>
      </c>
      <c r="Z775" vm="9009">
        <f ca="1"/>
        <v>2.2294999999999998</v>
      </c>
      <c r="AA775" vm="6062">
        <f ca="1"/>
        <v>2.25</v>
      </c>
      <c r="AB775" vm="13448">
        <f ca="1"/>
        <v>85970959</v>
      </c>
      <c r="AC775">
        <f t="shared" ca="1" si="100"/>
        <v>9.6015028118552614E-3</v>
      </c>
      <c r="AE775" vm="13442">
        <f ca="1"/>
        <v>44936</v>
      </c>
      <c r="AF775" vm="13449">
        <f ca="1"/>
        <v>14.666</v>
      </c>
      <c r="AG775" vm="13450">
        <f ca="1"/>
        <v>10380755</v>
      </c>
      <c r="AH775" s="3">
        <f t="shared" ca="1" si="101"/>
        <v>7.6660197467131692E-3</v>
      </c>
      <c r="AK775" vm="13442">
        <f ca="1"/>
        <v>44936</v>
      </c>
      <c r="AL775" vm="6675">
        <f ca="1"/>
        <v>17.149999999999999</v>
      </c>
      <c r="AM775" vm="13451">
        <f ca="1"/>
        <v>135860</v>
      </c>
      <c r="AN775">
        <f t="shared" ca="1" si="102"/>
        <v>-1.3321946225297098E-2</v>
      </c>
      <c r="AP775" vm="13442">
        <f ca="1"/>
        <v>44936</v>
      </c>
      <c r="AQ775" vm="9648">
        <f ca="1"/>
        <v>5.77</v>
      </c>
      <c r="AR775" vm="13452">
        <f ca="1"/>
        <v>115746</v>
      </c>
      <c r="AS775" s="3">
        <f t="shared" ca="1" si="103"/>
        <v>6.9565497933599309E-3</v>
      </c>
      <c r="AU775" vm="13442">
        <f ca="1"/>
        <v>44936</v>
      </c>
      <c r="AV775" vm="13453">
        <f ca="1"/>
        <v>1.2470000000000001</v>
      </c>
      <c r="AW775" vm="13454">
        <f ca="1"/>
        <v>33975107</v>
      </c>
    </row>
    <row r="776" spans="1:49" x14ac:dyDescent="0.3">
      <c r="A776" vm="13455">
        <f ca="1"/>
        <v>44937</v>
      </c>
      <c r="B776" vm="13456">
        <f ca="1"/>
        <v>27.68</v>
      </c>
      <c r="C776" vm="13456">
        <v>27.68</v>
      </c>
      <c r="D776" vm="13457">
        <v>414115</v>
      </c>
      <c r="E776" s="3">
        <f t="shared" ca="1" si="96"/>
        <v>5.0835148874364766E-3</v>
      </c>
      <c r="F776" s="3">
        <f t="shared" ca="1" si="97"/>
        <v>5.0706374489599866E-3</v>
      </c>
      <c r="I776" vm="13455">
        <f ca="1"/>
        <v>44937</v>
      </c>
      <c r="J776" vm="13458">
        <f ca="1"/>
        <v>53.14</v>
      </c>
      <c r="K776" vm="13459">
        <f ca="1"/>
        <v>711108</v>
      </c>
      <c r="L776" s="3">
        <v>2.3892100192678265E-2</v>
      </c>
      <c r="M776" s="3">
        <v>2.3611150159824443E-2</v>
      </c>
      <c r="O776" vm="13455">
        <f ca="1"/>
        <v>44937</v>
      </c>
      <c r="P776" vm="13460">
        <f ca="1"/>
        <v>216.9</v>
      </c>
      <c r="Q776" vm="13461">
        <f ca="1"/>
        <v>323336</v>
      </c>
      <c r="R776" s="3">
        <f t="shared" ca="1" si="98"/>
        <v>1.579958516414938E-2</v>
      </c>
      <c r="T776" vm="13455">
        <f ca="1"/>
        <v>44937</v>
      </c>
      <c r="U776" vm="2088">
        <f ca="1"/>
        <v>14.38</v>
      </c>
      <c r="V776" vm="13462">
        <f ca="1"/>
        <v>14162687</v>
      </c>
      <c r="W776" s="3">
        <f t="shared" ca="1" si="99"/>
        <v>-1.5046180736539915E-2</v>
      </c>
      <c r="Y776" vm="13455">
        <f ca="1"/>
        <v>44937</v>
      </c>
      <c r="Z776" vm="9026">
        <f ca="1"/>
        <v>2.2509999999999999</v>
      </c>
      <c r="AA776" vm="13463">
        <f ca="1"/>
        <v>2.2595000000000001</v>
      </c>
      <c r="AB776" vm="13464">
        <f ca="1"/>
        <v>96255257</v>
      </c>
      <c r="AC776">
        <f t="shared" ca="1" si="100"/>
        <v>4.2133336528686841E-3</v>
      </c>
      <c r="AE776" vm="13455">
        <f ca="1"/>
        <v>44937</v>
      </c>
      <c r="AF776" vm="13465">
        <f ca="1"/>
        <v>14.648</v>
      </c>
      <c r="AG776" vm="13466">
        <f ca="1"/>
        <v>8356208</v>
      </c>
      <c r="AH776" s="3">
        <f t="shared" ca="1" si="101"/>
        <v>-1.2280822993982531E-3</v>
      </c>
      <c r="AK776" vm="13455">
        <f ca="1"/>
        <v>44937</v>
      </c>
      <c r="AL776" vm="13467">
        <f ca="1"/>
        <v>17.420000000000002</v>
      </c>
      <c r="AM776" vm="13468">
        <f ca="1"/>
        <v>169078</v>
      </c>
      <c r="AN776">
        <f t="shared" ca="1" si="102"/>
        <v>1.5620797812408032E-2</v>
      </c>
      <c r="AP776" vm="13455">
        <f ca="1"/>
        <v>44937</v>
      </c>
      <c r="AQ776" vm="10764">
        <f ca="1"/>
        <v>5.79</v>
      </c>
      <c r="AR776" vm="13469">
        <f ca="1"/>
        <v>141177</v>
      </c>
      <c r="AS776" s="3">
        <f t="shared" ca="1" si="103"/>
        <v>3.4602110648956526E-3</v>
      </c>
      <c r="AU776" vm="13455">
        <f ca="1"/>
        <v>44937</v>
      </c>
      <c r="AV776" vm="13470">
        <f ca="1"/>
        <v>1.196</v>
      </c>
      <c r="AW776" vm="13471">
        <f ca="1"/>
        <v>122507025</v>
      </c>
    </row>
    <row r="777" spans="1:49" x14ac:dyDescent="0.3">
      <c r="A777" vm="13472">
        <f ca="1"/>
        <v>44938</v>
      </c>
      <c r="B777" vm="13473">
        <f ca="1"/>
        <v>27.78</v>
      </c>
      <c r="C777" vm="13473">
        <v>27.78</v>
      </c>
      <c r="D777" vm="13474">
        <v>525708</v>
      </c>
      <c r="E777" s="3">
        <f t="shared" ca="1" si="96"/>
        <v>3.6127167630058319E-3</v>
      </c>
      <c r="F777" s="3">
        <f t="shared" ca="1" si="97"/>
        <v>3.6062065767288954E-3</v>
      </c>
      <c r="I777" vm="13472">
        <f ca="1"/>
        <v>44938</v>
      </c>
      <c r="J777" vm="6075">
        <f ca="1"/>
        <v>53.5</v>
      </c>
      <c r="K777" vm="13475">
        <f ca="1"/>
        <v>703327</v>
      </c>
      <c r="L777" s="3">
        <v>6.7745577719232107E-3</v>
      </c>
      <c r="M777" s="3">
        <v>6.7517135702933476E-3</v>
      </c>
      <c r="O777" vm="13472">
        <f ca="1"/>
        <v>44938</v>
      </c>
      <c r="P777" vm="13476">
        <f ca="1"/>
        <v>216.7</v>
      </c>
      <c r="Q777" vm="13477">
        <f ca="1"/>
        <v>305581</v>
      </c>
      <c r="R777" s="3">
        <f t="shared" ca="1" si="98"/>
        <v>-9.2250929051543524E-4</v>
      </c>
      <c r="T777" vm="13472">
        <f ca="1"/>
        <v>44938</v>
      </c>
      <c r="U777" vm="13478">
        <f ca="1"/>
        <v>14.587999999999999</v>
      </c>
      <c r="V777" vm="13479">
        <f ca="1"/>
        <v>10062642</v>
      </c>
      <c r="W777" s="3">
        <f t="shared" ca="1" si="99"/>
        <v>1.4360920653533024E-2</v>
      </c>
      <c r="Y777" vm="13472">
        <f ca="1"/>
        <v>44938</v>
      </c>
      <c r="Z777" vm="13480">
        <f ca="1"/>
        <v>2.2645</v>
      </c>
      <c r="AA777" vm="7018">
        <f ca="1"/>
        <v>2.2839999999999998</v>
      </c>
      <c r="AB777" vm="13481">
        <f ca="1"/>
        <v>103697648</v>
      </c>
      <c r="AC777">
        <f t="shared" ca="1" si="100"/>
        <v>1.0784741924566278E-2</v>
      </c>
      <c r="AE777" vm="13472">
        <f ca="1"/>
        <v>44938</v>
      </c>
      <c r="AF777" vm="5649">
        <f ca="1"/>
        <v>14.77</v>
      </c>
      <c r="AG777" vm="13482">
        <f ca="1"/>
        <v>12310217</v>
      </c>
      <c r="AH777" s="3">
        <f t="shared" ca="1" si="101"/>
        <v>8.2942891710788211E-3</v>
      </c>
      <c r="AK777" vm="13472">
        <f ca="1"/>
        <v>44938</v>
      </c>
      <c r="AL777" vm="8463">
        <f ca="1"/>
        <v>17.440000000000001</v>
      </c>
      <c r="AM777" vm="13483">
        <f ca="1"/>
        <v>147086</v>
      </c>
      <c r="AN777">
        <f t="shared" ca="1" si="102"/>
        <v>1.1474470564766996E-3</v>
      </c>
      <c r="AP777" vm="13472">
        <f ca="1"/>
        <v>44938</v>
      </c>
      <c r="AQ777" vm="13484">
        <f ca="1"/>
        <v>5.86</v>
      </c>
      <c r="AR777" vm="13485">
        <f ca="1"/>
        <v>166923</v>
      </c>
      <c r="AS777" s="3">
        <f t="shared" ca="1" si="103"/>
        <v>1.2017312004017488E-2</v>
      </c>
      <c r="AU777" vm="13472">
        <f ca="1"/>
        <v>44938</v>
      </c>
      <c r="AV777" vm="13470">
        <f ca="1"/>
        <v>1.196</v>
      </c>
      <c r="AW777" vm="13486">
        <f ca="1"/>
        <v>44953081</v>
      </c>
    </row>
    <row r="778" spans="1:49" x14ac:dyDescent="0.3">
      <c r="A778" vm="13487">
        <f ca="1"/>
        <v>44939</v>
      </c>
      <c r="B778" vm="9100">
        <f ca="1"/>
        <v>28.48</v>
      </c>
      <c r="C778" vm="9100">
        <v>28.48</v>
      </c>
      <c r="D778" vm="13488">
        <v>458121</v>
      </c>
      <c r="E778" s="3">
        <f t="shared" ca="1" si="96"/>
        <v>2.5197984161267072E-2</v>
      </c>
      <c r="F778" s="3">
        <f t="shared" ca="1" si="97"/>
        <v>2.4885749217577274E-2</v>
      </c>
      <c r="I778" vm="13487">
        <f ca="1"/>
        <v>44939</v>
      </c>
      <c r="J778" vm="13489">
        <f ca="1"/>
        <v>54.98</v>
      </c>
      <c r="K778" vm="13490">
        <f ca="1"/>
        <v>944728</v>
      </c>
      <c r="L778" s="3">
        <v>2.7663551401869102E-2</v>
      </c>
      <c r="M778" s="3">
        <v>2.7287828835138681E-2</v>
      </c>
      <c r="O778" vm="13487">
        <f ca="1"/>
        <v>44939</v>
      </c>
      <c r="P778" vm="13491">
        <f ca="1"/>
        <v>217.6</v>
      </c>
      <c r="Q778" vm="13492">
        <f ca="1"/>
        <v>221065</v>
      </c>
      <c r="R778" s="3">
        <f t="shared" ca="1" si="98"/>
        <v>4.1446064394742785E-3</v>
      </c>
      <c r="T778" vm="13487">
        <f ca="1"/>
        <v>44939</v>
      </c>
      <c r="U778" vm="13493">
        <f ca="1"/>
        <v>14.754</v>
      </c>
      <c r="V778" vm="13494">
        <f ca="1"/>
        <v>10519110</v>
      </c>
      <c r="W778" s="3">
        <f t="shared" ca="1" si="99"/>
        <v>1.1314959515676676E-2</v>
      </c>
      <c r="Y778" vm="13487">
        <f ca="1"/>
        <v>44939</v>
      </c>
      <c r="Z778" vm="7018">
        <f ca="1"/>
        <v>2.2839999999999998</v>
      </c>
      <c r="AA778" vm="8662">
        <f ca="1"/>
        <v>2.2879999999999998</v>
      </c>
      <c r="AB778" vm="13495">
        <f ca="1"/>
        <v>93836524</v>
      </c>
      <c r="AC778">
        <f t="shared" ca="1" si="100"/>
        <v>1.7497817237877723E-3</v>
      </c>
      <c r="AE778" vm="13487">
        <f ca="1"/>
        <v>44939</v>
      </c>
      <c r="AF778" vm="13496">
        <f ca="1"/>
        <v>14.23</v>
      </c>
      <c r="AG778" vm="13497">
        <f ca="1"/>
        <v>19979779</v>
      </c>
      <c r="AH778" s="3">
        <f t="shared" ca="1" si="101"/>
        <v>-3.724568444152733E-2</v>
      </c>
      <c r="AK778" vm="13487">
        <f ca="1"/>
        <v>44939</v>
      </c>
      <c r="AL778" vm="13498">
        <f ca="1"/>
        <v>17.670000000000002</v>
      </c>
      <c r="AM778" vm="13499">
        <f ca="1"/>
        <v>254692</v>
      </c>
      <c r="AN778">
        <f t="shared" ca="1" si="102"/>
        <v>1.3101867850771396E-2</v>
      </c>
      <c r="AP778" vm="13487">
        <f ca="1"/>
        <v>44939</v>
      </c>
      <c r="AQ778" vm="2823">
        <f ca="1"/>
        <v>5.87</v>
      </c>
      <c r="AR778" vm="13500">
        <f ca="1"/>
        <v>143311</v>
      </c>
      <c r="AS778" s="3">
        <f t="shared" ca="1" si="103"/>
        <v>1.7050302510837475E-3</v>
      </c>
      <c r="AU778" vm="13487">
        <f ca="1"/>
        <v>44939</v>
      </c>
      <c r="AV778" vm="13501">
        <f ca="1"/>
        <v>1.2044999999999999</v>
      </c>
      <c r="AW778" vm="13502">
        <f ca="1"/>
        <v>33788381</v>
      </c>
    </row>
    <row r="779" spans="1:49" x14ac:dyDescent="0.3">
      <c r="A779" vm="13503">
        <f ca="1"/>
        <v>44942</v>
      </c>
      <c r="B779" vm="9018">
        <f ca="1"/>
        <v>28.4</v>
      </c>
      <c r="C779" vm="9018">
        <v>28.4</v>
      </c>
      <c r="D779" vm="13504">
        <v>252573</v>
      </c>
      <c r="E779" s="3">
        <f t="shared" ca="1" si="96"/>
        <v>-2.8089887640450088E-3</v>
      </c>
      <c r="F779" s="3">
        <f t="shared" ca="1" si="97"/>
        <v>-2.8129413766147236E-3</v>
      </c>
      <c r="I779" vm="13503">
        <f ca="1"/>
        <v>44942</v>
      </c>
      <c r="J779" vm="13505">
        <f ca="1"/>
        <v>55.48</v>
      </c>
      <c r="K779" vm="13506">
        <f ca="1"/>
        <v>416752</v>
      </c>
      <c r="L779" s="3">
        <v>9.0942160785740279E-3</v>
      </c>
      <c r="M779" s="3">
        <v>9.0531127095312379E-3</v>
      </c>
      <c r="O779" vm="13503">
        <f ca="1"/>
        <v>44942</v>
      </c>
      <c r="P779" vm="13507">
        <f ca="1"/>
        <v>217.3</v>
      </c>
      <c r="Q779" vm="13508">
        <f ca="1"/>
        <v>131109</v>
      </c>
      <c r="R779" s="3">
        <f t="shared" ca="1" si="98"/>
        <v>-1.3796277194035754E-3</v>
      </c>
      <c r="T779" vm="13503">
        <f ca="1"/>
        <v>44942</v>
      </c>
      <c r="U779" vm="4787">
        <f ca="1"/>
        <v>14.788</v>
      </c>
      <c r="V779" vm="13509">
        <f ca="1"/>
        <v>9082243</v>
      </c>
      <c r="W779" s="3">
        <f t="shared" ca="1" si="99"/>
        <v>2.3018086122750668E-3</v>
      </c>
      <c r="Y779" vm="13503">
        <f ca="1"/>
        <v>44942</v>
      </c>
      <c r="Z779" vm="283">
        <f ca="1"/>
        <v>2.2989999999999999</v>
      </c>
      <c r="AA779" vm="440">
        <f ca="1"/>
        <v>2.2850000000000001</v>
      </c>
      <c r="AB779" vm="13510">
        <f ca="1"/>
        <v>71298973</v>
      </c>
      <c r="AC779">
        <f t="shared" ca="1" si="100"/>
        <v>-1.3120491713832674E-3</v>
      </c>
      <c r="AE779" vm="13503">
        <f ca="1"/>
        <v>44942</v>
      </c>
      <c r="AF779" vm="13511">
        <f ca="1"/>
        <v>14.316000000000001</v>
      </c>
      <c r="AG779" vm="13512">
        <f ca="1"/>
        <v>7749051</v>
      </c>
      <c r="AH779" s="3">
        <f t="shared" ca="1" si="101"/>
        <v>6.0253808020184563E-3</v>
      </c>
      <c r="AK779" vm="13503">
        <f ca="1"/>
        <v>44942</v>
      </c>
      <c r="AL779" vm="11715">
        <f ca="1"/>
        <v>17.87</v>
      </c>
      <c r="AM779" vm="13513">
        <f ca="1"/>
        <v>229420</v>
      </c>
      <c r="AN779">
        <f t="shared" ca="1" si="102"/>
        <v>1.1255042839731529E-2</v>
      </c>
      <c r="AP779" vm="13503">
        <f ca="1"/>
        <v>44942</v>
      </c>
      <c r="AQ779" vm="3152">
        <f ca="1"/>
        <v>5.88</v>
      </c>
      <c r="AR779" vm="13514">
        <f ca="1"/>
        <v>102198</v>
      </c>
      <c r="AS779" s="3">
        <f t="shared" ca="1" si="103"/>
        <v>1.7021280705303626E-3</v>
      </c>
      <c r="AU779" vm="13503">
        <f ca="1"/>
        <v>44942</v>
      </c>
      <c r="AV779" vm="13515">
        <f ca="1"/>
        <v>1.2364999999999999</v>
      </c>
      <c r="AW779" vm="13516">
        <f ca="1"/>
        <v>40410500</v>
      </c>
    </row>
    <row r="780" spans="1:49" x14ac:dyDescent="0.3">
      <c r="A780" vm="13517">
        <f ca="1"/>
        <v>44943</v>
      </c>
      <c r="B780" vm="13518">
        <f ca="1"/>
        <v>28.3</v>
      </c>
      <c r="C780" vm="13518">
        <v>28.3</v>
      </c>
      <c r="D780" vm="13519">
        <v>309736</v>
      </c>
      <c r="E780" s="3">
        <f t="shared" ca="1" si="96"/>
        <v>-3.5211267605633053E-3</v>
      </c>
      <c r="F780" s="3">
        <f t="shared" ca="1" si="97"/>
        <v>-3.5273405179682992E-3</v>
      </c>
      <c r="I780" vm="13517">
        <f ca="1"/>
        <v>44943</v>
      </c>
      <c r="J780" vm="9619">
        <f ca="1"/>
        <v>56.04</v>
      </c>
      <c r="K780" vm="13520">
        <f ca="1"/>
        <v>626436</v>
      </c>
      <c r="L780" s="3">
        <v>1.0093727469358368E-2</v>
      </c>
      <c r="M780" s="3">
        <v>1.0043126022175523E-2</v>
      </c>
      <c r="O780" vm="13517">
        <f ca="1"/>
        <v>44943</v>
      </c>
      <c r="P780" vm="13521">
        <f ca="1"/>
        <v>221.3</v>
      </c>
      <c r="Q780" vm="13522">
        <f ca="1"/>
        <v>307700</v>
      </c>
      <c r="R780" s="3">
        <f t="shared" ca="1" si="98"/>
        <v>1.8240359794620031E-2</v>
      </c>
      <c r="T780" vm="13517">
        <f ca="1"/>
        <v>44943</v>
      </c>
      <c r="U780" vm="13060">
        <f ca="1"/>
        <v>14.657999999999999</v>
      </c>
      <c r="V780" vm="13523">
        <f ca="1"/>
        <v>10103363</v>
      </c>
      <c r="W780" s="3">
        <f t="shared" ca="1" si="99"/>
        <v>-8.8297795707271472E-3</v>
      </c>
      <c r="Y780" vm="13517">
        <f ca="1"/>
        <v>44943</v>
      </c>
      <c r="Z780" vm="13524">
        <f ca="1"/>
        <v>2.2894999999999999</v>
      </c>
      <c r="AA780" vm="13525">
        <f ca="1"/>
        <v>2.2610000000000001</v>
      </c>
      <c r="AB780" vm="13526">
        <f ca="1"/>
        <v>114692137</v>
      </c>
      <c r="AC780">
        <f t="shared" ca="1" si="100"/>
        <v>-1.0558831050335248E-2</v>
      </c>
      <c r="AE780" vm="13517">
        <f ca="1"/>
        <v>44943</v>
      </c>
      <c r="AF780" vm="13527">
        <f ca="1"/>
        <v>14.362</v>
      </c>
      <c r="AG780" vm="13528">
        <f ca="1"/>
        <v>10429807</v>
      </c>
      <c r="AH780" s="3">
        <f t="shared" ca="1" si="101"/>
        <v>3.2080367843464828E-3</v>
      </c>
      <c r="AK780" vm="13517">
        <f ca="1"/>
        <v>44943</v>
      </c>
      <c r="AL780" vm="6918">
        <f ca="1"/>
        <v>18.059999999999999</v>
      </c>
      <c r="AM780" vm="13529">
        <f ca="1"/>
        <v>189553</v>
      </c>
      <c r="AN780">
        <f t="shared" ca="1" si="102"/>
        <v>1.0576218817502488E-2</v>
      </c>
      <c r="AP780" vm="13517">
        <f ca="1"/>
        <v>44943</v>
      </c>
      <c r="AQ780" vm="4567">
        <f ca="1"/>
        <v>5.8849999999999998</v>
      </c>
      <c r="AR780" vm="13530">
        <f ca="1"/>
        <v>116046</v>
      </c>
      <c r="AS780" s="3">
        <f t="shared" ca="1" si="103"/>
        <v>8.4997880170451618E-4</v>
      </c>
      <c r="AU780" vm="13517">
        <f ca="1"/>
        <v>44943</v>
      </c>
      <c r="AV780" vm="13531">
        <f ca="1"/>
        <v>1.2250000000000001</v>
      </c>
      <c r="AW780" vm="13532">
        <f ca="1"/>
        <v>44173022</v>
      </c>
    </row>
    <row r="781" spans="1:49" x14ac:dyDescent="0.3">
      <c r="A781" vm="13533">
        <f ca="1"/>
        <v>44944</v>
      </c>
      <c r="B781" vm="8816">
        <f ca="1"/>
        <v>28.38</v>
      </c>
      <c r="C781" vm="8816">
        <v>28.38</v>
      </c>
      <c r="D781" vm="13534">
        <v>291183</v>
      </c>
      <c r="E781" s="3">
        <f t="shared" ca="1" si="96"/>
        <v>2.8268551236748513E-3</v>
      </c>
      <c r="F781" s="3">
        <f t="shared" ca="1" si="97"/>
        <v>2.8228670827045027E-3</v>
      </c>
      <c r="I781" vm="13533">
        <f ca="1"/>
        <v>44944</v>
      </c>
      <c r="J781" vm="13535">
        <f ca="1"/>
        <v>56.26</v>
      </c>
      <c r="K781" vm="13536">
        <f ca="1"/>
        <v>703814</v>
      </c>
      <c r="L781" s="3">
        <v>3.9257673090649335E-3</v>
      </c>
      <c r="M781" s="3">
        <v>3.9180815929044923E-3</v>
      </c>
      <c r="O781" vm="13533">
        <f ca="1"/>
        <v>44944</v>
      </c>
      <c r="P781" vm="13537">
        <f ca="1"/>
        <v>222.7</v>
      </c>
      <c r="Q781" vm="13538">
        <f ca="1"/>
        <v>324318</v>
      </c>
      <c r="R781" s="3">
        <f t="shared" ca="1" si="98"/>
        <v>6.3063272063178678E-3</v>
      </c>
      <c r="T781" vm="13533">
        <f ca="1"/>
        <v>44944</v>
      </c>
      <c r="U781" vm="13539">
        <f ca="1"/>
        <v>14.618</v>
      </c>
      <c r="V781" vm="13540">
        <f ca="1"/>
        <v>9299675</v>
      </c>
      <c r="W781" s="3">
        <f t="shared" ca="1" si="99"/>
        <v>-2.7326154454584087E-3</v>
      </c>
      <c r="Y781" vm="13533">
        <f ca="1"/>
        <v>44944</v>
      </c>
      <c r="Z781" vm="13541">
        <f ca="1"/>
        <v>2.266</v>
      </c>
      <c r="AA781" vm="6062">
        <f ca="1"/>
        <v>2.25</v>
      </c>
      <c r="AB781" vm="13542">
        <f ca="1"/>
        <v>84271279</v>
      </c>
      <c r="AC781">
        <f t="shared" ca="1" si="100"/>
        <v>-4.8769770795041179E-3</v>
      </c>
      <c r="AE781" vm="13533">
        <f ca="1"/>
        <v>44944</v>
      </c>
      <c r="AF781" vm="13543">
        <f ca="1"/>
        <v>14.268000000000001</v>
      </c>
      <c r="AG781" vm="13544">
        <f ca="1"/>
        <v>8387240</v>
      </c>
      <c r="AH781" s="3">
        <f t="shared" ca="1" si="101"/>
        <v>-6.5665621914806419E-3</v>
      </c>
      <c r="AK781" vm="13533">
        <f ca="1"/>
        <v>44944</v>
      </c>
      <c r="AL781" vm="13545">
        <f ca="1"/>
        <v>18.25</v>
      </c>
      <c r="AM781" vm="13546">
        <f ca="1"/>
        <v>219361</v>
      </c>
      <c r="AN781">
        <f t="shared" ca="1" si="102"/>
        <v>1.0465532039661199E-2</v>
      </c>
      <c r="AP781" vm="13533">
        <f ca="1"/>
        <v>44944</v>
      </c>
      <c r="AQ781" vm="2899">
        <f ca="1"/>
        <v>5.9649999999999999</v>
      </c>
      <c r="AR781" vm="13547">
        <f ca="1"/>
        <v>263354</v>
      </c>
      <c r="AS781" s="3">
        <f t="shared" ca="1" si="103"/>
        <v>1.3502314837639437E-2</v>
      </c>
      <c r="AU781" vm="13533">
        <f ca="1"/>
        <v>44944</v>
      </c>
      <c r="AV781" vm="13548">
        <f ca="1"/>
        <v>1.3115000000000001</v>
      </c>
      <c r="AW781" vm="13549">
        <f ca="1"/>
        <v>88039189</v>
      </c>
    </row>
    <row r="782" spans="1:49" x14ac:dyDescent="0.3">
      <c r="A782" vm="13550">
        <f ca="1"/>
        <v>44945</v>
      </c>
      <c r="B782" vm="13399">
        <f ca="1"/>
        <v>27.94</v>
      </c>
      <c r="C782" vm="13399">
        <v>27.94</v>
      </c>
      <c r="D782" vm="13551">
        <v>309500</v>
      </c>
      <c r="E782" s="3">
        <f t="shared" ca="1" si="96"/>
        <v>-1.5503875968992168E-2</v>
      </c>
      <c r="F782" s="3">
        <f t="shared" ca="1" si="97"/>
        <v>-1.5625317903080756E-2</v>
      </c>
      <c r="I782" vm="13550">
        <f ca="1"/>
        <v>44945</v>
      </c>
      <c r="J782" vm="13552">
        <f ca="1"/>
        <v>55.02</v>
      </c>
      <c r="K782" vm="13553">
        <f ca="1"/>
        <v>748242</v>
      </c>
      <c r="L782" s="3">
        <v>-2.2040526128688145E-2</v>
      </c>
      <c r="M782" s="3">
        <v>-2.2287047565282193E-2</v>
      </c>
      <c r="O782" vm="13550">
        <f ca="1"/>
        <v>44945</v>
      </c>
      <c r="P782" vm="13554">
        <f ca="1"/>
        <v>219.4</v>
      </c>
      <c r="Q782" vm="13555">
        <f ca="1"/>
        <v>267878</v>
      </c>
      <c r="R782" s="3">
        <f t="shared" ca="1" si="98"/>
        <v>-1.4929026422191941E-2</v>
      </c>
      <c r="T782" vm="13550">
        <f ca="1"/>
        <v>44945</v>
      </c>
      <c r="U782" vm="13556">
        <f ca="1"/>
        <v>14.62</v>
      </c>
      <c r="V782" vm="13557">
        <f ca="1"/>
        <v>12325535</v>
      </c>
      <c r="W782" s="3">
        <f t="shared" ca="1" si="99"/>
        <v>1.3680826343246007E-4</v>
      </c>
      <c r="Y782" vm="13550">
        <f ca="1"/>
        <v>44945</v>
      </c>
      <c r="Z782" vm="825">
        <f ca="1"/>
        <v>2.2389999999999999</v>
      </c>
      <c r="AA782" vm="13558">
        <f ca="1"/>
        <v>2.2229999999999999</v>
      </c>
      <c r="AB782" vm="13559">
        <f ca="1"/>
        <v>92000057</v>
      </c>
      <c r="AC782">
        <f t="shared" ca="1" si="100"/>
        <v>-1.2072581234269249E-2</v>
      </c>
      <c r="AE782" vm="13550">
        <f ca="1"/>
        <v>44945</v>
      </c>
      <c r="AF782" vm="13370">
        <f ca="1"/>
        <v>13.91</v>
      </c>
      <c r="AG782" vm="13560">
        <f ca="1"/>
        <v>11640060</v>
      </c>
      <c r="AH782" s="3">
        <f t="shared" ca="1" si="101"/>
        <v>-2.5411261561293596E-2</v>
      </c>
      <c r="AK782" vm="13550">
        <f ca="1"/>
        <v>44945</v>
      </c>
      <c r="AL782" vm="13561">
        <f ca="1"/>
        <v>17.850000000000001</v>
      </c>
      <c r="AM782" vm="13562">
        <f ca="1"/>
        <v>139732</v>
      </c>
      <c r="AN782">
        <f t="shared" ca="1" si="102"/>
        <v>-2.2161571802852335E-2</v>
      </c>
      <c r="AP782" vm="13550">
        <f ca="1"/>
        <v>44945</v>
      </c>
      <c r="AQ782" vm="13563">
        <f ca="1"/>
        <v>5.915</v>
      </c>
      <c r="AR782" vm="13564">
        <f ca="1"/>
        <v>128119</v>
      </c>
      <c r="AS782" s="3">
        <f t="shared" ca="1" si="103"/>
        <v>-8.4175581195292809E-3</v>
      </c>
      <c r="AU782" vm="13550">
        <f ca="1"/>
        <v>44945</v>
      </c>
      <c r="AV782" vm="13565">
        <f ca="1"/>
        <v>1.268</v>
      </c>
      <c r="AW782" vm="13566">
        <f ca="1"/>
        <v>43615030</v>
      </c>
    </row>
    <row r="783" spans="1:49" x14ac:dyDescent="0.3">
      <c r="A783" vm="13567">
        <f ca="1"/>
        <v>44946</v>
      </c>
      <c r="B783" vm="13568">
        <f ca="1"/>
        <v>27.76</v>
      </c>
      <c r="C783" vm="13568">
        <v>27.76</v>
      </c>
      <c r="D783" vm="13569">
        <v>682478</v>
      </c>
      <c r="E783" s="3">
        <f t="shared" ca="1" si="96"/>
        <v>-6.4423765211166677E-3</v>
      </c>
      <c r="F783" s="3">
        <f t="shared" ca="1" si="97"/>
        <v>-6.4632181902120047E-3</v>
      </c>
      <c r="I783" vm="13567">
        <f ca="1"/>
        <v>44946</v>
      </c>
      <c r="J783" vm="9619">
        <f ca="1"/>
        <v>56.04</v>
      </c>
      <c r="K783" vm="13570">
        <f ca="1"/>
        <v>460398</v>
      </c>
      <c r="L783" s="3">
        <v>1.8538713195201673E-2</v>
      </c>
      <c r="M783" s="3">
        <v>1.8368965972377756E-2</v>
      </c>
      <c r="O783" vm="13567">
        <f ca="1"/>
        <v>44946</v>
      </c>
      <c r="P783" vm="13571">
        <f ca="1"/>
        <v>222.6</v>
      </c>
      <c r="Q783" vm="13572">
        <f ca="1"/>
        <v>273532</v>
      </c>
      <c r="R783" s="3">
        <f t="shared" ca="1" si="98"/>
        <v>1.4479891000314431E-2</v>
      </c>
      <c r="T783" vm="13567">
        <f ca="1"/>
        <v>44946</v>
      </c>
      <c r="U783" vm="13573">
        <f ca="1"/>
        <v>14.958</v>
      </c>
      <c r="V783" vm="13574">
        <f ca="1"/>
        <v>16131533</v>
      </c>
      <c r="W783" s="3">
        <f t="shared" ca="1" si="99"/>
        <v>2.2855819447843487E-2</v>
      </c>
      <c r="Y783" vm="13567">
        <f ca="1"/>
        <v>44946</v>
      </c>
      <c r="Z783" vm="13575">
        <f ca="1"/>
        <v>2.2414999999999998</v>
      </c>
      <c r="AA783" vm="13576">
        <f ca="1"/>
        <v>2.1804999999999999</v>
      </c>
      <c r="AB783" vm="13577">
        <f ca="1"/>
        <v>133344756</v>
      </c>
      <c r="AC783">
        <f t="shared" ca="1" si="100"/>
        <v>-1.9303426681375455E-2</v>
      </c>
      <c r="AE783" vm="13567">
        <f ca="1"/>
        <v>44946</v>
      </c>
      <c r="AF783" vm="13578">
        <f ca="1"/>
        <v>14.023999999999999</v>
      </c>
      <c r="AG783" vm="13579">
        <f ca="1"/>
        <v>11167514</v>
      </c>
      <c r="AH783" s="3">
        <f t="shared" ca="1" si="101"/>
        <v>8.1621416835818295E-3</v>
      </c>
      <c r="AK783" vm="13567">
        <f ca="1"/>
        <v>44946</v>
      </c>
      <c r="AL783" vm="13580">
        <f ca="1"/>
        <v>18.329999999999998</v>
      </c>
      <c r="AM783" vm="13581">
        <f ca="1"/>
        <v>167933</v>
      </c>
      <c r="AN783">
        <f t="shared" ca="1" si="102"/>
        <v>2.653555362596547E-2</v>
      </c>
      <c r="AP783" vm="13567">
        <f ca="1"/>
        <v>44946</v>
      </c>
      <c r="AQ783" vm="8921">
        <f ca="1"/>
        <v>6.0149999999999997</v>
      </c>
      <c r="AR783" vm="13582">
        <f ca="1"/>
        <v>138504</v>
      </c>
      <c r="AS783" s="3">
        <f t="shared" ca="1" si="103"/>
        <v>1.6764851996292091E-2</v>
      </c>
      <c r="AU783" vm="13567">
        <f ca="1"/>
        <v>44946</v>
      </c>
      <c r="AV783" vm="13583">
        <f ca="1"/>
        <v>1.3765000000000001</v>
      </c>
      <c r="AW783" vm="13584">
        <f ca="1"/>
        <v>78393385</v>
      </c>
    </row>
    <row r="784" spans="1:49" x14ac:dyDescent="0.3">
      <c r="A784" vm="13585">
        <f ca="1"/>
        <v>44949</v>
      </c>
      <c r="B784" vm="13586">
        <f ca="1"/>
        <v>27.66</v>
      </c>
      <c r="C784" vm="13586">
        <v>27.66</v>
      </c>
      <c r="D784" vm="13587">
        <v>207428</v>
      </c>
      <c r="E784" s="3">
        <f t="shared" ca="1" si="96"/>
        <v>-3.6023054755043738E-3</v>
      </c>
      <c r="F784" s="3">
        <f t="shared" ca="1" si="97"/>
        <v>-3.608809401991609E-3</v>
      </c>
      <c r="I784" vm="13585">
        <f ca="1"/>
        <v>44949</v>
      </c>
      <c r="J784" vm="13588">
        <f ca="1"/>
        <v>56.22</v>
      </c>
      <c r="K784" vm="13589">
        <f ca="1"/>
        <v>415843</v>
      </c>
      <c r="L784" s="3">
        <v>3.2119914346895027E-3</v>
      </c>
      <c r="M784" s="3">
        <v>3.206844009579591E-3</v>
      </c>
      <c r="O784" vm="13585">
        <f ca="1"/>
        <v>44949</v>
      </c>
      <c r="P784" vm="13590">
        <f ca="1"/>
        <v>224.1</v>
      </c>
      <c r="Q784" vm="13591">
        <f ca="1"/>
        <v>239427</v>
      </c>
      <c r="R784" s="3">
        <f t="shared" ca="1" si="98"/>
        <v>6.7159419654368091E-3</v>
      </c>
      <c r="T784" vm="13585">
        <f ca="1"/>
        <v>44949</v>
      </c>
      <c r="U784" vm="12462">
        <f ca="1"/>
        <v>15.03</v>
      </c>
      <c r="V784" vm="13592">
        <f ca="1"/>
        <v>8082668</v>
      </c>
      <c r="W784" s="3">
        <f t="shared" ca="1" si="99"/>
        <v>4.8019299954072114E-3</v>
      </c>
      <c r="Y784" vm="13585">
        <f ca="1"/>
        <v>44949</v>
      </c>
      <c r="Z784" vm="13593">
        <f ca="1"/>
        <v>2.2440000000000002</v>
      </c>
      <c r="AA784" vm="13594">
        <f ca="1"/>
        <v>2.2395</v>
      </c>
      <c r="AB784" vm="13595">
        <f ca="1"/>
        <v>106881130</v>
      </c>
      <c r="AC784">
        <f t="shared" ca="1" si="100"/>
        <v>2.6698418364533679E-2</v>
      </c>
      <c r="AE784" vm="13585">
        <f ca="1"/>
        <v>44949</v>
      </c>
      <c r="AF784" vm="13596">
        <f ca="1"/>
        <v>14.016</v>
      </c>
      <c r="AG784" vm="13597">
        <f ca="1"/>
        <v>7212139</v>
      </c>
      <c r="AH784" s="3">
        <f t="shared" ca="1" si="101"/>
        <v>-5.7061342489773525E-4</v>
      </c>
      <c r="AK784" vm="13585">
        <f ca="1"/>
        <v>44949</v>
      </c>
      <c r="AL784" vm="13598">
        <f ca="1"/>
        <v>18.32</v>
      </c>
      <c r="AM784" vm="13599">
        <f ca="1"/>
        <v>64188</v>
      </c>
      <c r="AN784">
        <f t="shared" ca="1" si="102"/>
        <v>-5.4570260562935289E-4</v>
      </c>
      <c r="AP784" vm="13585">
        <f ca="1"/>
        <v>44949</v>
      </c>
      <c r="AQ784" vm="8921">
        <f ca="1"/>
        <v>6.0149999999999997</v>
      </c>
      <c r="AR784" vm="13600">
        <f ca="1"/>
        <v>129643</v>
      </c>
      <c r="AS784" s="3">
        <f t="shared" ca="1" si="103"/>
        <v>0</v>
      </c>
      <c r="AU784" vm="13585">
        <f ca="1"/>
        <v>44949</v>
      </c>
      <c r="AV784" vm="13601">
        <f ca="1"/>
        <v>1.3865000000000001</v>
      </c>
      <c r="AW784" vm="13602">
        <f ca="1"/>
        <v>47484825</v>
      </c>
    </row>
    <row r="785" spans="1:49" x14ac:dyDescent="0.3">
      <c r="A785" vm="13603">
        <f ca="1"/>
        <v>44950</v>
      </c>
      <c r="B785" vm="13604">
        <f ca="1"/>
        <v>27.8</v>
      </c>
      <c r="C785" vm="13604">
        <v>27.8</v>
      </c>
      <c r="D785" vm="13605">
        <v>226560</v>
      </c>
      <c r="E785" s="3">
        <f t="shared" ca="1" si="96"/>
        <v>5.061460592913976E-3</v>
      </c>
      <c r="F785" s="3">
        <f t="shared" ca="1" si="97"/>
        <v>5.0486944599792893E-3</v>
      </c>
      <c r="I785" vm="13603">
        <f ca="1"/>
        <v>44950</v>
      </c>
      <c r="J785" vm="13606">
        <f ca="1"/>
        <v>56.52</v>
      </c>
      <c r="K785" vm="13607">
        <f ca="1"/>
        <v>434162</v>
      </c>
      <c r="L785" s="3">
        <v>5.3361792956244086E-3</v>
      </c>
      <c r="M785" s="3">
        <v>5.3219923379408925E-3</v>
      </c>
      <c r="O785" vm="13603">
        <f ca="1"/>
        <v>44950</v>
      </c>
      <c r="P785" vm="8492">
        <f ca="1"/>
        <v>223.4</v>
      </c>
      <c r="Q785" vm="13608">
        <f ca="1"/>
        <v>317970</v>
      </c>
      <c r="R785" s="3">
        <f t="shared" ca="1" si="98"/>
        <v>-3.1284941717809817E-3</v>
      </c>
      <c r="T785" vm="13603">
        <f ca="1"/>
        <v>44950</v>
      </c>
      <c r="U785" vm="13609">
        <f ca="1"/>
        <v>15.256</v>
      </c>
      <c r="V785" vm="13610">
        <f ca="1"/>
        <v>9396119</v>
      </c>
      <c r="W785" s="3">
        <f t="shared" ca="1" si="99"/>
        <v>1.4924664533234775E-2</v>
      </c>
      <c r="Y785" vm="13603">
        <f ca="1"/>
        <v>44950</v>
      </c>
      <c r="Z785" vm="13593">
        <f ca="1"/>
        <v>2.2440000000000002</v>
      </c>
      <c r="AA785" vm="13611">
        <f ca="1"/>
        <v>2.2854999999999999</v>
      </c>
      <c r="AB785" vm="13612">
        <f ca="1"/>
        <v>91605533</v>
      </c>
      <c r="AC785">
        <f t="shared" ca="1" si="100"/>
        <v>2.0332192124444287E-2</v>
      </c>
      <c r="AE785" vm="13603">
        <f ca="1"/>
        <v>44950</v>
      </c>
      <c r="AF785" vm="13613">
        <f ca="1"/>
        <v>14.02</v>
      </c>
      <c r="AG785" vm="13614">
        <f ca="1"/>
        <v>7526207</v>
      </c>
      <c r="AH785" s="3">
        <f t="shared" ca="1" si="101"/>
        <v>2.8534741240847285E-4</v>
      </c>
      <c r="AK785" vm="13603">
        <f ca="1"/>
        <v>44950</v>
      </c>
      <c r="AL785" vm="1930">
        <f ca="1"/>
        <v>18.440000000000001</v>
      </c>
      <c r="AM785" vm="13615">
        <f ca="1"/>
        <v>160816</v>
      </c>
      <c r="AN785">
        <f t="shared" ca="1" si="102"/>
        <v>6.528858882463631E-3</v>
      </c>
      <c r="AP785" vm="13603">
        <f ca="1"/>
        <v>44950</v>
      </c>
      <c r="AQ785" vm="9185">
        <f ca="1"/>
        <v>6.08</v>
      </c>
      <c r="AR785" vm="13616">
        <f ca="1"/>
        <v>149441</v>
      </c>
      <c r="AS785" s="3">
        <f t="shared" ca="1" si="103"/>
        <v>1.0748346551433396E-2</v>
      </c>
      <c r="AU785" vm="13603">
        <f ca="1"/>
        <v>44950</v>
      </c>
      <c r="AV785" vm="13617">
        <f ca="1"/>
        <v>1.34</v>
      </c>
      <c r="AW785" vm="13618">
        <f ca="1"/>
        <v>64527287</v>
      </c>
    </row>
    <row r="786" spans="1:49" x14ac:dyDescent="0.3">
      <c r="A786" vm="13619">
        <f ca="1"/>
        <v>44951</v>
      </c>
      <c r="B786" vm="13518">
        <f ca="1"/>
        <v>28.3</v>
      </c>
      <c r="C786" vm="13518">
        <v>28.3</v>
      </c>
      <c r="D786" vm="13620">
        <v>289001</v>
      </c>
      <c r="E786" s="3">
        <f t="shared" ca="1" si="96"/>
        <v>1.7985611510791366E-2</v>
      </c>
      <c r="F786" s="3">
        <f t="shared" ca="1" si="97"/>
        <v>1.7825783952600666E-2</v>
      </c>
      <c r="I786" vm="13619">
        <f ca="1"/>
        <v>44951</v>
      </c>
      <c r="J786" vm="13621">
        <f ca="1"/>
        <v>56.28</v>
      </c>
      <c r="K786" vm="13622">
        <f ca="1"/>
        <v>373569</v>
      </c>
      <c r="L786" s="3">
        <v>-4.2462845010616057E-3</v>
      </c>
      <c r="M786" s="3">
        <v>-4.2553255701383835E-3</v>
      </c>
      <c r="O786" vm="13619">
        <f ca="1"/>
        <v>44951</v>
      </c>
      <c r="P786" vm="13623">
        <f ca="1"/>
        <v>224.6</v>
      </c>
      <c r="Q786" vm="13624">
        <f ca="1"/>
        <v>231953</v>
      </c>
      <c r="R786" s="3">
        <f t="shared" ca="1" si="98"/>
        <v>5.3571556692423652E-3</v>
      </c>
      <c r="T786" vm="13619">
        <f ca="1"/>
        <v>44951</v>
      </c>
      <c r="U786" vm="12614">
        <f ca="1"/>
        <v>15.31</v>
      </c>
      <c r="V786" vm="13625">
        <f ca="1"/>
        <v>10185616</v>
      </c>
      <c r="W786" s="3">
        <f t="shared" ca="1" si="99"/>
        <v>3.5333413714743974E-3</v>
      </c>
      <c r="Y786" vm="13619">
        <f ca="1"/>
        <v>44951</v>
      </c>
      <c r="Z786" vm="13626">
        <f ca="1"/>
        <v>2.2925</v>
      </c>
      <c r="AA786" vm="5770">
        <f ca="1"/>
        <v>2.2949999999999999</v>
      </c>
      <c r="AB786" vm="13627">
        <f ca="1"/>
        <v>94735821</v>
      </c>
      <c r="AC786">
        <f t="shared" ca="1" si="100"/>
        <v>4.148024722846603E-3</v>
      </c>
      <c r="AE786" vm="13619">
        <f ca="1"/>
        <v>44951</v>
      </c>
      <c r="AF786" vm="13628">
        <f ca="1"/>
        <v>13.916</v>
      </c>
      <c r="AG786" vm="13629">
        <f ca="1"/>
        <v>12105232</v>
      </c>
      <c r="AH786" s="3">
        <f t="shared" ca="1" si="101"/>
        <v>-7.4456243167484049E-3</v>
      </c>
      <c r="AK786" vm="13619">
        <f ca="1"/>
        <v>44951</v>
      </c>
      <c r="AL786" vm="13630">
        <f ca="1"/>
        <v>18.57</v>
      </c>
      <c r="AM786" vm="13631">
        <f ca="1"/>
        <v>151033</v>
      </c>
      <c r="AN786">
        <f t="shared" ca="1" si="102"/>
        <v>7.0251572361665323E-3</v>
      </c>
      <c r="AP786" vm="13619">
        <f ca="1"/>
        <v>44951</v>
      </c>
      <c r="AQ786" vm="2348">
        <f ca="1"/>
        <v>6.16</v>
      </c>
      <c r="AR786" vm="13632">
        <f ca="1"/>
        <v>237188</v>
      </c>
      <c r="AS786" s="3">
        <f t="shared" ca="1" si="103"/>
        <v>1.3072081567352701E-2</v>
      </c>
      <c r="AU786" vm="13619">
        <f ca="1"/>
        <v>44951</v>
      </c>
      <c r="AV786" vm="13633">
        <f ca="1"/>
        <v>1.3160000000000001</v>
      </c>
      <c r="AW786" vm="13634">
        <f ca="1"/>
        <v>50865269</v>
      </c>
    </row>
    <row r="787" spans="1:49" x14ac:dyDescent="0.3">
      <c r="A787" vm="13635">
        <f ca="1"/>
        <v>44952</v>
      </c>
      <c r="B787" vm="8149">
        <f ca="1"/>
        <v>27.88</v>
      </c>
      <c r="C787" vm="8149">
        <v>27.88</v>
      </c>
      <c r="D787" vm="13636">
        <v>441525</v>
      </c>
      <c r="E787" s="3">
        <f t="shared" ca="1" si="96"/>
        <v>-1.4840989399293346E-2</v>
      </c>
      <c r="F787" s="3">
        <f t="shared" ca="1" si="97"/>
        <v>-1.4952218756868868E-2</v>
      </c>
      <c r="I787" vm="13635">
        <f ca="1"/>
        <v>44952</v>
      </c>
      <c r="J787" vm="8084">
        <f ca="1"/>
        <v>56.44</v>
      </c>
      <c r="K787" vm="13637">
        <f ca="1"/>
        <v>448669</v>
      </c>
      <c r="L787" s="3">
        <v>2.8429282160624837E-3</v>
      </c>
      <c r="M787" s="3">
        <v>2.8388947384248714E-3</v>
      </c>
      <c r="O787" vm="13635">
        <f ca="1"/>
        <v>44952</v>
      </c>
      <c r="P787" vm="9087">
        <f ca="1"/>
        <v>227.5</v>
      </c>
      <c r="Q787" vm="13638">
        <f ca="1"/>
        <v>308234</v>
      </c>
      <c r="R787" s="3">
        <f t="shared" ca="1" si="98"/>
        <v>1.2829196086662364E-2</v>
      </c>
      <c r="T787" vm="13635">
        <f ca="1"/>
        <v>44952</v>
      </c>
      <c r="U787" vm="13639">
        <f ca="1"/>
        <v>15.736000000000001</v>
      </c>
      <c r="V787" vm="13640">
        <f ca="1"/>
        <v>15204359</v>
      </c>
      <c r="W787" s="3">
        <f t="shared" ca="1" si="99"/>
        <v>2.7444871417165596E-2</v>
      </c>
      <c r="Y787" vm="13635">
        <f ca="1"/>
        <v>44952</v>
      </c>
      <c r="Z787" vm="6029">
        <f ca="1"/>
        <v>2.31</v>
      </c>
      <c r="AA787" vm="13641">
        <f ca="1"/>
        <v>2.3424999999999998</v>
      </c>
      <c r="AB787" vm="13642">
        <f ca="1"/>
        <v>119608376</v>
      </c>
      <c r="AC787">
        <f t="shared" ca="1" si="100"/>
        <v>2.0485891617931726E-2</v>
      </c>
      <c r="AE787" vm="13635">
        <f ca="1"/>
        <v>44952</v>
      </c>
      <c r="AF787" vm="13643">
        <f ca="1"/>
        <v>14.054</v>
      </c>
      <c r="AG787" vm="13644">
        <f ca="1"/>
        <v>8296420</v>
      </c>
      <c r="AH787" s="3">
        <f t="shared" ca="1" si="101"/>
        <v>9.8677954803103839E-3</v>
      </c>
      <c r="AK787" vm="13635">
        <f ca="1"/>
        <v>44952</v>
      </c>
      <c r="AL787" vm="2186">
        <f ca="1"/>
        <v>18.48</v>
      </c>
      <c r="AM787" vm="13645">
        <f ca="1"/>
        <v>180764</v>
      </c>
      <c r="AN787">
        <f t="shared" ca="1" si="102"/>
        <v>-4.8583091510762946E-3</v>
      </c>
      <c r="AP787" vm="13635">
        <f ca="1"/>
        <v>44952</v>
      </c>
      <c r="AQ787" vm="1925">
        <f ca="1"/>
        <v>6.23</v>
      </c>
      <c r="AR787" vm="13646">
        <f ca="1"/>
        <v>366209</v>
      </c>
      <c r="AS787" s="3">
        <f t="shared" ca="1" si="103"/>
        <v>1.1299555253933466E-2</v>
      </c>
      <c r="AU787" vm="13635">
        <f ca="1"/>
        <v>44952</v>
      </c>
      <c r="AV787" vm="13647">
        <f ca="1"/>
        <v>1.3320000000000001</v>
      </c>
      <c r="AW787" vm="13648">
        <f ca="1"/>
        <v>40603472</v>
      </c>
    </row>
    <row r="788" spans="1:49" x14ac:dyDescent="0.3">
      <c r="A788" vm="13649">
        <f ca="1"/>
        <v>44953</v>
      </c>
      <c r="B788" vm="13650">
        <f ca="1"/>
        <v>27.86</v>
      </c>
      <c r="C788" vm="13650">
        <v>27.86</v>
      </c>
      <c r="D788" vm="13651">
        <v>228828</v>
      </c>
      <c r="E788" s="3">
        <f t="shared" ca="1" si="96"/>
        <v>-7.1736011477760311E-4</v>
      </c>
      <c r="F788" s="3">
        <f t="shared" ca="1" si="97"/>
        <v>-7.1761754066350673E-4</v>
      </c>
      <c r="I788" vm="13649">
        <f ca="1"/>
        <v>44953</v>
      </c>
      <c r="J788" vm="7147">
        <f ca="1"/>
        <v>57.78</v>
      </c>
      <c r="K788" vm="13652">
        <f ca="1"/>
        <v>1014541</v>
      </c>
      <c r="L788" s="3">
        <v>2.374202693125449E-2</v>
      </c>
      <c r="M788" s="3">
        <v>2.3464568053475993E-2</v>
      </c>
      <c r="O788" vm="13649">
        <f ca="1"/>
        <v>44953</v>
      </c>
      <c r="P788" vm="13653">
        <f ca="1"/>
        <v>232.7</v>
      </c>
      <c r="Q788" vm="13654">
        <f ca="1"/>
        <v>473570</v>
      </c>
      <c r="R788" s="3">
        <f t="shared" ca="1" si="98"/>
        <v>2.2599831917240992E-2</v>
      </c>
      <c r="T788" vm="13649">
        <f ca="1"/>
        <v>44953</v>
      </c>
      <c r="U788" vm="13655">
        <f ca="1"/>
        <v>15.888</v>
      </c>
      <c r="V788" vm="13656">
        <f ca="1"/>
        <v>14132409</v>
      </c>
      <c r="W788" s="3">
        <f t="shared" ca="1" si="99"/>
        <v>9.6130262160587857E-3</v>
      </c>
      <c r="Y788" vm="13649">
        <f ca="1"/>
        <v>44953</v>
      </c>
      <c r="Z788" vm="13657">
        <f ca="1"/>
        <v>2.3475000000000001</v>
      </c>
      <c r="AA788" vm="13658">
        <f ca="1"/>
        <v>2.351</v>
      </c>
      <c r="AB788" vm="13659">
        <f ca="1"/>
        <v>92809857</v>
      </c>
      <c r="AC788">
        <f t="shared" ca="1" si="100"/>
        <v>3.6220344274922548E-3</v>
      </c>
      <c r="AE788" vm="13649">
        <f ca="1"/>
        <v>44953</v>
      </c>
      <c r="AF788" vm="13660">
        <f ca="1"/>
        <v>14.196</v>
      </c>
      <c r="AG788" vm="13661">
        <f ca="1"/>
        <v>9375416</v>
      </c>
      <c r="AH788" s="3">
        <f t="shared" ca="1" si="101"/>
        <v>1.0053182014244114E-2</v>
      </c>
      <c r="AK788" vm="13649">
        <f ca="1"/>
        <v>44953</v>
      </c>
      <c r="AL788" vm="13662">
        <f ca="1"/>
        <v>18.829999999999998</v>
      </c>
      <c r="AM788" vm="13663">
        <f ca="1"/>
        <v>405240</v>
      </c>
      <c r="AN788">
        <f t="shared" ca="1" si="102"/>
        <v>1.8762276455522819E-2</v>
      </c>
      <c r="AP788" vm="13649">
        <f ca="1"/>
        <v>44953</v>
      </c>
      <c r="AQ788" vm="1512">
        <f ca="1"/>
        <v>6.2149999999999999</v>
      </c>
      <c r="AR788" vm="13664">
        <f ca="1"/>
        <v>163536</v>
      </c>
      <c r="AS788" s="3">
        <f t="shared" ca="1" si="103"/>
        <v>-2.4106078366873777E-3</v>
      </c>
      <c r="AU788" vm="13649">
        <f ca="1"/>
        <v>44953</v>
      </c>
      <c r="AV788" vm="13665">
        <f ca="1"/>
        <v>1.3919999999999999</v>
      </c>
      <c r="AW788" vm="13666">
        <f ca="1"/>
        <v>56980689</v>
      </c>
    </row>
    <row r="789" spans="1:49" x14ac:dyDescent="0.3">
      <c r="A789" vm="13667">
        <f ca="1"/>
        <v>44956</v>
      </c>
      <c r="B789" vm="12418">
        <f ca="1"/>
        <v>27.6</v>
      </c>
      <c r="C789" vm="12418">
        <v>27.6</v>
      </c>
      <c r="D789" vm="13668">
        <v>268217</v>
      </c>
      <c r="E789" s="3">
        <f t="shared" ca="1" si="96"/>
        <v>-9.3323761665469497E-3</v>
      </c>
      <c r="F789" s="3">
        <f t="shared" ca="1" si="97"/>
        <v>-9.3761956285552221E-3</v>
      </c>
      <c r="I789" vm="13667">
        <f ca="1"/>
        <v>44956</v>
      </c>
      <c r="J789" vm="6927">
        <f ca="1"/>
        <v>57.32</v>
      </c>
      <c r="K789" vm="13669">
        <f ca="1"/>
        <v>646842</v>
      </c>
      <c r="L789" s="3">
        <v>-7.9612322602976952E-3</v>
      </c>
      <c r="M789" s="3">
        <v>-7.9930920781180644E-3</v>
      </c>
      <c r="O789" vm="13667">
        <f ca="1"/>
        <v>44956</v>
      </c>
      <c r="P789" vm="13670">
        <f ca="1"/>
        <v>232.4</v>
      </c>
      <c r="Q789" vm="13671">
        <f ca="1"/>
        <v>406746</v>
      </c>
      <c r="R789" s="3">
        <f t="shared" ca="1" si="98"/>
        <v>-1.2900453304898534E-3</v>
      </c>
      <c r="T789" vm="13667">
        <f ca="1"/>
        <v>44956</v>
      </c>
      <c r="U789" vm="13672">
        <f ca="1"/>
        <v>15.926</v>
      </c>
      <c r="V789" vm="13673">
        <f ca="1"/>
        <v>18725395</v>
      </c>
      <c r="W789" s="3">
        <f t="shared" ca="1" si="99"/>
        <v>2.3888865324363968E-3</v>
      </c>
      <c r="Y789" vm="13667">
        <f ca="1"/>
        <v>44956</v>
      </c>
      <c r="Z789" vm="13674">
        <f ca="1"/>
        <v>2.3445</v>
      </c>
      <c r="AA789" vm="6762">
        <f ca="1"/>
        <v>2.3439999999999999</v>
      </c>
      <c r="AB789" vm="13675">
        <f ca="1"/>
        <v>96291593</v>
      </c>
      <c r="AC789">
        <f t="shared" ca="1" si="100"/>
        <v>-2.9818978431663664E-3</v>
      </c>
      <c r="AE789" vm="13667">
        <f ca="1"/>
        <v>44956</v>
      </c>
      <c r="AF789" vm="13578">
        <f ca="1"/>
        <v>14.023999999999999</v>
      </c>
      <c r="AG789" vm="13676">
        <f ca="1"/>
        <v>10925629</v>
      </c>
      <c r="AH789" s="3">
        <f t="shared" ca="1" si="101"/>
        <v>-1.2190087165316756E-2</v>
      </c>
      <c r="AK789" vm="13667">
        <f ca="1"/>
        <v>44956</v>
      </c>
      <c r="AL789" vm="8326">
        <f ca="1"/>
        <v>18.260000000000002</v>
      </c>
      <c r="AM789" vm="13677">
        <f ca="1"/>
        <v>335023</v>
      </c>
      <c r="AN789">
        <f t="shared" ca="1" si="102"/>
        <v>-3.073846750223844E-2</v>
      </c>
      <c r="AP789" vm="13667">
        <f ca="1"/>
        <v>44956</v>
      </c>
      <c r="AQ789" vm="9151">
        <f ca="1"/>
        <v>6.1849999999999996</v>
      </c>
      <c r="AR789" vm="13678">
        <f ca="1"/>
        <v>169452</v>
      </c>
      <c r="AS789" s="3">
        <f t="shared" ca="1" si="103"/>
        <v>-4.8387191182232211E-3</v>
      </c>
      <c r="AU789" vm="13667">
        <f ca="1"/>
        <v>44956</v>
      </c>
      <c r="AV789" vm="13679">
        <f ca="1"/>
        <v>1.4079999999999999</v>
      </c>
      <c r="AW789" vm="13680">
        <f ca="1"/>
        <v>55530827</v>
      </c>
    </row>
    <row r="790" spans="1:49" x14ac:dyDescent="0.3">
      <c r="A790" vm="13681">
        <f ca="1"/>
        <v>44957</v>
      </c>
      <c r="B790" vm="13586">
        <f ca="1"/>
        <v>27.66</v>
      </c>
      <c r="C790" vm="13586">
        <v>27.66</v>
      </c>
      <c r="D790" vm="13682">
        <v>221836</v>
      </c>
      <c r="E790" s="3">
        <f t="shared" ca="1" si="96"/>
        <v>2.1739130434782145E-3</v>
      </c>
      <c r="F790" s="3">
        <f t="shared" ca="1" si="97"/>
        <v>2.1715535135077109E-3</v>
      </c>
      <c r="I790" vm="13681">
        <f ca="1"/>
        <v>44957</v>
      </c>
      <c r="J790" vm="13683">
        <f ca="1"/>
        <v>57.2</v>
      </c>
      <c r="K790" vm="13684">
        <f ca="1"/>
        <v>584322</v>
      </c>
      <c r="L790" s="3">
        <v>-2.0935101186321955E-3</v>
      </c>
      <c r="M790" s="3">
        <v>-2.0957045742188815E-3</v>
      </c>
      <c r="O790" vm="13681">
        <f ca="1"/>
        <v>44957</v>
      </c>
      <c r="P790" vm="8929">
        <f ca="1"/>
        <v>228.9</v>
      </c>
      <c r="Q790" vm="13685">
        <f ca="1"/>
        <v>651925</v>
      </c>
      <c r="R790" s="3">
        <f t="shared" ca="1" si="98"/>
        <v>-1.5174798019235115E-2</v>
      </c>
      <c r="T790" vm="13681">
        <f ca="1"/>
        <v>44957</v>
      </c>
      <c r="U790" vm="13686">
        <f ca="1"/>
        <v>17.884</v>
      </c>
      <c r="V790" vm="13687">
        <f ca="1"/>
        <v>66473396</v>
      </c>
      <c r="W790" s="3">
        <f t="shared" ca="1" si="99"/>
        <v>0.1159534645364811</v>
      </c>
      <c r="Y790" vm="13681">
        <f ca="1"/>
        <v>44957</v>
      </c>
      <c r="Z790" vm="6263">
        <f ca="1"/>
        <v>2.3780000000000001</v>
      </c>
      <c r="AA790" vm="6369">
        <f ca="1"/>
        <v>2.41</v>
      </c>
      <c r="AB790" vm="13688">
        <f ca="1"/>
        <v>202992610</v>
      </c>
      <c r="AC790">
        <f t="shared" ca="1" si="100"/>
        <v>2.7767875787797474E-2</v>
      </c>
      <c r="AE790" vm="13681">
        <f ca="1"/>
        <v>44957</v>
      </c>
      <c r="AF790" vm="9692">
        <f ca="1"/>
        <v>14.375999999999999</v>
      </c>
      <c r="AG790" vm="13689">
        <f ca="1"/>
        <v>14827578</v>
      </c>
      <c r="AH790" s="3">
        <f t="shared" ca="1" si="101"/>
        <v>2.4790001862324565E-2</v>
      </c>
      <c r="AK790" vm="13681">
        <f ca="1"/>
        <v>44957</v>
      </c>
      <c r="AL790" vm="13690">
        <f ca="1"/>
        <v>18.190000000000001</v>
      </c>
      <c r="AM790" vm="13691">
        <f ca="1"/>
        <v>220268</v>
      </c>
      <c r="AN790">
        <f t="shared" ca="1" si="102"/>
        <v>-3.8408826367915309E-3</v>
      </c>
      <c r="AP790" vm="13681">
        <f ca="1"/>
        <v>44957</v>
      </c>
      <c r="AQ790" vm="13692">
        <f ca="1"/>
        <v>6.05</v>
      </c>
      <c r="AR790" vm="13693">
        <f ca="1"/>
        <v>247421</v>
      </c>
      <c r="AS790" s="3">
        <f t="shared" ca="1" si="103"/>
        <v>-2.206873380170107E-2</v>
      </c>
      <c r="AU790" vm="13681">
        <f ca="1"/>
        <v>44957</v>
      </c>
      <c r="AV790" vm="13694">
        <f ca="1"/>
        <v>1.405</v>
      </c>
      <c r="AW790" vm="13695">
        <f ca="1"/>
        <v>50505371</v>
      </c>
    </row>
    <row r="791" spans="1:49" x14ac:dyDescent="0.3">
      <c r="A791" vm="13696">
        <f ca="1"/>
        <v>44958</v>
      </c>
      <c r="B791" vm="12401">
        <f ca="1"/>
        <v>27.9</v>
      </c>
      <c r="C791" vm="12401">
        <v>27.9</v>
      </c>
      <c r="D791" vm="13697">
        <v>182696</v>
      </c>
      <c r="E791" s="3">
        <f t="shared" ca="1" si="96"/>
        <v>8.6767895878524376E-3</v>
      </c>
      <c r="F791" s="3">
        <f t="shared" ca="1" si="97"/>
        <v>8.6393625907076402E-3</v>
      </c>
      <c r="I791" vm="13696">
        <f ca="1"/>
        <v>44958</v>
      </c>
      <c r="J791" vm="6893">
        <f ca="1"/>
        <v>57.06</v>
      </c>
      <c r="K791" vm="13698">
        <f ca="1"/>
        <v>580522</v>
      </c>
      <c r="L791" s="3">
        <v>-2.4475524475524573E-3</v>
      </c>
      <c r="M791" s="3">
        <v>-2.4505526003982879E-3</v>
      </c>
      <c r="O791" vm="13696">
        <f ca="1"/>
        <v>44958</v>
      </c>
      <c r="P791" vm="13699">
        <f ca="1"/>
        <v>230</v>
      </c>
      <c r="Q791" vm="13700">
        <f ca="1"/>
        <v>414119</v>
      </c>
      <c r="R791" s="3">
        <f t="shared" ca="1" si="98"/>
        <v>4.7940819646743755E-3</v>
      </c>
      <c r="T791" vm="13696">
        <f ca="1"/>
        <v>44958</v>
      </c>
      <c r="U791" vm="13701">
        <f ca="1"/>
        <v>18.079999999999998</v>
      </c>
      <c r="V791" vm="13702">
        <f ca="1"/>
        <v>26452576</v>
      </c>
      <c r="W791" s="3">
        <f t="shared" ca="1" si="99"/>
        <v>1.0899896592296041E-2</v>
      </c>
      <c r="Y791" vm="13696">
        <f ca="1"/>
        <v>44958</v>
      </c>
      <c r="Z791" vm="13703">
        <f ca="1"/>
        <v>2.4420000000000002</v>
      </c>
      <c r="AA791" vm="6728">
        <f ca="1"/>
        <v>2.4529999999999998</v>
      </c>
      <c r="AB791" vm="13704">
        <f ca="1"/>
        <v>164610747</v>
      </c>
      <c r="AC791">
        <f t="shared" ca="1" si="100"/>
        <v>1.7685017773788562E-2</v>
      </c>
      <c r="AE791" vm="13696">
        <f ca="1"/>
        <v>44958</v>
      </c>
      <c r="AF791" vm="13705">
        <f ca="1"/>
        <v>14.488</v>
      </c>
      <c r="AG791" vm="13706">
        <f ca="1"/>
        <v>13507907</v>
      </c>
      <c r="AH791" s="3">
        <f t="shared" ca="1" si="101"/>
        <v>7.760571099854458E-3</v>
      </c>
      <c r="AK791" vm="13696">
        <f ca="1"/>
        <v>44958</v>
      </c>
      <c r="AL791" vm="13707">
        <f ca="1"/>
        <v>18.43</v>
      </c>
      <c r="AM791" vm="13708">
        <f ca="1"/>
        <v>201610</v>
      </c>
      <c r="AN791">
        <f t="shared" ca="1" si="102"/>
        <v>1.3107779151701016E-2</v>
      </c>
      <c r="AP791" vm="13696">
        <f ca="1"/>
        <v>44958</v>
      </c>
      <c r="AQ791" vm="1064">
        <f ca="1"/>
        <v>6.12</v>
      </c>
      <c r="AR791" vm="13709">
        <f ca="1"/>
        <v>178520</v>
      </c>
      <c r="AS791" s="3">
        <f t="shared" ca="1" si="103"/>
        <v>1.1503824481484713E-2</v>
      </c>
      <c r="AU791" vm="13696">
        <f ca="1"/>
        <v>44958</v>
      </c>
      <c r="AV791" vm="13710">
        <f ca="1"/>
        <v>1.389</v>
      </c>
      <c r="AW791" vm="13711">
        <f ca="1"/>
        <v>26250926</v>
      </c>
    </row>
    <row r="792" spans="1:49" x14ac:dyDescent="0.3">
      <c r="A792" vm="13712">
        <f ca="1"/>
        <v>44959</v>
      </c>
      <c r="B792" vm="13713">
        <f ca="1"/>
        <v>28.18</v>
      </c>
      <c r="C792" vm="13713">
        <v>28.18</v>
      </c>
      <c r="D792" vm="13714">
        <v>301213</v>
      </c>
      <c r="E792" s="3">
        <f t="shared" ca="1" si="96"/>
        <v>1.0035842293906852E-2</v>
      </c>
      <c r="F792" s="3">
        <f t="shared" ca="1" si="97"/>
        <v>9.9858176432142641E-3</v>
      </c>
      <c r="I792" vm="13712">
        <f ca="1"/>
        <v>44959</v>
      </c>
      <c r="J792" vm="13715">
        <f ca="1"/>
        <v>58.52</v>
      </c>
      <c r="K792" vm="13716">
        <f ca="1"/>
        <v>940594</v>
      </c>
      <c r="L792" s="3">
        <v>2.558710129688049E-2</v>
      </c>
      <c r="M792" s="3">
        <v>2.5265230366569611E-2</v>
      </c>
      <c r="O792" vm="13712">
        <f ca="1"/>
        <v>44959</v>
      </c>
      <c r="P792" vm="13717">
        <f ca="1"/>
        <v>246.8</v>
      </c>
      <c r="Q792" vm="13718">
        <f ca="1"/>
        <v>1052774</v>
      </c>
      <c r="R792" s="3">
        <f t="shared" ca="1" si="98"/>
        <v>7.0498983108037358E-2</v>
      </c>
      <c r="T792" vm="13712">
        <f ca="1"/>
        <v>44959</v>
      </c>
      <c r="U792" vm="13719">
        <f ca="1"/>
        <v>18.138000000000002</v>
      </c>
      <c r="V792" vm="13720">
        <f ca="1"/>
        <v>25147422</v>
      </c>
      <c r="W792" s="3">
        <f t="shared" ca="1" si="99"/>
        <v>3.2028300613458475E-3</v>
      </c>
      <c r="Y792" vm="13712">
        <f ca="1"/>
        <v>44959</v>
      </c>
      <c r="Z792" vm="8461">
        <f ca="1"/>
        <v>2.4704999999999999</v>
      </c>
      <c r="AA792" vm="8236">
        <f ca="1"/>
        <v>2.4550000000000001</v>
      </c>
      <c r="AB792" vm="13721">
        <f ca="1"/>
        <v>143424755</v>
      </c>
      <c r="AC792">
        <f t="shared" ca="1" si="100"/>
        <v>8.1499597013179412E-4</v>
      </c>
      <c r="AE792" vm="13712">
        <f ca="1"/>
        <v>44959</v>
      </c>
      <c r="AF792" vm="13722">
        <f ca="1"/>
        <v>15.208</v>
      </c>
      <c r="AG792" vm="13723">
        <f ca="1"/>
        <v>21413544</v>
      </c>
      <c r="AH792" s="3">
        <f t="shared" ca="1" si="101"/>
        <v>4.8500884605015726E-2</v>
      </c>
      <c r="AK792" vm="13712">
        <f ca="1"/>
        <v>44959</v>
      </c>
      <c r="AL792" vm="13724">
        <f ca="1"/>
        <v>18.16</v>
      </c>
      <c r="AM792" vm="13725">
        <f ca="1"/>
        <v>238569</v>
      </c>
      <c r="AN792">
        <f t="shared" ca="1" si="102"/>
        <v>-1.4758398508584698E-2</v>
      </c>
      <c r="AP792" vm="13712">
        <f ca="1"/>
        <v>44959</v>
      </c>
      <c r="AQ792" vm="1512">
        <f ca="1"/>
        <v>6.2149999999999999</v>
      </c>
      <c r="AR792" vm="13726">
        <f ca="1"/>
        <v>232911</v>
      </c>
      <c r="AS792" s="3">
        <f t="shared" ca="1" si="103"/>
        <v>1.5403628438439667E-2</v>
      </c>
      <c r="AU792" vm="13712">
        <f ca="1"/>
        <v>44959</v>
      </c>
      <c r="AV792" vm="1545">
        <f ca="1"/>
        <v>1.36</v>
      </c>
      <c r="AW792" vm="13727">
        <f ca="1"/>
        <v>45078261</v>
      </c>
    </row>
    <row r="793" spans="1:49" x14ac:dyDescent="0.3">
      <c r="A793" vm="13728">
        <f ca="1"/>
        <v>44960</v>
      </c>
      <c r="B793" vm="8195">
        <f ca="1"/>
        <v>28.06</v>
      </c>
      <c r="C793" vm="8195">
        <v>28.06</v>
      </c>
      <c r="D793" vm="13729">
        <v>250209</v>
      </c>
      <c r="E793" s="3">
        <f t="shared" ca="1" si="96"/>
        <v>-4.2583392476934351E-3</v>
      </c>
      <c r="F793" s="3">
        <f t="shared" ca="1" si="97"/>
        <v>-4.2674317962193547E-3</v>
      </c>
      <c r="I793" vm="13728">
        <f ca="1"/>
        <v>44960</v>
      </c>
      <c r="J793" vm="13730">
        <f ca="1"/>
        <v>58.76</v>
      </c>
      <c r="K793" vm="13731">
        <f ca="1"/>
        <v>1037162</v>
      </c>
      <c r="L793" s="3">
        <v>4.1011619958987505E-3</v>
      </c>
      <c r="M793" s="3">
        <v>4.0927751537529851E-3</v>
      </c>
      <c r="O793" vm="13728">
        <f ca="1"/>
        <v>44960</v>
      </c>
      <c r="P793" vm="13732">
        <f ca="1"/>
        <v>242</v>
      </c>
      <c r="Q793" vm="13733">
        <f ca="1"/>
        <v>562250</v>
      </c>
      <c r="R793" s="3">
        <f t="shared" ca="1" si="98"/>
        <v>-1.9640565874546351E-2</v>
      </c>
      <c r="T793" vm="13728">
        <f ca="1"/>
        <v>44960</v>
      </c>
      <c r="U793" vm="7404">
        <f ca="1"/>
        <v>18.018000000000001</v>
      </c>
      <c r="V793" vm="13734">
        <f ca="1"/>
        <v>20572444</v>
      </c>
      <c r="W793" s="3">
        <f t="shared" ca="1" si="99"/>
        <v>-6.6379267961277884E-3</v>
      </c>
      <c r="Y793" vm="13728">
        <f ca="1"/>
        <v>44960</v>
      </c>
      <c r="Z793" vm="6623">
        <f ca="1"/>
        <v>2.46</v>
      </c>
      <c r="AA793" vm="13735">
        <f ca="1"/>
        <v>2.383</v>
      </c>
      <c r="AB793" vm="13736">
        <f ca="1"/>
        <v>244629399</v>
      </c>
      <c r="AC793">
        <f t="shared" ca="1" si="100"/>
        <v>-2.9766563129878854E-2</v>
      </c>
      <c r="AE793" vm="13728">
        <f ca="1"/>
        <v>44960</v>
      </c>
      <c r="AF793" vm="1133">
        <f ca="1"/>
        <v>15.2</v>
      </c>
      <c r="AG793" vm="13737">
        <f ca="1"/>
        <v>16183901</v>
      </c>
      <c r="AH793" s="3">
        <f t="shared" ca="1" si="101"/>
        <v>-5.2617733389737846E-4</v>
      </c>
      <c r="AK793" vm="13728">
        <f ca="1"/>
        <v>44960</v>
      </c>
      <c r="AL793" vm="8342">
        <f ca="1"/>
        <v>18.39</v>
      </c>
      <c r="AM793" vm="13738">
        <f ca="1"/>
        <v>188850</v>
      </c>
      <c r="AN793">
        <f t="shared" ca="1" si="102"/>
        <v>1.2585665443082612E-2</v>
      </c>
      <c r="AP793" vm="13728">
        <f ca="1"/>
        <v>44960</v>
      </c>
      <c r="AQ793" vm="2538">
        <f ca="1"/>
        <v>6.2050000000000001</v>
      </c>
      <c r="AR793" vm="13739">
        <f ca="1"/>
        <v>174862</v>
      </c>
      <c r="AS793" s="3">
        <f t="shared" ca="1" si="103"/>
        <v>-1.6103063061039058E-3</v>
      </c>
      <c r="AU793" vm="13728">
        <f ca="1"/>
        <v>44960</v>
      </c>
      <c r="AV793" vm="13740">
        <f ca="1"/>
        <v>1.3819999999999999</v>
      </c>
      <c r="AW793" vm="13741">
        <f ca="1"/>
        <v>27498297</v>
      </c>
    </row>
    <row r="794" spans="1:49" x14ac:dyDescent="0.3">
      <c r="A794" vm="13742">
        <f ca="1"/>
        <v>44963</v>
      </c>
      <c r="B794" vm="9083">
        <f ca="1"/>
        <v>28.44</v>
      </c>
      <c r="C794" vm="9083">
        <v>28.44</v>
      </c>
      <c r="D794" vm="13743">
        <v>350888</v>
      </c>
      <c r="E794" s="3">
        <f t="shared" ca="1" si="96"/>
        <v>1.354240912330729E-2</v>
      </c>
      <c r="F794" s="3">
        <f t="shared" ca="1" si="97"/>
        <v>1.3451530260725443E-2</v>
      </c>
      <c r="I794" vm="13742">
        <f ca="1"/>
        <v>44963</v>
      </c>
      <c r="J794" vm="13744">
        <f ca="1"/>
        <v>57.44</v>
      </c>
      <c r="K794" vm="13745">
        <f ca="1"/>
        <v>1071004</v>
      </c>
      <c r="L794" s="3">
        <v>-2.2464261402314504E-2</v>
      </c>
      <c r="M794" s="3">
        <v>-2.2720426565707812E-2</v>
      </c>
      <c r="O794" vm="13742">
        <f ca="1"/>
        <v>44963</v>
      </c>
      <c r="P794" vm="13746">
        <f ca="1"/>
        <v>243.8</v>
      </c>
      <c r="Q794" vm="13747">
        <f ca="1"/>
        <v>324600</v>
      </c>
      <c r="R794" s="3">
        <f t="shared" ca="1" si="98"/>
        <v>7.4104908904847507E-3</v>
      </c>
      <c r="T794" vm="13742">
        <f ca="1"/>
        <v>44963</v>
      </c>
      <c r="U794" vm="13748">
        <f ca="1"/>
        <v>18.302</v>
      </c>
      <c r="V794" vm="13749">
        <f ca="1"/>
        <v>14298994</v>
      </c>
      <c r="W794" s="3">
        <f t="shared" ca="1" si="99"/>
        <v>1.5639085263938198E-2</v>
      </c>
      <c r="Y794" vm="13742">
        <f ca="1"/>
        <v>44963</v>
      </c>
      <c r="Z794" vm="6502">
        <f ca="1"/>
        <v>2.395</v>
      </c>
      <c r="AA794" vm="13750">
        <f ca="1"/>
        <v>2.4470000000000001</v>
      </c>
      <c r="AB794" vm="13751">
        <f ca="1"/>
        <v>147706295</v>
      </c>
      <c r="AC794">
        <f t="shared" ca="1" si="100"/>
        <v>2.6502586343929664E-2</v>
      </c>
      <c r="AE794" vm="13742">
        <f ca="1"/>
        <v>44963</v>
      </c>
      <c r="AF794" vm="10589">
        <f ca="1"/>
        <v>15.08</v>
      </c>
      <c r="AG794" vm="13752">
        <f ca="1"/>
        <v>9224277</v>
      </c>
      <c r="AH794" s="3">
        <f t="shared" ca="1" si="101"/>
        <v>-7.9260652724206029E-3</v>
      </c>
      <c r="AK794" vm="13742">
        <f ca="1"/>
        <v>44963</v>
      </c>
      <c r="AL794" vm="13753">
        <f ca="1"/>
        <v>18.18</v>
      </c>
      <c r="AM794" vm="13754">
        <f ca="1"/>
        <v>220139</v>
      </c>
      <c r="AN794">
        <f t="shared" ca="1" si="102"/>
        <v>-1.1484949866896957E-2</v>
      </c>
      <c r="AP794" vm="13742">
        <f ca="1"/>
        <v>44963</v>
      </c>
      <c r="AQ794" vm="10111">
        <f ca="1"/>
        <v>6.17</v>
      </c>
      <c r="AR794" vm="13755">
        <f ca="1"/>
        <v>67430</v>
      </c>
      <c r="AS794" s="3">
        <f t="shared" ca="1" si="103"/>
        <v>-5.6565807392741085E-3</v>
      </c>
      <c r="AU794" vm="13742">
        <f ca="1"/>
        <v>44963</v>
      </c>
      <c r="AV794" vm="13756">
        <f ca="1"/>
        <v>1.3680000000000001</v>
      </c>
      <c r="AW794" vm="13757">
        <f ca="1"/>
        <v>27228579</v>
      </c>
    </row>
    <row r="795" spans="1:49" x14ac:dyDescent="0.3">
      <c r="A795" vm="13758">
        <f ca="1"/>
        <v>44964</v>
      </c>
      <c r="B795" vm="13759">
        <f ca="1"/>
        <v>28.5</v>
      </c>
      <c r="C795" vm="13759">
        <v>28.5</v>
      </c>
      <c r="D795" vm="13760">
        <v>292153</v>
      </c>
      <c r="E795" s="3">
        <f t="shared" ca="1" si="96"/>
        <v>2.1097046413501657E-3</v>
      </c>
      <c r="F795" s="3">
        <f t="shared" ca="1" si="97"/>
        <v>2.1074823395645778E-3</v>
      </c>
      <c r="I795" vm="13758">
        <f ca="1"/>
        <v>44964</v>
      </c>
      <c r="J795" vm="13761">
        <f ca="1"/>
        <v>57.26</v>
      </c>
      <c r="K795" vm="13762">
        <f ca="1"/>
        <v>454977</v>
      </c>
      <c r="L795" s="3">
        <v>-3.1337047353760398E-3</v>
      </c>
      <c r="M795" s="3">
        <v>-3.138625069999703E-3</v>
      </c>
      <c r="O795" vm="13758">
        <f ca="1"/>
        <v>44964</v>
      </c>
      <c r="P795" vm="13763">
        <f ca="1"/>
        <v>245.8</v>
      </c>
      <c r="Q795" vm="13764">
        <f ca="1"/>
        <v>327856</v>
      </c>
      <c r="R795" s="3">
        <f t="shared" ca="1" si="98"/>
        <v>8.1699800847633616E-3</v>
      </c>
      <c r="T795" vm="13758">
        <f ca="1"/>
        <v>44964</v>
      </c>
      <c r="U795" vm="13765">
        <f ca="1"/>
        <v>18.262</v>
      </c>
      <c r="V795" vm="13766">
        <f ca="1"/>
        <v>11227771</v>
      </c>
      <c r="W795" s="3">
        <f t="shared" ca="1" si="99"/>
        <v>-2.1879452990380644E-3</v>
      </c>
      <c r="Y795" vm="13758">
        <f ca="1"/>
        <v>44964</v>
      </c>
      <c r="Z795" vm="6623">
        <f ca="1"/>
        <v>2.46</v>
      </c>
      <c r="AA795" vm="13767">
        <f ca="1"/>
        <v>2.4685000000000001</v>
      </c>
      <c r="AB795" vm="13768">
        <f ca="1"/>
        <v>162594550</v>
      </c>
      <c r="AC795">
        <f t="shared" ca="1" si="100"/>
        <v>8.7478942562459697E-3</v>
      </c>
      <c r="AE795" vm="13758">
        <f ca="1"/>
        <v>44964</v>
      </c>
      <c r="AF795" vm="13769">
        <f ca="1"/>
        <v>15.087999999999999</v>
      </c>
      <c r="AG795" vm="13770">
        <f ca="1"/>
        <v>8866682</v>
      </c>
      <c r="AH795" s="3">
        <f t="shared" ca="1" si="101"/>
        <v>5.3036331129156485E-4</v>
      </c>
      <c r="AK795" vm="13758">
        <f ca="1"/>
        <v>44964</v>
      </c>
      <c r="AL795" vm="565">
        <f ca="1"/>
        <v>18.100000000000001</v>
      </c>
      <c r="AM795" vm="13771">
        <f ca="1"/>
        <v>116211</v>
      </c>
      <c r="AN795">
        <f t="shared" ca="1" si="102"/>
        <v>-4.4101504775526171E-3</v>
      </c>
      <c r="AP795" vm="13758">
        <f ca="1"/>
        <v>44964</v>
      </c>
      <c r="AQ795" vm="1887">
        <f ca="1"/>
        <v>6.24</v>
      </c>
      <c r="AR795" vm="13772">
        <f ca="1"/>
        <v>165069</v>
      </c>
      <c r="AS795" s="3">
        <f t="shared" ca="1" si="103"/>
        <v>1.1281344464039979E-2</v>
      </c>
      <c r="AU795" vm="13758">
        <f ca="1"/>
        <v>44964</v>
      </c>
      <c r="AV795" vm="1865">
        <f ca="1"/>
        <v>1.4390000000000001</v>
      </c>
      <c r="AW795" vm="13773">
        <f ca="1"/>
        <v>81711423</v>
      </c>
    </row>
    <row r="796" spans="1:49" x14ac:dyDescent="0.3">
      <c r="A796" vm="13774">
        <f ca="1"/>
        <v>44965</v>
      </c>
      <c r="B796" vm="1115">
        <f ca="1"/>
        <v>28.6</v>
      </c>
      <c r="C796" vm="1115">
        <v>28.6</v>
      </c>
      <c r="D796" vm="13775">
        <v>236278</v>
      </c>
      <c r="E796" s="3">
        <f t="shared" ca="1" si="96"/>
        <v>3.5087719298246113E-3</v>
      </c>
      <c r="F796" s="3">
        <f t="shared" ca="1" si="97"/>
        <v>3.5026305512020745E-3</v>
      </c>
      <c r="I796" vm="13774">
        <f ca="1"/>
        <v>44965</v>
      </c>
      <c r="J796" vm="13776">
        <f ca="1"/>
        <v>56.62</v>
      </c>
      <c r="K796" vm="13777">
        <f ca="1"/>
        <v>654307</v>
      </c>
      <c r="L796" s="3">
        <v>-1.1177086971708008E-2</v>
      </c>
      <c r="M796" s="3">
        <v>-1.1240019986215502E-2</v>
      </c>
      <c r="O796" vm="13774">
        <f ca="1"/>
        <v>44965</v>
      </c>
      <c r="P796" vm="13778">
        <f ca="1"/>
        <v>247.3</v>
      </c>
      <c r="Q796" vm="13779">
        <f ca="1"/>
        <v>352139</v>
      </c>
      <c r="R796" s="3">
        <f t="shared" ca="1" si="98"/>
        <v>6.0839773954361603E-3</v>
      </c>
      <c r="T796" vm="13774">
        <f ca="1"/>
        <v>44965</v>
      </c>
      <c r="U796" vm="13780">
        <f ca="1"/>
        <v>18.222000000000001</v>
      </c>
      <c r="V796" vm="13781">
        <f ca="1"/>
        <v>12308205</v>
      </c>
      <c r="W796" s="3">
        <f t="shared" ca="1" si="99"/>
        <v>-2.1927429024816317E-3</v>
      </c>
      <c r="Y796" vm="13774">
        <f ca="1"/>
        <v>44965</v>
      </c>
      <c r="Z796" vm="13782">
        <f ca="1"/>
        <v>2.4874999999999998</v>
      </c>
      <c r="AA796" vm="9197">
        <f ca="1"/>
        <v>2.4689999999999999</v>
      </c>
      <c r="AB796" vm="13783">
        <f ca="1"/>
        <v>106287691</v>
      </c>
      <c r="AC796">
        <f t="shared" ca="1" si="100"/>
        <v>2.0253164626190905E-4</v>
      </c>
      <c r="AE796" vm="13774">
        <f ca="1"/>
        <v>44965</v>
      </c>
      <c r="AF796" vm="7120">
        <f ca="1"/>
        <v>15.122</v>
      </c>
      <c r="AG796" vm="13784">
        <f ca="1"/>
        <v>9250490</v>
      </c>
      <c r="AH796" s="3">
        <f t="shared" ca="1" si="101"/>
        <v>2.2509112449764245E-3</v>
      </c>
      <c r="AK796" vm="13774">
        <f ca="1"/>
        <v>44965</v>
      </c>
      <c r="AL796" vm="7980">
        <f ca="1"/>
        <v>17.89</v>
      </c>
      <c r="AM796" vm="13785">
        <f ca="1"/>
        <v>168224</v>
      </c>
      <c r="AN796">
        <f t="shared" ca="1" si="102"/>
        <v>-1.1670040751152364E-2</v>
      </c>
      <c r="AP796" vm="13774">
        <f ca="1"/>
        <v>44965</v>
      </c>
      <c r="AQ796" vm="1278">
        <f ca="1"/>
        <v>6.2850000000000001</v>
      </c>
      <c r="AR796" vm="13786">
        <f ca="1"/>
        <v>249226</v>
      </c>
      <c r="AS796" s="3">
        <f t="shared" ca="1" si="103"/>
        <v>7.1856596608745327E-3</v>
      </c>
      <c r="AU796" vm="13774">
        <f ca="1"/>
        <v>44965</v>
      </c>
      <c r="AV796" vm="13787">
        <f ca="1"/>
        <v>1.5249999999999999</v>
      </c>
      <c r="AW796" vm="13788">
        <f ca="1"/>
        <v>91866412</v>
      </c>
    </row>
    <row r="797" spans="1:49" x14ac:dyDescent="0.3">
      <c r="A797" vm="13789">
        <f ca="1"/>
        <v>44966</v>
      </c>
      <c r="B797" vm="9100">
        <f ca="1"/>
        <v>28.48</v>
      </c>
      <c r="C797" vm="9100">
        <v>28.48</v>
      </c>
      <c r="D797" vm="13790">
        <v>296689</v>
      </c>
      <c r="E797" s="3">
        <f t="shared" ca="1" si="96"/>
        <v>-4.1958041958042305E-3</v>
      </c>
      <c r="F797" s="3">
        <f t="shared" ca="1" si="97"/>
        <v>-4.2046312820319242E-3</v>
      </c>
      <c r="I797" vm="13789">
        <f ca="1"/>
        <v>44966</v>
      </c>
      <c r="J797" vm="13535">
        <f ca="1"/>
        <v>56.26</v>
      </c>
      <c r="K797" vm="13791">
        <f ca="1"/>
        <v>600735</v>
      </c>
      <c r="L797" s="3">
        <v>-6.3581773225008737E-3</v>
      </c>
      <c r="M797" s="3">
        <v>-6.3784766220427482E-3</v>
      </c>
      <c r="O797" vm="13789">
        <f ca="1"/>
        <v>44966</v>
      </c>
      <c r="P797" vm="13792">
        <f ca="1"/>
        <v>250.2</v>
      </c>
      <c r="Q797" vm="13793">
        <f ca="1"/>
        <v>304800</v>
      </c>
      <c r="R797" s="3">
        <f t="shared" ca="1" si="98"/>
        <v>1.1658423505440106E-2</v>
      </c>
      <c r="T797" vm="13789">
        <f ca="1"/>
        <v>44966</v>
      </c>
      <c r="U797" vm="9268">
        <f ca="1"/>
        <v>18.974</v>
      </c>
      <c r="V797" vm="13794">
        <f ca="1"/>
        <v>18708884</v>
      </c>
      <c r="W797" s="3">
        <f t="shared" ca="1" si="99"/>
        <v>4.0439965679018385E-2</v>
      </c>
      <c r="Y797" vm="13789">
        <f ca="1"/>
        <v>44966</v>
      </c>
      <c r="Z797" vm="13782">
        <f ca="1"/>
        <v>2.4874999999999998</v>
      </c>
      <c r="AA797" vm="13795">
        <f ca="1"/>
        <v>2.504</v>
      </c>
      <c r="AB797" vm="13796">
        <f ca="1"/>
        <v>129582434</v>
      </c>
      <c r="AC797">
        <f t="shared" ca="1" si="100"/>
        <v>1.4076242874809767E-2</v>
      </c>
      <c r="AE797" vm="13789">
        <f ca="1"/>
        <v>44966</v>
      </c>
      <c r="AF797" vm="13797">
        <f ca="1"/>
        <v>15.678000000000001</v>
      </c>
      <c r="AG797" vm="13798">
        <f ca="1"/>
        <v>14231457</v>
      </c>
      <c r="AH797" s="3">
        <f t="shared" ca="1" si="101"/>
        <v>3.6107818630452378E-2</v>
      </c>
      <c r="AK797" vm="13789">
        <f ca="1"/>
        <v>44966</v>
      </c>
      <c r="AL797" vm="7980">
        <f ca="1"/>
        <v>17.89</v>
      </c>
      <c r="AM797" vm="13799">
        <f ca="1"/>
        <v>141025</v>
      </c>
      <c r="AN797">
        <f t="shared" ca="1" si="102"/>
        <v>0</v>
      </c>
      <c r="AP797" vm="13789">
        <f ca="1"/>
        <v>44966</v>
      </c>
      <c r="AQ797" vm="1278">
        <f ca="1"/>
        <v>6.2850000000000001</v>
      </c>
      <c r="AR797" vm="13800">
        <f ca="1"/>
        <v>273795</v>
      </c>
      <c r="AS797" s="3">
        <f t="shared" ca="1" si="103"/>
        <v>0</v>
      </c>
      <c r="AU797" vm="13789">
        <f ca="1"/>
        <v>44966</v>
      </c>
      <c r="AV797" vm="13801">
        <f ca="1"/>
        <v>1.4995000000000001</v>
      </c>
      <c r="AW797" vm="13802">
        <f ca="1"/>
        <v>69309406</v>
      </c>
    </row>
    <row r="798" spans="1:49" x14ac:dyDescent="0.3">
      <c r="A798" vm="13803">
        <f ca="1"/>
        <v>44967</v>
      </c>
      <c r="B798" vm="13804">
        <f ca="1"/>
        <v>28.22</v>
      </c>
      <c r="C798" vm="13804">
        <v>28.22</v>
      </c>
      <c r="D798" vm="13805">
        <v>187367</v>
      </c>
      <c r="E798" s="3">
        <f t="shared" ca="1" si="96"/>
        <v>-9.1292134831461227E-3</v>
      </c>
      <c r="F798" s="3">
        <f t="shared" ca="1" si="97"/>
        <v>-9.1711401191071091E-3</v>
      </c>
      <c r="I798" vm="13803">
        <f ca="1"/>
        <v>44967</v>
      </c>
      <c r="J798" vm="13806">
        <f ca="1"/>
        <v>55.32</v>
      </c>
      <c r="K798" vm="13807">
        <f ca="1"/>
        <v>909638</v>
      </c>
      <c r="L798" s="3">
        <v>-1.6708140774973297E-2</v>
      </c>
      <c r="M798" s="3">
        <v>-1.6849296265153281E-2</v>
      </c>
      <c r="O798" vm="13803">
        <f ca="1"/>
        <v>44967</v>
      </c>
      <c r="P798" vm="13808">
        <f ca="1"/>
        <v>242.6</v>
      </c>
      <c r="Q798" vm="13809">
        <f ca="1"/>
        <v>429514</v>
      </c>
      <c r="R798" s="3">
        <f t="shared" ca="1" si="98"/>
        <v>-3.0846601522860968E-2</v>
      </c>
      <c r="T798" vm="13803">
        <f ca="1"/>
        <v>44967</v>
      </c>
      <c r="U798" vm="13810">
        <f ca="1"/>
        <v>18.742000000000001</v>
      </c>
      <c r="V798" vm="13811">
        <f ca="1"/>
        <v>12964987</v>
      </c>
      <c r="W798" s="3">
        <f t="shared" ca="1" si="99"/>
        <v>-1.2302626269053119E-2</v>
      </c>
      <c r="Y798" vm="13803">
        <f ca="1"/>
        <v>44967</v>
      </c>
      <c r="Z798" vm="595">
        <f ca="1"/>
        <v>2.5</v>
      </c>
      <c r="AA798" vm="8479">
        <f ca="1"/>
        <v>2.4769999999999999</v>
      </c>
      <c r="AB798" vm="13812">
        <f ca="1"/>
        <v>124437439</v>
      </c>
      <c r="AC798">
        <f t="shared" ca="1" si="100"/>
        <v>-1.084130273062963E-2</v>
      </c>
      <c r="AE798" vm="13803">
        <f ca="1"/>
        <v>44967</v>
      </c>
      <c r="AF798" vm="13813">
        <f ca="1"/>
        <v>15.412000000000001</v>
      </c>
      <c r="AG798" vm="13814">
        <f ca="1"/>
        <v>11119452</v>
      </c>
      <c r="AH798" s="3">
        <f t="shared" ca="1" si="101"/>
        <v>-1.7112029002619274E-2</v>
      </c>
      <c r="AK798" vm="13803">
        <f ca="1"/>
        <v>44967</v>
      </c>
      <c r="AL798" vm="13815">
        <f ca="1"/>
        <v>17.53</v>
      </c>
      <c r="AM798" vm="13816">
        <f ca="1"/>
        <v>197076</v>
      </c>
      <c r="AN798">
        <f t="shared" ca="1" si="102"/>
        <v>-2.0328198587484626E-2</v>
      </c>
      <c r="AP798" vm="13803">
        <f ca="1"/>
        <v>44967</v>
      </c>
      <c r="AQ798" vm="2182">
        <f ca="1"/>
        <v>6.15</v>
      </c>
      <c r="AR798" vm="13817">
        <f ca="1"/>
        <v>132811</v>
      </c>
      <c r="AS798" s="3">
        <f t="shared" ca="1" si="103"/>
        <v>-2.1713760223784247E-2</v>
      </c>
      <c r="AU798" vm="13803">
        <f ca="1"/>
        <v>44967</v>
      </c>
      <c r="AV798" vm="13818">
        <f ca="1"/>
        <v>1.5004999999999999</v>
      </c>
      <c r="AW798" vm="13819">
        <f ca="1"/>
        <v>40649435</v>
      </c>
    </row>
    <row r="799" spans="1:49" x14ac:dyDescent="0.3">
      <c r="A799" vm="13820">
        <f ca="1"/>
        <v>44970</v>
      </c>
      <c r="B799" vm="13821">
        <f ca="1"/>
        <v>27.98</v>
      </c>
      <c r="C799" vm="13821">
        <v>27.98</v>
      </c>
      <c r="D799" vm="13822">
        <v>187034</v>
      </c>
      <c r="E799" s="3">
        <f t="shared" ca="1" si="96"/>
        <v>-8.5046066619418308E-3</v>
      </c>
      <c r="F799" s="3">
        <f t="shared" ca="1" si="97"/>
        <v>-8.5409771873328037E-3</v>
      </c>
      <c r="I799" vm="13820">
        <f ca="1"/>
        <v>44970</v>
      </c>
      <c r="J799" vm="13823">
        <f ca="1"/>
        <v>56.2</v>
      </c>
      <c r="K799" vm="13824">
        <f ca="1"/>
        <v>342664</v>
      </c>
      <c r="L799" s="3">
        <v>1.5907447577729619E-2</v>
      </c>
      <c r="M799" s="3">
        <v>1.5782250103088015E-2</v>
      </c>
      <c r="O799" vm="13820">
        <f ca="1"/>
        <v>44970</v>
      </c>
      <c r="P799" vm="13825">
        <f ca="1"/>
        <v>246.1</v>
      </c>
      <c r="Q799" vm="13826">
        <f ca="1"/>
        <v>229571</v>
      </c>
      <c r="R799" s="3">
        <f t="shared" ca="1" si="98"/>
        <v>1.4323960887060502E-2</v>
      </c>
      <c r="T799" vm="13820">
        <f ca="1"/>
        <v>44970</v>
      </c>
      <c r="U799" vm="13827">
        <f ca="1"/>
        <v>18.68</v>
      </c>
      <c r="V799" vm="13828">
        <f ca="1"/>
        <v>12991050</v>
      </c>
      <c r="W799" s="3">
        <f t="shared" ca="1" si="99"/>
        <v>-3.313561900935414E-3</v>
      </c>
      <c r="Y799" vm="13820">
        <f ca="1"/>
        <v>44970</v>
      </c>
      <c r="Z799" vm="6606">
        <f ca="1"/>
        <v>2.4780000000000002</v>
      </c>
      <c r="AA799" vm="13829">
        <f ca="1"/>
        <v>2.4990000000000001</v>
      </c>
      <c r="AB799" vm="13830">
        <f ca="1"/>
        <v>120404174</v>
      </c>
      <c r="AC799">
        <f t="shared" ca="1" si="100"/>
        <v>8.8425013455928538E-3</v>
      </c>
      <c r="AE799" vm="13820">
        <f ca="1"/>
        <v>44970</v>
      </c>
      <c r="AF799" vm="13831">
        <f ca="1"/>
        <v>15.507999999999999</v>
      </c>
      <c r="AG799" vm="13832">
        <f ca="1"/>
        <v>7457570</v>
      </c>
      <c r="AH799" s="3">
        <f t="shared" ca="1" si="101"/>
        <v>6.2095930447715331E-3</v>
      </c>
      <c r="AK799" vm="13820">
        <f ca="1"/>
        <v>44970</v>
      </c>
      <c r="AL799" vm="7966">
        <f ca="1"/>
        <v>17.72</v>
      </c>
      <c r="AM799" vm="13833">
        <f ca="1"/>
        <v>166775</v>
      </c>
      <c r="AN799">
        <f t="shared" ca="1" si="102"/>
        <v>1.0780246243791704E-2</v>
      </c>
      <c r="AP799" vm="13820">
        <f ca="1"/>
        <v>44970</v>
      </c>
      <c r="AQ799" vm="4283">
        <f ca="1"/>
        <v>6.5350000000000001</v>
      </c>
      <c r="AR799" vm="13834">
        <f ca="1"/>
        <v>1206934</v>
      </c>
      <c r="AS799" s="3">
        <f t="shared" ca="1" si="103"/>
        <v>6.0720265257758678E-2</v>
      </c>
      <c r="AU799" vm="13820">
        <f ca="1"/>
        <v>44970</v>
      </c>
      <c r="AV799" vm="13835">
        <f ca="1"/>
        <v>1.415</v>
      </c>
      <c r="AW799" vm="13836">
        <f ca="1"/>
        <v>201277103</v>
      </c>
    </row>
    <row r="800" spans="1:49" x14ac:dyDescent="0.3">
      <c r="A800" vm="13837">
        <f ca="1"/>
        <v>44971</v>
      </c>
      <c r="B800" vm="13838">
        <f ca="1"/>
        <v>28.16</v>
      </c>
      <c r="C800" vm="13838">
        <v>28.16</v>
      </c>
      <c r="D800" vm="13839">
        <v>239521</v>
      </c>
      <c r="E800" s="3">
        <f t="shared" ca="1" si="96"/>
        <v>6.4331665475339424E-3</v>
      </c>
      <c r="F800" s="3">
        <f t="shared" ca="1" si="97"/>
        <v>6.4125620525064793E-3</v>
      </c>
      <c r="I800" vm="13837">
        <f ca="1"/>
        <v>44971</v>
      </c>
      <c r="J800" vm="13840">
        <f ca="1"/>
        <v>56.7</v>
      </c>
      <c r="K800" vm="13841">
        <f ca="1"/>
        <v>543033</v>
      </c>
      <c r="L800" s="3">
        <v>8.8967971530249101E-3</v>
      </c>
      <c r="M800" s="3">
        <v>8.8574538340610229E-3</v>
      </c>
      <c r="O800" vm="13837">
        <f ca="1"/>
        <v>44971</v>
      </c>
      <c r="P800" vm="13842">
        <f ca="1"/>
        <v>245.7</v>
      </c>
      <c r="Q800" vm="13843">
        <f ca="1"/>
        <v>247548</v>
      </c>
      <c r="R800" s="3">
        <f t="shared" ca="1" si="98"/>
        <v>-1.6266778698768214E-3</v>
      </c>
      <c r="T800" vm="13837">
        <f ca="1"/>
        <v>44971</v>
      </c>
      <c r="U800" vm="13844">
        <f ca="1"/>
        <v>18.925999999999998</v>
      </c>
      <c r="V800" vm="13845">
        <f ca="1"/>
        <v>14466731</v>
      </c>
      <c r="W800" s="3">
        <f t="shared" ca="1" si="99"/>
        <v>1.3083205285344375E-2</v>
      </c>
      <c r="Y800" vm="13837">
        <f ca="1"/>
        <v>44971</v>
      </c>
      <c r="Z800" vm="596">
        <f ca="1"/>
        <v>2.5099999999999998</v>
      </c>
      <c r="AA800" vm="13846">
        <f ca="1"/>
        <v>2.5024999999999999</v>
      </c>
      <c r="AB800" vm="13847">
        <f ca="1"/>
        <v>101713173</v>
      </c>
      <c r="AC800">
        <f t="shared" ca="1" si="100"/>
        <v>1.3995803544232636E-3</v>
      </c>
      <c r="AE800" vm="13837">
        <f ca="1"/>
        <v>44971</v>
      </c>
      <c r="AF800" vm="13848">
        <f ca="1"/>
        <v>15.576000000000001</v>
      </c>
      <c r="AG800" vm="13849">
        <f ca="1"/>
        <v>10154145</v>
      </c>
      <c r="AH800" s="3">
        <f t="shared" ca="1" si="101"/>
        <v>4.3752482612159282E-3</v>
      </c>
      <c r="AK800" vm="13837">
        <f ca="1"/>
        <v>44971</v>
      </c>
      <c r="AL800" vm="11733">
        <f ca="1"/>
        <v>17.73</v>
      </c>
      <c r="AM800" vm="13850">
        <f ca="1"/>
        <v>129559</v>
      </c>
      <c r="AN800">
        <f t="shared" ca="1" si="102"/>
        <v>5.6417490918167978E-4</v>
      </c>
      <c r="AP800" vm="13837">
        <f ca="1"/>
        <v>44971</v>
      </c>
      <c r="AQ800" vm="13851">
        <f ca="1"/>
        <v>6.5</v>
      </c>
      <c r="AR800" vm="13852">
        <f ca="1"/>
        <v>632030</v>
      </c>
      <c r="AS800" s="3">
        <f t="shared" ca="1" si="103"/>
        <v>-5.3701701745938616E-3</v>
      </c>
      <c r="AU800" vm="13837">
        <f ca="1"/>
        <v>44971</v>
      </c>
      <c r="AV800" vm="13853">
        <f ca="1"/>
        <v>1.4404999999999999</v>
      </c>
      <c r="AW800" vm="13854">
        <f ca="1"/>
        <v>38552045</v>
      </c>
    </row>
    <row r="801" spans="1:49" x14ac:dyDescent="0.3">
      <c r="A801" vm="13855">
        <f ca="1"/>
        <v>44972</v>
      </c>
      <c r="B801" vm="13856">
        <f ca="1"/>
        <v>27.72</v>
      </c>
      <c r="C801" vm="13856">
        <v>27.72</v>
      </c>
      <c r="D801" vm="13857">
        <v>281816</v>
      </c>
      <c r="E801" s="3">
        <f t="shared" ca="1" si="96"/>
        <v>-1.5625000000000045E-2</v>
      </c>
      <c r="F801" s="3">
        <f t="shared" ca="1" si="97"/>
        <v>-1.5748356968139168E-2</v>
      </c>
      <c r="I801" vm="13855">
        <f ca="1"/>
        <v>44972</v>
      </c>
      <c r="J801" vm="13858">
        <f ca="1"/>
        <v>57.16</v>
      </c>
      <c r="K801" vm="13859">
        <f ca="1"/>
        <v>780943</v>
      </c>
      <c r="L801" s="3">
        <v>8.1128747795413351E-3</v>
      </c>
      <c r="M801" s="3">
        <v>8.0801423279601922E-3</v>
      </c>
      <c r="O801" vm="13855">
        <f ca="1"/>
        <v>44972</v>
      </c>
      <c r="P801" vm="13860">
        <f ca="1"/>
        <v>248.9</v>
      </c>
      <c r="Q801" vm="13861">
        <f ca="1"/>
        <v>285609</v>
      </c>
      <c r="R801" s="3">
        <f t="shared" ca="1" si="98"/>
        <v>1.2939929846412989E-2</v>
      </c>
      <c r="T801" vm="13855">
        <f ca="1"/>
        <v>44972</v>
      </c>
      <c r="U801" vm="13862">
        <f ca="1"/>
        <v>18.632000000000001</v>
      </c>
      <c r="V801" vm="13863">
        <f ca="1"/>
        <v>13411419</v>
      </c>
      <c r="W801" s="3">
        <f t="shared" ca="1" si="99"/>
        <v>-1.5656105504000869E-2</v>
      </c>
      <c r="Y801" vm="13855">
        <f ca="1"/>
        <v>44972</v>
      </c>
      <c r="Z801" vm="13864">
        <f ca="1"/>
        <v>2.5005000000000002</v>
      </c>
      <c r="AA801" vm="8142">
        <f ca="1"/>
        <v>2.4950000000000001</v>
      </c>
      <c r="AB801" vm="13865">
        <f ca="1"/>
        <v>111838338</v>
      </c>
      <c r="AC801">
        <f t="shared" ca="1" si="100"/>
        <v>-3.0015030037565085E-3</v>
      </c>
      <c r="AE801" vm="13855">
        <f ca="1"/>
        <v>44972</v>
      </c>
      <c r="AF801" vm="13866">
        <f ca="1"/>
        <v>15.87</v>
      </c>
      <c r="AG801" vm="13867">
        <f ca="1"/>
        <v>11385709</v>
      </c>
      <c r="AH801" s="3">
        <f t="shared" ca="1" si="101"/>
        <v>1.8699266468419035E-2</v>
      </c>
      <c r="AK801" vm="13855">
        <f ca="1"/>
        <v>44972</v>
      </c>
      <c r="AL801" vm="6129">
        <f ca="1"/>
        <v>17.940000000000001</v>
      </c>
      <c r="AM801" vm="13868">
        <f ca="1"/>
        <v>105295</v>
      </c>
      <c r="AN801">
        <f t="shared" ca="1" si="102"/>
        <v>1.1774736544533537E-2</v>
      </c>
      <c r="AP801" vm="13855">
        <f ca="1"/>
        <v>44972</v>
      </c>
      <c r="AQ801" vm="2625">
        <f ca="1"/>
        <v>6.36</v>
      </c>
      <c r="AR801" vm="13869">
        <f ca="1"/>
        <v>294751</v>
      </c>
      <c r="AS801" s="3">
        <f t="shared" ca="1" si="103"/>
        <v>-2.1773799549560619E-2</v>
      </c>
      <c r="AU801" vm="13855">
        <f ca="1"/>
        <v>44972</v>
      </c>
      <c r="AV801" vm="13870">
        <f ca="1"/>
        <v>1.4059999999999999</v>
      </c>
      <c r="AW801" vm="13871">
        <f ca="1"/>
        <v>26460169</v>
      </c>
    </row>
    <row r="802" spans="1:49" x14ac:dyDescent="0.3">
      <c r="A802" vm="13872">
        <f ca="1"/>
        <v>44973</v>
      </c>
      <c r="B802" vm="13456">
        <f ca="1"/>
        <v>27.68</v>
      </c>
      <c r="C802" vm="13456">
        <v>27.68</v>
      </c>
      <c r="D802" vm="13873">
        <v>357209</v>
      </c>
      <c r="E802" s="3">
        <f t="shared" ca="1" si="96"/>
        <v>-1.4430014430014122E-3</v>
      </c>
      <c r="F802" s="3">
        <f t="shared" ca="1" si="97"/>
        <v>-1.4440435722335803E-3</v>
      </c>
      <c r="I802" vm="13872">
        <f ca="1"/>
        <v>44973</v>
      </c>
      <c r="J802" vm="9550">
        <f ca="1"/>
        <v>58.16</v>
      </c>
      <c r="K802" vm="13874">
        <f ca="1"/>
        <v>674759</v>
      </c>
      <c r="L802" s="3">
        <v>1.7494751574527644E-2</v>
      </c>
      <c r="M802" s="3">
        <v>1.7343480163597252E-2</v>
      </c>
      <c r="O802" vm="13872">
        <f ca="1"/>
        <v>44973</v>
      </c>
      <c r="P802" vm="13875">
        <f ca="1"/>
        <v>250.6</v>
      </c>
      <c r="Q802" vm="13876">
        <f ca="1"/>
        <v>263756</v>
      </c>
      <c r="R802" s="3">
        <f t="shared" ca="1" si="98"/>
        <v>6.8068330884214724E-3</v>
      </c>
      <c r="T802" vm="13872">
        <f ca="1"/>
        <v>44973</v>
      </c>
      <c r="U802" vm="13877">
        <f ca="1"/>
        <v>19.425999999999998</v>
      </c>
      <c r="V802" vm="13878">
        <f ca="1"/>
        <v>17604188</v>
      </c>
      <c r="W802" s="3">
        <f t="shared" ca="1" si="99"/>
        <v>4.173184239809883E-2</v>
      </c>
      <c r="Y802" vm="13872">
        <f ca="1"/>
        <v>44973</v>
      </c>
      <c r="Z802" vm="595">
        <f ca="1"/>
        <v>2.5</v>
      </c>
      <c r="AA802" vm="13879">
        <f ca="1"/>
        <v>2.5510000000000002</v>
      </c>
      <c r="AB802" vm="13880">
        <f ca="1"/>
        <v>158258662</v>
      </c>
      <c r="AC802">
        <f t="shared" ca="1" si="100"/>
        <v>2.2196709956192291E-2</v>
      </c>
      <c r="AE802" vm="13872">
        <f ca="1"/>
        <v>44973</v>
      </c>
      <c r="AF802" vm="13881">
        <f ca="1"/>
        <v>15.904</v>
      </c>
      <c r="AG802" vm="13882">
        <f ca="1"/>
        <v>12236184</v>
      </c>
      <c r="AH802" s="3">
        <f t="shared" ca="1" si="101"/>
        <v>2.1401153759006549E-3</v>
      </c>
      <c r="AK802" vm="13872">
        <f ca="1"/>
        <v>44973</v>
      </c>
      <c r="AL802" vm="7457">
        <f ca="1"/>
        <v>17.899999999999999</v>
      </c>
      <c r="AM802" vm="13883">
        <f ca="1"/>
        <v>100629</v>
      </c>
      <c r="AN802">
        <f t="shared" ca="1" si="102"/>
        <v>-2.2321437839408942E-3</v>
      </c>
      <c r="AP802" vm="13872">
        <f ca="1"/>
        <v>44973</v>
      </c>
      <c r="AQ802" vm="1906">
        <f ca="1"/>
        <v>6.3250000000000002</v>
      </c>
      <c r="AR802" vm="13884">
        <f ca="1"/>
        <v>234677</v>
      </c>
      <c r="AS802" s="3">
        <f t="shared" ca="1" si="103"/>
        <v>-5.5183427384468712E-3</v>
      </c>
      <c r="AU802" vm="13872">
        <f ca="1"/>
        <v>44973</v>
      </c>
      <c r="AV802" vm="13885">
        <f ca="1"/>
        <v>1.427</v>
      </c>
      <c r="AW802" vm="13886">
        <f ca="1"/>
        <v>35785889</v>
      </c>
    </row>
    <row r="803" spans="1:49" x14ac:dyDescent="0.3">
      <c r="A803" vm="13887">
        <f ca="1"/>
        <v>44974</v>
      </c>
      <c r="B803" vm="13456">
        <f ca="1"/>
        <v>27.68</v>
      </c>
      <c r="C803" vm="13456">
        <v>27.68</v>
      </c>
      <c r="D803" vm="13888">
        <v>284342</v>
      </c>
      <c r="E803" s="3">
        <f t="shared" ca="1" si="96"/>
        <v>0</v>
      </c>
      <c r="F803" s="3">
        <f t="shared" ca="1" si="97"/>
        <v>0</v>
      </c>
      <c r="I803" vm="13887">
        <f ca="1"/>
        <v>44974</v>
      </c>
      <c r="J803" vm="6549">
        <f ca="1"/>
        <v>57.66</v>
      </c>
      <c r="K803" vm="13889">
        <f ca="1"/>
        <v>591017</v>
      </c>
      <c r="L803" s="3">
        <v>-8.5969738651994511E-3</v>
      </c>
      <c r="M803" s="3">
        <v>-8.6341410150077708E-3</v>
      </c>
      <c r="O803" vm="13887">
        <f ca="1"/>
        <v>44974</v>
      </c>
      <c r="P803" vm="13890">
        <f ca="1"/>
        <v>249</v>
      </c>
      <c r="Q803" vm="13891">
        <f ca="1"/>
        <v>346499</v>
      </c>
      <c r="R803" s="3">
        <f t="shared" ca="1" si="98"/>
        <v>-6.4051459972602571E-3</v>
      </c>
      <c r="T803" vm="13887">
        <f ca="1"/>
        <v>44974</v>
      </c>
      <c r="U803" vm="13892">
        <f ca="1"/>
        <v>19.558</v>
      </c>
      <c r="V803" vm="13893">
        <f ca="1"/>
        <v>16753455</v>
      </c>
      <c r="W803" s="3">
        <f t="shared" ca="1" si="99"/>
        <v>6.7720349099446853E-3</v>
      </c>
      <c r="Y803" vm="13887">
        <f ca="1"/>
        <v>44974</v>
      </c>
      <c r="Z803" vm="13894">
        <f ca="1"/>
        <v>2.5545</v>
      </c>
      <c r="AA803" vm="9315">
        <f ca="1"/>
        <v>2.5644999999999998</v>
      </c>
      <c r="AB803" vm="13895">
        <f ca="1"/>
        <v>134831879</v>
      </c>
      <c r="AC803">
        <f t="shared" ca="1" si="100"/>
        <v>5.2780886875115644E-3</v>
      </c>
      <c r="AE803" vm="13887">
        <f ca="1"/>
        <v>44974</v>
      </c>
      <c r="AF803" vm="4546">
        <f ca="1"/>
        <v>15.95</v>
      </c>
      <c r="AG803" vm="13896">
        <f ca="1"/>
        <v>14123351</v>
      </c>
      <c r="AH803" s="3">
        <f t="shared" ca="1" si="101"/>
        <v>2.8881793166353961E-3</v>
      </c>
      <c r="AK803" vm="13887">
        <f ca="1"/>
        <v>44974</v>
      </c>
      <c r="AL803" vm="13897">
        <f ca="1"/>
        <v>17.66</v>
      </c>
      <c r="AM803" vm="13898">
        <f ca="1"/>
        <v>133830</v>
      </c>
      <c r="AN803">
        <f t="shared" ca="1" si="102"/>
        <v>-1.349851767089523E-2</v>
      </c>
      <c r="AP803" vm="13887">
        <f ca="1"/>
        <v>44974</v>
      </c>
      <c r="AQ803" vm="10128">
        <f ca="1"/>
        <v>6.2549999999999999</v>
      </c>
      <c r="AR803" vm="13899">
        <f ca="1"/>
        <v>134299</v>
      </c>
      <c r="AS803" s="3">
        <f t="shared" ca="1" si="103"/>
        <v>-1.1128890694709518E-2</v>
      </c>
      <c r="AU803" vm="13887">
        <f ca="1"/>
        <v>44974</v>
      </c>
      <c r="AV803" vm="1313">
        <f ca="1"/>
        <v>1.41</v>
      </c>
      <c r="AW803" vm="13900">
        <f ca="1"/>
        <v>26785082</v>
      </c>
    </row>
    <row r="804" spans="1:49" x14ac:dyDescent="0.3">
      <c r="A804" vm="13901">
        <f ca="1"/>
        <v>44977</v>
      </c>
      <c r="B804" vm="13902">
        <f ca="1"/>
        <v>27.64</v>
      </c>
      <c r="C804" vm="13902">
        <v>27.64</v>
      </c>
      <c r="D804" vm="13903">
        <v>208211</v>
      </c>
      <c r="E804" s="3">
        <f t="shared" ca="1" si="96"/>
        <v>-1.4450867052022813E-3</v>
      </c>
      <c r="F804" s="3">
        <f t="shared" ca="1" si="97"/>
        <v>-1.4461318499996267E-3</v>
      </c>
      <c r="I804" vm="13901">
        <f ca="1"/>
        <v>44977</v>
      </c>
      <c r="J804" vm="13904">
        <f ca="1"/>
        <v>57.7</v>
      </c>
      <c r="K804" vm="13905">
        <f ca="1"/>
        <v>246305</v>
      </c>
      <c r="L804" s="3">
        <v>6.9372181755127051E-4</v>
      </c>
      <c r="M804" s="3">
        <v>6.9348130379793117E-4</v>
      </c>
      <c r="O804" vm="13901">
        <f ca="1"/>
        <v>44977</v>
      </c>
      <c r="P804" vm="13906">
        <f ca="1"/>
        <v>247</v>
      </c>
      <c r="Q804" vm="13907">
        <f ca="1"/>
        <v>133137</v>
      </c>
      <c r="R804" s="3">
        <f t="shared" ca="1" si="98"/>
        <v>-8.0645598367304078E-3</v>
      </c>
      <c r="T804" vm="13901">
        <f ca="1"/>
        <v>44977</v>
      </c>
      <c r="U804" vm="351">
        <f ca="1"/>
        <v>19</v>
      </c>
      <c r="V804" vm="13908">
        <f ca="1"/>
        <v>31220041</v>
      </c>
      <c r="W804" s="3">
        <f t="shared" ca="1" si="99"/>
        <v>-2.8945430723642879E-2</v>
      </c>
      <c r="Y804" vm="13901">
        <f ca="1"/>
        <v>44977</v>
      </c>
      <c r="Z804" vm="13909">
        <f ca="1"/>
        <v>2.573</v>
      </c>
      <c r="AA804" vm="13910">
        <f ca="1"/>
        <v>2.5539999999999998</v>
      </c>
      <c r="AB804" vm="13911">
        <f ca="1"/>
        <v>104400451</v>
      </c>
      <c r="AC804">
        <f t="shared" ca="1" si="100"/>
        <v>-4.1027702368385708E-3</v>
      </c>
      <c r="AE804" vm="13901">
        <f ca="1"/>
        <v>44977</v>
      </c>
      <c r="AF804" vm="8022">
        <f ca="1"/>
        <v>16.138000000000002</v>
      </c>
      <c r="AG804" vm="13912">
        <f ca="1"/>
        <v>10697835</v>
      </c>
      <c r="AH804" s="3">
        <f t="shared" ca="1" si="101"/>
        <v>1.1717910195461463E-2</v>
      </c>
      <c r="AK804" vm="13901">
        <f ca="1"/>
        <v>44977</v>
      </c>
      <c r="AL804" vm="11648">
        <f ca="1"/>
        <v>17.649999999999999</v>
      </c>
      <c r="AM804" vm="13913">
        <f ca="1"/>
        <v>44451</v>
      </c>
      <c r="AN804">
        <f t="shared" ca="1" si="102"/>
        <v>-5.6641179650824657E-4</v>
      </c>
      <c r="AP804" vm="13901">
        <f ca="1"/>
        <v>44977</v>
      </c>
      <c r="AQ804" vm="2163">
        <f ca="1"/>
        <v>6.25</v>
      </c>
      <c r="AR804" vm="13914">
        <f ca="1"/>
        <v>88020</v>
      </c>
      <c r="AS804" s="3">
        <f t="shared" ca="1" si="103"/>
        <v>-7.9968017056429011E-4</v>
      </c>
      <c r="AU804" vm="13901">
        <f ca="1"/>
        <v>44977</v>
      </c>
      <c r="AV804" vm="13915">
        <f ca="1"/>
        <v>1.4555</v>
      </c>
      <c r="AW804" vm="13916">
        <f ca="1"/>
        <v>30933496</v>
      </c>
    </row>
    <row r="805" spans="1:49" x14ac:dyDescent="0.3">
      <c r="A805" vm="13917">
        <f ca="1"/>
        <v>44978</v>
      </c>
      <c r="B805" vm="9156">
        <f ca="1"/>
        <v>27.62</v>
      </c>
      <c r="C805" vm="9156">
        <v>27.62</v>
      </c>
      <c r="D805" vm="13918">
        <v>200188</v>
      </c>
      <c r="E805" s="3">
        <f t="shared" ca="1" si="96"/>
        <v>-7.2358900144716255E-4</v>
      </c>
      <c r="F805" s="3">
        <f t="shared" ca="1" si="97"/>
        <v>-7.2385091832310989E-4</v>
      </c>
      <c r="I805" vm="13917">
        <f ca="1"/>
        <v>44978</v>
      </c>
      <c r="J805" vm="13919">
        <f ca="1"/>
        <v>58.66</v>
      </c>
      <c r="K805" vm="13920">
        <f ca="1"/>
        <v>721037</v>
      </c>
      <c r="L805" s="3">
        <v>1.663778162911601E-2</v>
      </c>
      <c r="M805" s="3">
        <v>1.6500890035251094E-2</v>
      </c>
      <c r="O805" vm="13917">
        <f ca="1"/>
        <v>44978</v>
      </c>
      <c r="P805" vm="13825">
        <f ca="1"/>
        <v>246.1</v>
      </c>
      <c r="Q805" vm="13921">
        <f ca="1"/>
        <v>177233</v>
      </c>
      <c r="R805" s="3">
        <f t="shared" ca="1" si="98"/>
        <v>-3.6503792309670615E-3</v>
      </c>
      <c r="T805" vm="13917">
        <f ca="1"/>
        <v>44978</v>
      </c>
      <c r="U805" vm="13922">
        <f ca="1"/>
        <v>18.600000000000001</v>
      </c>
      <c r="V805" vm="13923">
        <f ca="1"/>
        <v>20709316</v>
      </c>
      <c r="W805" s="3">
        <f t="shared" ca="1" si="99"/>
        <v>-2.1277398447284851E-2</v>
      </c>
      <c r="Y805" vm="13917">
        <f ca="1"/>
        <v>44978</v>
      </c>
      <c r="Z805" vm="13924">
        <f ca="1"/>
        <v>2.5459999999999998</v>
      </c>
      <c r="AA805" vm="9345">
        <f ca="1"/>
        <v>2.5529999999999999</v>
      </c>
      <c r="AB805" vm="13925">
        <f ca="1"/>
        <v>120667583</v>
      </c>
      <c r="AC805">
        <f t="shared" ca="1" si="100"/>
        <v>-3.9161935100074589E-4</v>
      </c>
      <c r="AE805" vm="13917">
        <f ca="1"/>
        <v>44978</v>
      </c>
      <c r="AF805" vm="13926">
        <f ca="1"/>
        <v>15.868</v>
      </c>
      <c r="AG805" vm="13927">
        <f ca="1"/>
        <v>11435162</v>
      </c>
      <c r="AH805" s="3">
        <f t="shared" ca="1" si="101"/>
        <v>-1.6872236774231181E-2</v>
      </c>
      <c r="AK805" vm="13917">
        <f ca="1"/>
        <v>44978</v>
      </c>
      <c r="AL805" vm="8307">
        <f ca="1"/>
        <v>17.559999999999999</v>
      </c>
      <c r="AM805" vm="13928">
        <f ca="1"/>
        <v>115413</v>
      </c>
      <c r="AN805">
        <f t="shared" ca="1" si="102"/>
        <v>-5.1121951723351964E-3</v>
      </c>
      <c r="AP805" vm="13917">
        <f ca="1"/>
        <v>44978</v>
      </c>
      <c r="AQ805" vm="10442">
        <f ca="1"/>
        <v>6.0049999999999999</v>
      </c>
      <c r="AR805" vm="13929">
        <f ca="1"/>
        <v>458100</v>
      </c>
      <c r="AS805" s="3">
        <f t="shared" ca="1" si="103"/>
        <v>-3.9989008216363281E-2</v>
      </c>
      <c r="AU805" vm="13917">
        <f ca="1"/>
        <v>44978</v>
      </c>
      <c r="AV805" vm="13930">
        <f ca="1"/>
        <v>1.4339999999999999</v>
      </c>
      <c r="AW805" vm="13931">
        <f ca="1"/>
        <v>38613650</v>
      </c>
    </row>
    <row r="806" spans="1:49" x14ac:dyDescent="0.3">
      <c r="A806" vm="13932">
        <f ca="1"/>
        <v>44979</v>
      </c>
      <c r="B806" vm="13933">
        <f ca="1"/>
        <v>27.1</v>
      </c>
      <c r="C806" vm="13933">
        <v>27.1</v>
      </c>
      <c r="D806" vm="13934">
        <v>268598</v>
      </c>
      <c r="E806" s="3">
        <f t="shared" ca="1" si="96"/>
        <v>-1.8826937002172323E-2</v>
      </c>
      <c r="F806" s="3">
        <f t="shared" ca="1" si="97"/>
        <v>-1.9006420095490809E-2</v>
      </c>
      <c r="I806" vm="13932">
        <f ca="1"/>
        <v>44979</v>
      </c>
      <c r="J806" vm="7344">
        <f ca="1"/>
        <v>58.62</v>
      </c>
      <c r="K806" vm="13935">
        <f ca="1"/>
        <v>619799</v>
      </c>
      <c r="L806" s="3">
        <v>-6.8189566996248129E-4</v>
      </c>
      <c r="M806" s="3">
        <v>-6.8212826655857095E-4</v>
      </c>
      <c r="O806" vm="13932">
        <f ca="1"/>
        <v>44979</v>
      </c>
      <c r="P806" vm="13936">
        <f ca="1"/>
        <v>245.5</v>
      </c>
      <c r="Q806" vm="13937">
        <f ca="1"/>
        <v>274005</v>
      </c>
      <c r="R806" s="3">
        <f t="shared" ca="1" si="98"/>
        <v>-2.4410101624348529E-3</v>
      </c>
      <c r="T806" vm="13932">
        <f ca="1"/>
        <v>44979</v>
      </c>
      <c r="U806" vm="13938">
        <f ca="1"/>
        <v>18.103999999999999</v>
      </c>
      <c r="V806" vm="13939">
        <f ca="1"/>
        <v>32031680</v>
      </c>
      <c r="W806" s="3">
        <f t="shared" ca="1" si="99"/>
        <v>-2.7028672387919488E-2</v>
      </c>
      <c r="Y806" vm="13932">
        <f ca="1"/>
        <v>44979</v>
      </c>
      <c r="Z806" vm="634">
        <f ca="1"/>
        <v>2.54</v>
      </c>
      <c r="AA806" vm="497">
        <f ca="1"/>
        <v>2.4765000000000001</v>
      </c>
      <c r="AB806" vm="13940">
        <f ca="1"/>
        <v>156482959</v>
      </c>
      <c r="AC806">
        <f t="shared" ca="1" si="100"/>
        <v>-3.0422865213191319E-2</v>
      </c>
      <c r="AE806" vm="13932">
        <f ca="1"/>
        <v>44979</v>
      </c>
      <c r="AF806" vm="13941">
        <f ca="1"/>
        <v>16.218</v>
      </c>
      <c r="AG806" vm="13942">
        <f ca="1"/>
        <v>24367740</v>
      </c>
      <c r="AH806" s="3">
        <f t="shared" ca="1" si="101"/>
        <v>2.1817233870281876E-2</v>
      </c>
      <c r="AK806" vm="13932">
        <f ca="1"/>
        <v>44979</v>
      </c>
      <c r="AL806" vm="13943">
        <f ca="1"/>
        <v>17.739999999999998</v>
      </c>
      <c r="AM806" vm="13944">
        <f ca="1"/>
        <v>122233</v>
      </c>
      <c r="AN806">
        <f t="shared" ca="1" si="102"/>
        <v>1.0198388674462766E-2</v>
      </c>
      <c r="AP806" vm="13932">
        <f ca="1"/>
        <v>44979</v>
      </c>
      <c r="AQ806" vm="10735">
        <f ca="1"/>
        <v>5.8449999999999998</v>
      </c>
      <c r="AR806" vm="13945">
        <f ca="1"/>
        <v>544066</v>
      </c>
      <c r="AS806" s="3">
        <f t="shared" ca="1" si="103"/>
        <v>-2.7005860607915162E-2</v>
      </c>
      <c r="AU806" vm="13932">
        <f ca="1"/>
        <v>44979</v>
      </c>
      <c r="AV806" vm="13946">
        <f ca="1"/>
        <v>1.403</v>
      </c>
      <c r="AW806" vm="13947">
        <f ca="1"/>
        <v>28478257</v>
      </c>
    </row>
    <row r="807" spans="1:49" x14ac:dyDescent="0.3">
      <c r="A807" vm="13948">
        <f ca="1"/>
        <v>44980</v>
      </c>
      <c r="B807" vm="13949">
        <f ca="1"/>
        <v>26.94</v>
      </c>
      <c r="C807" vm="13949">
        <v>26.94</v>
      </c>
      <c r="D807" vm="13950">
        <v>200063</v>
      </c>
      <c r="E807" s="3">
        <f t="shared" ca="1" si="96"/>
        <v>-5.9040590405904109E-3</v>
      </c>
      <c r="F807" s="3">
        <f t="shared" ca="1" si="97"/>
        <v>-5.9215569034373212E-3</v>
      </c>
      <c r="I807" vm="13948">
        <f ca="1"/>
        <v>44980</v>
      </c>
      <c r="J807" vm="13951">
        <f ca="1"/>
        <v>58.26</v>
      </c>
      <c r="K807" vm="13952">
        <f ca="1"/>
        <v>598781</v>
      </c>
      <c r="L807" s="3">
        <v>-6.1412487205731734E-3</v>
      </c>
      <c r="M807" s="3">
        <v>-6.1601837514578461E-3</v>
      </c>
      <c r="O807" vm="13948">
        <f ca="1"/>
        <v>44980</v>
      </c>
      <c r="P807" vm="13906">
        <f ca="1"/>
        <v>247</v>
      </c>
      <c r="Q807" vm="13953">
        <f ca="1"/>
        <v>259459</v>
      </c>
      <c r="R807" s="3">
        <f t="shared" ca="1" si="98"/>
        <v>6.0913893934019126E-3</v>
      </c>
      <c r="T807" vm="13948">
        <f ca="1"/>
        <v>44980</v>
      </c>
      <c r="U807" vm="13954">
        <f ca="1"/>
        <v>18.452000000000002</v>
      </c>
      <c r="V807" vm="13955">
        <f ca="1"/>
        <v>11309563</v>
      </c>
      <c r="W807" s="3">
        <f t="shared" ca="1" si="99"/>
        <v>1.9039857364337956E-2</v>
      </c>
      <c r="Y807" vm="13948">
        <f ca="1"/>
        <v>44980</v>
      </c>
      <c r="Z807" vm="13956">
        <f ca="1"/>
        <v>2.4809999999999999</v>
      </c>
      <c r="AA807" vm="13957">
        <f ca="1"/>
        <v>2.5139999999999998</v>
      </c>
      <c r="AB807" vm="13958">
        <f ca="1"/>
        <v>92983714</v>
      </c>
      <c r="AC807">
        <f t="shared" ca="1" si="100"/>
        <v>1.5028837121900196E-2</v>
      </c>
      <c r="AE807" vm="13948">
        <f ca="1"/>
        <v>44980</v>
      </c>
      <c r="AF807" vm="13959">
        <f ca="1"/>
        <v>16.803999999999998</v>
      </c>
      <c r="AG807" vm="13960">
        <f ca="1"/>
        <v>36181727</v>
      </c>
      <c r="AH807" s="3">
        <f t="shared" ca="1" si="101"/>
        <v>3.5495216784769884E-2</v>
      </c>
      <c r="AK807" vm="13948">
        <f ca="1"/>
        <v>44980</v>
      </c>
      <c r="AL807" vm="7881">
        <f ca="1"/>
        <v>17.7</v>
      </c>
      <c r="AM807" vm="13961">
        <f ca="1"/>
        <v>120084</v>
      </c>
      <c r="AN807">
        <f t="shared" ca="1" si="102"/>
        <v>-2.2573373016499389E-3</v>
      </c>
      <c r="AP807" vm="13948">
        <f ca="1"/>
        <v>44980</v>
      </c>
      <c r="AQ807" vm="2880">
        <f ca="1"/>
        <v>5.9349999999999996</v>
      </c>
      <c r="AR807" vm="13962">
        <f ca="1"/>
        <v>326695</v>
      </c>
      <c r="AS807" s="3">
        <f t="shared" ca="1" si="103"/>
        <v>1.5280433137599619E-2</v>
      </c>
      <c r="AU807" vm="13948">
        <f ca="1"/>
        <v>44980</v>
      </c>
      <c r="AV807" vm="13963">
        <f ca="1"/>
        <v>1.458</v>
      </c>
      <c r="AW807" vm="13964">
        <f ca="1"/>
        <v>61138938</v>
      </c>
    </row>
    <row r="808" spans="1:49" x14ac:dyDescent="0.3">
      <c r="A808" vm="13965">
        <f ca="1"/>
        <v>44981</v>
      </c>
      <c r="B808" vm="13966">
        <f ca="1"/>
        <v>27.4</v>
      </c>
      <c r="C808" vm="13966">
        <v>27.4</v>
      </c>
      <c r="D808" vm="13967">
        <v>264521</v>
      </c>
      <c r="E808" s="3">
        <f t="shared" ca="1" si="96"/>
        <v>1.7074981440237464E-2</v>
      </c>
      <c r="F808" s="3">
        <f t="shared" ca="1" si="97"/>
        <v>1.6930842411806608E-2</v>
      </c>
      <c r="I808" vm="13965">
        <f ca="1"/>
        <v>44981</v>
      </c>
      <c r="J808" vm="6839">
        <f ca="1"/>
        <v>57.72</v>
      </c>
      <c r="K808" vm="13968">
        <f ca="1"/>
        <v>1020334</v>
      </c>
      <c r="L808" s="3">
        <v>-9.2687950566426227E-3</v>
      </c>
      <c r="M808" s="3">
        <v>-9.3120176256183598E-3</v>
      </c>
      <c r="O808" vm="13965">
        <f ca="1"/>
        <v>44981</v>
      </c>
      <c r="P808" vm="13969">
        <f ca="1"/>
        <v>244.8</v>
      </c>
      <c r="Q808" vm="13970">
        <f ca="1"/>
        <v>278445</v>
      </c>
      <c r="R808" s="3">
        <f t="shared" ca="1" si="98"/>
        <v>-8.9467859898061299E-3</v>
      </c>
      <c r="T808" vm="13965">
        <f ca="1"/>
        <v>44981</v>
      </c>
      <c r="U808" vm="13971">
        <f ca="1"/>
        <v>18.236000000000001</v>
      </c>
      <c r="V808" vm="13972">
        <f ca="1"/>
        <v>65718759</v>
      </c>
      <c r="W808" s="3">
        <f t="shared" ca="1" si="99"/>
        <v>-1.1775103344379135E-2</v>
      </c>
      <c r="Y808" vm="13965">
        <f ca="1"/>
        <v>44981</v>
      </c>
      <c r="Z808" vm="13973">
        <f ca="1"/>
        <v>2.5190000000000001</v>
      </c>
      <c r="AA808" vm="8142">
        <f ca="1"/>
        <v>2.4950000000000001</v>
      </c>
      <c r="AB808" vm="13974">
        <f ca="1"/>
        <v>112231610</v>
      </c>
      <c r="AC808">
        <f t="shared" ca="1" si="100"/>
        <v>-7.5863809645735705E-3</v>
      </c>
      <c r="AE808" vm="13965">
        <f ca="1"/>
        <v>44981</v>
      </c>
      <c r="AF808" vm="12901">
        <f ca="1"/>
        <v>16.45</v>
      </c>
      <c r="AG808" vm="13975">
        <f ca="1"/>
        <v>19389710</v>
      </c>
      <c r="AH808" s="3">
        <f t="shared" ca="1" si="101"/>
        <v>-2.1291476095754686E-2</v>
      </c>
      <c r="AK808" vm="13965">
        <f ca="1"/>
        <v>44981</v>
      </c>
      <c r="AL808" vm="1574">
        <f ca="1"/>
        <v>17.579999999999998</v>
      </c>
      <c r="AM808" vm="13976">
        <f ca="1"/>
        <v>123737</v>
      </c>
      <c r="AN808">
        <f t="shared" ca="1" si="102"/>
        <v>-6.8027473227525231E-3</v>
      </c>
      <c r="AP808" vm="13965">
        <f ca="1"/>
        <v>44981</v>
      </c>
      <c r="AQ808" vm="13977">
        <f ca="1"/>
        <v>5.875</v>
      </c>
      <c r="AR808" vm="13978">
        <f ca="1"/>
        <v>154062</v>
      </c>
      <c r="AS808" s="3">
        <f t="shared" ca="1" si="103"/>
        <v>-1.0160968031408592E-2</v>
      </c>
      <c r="AU808" vm="13965">
        <f ca="1"/>
        <v>44981</v>
      </c>
      <c r="AV808" vm="13979">
        <f ca="1"/>
        <v>1.4864999999999999</v>
      </c>
      <c r="AW808" vm="13980">
        <f ca="1"/>
        <v>55768086</v>
      </c>
    </row>
    <row r="809" spans="1:49" x14ac:dyDescent="0.3">
      <c r="A809" vm="13981">
        <f ca="1"/>
        <v>44984</v>
      </c>
      <c r="B809" vm="13982">
        <f ca="1"/>
        <v>27.44</v>
      </c>
      <c r="C809" vm="13982">
        <v>27.44</v>
      </c>
      <c r="D809" vm="13983">
        <v>154212</v>
      </c>
      <c r="E809" s="3">
        <f t="shared" ca="1" si="96"/>
        <v>1.4598540145986387E-3</v>
      </c>
      <c r="F809" s="3">
        <f t="shared" ca="1" si="97"/>
        <v>1.4587894636600882E-3</v>
      </c>
      <c r="I809" vm="13981">
        <f ca="1"/>
        <v>44984</v>
      </c>
      <c r="J809" vm="6582">
        <f ca="1"/>
        <v>58.3</v>
      </c>
      <c r="K809" vm="13984">
        <f ca="1"/>
        <v>513225</v>
      </c>
      <c r="L809" s="3">
        <v>1.0048510048510019E-2</v>
      </c>
      <c r="M809" s="3">
        <v>9.9983594507764527E-3</v>
      </c>
      <c r="O809" vm="13981">
        <f ca="1"/>
        <v>44984</v>
      </c>
      <c r="P809" vm="13985">
        <f ca="1"/>
        <v>246.9</v>
      </c>
      <c r="Q809" vm="13986">
        <f ca="1"/>
        <v>201598</v>
      </c>
      <c r="R809" s="3">
        <f t="shared" ca="1" si="98"/>
        <v>8.5418457129627732E-3</v>
      </c>
      <c r="T809" vm="13981">
        <f ca="1"/>
        <v>44984</v>
      </c>
      <c r="U809" vm="13987">
        <f ca="1"/>
        <v>19.077999999999999</v>
      </c>
      <c r="V809" vm="13988">
        <f ca="1"/>
        <v>18226751</v>
      </c>
      <c r="W809" s="3">
        <f t="shared" ca="1" si="99"/>
        <v>4.513817637182127E-2</v>
      </c>
      <c r="Y809" vm="13981">
        <f ca="1"/>
        <v>44984</v>
      </c>
      <c r="Z809" vm="595">
        <f ca="1"/>
        <v>2.5</v>
      </c>
      <c r="AA809" vm="13989">
        <f ca="1"/>
        <v>2.5329999999999999</v>
      </c>
      <c r="AB809" vm="13990">
        <f ca="1"/>
        <v>95909748</v>
      </c>
      <c r="AC809">
        <f t="shared" ca="1" si="100"/>
        <v>1.5115641816056152E-2</v>
      </c>
      <c r="AE809" vm="13981">
        <f ca="1"/>
        <v>44984</v>
      </c>
      <c r="AF809" vm="13991">
        <f ca="1"/>
        <v>16.632000000000001</v>
      </c>
      <c r="AG809" vm="13992">
        <f ca="1"/>
        <v>12036930</v>
      </c>
      <c r="AH809" s="3">
        <f t="shared" ca="1" si="101"/>
        <v>1.1003073344330939E-2</v>
      </c>
      <c r="AK809" vm="13981">
        <f ca="1"/>
        <v>44984</v>
      </c>
      <c r="AL809" vm="13993">
        <f ca="1"/>
        <v>17.96</v>
      </c>
      <c r="AM809" vm="13994">
        <f ca="1"/>
        <v>139822</v>
      </c>
      <c r="AN809">
        <f t="shared" ca="1" si="102"/>
        <v>2.1385170617022848E-2</v>
      </c>
      <c r="AP809" vm="13981">
        <f ca="1"/>
        <v>44984</v>
      </c>
      <c r="AQ809" vm="9063">
        <f ca="1"/>
        <v>5.9550000000000001</v>
      </c>
      <c r="AR809" vm="13995">
        <f ca="1"/>
        <v>87365</v>
      </c>
      <c r="AS809" s="3">
        <f t="shared" ca="1" si="103"/>
        <v>1.3525142777040831E-2</v>
      </c>
      <c r="AU809" vm="13981">
        <f ca="1"/>
        <v>44984</v>
      </c>
      <c r="AV809" vm="13996">
        <f ca="1"/>
        <v>1.476</v>
      </c>
      <c r="AW809" vm="13997">
        <f ca="1"/>
        <v>73649010</v>
      </c>
    </row>
    <row r="810" spans="1:49" x14ac:dyDescent="0.3">
      <c r="A810" vm="13998">
        <f ca="1"/>
        <v>44985</v>
      </c>
      <c r="B810" vm="13999">
        <f ca="1"/>
        <v>27.26</v>
      </c>
      <c r="C810" vm="13999">
        <v>27.26</v>
      </c>
      <c r="D810" vm="14000">
        <v>225081</v>
      </c>
      <c r="E810" s="3">
        <f t="shared" ca="1" si="96"/>
        <v>-6.5597667638483854E-3</v>
      </c>
      <c r="F810" s="3">
        <f t="shared" ca="1" si="97"/>
        <v>-6.5813765892979194E-3</v>
      </c>
      <c r="I810" vm="13998">
        <f ca="1"/>
        <v>44985</v>
      </c>
      <c r="J810" vm="14001">
        <f ca="1"/>
        <v>57.8</v>
      </c>
      <c r="K810" vm="14002">
        <f ca="1"/>
        <v>1011884</v>
      </c>
      <c r="L810" s="3">
        <v>-8.5763293310463125E-3</v>
      </c>
      <c r="M810" s="3">
        <v>-8.6133176781149467E-3</v>
      </c>
      <c r="O810" vm="13998">
        <f ca="1"/>
        <v>44985</v>
      </c>
      <c r="P810" vm="14003">
        <f ca="1"/>
        <v>245.3</v>
      </c>
      <c r="Q810" vm="14004">
        <f ca="1"/>
        <v>335009</v>
      </c>
      <c r="R810" s="3">
        <f t="shared" ca="1" si="98"/>
        <v>-6.5014450866902173E-3</v>
      </c>
      <c r="T810" vm="13998">
        <f ca="1"/>
        <v>44985</v>
      </c>
      <c r="U810" vm="14005">
        <f ca="1"/>
        <v>19.347999999999999</v>
      </c>
      <c r="V810" vm="14006">
        <f ca="1"/>
        <v>20497812</v>
      </c>
      <c r="W810" s="3">
        <f t="shared" ca="1" si="99"/>
        <v>1.4053216237720417E-2</v>
      </c>
      <c r="Y810" vm="13998">
        <f ca="1"/>
        <v>44985</v>
      </c>
      <c r="Z810" vm="8186">
        <f ca="1"/>
        <v>2.52</v>
      </c>
      <c r="AA810" vm="14007">
        <f ca="1"/>
        <v>2.5615000000000001</v>
      </c>
      <c r="AB810" vm="14008">
        <f ca="1"/>
        <v>226324212</v>
      </c>
      <c r="AC810">
        <f t="shared" ca="1" si="100"/>
        <v>1.118865337758186E-2</v>
      </c>
      <c r="AE810" vm="13998">
        <f ca="1"/>
        <v>44985</v>
      </c>
      <c r="AF810" vm="6899">
        <f ca="1"/>
        <v>16.553999999999998</v>
      </c>
      <c r="AG810" vm="14009">
        <f ca="1"/>
        <v>14088988</v>
      </c>
      <c r="AH810" s="3">
        <f t="shared" ca="1" si="101"/>
        <v>-4.7007860925079321E-3</v>
      </c>
      <c r="AK810" vm="13998">
        <f ca="1"/>
        <v>44985</v>
      </c>
      <c r="AL810" vm="269">
        <f ca="1"/>
        <v>18</v>
      </c>
      <c r="AM810" vm="14010">
        <f ca="1"/>
        <v>113655</v>
      </c>
      <c r="AN810">
        <f t="shared" ca="1" si="102"/>
        <v>2.2246950221111086E-3</v>
      </c>
      <c r="AP810" vm="13998">
        <f ca="1"/>
        <v>44985</v>
      </c>
      <c r="AQ810" vm="2843">
        <f ca="1"/>
        <v>5.9950000000000001</v>
      </c>
      <c r="AR810" vm="14011">
        <f ca="1"/>
        <v>160224</v>
      </c>
      <c r="AS810" s="3">
        <f t="shared" ca="1" si="103"/>
        <v>6.6945856722142021E-3</v>
      </c>
      <c r="AU810" vm="13998">
        <f ca="1"/>
        <v>44985</v>
      </c>
      <c r="AV810" vm="14012">
        <f ca="1"/>
        <v>1.5169999999999999</v>
      </c>
      <c r="AW810" vm="14013">
        <f ca="1"/>
        <v>173226691</v>
      </c>
    </row>
    <row r="811" spans="1:49" x14ac:dyDescent="0.3">
      <c r="A811" vm="14014">
        <f ca="1"/>
        <v>44986</v>
      </c>
      <c r="B811" vm="8119">
        <f ca="1"/>
        <v>26.66</v>
      </c>
      <c r="C811" vm="8119">
        <v>26.66</v>
      </c>
      <c r="D811" vm="14015">
        <v>361562</v>
      </c>
      <c r="E811" s="3">
        <f t="shared" ca="1" si="96"/>
        <v>-2.2010271460014726E-2</v>
      </c>
      <c r="F811" s="3">
        <f t="shared" ca="1" si="97"/>
        <v>-2.2256111517824046E-2</v>
      </c>
      <c r="I811" vm="14014">
        <f ca="1"/>
        <v>44986</v>
      </c>
      <c r="J811" vm="14016">
        <f ca="1"/>
        <v>59.7</v>
      </c>
      <c r="K811" vm="14017">
        <f ca="1"/>
        <v>2838361</v>
      </c>
      <c r="L811" s="3">
        <v>3.2871972318339202E-2</v>
      </c>
      <c r="M811" s="3">
        <v>3.2343244720224783E-2</v>
      </c>
      <c r="O811" vm="14014">
        <f ca="1"/>
        <v>44986</v>
      </c>
      <c r="P811" vm="13825">
        <f ca="1"/>
        <v>246.1</v>
      </c>
      <c r="Q811" vm="14018">
        <f ca="1"/>
        <v>297877</v>
      </c>
      <c r="R811" s="3">
        <f t="shared" ca="1" si="98"/>
        <v>3.25600613256647E-3</v>
      </c>
      <c r="T811" vm="14014">
        <f ca="1"/>
        <v>44986</v>
      </c>
      <c r="U811" vm="14019">
        <f ca="1"/>
        <v>18.872</v>
      </c>
      <c r="V811" vm="14020">
        <f ca="1"/>
        <v>14482837</v>
      </c>
      <c r="W811" s="3">
        <f t="shared" ca="1" si="99"/>
        <v>-2.490971285536284E-2</v>
      </c>
      <c r="Y811" vm="14014">
        <f ca="1"/>
        <v>44986</v>
      </c>
      <c r="Z811" vm="14021">
        <f ca="1"/>
        <v>2.5785</v>
      </c>
      <c r="AA811" vm="14022">
        <f ca="1"/>
        <v>2.5369999999999999</v>
      </c>
      <c r="AB811" vm="14023">
        <f ca="1"/>
        <v>118176910</v>
      </c>
      <c r="AC811">
        <f t="shared" ca="1" si="100"/>
        <v>-9.6107437799751276E-3</v>
      </c>
      <c r="AE811" vm="14014">
        <f ca="1"/>
        <v>44986</v>
      </c>
      <c r="AF811" vm="14024">
        <f ca="1"/>
        <v>17.056000000000001</v>
      </c>
      <c r="AG811" vm="14025">
        <f ca="1"/>
        <v>19398003</v>
      </c>
      <c r="AH811" s="3">
        <f t="shared" ca="1" si="101"/>
        <v>2.9874283520230045E-2</v>
      </c>
      <c r="AK811" vm="14014">
        <f ca="1"/>
        <v>44986</v>
      </c>
      <c r="AL811" vm="14026">
        <f ca="1"/>
        <v>18.41</v>
      </c>
      <c r="AM811" vm="14027">
        <f ca="1"/>
        <v>640112</v>
      </c>
      <c r="AN811">
        <f t="shared" ca="1" si="102"/>
        <v>2.2522237348821805E-2</v>
      </c>
      <c r="AP811" vm="14014">
        <f ca="1"/>
        <v>44986</v>
      </c>
      <c r="AQ811" vm="8740">
        <f ca="1"/>
        <v>6.0650000000000004</v>
      </c>
      <c r="AR811" vm="14028">
        <f ca="1"/>
        <v>175545</v>
      </c>
      <c r="AS811" s="3">
        <f t="shared" ca="1" si="103"/>
        <v>1.1608753916535977E-2</v>
      </c>
      <c r="AU811" vm="14014">
        <f ca="1"/>
        <v>44986</v>
      </c>
      <c r="AV811" vm="14029">
        <f ca="1"/>
        <v>1.5345</v>
      </c>
      <c r="AW811" vm="14030">
        <f ca="1"/>
        <v>147696002</v>
      </c>
    </row>
    <row r="812" spans="1:49" x14ac:dyDescent="0.3">
      <c r="A812" vm="14031">
        <f ca="1"/>
        <v>44987</v>
      </c>
      <c r="B812" vm="14032">
        <f ca="1"/>
        <v>27.08</v>
      </c>
      <c r="C812" vm="14032">
        <v>27.08</v>
      </c>
      <c r="D812" vm="14033">
        <v>272297</v>
      </c>
      <c r="E812" s="3">
        <f t="shared" ca="1" si="96"/>
        <v>1.5753938484621085E-2</v>
      </c>
      <c r="F812" s="3">
        <f t="shared" ca="1" si="97"/>
        <v>1.5631133293511512E-2</v>
      </c>
      <c r="I812" vm="14031">
        <f ca="1"/>
        <v>44987</v>
      </c>
      <c r="J812" vm="14034">
        <f ca="1"/>
        <v>60.36</v>
      </c>
      <c r="K812" vm="14035">
        <f ca="1"/>
        <v>1362141</v>
      </c>
      <c r="L812" s="3">
        <v>1.1055276381909489E-2</v>
      </c>
      <c r="M812" s="3">
        <v>1.0994613501091596E-2</v>
      </c>
      <c r="O812" vm="14031">
        <f ca="1"/>
        <v>44987</v>
      </c>
      <c r="P812" vm="14036">
        <f ca="1"/>
        <v>248.5</v>
      </c>
      <c r="Q812" vm="14037">
        <f ca="1"/>
        <v>188165</v>
      </c>
      <c r="R812" s="3">
        <f t="shared" ca="1" si="98"/>
        <v>9.7048881396732279E-3</v>
      </c>
      <c r="T812" vm="14031">
        <f ca="1"/>
        <v>44987</v>
      </c>
      <c r="U812" vm="14038">
        <f ca="1"/>
        <v>18.635999999999999</v>
      </c>
      <c r="V812" vm="14039">
        <f ca="1"/>
        <v>9469868</v>
      </c>
      <c r="W812" s="3">
        <f t="shared" ca="1" si="99"/>
        <v>-1.2584148150823623E-2</v>
      </c>
      <c r="Y812" vm="14031">
        <f ca="1"/>
        <v>44987</v>
      </c>
      <c r="Z812" vm="14040">
        <f ca="1"/>
        <v>2.5209999999999999</v>
      </c>
      <c r="AA812" vm="9265">
        <f ca="1"/>
        <v>2.5419999999999998</v>
      </c>
      <c r="AB812" vm="14041">
        <f ca="1"/>
        <v>90394060</v>
      </c>
      <c r="AC812">
        <f t="shared" ca="1" si="100"/>
        <v>1.9688921501173459E-3</v>
      </c>
      <c r="AE812" vm="14031">
        <f ca="1"/>
        <v>44987</v>
      </c>
      <c r="AF812" vm="14042">
        <f ca="1"/>
        <v>17.172000000000001</v>
      </c>
      <c r="AG812" vm="14043">
        <f ca="1"/>
        <v>11420680</v>
      </c>
      <c r="AH812" s="3">
        <f t="shared" ca="1" si="101"/>
        <v>6.7781023788801289E-3</v>
      </c>
      <c r="AK812" vm="14031">
        <f ca="1"/>
        <v>44987</v>
      </c>
      <c r="AL812" vm="14044">
        <f ca="1"/>
        <v>18.45</v>
      </c>
      <c r="AM812" vm="14045">
        <f ca="1"/>
        <v>145462</v>
      </c>
      <c r="AN812">
        <f t="shared" ca="1" si="102"/>
        <v>2.1703752415496605E-3</v>
      </c>
      <c r="AP812" vm="14031">
        <f ca="1"/>
        <v>44987</v>
      </c>
      <c r="AQ812" vm="2917">
        <f ca="1"/>
        <v>6.09</v>
      </c>
      <c r="AR812" vm="14046">
        <f ca="1"/>
        <v>332684</v>
      </c>
      <c r="AS812" s="3">
        <f t="shared" ca="1" si="103"/>
        <v>4.1135393257921617E-3</v>
      </c>
      <c r="AU812" vm="14031">
        <f ca="1"/>
        <v>44987</v>
      </c>
      <c r="AV812" vm="14047">
        <f ca="1"/>
        <v>1.5335000000000001</v>
      </c>
      <c r="AW812" vm="14048">
        <f ca="1"/>
        <v>47713114</v>
      </c>
    </row>
    <row r="813" spans="1:49" x14ac:dyDescent="0.3">
      <c r="A813" vm="14049">
        <f ca="1"/>
        <v>44988</v>
      </c>
      <c r="B813" vm="13982">
        <f ca="1"/>
        <v>27.44</v>
      </c>
      <c r="C813" vm="13982">
        <v>27.44</v>
      </c>
      <c r="D813" vm="14050">
        <v>151204</v>
      </c>
      <c r="E813" s="3">
        <f t="shared" ca="1" si="96"/>
        <v>1.3293943870014882E-2</v>
      </c>
      <c r="F813" s="3">
        <f t="shared" ca="1" si="97"/>
        <v>1.3206354813610273E-2</v>
      </c>
      <c r="I813" vm="14049">
        <f ca="1"/>
        <v>44988</v>
      </c>
      <c r="J813" vm="14051">
        <f ca="1"/>
        <v>60.78</v>
      </c>
      <c r="K813" vm="14052">
        <f ca="1"/>
        <v>590944</v>
      </c>
      <c r="L813" s="3">
        <v>6.9582504970179208E-3</v>
      </c>
      <c r="M813" s="3">
        <v>6.9341535889987874E-3</v>
      </c>
      <c r="O813" vm="14049">
        <f ca="1"/>
        <v>44988</v>
      </c>
      <c r="P813" vm="14053">
        <f ca="1"/>
        <v>256.39999999999998</v>
      </c>
      <c r="Q813" vm="14054">
        <f ca="1"/>
        <v>460111</v>
      </c>
      <c r="R813" s="3">
        <f t="shared" ca="1" si="98"/>
        <v>3.1295879509831391E-2</v>
      </c>
      <c r="T813" vm="14049">
        <f ca="1"/>
        <v>44988</v>
      </c>
      <c r="U813" vm="14055">
        <f ca="1"/>
        <v>18.937999999999999</v>
      </c>
      <c r="V813" vm="14056">
        <f ca="1"/>
        <v>9876000</v>
      </c>
      <c r="W813" s="3">
        <f t="shared" ca="1" si="99"/>
        <v>1.6075291606758017E-2</v>
      </c>
      <c r="Y813" vm="14049">
        <f ca="1"/>
        <v>44988</v>
      </c>
      <c r="Z813" vm="14057">
        <f ca="1"/>
        <v>2.5569999999999999</v>
      </c>
      <c r="AA813" vm="14058">
        <f ca="1"/>
        <v>2.5745</v>
      </c>
      <c r="AB813" vm="14059">
        <f ca="1"/>
        <v>88738444</v>
      </c>
      <c r="AC813">
        <f t="shared" ca="1" si="100"/>
        <v>1.2704167736796831E-2</v>
      </c>
      <c r="AE813" vm="14049">
        <f ca="1"/>
        <v>44988</v>
      </c>
      <c r="AF813" vm="14060">
        <f ca="1"/>
        <v>17.667999999999999</v>
      </c>
      <c r="AG813" vm="14061">
        <f ca="1"/>
        <v>15723357</v>
      </c>
      <c r="AH813" s="3">
        <f t="shared" ca="1" si="101"/>
        <v>2.8474943371965825E-2</v>
      </c>
      <c r="AK813" vm="14049">
        <f ca="1"/>
        <v>44988</v>
      </c>
      <c r="AL813" vm="14026">
        <f ca="1"/>
        <v>18.41</v>
      </c>
      <c r="AM813" vm="14062">
        <f ca="1"/>
        <v>502349</v>
      </c>
      <c r="AN813">
        <f t="shared" ca="1" si="102"/>
        <v>-2.1703752415496947E-3</v>
      </c>
      <c r="AP813" vm="14049">
        <f ca="1"/>
        <v>44988</v>
      </c>
      <c r="AQ813" vm="2933">
        <f ca="1"/>
        <v>6.125</v>
      </c>
      <c r="AR813" vm="14063">
        <f ca="1"/>
        <v>794929</v>
      </c>
      <c r="AS813" s="3">
        <f t="shared" ca="1" si="103"/>
        <v>5.7306747089850745E-3</v>
      </c>
      <c r="AU813" vm="14049">
        <f ca="1"/>
        <v>44988</v>
      </c>
      <c r="AV813" vm="13818">
        <f ca="1"/>
        <v>1.5004999999999999</v>
      </c>
      <c r="AW813" vm="14064">
        <f ca="1"/>
        <v>53796921</v>
      </c>
    </row>
    <row r="814" spans="1:49" x14ac:dyDescent="0.3">
      <c r="A814" vm="14065">
        <f ca="1"/>
        <v>44991</v>
      </c>
      <c r="B814" vm="14066">
        <f ca="1"/>
        <v>27.14</v>
      </c>
      <c r="C814" vm="14066">
        <v>27.14</v>
      </c>
      <c r="D814" vm="14067">
        <v>313766</v>
      </c>
      <c r="E814" s="3">
        <f t="shared" ca="1" si="96"/>
        <v>-1.093294460641402E-2</v>
      </c>
      <c r="F814" s="3">
        <f t="shared" ca="1" si="97"/>
        <v>-1.0993148450961429E-2</v>
      </c>
      <c r="I814" vm="14065">
        <f ca="1"/>
        <v>44991</v>
      </c>
      <c r="J814" vm="14068">
        <f ca="1"/>
        <v>60.56</v>
      </c>
      <c r="K814" vm="14069">
        <f ca="1"/>
        <v>510846</v>
      </c>
      <c r="L814" s="3">
        <v>-3.6196117143797112E-3</v>
      </c>
      <c r="M814" s="3">
        <v>-3.6261783594536911E-3</v>
      </c>
      <c r="O814" vm="14065">
        <f ca="1"/>
        <v>44991</v>
      </c>
      <c r="P814" vm="14070">
        <f ca="1"/>
        <v>255.7</v>
      </c>
      <c r="Q814" vm="14071">
        <f ca="1"/>
        <v>327187</v>
      </c>
      <c r="R814" s="3">
        <f t="shared" ca="1" si="98"/>
        <v>-2.7338427493739785E-3</v>
      </c>
      <c r="T814" vm="14065">
        <f ca="1"/>
        <v>44991</v>
      </c>
      <c r="U814" vm="14072">
        <f ca="1"/>
        <v>19.277999999999999</v>
      </c>
      <c r="V814" vm="14073">
        <f ca="1"/>
        <v>10649251</v>
      </c>
      <c r="W814" s="3">
        <f t="shared" ca="1" si="99"/>
        <v>1.7794063800468114E-2</v>
      </c>
      <c r="Y814" vm="14065">
        <f ca="1"/>
        <v>44991</v>
      </c>
      <c r="Z814" vm="9283">
        <f ca="1"/>
        <v>2.58</v>
      </c>
      <c r="AA814" vm="14074">
        <f ca="1"/>
        <v>2.5924999999999998</v>
      </c>
      <c r="AB814" vm="14075">
        <f ca="1"/>
        <v>87485453</v>
      </c>
      <c r="AC814">
        <f t="shared" ca="1" si="100"/>
        <v>6.9673206174863424E-3</v>
      </c>
      <c r="AE814" vm="14065">
        <f ca="1"/>
        <v>44991</v>
      </c>
      <c r="AF814" vm="14076">
        <f ca="1"/>
        <v>17.576000000000001</v>
      </c>
      <c r="AG814" vm="14077">
        <f ca="1"/>
        <v>9883487</v>
      </c>
      <c r="AH814" s="3">
        <f t="shared" ca="1" si="101"/>
        <v>-5.2207586519709076E-3</v>
      </c>
      <c r="AK814" vm="14065">
        <f ca="1"/>
        <v>44991</v>
      </c>
      <c r="AL814" vm="14078">
        <f ca="1"/>
        <v>18.46</v>
      </c>
      <c r="AM814" vm="14079">
        <f ca="1"/>
        <v>195156</v>
      </c>
      <c r="AN814">
        <f t="shared" ca="1" si="102"/>
        <v>2.7122338297195549E-3</v>
      </c>
      <c r="AP814" vm="14065">
        <f ca="1"/>
        <v>44991</v>
      </c>
      <c r="AQ814" vm="2969">
        <f ca="1"/>
        <v>6.0750000000000002</v>
      </c>
      <c r="AR814" vm="14080">
        <f ca="1"/>
        <v>253747</v>
      </c>
      <c r="AS814" s="3">
        <f t="shared" ca="1" si="103"/>
        <v>-8.196767204178515E-3</v>
      </c>
      <c r="AU814" vm="14065">
        <f ca="1"/>
        <v>44991</v>
      </c>
      <c r="AV814" vm="14081">
        <f ca="1"/>
        <v>1.478</v>
      </c>
      <c r="AW814" vm="14082">
        <f ca="1"/>
        <v>36445476</v>
      </c>
    </row>
    <row r="815" spans="1:49" x14ac:dyDescent="0.3">
      <c r="A815" vm="14083">
        <f ca="1"/>
        <v>44992</v>
      </c>
      <c r="B815" vm="5233">
        <f ca="1"/>
        <v>26.8</v>
      </c>
      <c r="C815" vm="5233">
        <v>26.8</v>
      </c>
      <c r="D815" vm="14084">
        <v>190525</v>
      </c>
      <c r="E815" s="3">
        <f t="shared" ca="1" si="96"/>
        <v>-1.2527634487840819E-2</v>
      </c>
      <c r="F815" s="3">
        <f t="shared" ca="1" si="97"/>
        <v>-1.260676688991204E-2</v>
      </c>
      <c r="I815" vm="14083">
        <f ca="1"/>
        <v>44992</v>
      </c>
      <c r="J815" vm="7380">
        <f ca="1"/>
        <v>61.2</v>
      </c>
      <c r="K815" vm="14085">
        <f ca="1"/>
        <v>577451</v>
      </c>
      <c r="L815" s="3">
        <v>1.0568031704095121E-2</v>
      </c>
      <c r="M815" s="3">
        <v>1.0512580389086987E-2</v>
      </c>
      <c r="O815" vm="14083">
        <f ca="1"/>
        <v>44992</v>
      </c>
      <c r="P815" vm="14086">
        <f ca="1"/>
        <v>255</v>
      </c>
      <c r="Q815" vm="14087">
        <f ca="1"/>
        <v>277308</v>
      </c>
      <c r="R815" s="3">
        <f t="shared" ca="1" si="98"/>
        <v>-2.7413371387147167E-3</v>
      </c>
      <c r="T815" vm="14083">
        <f ca="1"/>
        <v>44992</v>
      </c>
      <c r="U815" vm="14088">
        <f ca="1"/>
        <v>19.084</v>
      </c>
      <c r="V815" vm="14089">
        <f ca="1"/>
        <v>8077349</v>
      </c>
      <c r="W815" s="3">
        <f t="shared" ca="1" si="99"/>
        <v>-1.011426170791581E-2</v>
      </c>
      <c r="Y815" vm="14083">
        <f ca="1"/>
        <v>44992</v>
      </c>
      <c r="Z815" vm="9420">
        <f ca="1"/>
        <v>2.597</v>
      </c>
      <c r="AA815" vm="14090">
        <f ca="1"/>
        <v>2.5649999999999999</v>
      </c>
      <c r="AB815" vm="14091">
        <f ca="1"/>
        <v>106233571</v>
      </c>
      <c r="AC815">
        <f t="shared" ca="1" si="100"/>
        <v>-1.0664182498812484E-2</v>
      </c>
      <c r="AE815" vm="14083">
        <f ca="1"/>
        <v>44992</v>
      </c>
      <c r="AF815" vm="13815">
        <f ca="1"/>
        <v>17.53</v>
      </c>
      <c r="AG815" vm="14092">
        <f ca="1"/>
        <v>6385858</v>
      </c>
      <c r="AH815" s="3">
        <f t="shared" ca="1" si="101"/>
        <v>-2.6206361491659287E-3</v>
      </c>
      <c r="AK815" vm="14083">
        <f ca="1"/>
        <v>44992</v>
      </c>
      <c r="AL815" vm="13630">
        <f ca="1"/>
        <v>18.57</v>
      </c>
      <c r="AM815" vm="14093">
        <f ca="1"/>
        <v>179876</v>
      </c>
      <c r="AN815">
        <f t="shared" ca="1" si="102"/>
        <v>5.9411462899082003E-3</v>
      </c>
      <c r="AP815" vm="14083">
        <f ca="1"/>
        <v>44992</v>
      </c>
      <c r="AQ815" vm="3169">
        <f ca="1"/>
        <v>5.92</v>
      </c>
      <c r="AR815" vm="14094">
        <f ca="1"/>
        <v>306328</v>
      </c>
      <c r="AS815" s="3">
        <f t="shared" ca="1" si="103"/>
        <v>-2.5845540330697903E-2</v>
      </c>
      <c r="AU815" vm="14083">
        <f ca="1"/>
        <v>44992</v>
      </c>
      <c r="AV815" vm="14095">
        <f ca="1"/>
        <v>1.4279999999999999</v>
      </c>
      <c r="AW815" vm="14096">
        <f ca="1"/>
        <v>40090642</v>
      </c>
    </row>
    <row r="816" spans="1:49" x14ac:dyDescent="0.3">
      <c r="A816" vm="14097">
        <f ca="1"/>
        <v>44993</v>
      </c>
      <c r="B816" vm="14098">
        <f ca="1"/>
        <v>26.84</v>
      </c>
      <c r="C816" vm="14098">
        <v>26.84</v>
      </c>
      <c r="D816" vm="14099">
        <v>222345</v>
      </c>
      <c r="E816" s="3">
        <f t="shared" ca="1" si="96"/>
        <v>1.492537313432804E-3</v>
      </c>
      <c r="F816" s="3">
        <f t="shared" ca="1" si="97"/>
        <v>1.4914245866701199E-3</v>
      </c>
      <c r="I816" vm="14097">
        <f ca="1"/>
        <v>44993</v>
      </c>
      <c r="J816" vm="14100">
        <f ca="1"/>
        <v>60.6</v>
      </c>
      <c r="K816" vm="14101">
        <f ca="1"/>
        <v>557220</v>
      </c>
      <c r="L816" s="3">
        <v>-9.8039215686274734E-3</v>
      </c>
      <c r="M816" s="3">
        <v>-9.8522964430117071E-3</v>
      </c>
      <c r="O816" vm="14097">
        <f ca="1"/>
        <v>44993</v>
      </c>
      <c r="P816" vm="14102">
        <f ca="1"/>
        <v>254.9</v>
      </c>
      <c r="Q816" vm="14103">
        <f ca="1"/>
        <v>155947</v>
      </c>
      <c r="R816" s="3">
        <f t="shared" ca="1" si="98"/>
        <v>-3.9223377635636442E-4</v>
      </c>
      <c r="T816" vm="14097">
        <f ca="1"/>
        <v>44993</v>
      </c>
      <c r="U816" vm="14104">
        <f ca="1"/>
        <v>19.402000000000001</v>
      </c>
      <c r="V816" vm="14105">
        <f ca="1"/>
        <v>12804072</v>
      </c>
      <c r="W816" s="3">
        <f t="shared" ca="1" si="99"/>
        <v>1.6525865885231208E-2</v>
      </c>
      <c r="Y816" vm="14097">
        <f ca="1"/>
        <v>44993</v>
      </c>
      <c r="Z816" vm="13910">
        <f ca="1"/>
        <v>2.5539999999999998</v>
      </c>
      <c r="AA816" vm="14106">
        <f ca="1"/>
        <v>2.5724999999999998</v>
      </c>
      <c r="AB816" vm="14107">
        <f ca="1"/>
        <v>92680272</v>
      </c>
      <c r="AC816">
        <f t="shared" ca="1" si="100"/>
        <v>2.9197101033346246E-3</v>
      </c>
      <c r="AE816" vm="14097">
        <f ca="1"/>
        <v>44993</v>
      </c>
      <c r="AF816" vm="7003">
        <f ca="1"/>
        <v>17.489999999999998</v>
      </c>
      <c r="AG816" vm="14108">
        <f ca="1"/>
        <v>9111642</v>
      </c>
      <c r="AH816" s="3">
        <f t="shared" ca="1" si="101"/>
        <v>-2.2844099026325931E-3</v>
      </c>
      <c r="AK816" vm="14097">
        <f ca="1"/>
        <v>44993</v>
      </c>
      <c r="AL816" vm="14109">
        <f ca="1"/>
        <v>18.21</v>
      </c>
      <c r="AM816" vm="14110">
        <f ca="1"/>
        <v>173578</v>
      </c>
      <c r="AN816">
        <f t="shared" ca="1" si="102"/>
        <v>-1.9576481625097827E-2</v>
      </c>
      <c r="AP816" vm="14097">
        <f ca="1"/>
        <v>44993</v>
      </c>
      <c r="AQ816" vm="3397">
        <f ca="1"/>
        <v>5.665</v>
      </c>
      <c r="AR816" vm="14111">
        <f ca="1"/>
        <v>1259386</v>
      </c>
      <c r="AS816" s="3">
        <f t="shared" ca="1" si="103"/>
        <v>-4.4029554415944694E-2</v>
      </c>
      <c r="AU816" vm="14097">
        <f ca="1"/>
        <v>44993</v>
      </c>
      <c r="AV816" vm="1899">
        <f ca="1"/>
        <v>1.407</v>
      </c>
      <c r="AW816" vm="14112">
        <f ca="1"/>
        <v>42096826</v>
      </c>
    </row>
    <row r="817" spans="1:49" x14ac:dyDescent="0.3">
      <c r="A817" vm="14113">
        <f ca="1"/>
        <v>44994</v>
      </c>
      <c r="B817" vm="5233">
        <f ca="1"/>
        <v>26.8</v>
      </c>
      <c r="C817" vm="5233">
        <v>26.8</v>
      </c>
      <c r="D817" vm="14114">
        <v>431406</v>
      </c>
      <c r="E817" s="3">
        <f t="shared" ca="1" si="96"/>
        <v>-1.4903129657227701E-3</v>
      </c>
      <c r="F817" s="3">
        <f t="shared" ca="1" si="97"/>
        <v>-1.4914245866700204E-3</v>
      </c>
      <c r="I817" vm="14113">
        <f ca="1"/>
        <v>44994</v>
      </c>
      <c r="J817" vm="14115">
        <f ca="1"/>
        <v>59.78</v>
      </c>
      <c r="K817" vm="14116">
        <f ca="1"/>
        <v>622117</v>
      </c>
      <c r="L817" s="3">
        <v>-1.3531353135313536E-2</v>
      </c>
      <c r="M817" s="3">
        <v>-1.3623736219476943E-2</v>
      </c>
      <c r="O817" vm="14113">
        <f ca="1"/>
        <v>44994</v>
      </c>
      <c r="P817" vm="14117">
        <f ca="1"/>
        <v>252.9</v>
      </c>
      <c r="Q817" vm="14118">
        <f ca="1"/>
        <v>222065</v>
      </c>
      <c r="R817" s="3">
        <f t="shared" ca="1" si="98"/>
        <v>-7.8771577061502503E-3</v>
      </c>
      <c r="T817" vm="14113">
        <f ca="1"/>
        <v>44994</v>
      </c>
      <c r="U817" vm="14119">
        <f ca="1"/>
        <v>19.22</v>
      </c>
      <c r="V817" vm="14120">
        <f ca="1"/>
        <v>13406096</v>
      </c>
      <c r="W817" s="3">
        <f t="shared" ca="1" si="99"/>
        <v>-9.4247499969454945E-3</v>
      </c>
      <c r="Y817" vm="14113">
        <f ca="1"/>
        <v>44994</v>
      </c>
      <c r="Z817" vm="14121">
        <f ca="1"/>
        <v>2.5760000000000001</v>
      </c>
      <c r="AA817" vm="14122">
        <f ca="1"/>
        <v>2.5314999999999999</v>
      </c>
      <c r="AB817" vm="14123">
        <f ca="1"/>
        <v>106752588</v>
      </c>
      <c r="AC817">
        <f t="shared" ca="1" si="100"/>
        <v>-1.6066176298240836E-2</v>
      </c>
      <c r="AE817" vm="14113">
        <f ca="1"/>
        <v>44994</v>
      </c>
      <c r="AF817" vm="14124">
        <f ca="1"/>
        <v>17.202000000000002</v>
      </c>
      <c r="AG817" vm="14125">
        <f ca="1"/>
        <v>11084623</v>
      </c>
      <c r="AH817" s="3">
        <f t="shared" ca="1" si="101"/>
        <v>-1.6603632901222781E-2</v>
      </c>
      <c r="AK817" vm="14113">
        <f ca="1"/>
        <v>44994</v>
      </c>
      <c r="AL817" vm="8307">
        <f ca="1"/>
        <v>17.559999999999999</v>
      </c>
      <c r="AM817" vm="14126">
        <f ca="1"/>
        <v>356991</v>
      </c>
      <c r="AN817">
        <f t="shared" ca="1" si="102"/>
        <v>-3.634730553254608E-2</v>
      </c>
      <c r="AP817" vm="14113">
        <f ca="1"/>
        <v>44994</v>
      </c>
      <c r="AQ817" vm="4641">
        <f ca="1"/>
        <v>5.33</v>
      </c>
      <c r="AR817" vm="14127">
        <f ca="1"/>
        <v>1002540</v>
      </c>
      <c r="AS817" s="3">
        <f t="shared" ca="1" si="103"/>
        <v>-6.0955656302216429E-2</v>
      </c>
      <c r="AU817" vm="14113">
        <f ca="1"/>
        <v>44994</v>
      </c>
      <c r="AV817" vm="14128">
        <f ca="1"/>
        <v>1.3645</v>
      </c>
      <c r="AW817" vm="14129">
        <f ca="1"/>
        <v>57070358</v>
      </c>
    </row>
    <row r="818" spans="1:49" x14ac:dyDescent="0.3">
      <c r="A818" vm="14130">
        <f ca="1"/>
        <v>44995</v>
      </c>
      <c r="B818" vm="14131">
        <f ca="1"/>
        <v>26.32</v>
      </c>
      <c r="C818" vm="14131">
        <v>26.32</v>
      </c>
      <c r="D818" vm="14132">
        <v>245453</v>
      </c>
      <c r="E818" s="3">
        <f t="shared" ca="1" si="96"/>
        <v>-1.7910447761194045E-2</v>
      </c>
      <c r="F818" s="3">
        <f t="shared" ca="1" si="97"/>
        <v>-1.8072781059694506E-2</v>
      </c>
      <c r="I818" vm="14130">
        <f ca="1"/>
        <v>44995</v>
      </c>
      <c r="J818" vm="14133">
        <f ca="1"/>
        <v>60.28</v>
      </c>
      <c r="K818" vm="14134">
        <f ca="1"/>
        <v>858915</v>
      </c>
      <c r="L818" s="3">
        <v>8.3640013382402147E-3</v>
      </c>
      <c r="M818" s="3">
        <v>8.3292169025029183E-3</v>
      </c>
      <c r="O818" vm="14130">
        <f ca="1"/>
        <v>44995</v>
      </c>
      <c r="P818" vm="14135">
        <f ca="1"/>
        <v>248.4</v>
      </c>
      <c r="Q818" vm="14136">
        <f ca="1"/>
        <v>381923</v>
      </c>
      <c r="R818" s="3">
        <f t="shared" ca="1" si="98"/>
        <v>-1.795380361659582E-2</v>
      </c>
      <c r="T818" vm="14130">
        <f ca="1"/>
        <v>44995</v>
      </c>
      <c r="U818" vm="6460">
        <f ca="1"/>
        <v>18.62</v>
      </c>
      <c r="V818" vm="14137">
        <f ca="1"/>
        <v>28694120</v>
      </c>
      <c r="W818" s="3">
        <f t="shared" ca="1" si="99"/>
        <v>-3.1715131693225346E-2</v>
      </c>
      <c r="Y818" vm="14130">
        <f ca="1"/>
        <v>44995</v>
      </c>
      <c r="Z818" vm="6692">
        <f ca="1"/>
        <v>2.4500000000000002</v>
      </c>
      <c r="AA818" vm="576">
        <f ca="1"/>
        <v>2.4820000000000002</v>
      </c>
      <c r="AB818" vm="14138">
        <f ca="1"/>
        <v>162776675</v>
      </c>
      <c r="AC818">
        <f t="shared" ca="1" si="100"/>
        <v>-1.9747325645411193E-2</v>
      </c>
      <c r="AE818" vm="14130">
        <f ca="1"/>
        <v>44995</v>
      </c>
      <c r="AF818" vm="14139">
        <f ca="1"/>
        <v>16.888000000000002</v>
      </c>
      <c r="AG818" vm="14140">
        <f ca="1"/>
        <v>15021327</v>
      </c>
      <c r="AH818" s="3">
        <f t="shared" ca="1" si="101"/>
        <v>-1.8422345583268274E-2</v>
      </c>
      <c r="AK818" vm="14130">
        <f ca="1"/>
        <v>44995</v>
      </c>
      <c r="AL818" vm="14141">
        <f ca="1"/>
        <v>17.399999999999999</v>
      </c>
      <c r="AM818" vm="14142">
        <f ca="1"/>
        <v>125992</v>
      </c>
      <c r="AN818">
        <f t="shared" ca="1" si="102"/>
        <v>-9.1533819864872482E-3</v>
      </c>
      <c r="AP818" vm="14130">
        <f ca="1"/>
        <v>44995</v>
      </c>
      <c r="AQ818" vm="1360">
        <f ca="1"/>
        <v>5.28</v>
      </c>
      <c r="AR818" vm="14143">
        <f ca="1"/>
        <v>370800</v>
      </c>
      <c r="AS818" s="3">
        <f t="shared" ca="1" si="103"/>
        <v>-9.4251404595829969E-3</v>
      </c>
      <c r="AU818" vm="14130">
        <f ca="1"/>
        <v>44995</v>
      </c>
      <c r="AV818" vm="14144">
        <f ca="1"/>
        <v>1.3574999999999999</v>
      </c>
      <c r="AW818" vm="14145">
        <f ca="1"/>
        <v>30266079</v>
      </c>
    </row>
    <row r="819" spans="1:49" x14ac:dyDescent="0.3">
      <c r="A819" vm="14146">
        <f ca="1"/>
        <v>44998</v>
      </c>
      <c r="B819" vm="5142">
        <f ca="1"/>
        <v>26.12</v>
      </c>
      <c r="C819" vm="5142">
        <v>26.12</v>
      </c>
      <c r="D819" vm="14147">
        <v>310948</v>
      </c>
      <c r="E819" s="3">
        <f t="shared" ca="1" si="96"/>
        <v>-7.5987841945288487E-3</v>
      </c>
      <c r="F819" s="3">
        <f t="shared" ca="1" si="97"/>
        <v>-7.6278020488861273E-3</v>
      </c>
      <c r="I819" vm="14146">
        <f ca="1"/>
        <v>44998</v>
      </c>
      <c r="J819" vm="6567">
        <f ca="1"/>
        <v>58.18</v>
      </c>
      <c r="K819" vm="14148">
        <f ca="1"/>
        <v>690414</v>
      </c>
      <c r="L819" s="3">
        <v>-3.4837425348374279E-2</v>
      </c>
      <c r="M819" s="3">
        <v>-3.545872069123919E-2</v>
      </c>
      <c r="O819" vm="14146">
        <f ca="1"/>
        <v>44998</v>
      </c>
      <c r="P819" vm="14149">
        <f ca="1"/>
        <v>242.3</v>
      </c>
      <c r="Q819" vm="14150">
        <f ca="1"/>
        <v>381507</v>
      </c>
      <c r="R819" s="3">
        <f t="shared" ca="1" si="98"/>
        <v>-2.486372223684365E-2</v>
      </c>
      <c r="T819" vm="14146">
        <f ca="1"/>
        <v>44998</v>
      </c>
      <c r="U819" vm="14151">
        <f ca="1"/>
        <v>16.942</v>
      </c>
      <c r="V819" vm="14152">
        <f ca="1"/>
        <v>44021331</v>
      </c>
      <c r="W819" s="3">
        <f t="shared" ca="1" si="99"/>
        <v>-9.4440525839561806E-2</v>
      </c>
      <c r="Y819" vm="14146">
        <f ca="1"/>
        <v>44998</v>
      </c>
      <c r="Z819" vm="8461">
        <f ca="1"/>
        <v>2.4704999999999999</v>
      </c>
      <c r="AA819" vm="14153">
        <f ca="1"/>
        <v>2.3304999999999998</v>
      </c>
      <c r="AB819" vm="14154">
        <f ca="1"/>
        <v>311904880</v>
      </c>
      <c r="AC819">
        <f t="shared" ca="1" si="100"/>
        <v>-6.2981849951757027E-2</v>
      </c>
      <c r="AE819" vm="14146">
        <f ca="1"/>
        <v>44998</v>
      </c>
      <c r="AF819" vm="14155">
        <f ca="1"/>
        <v>16.204000000000001</v>
      </c>
      <c r="AG819" vm="14156">
        <f ca="1"/>
        <v>15039282</v>
      </c>
      <c r="AH819" s="3">
        <f t="shared" ca="1" si="101"/>
        <v>-4.1345185205575424E-2</v>
      </c>
      <c r="AK819" vm="14146">
        <f ca="1"/>
        <v>44998</v>
      </c>
      <c r="AL819" vm="1384">
        <f ca="1"/>
        <v>17.010000000000002</v>
      </c>
      <c r="AM819" vm="14157">
        <f ca="1"/>
        <v>268544</v>
      </c>
      <c r="AN819">
        <f t="shared" ca="1" si="102"/>
        <v>-2.2668799812712824E-2</v>
      </c>
      <c r="AP819" vm="14146">
        <f ca="1"/>
        <v>44998</v>
      </c>
      <c r="AQ819" vm="13319">
        <f ca="1"/>
        <v>5.2850000000000001</v>
      </c>
      <c r="AR819" vm="14158">
        <f ca="1"/>
        <v>424947</v>
      </c>
      <c r="AS819" s="3">
        <f t="shared" ca="1" si="103"/>
        <v>9.4652160403087824E-4</v>
      </c>
      <c r="AU819" vm="14146">
        <f ca="1"/>
        <v>44998</v>
      </c>
      <c r="AV819" vm="14159">
        <f ca="1"/>
        <v>1.2585</v>
      </c>
      <c r="AW819" vm="14160">
        <f ca="1"/>
        <v>67931205</v>
      </c>
    </row>
    <row r="820" spans="1:49" x14ac:dyDescent="0.3">
      <c r="A820" vm="14161">
        <f ca="1"/>
        <v>44999</v>
      </c>
      <c r="B820" vm="5179">
        <f ca="1"/>
        <v>26.48</v>
      </c>
      <c r="C820" vm="5179">
        <v>26.48</v>
      </c>
      <c r="D820" vm="14162">
        <v>387954</v>
      </c>
      <c r="E820" s="3">
        <f t="shared" ca="1" si="96"/>
        <v>1.3782542113323101E-2</v>
      </c>
      <c r="F820" s="3">
        <f t="shared" ca="1" si="97"/>
        <v>1.3688426660577107E-2</v>
      </c>
      <c r="I820" vm="14161">
        <f ca="1"/>
        <v>44999</v>
      </c>
      <c r="J820" vm="14163">
        <f ca="1"/>
        <v>60.48</v>
      </c>
      <c r="K820" vm="14164">
        <f ca="1"/>
        <v>690822</v>
      </c>
      <c r="L820" s="3">
        <v>3.9532485390168397E-2</v>
      </c>
      <c r="M820" s="3">
        <v>3.8771078804221946E-2</v>
      </c>
      <c r="O820" vm="14161">
        <f ca="1"/>
        <v>44999</v>
      </c>
      <c r="P820" vm="14165">
        <f ca="1"/>
        <v>245</v>
      </c>
      <c r="Q820" vm="14166">
        <f ca="1"/>
        <v>321301</v>
      </c>
      <c r="R820" s="3">
        <f t="shared" ca="1" si="98"/>
        <v>1.108158272224696E-2</v>
      </c>
      <c r="T820" vm="14161">
        <f ca="1"/>
        <v>44999</v>
      </c>
      <c r="U820" vm="14167">
        <f ca="1"/>
        <v>17.654</v>
      </c>
      <c r="V820" vm="14168">
        <f ca="1"/>
        <v>28638089</v>
      </c>
      <c r="W820" s="3">
        <f t="shared" ca="1" si="99"/>
        <v>4.1166640588681927E-2</v>
      </c>
      <c r="Y820" vm="14161">
        <f ca="1"/>
        <v>44999</v>
      </c>
      <c r="Z820" vm="14169">
        <f ca="1"/>
        <v>2.3319999999999999</v>
      </c>
      <c r="AA820" vm="6761">
        <f ca="1"/>
        <v>2.4085000000000001</v>
      </c>
      <c r="AB820" vm="14170">
        <f ca="1"/>
        <v>191163322</v>
      </c>
      <c r="AC820">
        <f t="shared" ca="1" si="100"/>
        <v>3.2921310257479901E-2</v>
      </c>
      <c r="AE820" vm="14161">
        <f ca="1"/>
        <v>44999</v>
      </c>
      <c r="AF820" vm="14171">
        <f ca="1"/>
        <v>16.393999999999998</v>
      </c>
      <c r="AG820" vm="14172">
        <f ca="1"/>
        <v>11328851</v>
      </c>
      <c r="AH820" s="3">
        <f t="shared" ca="1" si="101"/>
        <v>1.165728889039455E-2</v>
      </c>
      <c r="AK820" vm="14161">
        <f ca="1"/>
        <v>44999</v>
      </c>
      <c r="AL820" vm="1874">
        <f ca="1"/>
        <v>17.29</v>
      </c>
      <c r="AM820" vm="14173">
        <f ca="1"/>
        <v>134926</v>
      </c>
      <c r="AN820">
        <f t="shared" ca="1" si="102"/>
        <v>1.6326893287428666E-2</v>
      </c>
      <c r="AP820" vm="14161">
        <f ca="1"/>
        <v>44999</v>
      </c>
      <c r="AQ820" vm="14174">
        <f ca="1"/>
        <v>5.4</v>
      </c>
      <c r="AR820" vm="14175">
        <f ca="1"/>
        <v>319928</v>
      </c>
      <c r="AS820" s="3">
        <f t="shared" ca="1" si="103"/>
        <v>2.152633424802779E-2</v>
      </c>
      <c r="AU820" vm="14161">
        <f ca="1"/>
        <v>44999</v>
      </c>
      <c r="AV820" vm="14176">
        <f ca="1"/>
        <v>1.2655000000000001</v>
      </c>
      <c r="AW820" vm="14177">
        <f ca="1"/>
        <v>56083977</v>
      </c>
    </row>
    <row r="821" spans="1:49" x14ac:dyDescent="0.3">
      <c r="A821" vm="14178">
        <f ca="1"/>
        <v>45000</v>
      </c>
      <c r="B821" vm="9757">
        <f ca="1"/>
        <v>26.54</v>
      </c>
      <c r="C821" vm="9757">
        <v>26.54</v>
      </c>
      <c r="D821" vm="14179">
        <v>693659</v>
      </c>
      <c r="E821" s="3">
        <f t="shared" ca="1" si="96"/>
        <v>2.265861027190284E-3</v>
      </c>
      <c r="F821" s="3">
        <f t="shared" ca="1" si="97"/>
        <v>2.2632978352538323E-3</v>
      </c>
      <c r="I821" vm="14178">
        <f ca="1"/>
        <v>45000</v>
      </c>
      <c r="J821" vm="14180">
        <f ca="1"/>
        <v>58.58</v>
      </c>
      <c r="K821" vm="14181">
        <f ca="1"/>
        <v>874520</v>
      </c>
      <c r="L821" s="3">
        <v>-3.1415343915343896E-2</v>
      </c>
      <c r="M821" s="3">
        <v>-3.1919390471690061E-2</v>
      </c>
      <c r="O821" vm="14178">
        <f ca="1"/>
        <v>45000</v>
      </c>
      <c r="P821" vm="14182">
        <f ca="1"/>
        <v>240.8</v>
      </c>
      <c r="Q821" vm="14183">
        <f ca="1"/>
        <v>451093</v>
      </c>
      <c r="R821" s="3">
        <f t="shared" ca="1" si="98"/>
        <v>-1.7291497110060994E-2</v>
      </c>
      <c r="T821" vm="14178">
        <f ca="1"/>
        <v>45000</v>
      </c>
      <c r="U821" vm="14184">
        <f ca="1"/>
        <v>16.053999999999998</v>
      </c>
      <c r="V821" vm="14185">
        <f ca="1"/>
        <v>40690609</v>
      </c>
      <c r="W821" s="3">
        <f t="shared" ca="1" si="99"/>
        <v>-9.5004346888656138E-2</v>
      </c>
      <c r="Y821" vm="14178">
        <f ca="1"/>
        <v>45000</v>
      </c>
      <c r="Z821" vm="7367">
        <f ca="1"/>
        <v>2.4</v>
      </c>
      <c r="AA821" vm="14186">
        <f ca="1"/>
        <v>2.2435</v>
      </c>
      <c r="AB821" vm="14187">
        <f ca="1"/>
        <v>282185531</v>
      </c>
      <c r="AC821">
        <f t="shared" ca="1" si="100"/>
        <v>-7.09670006542375E-2</v>
      </c>
      <c r="AE821" vm="14178">
        <f ca="1"/>
        <v>45000</v>
      </c>
      <c r="AF821" vm="14188">
        <f ca="1"/>
        <v>15.794</v>
      </c>
      <c r="AG821" vm="14189">
        <f ca="1"/>
        <v>17797747</v>
      </c>
      <c r="AH821" s="3">
        <f t="shared" ca="1" si="101"/>
        <v>-3.7285293155449588E-2</v>
      </c>
      <c r="AK821" vm="14178">
        <f ca="1"/>
        <v>45000</v>
      </c>
      <c r="AL821" vm="14190">
        <f ca="1"/>
        <v>16.8</v>
      </c>
      <c r="AM821" vm="14191">
        <f ca="1"/>
        <v>157907</v>
      </c>
      <c r="AN821">
        <f t="shared" ca="1" si="102"/>
        <v>-2.8749413285985823E-2</v>
      </c>
      <c r="AP821" vm="14178">
        <f ca="1"/>
        <v>45000</v>
      </c>
      <c r="AQ821" vm="968">
        <f ca="1"/>
        <v>5.25</v>
      </c>
      <c r="AR821" vm="14192">
        <f ca="1"/>
        <v>234965</v>
      </c>
      <c r="AS821" s="3">
        <f t="shared" ca="1" si="103"/>
        <v>-2.8170876966696335E-2</v>
      </c>
      <c r="AU821" vm="14178">
        <f ca="1"/>
        <v>45000</v>
      </c>
      <c r="AV821" vm="14193">
        <f ca="1"/>
        <v>1.1405000000000001</v>
      </c>
      <c r="AW821" vm="14194">
        <f ca="1"/>
        <v>70991471</v>
      </c>
    </row>
    <row r="822" spans="1:49" x14ac:dyDescent="0.3">
      <c r="A822" vm="14195">
        <f ca="1"/>
        <v>45001</v>
      </c>
      <c r="B822" vm="14196">
        <f ca="1"/>
        <v>27.06</v>
      </c>
      <c r="C822" vm="14196">
        <v>27.06</v>
      </c>
      <c r="D822" vm="14197">
        <v>517244</v>
      </c>
      <c r="E822" s="3">
        <f t="shared" ca="1" si="96"/>
        <v>1.959306706857572E-2</v>
      </c>
      <c r="F822" s="3">
        <f t="shared" ca="1" si="97"/>
        <v>1.940359383858057E-2</v>
      </c>
      <c r="I822" vm="14195">
        <f ca="1"/>
        <v>45001</v>
      </c>
      <c r="J822" vm="8265">
        <f ca="1"/>
        <v>61.1</v>
      </c>
      <c r="K822" vm="14198">
        <f ca="1"/>
        <v>799350</v>
      </c>
      <c r="L822" s="3">
        <v>4.3018094912939626E-2</v>
      </c>
      <c r="M822" s="3">
        <v>4.2118524777962373E-2</v>
      </c>
      <c r="O822" vm="14195">
        <f ca="1"/>
        <v>45001</v>
      </c>
      <c r="P822" vm="14199">
        <f ca="1"/>
        <v>248</v>
      </c>
      <c r="Q822" vm="14200">
        <f ca="1"/>
        <v>460707</v>
      </c>
      <c r="R822" s="3">
        <f t="shared" ca="1" si="98"/>
        <v>2.9462032730316067E-2</v>
      </c>
      <c r="T822" vm="14195">
        <f ca="1"/>
        <v>45001</v>
      </c>
      <c r="U822" vm="8861">
        <f ca="1"/>
        <v>16.489999999999998</v>
      </c>
      <c r="V822" vm="14201">
        <f ca="1"/>
        <v>29365463</v>
      </c>
      <c r="W822" s="3">
        <f t="shared" ca="1" si="99"/>
        <v>2.6796096862122417E-2</v>
      </c>
      <c r="Y822" vm="14195">
        <f ca="1"/>
        <v>45001</v>
      </c>
      <c r="Z822" vm="6029">
        <f ca="1"/>
        <v>2.31</v>
      </c>
      <c r="AA822" vm="14202">
        <f ca="1"/>
        <v>2.2480000000000002</v>
      </c>
      <c r="AB822" vm="14203">
        <f ca="1"/>
        <v>222595733</v>
      </c>
      <c r="AC822">
        <f t="shared" ca="1" si="100"/>
        <v>2.0037855975438348E-3</v>
      </c>
      <c r="AE822" vm="14195">
        <f ca="1"/>
        <v>45001</v>
      </c>
      <c r="AF822" vm="14204">
        <f ca="1"/>
        <v>15.916</v>
      </c>
      <c r="AG822" vm="14205">
        <f ca="1"/>
        <v>12900149</v>
      </c>
      <c r="AH822" s="3">
        <f t="shared" ca="1" si="101"/>
        <v>7.6947714892930084E-3</v>
      </c>
      <c r="AK822" vm="14195">
        <f ca="1"/>
        <v>45001</v>
      </c>
      <c r="AL822" vm="1555">
        <f ca="1"/>
        <v>17.07</v>
      </c>
      <c r="AM822" vm="14206">
        <f ca="1"/>
        <v>146650</v>
      </c>
      <c r="AN822">
        <f t="shared" ca="1" si="102"/>
        <v>1.5943650397135946E-2</v>
      </c>
      <c r="AP822" vm="14195">
        <f ca="1"/>
        <v>45001</v>
      </c>
      <c r="AQ822" vm="4623">
        <f ca="1"/>
        <v>5.3150000000000004</v>
      </c>
      <c r="AR822" vm="14207">
        <f ca="1"/>
        <v>194811</v>
      </c>
      <c r="AS822" s="3">
        <f t="shared" ca="1" si="103"/>
        <v>1.2304935190378874E-2</v>
      </c>
      <c r="AU822" vm="14195">
        <f ca="1"/>
        <v>45001</v>
      </c>
      <c r="AV822" vm="14208">
        <f ca="1"/>
        <v>1.1855</v>
      </c>
      <c r="AW822" vm="14209">
        <f ca="1"/>
        <v>61632218</v>
      </c>
    </row>
    <row r="823" spans="1:49" x14ac:dyDescent="0.3">
      <c r="A823" vm="14210">
        <f ca="1"/>
        <v>45002</v>
      </c>
      <c r="B823" vm="9190">
        <f ca="1"/>
        <v>26.9</v>
      </c>
      <c r="C823" vm="9190">
        <v>26.9</v>
      </c>
      <c r="D823" vm="14211">
        <v>519621</v>
      </c>
      <c r="E823" s="3">
        <f t="shared" ca="1" si="96"/>
        <v>-5.9127864005912838E-3</v>
      </c>
      <c r="F823" s="3">
        <f t="shared" ca="1" si="97"/>
        <v>-5.9303361348485096E-3</v>
      </c>
      <c r="I823" vm="14210">
        <f ca="1"/>
        <v>45002</v>
      </c>
      <c r="J823" vm="14212">
        <f ca="1"/>
        <v>59.58</v>
      </c>
      <c r="K823" vm="14213">
        <f ca="1"/>
        <v>1530627</v>
      </c>
      <c r="L823" s="3">
        <v>-2.4877250409165354E-2</v>
      </c>
      <c r="M823" s="3">
        <v>-2.5191918892413442E-2</v>
      </c>
      <c r="O823" vm="14210">
        <f ca="1"/>
        <v>45002</v>
      </c>
      <c r="P823" vm="13732">
        <f ca="1"/>
        <v>242</v>
      </c>
      <c r="Q823" vm="14214">
        <f ca="1"/>
        <v>700867</v>
      </c>
      <c r="R823" s="3">
        <f t="shared" ca="1" si="98"/>
        <v>-2.4491020008295755E-2</v>
      </c>
      <c r="T823" vm="14210">
        <f ca="1"/>
        <v>45002</v>
      </c>
      <c r="U823" vm="14215">
        <f ca="1"/>
        <v>15.898</v>
      </c>
      <c r="V823" vm="14216">
        <f ca="1"/>
        <v>37526509</v>
      </c>
      <c r="W823" s="3">
        <f t="shared" ca="1" si="99"/>
        <v>-3.6560821420586503E-2</v>
      </c>
      <c r="Y823" vm="14210">
        <f ca="1"/>
        <v>45002</v>
      </c>
      <c r="Z823" vm="5975">
        <f ca="1"/>
        <v>2.27</v>
      </c>
      <c r="AA823" vm="8696">
        <f ca="1"/>
        <v>2.1930000000000001</v>
      </c>
      <c r="AB823" vm="14217">
        <f ca="1"/>
        <v>271403865</v>
      </c>
      <c r="AC823">
        <f t="shared" ca="1" si="100"/>
        <v>-2.4770462595693574E-2</v>
      </c>
      <c r="AE823" vm="14210">
        <f ca="1"/>
        <v>45002</v>
      </c>
      <c r="AF823" vm="14218">
        <f ca="1"/>
        <v>15.715999999999999</v>
      </c>
      <c r="AG823" vm="14219">
        <f ca="1"/>
        <v>23908153</v>
      </c>
      <c r="AH823" s="3">
        <f t="shared" ca="1" si="101"/>
        <v>-1.2645590868468922E-2</v>
      </c>
      <c r="AK823" vm="14210">
        <f ca="1"/>
        <v>45002</v>
      </c>
      <c r="AL823" vm="1460">
        <f ca="1"/>
        <v>16.75</v>
      </c>
      <c r="AM823" vm="14220">
        <f ca="1"/>
        <v>137762</v>
      </c>
      <c r="AN823">
        <f t="shared" ca="1" si="102"/>
        <v>-1.8924278535273779E-2</v>
      </c>
      <c r="AP823" vm="14210">
        <f ca="1"/>
        <v>45002</v>
      </c>
      <c r="AQ823" vm="1301">
        <f ca="1"/>
        <v>5.21</v>
      </c>
      <c r="AR823" vm="14221">
        <f ca="1"/>
        <v>255095</v>
      </c>
      <c r="AS823" s="3">
        <f t="shared" ca="1" si="103"/>
        <v>-1.9953156028635788E-2</v>
      </c>
      <c r="AU823" vm="14210">
        <f ca="1"/>
        <v>45002</v>
      </c>
      <c r="AV823" vm="14222">
        <f ca="1"/>
        <v>1.2055</v>
      </c>
      <c r="AW823" vm="14223">
        <f ca="1"/>
        <v>100880160</v>
      </c>
    </row>
    <row r="824" spans="1:49" x14ac:dyDescent="0.3">
      <c r="A824" vm="14224">
        <f ca="1"/>
        <v>45005</v>
      </c>
      <c r="B824" vm="14225">
        <f ca="1"/>
        <v>27.32</v>
      </c>
      <c r="C824" vm="14225">
        <v>27.32</v>
      </c>
      <c r="D824" vm="14226">
        <v>267649</v>
      </c>
      <c r="E824" s="3">
        <f t="shared" ca="1" si="96"/>
        <v>1.5613382899628317E-2</v>
      </c>
      <c r="F824" s="3">
        <f t="shared" ca="1" si="97"/>
        <v>1.5492748094795963E-2</v>
      </c>
      <c r="I824" vm="14224">
        <f ca="1"/>
        <v>45005</v>
      </c>
      <c r="J824" vm="7214">
        <f ca="1"/>
        <v>59.66</v>
      </c>
      <c r="K824" vm="14227">
        <f ca="1"/>
        <v>699448</v>
      </c>
      <c r="L824" s="3">
        <v>1.3427324605572053E-3</v>
      </c>
      <c r="M824" s="3">
        <v>1.341831801466272E-3</v>
      </c>
      <c r="O824" vm="14224">
        <f ca="1"/>
        <v>45005</v>
      </c>
      <c r="P824" vm="14228">
        <f ca="1"/>
        <v>243.9</v>
      </c>
      <c r="Q824" vm="14229">
        <f ca="1"/>
        <v>367837</v>
      </c>
      <c r="R824" s="3">
        <f t="shared" ca="1" si="98"/>
        <v>7.8205790651881858E-3</v>
      </c>
      <c r="T824" vm="14224">
        <f ca="1"/>
        <v>45005</v>
      </c>
      <c r="U824" vm="14230">
        <f ca="1"/>
        <v>16.286000000000001</v>
      </c>
      <c r="V824" vm="14231">
        <f ca="1"/>
        <v>32013618</v>
      </c>
      <c r="W824" s="3">
        <f t="shared" ca="1" si="99"/>
        <v>2.411252789401885E-2</v>
      </c>
      <c r="Y824" vm="14224">
        <f ca="1"/>
        <v>45005</v>
      </c>
      <c r="Z824" vm="9833">
        <f ca="1"/>
        <v>2.15</v>
      </c>
      <c r="AA824" vm="5991">
        <f ca="1"/>
        <v>2.2749999999999999</v>
      </c>
      <c r="AB824" vm="14232">
        <f ca="1"/>
        <v>260032289</v>
      </c>
      <c r="AC824">
        <f t="shared" ca="1" si="100"/>
        <v>3.6709582967162618E-2</v>
      </c>
      <c r="AE824" vm="14224">
        <f ca="1"/>
        <v>45005</v>
      </c>
      <c r="AF824" vm="14233">
        <f ca="1"/>
        <v>15.846</v>
      </c>
      <c r="AG824" vm="14234">
        <f ca="1"/>
        <v>11999902</v>
      </c>
      <c r="AH824" s="3">
        <f t="shared" ca="1" si="101"/>
        <v>8.2378008468369443E-3</v>
      </c>
      <c r="AK824" vm="14224">
        <f ca="1"/>
        <v>45005</v>
      </c>
      <c r="AL824" vm="5598">
        <f ca="1"/>
        <v>16.87</v>
      </c>
      <c r="AM824" vm="14235">
        <f ca="1"/>
        <v>124116</v>
      </c>
      <c r="AN824">
        <f t="shared" ca="1" si="102"/>
        <v>7.138638286801521E-3</v>
      </c>
      <c r="AP824" vm="14224">
        <f ca="1"/>
        <v>45005</v>
      </c>
      <c r="AQ824" vm="14236">
        <f ca="1"/>
        <v>5.4349999999999996</v>
      </c>
      <c r="AR824" vm="14237">
        <f ca="1"/>
        <v>747354</v>
      </c>
      <c r="AS824" s="3">
        <f t="shared" ca="1" si="103"/>
        <v>4.2279664807897195E-2</v>
      </c>
      <c r="AU824" vm="14224">
        <f ca="1"/>
        <v>45005</v>
      </c>
      <c r="AV824" vm="14238">
        <f ca="1"/>
        <v>1.2344999999999999</v>
      </c>
      <c r="AW824" vm="14239">
        <f ca="1"/>
        <v>44048652</v>
      </c>
    </row>
    <row r="825" spans="1:49" x14ac:dyDescent="0.3">
      <c r="A825" vm="14240">
        <f ca="1"/>
        <v>45006</v>
      </c>
      <c r="B825" vm="14241">
        <f ca="1"/>
        <v>27.12</v>
      </c>
      <c r="C825" vm="14241">
        <v>27.12</v>
      </c>
      <c r="D825" vm="14242">
        <v>209894</v>
      </c>
      <c r="E825" s="3">
        <f t="shared" ca="1" si="96"/>
        <v>-7.320644216691043E-3</v>
      </c>
      <c r="F825" s="3">
        <f t="shared" ca="1" si="97"/>
        <v>-7.347571630394522E-3</v>
      </c>
      <c r="I825" vm="14240">
        <f ca="1"/>
        <v>45006</v>
      </c>
      <c r="J825" vm="14243">
        <f ca="1"/>
        <v>60.94</v>
      </c>
      <c r="K825" vm="14244">
        <f ca="1"/>
        <v>608015</v>
      </c>
      <c r="L825" s="3">
        <v>2.1454911163258483E-2</v>
      </c>
      <c r="M825" s="3">
        <v>2.1227994470960545E-2</v>
      </c>
      <c r="O825" vm="14240">
        <f ca="1"/>
        <v>45006</v>
      </c>
      <c r="P825" vm="13985">
        <f ca="1"/>
        <v>246.9</v>
      </c>
      <c r="Q825" vm="14245">
        <f ca="1"/>
        <v>284004</v>
      </c>
      <c r="R825" s="3">
        <f t="shared" ca="1" si="98"/>
        <v>1.2225091129259276E-2</v>
      </c>
      <c r="T825" vm="14240">
        <f ca="1"/>
        <v>45006</v>
      </c>
      <c r="U825" vm="13467">
        <f ca="1"/>
        <v>17.420000000000002</v>
      </c>
      <c r="V825" vm="14246">
        <f ca="1"/>
        <v>31057030</v>
      </c>
      <c r="W825" s="3">
        <f t="shared" ca="1" si="99"/>
        <v>6.7313128379417136E-2</v>
      </c>
      <c r="Y825" vm="14240">
        <f ca="1"/>
        <v>45006</v>
      </c>
      <c r="Z825" vm="14247">
        <f ca="1"/>
        <v>2.3165</v>
      </c>
      <c r="AA825" vm="9127">
        <f ca="1"/>
        <v>2.355</v>
      </c>
      <c r="AB825" vm="14248">
        <f ca="1"/>
        <v>175412167</v>
      </c>
      <c r="AC825">
        <f t="shared" ca="1" si="100"/>
        <v>3.4560675065467429E-2</v>
      </c>
      <c r="AE825" vm="14240">
        <f ca="1"/>
        <v>45006</v>
      </c>
      <c r="AF825" vm="14249">
        <f ca="1"/>
        <v>16.186</v>
      </c>
      <c r="AG825" vm="14250">
        <f ca="1"/>
        <v>9709910</v>
      </c>
      <c r="AH825" s="3">
        <f t="shared" ca="1" si="101"/>
        <v>2.1229568530459892E-2</v>
      </c>
      <c r="AK825" vm="14240">
        <f ca="1"/>
        <v>45006</v>
      </c>
      <c r="AL825" vm="13029">
        <f ca="1"/>
        <v>17.3</v>
      </c>
      <c r="AM825" vm="14251">
        <f ca="1"/>
        <v>133227</v>
      </c>
      <c r="AN825">
        <f t="shared" ca="1" si="102"/>
        <v>2.5169604945856242E-2</v>
      </c>
      <c r="AP825" vm="14240">
        <f ca="1"/>
        <v>45006</v>
      </c>
      <c r="AQ825" vm="9560">
        <f ca="1"/>
        <v>5.5549999999999997</v>
      </c>
      <c r="AR825" vm="14252">
        <f ca="1"/>
        <v>318977</v>
      </c>
      <c r="AS825" s="3">
        <f t="shared" ca="1" si="103"/>
        <v>2.1838902518420668E-2</v>
      </c>
      <c r="AU825" vm="14240">
        <f ca="1"/>
        <v>45006</v>
      </c>
      <c r="AV825" vm="14253">
        <f ca="1"/>
        <v>1.3280000000000001</v>
      </c>
      <c r="AW825" vm="14254">
        <f ca="1"/>
        <v>56160377</v>
      </c>
    </row>
    <row r="826" spans="1:49" x14ac:dyDescent="0.3">
      <c r="A826" vm="14255">
        <f ca="1"/>
        <v>45007</v>
      </c>
      <c r="B826" vm="9190">
        <f ca="1"/>
        <v>26.9</v>
      </c>
      <c r="C826" vm="9190">
        <v>26.9</v>
      </c>
      <c r="D826" vm="14256">
        <v>233961</v>
      </c>
      <c r="E826" s="3">
        <f t="shared" ca="1" si="96"/>
        <v>-8.1120943952803243E-3</v>
      </c>
      <c r="F826" s="3">
        <f t="shared" ca="1" si="97"/>
        <v>-8.145176464401542E-3</v>
      </c>
      <c r="I826" vm="14255">
        <f ca="1"/>
        <v>45007</v>
      </c>
      <c r="J826" vm="14257">
        <f ca="1"/>
        <v>61.42</v>
      </c>
      <c r="K826" vm="14258">
        <f ca="1"/>
        <v>440222</v>
      </c>
      <c r="L826" s="3">
        <v>7.8765999343617336E-3</v>
      </c>
      <c r="M826" s="3">
        <v>7.8457414551133947E-3</v>
      </c>
      <c r="O826" vm="14255">
        <f ca="1"/>
        <v>45007</v>
      </c>
      <c r="P826" vm="14199">
        <f ca="1"/>
        <v>248</v>
      </c>
      <c r="Q826" vm="14259">
        <f ca="1"/>
        <v>192246</v>
      </c>
      <c r="R826" s="3">
        <f t="shared" ca="1" si="98"/>
        <v>4.4453498138484013E-3</v>
      </c>
      <c r="T826" vm="14255">
        <f ca="1"/>
        <v>45007</v>
      </c>
      <c r="U826" vm="14260">
        <f ca="1"/>
        <v>17.2</v>
      </c>
      <c r="V826" vm="14261">
        <f ca="1"/>
        <v>16652245</v>
      </c>
      <c r="W826" s="3">
        <f t="shared" ca="1" si="99"/>
        <v>-1.2709587604949467E-2</v>
      </c>
      <c r="Y826" vm="14255">
        <f ca="1"/>
        <v>45007</v>
      </c>
      <c r="Z826" vm="70">
        <f ca="1"/>
        <v>2.35</v>
      </c>
      <c r="AA826" vm="14262">
        <f ca="1"/>
        <v>2.343</v>
      </c>
      <c r="AB826" vm="14263">
        <f ca="1"/>
        <v>138055590</v>
      </c>
      <c r="AC826">
        <f t="shared" ca="1" si="100"/>
        <v>-5.1085679427224657E-3</v>
      </c>
      <c r="AE826" vm="14255">
        <f ca="1"/>
        <v>45007</v>
      </c>
      <c r="AF826" vm="14264">
        <f ca="1"/>
        <v>16.196000000000002</v>
      </c>
      <c r="AG826" vm="14265">
        <f ca="1"/>
        <v>5353501</v>
      </c>
      <c r="AH826" s="3">
        <f t="shared" ca="1" si="101"/>
        <v>6.1762709640469406E-4</v>
      </c>
      <c r="AK826" vm="14255">
        <f ca="1"/>
        <v>45007</v>
      </c>
      <c r="AL826" vm="14266">
        <f ca="1"/>
        <v>17.100000000000001</v>
      </c>
      <c r="AM826" vm="14267">
        <f ca="1"/>
        <v>86366</v>
      </c>
      <c r="AN826">
        <f t="shared" ca="1" si="102"/>
        <v>-1.1628037995119099E-2</v>
      </c>
      <c r="AP826" vm="14255">
        <f ca="1"/>
        <v>45007</v>
      </c>
      <c r="AQ826" vm="9509">
        <f ca="1"/>
        <v>5.55</v>
      </c>
      <c r="AR826" vm="14268">
        <f ca="1"/>
        <v>208016</v>
      </c>
      <c r="AS826" s="3">
        <f t="shared" ca="1" si="103"/>
        <v>-9.0049533325020626E-4</v>
      </c>
      <c r="AU826" vm="14255">
        <f ca="1"/>
        <v>45007</v>
      </c>
      <c r="AV826" vm="14269">
        <f ca="1"/>
        <v>1.3254999999999999</v>
      </c>
      <c r="AW826" vm="14270">
        <f ca="1"/>
        <v>26361553</v>
      </c>
    </row>
    <row r="827" spans="1:49" x14ac:dyDescent="0.3">
      <c r="A827" vm="14271">
        <f ca="1"/>
        <v>45008</v>
      </c>
      <c r="B827" vm="9844">
        <f ca="1"/>
        <v>26.76</v>
      </c>
      <c r="C827" vm="9844">
        <v>26.76</v>
      </c>
      <c r="D827" vm="14272">
        <v>185719</v>
      </c>
      <c r="E827" s="3">
        <f t="shared" ca="1" si="96"/>
        <v>-5.2044609665426404E-3</v>
      </c>
      <c r="F827" s="3">
        <f t="shared" ca="1" si="97"/>
        <v>-5.2180513477655599E-3</v>
      </c>
      <c r="I827" vm="14271">
        <f ca="1"/>
        <v>45008</v>
      </c>
      <c r="J827" vm="14273">
        <f ca="1"/>
        <v>61.62</v>
      </c>
      <c r="K827" vm="14274">
        <f ca="1"/>
        <v>384125</v>
      </c>
      <c r="L827" s="3">
        <v>3.2562683165092109E-3</v>
      </c>
      <c r="M827" s="3">
        <v>3.2509781558454328E-3</v>
      </c>
      <c r="O827" vm="14271">
        <f ca="1"/>
        <v>45008</v>
      </c>
      <c r="P827" vm="14275">
        <f ca="1"/>
        <v>247.7</v>
      </c>
      <c r="Q827" vm="14276">
        <f ca="1"/>
        <v>197837</v>
      </c>
      <c r="R827" s="3">
        <f t="shared" ca="1" si="98"/>
        <v>-1.2104096696683108E-3</v>
      </c>
      <c r="T827" vm="14271">
        <f ca="1"/>
        <v>45008</v>
      </c>
      <c r="U827" vm="14277">
        <f ca="1"/>
        <v>16.916</v>
      </c>
      <c r="V827" vm="14278">
        <f ca="1"/>
        <v>13513566</v>
      </c>
      <c r="W827" s="3">
        <f t="shared" ca="1" si="99"/>
        <v>-1.6649464209165157E-2</v>
      </c>
      <c r="Y827" vm="14271">
        <f ca="1"/>
        <v>45008</v>
      </c>
      <c r="Z827" vm="188">
        <f ca="1"/>
        <v>2.3199999999999998</v>
      </c>
      <c r="AA827" vm="458">
        <f ca="1"/>
        <v>2.319</v>
      </c>
      <c r="AB827" vm="14279">
        <f ca="1"/>
        <v>130696051</v>
      </c>
      <c r="AC827">
        <f t="shared" ca="1" si="100"/>
        <v>-1.029610125226401E-2</v>
      </c>
      <c r="AE827" vm="14271">
        <f ca="1"/>
        <v>45008</v>
      </c>
      <c r="AF827" vm="5792">
        <f ca="1"/>
        <v>16.18</v>
      </c>
      <c r="AG827" vm="14280">
        <f ca="1"/>
        <v>7236962</v>
      </c>
      <c r="AH827" s="3">
        <f t="shared" ca="1" si="101"/>
        <v>-9.8838653956915754E-4</v>
      </c>
      <c r="AK827" vm="14271">
        <f ca="1"/>
        <v>45008</v>
      </c>
      <c r="AL827" vm="7190">
        <f ca="1"/>
        <v>17.11</v>
      </c>
      <c r="AM827" vm="14281">
        <f ca="1"/>
        <v>59067</v>
      </c>
      <c r="AN827">
        <f t="shared" ca="1" si="102"/>
        <v>5.8462439548787883E-4</v>
      </c>
      <c r="AP827" vm="14271">
        <f ca="1"/>
        <v>45008</v>
      </c>
      <c r="AQ827" vm="4753">
        <f ca="1"/>
        <v>5.6150000000000002</v>
      </c>
      <c r="AR827" vm="14282">
        <f ca="1"/>
        <v>272186</v>
      </c>
      <c r="AS827" s="3">
        <f t="shared" ca="1" si="103"/>
        <v>1.1643660432063462E-2</v>
      </c>
      <c r="AU827" vm="14271">
        <f ca="1"/>
        <v>45008</v>
      </c>
      <c r="AV827" vm="14283">
        <f ca="1"/>
        <v>1.28</v>
      </c>
      <c r="AW827" vm="14284">
        <f ca="1"/>
        <v>30477091</v>
      </c>
    </row>
    <row r="828" spans="1:49" x14ac:dyDescent="0.3">
      <c r="A828" vm="14285">
        <f ca="1"/>
        <v>45009</v>
      </c>
      <c r="B828" vm="7262">
        <f ca="1"/>
        <v>26.36</v>
      </c>
      <c r="C828" vm="7262">
        <v>26.36</v>
      </c>
      <c r="D828" vm="14286">
        <v>221396</v>
      </c>
      <c r="E828" s="3">
        <f t="shared" ca="1" si="96"/>
        <v>-1.4947683109118166E-2</v>
      </c>
      <c r="F828" s="3">
        <f t="shared" ca="1" si="97"/>
        <v>-1.506052562572135E-2</v>
      </c>
      <c r="I828" vm="14285">
        <f ca="1"/>
        <v>45009</v>
      </c>
      <c r="J828" vm="14287">
        <f ca="1"/>
        <v>60.64</v>
      </c>
      <c r="K828" vm="14288">
        <f ca="1"/>
        <v>537257</v>
      </c>
      <c r="L828" s="3">
        <v>-1.5903927296332311E-2</v>
      </c>
      <c r="M828" s="3">
        <v>-1.6031751834405562E-2</v>
      </c>
      <c r="O828" vm="14285">
        <f ca="1"/>
        <v>45009</v>
      </c>
      <c r="P828" vm="14228">
        <f ca="1"/>
        <v>243.9</v>
      </c>
      <c r="Q828" vm="14289">
        <f ca="1"/>
        <v>236040</v>
      </c>
      <c r="R828" s="3">
        <f t="shared" ca="1" si="98"/>
        <v>-1.5460031273439185E-2</v>
      </c>
      <c r="T828" vm="14285">
        <f ca="1"/>
        <v>45009</v>
      </c>
      <c r="U828" vm="12982">
        <f ca="1"/>
        <v>16.23</v>
      </c>
      <c r="V828" vm="14290">
        <f ca="1"/>
        <v>24309502</v>
      </c>
      <c r="W828" s="3">
        <f t="shared" ca="1" si="99"/>
        <v>-4.1398538083742283E-2</v>
      </c>
      <c r="Y828" vm="14285">
        <f ca="1"/>
        <v>45009</v>
      </c>
      <c r="Z828" vm="14291">
        <f ca="1"/>
        <v>2.3014999999999999</v>
      </c>
      <c r="AA828" vm="5909">
        <f ca="1"/>
        <v>2.2629999999999999</v>
      </c>
      <c r="AB828" vm="14292">
        <f ca="1"/>
        <v>208662465</v>
      </c>
      <c r="AC828">
        <f t="shared" ca="1" si="100"/>
        <v>-2.4444691621994304E-2</v>
      </c>
      <c r="AE828" vm="14285">
        <f ca="1"/>
        <v>45009</v>
      </c>
      <c r="AF828" vm="14293">
        <f ca="1"/>
        <v>15.901999999999999</v>
      </c>
      <c r="AG828" vm="14294">
        <f ca="1"/>
        <v>10262336</v>
      </c>
      <c r="AH828" s="3">
        <f t="shared" ca="1" si="101"/>
        <v>-1.7331024151053882E-2</v>
      </c>
      <c r="AK828" vm="14285">
        <f ca="1"/>
        <v>45009</v>
      </c>
      <c r="AL828" vm="581">
        <f ca="1"/>
        <v>16.829999999999998</v>
      </c>
      <c r="AM828" vm="14295">
        <f ca="1"/>
        <v>89521</v>
      </c>
      <c r="AN828">
        <f t="shared" ca="1" si="102"/>
        <v>-1.6500079701387487E-2</v>
      </c>
      <c r="AP828" vm="14285">
        <f ca="1"/>
        <v>45009</v>
      </c>
      <c r="AQ828" vm="3724">
        <f ca="1"/>
        <v>5.63</v>
      </c>
      <c r="AR828" vm="14296">
        <f ca="1"/>
        <v>299366</v>
      </c>
      <c r="AS828" s="3">
        <f t="shared" ca="1" si="103"/>
        <v>2.6678539611924477E-3</v>
      </c>
      <c r="AU828" vm="14285">
        <f ca="1"/>
        <v>45009</v>
      </c>
      <c r="AV828" vm="14297">
        <f ca="1"/>
        <v>1.2444999999999999</v>
      </c>
      <c r="AW828" vm="14298">
        <f ca="1"/>
        <v>30666937</v>
      </c>
    </row>
    <row r="829" spans="1:49" x14ac:dyDescent="0.3">
      <c r="A829" vm="14299">
        <f ca="1"/>
        <v>45012</v>
      </c>
      <c r="B829" vm="13949">
        <f ca="1"/>
        <v>26.94</v>
      </c>
      <c r="C829" vm="13949">
        <v>26.94</v>
      </c>
      <c r="D829" vm="14300">
        <v>202597</v>
      </c>
      <c r="E829" s="3">
        <f t="shared" ca="1" si="96"/>
        <v>2.2003034901365775E-2</v>
      </c>
      <c r="F829" s="3">
        <f t="shared" ca="1" si="97"/>
        <v>2.1764461347911542E-2</v>
      </c>
      <c r="I829" vm="14299">
        <f ca="1"/>
        <v>45012</v>
      </c>
      <c r="J829" vm="14301">
        <f ca="1"/>
        <v>60.7</v>
      </c>
      <c r="K829" vm="14302">
        <f ca="1"/>
        <v>355507</v>
      </c>
      <c r="L829" s="3">
        <v>9.8944591029027505E-4</v>
      </c>
      <c r="M829" s="3">
        <v>9.8895673133649943E-4</v>
      </c>
      <c r="O829" vm="14299">
        <f ca="1"/>
        <v>45012</v>
      </c>
      <c r="P829" vm="13906">
        <f ca="1"/>
        <v>247</v>
      </c>
      <c r="Q829" vm="14303">
        <f ca="1"/>
        <v>218879</v>
      </c>
      <c r="R829" s="3">
        <f t="shared" ca="1" si="98"/>
        <v>1.2630031406102646E-2</v>
      </c>
      <c r="T829" vm="14299">
        <f ca="1"/>
        <v>45012</v>
      </c>
      <c r="U829" vm="618">
        <f ca="1"/>
        <v>16.43</v>
      </c>
      <c r="V829" vm="14304">
        <f ca="1"/>
        <v>12860168</v>
      </c>
      <c r="W829" s="3">
        <f t="shared" ca="1" si="99"/>
        <v>1.2247550522676875E-2</v>
      </c>
      <c r="Y829" vm="14299">
        <f ca="1"/>
        <v>45012</v>
      </c>
      <c r="Z829" vm="5787">
        <f ca="1"/>
        <v>2.3050000000000002</v>
      </c>
      <c r="AA829" vm="14305">
        <f ca="1"/>
        <v>2.2715000000000001</v>
      </c>
      <c r="AB829" vm="14306">
        <f ca="1"/>
        <v>118530064</v>
      </c>
      <c r="AC829">
        <f t="shared" ca="1" si="100"/>
        <v>3.74903956592073E-3</v>
      </c>
      <c r="AE829" vm="14299">
        <f ca="1"/>
        <v>45012</v>
      </c>
      <c r="AF829" vm="12982">
        <f ca="1"/>
        <v>16.23</v>
      </c>
      <c r="AG829" vm="14307">
        <f ca="1"/>
        <v>5646418</v>
      </c>
      <c r="AH829" s="3">
        <f t="shared" ca="1" si="101"/>
        <v>2.0416494047208175E-2</v>
      </c>
      <c r="AK829" vm="14299">
        <f ca="1"/>
        <v>45012</v>
      </c>
      <c r="AL829" vm="5825">
        <f ca="1"/>
        <v>16.53</v>
      </c>
      <c r="AM829" vm="14308">
        <f ca="1"/>
        <v>136468</v>
      </c>
      <c r="AN829">
        <f t="shared" ca="1" si="102"/>
        <v>-1.7986096369781712E-2</v>
      </c>
      <c r="AP829" vm="14299">
        <f ca="1"/>
        <v>45012</v>
      </c>
      <c r="AQ829" vm="14309">
        <f ca="1"/>
        <v>5.6950000000000003</v>
      </c>
      <c r="AR829" vm="14310">
        <f ca="1"/>
        <v>178913</v>
      </c>
      <c r="AS829" s="3">
        <f t="shared" ca="1" si="103"/>
        <v>1.147915474754644E-2</v>
      </c>
      <c r="AU829" vm="14299">
        <f ca="1"/>
        <v>45012</v>
      </c>
      <c r="AV829" vm="14311">
        <f ca="1"/>
        <v>1.2895000000000001</v>
      </c>
      <c r="AW829" vm="14312">
        <f ca="1"/>
        <v>19651753</v>
      </c>
    </row>
    <row r="830" spans="1:49" x14ac:dyDescent="0.3">
      <c r="A830" vm="14313">
        <f ca="1"/>
        <v>45013</v>
      </c>
      <c r="B830" vm="9825">
        <f ca="1"/>
        <v>26.7</v>
      </c>
      <c r="C830" vm="9825">
        <v>26.7</v>
      </c>
      <c r="D830" vm="14314">
        <v>202783</v>
      </c>
      <c r="E830" s="3">
        <f t="shared" ca="1" si="96"/>
        <v>-8.9086859688196733E-3</v>
      </c>
      <c r="F830" s="3">
        <f t="shared" ca="1" si="97"/>
        <v>-8.9486055760141445E-3</v>
      </c>
      <c r="I830" vm="14313">
        <f ca="1"/>
        <v>45013</v>
      </c>
      <c r="J830" vm="14068">
        <f ca="1"/>
        <v>60.56</v>
      </c>
      <c r="K830" vm="14315">
        <f ca="1"/>
        <v>268343</v>
      </c>
      <c r="L830" s="3">
        <v>-2.3064250411861708E-3</v>
      </c>
      <c r="M830" s="3">
        <v>-2.3090889362592467E-3</v>
      </c>
      <c r="O830" vm="14313">
        <f ca="1"/>
        <v>45013</v>
      </c>
      <c r="P830" vm="14316">
        <f ca="1"/>
        <v>246</v>
      </c>
      <c r="Q830" vm="14317">
        <f ca="1"/>
        <v>175538</v>
      </c>
      <c r="R830" s="3">
        <f t="shared" ca="1" si="98"/>
        <v>-4.0568006956144299E-3</v>
      </c>
      <c r="T830" vm="14313">
        <f ca="1"/>
        <v>45013</v>
      </c>
      <c r="U830" vm="6675">
        <f ca="1"/>
        <v>17.149999999999999</v>
      </c>
      <c r="V830" vm="14318">
        <f ca="1"/>
        <v>19826308</v>
      </c>
      <c r="W830" s="3">
        <f t="shared" ca="1" si="99"/>
        <v>4.288924156277215E-2</v>
      </c>
      <c r="Y830" vm="14313">
        <f ca="1"/>
        <v>45013</v>
      </c>
      <c r="Z830" vm="7859">
        <f ca="1"/>
        <v>2.302</v>
      </c>
      <c r="AA830" vm="9782">
        <f ca="1"/>
        <v>2.2934999999999999</v>
      </c>
      <c r="AB830" vm="14319">
        <f ca="1"/>
        <v>99581417</v>
      </c>
      <c r="AC830">
        <f t="shared" ca="1" si="100"/>
        <v>9.638628837768573E-3</v>
      </c>
      <c r="AE830" vm="14313">
        <f ca="1"/>
        <v>45013</v>
      </c>
      <c r="AF830" vm="14320">
        <f ca="1"/>
        <v>16.251999999999999</v>
      </c>
      <c r="AG830" vm="14321">
        <f ca="1"/>
        <v>5909643</v>
      </c>
      <c r="AH830" s="3">
        <f t="shared" ca="1" si="101"/>
        <v>1.3545965989803679E-3</v>
      </c>
      <c r="AK830" vm="14313">
        <f ca="1"/>
        <v>45013</v>
      </c>
      <c r="AL830" vm="10423">
        <f ca="1"/>
        <v>16.329999999999998</v>
      </c>
      <c r="AM830" vm="14322">
        <f ca="1"/>
        <v>182473</v>
      </c>
      <c r="AN830">
        <f t="shared" ca="1" si="102"/>
        <v>-1.2173004850559206E-2</v>
      </c>
      <c r="AP830" vm="14313">
        <f ca="1"/>
        <v>45013</v>
      </c>
      <c r="AQ830" vm="3257">
        <f ca="1"/>
        <v>5.74</v>
      </c>
      <c r="AR830" vm="14323">
        <f ca="1"/>
        <v>198877</v>
      </c>
      <c r="AS830" s="3">
        <f t="shared" ca="1" si="103"/>
        <v>7.8706134323294676E-3</v>
      </c>
      <c r="AU830" vm="14313">
        <f ca="1"/>
        <v>45013</v>
      </c>
      <c r="AV830" vm="14324">
        <f ca="1"/>
        <v>1.3085</v>
      </c>
      <c r="AW830" vm="14325">
        <f ca="1"/>
        <v>16638328</v>
      </c>
    </row>
    <row r="831" spans="1:49" x14ac:dyDescent="0.3">
      <c r="A831" vm="14326">
        <f ca="1"/>
        <v>45014</v>
      </c>
      <c r="B831" vm="14327">
        <f ca="1"/>
        <v>26.86</v>
      </c>
      <c r="C831" vm="14327">
        <v>26.86</v>
      </c>
      <c r="D831" vm="14328">
        <v>202076</v>
      </c>
      <c r="E831" s="3">
        <f t="shared" ca="1" si="96"/>
        <v>5.9925093632958856E-3</v>
      </c>
      <c r="F831" s="3">
        <f t="shared" ca="1" si="97"/>
        <v>5.9746256888877731E-3</v>
      </c>
      <c r="I831" vm="14326">
        <f ca="1"/>
        <v>45014</v>
      </c>
      <c r="J831" vm="14329">
        <f ca="1"/>
        <v>62.44</v>
      </c>
      <c r="K831" vm="14330">
        <f ca="1"/>
        <v>961724</v>
      </c>
      <c r="L831" s="3">
        <v>3.1043593130779316E-2</v>
      </c>
      <c r="M831" s="3">
        <v>3.0571486518037899E-2</v>
      </c>
      <c r="O831" vm="14326">
        <f ca="1"/>
        <v>45014</v>
      </c>
      <c r="P831" vm="14275">
        <f ca="1"/>
        <v>247.7</v>
      </c>
      <c r="Q831" vm="14331">
        <f ca="1"/>
        <v>229413</v>
      </c>
      <c r="R831" s="3">
        <f t="shared" ca="1" si="98"/>
        <v>6.8868005629510011E-3</v>
      </c>
      <c r="T831" vm="14326">
        <f ca="1"/>
        <v>45014</v>
      </c>
      <c r="U831" vm="7559">
        <f ca="1"/>
        <v>17.25</v>
      </c>
      <c r="V831" vm="14332">
        <f ca="1"/>
        <v>14694494</v>
      </c>
      <c r="W831" s="3">
        <f t="shared" ca="1" si="99"/>
        <v>5.8139698654198161E-3</v>
      </c>
      <c r="Y831" vm="14326">
        <f ca="1"/>
        <v>45014</v>
      </c>
      <c r="Z831" vm="420">
        <f ca="1"/>
        <v>2.2999999999999998</v>
      </c>
      <c r="AA831" vm="14333">
        <f ca="1"/>
        <v>2.3279999999999998</v>
      </c>
      <c r="AB831" vm="14334">
        <f ca="1"/>
        <v>127111365</v>
      </c>
      <c r="AC831">
        <f t="shared" ca="1" si="100"/>
        <v>1.4930494814101766E-2</v>
      </c>
      <c r="AE831" vm="14326">
        <f ca="1"/>
        <v>45014</v>
      </c>
      <c r="AF831" vm="10004">
        <f ca="1"/>
        <v>16.41</v>
      </c>
      <c r="AG831" vm="14335">
        <f ca="1"/>
        <v>8448399</v>
      </c>
      <c r="AH831" s="3">
        <f t="shared" ca="1" si="101"/>
        <v>9.6749269765191905E-3</v>
      </c>
      <c r="AK831" vm="14326">
        <f ca="1"/>
        <v>45014</v>
      </c>
      <c r="AL831" vm="542">
        <f ca="1"/>
        <v>16.55</v>
      </c>
      <c r="AM831" vm="14336">
        <f ca="1"/>
        <v>111434</v>
      </c>
      <c r="AN831">
        <f t="shared" ca="1" si="102"/>
        <v>1.338219484069824E-2</v>
      </c>
      <c r="AP831" vm="14326">
        <f ca="1"/>
        <v>45014</v>
      </c>
      <c r="AQ831" vm="9393">
        <f ca="1"/>
        <v>5.8550000000000004</v>
      </c>
      <c r="AR831" vm="14337">
        <f ca="1"/>
        <v>245581</v>
      </c>
      <c r="AS831" s="3">
        <f t="shared" ca="1" si="103"/>
        <v>1.9836786718205726E-2</v>
      </c>
      <c r="AU831" vm="14326">
        <f ca="1"/>
        <v>45014</v>
      </c>
      <c r="AV831" vm="14338">
        <f ca="1"/>
        <v>1.327</v>
      </c>
      <c r="AW831" vm="14339">
        <f ca="1"/>
        <v>27046301</v>
      </c>
    </row>
    <row r="832" spans="1:49" x14ac:dyDescent="0.3">
      <c r="A832" vm="14340">
        <f ca="1"/>
        <v>45015</v>
      </c>
      <c r="B832" vm="14341">
        <f ca="1"/>
        <v>27.36</v>
      </c>
      <c r="C832" vm="14341">
        <v>27.36</v>
      </c>
      <c r="D832" vm="14342">
        <v>243561</v>
      </c>
      <c r="E832" s="3">
        <f t="shared" ca="1" si="96"/>
        <v>1.8615040953090096E-2</v>
      </c>
      <c r="F832" s="3">
        <f t="shared" ca="1" si="97"/>
        <v>1.8443901659258178E-2</v>
      </c>
      <c r="I832" vm="14340">
        <f ca="1"/>
        <v>45015</v>
      </c>
      <c r="J832" vm="14343">
        <f ca="1"/>
        <v>62.42</v>
      </c>
      <c r="K832" vm="14344">
        <f ca="1"/>
        <v>484438</v>
      </c>
      <c r="L832" s="3">
        <v>-3.2030749519532385E-4</v>
      </c>
      <c r="M832" s="3">
        <v>-3.2035880459784915E-4</v>
      </c>
      <c r="O832" vm="14340">
        <f ca="1"/>
        <v>45015</v>
      </c>
      <c r="P832" vm="14345">
        <f ca="1"/>
        <v>246.4</v>
      </c>
      <c r="Q832" vm="14346">
        <f ca="1"/>
        <v>200062</v>
      </c>
      <c r="R832" s="3">
        <f t="shared" ca="1" si="98"/>
        <v>-5.2621048359490783E-3</v>
      </c>
      <c r="T832" vm="14340">
        <f ca="1"/>
        <v>45015</v>
      </c>
      <c r="U832" vm="14347">
        <f ca="1"/>
        <v>17.46</v>
      </c>
      <c r="V832" vm="14348">
        <f ca="1"/>
        <v>12501583</v>
      </c>
      <c r="W832" s="3">
        <f t="shared" ca="1" si="99"/>
        <v>1.2100406934087489E-2</v>
      </c>
      <c r="Y832" vm="14340">
        <f ca="1"/>
        <v>45015</v>
      </c>
      <c r="Z832" vm="6762">
        <f ca="1"/>
        <v>2.3439999999999999</v>
      </c>
      <c r="AA832" vm="109">
        <f ca="1"/>
        <v>2.3650000000000002</v>
      </c>
      <c r="AB832" vm="14349">
        <f ca="1"/>
        <v>85313025</v>
      </c>
      <c r="AC832">
        <f t="shared" ca="1" si="100"/>
        <v>1.5768492074705064E-2</v>
      </c>
      <c r="AE832" vm="14340">
        <f ca="1"/>
        <v>45015</v>
      </c>
      <c r="AF832" vm="14350">
        <f ca="1"/>
        <v>16.582000000000001</v>
      </c>
      <c r="AG832" vm="14351">
        <f ca="1"/>
        <v>7292278</v>
      </c>
      <c r="AH832" s="3">
        <f t="shared" ca="1" si="101"/>
        <v>1.0426864592027572E-2</v>
      </c>
      <c r="AK832" vm="14340">
        <f ca="1"/>
        <v>45015</v>
      </c>
      <c r="AL832" vm="13298">
        <f ca="1"/>
        <v>16.690000000000001</v>
      </c>
      <c r="AM832" vm="14352">
        <f ca="1"/>
        <v>158148</v>
      </c>
      <c r="AN832">
        <f t="shared" ca="1" si="102"/>
        <v>8.4236358506717748E-3</v>
      </c>
      <c r="AP832" vm="14340">
        <f ca="1"/>
        <v>45015</v>
      </c>
      <c r="AQ832" vm="13484">
        <f ca="1"/>
        <v>5.86</v>
      </c>
      <c r="AR832" vm="14353">
        <f ca="1"/>
        <v>197579</v>
      </c>
      <c r="AS832" s="3">
        <f t="shared" ca="1" si="103"/>
        <v>8.5360653924046448E-4</v>
      </c>
      <c r="AU832" vm="14340">
        <f ca="1"/>
        <v>45015</v>
      </c>
      <c r="AV832" vm="14354">
        <f ca="1"/>
        <v>1.3640000000000001</v>
      </c>
      <c r="AW832" vm="14355">
        <f ca="1"/>
        <v>27862051</v>
      </c>
    </row>
    <row r="833" spans="1:49" x14ac:dyDescent="0.3">
      <c r="A833" vm="14356">
        <f ca="1"/>
        <v>45016</v>
      </c>
      <c r="B833" vm="14357">
        <f ca="1"/>
        <v>27.96</v>
      </c>
      <c r="C833" vm="14357">
        <v>27.96</v>
      </c>
      <c r="D833" vm="14358">
        <v>400579</v>
      </c>
      <c r="E833" s="3">
        <f t="shared" ca="1" si="96"/>
        <v>2.192982456140356E-2</v>
      </c>
      <c r="F833" s="3">
        <f t="shared" ca="1" si="97"/>
        <v>2.1692824611259754E-2</v>
      </c>
      <c r="I833" vm="14356">
        <f ca="1"/>
        <v>45016</v>
      </c>
      <c r="J833" vm="14359">
        <f ca="1"/>
        <v>63.54</v>
      </c>
      <c r="K833" vm="14360">
        <f ca="1"/>
        <v>697418</v>
      </c>
      <c r="L833" s="3">
        <v>1.7942966997757086E-2</v>
      </c>
      <c r="M833" s="3">
        <v>1.7783891998736697E-2</v>
      </c>
      <c r="O833" vm="14356">
        <f ca="1"/>
        <v>45016</v>
      </c>
      <c r="P833" vm="14361">
        <f ca="1"/>
        <v>249.3</v>
      </c>
      <c r="Q833" vm="14362">
        <f ca="1"/>
        <v>254131</v>
      </c>
      <c r="R833" s="3">
        <f t="shared" ca="1" si="98"/>
        <v>1.1700758870147534E-2</v>
      </c>
      <c r="T833" vm="14356">
        <f ca="1"/>
        <v>45016</v>
      </c>
      <c r="U833" vm="7828">
        <f ca="1"/>
        <v>17.41</v>
      </c>
      <c r="V833" vm="14363">
        <f ca="1"/>
        <v>12133700</v>
      </c>
      <c r="W833" s="3">
        <f t="shared" ca="1" si="99"/>
        <v>-2.8677966313584622E-3</v>
      </c>
      <c r="Y833" vm="14356">
        <f ca="1"/>
        <v>45016</v>
      </c>
      <c r="Z833" vm="14364">
        <f ca="1"/>
        <v>2.3744999999999998</v>
      </c>
      <c r="AA833" vm="10">
        <f ca="1"/>
        <v>2.3675000000000002</v>
      </c>
      <c r="AB833" vm="14365">
        <f ca="1"/>
        <v>121342088</v>
      </c>
      <c r="AC833">
        <f t="shared" ca="1" si="100"/>
        <v>1.0565241341998681E-3</v>
      </c>
      <c r="AE833" vm="14356">
        <f ca="1"/>
        <v>45016</v>
      </c>
      <c r="AF833" vm="14366">
        <f ca="1"/>
        <v>16.736000000000001</v>
      </c>
      <c r="AG833" vm="14367">
        <f ca="1"/>
        <v>7644233</v>
      </c>
      <c r="AH833" s="3">
        <f t="shared" ca="1" si="101"/>
        <v>9.2443181884855011E-3</v>
      </c>
      <c r="AK833" vm="14356">
        <f ca="1"/>
        <v>45016</v>
      </c>
      <c r="AL833" vm="8256">
        <f ca="1"/>
        <v>16.850000000000001</v>
      </c>
      <c r="AM833" vm="14368">
        <f ca="1"/>
        <v>166205</v>
      </c>
      <c r="AN833">
        <f t="shared" ca="1" si="102"/>
        <v>9.5409191246270831E-3</v>
      </c>
      <c r="AP833" vm="14356">
        <f ca="1"/>
        <v>45016</v>
      </c>
      <c r="AQ833" vm="3169">
        <f ca="1"/>
        <v>5.92</v>
      </c>
      <c r="AR833" vm="14369">
        <f ca="1"/>
        <v>225863</v>
      </c>
      <c r="AS833" s="3">
        <f t="shared" ca="1" si="103"/>
        <v>1.0186845306992997E-2</v>
      </c>
      <c r="AU833" vm="14356">
        <f ca="1"/>
        <v>45016</v>
      </c>
      <c r="AV833" vm="1469">
        <f ca="1"/>
        <v>1.383</v>
      </c>
      <c r="AW833" vm="14370">
        <f ca="1"/>
        <v>23160786</v>
      </c>
    </row>
    <row r="834" spans="1:49" x14ac:dyDescent="0.3">
      <c r="A834" vm="14371">
        <f ca="1"/>
        <v>45019</v>
      </c>
      <c r="B834" vm="9808">
        <f ca="1"/>
        <v>27.7</v>
      </c>
      <c r="C834" vm="9808">
        <v>27.7</v>
      </c>
      <c r="D834" vm="14372">
        <v>496628</v>
      </c>
      <c r="E834" s="3">
        <f t="shared" ca="1" si="96"/>
        <v>-9.298998569384891E-3</v>
      </c>
      <c r="F834" s="3">
        <f t="shared" ca="1" si="97"/>
        <v>-9.3425041723167318E-3</v>
      </c>
      <c r="I834" vm="14371">
        <f ca="1"/>
        <v>45019</v>
      </c>
      <c r="J834" vm="14373">
        <f ca="1"/>
        <v>63.7</v>
      </c>
      <c r="K834" vm="14374">
        <f ca="1"/>
        <v>982460</v>
      </c>
      <c r="L834" s="3">
        <v>2.5180988353793467E-3</v>
      </c>
      <c r="M834" s="3">
        <v>2.5149337367477379E-3</v>
      </c>
      <c r="O834" vm="14371">
        <f ca="1"/>
        <v>45019</v>
      </c>
      <c r="P834" vm="14375">
        <f ca="1"/>
        <v>247.8</v>
      </c>
      <c r="Q834" vm="14376">
        <f ca="1"/>
        <v>165097</v>
      </c>
      <c r="R834" s="3">
        <f t="shared" ca="1" si="98"/>
        <v>-6.035021334470138E-3</v>
      </c>
      <c r="T834" vm="14371">
        <f ca="1"/>
        <v>45019</v>
      </c>
      <c r="U834" vm="14377">
        <f ca="1"/>
        <v>17.93</v>
      </c>
      <c r="V834" vm="14378">
        <f ca="1"/>
        <v>17995335</v>
      </c>
      <c r="W834" s="3">
        <f t="shared" ca="1" si="99"/>
        <v>2.943053383694377E-2</v>
      </c>
      <c r="Y834" vm="14371">
        <f ca="1"/>
        <v>45019</v>
      </c>
      <c r="Z834" vm="10">
        <f ca="1"/>
        <v>2.3675000000000002</v>
      </c>
      <c r="AA834" vm="109">
        <f ca="1"/>
        <v>2.3650000000000002</v>
      </c>
      <c r="AB834" vm="14379">
        <f ca="1"/>
        <v>94347728</v>
      </c>
      <c r="AC834">
        <f t="shared" ca="1" si="100"/>
        <v>-1.0565241341999848E-3</v>
      </c>
      <c r="AE834" vm="14371">
        <f ca="1"/>
        <v>45019</v>
      </c>
      <c r="AF834" vm="13252">
        <f ca="1"/>
        <v>16.670000000000002</v>
      </c>
      <c r="AG834" vm="14380">
        <f ca="1"/>
        <v>6629722</v>
      </c>
      <c r="AH834" s="3">
        <f t="shared" ca="1" si="101"/>
        <v>-3.9513911198097267E-3</v>
      </c>
      <c r="AK834" vm="14371">
        <f ca="1"/>
        <v>45019</v>
      </c>
      <c r="AL834" vm="5598">
        <f ca="1"/>
        <v>16.87</v>
      </c>
      <c r="AM834" vm="14381">
        <f ca="1"/>
        <v>186589</v>
      </c>
      <c r="AN834">
        <f t="shared" ca="1" si="102"/>
        <v>1.1862397595062868E-3</v>
      </c>
      <c r="AP834" vm="14371">
        <f ca="1"/>
        <v>45019</v>
      </c>
      <c r="AQ834" vm="9969">
        <f ca="1"/>
        <v>5.91</v>
      </c>
      <c r="AR834" vm="14382">
        <f ca="1"/>
        <v>270638</v>
      </c>
      <c r="AS834" s="3">
        <f t="shared" ca="1" si="103"/>
        <v>-1.6906174779074388E-3</v>
      </c>
      <c r="AU834" vm="14371">
        <f ca="1"/>
        <v>45019</v>
      </c>
      <c r="AV834" vm="14383">
        <f ca="1"/>
        <v>1.4430000000000001</v>
      </c>
      <c r="AW834" vm="14384">
        <f ca="1"/>
        <v>56006509</v>
      </c>
    </row>
    <row r="835" spans="1:49" x14ac:dyDescent="0.3">
      <c r="A835" vm="14385">
        <f ca="1"/>
        <v>45020</v>
      </c>
      <c r="B835" vm="9001">
        <f ca="1"/>
        <v>28.68</v>
      </c>
      <c r="C835" vm="9001">
        <v>28.68</v>
      </c>
      <c r="D835" vm="14386">
        <v>645887</v>
      </c>
      <c r="E835" s="3">
        <f t="shared" ca="1" si="96"/>
        <v>3.5379061371841172E-2</v>
      </c>
      <c r="F835" s="3">
        <f t="shared" ca="1" si="97"/>
        <v>3.476760253812685E-2</v>
      </c>
      <c r="I835" vm="14385">
        <f ca="1"/>
        <v>45020</v>
      </c>
      <c r="J835" vm="14387">
        <f ca="1"/>
        <v>63.6</v>
      </c>
      <c r="K835" vm="14388">
        <f ca="1"/>
        <v>485886</v>
      </c>
      <c r="L835" s="3">
        <v>-1.5698587127158778E-3</v>
      </c>
      <c r="M835" s="3">
        <v>-1.5710922320412123E-3</v>
      </c>
      <c r="O835" vm="14385">
        <f ca="1"/>
        <v>45020</v>
      </c>
      <c r="P835" vm="14389">
        <f ca="1"/>
        <v>248.3</v>
      </c>
      <c r="Q835" vm="14390">
        <f ca="1"/>
        <v>179441</v>
      </c>
      <c r="R835" s="3">
        <f t="shared" ca="1" si="98"/>
        <v>2.0157233190787626E-3</v>
      </c>
      <c r="T835" vm="14385">
        <f ca="1"/>
        <v>45020</v>
      </c>
      <c r="U835" vm="14391">
        <f ca="1"/>
        <v>17.948</v>
      </c>
      <c r="V835" vm="14392">
        <f ca="1"/>
        <v>16684748</v>
      </c>
      <c r="W835" s="3">
        <f t="shared" ca="1" si="99"/>
        <v>1.0034004966953957E-3</v>
      </c>
      <c r="Y835" vm="14385">
        <f ca="1"/>
        <v>45020</v>
      </c>
      <c r="Z835" vm="14393">
        <f ca="1"/>
        <v>2.3679999999999999</v>
      </c>
      <c r="AA835" vm="14333">
        <f ca="1"/>
        <v>2.3279999999999998</v>
      </c>
      <c r="AB835" vm="14394">
        <f ca="1"/>
        <v>100305024</v>
      </c>
      <c r="AC835">
        <f t="shared" ca="1" si="100"/>
        <v>-1.5768492074705057E-2</v>
      </c>
      <c r="AE835" vm="14385">
        <f ca="1"/>
        <v>45020</v>
      </c>
      <c r="AF835" vm="10923">
        <f ca="1"/>
        <v>16.440000000000001</v>
      </c>
      <c r="AG835" vm="14395">
        <f ca="1"/>
        <v>8633294</v>
      </c>
      <c r="AH835" s="3">
        <f t="shared" ca="1" si="101"/>
        <v>-1.3893307134668844E-2</v>
      </c>
      <c r="AK835" vm="14385">
        <f ca="1"/>
        <v>45020</v>
      </c>
      <c r="AL835" vm="581">
        <f ca="1"/>
        <v>16.829999999999998</v>
      </c>
      <c r="AM835" vm="14396">
        <f ca="1"/>
        <v>112481</v>
      </c>
      <c r="AN835">
        <f t="shared" ca="1" si="102"/>
        <v>-2.3738883551625077E-3</v>
      </c>
      <c r="AP835" vm="14385">
        <f ca="1"/>
        <v>45020</v>
      </c>
      <c r="AQ835" vm="9365">
        <f ca="1"/>
        <v>5.72</v>
      </c>
      <c r="AR835" vm="14397">
        <f ca="1"/>
        <v>224242</v>
      </c>
      <c r="AS835" s="3">
        <f t="shared" ca="1" si="103"/>
        <v>-3.2677026026300363E-2</v>
      </c>
      <c r="AU835" vm="14385">
        <f ca="1"/>
        <v>45020</v>
      </c>
      <c r="AV835" vm="1021">
        <f ca="1"/>
        <v>1.48</v>
      </c>
      <c r="AW835" vm="14398">
        <f ca="1"/>
        <v>61303523</v>
      </c>
    </row>
    <row r="836" spans="1:49" x14ac:dyDescent="0.3">
      <c r="A836" vm="14399">
        <f ca="1"/>
        <v>45021</v>
      </c>
      <c r="B836" vm="12247">
        <f ca="1"/>
        <v>28.74</v>
      </c>
      <c r="C836" vm="12247">
        <v>28.74</v>
      </c>
      <c r="D836" vm="14400">
        <v>273026</v>
      </c>
      <c r="E836" s="3">
        <f t="shared" ref="E836:E899" ca="1" si="104" xml:space="preserve"> (B836 - B835) / B835</f>
        <v>2.0920502092049765E-3</v>
      </c>
      <c r="F836" s="3">
        <f t="shared" ref="F836:F899" ca="1" si="105">LN(B836/B835)</f>
        <v>2.0898649194592365E-3</v>
      </c>
      <c r="I836" vm="14399">
        <f ca="1"/>
        <v>45021</v>
      </c>
      <c r="J836" vm="9051">
        <f ca="1"/>
        <v>64.239999999999995</v>
      </c>
      <c r="K836" vm="14401">
        <f ca="1"/>
        <v>663295</v>
      </c>
      <c r="L836" s="3">
        <v>1.0062893081760903E-2</v>
      </c>
      <c r="M836" s="3">
        <v>1.001259929242977E-2</v>
      </c>
      <c r="O836" vm="14399">
        <f ca="1"/>
        <v>45021</v>
      </c>
      <c r="P836" vm="13860">
        <f ca="1"/>
        <v>248.9</v>
      </c>
      <c r="Q836" vm="14402">
        <f ca="1"/>
        <v>361473</v>
      </c>
      <c r="R836" s="3">
        <f t="shared" ca="1" si="98"/>
        <v>2.4135168594254575E-3</v>
      </c>
      <c r="T836" vm="14399">
        <f ca="1"/>
        <v>45021</v>
      </c>
      <c r="U836" vm="13943">
        <f ca="1"/>
        <v>17.739999999999998</v>
      </c>
      <c r="V836" vm="14403">
        <f ca="1"/>
        <v>13455930</v>
      </c>
      <c r="W836" s="3">
        <f t="shared" ca="1" si="99"/>
        <v>-1.1656711232303557E-2</v>
      </c>
      <c r="Y836" vm="14399">
        <f ca="1"/>
        <v>45021</v>
      </c>
      <c r="Z836" vm="5857">
        <f ca="1"/>
        <v>2.3180000000000001</v>
      </c>
      <c r="AA836" vm="14404">
        <f ca="1"/>
        <v>2.3090000000000002</v>
      </c>
      <c r="AB836" vm="14405">
        <f ca="1"/>
        <v>96649986</v>
      </c>
      <c r="AC836">
        <f t="shared" ca="1" si="100"/>
        <v>-8.1949994968329443E-3</v>
      </c>
      <c r="AE836" vm="14399">
        <f ca="1"/>
        <v>45021</v>
      </c>
      <c r="AF836" vm="14406">
        <f ca="1"/>
        <v>16.114000000000001</v>
      </c>
      <c r="AG836" vm="14407">
        <f ca="1"/>
        <v>9491339</v>
      </c>
      <c r="AH836" s="3">
        <f t="shared" ca="1" si="101"/>
        <v>-2.0028930273029665E-2</v>
      </c>
      <c r="AK836" vm="14399">
        <f ca="1"/>
        <v>45021</v>
      </c>
      <c r="AL836" vm="444">
        <f ca="1"/>
        <v>16.72</v>
      </c>
      <c r="AM836" vm="14408">
        <f ca="1"/>
        <v>150068</v>
      </c>
      <c r="AN836">
        <f t="shared" ca="1" si="102"/>
        <v>-6.5574005461590517E-3</v>
      </c>
      <c r="AP836" vm="14399">
        <f ca="1"/>
        <v>45021</v>
      </c>
      <c r="AQ836" vm="4881">
        <f ca="1"/>
        <v>5.64</v>
      </c>
      <c r="AR836" vm="14409">
        <f ca="1"/>
        <v>176042</v>
      </c>
      <c r="AS836" s="3">
        <f t="shared" ca="1" si="103"/>
        <v>-1.4084739881738972E-2</v>
      </c>
      <c r="AU836" vm="14399">
        <f ca="1"/>
        <v>45021</v>
      </c>
      <c r="AV836" vm="14410">
        <f ca="1"/>
        <v>1.4535</v>
      </c>
      <c r="AW836" vm="14411">
        <f ca="1"/>
        <v>26146149</v>
      </c>
    </row>
    <row r="837" spans="1:49" x14ac:dyDescent="0.3">
      <c r="A837" vm="14412">
        <f ca="1"/>
        <v>45022</v>
      </c>
      <c r="B837" vm="14413">
        <f ca="1"/>
        <v>28.8</v>
      </c>
      <c r="C837" vm="14413">
        <v>28.8</v>
      </c>
      <c r="D837" vm="14414">
        <v>298302</v>
      </c>
      <c r="E837" s="3">
        <f t="shared" ca="1" si="104"/>
        <v>2.0876826722338996E-3</v>
      </c>
      <c r="F837" s="3">
        <f t="shared" ca="1" si="105"/>
        <v>2.0855064910213611E-3</v>
      </c>
      <c r="I837" vm="14412">
        <f ca="1"/>
        <v>45022</v>
      </c>
      <c r="J837" vm="14415">
        <f ca="1"/>
        <v>63.26</v>
      </c>
      <c r="K837" vm="14416">
        <f ca="1"/>
        <v>522060</v>
      </c>
      <c r="L837" s="3">
        <v>-1.5255292652552878E-2</v>
      </c>
      <c r="M837" s="3">
        <v>-1.5372851761003401E-2</v>
      </c>
      <c r="O837" vm="14412">
        <f ca="1"/>
        <v>45022</v>
      </c>
      <c r="P837" vm="13860">
        <f ca="1"/>
        <v>248.9</v>
      </c>
      <c r="Q837" vm="14417">
        <f ca="1"/>
        <v>199372</v>
      </c>
      <c r="R837" s="3">
        <f t="shared" ref="R837:R900" ca="1" si="106" xml:space="preserve"> LN(P837/P836)</f>
        <v>0</v>
      </c>
      <c r="T837" vm="14412">
        <f ca="1"/>
        <v>45022</v>
      </c>
      <c r="U837" vm="14418">
        <f ca="1"/>
        <v>18.238</v>
      </c>
      <c r="V837" vm="14419">
        <f ca="1"/>
        <v>14717824</v>
      </c>
      <c r="W837" s="3">
        <f t="shared" ref="W837:W900" ca="1" si="107">LN(U837/U836)</f>
        <v>2.7685352630040454E-2</v>
      </c>
      <c r="Y837" vm="14412">
        <f ca="1"/>
        <v>45022</v>
      </c>
      <c r="Z837" vm="7219">
        <f ca="1"/>
        <v>2.3134999999999999</v>
      </c>
      <c r="AA837" vm="6244">
        <f ca="1"/>
        <v>2.3580000000000001</v>
      </c>
      <c r="AB837" vm="14420">
        <f ca="1"/>
        <v>68237848</v>
      </c>
      <c r="AC837">
        <f t="shared" ref="AC837:AC900" ca="1" si="108">LN(AA837/AA836)</f>
        <v>2.0999271742820805E-2</v>
      </c>
      <c r="AE837" vm="14412">
        <f ca="1"/>
        <v>45022</v>
      </c>
      <c r="AF837" vm="7051">
        <f ca="1"/>
        <v>16.248000000000001</v>
      </c>
      <c r="AG837" vm="14421">
        <f ca="1"/>
        <v>7050270</v>
      </c>
      <c r="AH837" s="3">
        <f t="shared" ref="AH837:AH900" ca="1" si="109">LN(AF837/AF836)</f>
        <v>8.2813649230794317E-3</v>
      </c>
      <c r="AK837" vm="14412">
        <f ca="1"/>
        <v>45022</v>
      </c>
      <c r="AL837" vm="5739">
        <f ca="1"/>
        <v>16.54</v>
      </c>
      <c r="AM837" vm="14422">
        <f ca="1"/>
        <v>106743</v>
      </c>
      <c r="AN837">
        <f t="shared" ref="AN837:AN900" ca="1" si="110">LN(AL837/AL836)</f>
        <v>-1.082391806101028E-2</v>
      </c>
      <c r="AP837" vm="14412">
        <f ca="1"/>
        <v>45022</v>
      </c>
      <c r="AQ837" vm="9365">
        <f ca="1"/>
        <v>5.72</v>
      </c>
      <c r="AR837" vm="14423">
        <f ca="1"/>
        <v>86929</v>
      </c>
      <c r="AS837" s="3">
        <f t="shared" ref="AS837:AS900" ca="1" si="111">LN(AQ837/AQ836)</f>
        <v>1.4084739881739023E-2</v>
      </c>
      <c r="AU837" vm="14412">
        <f ca="1"/>
        <v>45022</v>
      </c>
      <c r="AV837" vm="14424">
        <f ca="1"/>
        <v>1.444</v>
      </c>
      <c r="AW837" vm="14425">
        <f ca="1"/>
        <v>18187939</v>
      </c>
    </row>
    <row r="838" spans="1:49" x14ac:dyDescent="0.3">
      <c r="A838" vm="14426">
        <f ca="1"/>
        <v>45027</v>
      </c>
      <c r="B838" vm="14427">
        <f ca="1"/>
        <v>28.78</v>
      </c>
      <c r="C838" vm="14427">
        <v>28.78</v>
      </c>
      <c r="D838" vm="14428">
        <v>357720</v>
      </c>
      <c r="E838" s="3">
        <f t="shared" ca="1" si="104"/>
        <v>-6.9444444444442962E-4</v>
      </c>
      <c r="F838" s="3">
        <f t="shared" ca="1" si="105"/>
        <v>-6.9468568267848504E-4</v>
      </c>
      <c r="I838" vm="14426">
        <f ca="1"/>
        <v>45027</v>
      </c>
      <c r="J838" vm="14429">
        <f ca="1"/>
        <v>63.42</v>
      </c>
      <c r="K838" vm="14430">
        <f ca="1"/>
        <v>637243</v>
      </c>
      <c r="L838" s="3">
        <v>2.5292443882390719E-3</v>
      </c>
      <c r="M838" s="3">
        <v>2.5260512326984539E-3</v>
      </c>
      <c r="O838" vm="14426">
        <f ca="1"/>
        <v>45027</v>
      </c>
      <c r="P838" vm="14431">
        <f ca="1"/>
        <v>251.8</v>
      </c>
      <c r="Q838" vm="14432">
        <f ca="1"/>
        <v>248788</v>
      </c>
      <c r="R838" s="3">
        <f t="shared" ca="1" si="106"/>
        <v>1.1583912236700555E-2</v>
      </c>
      <c r="T838" vm="14426">
        <f ca="1"/>
        <v>45027</v>
      </c>
      <c r="U838" vm="14433">
        <f ca="1"/>
        <v>18.36</v>
      </c>
      <c r="V838" vm="14434">
        <f ca="1"/>
        <v>12790563</v>
      </c>
      <c r="W838" s="3">
        <f t="shared" ca="1" si="107"/>
        <v>6.6670556808705395E-3</v>
      </c>
      <c r="Y838" vm="14426">
        <f ca="1"/>
        <v>45027</v>
      </c>
      <c r="Z838" vm="6455">
        <f ca="1"/>
        <v>2.37</v>
      </c>
      <c r="AA838" vm="7814">
        <f ca="1"/>
        <v>2.3769999999999998</v>
      </c>
      <c r="AB838" vm="14435">
        <f ca="1"/>
        <v>63773376</v>
      </c>
      <c r="AC838">
        <f t="shared" ca="1" si="108"/>
        <v>8.0253862628775104E-3</v>
      </c>
      <c r="AE838" vm="14426">
        <f ca="1"/>
        <v>45027</v>
      </c>
      <c r="AF838" vm="1460">
        <f ca="1"/>
        <v>16.75</v>
      </c>
      <c r="AG838" vm="14436">
        <f ca="1"/>
        <v>12791218</v>
      </c>
      <c r="AH838" s="3">
        <f t="shared" ca="1" si="109"/>
        <v>3.0428433992991805E-2</v>
      </c>
      <c r="AK838" vm="14426">
        <f ca="1"/>
        <v>45027</v>
      </c>
      <c r="AL838" vm="1345">
        <f ca="1"/>
        <v>16.59</v>
      </c>
      <c r="AM838" vm="14437">
        <f ca="1"/>
        <v>130564</v>
      </c>
      <c r="AN838">
        <f t="shared" ca="1" si="110"/>
        <v>3.0184146068079612E-3</v>
      </c>
      <c r="AP838" vm="14426">
        <f ca="1"/>
        <v>45027</v>
      </c>
      <c r="AQ838" vm="4104">
        <f ca="1"/>
        <v>5.68</v>
      </c>
      <c r="AR838" vm="14438">
        <f ca="1"/>
        <v>135654</v>
      </c>
      <c r="AS838" s="3">
        <f t="shared" ca="1" si="111"/>
        <v>-7.0175726586465346E-3</v>
      </c>
      <c r="AU838" vm="14426">
        <f ca="1"/>
        <v>45027</v>
      </c>
      <c r="AV838" vm="14439">
        <f ca="1"/>
        <v>1.492</v>
      </c>
      <c r="AW838" vm="14440">
        <f ca="1"/>
        <v>26941774</v>
      </c>
    </row>
    <row r="839" spans="1:49" x14ac:dyDescent="0.3">
      <c r="A839" vm="14441">
        <f ca="1"/>
        <v>45028</v>
      </c>
      <c r="B839" vm="14442">
        <f ca="1"/>
        <v>28.7</v>
      </c>
      <c r="C839" vm="14442">
        <v>28.7</v>
      </c>
      <c r="D839" vm="14443">
        <v>232136</v>
      </c>
      <c r="E839" s="3">
        <f t="shared" ca="1" si="104"/>
        <v>-2.7797081306463463E-3</v>
      </c>
      <c r="F839" s="3">
        <f t="shared" ca="1" si="105"/>
        <v>-2.7835786936463705E-3</v>
      </c>
      <c r="I839" vm="14441">
        <f ca="1"/>
        <v>45028</v>
      </c>
      <c r="J839" vm="14444">
        <f ca="1"/>
        <v>62.98</v>
      </c>
      <c r="K839" vm="14445">
        <f ca="1"/>
        <v>415409</v>
      </c>
      <c r="L839" s="3">
        <v>-6.937874487543438E-3</v>
      </c>
      <c r="M839" s="3">
        <v>-6.962053437322778E-3</v>
      </c>
      <c r="O839" vm="14441">
        <f ca="1"/>
        <v>45028</v>
      </c>
      <c r="P839" vm="14446">
        <f ca="1"/>
        <v>252.1</v>
      </c>
      <c r="Q839" vm="14447">
        <f ca="1"/>
        <v>246191</v>
      </c>
      <c r="R839" s="3">
        <f t="shared" ca="1" si="106"/>
        <v>1.1907125836273628E-3</v>
      </c>
      <c r="T839" vm="14441">
        <f ca="1"/>
        <v>45028</v>
      </c>
      <c r="U839" vm="2259">
        <f ca="1"/>
        <v>18.84</v>
      </c>
      <c r="V839" vm="14448">
        <f ca="1"/>
        <v>17955573</v>
      </c>
      <c r="W839" s="3">
        <f t="shared" ca="1" si="107"/>
        <v>2.5807883955872721E-2</v>
      </c>
      <c r="Y839" vm="14441">
        <f ca="1"/>
        <v>45028</v>
      </c>
      <c r="Z839" vm="6314">
        <f ca="1"/>
        <v>2.38</v>
      </c>
      <c r="AA839" vm="728">
        <f ca="1"/>
        <v>2.3955000000000002</v>
      </c>
      <c r="AB839" vm="14449">
        <f ca="1"/>
        <v>87665249</v>
      </c>
      <c r="AC839">
        <f t="shared" ca="1" si="108"/>
        <v>7.7527889629829972E-3</v>
      </c>
      <c r="AE839" vm="14441">
        <f ca="1"/>
        <v>45028</v>
      </c>
      <c r="AF839" vm="14450">
        <f ca="1"/>
        <v>16.795999999999999</v>
      </c>
      <c r="AG839" vm="14451">
        <f ca="1"/>
        <v>10373694</v>
      </c>
      <c r="AH839" s="3">
        <f t="shared" ca="1" si="109"/>
        <v>2.7425045508713288E-3</v>
      </c>
      <c r="AK839" vm="14441">
        <f ca="1"/>
        <v>45028</v>
      </c>
      <c r="AL839" vm="8861">
        <f ca="1"/>
        <v>16.489999999999998</v>
      </c>
      <c r="AM839" vm="14452">
        <f ca="1"/>
        <v>86553</v>
      </c>
      <c r="AN839">
        <f t="shared" ca="1" si="110"/>
        <v>-6.0459676308456901E-3</v>
      </c>
      <c r="AP839" vm="14441">
        <f ca="1"/>
        <v>45028</v>
      </c>
      <c r="AQ839" vm="4140">
        <f ca="1"/>
        <v>5.8</v>
      </c>
      <c r="AR839" vm="14453">
        <f ca="1"/>
        <v>359555</v>
      </c>
      <c r="AS839" s="3">
        <f t="shared" ca="1" si="111"/>
        <v>2.0906684819313643E-2</v>
      </c>
      <c r="AU839" vm="14441">
        <f ca="1"/>
        <v>45028</v>
      </c>
      <c r="AV839" vm="14454">
        <f ca="1"/>
        <v>1.4895</v>
      </c>
      <c r="AW839" vm="14455">
        <f ca="1"/>
        <v>23165135</v>
      </c>
    </row>
    <row r="840" spans="1:49" x14ac:dyDescent="0.3">
      <c r="A840" vm="14456">
        <f ca="1"/>
        <v>45029</v>
      </c>
      <c r="B840" vm="9100">
        <f ca="1"/>
        <v>28.48</v>
      </c>
      <c r="C840" vm="9100">
        <v>28.48</v>
      </c>
      <c r="D840" vm="14457">
        <v>289293</v>
      </c>
      <c r="E840" s="3">
        <f t="shared" ca="1" si="104"/>
        <v>-7.6655052264807972E-3</v>
      </c>
      <c r="F840" s="3">
        <f t="shared" ca="1" si="105"/>
        <v>-7.6950362218003669E-3</v>
      </c>
      <c r="I840" vm="14456">
        <f ca="1"/>
        <v>45029</v>
      </c>
      <c r="J840" vm="14458">
        <f ca="1"/>
        <v>65.78</v>
      </c>
      <c r="K840" vm="14459">
        <f ca="1"/>
        <v>1108560</v>
      </c>
      <c r="L840" s="3">
        <v>4.4458558272467523E-2</v>
      </c>
      <c r="M840" s="3">
        <v>4.3498625088032344E-2</v>
      </c>
      <c r="O840" vm="14456">
        <f ca="1"/>
        <v>45029</v>
      </c>
      <c r="P840" vm="14460">
        <f ca="1"/>
        <v>255.2</v>
      </c>
      <c r="Q840" vm="14461">
        <f ca="1"/>
        <v>389541</v>
      </c>
      <c r="R840" s="3">
        <f t="shared" ca="1" si="106"/>
        <v>1.222171727676062E-2</v>
      </c>
      <c r="T840" vm="14456">
        <f ca="1"/>
        <v>45029</v>
      </c>
      <c r="U840" vm="2353">
        <f ca="1"/>
        <v>18.82</v>
      </c>
      <c r="V840" vm="14462">
        <f ca="1"/>
        <v>12462553</v>
      </c>
      <c r="W840" s="3">
        <f t="shared" ca="1" si="107"/>
        <v>-1.0621349909834231E-3</v>
      </c>
      <c r="Y840" vm="14456">
        <f ca="1"/>
        <v>45029</v>
      </c>
      <c r="Z840" vm="6502">
        <f ca="1"/>
        <v>2.395</v>
      </c>
      <c r="AA840" vm="7538">
        <f ca="1"/>
        <v>2.3879999999999999</v>
      </c>
      <c r="AB840" vm="14463">
        <f ca="1"/>
        <v>66213228</v>
      </c>
      <c r="AC840">
        <f t="shared" ca="1" si="108"/>
        <v>-3.1357818106842795E-3</v>
      </c>
      <c r="AE840" vm="14456">
        <f ca="1"/>
        <v>45029</v>
      </c>
      <c r="AF840" vm="7785">
        <f ca="1"/>
        <v>16.827999999999999</v>
      </c>
      <c r="AG840" vm="14464">
        <f ca="1"/>
        <v>8015666</v>
      </c>
      <c r="AH840" s="3">
        <f t="shared" ca="1" si="109"/>
        <v>1.903402906327613E-3</v>
      </c>
      <c r="AK840" vm="14456">
        <f ca="1"/>
        <v>45029</v>
      </c>
      <c r="AL840" vm="11818">
        <f ca="1"/>
        <v>16.760000000000002</v>
      </c>
      <c r="AM840" vm="14465">
        <f ca="1"/>
        <v>236544</v>
      </c>
      <c r="AN840">
        <f t="shared" ca="1" si="110"/>
        <v>1.624095848242961E-2</v>
      </c>
      <c r="AP840" vm="14456">
        <f ca="1"/>
        <v>45029</v>
      </c>
      <c r="AQ840" vm="14466">
        <f ca="1"/>
        <v>5.81</v>
      </c>
      <c r="AR840" vm="14467">
        <f ca="1"/>
        <v>165016</v>
      </c>
      <c r="AS840" s="3">
        <f t="shared" ca="1" si="111"/>
        <v>1.722653311446156E-3</v>
      </c>
      <c r="AU840" vm="14456">
        <f ca="1"/>
        <v>45029</v>
      </c>
      <c r="AV840" vm="14468">
        <f ca="1"/>
        <v>1.4990000000000001</v>
      </c>
      <c r="AW840" vm="14469">
        <f ca="1"/>
        <v>17535880</v>
      </c>
    </row>
    <row r="841" spans="1:49" x14ac:dyDescent="0.3">
      <c r="A841" vm="14470">
        <f ca="1"/>
        <v>45030</v>
      </c>
      <c r="B841" vm="14471">
        <f ca="1"/>
        <v>28.12</v>
      </c>
      <c r="C841" vm="14471">
        <v>28.12</v>
      </c>
      <c r="D841" vm="14472">
        <v>338511</v>
      </c>
      <c r="E841" s="3">
        <f t="shared" ca="1" si="104"/>
        <v>-1.2640449438202228E-2</v>
      </c>
      <c r="F841" s="3">
        <f t="shared" ca="1" si="105"/>
        <v>-1.2721019601310809E-2</v>
      </c>
      <c r="I841" vm="14470">
        <f ca="1"/>
        <v>45030</v>
      </c>
      <c r="J841" vm="14473">
        <f ca="1"/>
        <v>65.94</v>
      </c>
      <c r="K841" vm="14474">
        <f ca="1"/>
        <v>606943</v>
      </c>
      <c r="L841" s="3">
        <v>2.432350258437163E-3</v>
      </c>
      <c r="M841" s="3">
        <v>2.4293968826740006E-3</v>
      </c>
      <c r="O841" vm="14470">
        <f ca="1"/>
        <v>45030</v>
      </c>
      <c r="P841" vm="14475">
        <f ca="1"/>
        <v>259.60000000000002</v>
      </c>
      <c r="Q841" vm="14476">
        <f ca="1"/>
        <v>268363</v>
      </c>
      <c r="R841" s="3">
        <f t="shared" ca="1" si="106"/>
        <v>1.7094433359300255E-2</v>
      </c>
      <c r="T841" vm="14470">
        <f ca="1"/>
        <v>45030</v>
      </c>
      <c r="U841" vm="6611">
        <f ca="1"/>
        <v>19.37</v>
      </c>
      <c r="V841" vm="14477">
        <f ca="1"/>
        <v>19158123</v>
      </c>
      <c r="W841" s="3">
        <f t="shared" ca="1" si="107"/>
        <v>2.8805343261670995E-2</v>
      </c>
      <c r="Y841" vm="14470">
        <f ca="1"/>
        <v>45030</v>
      </c>
      <c r="Z841" vm="14478">
        <f ca="1"/>
        <v>2.4015</v>
      </c>
      <c r="AA841" vm="13767">
        <f ca="1"/>
        <v>2.4685000000000001</v>
      </c>
      <c r="AB841" vm="14479">
        <f ca="1"/>
        <v>131478431</v>
      </c>
      <c r="AC841">
        <f t="shared" ca="1" si="108"/>
        <v>3.3154483186425006E-2</v>
      </c>
      <c r="AE841" vm="14470">
        <f ca="1"/>
        <v>45030</v>
      </c>
      <c r="AF841" vm="7603">
        <f ca="1"/>
        <v>17.164000000000001</v>
      </c>
      <c r="AG841" vm="14480">
        <f ca="1"/>
        <v>12119073</v>
      </c>
      <c r="AH841" s="3">
        <f t="shared" ca="1" si="109"/>
        <v>1.9770001401004021E-2</v>
      </c>
      <c r="AK841" vm="14470">
        <f ca="1"/>
        <v>45030</v>
      </c>
      <c r="AL841" vm="9644">
        <f ca="1"/>
        <v>17.170000000000002</v>
      </c>
      <c r="AM841" vm="14481">
        <f ca="1"/>
        <v>276242</v>
      </c>
      <c r="AN841">
        <f t="shared" ca="1" si="110"/>
        <v>2.4168579855447216E-2</v>
      </c>
      <c r="AP841" vm="14470">
        <f ca="1"/>
        <v>45030</v>
      </c>
      <c r="AQ841" vm="13484">
        <f ca="1"/>
        <v>5.86</v>
      </c>
      <c r="AR841" vm="14482">
        <f ca="1"/>
        <v>269906</v>
      </c>
      <c r="AS841" s="3">
        <f t="shared" ca="1" si="111"/>
        <v>8.5690327251015871E-3</v>
      </c>
      <c r="AU841" vm="14470">
        <f ca="1"/>
        <v>45030</v>
      </c>
      <c r="AV841" vm="14483">
        <f ca="1"/>
        <v>1.4875</v>
      </c>
      <c r="AW841" vm="14484">
        <f ca="1"/>
        <v>19705582</v>
      </c>
    </row>
    <row r="842" spans="1:49" x14ac:dyDescent="0.3">
      <c r="A842" vm="14485">
        <f ca="1"/>
        <v>45033</v>
      </c>
      <c r="B842" vm="8195">
        <f ca="1"/>
        <v>28.06</v>
      </c>
      <c r="C842" vm="8195">
        <v>28.06</v>
      </c>
      <c r="D842" vm="14486">
        <v>615620</v>
      </c>
      <c r="E842" s="3">
        <f t="shared" ca="1" si="104"/>
        <v>-2.1337126600285304E-3</v>
      </c>
      <c r="F842" s="3">
        <f t="shared" ca="1" si="105"/>
        <v>-2.1359922681493111E-3</v>
      </c>
      <c r="I842" vm="14485">
        <f ca="1"/>
        <v>45033</v>
      </c>
      <c r="J842" vm="14487">
        <f ca="1"/>
        <v>64.64</v>
      </c>
      <c r="K842" vm="14488">
        <f ca="1"/>
        <v>446302</v>
      </c>
      <c r="L842" s="3">
        <v>-1.9714892326357251E-2</v>
      </c>
      <c r="M842" s="3">
        <v>-1.9911823430745018E-2</v>
      </c>
      <c r="O842" vm="14485">
        <f ca="1"/>
        <v>45033</v>
      </c>
      <c r="P842" vm="14489">
        <f ca="1"/>
        <v>255.5</v>
      </c>
      <c r="Q842" vm="14490">
        <f ca="1"/>
        <v>240201</v>
      </c>
      <c r="R842" s="3">
        <f t="shared" ca="1" si="106"/>
        <v>-1.5919575186175844E-2</v>
      </c>
      <c r="T842" vm="14485">
        <f ca="1"/>
        <v>45033</v>
      </c>
      <c r="U842" vm="14491">
        <f ca="1"/>
        <v>19.027999999999999</v>
      </c>
      <c r="V842" vm="14492">
        <f ca="1"/>
        <v>16516406</v>
      </c>
      <c r="W842" s="3">
        <f t="shared" ca="1" si="107"/>
        <v>-1.7813898848869591E-2</v>
      </c>
      <c r="Y842" vm="14485">
        <f ca="1"/>
        <v>45033</v>
      </c>
      <c r="Z842" vm="14493">
        <f ca="1"/>
        <v>2.488</v>
      </c>
      <c r="AA842" vm="14494">
        <f ca="1"/>
        <v>2.4415</v>
      </c>
      <c r="AB842" vm="14495">
        <f ca="1"/>
        <v>69223869</v>
      </c>
      <c r="AC842">
        <f t="shared" ca="1" si="108"/>
        <v>-1.0998074197202645E-2</v>
      </c>
      <c r="AE842" vm="14485">
        <f ca="1"/>
        <v>45033</v>
      </c>
      <c r="AF842" vm="14496">
        <f ca="1"/>
        <v>16.978000000000002</v>
      </c>
      <c r="AG842" vm="14497">
        <f ca="1"/>
        <v>10577376</v>
      </c>
      <c r="AH842" s="3">
        <f t="shared" ca="1" si="109"/>
        <v>-1.0895778813502243E-2</v>
      </c>
      <c r="AK842" vm="14485">
        <f ca="1"/>
        <v>45033</v>
      </c>
      <c r="AL842" vm="7648">
        <f ca="1"/>
        <v>16.84</v>
      </c>
      <c r="AM842" vm="14498">
        <f ca="1"/>
        <v>146085</v>
      </c>
      <c r="AN842">
        <f t="shared" ca="1" si="110"/>
        <v>-1.9406666095203584E-2</v>
      </c>
      <c r="AP842" vm="14485">
        <f ca="1"/>
        <v>45033</v>
      </c>
      <c r="AQ842" vm="4140">
        <f ca="1"/>
        <v>5.8</v>
      </c>
      <c r="AR842" vm="14499">
        <f ca="1"/>
        <v>135402</v>
      </c>
      <c r="AS842" s="3">
        <f t="shared" ca="1" si="111"/>
        <v>-1.0291686036547636E-2</v>
      </c>
      <c r="AU842" vm="14485">
        <f ca="1"/>
        <v>45033</v>
      </c>
      <c r="AV842" vm="14095">
        <f ca="1"/>
        <v>1.4279999999999999</v>
      </c>
      <c r="AW842" vm="14500">
        <f ca="1"/>
        <v>31888638</v>
      </c>
    </row>
    <row r="843" spans="1:49" x14ac:dyDescent="0.3">
      <c r="A843" vm="14501">
        <f ca="1"/>
        <v>45034</v>
      </c>
      <c r="B843" vm="12418">
        <f ca="1"/>
        <v>27.6</v>
      </c>
      <c r="C843" vm="12418">
        <v>27.6</v>
      </c>
      <c r="D843" vm="14502">
        <v>702363</v>
      </c>
      <c r="E843" s="3">
        <f t="shared" ca="1" si="104"/>
        <v>-1.6393442622950723E-2</v>
      </c>
      <c r="F843" s="3">
        <f t="shared" ca="1" si="105"/>
        <v>-1.6529301951210471E-2</v>
      </c>
      <c r="I843" vm="14501">
        <f ca="1"/>
        <v>45034</v>
      </c>
      <c r="J843" vm="9138">
        <f ca="1"/>
        <v>65.5</v>
      </c>
      <c r="K843" vm="14503">
        <f ca="1"/>
        <v>470065</v>
      </c>
      <c r="L843" s="3">
        <v>1.3304455445544545E-2</v>
      </c>
      <c r="M843" s="3">
        <v>1.3216728428366334E-2</v>
      </c>
      <c r="O843" vm="14501">
        <f ca="1"/>
        <v>45034</v>
      </c>
      <c r="P843" vm="14504">
        <f ca="1"/>
        <v>255.3</v>
      </c>
      <c r="Q843" vm="14505">
        <f ca="1"/>
        <v>240106</v>
      </c>
      <c r="R843" s="3">
        <f t="shared" ca="1" si="106"/>
        <v>-7.8308539632091553E-4</v>
      </c>
      <c r="T843" vm="14501">
        <f ca="1"/>
        <v>45034</v>
      </c>
      <c r="U843" vm="14506">
        <f ca="1"/>
        <v>19.45</v>
      </c>
      <c r="V843" vm="14507">
        <f ca="1"/>
        <v>15045432</v>
      </c>
      <c r="W843" s="3">
        <f t="shared" ca="1" si="107"/>
        <v>2.1935491494420246E-2</v>
      </c>
      <c r="Y843" vm="14501">
        <f ca="1"/>
        <v>45034</v>
      </c>
      <c r="Z843" vm="14508">
        <f ca="1"/>
        <v>2.4584999999999999</v>
      </c>
      <c r="AA843" vm="6606">
        <f ca="1"/>
        <v>2.4780000000000002</v>
      </c>
      <c r="AB843" vm="14509">
        <f ca="1"/>
        <v>74584410</v>
      </c>
      <c r="AC843">
        <f t="shared" ca="1" si="108"/>
        <v>1.483917868737287E-2</v>
      </c>
      <c r="AE843" vm="14501">
        <f ca="1"/>
        <v>45034</v>
      </c>
      <c r="AF843" vm="14510">
        <f ca="1"/>
        <v>17.032</v>
      </c>
      <c r="AG843" vm="14511">
        <f ca="1"/>
        <v>8183518</v>
      </c>
      <c r="AH843" s="3">
        <f t="shared" ca="1" si="109"/>
        <v>3.1755392754021631E-3</v>
      </c>
      <c r="AK843" vm="14501">
        <f ca="1"/>
        <v>45034</v>
      </c>
      <c r="AL843" vm="14512">
        <f ca="1"/>
        <v>16.989999999999998</v>
      </c>
      <c r="AM843" vm="14513">
        <f ca="1"/>
        <v>134519</v>
      </c>
      <c r="AN843">
        <f t="shared" ca="1" si="110"/>
        <v>8.867926869659962E-3</v>
      </c>
      <c r="AP843" vm="14501">
        <f ca="1"/>
        <v>45034</v>
      </c>
      <c r="AQ843" vm="9365">
        <f ca="1"/>
        <v>5.72</v>
      </c>
      <c r="AR843" vm="14514">
        <f ca="1"/>
        <v>124657</v>
      </c>
      <c r="AS843" s="3">
        <f t="shared" ca="1" si="111"/>
        <v>-1.388911216066715E-2</v>
      </c>
      <c r="AU843" vm="14501">
        <f ca="1"/>
        <v>45034</v>
      </c>
      <c r="AV843" vm="14515">
        <f ca="1"/>
        <v>1.409</v>
      </c>
      <c r="AW843" vm="14516">
        <f ca="1"/>
        <v>44366136</v>
      </c>
    </row>
    <row r="844" spans="1:49" x14ac:dyDescent="0.3">
      <c r="A844" vm="14517">
        <f ca="1"/>
        <v>45035</v>
      </c>
      <c r="B844" vm="14518">
        <f ca="1"/>
        <v>27.82</v>
      </c>
      <c r="C844" vm="14518">
        <v>27.82</v>
      </c>
      <c r="D844" vm="14519">
        <v>328365</v>
      </c>
      <c r="E844" s="3">
        <f t="shared" ca="1" si="104"/>
        <v>7.9710144927535812E-3</v>
      </c>
      <c r="F844" s="3">
        <f t="shared" ca="1" si="105"/>
        <v>7.9394137721925245E-3</v>
      </c>
      <c r="I844" vm="14517">
        <f ca="1"/>
        <v>45035</v>
      </c>
      <c r="J844" vm="14520">
        <f ca="1"/>
        <v>65.92</v>
      </c>
      <c r="K844" vm="14521">
        <f ca="1"/>
        <v>404022</v>
      </c>
      <c r="L844" s="3">
        <v>6.4122137404580412E-3</v>
      </c>
      <c r="M844" s="3">
        <v>6.3917429600100929E-3</v>
      </c>
      <c r="O844" vm="14517">
        <f ca="1"/>
        <v>45035</v>
      </c>
      <c r="P844" vm="14522">
        <f ca="1"/>
        <v>254.5</v>
      </c>
      <c r="Q844" vm="14523">
        <f ca="1"/>
        <v>164542</v>
      </c>
      <c r="R844" s="3">
        <f t="shared" ca="1" si="106"/>
        <v>-3.138488256860735E-3</v>
      </c>
      <c r="T844" vm="14517">
        <f ca="1"/>
        <v>45035</v>
      </c>
      <c r="U844" vm="14524">
        <f ca="1"/>
        <v>19.783999999999999</v>
      </c>
      <c r="V844" vm="14525">
        <f ca="1"/>
        <v>15134593</v>
      </c>
      <c r="W844" s="3">
        <f t="shared" ca="1" si="107"/>
        <v>1.7026460154659761E-2</v>
      </c>
      <c r="Y844" vm="14517">
        <f ca="1"/>
        <v>45035</v>
      </c>
      <c r="Z844" vm="6606">
        <f ca="1"/>
        <v>2.4780000000000002</v>
      </c>
      <c r="AA844" vm="14526">
        <f ca="1"/>
        <v>2.4984999999999999</v>
      </c>
      <c r="AB844" vm="14527">
        <f ca="1"/>
        <v>67694983</v>
      </c>
      <c r="AC844">
        <f t="shared" ca="1" si="108"/>
        <v>8.2387685951717561E-3</v>
      </c>
      <c r="AE844" vm="14517">
        <f ca="1"/>
        <v>45035</v>
      </c>
      <c r="AF844" vm="6694">
        <f ca="1"/>
        <v>16.968</v>
      </c>
      <c r="AG844" vm="14528">
        <f ca="1"/>
        <v>9815276</v>
      </c>
      <c r="AH844" s="3">
        <f t="shared" ca="1" si="109"/>
        <v>-3.7647103287969971E-3</v>
      </c>
      <c r="AK844" vm="14517">
        <f ca="1"/>
        <v>45035</v>
      </c>
      <c r="AL844" vm="366">
        <f ca="1"/>
        <v>17.13</v>
      </c>
      <c r="AM844" vm="14529">
        <f ca="1"/>
        <v>139503</v>
      </c>
      <c r="AN844">
        <f t="shared" ca="1" si="110"/>
        <v>8.2063766521879491E-3</v>
      </c>
      <c r="AP844" vm="14517">
        <f ca="1"/>
        <v>45035</v>
      </c>
      <c r="AQ844" vm="9441">
        <f ca="1"/>
        <v>5.65</v>
      </c>
      <c r="AR844" vm="14530">
        <f ca="1"/>
        <v>217374</v>
      </c>
      <c r="AS844" s="3">
        <f t="shared" ca="1" si="111"/>
        <v>-1.2313260233356901E-2</v>
      </c>
      <c r="AU844" vm="14517">
        <f ca="1"/>
        <v>45035</v>
      </c>
      <c r="AV844" vm="14531">
        <f ca="1"/>
        <v>1.3740000000000001</v>
      </c>
      <c r="AW844" vm="14532">
        <f ca="1"/>
        <v>47243224</v>
      </c>
    </row>
    <row r="845" spans="1:49" x14ac:dyDescent="0.3">
      <c r="A845" vm="14533">
        <f ca="1"/>
        <v>45036</v>
      </c>
      <c r="B845" vm="14534">
        <f ca="1"/>
        <v>27.16</v>
      </c>
      <c r="C845" vm="14534">
        <v>27.16</v>
      </c>
      <c r="D845" vm="14535">
        <v>480911</v>
      </c>
      <c r="E845" s="3">
        <f t="shared" ca="1" si="104"/>
        <v>-2.3723939611790083E-2</v>
      </c>
      <c r="F845" s="3">
        <f t="shared" ca="1" si="105"/>
        <v>-2.4009883804801485E-2</v>
      </c>
      <c r="I845" vm="14533">
        <f ca="1"/>
        <v>45036</v>
      </c>
      <c r="J845" vm="14536">
        <f ca="1"/>
        <v>66.92</v>
      </c>
      <c r="K845" vm="14537">
        <f ca="1"/>
        <v>691068</v>
      </c>
      <c r="L845" s="3">
        <v>1.5169902912621359E-2</v>
      </c>
      <c r="M845" s="3">
        <v>1.505599051740693E-2</v>
      </c>
      <c r="O845" vm="14533">
        <f ca="1"/>
        <v>45036</v>
      </c>
      <c r="P845" vm="14538">
        <f ca="1"/>
        <v>251.7</v>
      </c>
      <c r="Q845" vm="14539">
        <f ca="1"/>
        <v>316405</v>
      </c>
      <c r="R845" s="3">
        <f t="shared" ca="1" si="106"/>
        <v>-1.1062933849307248E-2</v>
      </c>
      <c r="T845" vm="14533">
        <f ca="1"/>
        <v>45036</v>
      </c>
      <c r="U845" vm="14540">
        <f ca="1"/>
        <v>19.434000000000001</v>
      </c>
      <c r="V845" vm="14541">
        <f ca="1"/>
        <v>19861230</v>
      </c>
      <c r="W845" s="3">
        <f t="shared" ca="1" si="107"/>
        <v>-1.784942080186773E-2</v>
      </c>
      <c r="Y845" vm="14533">
        <f ca="1"/>
        <v>45036</v>
      </c>
      <c r="Z845" vm="13973">
        <f ca="1"/>
        <v>2.5190000000000001</v>
      </c>
      <c r="AA845" vm="14542">
        <f ca="1"/>
        <v>2.4895</v>
      </c>
      <c r="AB845" vm="14543">
        <f ca="1"/>
        <v>84032731</v>
      </c>
      <c r="AC845">
        <f t="shared" ca="1" si="108"/>
        <v>-3.6086647020222573E-3</v>
      </c>
      <c r="AE845" vm="14533">
        <f ca="1"/>
        <v>45036</v>
      </c>
      <c r="AF845" vm="1247">
        <f ca="1"/>
        <v>16.05</v>
      </c>
      <c r="AG845" vm="14544">
        <f ca="1"/>
        <v>30007381</v>
      </c>
      <c r="AH845" s="3">
        <f t="shared" ca="1" si="109"/>
        <v>-5.5620367686356399E-2</v>
      </c>
      <c r="AK845" vm="14533">
        <f ca="1"/>
        <v>45036</v>
      </c>
      <c r="AL845" vm="13437">
        <f ca="1"/>
        <v>17.38</v>
      </c>
      <c r="AM845" vm="14545">
        <f ca="1"/>
        <v>258679</v>
      </c>
      <c r="AN845">
        <f t="shared" ca="1" si="110"/>
        <v>1.4488807501217378E-2</v>
      </c>
      <c r="AP845" vm="14533">
        <f ca="1"/>
        <v>45036</v>
      </c>
      <c r="AQ845" vm="9932">
        <f ca="1"/>
        <v>5.58</v>
      </c>
      <c r="AR845" vm="14546">
        <f ca="1"/>
        <v>99345</v>
      </c>
      <c r="AS845" s="3">
        <f t="shared" ca="1" si="111"/>
        <v>-1.2466768765130047E-2</v>
      </c>
      <c r="AU845" vm="14533">
        <f ca="1"/>
        <v>45036</v>
      </c>
      <c r="AV845" vm="14547">
        <f ca="1"/>
        <v>1.3945000000000001</v>
      </c>
      <c r="AW845" vm="14548">
        <f ca="1"/>
        <v>53326650</v>
      </c>
    </row>
    <row r="846" spans="1:49" x14ac:dyDescent="0.3">
      <c r="A846" vm="14549">
        <f ca="1"/>
        <v>45037</v>
      </c>
      <c r="B846" vm="12418">
        <f ca="1"/>
        <v>27.6</v>
      </c>
      <c r="C846" vm="12418">
        <v>27.6</v>
      </c>
      <c r="D846" vm="14550">
        <v>1067719</v>
      </c>
      <c r="E846" s="3">
        <f t="shared" ca="1" si="104"/>
        <v>1.6200294550810061E-2</v>
      </c>
      <c r="F846" s="3">
        <f t="shared" ca="1" si="105"/>
        <v>1.6070470032608881E-2</v>
      </c>
      <c r="I846" vm="14549">
        <f ca="1"/>
        <v>45037</v>
      </c>
      <c r="J846" vm="14551">
        <f ca="1"/>
        <v>67.2</v>
      </c>
      <c r="K846" vm="14552">
        <f ca="1"/>
        <v>592611</v>
      </c>
      <c r="L846" s="3">
        <v>4.1841004184100588E-3</v>
      </c>
      <c r="M846" s="3">
        <v>4.175371410480592E-3</v>
      </c>
      <c r="O846" vm="14549">
        <f ca="1"/>
        <v>45037</v>
      </c>
      <c r="P846" vm="14446">
        <f ca="1"/>
        <v>252.1</v>
      </c>
      <c r="Q846" vm="14553">
        <f ca="1"/>
        <v>252324</v>
      </c>
      <c r="R846" s="3">
        <f t="shared" ca="1" si="106"/>
        <v>1.5879320526038811E-3</v>
      </c>
      <c r="T846" vm="14549">
        <f ca="1"/>
        <v>45037</v>
      </c>
      <c r="U846" vm="14554">
        <f ca="1"/>
        <v>19.527999999999999</v>
      </c>
      <c r="V846" vm="14555">
        <f ca="1"/>
        <v>14981055</v>
      </c>
      <c r="W846" s="3">
        <f t="shared" ca="1" si="107"/>
        <v>4.8252236734115748E-3</v>
      </c>
      <c r="Y846" vm="14549">
        <f ca="1"/>
        <v>45037</v>
      </c>
      <c r="Z846" vm="6587">
        <f ca="1"/>
        <v>2.472</v>
      </c>
      <c r="AA846" vm="14556">
        <f ca="1"/>
        <v>2.4845000000000002</v>
      </c>
      <c r="AB846" vm="14557">
        <f ca="1"/>
        <v>88540596</v>
      </c>
      <c r="AC846">
        <f t="shared" ca="1" si="108"/>
        <v>-2.0104550398620993E-3</v>
      </c>
      <c r="AE846" vm="14549">
        <f ca="1"/>
        <v>45037</v>
      </c>
      <c r="AF846" vm="14558">
        <f ca="1"/>
        <v>15.944000000000001</v>
      </c>
      <c r="AG846" vm="14559">
        <f ca="1"/>
        <v>18709660</v>
      </c>
      <c r="AH846" s="3">
        <f t="shared" ca="1" si="109"/>
        <v>-6.6262666655312816E-3</v>
      </c>
      <c r="AK846" vm="14549">
        <f ca="1"/>
        <v>45037</v>
      </c>
      <c r="AL846" vm="1631">
        <f ca="1"/>
        <v>16.350000000000001</v>
      </c>
      <c r="AM846" vm="14560">
        <f ca="1"/>
        <v>965592</v>
      </c>
      <c r="AN846">
        <f t="shared" ca="1" si="110"/>
        <v>-6.1092222493983432E-2</v>
      </c>
      <c r="AP846" vm="14549">
        <f ca="1"/>
        <v>45037</v>
      </c>
      <c r="AQ846" vm="9932">
        <f ca="1"/>
        <v>5.58</v>
      </c>
      <c r="AR846" vm="14561">
        <f ca="1"/>
        <v>602845</v>
      </c>
      <c r="AS846" s="3">
        <f t="shared" ca="1" si="111"/>
        <v>0</v>
      </c>
      <c r="AU846" vm="14549">
        <f ca="1"/>
        <v>45037</v>
      </c>
      <c r="AV846" vm="14515">
        <f ca="1"/>
        <v>1.409</v>
      </c>
      <c r="AW846" vm="14562">
        <f ca="1"/>
        <v>42469352</v>
      </c>
    </row>
    <row r="847" spans="1:49" x14ac:dyDescent="0.3">
      <c r="A847" vm="14563">
        <f ca="1"/>
        <v>45040</v>
      </c>
      <c r="B847" vm="14196">
        <f ca="1"/>
        <v>27.06</v>
      </c>
      <c r="C847" vm="14196">
        <v>27.06</v>
      </c>
      <c r="D847" vm="14564">
        <v>349711</v>
      </c>
      <c r="E847" s="3">
        <f t="shared" ca="1" si="104"/>
        <v>-1.9565217391304443E-2</v>
      </c>
      <c r="F847" s="3">
        <f t="shared" ca="1" si="105"/>
        <v>-1.9759149980462447E-2</v>
      </c>
      <c r="I847" vm="14563">
        <f ca="1"/>
        <v>45040</v>
      </c>
      <c r="J847" vm="14565">
        <f ca="1"/>
        <v>67.680000000000007</v>
      </c>
      <c r="K847" vm="14566">
        <f ca="1"/>
        <v>425527</v>
      </c>
      <c r="L847" s="3">
        <v>7.1428571428572016E-3</v>
      </c>
      <c r="M847" s="3">
        <v>7.1174677688639549E-3</v>
      </c>
      <c r="O847" vm="14563">
        <f ca="1"/>
        <v>45040</v>
      </c>
      <c r="P847" vm="14522">
        <f ca="1"/>
        <v>254.5</v>
      </c>
      <c r="Q847" vm="14567">
        <f ca="1"/>
        <v>242294</v>
      </c>
      <c r="R847" s="3">
        <f t="shared" ca="1" si="106"/>
        <v>9.4750017967033633E-3</v>
      </c>
      <c r="T847" vm="14563">
        <f ca="1"/>
        <v>45040</v>
      </c>
      <c r="U847" vm="14568">
        <f ca="1"/>
        <v>18.864000000000001</v>
      </c>
      <c r="V847" vm="14569">
        <f ca="1"/>
        <v>12822881</v>
      </c>
      <c r="W847" s="3">
        <f t="shared" ca="1" si="107"/>
        <v>-3.459398929564371E-2</v>
      </c>
      <c r="Y847" vm="14563">
        <f ca="1"/>
        <v>45040</v>
      </c>
      <c r="Z847" vm="13767">
        <f ca="1"/>
        <v>2.4685000000000001</v>
      </c>
      <c r="AA847" vm="14570">
        <f ca="1"/>
        <v>2.5070000000000001</v>
      </c>
      <c r="AB847" vm="14571">
        <f ca="1"/>
        <v>57001923</v>
      </c>
      <c r="AC847">
        <f t="shared" ca="1" si="108"/>
        <v>9.0153871159180075E-3</v>
      </c>
      <c r="AE847" vm="14563">
        <f ca="1"/>
        <v>45040</v>
      </c>
      <c r="AF847" vm="5946">
        <f ca="1"/>
        <v>14.938000000000001</v>
      </c>
      <c r="AG847" vm="14572">
        <f ca="1"/>
        <v>15865724</v>
      </c>
      <c r="AH847" s="3">
        <f t="shared" ca="1" si="109"/>
        <v>-6.5174280975618726E-2</v>
      </c>
      <c r="AK847" vm="14563">
        <f ca="1"/>
        <v>45040</v>
      </c>
      <c r="AL847" vm="14573">
        <f ca="1"/>
        <v>16.2</v>
      </c>
      <c r="AM847" vm="14574">
        <f ca="1"/>
        <v>192578</v>
      </c>
      <c r="AN847">
        <f t="shared" ca="1" si="110"/>
        <v>-9.2166551049241759E-3</v>
      </c>
      <c r="AP847" vm="14563">
        <f ca="1"/>
        <v>45040</v>
      </c>
      <c r="AQ847" vm="5174">
        <f ca="1"/>
        <v>5.6</v>
      </c>
      <c r="AR847" vm="14575">
        <f ca="1"/>
        <v>91111</v>
      </c>
      <c r="AS847" s="3">
        <f t="shared" ca="1" si="111"/>
        <v>3.5778213478839024E-3</v>
      </c>
      <c r="AU847" vm="14563">
        <f ca="1"/>
        <v>45040</v>
      </c>
      <c r="AV847" vm="14576">
        <f ca="1"/>
        <v>1.3845000000000001</v>
      </c>
      <c r="AW847" vm="14577">
        <f ca="1"/>
        <v>28150717</v>
      </c>
    </row>
    <row r="848" spans="1:49" x14ac:dyDescent="0.3">
      <c r="A848" vm="14578">
        <f ca="1"/>
        <v>45041</v>
      </c>
      <c r="B848" vm="13949">
        <f ca="1"/>
        <v>26.94</v>
      </c>
      <c r="C848" vm="13949">
        <v>26.94</v>
      </c>
      <c r="D848" vm="14579">
        <v>192195</v>
      </c>
      <c r="E848" s="3">
        <f t="shared" ca="1" si="104"/>
        <v>-4.4345898004433644E-3</v>
      </c>
      <c r="F848" s="3">
        <f t="shared" ca="1" si="105"/>
        <v>-4.4444517604239064E-3</v>
      </c>
      <c r="I848" vm="14578">
        <f ca="1"/>
        <v>45041</v>
      </c>
      <c r="J848" vm="14580">
        <f ca="1"/>
        <v>67.540000000000006</v>
      </c>
      <c r="K848" vm="14581">
        <f ca="1"/>
        <v>359564</v>
      </c>
      <c r="L848" s="3">
        <v>-2.0685579196217576E-3</v>
      </c>
      <c r="M848" s="3">
        <v>-2.0707003405462448E-3</v>
      </c>
      <c r="O848" vm="14578">
        <f ca="1"/>
        <v>45041</v>
      </c>
      <c r="P848" vm="14582">
        <f ca="1"/>
        <v>254.3</v>
      </c>
      <c r="Q848" vm="14583">
        <f ca="1"/>
        <v>193567</v>
      </c>
      <c r="R848" s="3">
        <f t="shared" ca="1" si="106"/>
        <v>-7.8616356250344962E-4</v>
      </c>
      <c r="T848" vm="14578">
        <f ca="1"/>
        <v>45041</v>
      </c>
      <c r="U848" vm="14584">
        <f ca="1"/>
        <v>18.353999999999999</v>
      </c>
      <c r="V848" vm="14585">
        <f ca="1"/>
        <v>17075012</v>
      </c>
      <c r="W848" s="3">
        <f t="shared" ca="1" si="107"/>
        <v>-2.7407809398193751E-2</v>
      </c>
      <c r="Y848" vm="14578">
        <f ca="1"/>
        <v>45041</v>
      </c>
      <c r="Z848" vm="14586">
        <f ca="1"/>
        <v>2.4754999999999998</v>
      </c>
      <c r="AA848" vm="14587">
        <f ca="1"/>
        <v>2.4609999999999999</v>
      </c>
      <c r="AB848" vm="14588">
        <f ca="1"/>
        <v>70689820</v>
      </c>
      <c r="AC848">
        <f t="shared" ca="1" si="108"/>
        <v>-1.8519047767237642E-2</v>
      </c>
      <c r="AE848" vm="14578">
        <f ca="1"/>
        <v>45041</v>
      </c>
      <c r="AF848" vm="13493">
        <f ca="1"/>
        <v>14.754</v>
      </c>
      <c r="AG848" vm="14589">
        <f ca="1"/>
        <v>12802557</v>
      </c>
      <c r="AH848" s="3">
        <f t="shared" ca="1" si="109"/>
        <v>-1.2394069472764493E-2</v>
      </c>
      <c r="AK848" vm="14578">
        <f ca="1"/>
        <v>45041</v>
      </c>
      <c r="AL848" vm="14590">
        <f ca="1"/>
        <v>16.02</v>
      </c>
      <c r="AM848" vm="14591">
        <f ca="1"/>
        <v>150354</v>
      </c>
      <c r="AN848">
        <f t="shared" ca="1" si="110"/>
        <v>-1.1173300598125189E-2</v>
      </c>
      <c r="AP848" vm="14578">
        <f ca="1"/>
        <v>45041</v>
      </c>
      <c r="AQ848" vm="1128">
        <f ca="1"/>
        <v>5.59</v>
      </c>
      <c r="AR848" vm="14592">
        <f ca="1"/>
        <v>43214</v>
      </c>
      <c r="AS848" s="3">
        <f t="shared" ca="1" si="111"/>
        <v>-1.7873105740957515E-3</v>
      </c>
      <c r="AU848" vm="14578">
        <f ca="1"/>
        <v>45041</v>
      </c>
      <c r="AV848" vm="14593">
        <f ca="1"/>
        <v>1.35</v>
      </c>
      <c r="AW848" vm="14594">
        <f ca="1"/>
        <v>24867801</v>
      </c>
    </row>
    <row r="849" spans="1:49" x14ac:dyDescent="0.3">
      <c r="A849" vm="14595">
        <f ca="1"/>
        <v>45042</v>
      </c>
      <c r="B849" vm="14098">
        <f ca="1"/>
        <v>26.84</v>
      </c>
      <c r="C849" vm="14098">
        <v>26.84</v>
      </c>
      <c r="D849" vm="14596">
        <v>408679</v>
      </c>
      <c r="E849" s="3">
        <f t="shared" ca="1" si="104"/>
        <v>-3.711952487008219E-3</v>
      </c>
      <c r="F849" s="3">
        <f t="shared" ca="1" si="105"/>
        <v>-3.7188588787368903E-3</v>
      </c>
      <c r="I849" vm="14595">
        <f ca="1"/>
        <v>45042</v>
      </c>
      <c r="J849" vm="14536">
        <f ca="1"/>
        <v>66.92</v>
      </c>
      <c r="K849" vm="14597">
        <f ca="1"/>
        <v>649507</v>
      </c>
      <c r="L849" s="3">
        <v>-9.1797453360971948E-3</v>
      </c>
      <c r="M849" s="3">
        <v>-9.2221388387985128E-3</v>
      </c>
      <c r="O849" vm="14595">
        <f ca="1"/>
        <v>45042</v>
      </c>
      <c r="P849" vm="14598">
        <f ca="1"/>
        <v>251.6</v>
      </c>
      <c r="Q849" vm="14599">
        <f ca="1"/>
        <v>291269</v>
      </c>
      <c r="R849" s="3">
        <f t="shared" ca="1" si="106"/>
        <v>-1.0674147601788576E-2</v>
      </c>
      <c r="T849" vm="14595">
        <f ca="1"/>
        <v>45042</v>
      </c>
      <c r="U849" vm="269">
        <f ca="1"/>
        <v>18</v>
      </c>
      <c r="V849" vm="14600">
        <f ca="1"/>
        <v>19934179</v>
      </c>
      <c r="W849" s="3">
        <f t="shared" ca="1" si="107"/>
        <v>-1.9475776500656714E-2</v>
      </c>
      <c r="Y849" vm="14595">
        <f ca="1"/>
        <v>45042</v>
      </c>
      <c r="Z849" vm="8237">
        <f ca="1"/>
        <v>2.4449999999999998</v>
      </c>
      <c r="AA849" vm="8038">
        <f ca="1"/>
        <v>2.4340000000000002</v>
      </c>
      <c r="AB849" vm="14601">
        <f ca="1"/>
        <v>100629547</v>
      </c>
      <c r="AC849">
        <f t="shared" ca="1" si="108"/>
        <v>-1.1031776843583231E-2</v>
      </c>
      <c r="AE849" vm="14595">
        <f ca="1"/>
        <v>45042</v>
      </c>
      <c r="AF849" vm="4206">
        <f ca="1"/>
        <v>14.67</v>
      </c>
      <c r="AG849" vm="14602">
        <f ca="1"/>
        <v>11871441</v>
      </c>
      <c r="AH849" s="3">
        <f t="shared" ca="1" si="109"/>
        <v>-5.7096403072201731E-3</v>
      </c>
      <c r="AK849" vm="14595">
        <f ca="1"/>
        <v>45042</v>
      </c>
      <c r="AL849" vm="8972">
        <f ca="1"/>
        <v>15.82</v>
      </c>
      <c r="AM849" vm="14603">
        <f ca="1"/>
        <v>199697</v>
      </c>
      <c r="AN849">
        <f t="shared" ca="1" si="110"/>
        <v>-1.2562979300705266E-2</v>
      </c>
      <c r="AP849" vm="14595">
        <f ca="1"/>
        <v>45042</v>
      </c>
      <c r="AQ849" vm="3556">
        <f ca="1"/>
        <v>5.45</v>
      </c>
      <c r="AR849" vm="14604">
        <f ca="1"/>
        <v>307278</v>
      </c>
      <c r="AS849" s="3">
        <f t="shared" ca="1" si="111"/>
        <v>-2.5363678491855026E-2</v>
      </c>
      <c r="AU849" vm="14595">
        <f ca="1"/>
        <v>45042</v>
      </c>
      <c r="AV849" vm="14605">
        <f ca="1"/>
        <v>1.3605</v>
      </c>
      <c r="AW849" vm="14606">
        <f ca="1"/>
        <v>22053221</v>
      </c>
    </row>
    <row r="850" spans="1:49" x14ac:dyDescent="0.3">
      <c r="A850" vm="14607">
        <f ca="1"/>
        <v>45043</v>
      </c>
      <c r="B850" vm="14032">
        <f ca="1"/>
        <v>27.08</v>
      </c>
      <c r="C850" vm="14032">
        <v>27.08</v>
      </c>
      <c r="D850" vm="14608">
        <v>188617</v>
      </c>
      <c r="E850" s="3">
        <f t="shared" ca="1" si="104"/>
        <v>8.9418777943367517E-3</v>
      </c>
      <c r="F850" s="3">
        <f t="shared" ca="1" si="105"/>
        <v>8.9021359405932511E-3</v>
      </c>
      <c r="I850" vm="14607">
        <f ca="1"/>
        <v>45043</v>
      </c>
      <c r="J850" vm="14609">
        <f ca="1"/>
        <v>67.819999999999993</v>
      </c>
      <c r="K850" vm="14610">
        <f ca="1"/>
        <v>687705</v>
      </c>
      <c r="L850" s="3">
        <v>1.3448894202032149E-2</v>
      </c>
      <c r="M850" s="3">
        <v>1.3359260578869159E-2</v>
      </c>
      <c r="O850" vm="14607">
        <f ca="1"/>
        <v>45043</v>
      </c>
      <c r="P850" vm="14611">
        <f ca="1"/>
        <v>251.3</v>
      </c>
      <c r="Q850" vm="14612">
        <f ca="1"/>
        <v>160069</v>
      </c>
      <c r="R850" s="3">
        <f t="shared" ca="1" si="106"/>
        <v>-1.1930802767389399E-3</v>
      </c>
      <c r="T850" vm="14607">
        <f ca="1"/>
        <v>45043</v>
      </c>
      <c r="U850" vm="14613">
        <f ca="1"/>
        <v>18.638000000000002</v>
      </c>
      <c r="V850" vm="14614">
        <f ca="1"/>
        <v>16159751</v>
      </c>
      <c r="W850" s="3">
        <f t="shared" ca="1" si="107"/>
        <v>3.4830749467299214E-2</v>
      </c>
      <c r="Y850" vm="14607">
        <f ca="1"/>
        <v>45043</v>
      </c>
      <c r="Z850" vm="14615">
        <f ca="1"/>
        <v>2.4359999999999999</v>
      </c>
      <c r="AA850" vm="6708">
        <f ca="1"/>
        <v>2.4580000000000002</v>
      </c>
      <c r="AB850" vm="14616">
        <f ca="1"/>
        <v>68528830</v>
      </c>
      <c r="AC850">
        <f t="shared" ca="1" si="108"/>
        <v>9.8120165785076496E-3</v>
      </c>
      <c r="AE850" vm="14607">
        <f ca="1"/>
        <v>45043</v>
      </c>
      <c r="AF850" vm="13493">
        <f ca="1"/>
        <v>14.754</v>
      </c>
      <c r="AG850" vm="14617">
        <f ca="1"/>
        <v>7695151</v>
      </c>
      <c r="AH850" s="3">
        <f t="shared" ca="1" si="109"/>
        <v>5.7096403072202061E-3</v>
      </c>
      <c r="AK850" vm="14607">
        <f ca="1"/>
        <v>45043</v>
      </c>
      <c r="AL850" vm="1191">
        <f ca="1"/>
        <v>15.7</v>
      </c>
      <c r="AM850" vm="8889">
        <f ca="1"/>
        <v>170798</v>
      </c>
      <c r="AN850">
        <f t="shared" ca="1" si="110"/>
        <v>-7.6142499852455171E-3</v>
      </c>
      <c r="AP850" vm="14607">
        <f ca="1"/>
        <v>45043</v>
      </c>
      <c r="AQ850" vm="4954">
        <f ca="1"/>
        <v>5.49</v>
      </c>
      <c r="AR850" vm="14618">
        <f ca="1"/>
        <v>87871</v>
      </c>
      <c r="AS850" s="3">
        <f t="shared" ca="1" si="111"/>
        <v>7.3126468462865572E-3</v>
      </c>
      <c r="AU850" vm="14607">
        <f ca="1"/>
        <v>45043</v>
      </c>
      <c r="AV850" vm="14619">
        <f ca="1"/>
        <v>1.3465</v>
      </c>
      <c r="AW850" vm="14620">
        <f ca="1"/>
        <v>23330622</v>
      </c>
    </row>
    <row r="851" spans="1:49" x14ac:dyDescent="0.3">
      <c r="A851" vm="14621">
        <f ca="1"/>
        <v>45044</v>
      </c>
      <c r="B851" vm="13966">
        <f ca="1"/>
        <v>27.4</v>
      </c>
      <c r="C851" vm="13966">
        <v>27.4</v>
      </c>
      <c r="D851" vm="14622">
        <v>456631</v>
      </c>
      <c r="E851" s="3">
        <f t="shared" ca="1" si="104"/>
        <v>1.1816838995568697E-2</v>
      </c>
      <c r="F851" s="3">
        <f t="shared" ca="1" si="105"/>
        <v>1.1747565349950235E-2</v>
      </c>
      <c r="I851" vm="14621">
        <f ca="1"/>
        <v>45044</v>
      </c>
      <c r="J851" vm="8818">
        <f ca="1"/>
        <v>67.16</v>
      </c>
      <c r="K851" vm="14623">
        <f ca="1"/>
        <v>467718</v>
      </c>
      <c r="L851" s="3">
        <v>-9.731642583308709E-3</v>
      </c>
      <c r="M851" s="3">
        <v>-9.7793044881524446E-3</v>
      </c>
      <c r="O851" vm="14621">
        <f ca="1"/>
        <v>45044</v>
      </c>
      <c r="P851" vm="14624">
        <f ca="1"/>
        <v>252.3</v>
      </c>
      <c r="Q851" vm="14625">
        <f ca="1"/>
        <v>294057</v>
      </c>
      <c r="R851" s="3">
        <f t="shared" ca="1" si="106"/>
        <v>3.9714110974655393E-3</v>
      </c>
      <c r="T851" vm="14621">
        <f ca="1"/>
        <v>45044</v>
      </c>
      <c r="U851" vm="6129">
        <f ca="1"/>
        <v>17.940000000000001</v>
      </c>
      <c r="V851" vm="14626">
        <f ca="1"/>
        <v>21289063</v>
      </c>
      <c r="W851" s="3">
        <f t="shared" ca="1" si="107"/>
        <v>-3.8169650732813691E-2</v>
      </c>
      <c r="Y851" vm="14621">
        <f ca="1"/>
        <v>45044</v>
      </c>
      <c r="Z851" vm="14627">
        <f ca="1"/>
        <v>2.4485000000000001</v>
      </c>
      <c r="AA851" vm="6350">
        <f ca="1"/>
        <v>2.3845000000000001</v>
      </c>
      <c r="AB851" vm="14628">
        <f ca="1"/>
        <v>123616239</v>
      </c>
      <c r="AC851">
        <f t="shared" ca="1" si="108"/>
        <v>-3.0358552387701139E-2</v>
      </c>
      <c r="AE851" vm="14621">
        <f ca="1"/>
        <v>45044</v>
      </c>
      <c r="AF851" vm="4352">
        <f ca="1"/>
        <v>15</v>
      </c>
      <c r="AG851" vm="14629">
        <f ca="1"/>
        <v>11434592</v>
      </c>
      <c r="AH851" s="3">
        <f t="shared" ca="1" si="109"/>
        <v>1.6535968640099551E-2</v>
      </c>
      <c r="AK851" vm="14621">
        <f ca="1"/>
        <v>45044</v>
      </c>
      <c r="AL851" vm="14630">
        <f ca="1"/>
        <v>15.93</v>
      </c>
      <c r="AM851" vm="14631">
        <f ca="1"/>
        <v>217621</v>
      </c>
      <c r="AN851">
        <f t="shared" ca="1" si="110"/>
        <v>1.454341156769489E-2</v>
      </c>
      <c r="AP851" vm="14621">
        <f ca="1"/>
        <v>45044</v>
      </c>
      <c r="AQ851" vm="4826">
        <f ca="1"/>
        <v>5.53</v>
      </c>
      <c r="AR851" vm="14632">
        <f ca="1"/>
        <v>91770</v>
      </c>
      <c r="AS851" s="3">
        <f t="shared" ca="1" si="111"/>
        <v>7.2595600128041024E-3</v>
      </c>
      <c r="AU851" vm="14621">
        <f ca="1"/>
        <v>45044</v>
      </c>
      <c r="AV851" vm="14633">
        <f ca="1"/>
        <v>1.3859999999999999</v>
      </c>
      <c r="AW851" vm="14634">
        <f ca="1"/>
        <v>24024390</v>
      </c>
    </row>
    <row r="852" spans="1:49" x14ac:dyDescent="0.3">
      <c r="A852" vm="14635">
        <f ca="1"/>
        <v>45048</v>
      </c>
      <c r="B852" vm="9864">
        <f ca="1"/>
        <v>26.52</v>
      </c>
      <c r="C852" vm="9864">
        <v>26.52</v>
      </c>
      <c r="D852" vm="14636">
        <v>361109</v>
      </c>
      <c r="E852" s="3">
        <f t="shared" ca="1" si="104"/>
        <v>-3.211678832116785E-2</v>
      </c>
      <c r="F852" s="3">
        <f t="shared" ca="1" si="105"/>
        <v>-3.2643848076362718E-2</v>
      </c>
      <c r="I852" vm="14635">
        <f ca="1"/>
        <v>45048</v>
      </c>
      <c r="J852" vm="14637">
        <f ca="1"/>
        <v>67.180000000000007</v>
      </c>
      <c r="K852" vm="14638">
        <f ca="1"/>
        <v>536988</v>
      </c>
      <c r="L852" s="3">
        <v>2.9779630732594152E-4</v>
      </c>
      <c r="M852" s="3">
        <v>2.9775197480667512E-4</v>
      </c>
      <c r="O852" vm="14635">
        <f ca="1"/>
        <v>45048</v>
      </c>
      <c r="P852" vm="14361">
        <f ca="1"/>
        <v>249.3</v>
      </c>
      <c r="Q852" vm="14639">
        <f ca="1"/>
        <v>241800</v>
      </c>
      <c r="R852" s="3">
        <f t="shared" ca="1" si="106"/>
        <v>-1.1961865117499824E-2</v>
      </c>
      <c r="T852" vm="14635">
        <f ca="1"/>
        <v>45048</v>
      </c>
      <c r="U852" vm="14640">
        <f ca="1"/>
        <v>17.626000000000001</v>
      </c>
      <c r="V852" vm="14641">
        <f ca="1"/>
        <v>18705826</v>
      </c>
      <c r="W852" s="3">
        <f t="shared" ca="1" si="107"/>
        <v>-1.7657771953181325E-2</v>
      </c>
      <c r="Y852" vm="14635">
        <f ca="1"/>
        <v>45048</v>
      </c>
      <c r="Z852" vm="9144">
        <f ca="1"/>
        <v>2.3995000000000002</v>
      </c>
      <c r="AA852" vm="245">
        <f ca="1"/>
        <v>2.3285</v>
      </c>
      <c r="AB852" vm="14642">
        <f ca="1"/>
        <v>87408825</v>
      </c>
      <c r="AC852">
        <f t="shared" ca="1" si="108"/>
        <v>-2.3765175315847119E-2</v>
      </c>
      <c r="AE852" vm="14635">
        <f ca="1"/>
        <v>45048</v>
      </c>
      <c r="AF852" vm="14643">
        <f ca="1"/>
        <v>14.738</v>
      </c>
      <c r="AG852" vm="14644">
        <f ca="1"/>
        <v>10895285</v>
      </c>
      <c r="AH852" s="3">
        <f t="shared" ca="1" si="109"/>
        <v>-1.7621008757402582E-2</v>
      </c>
      <c r="AK852" vm="14635">
        <f ca="1"/>
        <v>45048</v>
      </c>
      <c r="AL852" vm="5512">
        <f ca="1"/>
        <v>15.9</v>
      </c>
      <c r="AM852" vm="14645">
        <f ca="1"/>
        <v>92136</v>
      </c>
      <c r="AN852">
        <f t="shared" ca="1" si="110"/>
        <v>-1.8850146957712238E-3</v>
      </c>
      <c r="AP852" vm="14635">
        <f ca="1"/>
        <v>45048</v>
      </c>
      <c r="AQ852" vm="3812">
        <f ca="1"/>
        <v>5.43</v>
      </c>
      <c r="AR852" vm="14646">
        <f ca="1"/>
        <v>64664</v>
      </c>
      <c r="AS852" s="3">
        <f t="shared" ca="1" si="111"/>
        <v>-1.8248681588399443E-2</v>
      </c>
      <c r="AU852" vm="14635">
        <f ca="1"/>
        <v>45048</v>
      </c>
      <c r="AV852" vm="14647">
        <f ca="1"/>
        <v>1.2845</v>
      </c>
      <c r="AW852" vm="14648">
        <f ca="1"/>
        <v>30299678</v>
      </c>
    </row>
    <row r="853" spans="1:49" x14ac:dyDescent="0.3">
      <c r="A853" vm="14649">
        <f ca="1"/>
        <v>45049</v>
      </c>
      <c r="B853" vm="14650">
        <f ca="1"/>
        <v>26.24</v>
      </c>
      <c r="C853" vm="14650">
        <v>26.24</v>
      </c>
      <c r="D853" vm="14651">
        <v>265783</v>
      </c>
      <c r="E853" s="3">
        <f t="shared" ca="1" si="104"/>
        <v>-1.0558069381598836E-2</v>
      </c>
      <c r="F853" s="3">
        <f t="shared" ca="1" si="105"/>
        <v>-1.0614201241773541E-2</v>
      </c>
      <c r="I853" vm="14649">
        <f ca="1"/>
        <v>45049</v>
      </c>
      <c r="J853" vm="14652">
        <f ca="1"/>
        <v>68.56</v>
      </c>
      <c r="K853" vm="14653">
        <f ca="1"/>
        <v>750394</v>
      </c>
      <c r="L853" s="3">
        <v>2.0541827924977604E-2</v>
      </c>
      <c r="M853" s="3">
        <v>2.03336901053776E-2</v>
      </c>
      <c r="O853" vm="14649">
        <f ca="1"/>
        <v>45049</v>
      </c>
      <c r="P853" vm="14654">
        <f ca="1"/>
        <v>253.1</v>
      </c>
      <c r="Q853" vm="14655">
        <f ca="1"/>
        <v>262713</v>
      </c>
      <c r="R853" s="3">
        <f t="shared" ca="1" si="106"/>
        <v>1.512767702156614E-2</v>
      </c>
      <c r="T853" vm="14649">
        <f ca="1"/>
        <v>45049</v>
      </c>
      <c r="U853" vm="14656">
        <f ca="1"/>
        <v>18.288</v>
      </c>
      <c r="V853" vm="14657">
        <f ca="1"/>
        <v>27192487</v>
      </c>
      <c r="W853" s="3">
        <f t="shared" ca="1" si="107"/>
        <v>3.6870022374985982E-2</v>
      </c>
      <c r="Y853" vm="14649">
        <f ca="1"/>
        <v>45049</v>
      </c>
      <c r="Z853" vm="6455">
        <f ca="1"/>
        <v>2.37</v>
      </c>
      <c r="AA853" vm="6948">
        <f ca="1"/>
        <v>2.3690000000000002</v>
      </c>
      <c r="AB853" vm="14658">
        <f ca="1"/>
        <v>76218578</v>
      </c>
      <c r="AC853">
        <f t="shared" ca="1" si="108"/>
        <v>1.7243641736353739E-2</v>
      </c>
      <c r="AE853" vm="14649">
        <f ca="1"/>
        <v>45049</v>
      </c>
      <c r="AF853" vm="14659">
        <f ca="1"/>
        <v>14.462</v>
      </c>
      <c r="AG853" vm="14660">
        <f ca="1"/>
        <v>13843566</v>
      </c>
      <c r="AH853" s="3">
        <f t="shared" ca="1" si="109"/>
        <v>-1.890467259204745E-2</v>
      </c>
      <c r="AK853" vm="14649">
        <f ca="1"/>
        <v>45049</v>
      </c>
      <c r="AL853" vm="14661">
        <f ca="1"/>
        <v>16.14</v>
      </c>
      <c r="AM853" vm="14662">
        <f ca="1"/>
        <v>166702</v>
      </c>
      <c r="AN853">
        <f t="shared" ca="1" si="110"/>
        <v>1.4981553615616894E-2</v>
      </c>
      <c r="AP853" vm="14649">
        <f ca="1"/>
        <v>45049</v>
      </c>
      <c r="AQ853" vm="1205">
        <f ca="1"/>
        <v>5.46</v>
      </c>
      <c r="AR853" vm="14663">
        <f ca="1"/>
        <v>75534</v>
      </c>
      <c r="AS853" s="3">
        <f t="shared" ca="1" si="111"/>
        <v>5.5096558109696998E-3</v>
      </c>
      <c r="AU853" vm="14649">
        <f ca="1"/>
        <v>45049</v>
      </c>
      <c r="AV853" vm="14664">
        <f ca="1"/>
        <v>1.2504999999999999</v>
      </c>
      <c r="AW853" vm="14665">
        <f ca="1"/>
        <v>30080800</v>
      </c>
    </row>
    <row r="854" spans="1:49" x14ac:dyDescent="0.3">
      <c r="A854" vm="14666">
        <f ca="1"/>
        <v>45050</v>
      </c>
      <c r="B854" vm="8101">
        <f ca="1"/>
        <v>26.58</v>
      </c>
      <c r="C854" vm="8101">
        <v>26.58</v>
      </c>
      <c r="D854" vm="14667">
        <v>228072</v>
      </c>
      <c r="E854" s="3">
        <f t="shared" ca="1" si="104"/>
        <v>1.2957317073170728E-2</v>
      </c>
      <c r="F854" s="3">
        <f t="shared" ca="1" si="105"/>
        <v>1.2874089209210963E-2</v>
      </c>
      <c r="I854" vm="14666">
        <f ca="1"/>
        <v>45050</v>
      </c>
      <c r="J854" vm="14668">
        <f ca="1"/>
        <v>67.3</v>
      </c>
      <c r="K854" vm="14669">
        <f ca="1"/>
        <v>685438</v>
      </c>
      <c r="L854" s="3">
        <v>-1.8378063010501825E-2</v>
      </c>
      <c r="M854" s="3">
        <v>-1.8549037638842303E-2</v>
      </c>
      <c r="O854" vm="14666">
        <f ca="1"/>
        <v>45050</v>
      </c>
      <c r="P854" vm="14670">
        <f ca="1"/>
        <v>265</v>
      </c>
      <c r="Q854" vm="14671">
        <f ca="1"/>
        <v>821791</v>
      </c>
      <c r="R854" s="3">
        <f t="shared" ca="1" si="106"/>
        <v>4.5945158435143928E-2</v>
      </c>
      <c r="T854" vm="14666">
        <f ca="1"/>
        <v>45050</v>
      </c>
      <c r="U854" vm="14672">
        <f ca="1"/>
        <v>18.058</v>
      </c>
      <c r="V854" vm="14673">
        <f ca="1"/>
        <v>19287755</v>
      </c>
      <c r="W854" s="3">
        <f t="shared" ca="1" si="107"/>
        <v>-1.2656307167167431E-2</v>
      </c>
      <c r="Y854" vm="14666">
        <f ca="1"/>
        <v>45050</v>
      </c>
      <c r="Z854" vm="6828">
        <f ca="1"/>
        <v>2.3639999999999999</v>
      </c>
      <c r="AA854" vm="14674">
        <f ca="1"/>
        <v>2.3454999999999999</v>
      </c>
      <c r="AB854" vm="14675">
        <f ca="1"/>
        <v>89134529</v>
      </c>
      <c r="AC854">
        <f t="shared" ca="1" si="108"/>
        <v>-9.9693263902728597E-3</v>
      </c>
      <c r="AE854" vm="14666">
        <f ca="1"/>
        <v>45050</v>
      </c>
      <c r="AF854" vm="1073">
        <f ca="1"/>
        <v>14.36</v>
      </c>
      <c r="AG854" vm="14676">
        <f ca="1"/>
        <v>10894852</v>
      </c>
      <c r="AH854" s="3">
        <f t="shared" ca="1" si="109"/>
        <v>-7.0779561326820067E-3</v>
      </c>
      <c r="AK854" vm="14666">
        <f ca="1"/>
        <v>45050</v>
      </c>
      <c r="AL854" vm="12054">
        <f ca="1"/>
        <v>15.73</v>
      </c>
      <c r="AM854" vm="14677">
        <f ca="1"/>
        <v>169560</v>
      </c>
      <c r="AN854">
        <f t="shared" ca="1" si="110"/>
        <v>-2.5730945771616349E-2</v>
      </c>
      <c r="AP854" vm="14666">
        <f ca="1"/>
        <v>45050</v>
      </c>
      <c r="AQ854" vm="3812">
        <f ca="1"/>
        <v>5.43</v>
      </c>
      <c r="AR854" vm="14678">
        <f ca="1"/>
        <v>77151</v>
      </c>
      <c r="AS854" s="3">
        <f t="shared" ca="1" si="111"/>
        <v>-5.5096558109696955E-3</v>
      </c>
      <c r="AU854" vm="14666">
        <f ca="1"/>
        <v>45050</v>
      </c>
      <c r="AV854" vm="14679">
        <f ca="1"/>
        <v>1.248</v>
      </c>
      <c r="AW854" vm="14680">
        <f ca="1"/>
        <v>19928603</v>
      </c>
    </row>
    <row r="855" spans="1:49" x14ac:dyDescent="0.3">
      <c r="A855" vm="14681">
        <f ca="1"/>
        <v>45051</v>
      </c>
      <c r="B855" vm="13949">
        <f ca="1"/>
        <v>26.94</v>
      </c>
      <c r="C855" vm="13949">
        <v>26.94</v>
      </c>
      <c r="D855" vm="14682">
        <v>353669</v>
      </c>
      <c r="E855" s="3">
        <f t="shared" ca="1" si="104"/>
        <v>1.3544018058690857E-2</v>
      </c>
      <c r="F855" s="3">
        <f t="shared" ca="1" si="105"/>
        <v>1.3453117697118676E-2</v>
      </c>
      <c r="I855" vm="14681">
        <f ca="1"/>
        <v>45051</v>
      </c>
      <c r="J855" vm="14637">
        <f ca="1"/>
        <v>67.180000000000007</v>
      </c>
      <c r="K855" vm="14683">
        <f ca="1"/>
        <v>1122045</v>
      </c>
      <c r="L855" s="3">
        <v>-1.7830609212479991E-3</v>
      </c>
      <c r="M855" s="3">
        <v>-1.7846524665353163E-3</v>
      </c>
      <c r="O855" vm="14681">
        <f ca="1"/>
        <v>45051</v>
      </c>
      <c r="P855" vm="14684">
        <f ca="1"/>
        <v>269.5</v>
      </c>
      <c r="Q855" vm="14685">
        <f ca="1"/>
        <v>395823</v>
      </c>
      <c r="R855" s="3">
        <f t="shared" ca="1" si="106"/>
        <v>1.6838564362829742E-2</v>
      </c>
      <c r="T855" vm="14681">
        <f ca="1"/>
        <v>45051</v>
      </c>
      <c r="U855" vm="94">
        <f ca="1"/>
        <v>18.940000000000001</v>
      </c>
      <c r="V855" vm="14686">
        <f ca="1"/>
        <v>16525648</v>
      </c>
      <c r="W855" s="3">
        <f t="shared" ca="1" si="107"/>
        <v>4.7687287872644792E-2</v>
      </c>
      <c r="Y855" vm="14681">
        <f ca="1"/>
        <v>45051</v>
      </c>
      <c r="Z855" vm="14687">
        <f ca="1"/>
        <v>2.375</v>
      </c>
      <c r="AA855" vm="14688">
        <f ca="1"/>
        <v>2.4319999999999999</v>
      </c>
      <c r="AB855" vm="14689">
        <f ca="1"/>
        <v>115050175</v>
      </c>
      <c r="AC855">
        <f t="shared" ca="1" si="108"/>
        <v>3.6215365317544941E-2</v>
      </c>
      <c r="AE855" vm="14681">
        <f ca="1"/>
        <v>45051</v>
      </c>
      <c r="AF855" vm="14690">
        <f ca="1"/>
        <v>14.726000000000001</v>
      </c>
      <c r="AG855" vm="14691">
        <f ca="1"/>
        <v>15362260</v>
      </c>
      <c r="AH855" s="3">
        <f t="shared" ca="1" si="109"/>
        <v>2.5168075326447076E-2</v>
      </c>
      <c r="AK855" vm="14681">
        <f ca="1"/>
        <v>45051</v>
      </c>
      <c r="AL855" vm="14630">
        <f ca="1"/>
        <v>15.93</v>
      </c>
      <c r="AM855" vm="14692">
        <f ca="1"/>
        <v>161205</v>
      </c>
      <c r="AN855">
        <f t="shared" ca="1" si="110"/>
        <v>1.2634406851770575E-2</v>
      </c>
      <c r="AP855" vm="14681">
        <f ca="1"/>
        <v>45051</v>
      </c>
      <c r="AQ855" vm="4086">
        <f ca="1"/>
        <v>5.57</v>
      </c>
      <c r="AR855" vm="14693">
        <f ca="1"/>
        <v>98301</v>
      </c>
      <c r="AS855" s="3">
        <f t="shared" ca="1" si="111"/>
        <v>2.5455919993348737E-2</v>
      </c>
      <c r="AU855" vm="14681">
        <f ca="1"/>
        <v>45051</v>
      </c>
      <c r="AV855" vm="14694">
        <f ca="1"/>
        <v>1.3240000000000001</v>
      </c>
      <c r="AW855" vm="14695">
        <f ca="1"/>
        <v>32453515</v>
      </c>
    </row>
    <row r="856" spans="1:49" x14ac:dyDescent="0.3">
      <c r="A856" vm="14696">
        <f ca="1"/>
        <v>45054</v>
      </c>
      <c r="B856" vm="4995">
        <f ca="1"/>
        <v>26.6</v>
      </c>
      <c r="C856" vm="4995">
        <v>26.6</v>
      </c>
      <c r="D856" vm="14697">
        <v>261730</v>
      </c>
      <c r="E856" s="3">
        <f t="shared" ca="1" si="104"/>
        <v>-1.2620638455827759E-2</v>
      </c>
      <c r="F856" s="3">
        <f t="shared" ca="1" si="105"/>
        <v>-1.2700955194564496E-2</v>
      </c>
      <c r="I856" vm="14696">
        <f ca="1"/>
        <v>45054</v>
      </c>
      <c r="J856" vm="14698">
        <f ca="1"/>
        <v>66.760000000000005</v>
      </c>
      <c r="K856" vm="14699">
        <f ca="1"/>
        <v>431390</v>
      </c>
      <c r="L856" s="3">
        <v>-6.2518606728193165E-3</v>
      </c>
      <c r="M856" s="3">
        <v>-6.2714853905124221E-3</v>
      </c>
      <c r="O856" vm="14696">
        <f ca="1"/>
        <v>45054</v>
      </c>
      <c r="P856" vm="14700">
        <f ca="1"/>
        <v>268.89999999999998</v>
      </c>
      <c r="Q856" vm="14701">
        <f ca="1"/>
        <v>241429</v>
      </c>
      <c r="R856" s="3">
        <f t="shared" ca="1" si="106"/>
        <v>-2.2288270742329874E-3</v>
      </c>
      <c r="T856" vm="14696">
        <f ca="1"/>
        <v>45054</v>
      </c>
      <c r="U856" vm="14702">
        <f ca="1"/>
        <v>18.98</v>
      </c>
      <c r="V856" vm="14703">
        <f ca="1"/>
        <v>8033163</v>
      </c>
      <c r="W856" s="3">
        <f t="shared" ca="1" si="107"/>
        <v>2.1097054238496567E-3</v>
      </c>
      <c r="Y856" vm="14696">
        <f ca="1"/>
        <v>45054</v>
      </c>
      <c r="Z856" vm="14704">
        <f ca="1"/>
        <v>2.4304999999999999</v>
      </c>
      <c r="AA856" vm="8272">
        <f ca="1"/>
        <v>2.4630000000000001</v>
      </c>
      <c r="AB856" vm="14705">
        <f ca="1"/>
        <v>67941189</v>
      </c>
      <c r="AC856">
        <f t="shared" ca="1" si="108"/>
        <v>1.2666155034480426E-2</v>
      </c>
      <c r="AE856" vm="14696">
        <f ca="1"/>
        <v>45054</v>
      </c>
      <c r="AF856" vm="14706">
        <f ca="1"/>
        <v>14.82</v>
      </c>
      <c r="AG856" vm="14707">
        <f ca="1"/>
        <v>10852588</v>
      </c>
      <c r="AH856" s="3">
        <f t="shared" ca="1" si="109"/>
        <v>6.3629809214157326E-3</v>
      </c>
      <c r="AK856" vm="14696">
        <f ca="1"/>
        <v>45054</v>
      </c>
      <c r="AL856" vm="5027">
        <f ca="1"/>
        <v>15.85</v>
      </c>
      <c r="AM856" vm="14708">
        <f ca="1"/>
        <v>86319</v>
      </c>
      <c r="AN856">
        <f t="shared" ca="1" si="110"/>
        <v>-5.0346235986675888E-3</v>
      </c>
      <c r="AP856" vm="14696">
        <f ca="1"/>
        <v>45054</v>
      </c>
      <c r="AQ856" vm="4586">
        <f ca="1"/>
        <v>5.52</v>
      </c>
      <c r="AR856" vm="14709">
        <f ca="1"/>
        <v>125739</v>
      </c>
      <c r="AS856" s="3">
        <f t="shared" ca="1" si="111"/>
        <v>-9.0171936501888574E-3</v>
      </c>
      <c r="AU856" vm="14696">
        <f ca="1"/>
        <v>45054</v>
      </c>
      <c r="AV856" vm="1486">
        <f ca="1"/>
        <v>1.32</v>
      </c>
      <c r="AW856" vm="14710">
        <f ca="1"/>
        <v>18188628</v>
      </c>
    </row>
    <row r="857" spans="1:49" x14ac:dyDescent="0.3">
      <c r="A857" vm="14711">
        <f ca="1"/>
        <v>45055</v>
      </c>
      <c r="B857" vm="4995">
        <f ca="1"/>
        <v>26.6</v>
      </c>
      <c r="C857" vm="4995">
        <v>26.6</v>
      </c>
      <c r="D857" vm="14712">
        <v>275353</v>
      </c>
      <c r="E857" s="3">
        <f t="shared" ca="1" si="104"/>
        <v>0</v>
      </c>
      <c r="F857" s="3">
        <f t="shared" ca="1" si="105"/>
        <v>0</v>
      </c>
      <c r="I857" vm="14711">
        <f ca="1"/>
        <v>45055</v>
      </c>
      <c r="J857" vm="14713">
        <f ca="1"/>
        <v>66.2</v>
      </c>
      <c r="K857" vm="14714">
        <f ca="1"/>
        <v>483579</v>
      </c>
      <c r="L857" s="3">
        <v>-8.3882564409826586E-3</v>
      </c>
      <c r="M857" s="3">
        <v>-8.4236358506717991E-3</v>
      </c>
      <c r="O857" vm="14711">
        <f ca="1"/>
        <v>45055</v>
      </c>
      <c r="P857" vm="14715">
        <f ca="1"/>
        <v>269.89999999999998</v>
      </c>
      <c r="Q857" vm="14716">
        <f ca="1"/>
        <v>283559</v>
      </c>
      <c r="R857" s="3">
        <f t="shared" ca="1" si="106"/>
        <v>3.7119567491398779E-3</v>
      </c>
      <c r="T857" vm="14711">
        <f ca="1"/>
        <v>45055</v>
      </c>
      <c r="U857" vm="14717">
        <f ca="1"/>
        <v>19.062000000000001</v>
      </c>
      <c r="V857" vm="14718">
        <f ca="1"/>
        <v>11846027</v>
      </c>
      <c r="W857" s="3">
        <f t="shared" ca="1" si="107"/>
        <v>4.311031333652262E-3</v>
      </c>
      <c r="Y857" vm="14711">
        <f ca="1"/>
        <v>45055</v>
      </c>
      <c r="Z857" vm="8125">
        <f ca="1"/>
        <v>2.4729999999999999</v>
      </c>
      <c r="AA857" vm="6640">
        <f ca="1"/>
        <v>2.4565000000000001</v>
      </c>
      <c r="AB857" vm="14719">
        <f ca="1"/>
        <v>62604834</v>
      </c>
      <c r="AC857">
        <f t="shared" ca="1" si="108"/>
        <v>-2.6425465118350105E-3</v>
      </c>
      <c r="AE857" vm="14711">
        <f ca="1"/>
        <v>45055</v>
      </c>
      <c r="AF857" vm="6266">
        <f ca="1"/>
        <v>14.942</v>
      </c>
      <c r="AG857" vm="14720">
        <f ca="1"/>
        <v>12384031</v>
      </c>
      <c r="AH857" s="3">
        <f t="shared" ca="1" si="109"/>
        <v>8.1984196856685603E-3</v>
      </c>
      <c r="AK857" vm="14711">
        <f ca="1"/>
        <v>45055</v>
      </c>
      <c r="AL857" vm="10686">
        <f ca="1"/>
        <v>15.81</v>
      </c>
      <c r="AM857" vm="14721">
        <f ca="1"/>
        <v>110200</v>
      </c>
      <c r="AN857">
        <f t="shared" ca="1" si="110"/>
        <v>-2.5268491019089108E-3</v>
      </c>
      <c r="AP857" vm="14711">
        <f ca="1"/>
        <v>45055</v>
      </c>
      <c r="AQ857" vm="9509">
        <f ca="1"/>
        <v>5.55</v>
      </c>
      <c r="AR857" vm="14722">
        <f ca="1"/>
        <v>95561</v>
      </c>
      <c r="AS857" s="3">
        <f t="shared" ca="1" si="111"/>
        <v>5.4200674693393345E-3</v>
      </c>
      <c r="AU857" vm="14711">
        <f ca="1"/>
        <v>45055</v>
      </c>
      <c r="AV857" vm="14723">
        <f ca="1"/>
        <v>1.292</v>
      </c>
      <c r="AW857" vm="14724">
        <f ca="1"/>
        <v>24313190</v>
      </c>
    </row>
    <row r="858" spans="1:49" x14ac:dyDescent="0.3">
      <c r="A858" vm="14725">
        <f ca="1"/>
        <v>45056</v>
      </c>
      <c r="B858" vm="12418">
        <f ca="1"/>
        <v>27.6</v>
      </c>
      <c r="C858" vm="12418">
        <v>27.6</v>
      </c>
      <c r="D858" vm="14726">
        <v>771829</v>
      </c>
      <c r="E858" s="3">
        <f t="shared" ca="1" si="104"/>
        <v>3.7593984962406013E-2</v>
      </c>
      <c r="F858" s="3">
        <f t="shared" ca="1" si="105"/>
        <v>3.6904556935450979E-2</v>
      </c>
      <c r="I858" vm="14725">
        <f ca="1"/>
        <v>45056</v>
      </c>
      <c r="J858" vm="14727">
        <f ca="1"/>
        <v>65.599999999999994</v>
      </c>
      <c r="K858" vm="14728">
        <f ca="1"/>
        <v>486393</v>
      </c>
      <c r="L858" s="3">
        <v>-9.0634441087614585E-3</v>
      </c>
      <c r="M858" s="3">
        <v>-9.1047669929193165E-3</v>
      </c>
      <c r="O858" vm="14725">
        <f ca="1"/>
        <v>45056</v>
      </c>
      <c r="P858" vm="14729">
        <f ca="1"/>
        <v>268</v>
      </c>
      <c r="Q858" vm="14730">
        <f ca="1"/>
        <v>277594</v>
      </c>
      <c r="R858" s="3">
        <f t="shared" ca="1" si="106"/>
        <v>-7.064539513102196E-3</v>
      </c>
      <c r="T858" vm="14725">
        <f ca="1"/>
        <v>45056</v>
      </c>
      <c r="U858" vm="14731">
        <f ca="1"/>
        <v>18.802</v>
      </c>
      <c r="V858" vm="14732">
        <f ca="1"/>
        <v>15694320</v>
      </c>
      <c r="W858" s="3">
        <f t="shared" ca="1" si="107"/>
        <v>-1.3733577359075039E-2</v>
      </c>
      <c r="Y858" vm="14725">
        <f ca="1"/>
        <v>45056</v>
      </c>
      <c r="Z858" vm="6571">
        <f ca="1"/>
        <v>2.4700000000000002</v>
      </c>
      <c r="AA858" vm="14733">
        <f ca="1"/>
        <v>2.4155000000000002</v>
      </c>
      <c r="AB858" vm="14734">
        <f ca="1"/>
        <v>98257521</v>
      </c>
      <c r="AC858">
        <f t="shared" ca="1" si="108"/>
        <v>-1.6831267614241589E-2</v>
      </c>
      <c r="AE858" vm="14725">
        <f ca="1"/>
        <v>45056</v>
      </c>
      <c r="AF858" vm="9501">
        <f ca="1"/>
        <v>14.97</v>
      </c>
      <c r="AG858" vm="14735">
        <f ca="1"/>
        <v>14532664</v>
      </c>
      <c r="AH858" s="3">
        <f t="shared" ca="1" si="109"/>
        <v>1.8721588779275333E-3</v>
      </c>
      <c r="AK858" vm="14725">
        <f ca="1"/>
        <v>45056</v>
      </c>
      <c r="AL858" vm="5243">
        <f ca="1"/>
        <v>15.52</v>
      </c>
      <c r="AM858" vm="14736">
        <f ca="1"/>
        <v>141839</v>
      </c>
      <c r="AN858">
        <f t="shared" ca="1" si="110"/>
        <v>-1.851313646630804E-2</v>
      </c>
      <c r="AP858" vm="14725">
        <f ca="1"/>
        <v>45056</v>
      </c>
      <c r="AQ858" vm="9648">
        <f ca="1"/>
        <v>5.77</v>
      </c>
      <c r="AR858" vm="14737">
        <f ca="1"/>
        <v>315142</v>
      </c>
      <c r="AS858" s="3">
        <f t="shared" ca="1" si="111"/>
        <v>3.8874152761665087E-2</v>
      </c>
      <c r="AU858" vm="14725">
        <f ca="1"/>
        <v>45056</v>
      </c>
      <c r="AV858" vm="14738">
        <f ca="1"/>
        <v>1.3109999999999999</v>
      </c>
      <c r="AW858" vm="14739">
        <f ca="1"/>
        <v>24036638</v>
      </c>
    </row>
    <row r="859" spans="1:49" x14ac:dyDescent="0.3">
      <c r="A859" vm="14740">
        <f ca="1"/>
        <v>45057</v>
      </c>
      <c r="B859" vm="14741">
        <f ca="1"/>
        <v>27.48</v>
      </c>
      <c r="C859" vm="14741">
        <v>27.48</v>
      </c>
      <c r="D859" vm="14742">
        <v>499384</v>
      </c>
      <c r="E859" s="3">
        <f t="shared" ca="1" si="104"/>
        <v>-4.3478260869565574E-3</v>
      </c>
      <c r="F859" s="3">
        <f t="shared" ca="1" si="105"/>
        <v>-4.3573053689558126E-3</v>
      </c>
      <c r="I859" vm="14740">
        <f ca="1"/>
        <v>45057</v>
      </c>
      <c r="J859" vm="14743">
        <f ca="1"/>
        <v>66.78</v>
      </c>
      <c r="K859" vm="14744">
        <f ca="1"/>
        <v>545710</v>
      </c>
      <c r="L859" s="3">
        <v>1.7987804878048887E-2</v>
      </c>
      <c r="M859" s="3">
        <v>1.7827938565465176E-2</v>
      </c>
      <c r="O859" vm="14740">
        <f ca="1"/>
        <v>45057</v>
      </c>
      <c r="P859" vm="14745">
        <f ca="1"/>
        <v>269.39999999999998</v>
      </c>
      <c r="Q859" vm="14746">
        <f ca="1"/>
        <v>353889</v>
      </c>
      <c r="R859" s="3">
        <f t="shared" ca="1" si="106"/>
        <v>5.2102834654068472E-3</v>
      </c>
      <c r="T859" vm="14740">
        <f ca="1"/>
        <v>45057</v>
      </c>
      <c r="U859" vm="14747">
        <f ca="1"/>
        <v>18.866</v>
      </c>
      <c r="V859" vm="14748">
        <f ca="1"/>
        <v>17022847</v>
      </c>
      <c r="W859" s="3">
        <f t="shared" ca="1" si="107"/>
        <v>3.3981130713023953E-3</v>
      </c>
      <c r="Y859" vm="14740">
        <f ca="1"/>
        <v>45057</v>
      </c>
      <c r="Z859" vm="14749">
        <f ca="1"/>
        <v>2.4224999999999999</v>
      </c>
      <c r="AA859" vm="14478">
        <f ca="1"/>
        <v>2.4015</v>
      </c>
      <c r="AB859" vm="14750">
        <f ca="1"/>
        <v>86726003</v>
      </c>
      <c r="AC859">
        <f t="shared" ca="1" si="108"/>
        <v>-5.8127628895823999E-3</v>
      </c>
      <c r="AE859" vm="14740">
        <f ca="1"/>
        <v>45057</v>
      </c>
      <c r="AF859" vm="12106">
        <f ca="1"/>
        <v>14.91</v>
      </c>
      <c r="AG859" vm="14751">
        <f ca="1"/>
        <v>14787155</v>
      </c>
      <c r="AH859" s="3">
        <f t="shared" ca="1" si="109"/>
        <v>-4.0160696548899432E-3</v>
      </c>
      <c r="AK859" vm="14740">
        <f ca="1"/>
        <v>45057</v>
      </c>
      <c r="AL859" vm="4527">
        <f ca="1"/>
        <v>15.53</v>
      </c>
      <c r="AM859" vm="14752">
        <f ca="1"/>
        <v>197921</v>
      </c>
      <c r="AN859">
        <f t="shared" ca="1" si="110"/>
        <v>6.4412240552300744E-4</v>
      </c>
      <c r="AP859" vm="14740">
        <f ca="1"/>
        <v>45057</v>
      </c>
      <c r="AQ859" vm="3759">
        <f ca="1"/>
        <v>5.54</v>
      </c>
      <c r="AR859" vm="14753">
        <f ca="1"/>
        <v>181867</v>
      </c>
      <c r="AS859" s="3">
        <f t="shared" ca="1" si="111"/>
        <v>-4.0677579760815631E-2</v>
      </c>
      <c r="AU859" vm="14740">
        <f ca="1"/>
        <v>45057</v>
      </c>
      <c r="AV859" vm="13440">
        <f ca="1"/>
        <v>1.2605</v>
      </c>
      <c r="AW859" vm="14754">
        <f ca="1"/>
        <v>21143177</v>
      </c>
    </row>
    <row r="860" spans="1:49" x14ac:dyDescent="0.3">
      <c r="A860" vm="14755">
        <f ca="1"/>
        <v>45058</v>
      </c>
      <c r="B860" vm="14341">
        <f ca="1"/>
        <v>27.36</v>
      </c>
      <c r="C860" vm="14341">
        <v>27.36</v>
      </c>
      <c r="D860" vm="14756">
        <v>345892</v>
      </c>
      <c r="E860" s="3">
        <f t="shared" ca="1" si="104"/>
        <v>-4.366812227074272E-3</v>
      </c>
      <c r="F860" s="3">
        <f t="shared" ca="1" si="105"/>
        <v>-4.3763745997988882E-3</v>
      </c>
      <c r="I860" vm="14755">
        <f ca="1"/>
        <v>45058</v>
      </c>
      <c r="J860" vm="14757">
        <f ca="1"/>
        <v>66.680000000000007</v>
      </c>
      <c r="K860" vm="14758">
        <f ca="1"/>
        <v>520552</v>
      </c>
      <c r="L860" s="3">
        <v>-1.4974543276429218E-3</v>
      </c>
      <c r="M860" s="3">
        <v>-1.4985766329151256E-3</v>
      </c>
      <c r="O860" vm="14755">
        <f ca="1"/>
        <v>45058</v>
      </c>
      <c r="P860" vm="14759">
        <f ca="1"/>
        <v>272.39999999999998</v>
      </c>
      <c r="Q860" vm="14760">
        <f ca="1"/>
        <v>278886</v>
      </c>
      <c r="R860" s="3">
        <f t="shared" ca="1" si="106"/>
        <v>1.1074310299093715E-2</v>
      </c>
      <c r="T860" vm="14755">
        <f ca="1"/>
        <v>45058</v>
      </c>
      <c r="U860" vm="14019">
        <f ca="1"/>
        <v>18.872</v>
      </c>
      <c r="V860" vm="14761">
        <f ca="1"/>
        <v>11538627</v>
      </c>
      <c r="W860" s="3">
        <f t="shared" ca="1" si="107"/>
        <v>3.1798187771247665E-4</v>
      </c>
      <c r="Y860" vm="14755">
        <f ca="1"/>
        <v>45058</v>
      </c>
      <c r="Z860" vm="14762">
        <f ca="1"/>
        <v>2.4140000000000001</v>
      </c>
      <c r="AA860" vm="14763">
        <f ca="1"/>
        <v>2.4279999999999999</v>
      </c>
      <c r="AB860" vm="14764">
        <f ca="1"/>
        <v>62366293</v>
      </c>
      <c r="AC860">
        <f t="shared" ca="1" si="108"/>
        <v>1.0974331074509741E-2</v>
      </c>
      <c r="AE860" vm="14755">
        <f ca="1"/>
        <v>45058</v>
      </c>
      <c r="AF860" vm="5667">
        <f ca="1"/>
        <v>14.946</v>
      </c>
      <c r="AG860" vm="14765">
        <f ca="1"/>
        <v>12722355</v>
      </c>
      <c r="AH860" s="3">
        <f t="shared" ca="1" si="109"/>
        <v>2.4115767314513798E-3</v>
      </c>
      <c r="AK860" vm="14755">
        <f ca="1"/>
        <v>45058</v>
      </c>
      <c r="AL860" vm="5530">
        <f ca="1"/>
        <v>15.63</v>
      </c>
      <c r="AM860" vm="14766">
        <f ca="1"/>
        <v>138652</v>
      </c>
      <c r="AN860">
        <f t="shared" ca="1" si="110"/>
        <v>6.4185072727896506E-3</v>
      </c>
      <c r="AP860" vm="14755">
        <f ca="1"/>
        <v>45058</v>
      </c>
      <c r="AQ860" vm="3724">
        <f ca="1"/>
        <v>5.63</v>
      </c>
      <c r="AR860" vm="14767">
        <f ca="1"/>
        <v>188764</v>
      </c>
      <c r="AS860" s="3">
        <f t="shared" ca="1" si="111"/>
        <v>1.611494139240658E-2</v>
      </c>
      <c r="AU860" vm="14755">
        <f ca="1"/>
        <v>45058</v>
      </c>
      <c r="AV860" vm="14768">
        <f ca="1"/>
        <v>1.274</v>
      </c>
      <c r="AW860" vm="14769">
        <f ca="1"/>
        <v>17632468</v>
      </c>
    </row>
    <row r="861" spans="1:49" x14ac:dyDescent="0.3">
      <c r="A861" vm="14770">
        <f ca="1"/>
        <v>45061</v>
      </c>
      <c r="B861" vm="14518">
        <f ca="1"/>
        <v>27.82</v>
      </c>
      <c r="C861" vm="14518">
        <v>27.82</v>
      </c>
      <c r="D861" vm="14771">
        <v>434757</v>
      </c>
      <c r="E861" s="3">
        <f t="shared" ca="1" si="104"/>
        <v>1.6812865497076054E-2</v>
      </c>
      <c r="F861" s="3">
        <f t="shared" ca="1" si="105"/>
        <v>1.6673093740947172E-2</v>
      </c>
      <c r="I861" vm="14770">
        <f ca="1"/>
        <v>45061</v>
      </c>
      <c r="J861" vm="14727">
        <f ca="1"/>
        <v>65.599999999999994</v>
      </c>
      <c r="K861" vm="14772">
        <f ca="1"/>
        <v>473951</v>
      </c>
      <c r="L861" s="3">
        <v>-1.6196760647870612E-2</v>
      </c>
      <c r="M861" s="3">
        <v>-1.6329361932550038E-2</v>
      </c>
      <c r="O861" vm="14770">
        <f ca="1"/>
        <v>45061</v>
      </c>
      <c r="P861" vm="14773">
        <f ca="1"/>
        <v>270.3</v>
      </c>
      <c r="Q861" vm="14774">
        <f ca="1"/>
        <v>203442</v>
      </c>
      <c r="R861" s="3">
        <f t="shared" ca="1" si="106"/>
        <v>-7.7391209929552722E-3</v>
      </c>
      <c r="T861" vm="14770">
        <f ca="1"/>
        <v>45061</v>
      </c>
      <c r="U861" vm="14775">
        <f ca="1"/>
        <v>18.77</v>
      </c>
      <c r="V861" vm="14776">
        <f ca="1"/>
        <v>11008733</v>
      </c>
      <c r="W861" s="3">
        <f t="shared" ca="1" si="107"/>
        <v>-5.4194915069564475E-3</v>
      </c>
      <c r="Y861" vm="14770">
        <f ca="1"/>
        <v>45061</v>
      </c>
      <c r="Z861" vm="14777">
        <f ca="1"/>
        <v>2.4424999999999999</v>
      </c>
      <c r="AA861" vm="14778">
        <f ca="1"/>
        <v>2.4205000000000001</v>
      </c>
      <c r="AB861" vm="14779">
        <f ca="1"/>
        <v>51589183</v>
      </c>
      <c r="AC861">
        <f t="shared" ca="1" si="108"/>
        <v>-3.0937427996398075E-3</v>
      </c>
      <c r="AE861" vm="14770">
        <f ca="1"/>
        <v>45061</v>
      </c>
      <c r="AF861" vm="14780">
        <f ca="1"/>
        <v>14.862</v>
      </c>
      <c r="AG861" vm="14781">
        <f ca="1"/>
        <v>6979058</v>
      </c>
      <c r="AH861" s="3">
        <f t="shared" ca="1" si="109"/>
        <v>-5.6360857728208332E-3</v>
      </c>
      <c r="AK861" vm="14770">
        <f ca="1"/>
        <v>45061</v>
      </c>
      <c r="AL861" vm="4751">
        <f ca="1"/>
        <v>15.55</v>
      </c>
      <c r="AM861" vm="14782">
        <f ca="1"/>
        <v>104588</v>
      </c>
      <c r="AN861">
        <f t="shared" ca="1" si="110"/>
        <v>-5.131505808142132E-3</v>
      </c>
      <c r="AP861" vm="14770">
        <f ca="1"/>
        <v>45061</v>
      </c>
      <c r="AQ861" vm="4881">
        <f ca="1"/>
        <v>5.64</v>
      </c>
      <c r="AR861" vm="14783">
        <f ca="1"/>
        <v>343421</v>
      </c>
      <c r="AS861" s="3">
        <f t="shared" ca="1" si="111"/>
        <v>1.7746233583684796E-3</v>
      </c>
      <c r="AU861" vm="14770">
        <f ca="1"/>
        <v>45061</v>
      </c>
      <c r="AV861" vm="14784">
        <f ca="1"/>
        <v>1.2755000000000001</v>
      </c>
      <c r="AW861" vm="14785">
        <f ca="1"/>
        <v>11234312</v>
      </c>
    </row>
    <row r="862" spans="1:49" x14ac:dyDescent="0.3">
      <c r="A862" vm="14786">
        <f ca="1"/>
        <v>45062</v>
      </c>
      <c r="B862" vm="9774">
        <f ca="1"/>
        <v>28.26</v>
      </c>
      <c r="C862" vm="9774">
        <v>28.26</v>
      </c>
      <c r="D862" vm="14787">
        <v>731911</v>
      </c>
      <c r="E862" s="3">
        <f t="shared" ca="1" si="104"/>
        <v>1.5815959741193431E-2</v>
      </c>
      <c r="F862" s="3">
        <f t="shared" ca="1" si="105"/>
        <v>1.5692190761084683E-2</v>
      </c>
      <c r="I862" vm="14786">
        <f ca="1"/>
        <v>45062</v>
      </c>
      <c r="J862" vm="8872">
        <f ca="1"/>
        <v>65.180000000000007</v>
      </c>
      <c r="K862" vm="14788">
        <f ca="1"/>
        <v>637496</v>
      </c>
      <c r="L862" s="3">
        <v>-6.4024390243900536E-3</v>
      </c>
      <c r="M862" s="3">
        <v>-6.4230225406277123E-3</v>
      </c>
      <c r="O862" vm="14786">
        <f ca="1"/>
        <v>45062</v>
      </c>
      <c r="P862" vm="14789">
        <f ca="1"/>
        <v>270.8</v>
      </c>
      <c r="Q862" vm="14790">
        <f ca="1"/>
        <v>248284</v>
      </c>
      <c r="R862" s="3">
        <f t="shared" ca="1" si="106"/>
        <v>1.8480877557179537E-3</v>
      </c>
      <c r="T862" vm="14786">
        <f ca="1"/>
        <v>45062</v>
      </c>
      <c r="U862" vm="14747">
        <f ca="1"/>
        <v>18.866</v>
      </c>
      <c r="V862" vm="14791">
        <f ca="1"/>
        <v>9342794</v>
      </c>
      <c r="W862" s="3">
        <f t="shared" ca="1" si="107"/>
        <v>5.1015096292440559E-3</v>
      </c>
      <c r="Y862" vm="14786">
        <f ca="1"/>
        <v>45062</v>
      </c>
      <c r="Z862" vm="14792">
        <f ca="1"/>
        <v>2.4049999999999998</v>
      </c>
      <c r="AA862" vm="6369">
        <f ca="1"/>
        <v>2.41</v>
      </c>
      <c r="AB862" vm="14793">
        <f ca="1"/>
        <v>52122450</v>
      </c>
      <c r="AC862">
        <f t="shared" ca="1" si="108"/>
        <v>-4.3473828950483118E-3</v>
      </c>
      <c r="AE862" vm="14786">
        <f ca="1"/>
        <v>45062</v>
      </c>
      <c r="AF862" vm="4655">
        <f ca="1"/>
        <v>14.692</v>
      </c>
      <c r="AG862" vm="14794">
        <f ca="1"/>
        <v>11057876</v>
      </c>
      <c r="AH862" s="3">
        <f t="shared" ca="1" si="109"/>
        <v>-1.1504491777856644E-2</v>
      </c>
      <c r="AK862" vm="14786">
        <f ca="1"/>
        <v>45062</v>
      </c>
      <c r="AL862" vm="7172">
        <f ca="1"/>
        <v>15.59</v>
      </c>
      <c r="AM862" vm="14795">
        <f ca="1"/>
        <v>79073</v>
      </c>
      <c r="AN862">
        <f t="shared" ca="1" si="110"/>
        <v>2.5690444444420291E-3</v>
      </c>
      <c r="AP862" vm="14786">
        <f ca="1"/>
        <v>45062</v>
      </c>
      <c r="AQ862" vm="3706">
        <f ca="1"/>
        <v>5.62</v>
      </c>
      <c r="AR862" vm="14796">
        <f ca="1"/>
        <v>277893</v>
      </c>
      <c r="AS862" s="3">
        <f t="shared" ca="1" si="111"/>
        <v>-3.5524016043677721E-3</v>
      </c>
      <c r="AU862" vm="14786">
        <f ca="1"/>
        <v>45062</v>
      </c>
      <c r="AV862" vm="14797">
        <f ca="1"/>
        <v>1.2589999999999999</v>
      </c>
      <c r="AW862" vm="14798">
        <f ca="1"/>
        <v>13132542</v>
      </c>
    </row>
    <row r="863" spans="1:49" x14ac:dyDescent="0.3">
      <c r="A863" vm="14799">
        <f ca="1"/>
        <v>45063</v>
      </c>
      <c r="B863" vm="8944">
        <f ca="1"/>
        <v>28.28</v>
      </c>
      <c r="C863" vm="8944">
        <v>28.28</v>
      </c>
      <c r="D863" vm="14800">
        <v>438651</v>
      </c>
      <c r="E863" s="3">
        <f t="shared" ca="1" si="104"/>
        <v>7.077140835102467E-4</v>
      </c>
      <c r="F863" s="3">
        <f t="shared" ca="1" si="105"/>
        <v>7.0746377199069899E-4</v>
      </c>
      <c r="I863" vm="14799">
        <f ca="1"/>
        <v>45063</v>
      </c>
      <c r="J863" vm="14801">
        <f ca="1"/>
        <v>65.28</v>
      </c>
      <c r="K863" vm="14802">
        <f ca="1"/>
        <v>683510</v>
      </c>
      <c r="L863" s="3">
        <v>1.5342129487572E-3</v>
      </c>
      <c r="M863" s="3">
        <v>1.5330372464360173E-3</v>
      </c>
      <c r="O863" vm="14799">
        <f ca="1"/>
        <v>45063</v>
      </c>
      <c r="P863" vm="14773">
        <f ca="1"/>
        <v>270.3</v>
      </c>
      <c r="Q863" vm="14803">
        <f ca="1"/>
        <v>227339</v>
      </c>
      <c r="R863" s="3">
        <f t="shared" ca="1" si="106"/>
        <v>-1.8480877557179689E-3</v>
      </c>
      <c r="T863" vm="14799">
        <f ca="1"/>
        <v>45063</v>
      </c>
      <c r="U863" vm="14804">
        <f ca="1"/>
        <v>18.936</v>
      </c>
      <c r="V863" vm="14805">
        <f ca="1"/>
        <v>10182422</v>
      </c>
      <c r="W863" s="3">
        <f t="shared" ca="1" si="107"/>
        <v>3.7035119840213588E-3</v>
      </c>
      <c r="Y863" vm="14799">
        <f ca="1"/>
        <v>45063</v>
      </c>
      <c r="Z863" vm="14806">
        <f ca="1"/>
        <v>2.3904999999999998</v>
      </c>
      <c r="AA863" vm="7699">
        <f ca="1"/>
        <v>2.403</v>
      </c>
      <c r="AB863" vm="14807">
        <f ca="1"/>
        <v>67984524</v>
      </c>
      <c r="AC863">
        <f t="shared" ca="1" si="108"/>
        <v>-2.908790748231868E-3</v>
      </c>
      <c r="AE863" vm="14799">
        <f ca="1"/>
        <v>45063</v>
      </c>
      <c r="AF863" vm="4749">
        <f ca="1"/>
        <v>14.84</v>
      </c>
      <c r="AG863" vm="14808">
        <f ca="1"/>
        <v>9278619</v>
      </c>
      <c r="AH863" s="3">
        <f t="shared" ca="1" si="109"/>
        <v>1.0023109781813422E-2</v>
      </c>
      <c r="AK863" vm="14799">
        <f ca="1"/>
        <v>45063</v>
      </c>
      <c r="AL863" vm="4601">
        <f ca="1"/>
        <v>15.54</v>
      </c>
      <c r="AM863" vm="14809">
        <f ca="1"/>
        <v>123887</v>
      </c>
      <c r="AN863">
        <f t="shared" ca="1" si="110"/>
        <v>-3.2123381301838445E-3</v>
      </c>
      <c r="AP863" vm="14799">
        <f ca="1"/>
        <v>45063</v>
      </c>
      <c r="AQ863" vm="4881">
        <f ca="1"/>
        <v>5.64</v>
      </c>
      <c r="AR863" vm="14810">
        <f ca="1"/>
        <v>226781</v>
      </c>
      <c r="AS863" s="3">
        <f t="shared" ca="1" si="111"/>
        <v>3.5524016043677006E-3</v>
      </c>
      <c r="AU863" vm="14799">
        <f ca="1"/>
        <v>45063</v>
      </c>
      <c r="AV863" vm="14811">
        <f ca="1"/>
        <v>1.258</v>
      </c>
      <c r="AW863" vm="14812">
        <f ca="1"/>
        <v>12144067</v>
      </c>
    </row>
    <row r="864" spans="1:49" x14ac:dyDescent="0.3">
      <c r="A864" vm="14813">
        <f ca="1"/>
        <v>45064</v>
      </c>
      <c r="B864" vm="13473">
        <f ca="1"/>
        <v>27.78</v>
      </c>
      <c r="C864" vm="13473">
        <v>27.78</v>
      </c>
      <c r="D864" vm="14814">
        <v>420299</v>
      </c>
      <c r="E864" s="3">
        <f t="shared" ca="1" si="104"/>
        <v>-1.768033946251768E-2</v>
      </c>
      <c r="F864" s="3">
        <f t="shared" ca="1" si="105"/>
        <v>-1.78385037021743E-2</v>
      </c>
      <c r="I864" vm="14813">
        <f ca="1"/>
        <v>45064</v>
      </c>
      <c r="J864" vm="14815">
        <f ca="1"/>
        <v>64.5</v>
      </c>
      <c r="K864" vm="14816">
        <f ca="1"/>
        <v>555303</v>
      </c>
      <c r="L864" s="3">
        <v>-1.1948529411764722E-2</v>
      </c>
      <c r="M864" s="3">
        <v>-1.2020486854124776E-2</v>
      </c>
      <c r="O864" vm="14813">
        <f ca="1"/>
        <v>45064</v>
      </c>
      <c r="P864" vm="14817">
        <f ca="1"/>
        <v>273.60000000000002</v>
      </c>
      <c r="Q864" vm="14818">
        <f ca="1"/>
        <v>338148</v>
      </c>
      <c r="R864" s="3">
        <f t="shared" ca="1" si="106"/>
        <v>1.2134732465993614E-2</v>
      </c>
      <c r="T864" vm="14813">
        <f ca="1"/>
        <v>45064</v>
      </c>
      <c r="U864" vm="14819">
        <f ca="1"/>
        <v>19.047999999999998</v>
      </c>
      <c r="V864" vm="14820">
        <f ca="1"/>
        <v>12783288</v>
      </c>
      <c r="W864" s="3">
        <f t="shared" ca="1" si="107"/>
        <v>5.8972369728787014E-3</v>
      </c>
      <c r="Y864" vm="14813">
        <f ca="1"/>
        <v>45064</v>
      </c>
      <c r="Z864" vm="14778">
        <f ca="1"/>
        <v>2.4205000000000001</v>
      </c>
      <c r="AA864" vm="6284">
        <f ca="1"/>
        <v>2.3895</v>
      </c>
      <c r="AB864" vm="14821">
        <f ca="1"/>
        <v>87412467</v>
      </c>
      <c r="AC864">
        <f t="shared" ca="1" si="108"/>
        <v>-5.6338177182560199E-3</v>
      </c>
      <c r="AE864" vm="14813">
        <f ca="1"/>
        <v>45064</v>
      </c>
      <c r="AF864" vm="5959">
        <f ca="1"/>
        <v>15.146000000000001</v>
      </c>
      <c r="AG864" vm="14822">
        <f ca="1"/>
        <v>11632468</v>
      </c>
      <c r="AH864" s="3">
        <f t="shared" ca="1" si="109"/>
        <v>2.0410232952396641E-2</v>
      </c>
      <c r="AK864" vm="14813">
        <f ca="1"/>
        <v>45064</v>
      </c>
      <c r="AL864" vm="12727">
        <f ca="1"/>
        <v>15.33</v>
      </c>
      <c r="AM864" vm="14823">
        <f ca="1"/>
        <v>141449</v>
      </c>
      <c r="AN864">
        <f t="shared" ca="1" si="110"/>
        <v>-1.3605652055778598E-2</v>
      </c>
      <c r="AP864" vm="14813">
        <f ca="1"/>
        <v>45064</v>
      </c>
      <c r="AQ864" vm="9594">
        <f ca="1"/>
        <v>5.66</v>
      </c>
      <c r="AR864" vm="14824">
        <f ca="1"/>
        <v>225481</v>
      </c>
      <c r="AS864" s="3">
        <f t="shared" ca="1" si="111"/>
        <v>3.539826705124208E-3</v>
      </c>
      <c r="AU864" vm="14813">
        <f ca="1"/>
        <v>45064</v>
      </c>
      <c r="AV864" vm="14825">
        <f ca="1"/>
        <v>1.3</v>
      </c>
      <c r="AW864" vm="14826">
        <f ca="1"/>
        <v>28606803</v>
      </c>
    </row>
    <row r="865" spans="1:49" x14ac:dyDescent="0.3">
      <c r="A865" vm="14827">
        <f ca="1"/>
        <v>45065</v>
      </c>
      <c r="B865" vm="14828">
        <f ca="1"/>
        <v>28.24</v>
      </c>
      <c r="C865" vm="14828">
        <v>28.24</v>
      </c>
      <c r="D865" vm="14829">
        <v>319345</v>
      </c>
      <c r="E865" s="3">
        <f t="shared" ca="1" si="104"/>
        <v>1.6558675305975424E-2</v>
      </c>
      <c r="F865" s="3">
        <f t="shared" ca="1" si="105"/>
        <v>1.6423075298843536E-2</v>
      </c>
      <c r="I865" vm="14827">
        <f ca="1"/>
        <v>45065</v>
      </c>
      <c r="J865" vm="14830">
        <f ca="1"/>
        <v>64.36</v>
      </c>
      <c r="K865" vm="14831">
        <f ca="1"/>
        <v>600866</v>
      </c>
      <c r="L865" s="3">
        <v>-2.1705426356589236E-3</v>
      </c>
      <c r="M865" s="3">
        <v>-2.1729016775443983E-3</v>
      </c>
      <c r="O865" vm="14827">
        <f ca="1"/>
        <v>45065</v>
      </c>
      <c r="P865" vm="14832">
        <f ca="1"/>
        <v>275.89999999999998</v>
      </c>
      <c r="Q865" vm="14833">
        <f ca="1"/>
        <v>302903</v>
      </c>
      <c r="R865" s="3">
        <f t="shared" ca="1" si="106"/>
        <v>8.3712954748447997E-3</v>
      </c>
      <c r="T865" vm="14827">
        <f ca="1"/>
        <v>45065</v>
      </c>
      <c r="U865" vm="9250">
        <f ca="1"/>
        <v>19.010000000000002</v>
      </c>
      <c r="V865" vm="14834">
        <f ca="1"/>
        <v>15238887</v>
      </c>
      <c r="W865" s="3">
        <f t="shared" ca="1" si="107"/>
        <v>-1.996952684223684E-3</v>
      </c>
      <c r="Y865" vm="14827">
        <f ca="1"/>
        <v>45065</v>
      </c>
      <c r="Z865" vm="6502">
        <f ca="1"/>
        <v>2.395</v>
      </c>
      <c r="AA865" vm="6520">
        <f ca="1"/>
        <v>2.4165000000000001</v>
      </c>
      <c r="AB865" vm="14835">
        <f ca="1"/>
        <v>93975553</v>
      </c>
      <c r="AC865">
        <f t="shared" ca="1" si="108"/>
        <v>1.123607326692597E-2</v>
      </c>
      <c r="AE865" vm="14827">
        <f ca="1"/>
        <v>45065</v>
      </c>
      <c r="AF865" vm="14836">
        <f ca="1"/>
        <v>15.432</v>
      </c>
      <c r="AG865" vm="14837">
        <f ca="1"/>
        <v>12014295</v>
      </c>
      <c r="AH865" s="3">
        <f t="shared" ca="1" si="109"/>
        <v>1.8706804911797048E-2</v>
      </c>
      <c r="AK865" vm="14827">
        <f ca="1"/>
        <v>45065</v>
      </c>
      <c r="AL865" vm="4621">
        <f ca="1"/>
        <v>15.14</v>
      </c>
      <c r="AM865" vm="14838">
        <f ca="1"/>
        <v>100521</v>
      </c>
      <c r="AN865">
        <f t="shared" ca="1" si="110"/>
        <v>-1.2471444874419983E-2</v>
      </c>
      <c r="AP865" vm="14827">
        <f ca="1"/>
        <v>45065</v>
      </c>
      <c r="AQ865" vm="14839">
        <f ca="1"/>
        <v>5.76</v>
      </c>
      <c r="AR865" vm="14840">
        <f ca="1"/>
        <v>498270</v>
      </c>
      <c r="AS865" s="3">
        <f t="shared" ca="1" si="111"/>
        <v>1.7513582492708211E-2</v>
      </c>
      <c r="AU865" vm="14827">
        <f ca="1"/>
        <v>45065</v>
      </c>
      <c r="AV865" vm="14841">
        <f ca="1"/>
        <v>1.3205</v>
      </c>
      <c r="AW865" vm="14842">
        <f ca="1"/>
        <v>29028229</v>
      </c>
    </row>
    <row r="866" spans="1:49" x14ac:dyDescent="0.3">
      <c r="A866" vm="14843">
        <f ca="1"/>
        <v>45068</v>
      </c>
      <c r="B866" vm="12433">
        <f ca="1"/>
        <v>27.38</v>
      </c>
      <c r="C866" vm="12433">
        <v>27.38</v>
      </c>
      <c r="D866" vm="14844">
        <v>374233</v>
      </c>
      <c r="E866" s="3">
        <f t="shared" ca="1" si="104"/>
        <v>-3.0453257790368254E-2</v>
      </c>
      <c r="F866" s="3">
        <f t="shared" ca="1" si="105"/>
        <v>-3.0926592764738452E-2</v>
      </c>
      <c r="I866" vm="14843">
        <f ca="1"/>
        <v>45068</v>
      </c>
      <c r="J866" vm="8908">
        <f ca="1"/>
        <v>64.7</v>
      </c>
      <c r="K866" vm="14845">
        <f ca="1"/>
        <v>573854</v>
      </c>
      <c r="L866" s="3">
        <v>5.2827843380982504E-3</v>
      </c>
      <c r="M866" s="3">
        <v>5.2688793826724794E-3</v>
      </c>
      <c r="O866" vm="14843">
        <f ca="1"/>
        <v>45068</v>
      </c>
      <c r="P866" vm="14846">
        <f ca="1"/>
        <v>278.8</v>
      </c>
      <c r="Q866" vm="14847">
        <f ca="1"/>
        <v>279672</v>
      </c>
      <c r="R866" s="3">
        <f t="shared" ca="1" si="106"/>
        <v>1.04561976631285E-2</v>
      </c>
      <c r="T866" vm="14843">
        <f ca="1"/>
        <v>45068</v>
      </c>
      <c r="U866" vm="14848">
        <f ca="1"/>
        <v>19.102</v>
      </c>
      <c r="V866" vm="14849">
        <f ca="1"/>
        <v>13244740</v>
      </c>
      <c r="W866" s="3">
        <f t="shared" ca="1" si="107"/>
        <v>4.8278851122079153E-3</v>
      </c>
      <c r="Y866" vm="14843">
        <f ca="1"/>
        <v>45068</v>
      </c>
      <c r="Z866" vm="6762">
        <f ca="1"/>
        <v>2.3439999999999999</v>
      </c>
      <c r="AA866" vm="150">
        <f ca="1"/>
        <v>2.3410000000000002</v>
      </c>
      <c r="AB866" vm="14850">
        <f ca="1"/>
        <v>84599176</v>
      </c>
      <c r="AC866">
        <f t="shared" ca="1" si="108"/>
        <v>-3.1742023794227983E-2</v>
      </c>
      <c r="AE866" vm="14843">
        <f ca="1"/>
        <v>45068</v>
      </c>
      <c r="AF866" vm="14851">
        <f ca="1"/>
        <v>15.321999999999999</v>
      </c>
      <c r="AG866" vm="14852">
        <f ca="1"/>
        <v>8532535</v>
      </c>
      <c r="AH866" s="3">
        <f t="shared" ca="1" si="109"/>
        <v>-7.1535715087989084E-3</v>
      </c>
      <c r="AK866" vm="14843">
        <f ca="1"/>
        <v>45068</v>
      </c>
      <c r="AL866" vm="4242">
        <f ca="1"/>
        <v>15.1</v>
      </c>
      <c r="AM866" vm="14853">
        <f ca="1"/>
        <v>134564</v>
      </c>
      <c r="AN866">
        <f t="shared" ca="1" si="110"/>
        <v>-2.6455041884241655E-3</v>
      </c>
      <c r="AP866" vm="14843">
        <f ca="1"/>
        <v>45068</v>
      </c>
      <c r="AQ866" vm="8976">
        <f ca="1"/>
        <v>5.7</v>
      </c>
      <c r="AR866" vm="14854">
        <f ca="1"/>
        <v>550061</v>
      </c>
      <c r="AS866" s="3">
        <f t="shared" ca="1" si="111"/>
        <v>-1.0471299867295366E-2</v>
      </c>
      <c r="AU866" vm="14843">
        <f ca="1"/>
        <v>45068</v>
      </c>
      <c r="AV866" vm="14855">
        <f ca="1"/>
        <v>1.31</v>
      </c>
      <c r="AW866" vm="14856">
        <f ca="1"/>
        <v>19259572</v>
      </c>
    </row>
    <row r="867" spans="1:49" x14ac:dyDescent="0.3">
      <c r="A867" vm="14857">
        <f ca="1"/>
        <v>45069</v>
      </c>
      <c r="B867" vm="14858">
        <f ca="1"/>
        <v>27.2</v>
      </c>
      <c r="C867" vm="14858">
        <v>27.2</v>
      </c>
      <c r="D867" vm="14859">
        <v>509503</v>
      </c>
      <c r="E867" s="3">
        <f t="shared" ca="1" si="104"/>
        <v>-6.5741417092768347E-3</v>
      </c>
      <c r="F867" s="3">
        <f t="shared" ca="1" si="105"/>
        <v>-6.5958465583511889E-3</v>
      </c>
      <c r="I867" vm="14857">
        <f ca="1"/>
        <v>45069</v>
      </c>
      <c r="J867" vm="7380">
        <f ca="1"/>
        <v>61.2</v>
      </c>
      <c r="K867" vm="14860">
        <f ca="1"/>
        <v>1213391</v>
      </c>
      <c r="L867" s="3">
        <v>-5.4095826893353939E-2</v>
      </c>
      <c r="M867" s="3">
        <v>-5.5614011988574442E-2</v>
      </c>
      <c r="O867" vm="14857">
        <f ca="1"/>
        <v>45069</v>
      </c>
      <c r="P867" vm="14684">
        <f ca="1"/>
        <v>269.5</v>
      </c>
      <c r="Q867" vm="14861">
        <f ca="1"/>
        <v>439527</v>
      </c>
      <c r="R867" s="3">
        <f t="shared" ca="1" si="106"/>
        <v>-3.3926288537317058E-2</v>
      </c>
      <c r="T867" vm="14857">
        <f ca="1"/>
        <v>45069</v>
      </c>
      <c r="U867" vm="14862">
        <f ca="1"/>
        <v>19.126000000000001</v>
      </c>
      <c r="V867" vm="14863">
        <f ca="1"/>
        <v>8587007</v>
      </c>
      <c r="W867" s="3">
        <f t="shared" ca="1" si="107"/>
        <v>1.2556243148050866E-3</v>
      </c>
      <c r="Y867" vm="14857">
        <f ca="1"/>
        <v>45069</v>
      </c>
      <c r="Z867" vm="51">
        <f ca="1"/>
        <v>2.34</v>
      </c>
      <c r="AA867" vm="5681">
        <f ca="1"/>
        <v>2.3420000000000001</v>
      </c>
      <c r="AB867" vm="14864">
        <f ca="1"/>
        <v>45111624</v>
      </c>
      <c r="AC867">
        <f t="shared" ca="1" si="108"/>
        <v>4.2707666675184338E-4</v>
      </c>
      <c r="AE867" vm="14857">
        <f ca="1"/>
        <v>45069</v>
      </c>
      <c r="AF867" vm="14865">
        <f ca="1"/>
        <v>15.238</v>
      </c>
      <c r="AG867" vm="14866">
        <f ca="1"/>
        <v>5871114</v>
      </c>
      <c r="AH867" s="3">
        <f t="shared" ca="1" si="109"/>
        <v>-5.4973960438112739E-3</v>
      </c>
      <c r="AK867" vm="14857">
        <f ca="1"/>
        <v>45069</v>
      </c>
      <c r="AL867" vm="5928">
        <f ca="1"/>
        <v>14.8</v>
      </c>
      <c r="AM867" vm="14867">
        <f ca="1"/>
        <v>194943</v>
      </c>
      <c r="AN867">
        <f t="shared" ca="1" si="110"/>
        <v>-2.0067563050809142E-2</v>
      </c>
      <c r="AP867" vm="14857">
        <f ca="1"/>
        <v>45069</v>
      </c>
      <c r="AQ867" vm="9932">
        <f ca="1"/>
        <v>5.58</v>
      </c>
      <c r="AR867" vm="14868">
        <f ca="1"/>
        <v>601453</v>
      </c>
      <c r="AS867" s="3">
        <f t="shared" ca="1" si="111"/>
        <v>-2.1277398447284965E-2</v>
      </c>
      <c r="AU867" vm="14857">
        <f ca="1"/>
        <v>45069</v>
      </c>
      <c r="AV867" vm="14869">
        <f ca="1"/>
        <v>1.357</v>
      </c>
      <c r="AW867" vm="14870">
        <f ca="1"/>
        <v>22574398</v>
      </c>
    </row>
    <row r="868" spans="1:49" x14ac:dyDescent="0.3">
      <c r="A868" vm="14871">
        <f ca="1"/>
        <v>45070</v>
      </c>
      <c r="B868" vm="9206">
        <f ca="1"/>
        <v>26.74</v>
      </c>
      <c r="C868" vm="9206">
        <v>26.74</v>
      </c>
      <c r="D868" vm="14872">
        <v>371371</v>
      </c>
      <c r="E868" s="3">
        <f t="shared" ca="1" si="104"/>
        <v>-1.6911764705882383E-2</v>
      </c>
      <c r="F868" s="3">
        <f t="shared" ca="1" si="105"/>
        <v>-1.7056401628154565E-2</v>
      </c>
      <c r="I868" vm="14871">
        <f ca="1"/>
        <v>45070</v>
      </c>
      <c r="J868" vm="8315">
        <f ca="1"/>
        <v>61.22</v>
      </c>
      <c r="K868" vm="14873">
        <f ca="1"/>
        <v>986423</v>
      </c>
      <c r="L868" s="3">
        <v>3.2679738562085001E-4</v>
      </c>
      <c r="M868" s="3">
        <v>3.2674399898604796E-4</v>
      </c>
      <c r="O868" vm="14871">
        <f ca="1"/>
        <v>45070</v>
      </c>
      <c r="P868" vm="14874">
        <f ca="1"/>
        <v>265.5</v>
      </c>
      <c r="Q868" vm="14875">
        <f ca="1"/>
        <v>380017</v>
      </c>
      <c r="R868" s="3">
        <f t="shared" ca="1" si="106"/>
        <v>-1.4953549667058358E-2</v>
      </c>
      <c r="T868" vm="14871">
        <f ca="1"/>
        <v>45070</v>
      </c>
      <c r="U868" vm="14876">
        <f ca="1"/>
        <v>18.324000000000002</v>
      </c>
      <c r="V868" vm="14877">
        <f ca="1"/>
        <v>26992970</v>
      </c>
      <c r="W868" s="3">
        <f t="shared" ca="1" si="107"/>
        <v>-4.2836989902855206E-2</v>
      </c>
      <c r="Y868" vm="14871">
        <f ca="1"/>
        <v>45070</v>
      </c>
      <c r="Z868" vm="188">
        <f ca="1"/>
        <v>2.3199999999999998</v>
      </c>
      <c r="AA868" vm="14878">
        <f ca="1"/>
        <v>2.2519999999999998</v>
      </c>
      <c r="AB868" vm="14879">
        <f ca="1"/>
        <v>126204845</v>
      </c>
      <c r="AC868">
        <f t="shared" ca="1" si="108"/>
        <v>-3.918655489808176E-2</v>
      </c>
      <c r="AE868" vm="14871">
        <f ca="1"/>
        <v>45070</v>
      </c>
      <c r="AF868" vm="13556">
        <f ca="1"/>
        <v>14.62</v>
      </c>
      <c r="AG868" vm="14880">
        <f ca="1"/>
        <v>15676039</v>
      </c>
      <c r="AH868" s="3">
        <f t="shared" ca="1" si="109"/>
        <v>-4.1401853729185485E-2</v>
      </c>
      <c r="AK868" vm="14871">
        <f ca="1"/>
        <v>45070</v>
      </c>
      <c r="AL868" vm="6406">
        <f ca="1"/>
        <v>14.73</v>
      </c>
      <c r="AM868" vm="14881">
        <f ca="1"/>
        <v>140375</v>
      </c>
      <c r="AN868">
        <f t="shared" ca="1" si="110"/>
        <v>-4.7409502955304845E-3</v>
      </c>
      <c r="AP868" vm="14871">
        <f ca="1"/>
        <v>45070</v>
      </c>
      <c r="AQ868" vm="3556">
        <f ca="1"/>
        <v>5.45</v>
      </c>
      <c r="AR868" vm="14882">
        <f ca="1"/>
        <v>334896</v>
      </c>
      <c r="AS868" s="3">
        <f t="shared" ca="1" si="111"/>
        <v>-2.3573167718066803E-2</v>
      </c>
      <c r="AU868" vm="14871">
        <f ca="1"/>
        <v>45070</v>
      </c>
      <c r="AV868" vm="14883">
        <f ca="1"/>
        <v>1.2955000000000001</v>
      </c>
      <c r="AW868" vm="14884">
        <f ca="1"/>
        <v>31445326</v>
      </c>
    </row>
    <row r="869" spans="1:49" x14ac:dyDescent="0.3">
      <c r="A869" vm="14885">
        <f ca="1"/>
        <v>45071</v>
      </c>
      <c r="B869" vm="5249">
        <f ca="1"/>
        <v>26.04</v>
      </c>
      <c r="C869" vm="5249">
        <v>26.04</v>
      </c>
      <c r="D869" vm="14886">
        <v>357832</v>
      </c>
      <c r="E869" s="3">
        <f t="shared" ca="1" si="104"/>
        <v>-2.6178010471204164E-2</v>
      </c>
      <c r="F869" s="3">
        <f t="shared" ca="1" si="105"/>
        <v>-2.6526754333428597E-2</v>
      </c>
      <c r="I869" vm="14885">
        <f ca="1"/>
        <v>45071</v>
      </c>
      <c r="J869" vm="14887">
        <f ca="1"/>
        <v>61.98</v>
      </c>
      <c r="K869" vm="14888">
        <f ca="1"/>
        <v>944004</v>
      </c>
      <c r="L869" s="3">
        <v>1.2414243711205456E-2</v>
      </c>
      <c r="M869" s="3">
        <v>1.233781884233561E-2</v>
      </c>
      <c r="O869" vm="14885">
        <f ca="1"/>
        <v>45071</v>
      </c>
      <c r="P869" vm="14889">
        <f ca="1"/>
        <v>266.8</v>
      </c>
      <c r="Q869" vm="14890">
        <f ca="1"/>
        <v>281714</v>
      </c>
      <c r="R869" s="3">
        <f t="shared" ca="1" si="106"/>
        <v>4.8844733594752242E-3</v>
      </c>
      <c r="T869" vm="14885">
        <f ca="1"/>
        <v>45071</v>
      </c>
      <c r="U869" vm="14891">
        <f ca="1"/>
        <v>18.686</v>
      </c>
      <c r="V869" vm="14892">
        <f ca="1"/>
        <v>20487995</v>
      </c>
      <c r="W869" s="3">
        <f t="shared" ca="1" si="107"/>
        <v>1.9562904346268142E-2</v>
      </c>
      <c r="Y869" vm="14885">
        <f ca="1"/>
        <v>45071</v>
      </c>
      <c r="Z869" vm="9026">
        <f ca="1"/>
        <v>2.2509999999999999</v>
      </c>
      <c r="AA869" vm="9026">
        <f ca="1"/>
        <v>2.2509999999999999</v>
      </c>
      <c r="AB869" vm="14893">
        <f ca="1"/>
        <v>79764577</v>
      </c>
      <c r="AC869">
        <f t="shared" ca="1" si="108"/>
        <v>-4.4414835284874968E-4</v>
      </c>
      <c r="AE869" vm="14885">
        <f ca="1"/>
        <v>45071</v>
      </c>
      <c r="AF869" vm="1113">
        <f ca="1"/>
        <v>14.47</v>
      </c>
      <c r="AG869" vm="14894">
        <f ca="1"/>
        <v>7678675</v>
      </c>
      <c r="AH869" s="3">
        <f t="shared" ca="1" si="109"/>
        <v>-1.0312913678239818E-2</v>
      </c>
      <c r="AK869" vm="14885">
        <f ca="1"/>
        <v>45071</v>
      </c>
      <c r="AL869" vm="14895">
        <f ca="1"/>
        <v>14.83</v>
      </c>
      <c r="AM869" vm="14896">
        <f ca="1"/>
        <v>216441</v>
      </c>
      <c r="AN869">
        <f t="shared" ca="1" si="110"/>
        <v>6.7659256753018586E-3</v>
      </c>
      <c r="AP869" vm="14885">
        <f ca="1"/>
        <v>45071</v>
      </c>
      <c r="AQ869" vm="1418">
        <f ca="1"/>
        <v>5.39</v>
      </c>
      <c r="AR869" vm="14897">
        <f ca="1"/>
        <v>277933</v>
      </c>
      <c r="AS869" s="3">
        <f t="shared" ca="1" si="111"/>
        <v>-1.1070223754247033E-2</v>
      </c>
      <c r="AU869" vm="14885">
        <f ca="1"/>
        <v>45071</v>
      </c>
      <c r="AV869" vm="14898">
        <f ca="1"/>
        <v>1.2575000000000001</v>
      </c>
      <c r="AW869" vm="14899">
        <f ca="1"/>
        <v>22657079</v>
      </c>
    </row>
    <row r="870" spans="1:49" x14ac:dyDescent="0.3">
      <c r="A870" vm="14900">
        <f ca="1"/>
        <v>45072</v>
      </c>
      <c r="B870" vm="6720">
        <f ca="1"/>
        <v>25.88</v>
      </c>
      <c r="C870" vm="6720">
        <v>25.88</v>
      </c>
      <c r="D870" vm="14901">
        <v>718550</v>
      </c>
      <c r="E870" s="3">
        <f t="shared" ca="1" si="104"/>
        <v>-6.1443932411674408E-3</v>
      </c>
      <c r="F870" s="3">
        <f t="shared" ca="1" si="105"/>
        <v>-6.163347707668688E-3</v>
      </c>
      <c r="I870" vm="14900">
        <f ca="1"/>
        <v>45072</v>
      </c>
      <c r="J870" vm="14902">
        <f ca="1"/>
        <v>63.38</v>
      </c>
      <c r="K870" vm="14903">
        <f ca="1"/>
        <v>717207</v>
      </c>
      <c r="L870" s="3">
        <v>2.2587931590835848E-2</v>
      </c>
      <c r="M870" s="3">
        <v>2.233660190317269E-2</v>
      </c>
      <c r="O870" vm="14900">
        <f ca="1"/>
        <v>45072</v>
      </c>
      <c r="P870" vm="14904">
        <f ca="1"/>
        <v>271.7</v>
      </c>
      <c r="Q870" vm="14905">
        <f ca="1"/>
        <v>312353</v>
      </c>
      <c r="R870" s="3">
        <f t="shared" ca="1" si="106"/>
        <v>1.819920239083337E-2</v>
      </c>
      <c r="T870" vm="14900">
        <f ca="1"/>
        <v>45072</v>
      </c>
      <c r="U870" vm="14906">
        <f ca="1"/>
        <v>18.707999999999998</v>
      </c>
      <c r="V870" vm="14907">
        <f ca="1"/>
        <v>15967589</v>
      </c>
      <c r="W870" s="3">
        <f t="shared" ca="1" si="107"/>
        <v>1.1766594928757457E-3</v>
      </c>
      <c r="Y870" vm="14900">
        <f ca="1"/>
        <v>45072</v>
      </c>
      <c r="Z870" vm="14908">
        <f ca="1"/>
        <v>2.2599999999999998</v>
      </c>
      <c r="AA870" vm="6047">
        <f ca="1"/>
        <v>2.2450000000000001</v>
      </c>
      <c r="AB870" vm="14909">
        <f ca="1"/>
        <v>87296495</v>
      </c>
      <c r="AC870">
        <f t="shared" ca="1" si="108"/>
        <v>-2.6690407303774505E-3</v>
      </c>
      <c r="AE870" vm="14900">
        <f ca="1"/>
        <v>45072</v>
      </c>
      <c r="AF870" vm="14910">
        <f ca="1"/>
        <v>14.772</v>
      </c>
      <c r="AG870" vm="14911">
        <f ca="1"/>
        <v>8300145</v>
      </c>
      <c r="AH870" s="3">
        <f t="shared" ca="1" si="109"/>
        <v>2.0655956346924201E-2</v>
      </c>
      <c r="AK870" vm="14900">
        <f ca="1"/>
        <v>45072</v>
      </c>
      <c r="AL870" vm="9501">
        <f ca="1"/>
        <v>14.97</v>
      </c>
      <c r="AM870" vm="14912">
        <f ca="1"/>
        <v>107028</v>
      </c>
      <c r="AN870">
        <f t="shared" ca="1" si="110"/>
        <v>9.3960422816963089E-3</v>
      </c>
      <c r="AP870" vm="14900">
        <f ca="1"/>
        <v>45072</v>
      </c>
      <c r="AQ870" vm="13124">
        <f ca="1"/>
        <v>5.44</v>
      </c>
      <c r="AR870" vm="14913">
        <f ca="1"/>
        <v>475202</v>
      </c>
      <c r="AS870" s="3">
        <f t="shared" ca="1" si="111"/>
        <v>9.2336759469455239E-3</v>
      </c>
      <c r="AU870" vm="14900">
        <f ca="1"/>
        <v>45072</v>
      </c>
      <c r="AV870" vm="14914">
        <f ca="1"/>
        <v>1.26</v>
      </c>
      <c r="AW870" vm="14915">
        <f ca="1"/>
        <v>17046265</v>
      </c>
    </row>
    <row r="871" spans="1:49" x14ac:dyDescent="0.3">
      <c r="A871" vm="14916">
        <f ca="1"/>
        <v>45075</v>
      </c>
      <c r="B871" vm="6753">
        <f ca="1"/>
        <v>25.48</v>
      </c>
      <c r="C871" vm="6753">
        <v>25.48</v>
      </c>
      <c r="D871" vm="14917">
        <v>509354</v>
      </c>
      <c r="E871" s="3">
        <f t="shared" ca="1" si="104"/>
        <v>-1.5455950540958215E-2</v>
      </c>
      <c r="F871" s="3">
        <f t="shared" ca="1" si="105"/>
        <v>-1.5576638928737112E-2</v>
      </c>
      <c r="I871" vm="14916">
        <f ca="1"/>
        <v>45075</v>
      </c>
      <c r="J871" vm="8675">
        <f ca="1"/>
        <v>62.72</v>
      </c>
      <c r="K871" vm="14918">
        <f ca="1"/>
        <v>297271</v>
      </c>
      <c r="L871" s="3">
        <v>-1.041337961502057E-2</v>
      </c>
      <c r="M871" s="3">
        <v>-1.0467978220622303E-2</v>
      </c>
      <c r="O871" vm="14916">
        <f ca="1"/>
        <v>45075</v>
      </c>
      <c r="P871" vm="14919">
        <f ca="1"/>
        <v>270</v>
      </c>
      <c r="Q871" vm="14920">
        <f ca="1"/>
        <v>111504</v>
      </c>
      <c r="R871" s="3">
        <f t="shared" ca="1" si="106"/>
        <v>-6.2765574339272963E-3</v>
      </c>
      <c r="T871" vm="14916">
        <f ca="1"/>
        <v>45075</v>
      </c>
      <c r="U871" vm="14921">
        <f ca="1"/>
        <v>18.664000000000001</v>
      </c>
      <c r="V871" vm="14922">
        <f ca="1"/>
        <v>8879456</v>
      </c>
      <c r="W871" s="3">
        <f t="shared" ca="1" si="107"/>
        <v>-2.3547051445107652E-3</v>
      </c>
      <c r="Y871" vm="14916">
        <f ca="1"/>
        <v>45075</v>
      </c>
      <c r="Z871" vm="14923">
        <f ca="1"/>
        <v>2.2639999999999998</v>
      </c>
      <c r="AA871" vm="13419">
        <f ca="1"/>
        <v>2.2254999999999998</v>
      </c>
      <c r="AB871" vm="14924">
        <f ca="1"/>
        <v>48664355</v>
      </c>
      <c r="AC871">
        <f t="shared" ca="1" si="108"/>
        <v>-8.7239117204458132E-3</v>
      </c>
      <c r="AE871" vm="14916">
        <f ca="1"/>
        <v>45075</v>
      </c>
      <c r="AF871" vm="12158">
        <f ca="1"/>
        <v>14.75</v>
      </c>
      <c r="AG871" vm="14925">
        <f ca="1"/>
        <v>4343170</v>
      </c>
      <c r="AH871" s="3">
        <f t="shared" ca="1" si="109"/>
        <v>-1.4904142044879019E-3</v>
      </c>
      <c r="AK871" vm="14916">
        <f ca="1"/>
        <v>45075</v>
      </c>
      <c r="AL871" vm="1013">
        <f ca="1"/>
        <v>14.95</v>
      </c>
      <c r="AM871" vm="14926">
        <f ca="1"/>
        <v>97483</v>
      </c>
      <c r="AN871">
        <f t="shared" ca="1" si="110"/>
        <v>-1.3368985948416306E-3</v>
      </c>
      <c r="AP871" vm="14916">
        <f ca="1"/>
        <v>45075</v>
      </c>
      <c r="AQ871" vm="11059">
        <f ca="1"/>
        <v>5.42</v>
      </c>
      <c r="AR871" vm="14927">
        <f ca="1"/>
        <v>145901</v>
      </c>
      <c r="AS871" s="3">
        <f t="shared" ca="1" si="111"/>
        <v>-3.6832454162965163E-3</v>
      </c>
      <c r="AU871" vm="14916">
        <f ca="1"/>
        <v>45075</v>
      </c>
      <c r="AV871" vm="14928">
        <f ca="1"/>
        <v>1.2455000000000001</v>
      </c>
      <c r="AW871" vm="14929">
        <f ca="1"/>
        <v>9591099</v>
      </c>
    </row>
    <row r="872" spans="1:49" x14ac:dyDescent="0.3">
      <c r="A872" vm="14930">
        <f ca="1"/>
        <v>45076</v>
      </c>
      <c r="B872" vm="6973">
        <f ca="1"/>
        <v>25.92</v>
      </c>
      <c r="C872" vm="6973">
        <v>25.92</v>
      </c>
      <c r="D872" vm="14931">
        <v>428853</v>
      </c>
      <c r="E872" s="3">
        <f t="shared" ca="1" si="104"/>
        <v>1.7268445839874462E-2</v>
      </c>
      <c r="F872" s="3">
        <f t="shared" ca="1" si="105"/>
        <v>1.7121040780111351E-2</v>
      </c>
      <c r="I872" vm="14930">
        <f ca="1"/>
        <v>45076</v>
      </c>
      <c r="J872" vm="14932">
        <f ca="1"/>
        <v>63.5</v>
      </c>
      <c r="K872" vm="14933">
        <f ca="1"/>
        <v>618545</v>
      </c>
      <c r="L872" s="3">
        <v>1.2436224489795937E-2</v>
      </c>
      <c r="M872" s="3">
        <v>1.2359529856493613E-2</v>
      </c>
      <c r="O872" vm="14930">
        <f ca="1"/>
        <v>45076</v>
      </c>
      <c r="P872" vm="14773">
        <f ca="1"/>
        <v>270.3</v>
      </c>
      <c r="Q872" vm="14934">
        <f ca="1"/>
        <v>193260</v>
      </c>
      <c r="R872" s="3">
        <f t="shared" ca="1" si="106"/>
        <v>1.1104942840271153E-3</v>
      </c>
      <c r="T872" vm="14930">
        <f ca="1"/>
        <v>45076</v>
      </c>
      <c r="U872" vm="14935">
        <f ca="1"/>
        <v>18.574000000000002</v>
      </c>
      <c r="V872" vm="14936">
        <f ca="1"/>
        <v>12170460</v>
      </c>
      <c r="W872" s="3">
        <f t="shared" ca="1" si="107"/>
        <v>-4.8337813653122489E-3</v>
      </c>
      <c r="Y872" vm="14930">
        <f ca="1"/>
        <v>45076</v>
      </c>
      <c r="Z872" vm="6063">
        <f ca="1"/>
        <v>2.2200000000000002</v>
      </c>
      <c r="AA872" vm="14937">
        <f ca="1"/>
        <v>2.21</v>
      </c>
      <c r="AB872" vm="14938">
        <f ca="1"/>
        <v>77211489</v>
      </c>
      <c r="AC872">
        <f t="shared" ca="1" si="108"/>
        <v>-6.9890939441104496E-3</v>
      </c>
      <c r="AE872" vm="14930">
        <f ca="1"/>
        <v>45076</v>
      </c>
      <c r="AF872" vm="1053">
        <f ca="1"/>
        <v>14.7</v>
      </c>
      <c r="AG872" vm="14939">
        <f ca="1"/>
        <v>5979606</v>
      </c>
      <c r="AH872" s="3">
        <f t="shared" ca="1" si="109"/>
        <v>-3.3955890011382718E-3</v>
      </c>
      <c r="AK872" vm="14930">
        <f ca="1"/>
        <v>45076</v>
      </c>
      <c r="AL872" vm="11189">
        <f ca="1"/>
        <v>15.13</v>
      </c>
      <c r="AM872" vm="14940">
        <f ca="1"/>
        <v>103266</v>
      </c>
      <c r="AN872">
        <f t="shared" ca="1" si="110"/>
        <v>1.1968227963569285E-2</v>
      </c>
      <c r="AP872" vm="14930">
        <f ca="1"/>
        <v>45076</v>
      </c>
      <c r="AQ872" vm="13173">
        <f ca="1"/>
        <v>5.36</v>
      </c>
      <c r="AR872" vm="14941">
        <f ca="1"/>
        <v>199905</v>
      </c>
      <c r="AS872" s="3">
        <f t="shared" ca="1" si="111"/>
        <v>-1.1131840368844181E-2</v>
      </c>
      <c r="AU872" vm="14930">
        <f ca="1"/>
        <v>45076</v>
      </c>
      <c r="AV872" vm="14942">
        <f ca="1"/>
        <v>1.222</v>
      </c>
      <c r="AW872" vm="14943">
        <f ca="1"/>
        <v>14339944</v>
      </c>
    </row>
    <row r="873" spans="1:49" x14ac:dyDescent="0.3">
      <c r="A873" vm="14944">
        <f ca="1"/>
        <v>45077</v>
      </c>
      <c r="B873" vm="5034">
        <f ca="1"/>
        <v>25.66</v>
      </c>
      <c r="C873" vm="5034">
        <v>25.66</v>
      </c>
      <c r="D873" vm="14945">
        <v>633704</v>
      </c>
      <c r="E873" s="3">
        <f t="shared" ca="1" si="104"/>
        <v>-1.0030864197530924E-2</v>
      </c>
      <c r="F873" s="3">
        <f t="shared" ca="1" si="105"/>
        <v>-1.0081512296583677E-2</v>
      </c>
      <c r="I873" vm="14944">
        <f ca="1"/>
        <v>45077</v>
      </c>
      <c r="J873" vm="14946">
        <f ca="1"/>
        <v>63.32</v>
      </c>
      <c r="K873" vm="14947">
        <f ca="1"/>
        <v>4330729</v>
      </c>
      <c r="L873" s="3">
        <v>-2.8346456692913339E-3</v>
      </c>
      <c r="M873" s="3">
        <v>-2.8386708858345951E-3</v>
      </c>
      <c r="O873" vm="14944">
        <f ca="1"/>
        <v>45077</v>
      </c>
      <c r="P873" vm="14948">
        <f ca="1"/>
        <v>266.60000000000002</v>
      </c>
      <c r="Q873" vm="14949">
        <f ca="1"/>
        <v>603235</v>
      </c>
      <c r="R873" s="3">
        <f t="shared" ca="1" si="106"/>
        <v>-1.3783045537793637E-2</v>
      </c>
      <c r="T873" vm="14944">
        <f ca="1"/>
        <v>45077</v>
      </c>
      <c r="U873" vm="14950">
        <f ca="1"/>
        <v>17.914000000000001</v>
      </c>
      <c r="V873" vm="14951">
        <f ca="1"/>
        <v>29441622</v>
      </c>
      <c r="W873" s="3">
        <f t="shared" ca="1" si="107"/>
        <v>-3.6180223300813066E-2</v>
      </c>
      <c r="Y873" vm="14944">
        <f ca="1"/>
        <v>45077</v>
      </c>
      <c r="Z873" vm="14952">
        <f ca="1"/>
        <v>2.1924999999999999</v>
      </c>
      <c r="AA873" vm="14953">
        <f ca="1"/>
        <v>2.1555</v>
      </c>
      <c r="AB873" vm="14954">
        <f ca="1"/>
        <v>317362978</v>
      </c>
      <c r="AC873">
        <f t="shared" ca="1" si="108"/>
        <v>-2.4969800324609215E-2</v>
      </c>
      <c r="AE873" vm="14944">
        <f ca="1"/>
        <v>45077</v>
      </c>
      <c r="AF873" vm="14955">
        <f ca="1"/>
        <v>14.182</v>
      </c>
      <c r="AG873" vm="14956">
        <f ca="1"/>
        <v>21256643</v>
      </c>
      <c r="AH873" s="3">
        <f t="shared" ca="1" si="109"/>
        <v>-3.5873938902885615E-2</v>
      </c>
      <c r="AK873" vm="14944">
        <f ca="1"/>
        <v>45077</v>
      </c>
      <c r="AL873" vm="4242">
        <f ca="1"/>
        <v>15.1</v>
      </c>
      <c r="AM873" vm="14957">
        <f ca="1"/>
        <v>628009</v>
      </c>
      <c r="AN873">
        <f t="shared" ca="1" si="110"/>
        <v>-1.9847839793860349E-3</v>
      </c>
      <c r="AP873" vm="14944">
        <f ca="1"/>
        <v>45077</v>
      </c>
      <c r="AQ873" vm="1320">
        <f ca="1"/>
        <v>5.2</v>
      </c>
      <c r="AR873" vm="14958">
        <f ca="1"/>
        <v>358758</v>
      </c>
      <c r="AS873" s="3">
        <f t="shared" ca="1" si="111"/>
        <v>-3.0305349495328922E-2</v>
      </c>
      <c r="AU873" vm="14944">
        <f ca="1"/>
        <v>45077</v>
      </c>
      <c r="AV873" vm="14959">
        <f ca="1"/>
        <v>1.1830000000000001</v>
      </c>
      <c r="AW873" vm="14960">
        <f ca="1"/>
        <v>28839110</v>
      </c>
    </row>
    <row r="874" spans="1:49" x14ac:dyDescent="0.3">
      <c r="A874" vm="14961">
        <f ca="1"/>
        <v>45078</v>
      </c>
      <c r="B874" vm="5123">
        <f ca="1"/>
        <v>25.76</v>
      </c>
      <c r="C874" vm="5123">
        <v>25.76</v>
      </c>
      <c r="D874" vm="14962">
        <v>258052</v>
      </c>
      <c r="E874" s="3">
        <f t="shared" ca="1" si="104"/>
        <v>3.8971161340608505E-3</v>
      </c>
      <c r="F874" s="3">
        <f t="shared" ca="1" si="105"/>
        <v>3.8895420486625529E-3</v>
      </c>
      <c r="I874" vm="14961">
        <f ca="1"/>
        <v>45078</v>
      </c>
      <c r="J874" vm="7429">
        <f ca="1"/>
        <v>61.88</v>
      </c>
      <c r="K874" vm="14963">
        <f ca="1"/>
        <v>817706</v>
      </c>
      <c r="L874" s="3">
        <v>-2.2741629816803503E-2</v>
      </c>
      <c r="M874" s="3">
        <v>-2.3004209307945986E-2</v>
      </c>
      <c r="O874" vm="14961">
        <f ca="1"/>
        <v>45078</v>
      </c>
      <c r="P874" vm="14964">
        <f ca="1"/>
        <v>271.3</v>
      </c>
      <c r="Q874" vm="14965">
        <f ca="1"/>
        <v>307946</v>
      </c>
      <c r="R874" s="3">
        <f t="shared" ca="1" si="106"/>
        <v>1.747581192027774E-2</v>
      </c>
      <c r="T874" vm="14961">
        <f ca="1"/>
        <v>45078</v>
      </c>
      <c r="U874" vm="14966">
        <f ca="1"/>
        <v>18.731999999999999</v>
      </c>
      <c r="V874" vm="14967">
        <f ca="1"/>
        <v>14652568</v>
      </c>
      <c r="W874" s="3">
        <f t="shared" ca="1" si="107"/>
        <v>4.4650761268291699E-2</v>
      </c>
      <c r="Y874" vm="14961">
        <f ca="1"/>
        <v>45078</v>
      </c>
      <c r="Z874" vm="14968">
        <f ca="1"/>
        <v>2.1829999999999998</v>
      </c>
      <c r="AA874" vm="8933">
        <f ca="1"/>
        <v>2.23</v>
      </c>
      <c r="AB874" vm="14969">
        <f ca="1"/>
        <v>96885081</v>
      </c>
      <c r="AC874">
        <f t="shared" ca="1" si="108"/>
        <v>3.39788702669752E-2</v>
      </c>
      <c r="AE874" vm="14961">
        <f ca="1"/>
        <v>45078</v>
      </c>
      <c r="AF874" vm="14970">
        <f ca="1"/>
        <v>14.384</v>
      </c>
      <c r="AG874" vm="14971">
        <f ca="1"/>
        <v>7226441</v>
      </c>
      <c r="AH874" s="3">
        <f t="shared" ca="1" si="109"/>
        <v>1.4142922847459528E-2</v>
      </c>
      <c r="AK874" vm="14961">
        <f ca="1"/>
        <v>45078</v>
      </c>
      <c r="AL874" vm="14706">
        <f ca="1"/>
        <v>14.82</v>
      </c>
      <c r="AM874" vm="14972">
        <f ca="1"/>
        <v>297279</v>
      </c>
      <c r="AN874">
        <f t="shared" ca="1" si="110"/>
        <v>-1.8717123952937755E-2</v>
      </c>
      <c r="AP874" vm="14961">
        <f ca="1"/>
        <v>45078</v>
      </c>
      <c r="AQ874" vm="1320">
        <f ca="1"/>
        <v>5.2</v>
      </c>
      <c r="AR874" vm="14973">
        <f ca="1"/>
        <v>200998</v>
      </c>
      <c r="AS874" s="3">
        <f t="shared" ca="1" si="111"/>
        <v>0</v>
      </c>
      <c r="AU874" vm="14961">
        <f ca="1"/>
        <v>45078</v>
      </c>
      <c r="AV874" vm="14974">
        <f ca="1"/>
        <v>1.206</v>
      </c>
      <c r="AW874" vm="14975">
        <f ca="1"/>
        <v>25051867</v>
      </c>
    </row>
    <row r="875" spans="1:49" x14ac:dyDescent="0.3">
      <c r="A875" vm="14976">
        <f ca="1"/>
        <v>45079</v>
      </c>
      <c r="B875" vm="5142">
        <f ca="1"/>
        <v>26.12</v>
      </c>
      <c r="C875" vm="5142">
        <v>26.12</v>
      </c>
      <c r="D875" vm="14977">
        <v>199168</v>
      </c>
      <c r="E875" s="3">
        <f t="shared" ca="1" si="104"/>
        <v>1.3975155279503083E-2</v>
      </c>
      <c r="F875" s="3">
        <f t="shared" ca="1" si="105"/>
        <v>1.3878403172077445E-2</v>
      </c>
      <c r="I875" vm="14976">
        <f ca="1"/>
        <v>45079</v>
      </c>
      <c r="J875" vm="14830">
        <f ca="1"/>
        <v>64.36</v>
      </c>
      <c r="K875" vm="14978">
        <f ca="1"/>
        <v>769183</v>
      </c>
      <c r="L875" s="3">
        <v>4.0077569489334143E-2</v>
      </c>
      <c r="M875" s="3">
        <v>3.929529641931695E-2</v>
      </c>
      <c r="O875" vm="14976">
        <f ca="1"/>
        <v>45079</v>
      </c>
      <c r="P875" vm="14979">
        <f ca="1"/>
        <v>279.10000000000002</v>
      </c>
      <c r="Q875" vm="14980">
        <f ca="1"/>
        <v>359104</v>
      </c>
      <c r="R875" s="3">
        <f t="shared" ca="1" si="106"/>
        <v>2.8344920877390434E-2</v>
      </c>
      <c r="T875" vm="14976">
        <f ca="1"/>
        <v>45079</v>
      </c>
      <c r="U875" vm="14981">
        <f ca="1"/>
        <v>18.858000000000001</v>
      </c>
      <c r="V875" vm="14982">
        <f ca="1"/>
        <v>9804133</v>
      </c>
      <c r="W875" s="3">
        <f t="shared" ca="1" si="107"/>
        <v>6.7039357221903547E-3</v>
      </c>
      <c r="Y875" vm="14976">
        <f ca="1"/>
        <v>45079</v>
      </c>
      <c r="Z875" vm="14983">
        <f ca="1"/>
        <v>2.2355</v>
      </c>
      <c r="AA875" vm="14305">
        <f ca="1"/>
        <v>2.2715000000000001</v>
      </c>
      <c r="AB875" vm="14984">
        <f ca="1"/>
        <v>65158505</v>
      </c>
      <c r="AC875">
        <f t="shared" ca="1" si="108"/>
        <v>1.8438820745293502E-2</v>
      </c>
      <c r="AE875" vm="14976">
        <f ca="1"/>
        <v>45079</v>
      </c>
      <c r="AF875" vm="4674">
        <f ca="1"/>
        <v>14.786</v>
      </c>
      <c r="AG875" vm="14985">
        <f ca="1"/>
        <v>10278458</v>
      </c>
      <c r="AH875" s="3">
        <f t="shared" ca="1" si="109"/>
        <v>2.7564309405643733E-2</v>
      </c>
      <c r="AK875" vm="14976">
        <f ca="1"/>
        <v>45079</v>
      </c>
      <c r="AL875" vm="4915">
        <f ca="1"/>
        <v>14.96</v>
      </c>
      <c r="AM875" vm="14986">
        <f ca="1"/>
        <v>122478</v>
      </c>
      <c r="AN875">
        <f t="shared" ca="1" si="110"/>
        <v>9.4023526783903345E-3</v>
      </c>
      <c r="AP875" vm="14976">
        <f ca="1"/>
        <v>45079</v>
      </c>
      <c r="AQ875" vm="9734">
        <f ca="1"/>
        <v>5.29</v>
      </c>
      <c r="AR875" vm="14987">
        <f ca="1"/>
        <v>53645</v>
      </c>
      <c r="AS875" s="3">
        <f t="shared" ca="1" si="111"/>
        <v>1.7159620282826284E-2</v>
      </c>
      <c r="AU875" vm="14976">
        <f ca="1"/>
        <v>45079</v>
      </c>
      <c r="AV875" vm="14768">
        <f ca="1"/>
        <v>1.274</v>
      </c>
      <c r="AW875" vm="14988">
        <f ca="1"/>
        <v>28793517</v>
      </c>
    </row>
    <row r="876" spans="1:49" x14ac:dyDescent="0.3">
      <c r="A876" vm="14989">
        <f ca="1"/>
        <v>45082</v>
      </c>
      <c r="B876" vm="5624">
        <f ca="1"/>
        <v>25.96</v>
      </c>
      <c r="C876" vm="5624">
        <v>25.96</v>
      </c>
      <c r="D876" vm="14990">
        <v>315183</v>
      </c>
      <c r="E876" s="3">
        <f t="shared" ca="1" si="104"/>
        <v>-6.1255742725880606E-3</v>
      </c>
      <c r="F876" s="3">
        <f t="shared" ca="1" si="105"/>
        <v>-6.1444125723410974E-3</v>
      </c>
      <c r="I876" vm="14989">
        <f ca="1"/>
        <v>45082</v>
      </c>
      <c r="J876" vm="14429">
        <f ca="1"/>
        <v>63.42</v>
      </c>
      <c r="K876" vm="14991">
        <f ca="1"/>
        <v>695644</v>
      </c>
      <c r="L876" s="3">
        <v>-1.460534493474204E-2</v>
      </c>
      <c r="M876" s="3">
        <v>-1.47130530139812E-2</v>
      </c>
      <c r="O876" vm="14989">
        <f ca="1"/>
        <v>45082</v>
      </c>
      <c r="P876" vm="14992">
        <f ca="1"/>
        <v>278.2</v>
      </c>
      <c r="Q876" vm="14993">
        <f ca="1"/>
        <v>283637</v>
      </c>
      <c r="R876" s="3">
        <f t="shared" ca="1" si="106"/>
        <v>-3.2298610529340344E-3</v>
      </c>
      <c r="T876" vm="14989">
        <f ca="1"/>
        <v>45082</v>
      </c>
      <c r="U876" vm="14994">
        <f ca="1"/>
        <v>18.417999999999999</v>
      </c>
      <c r="V876" vm="14995">
        <f ca="1"/>
        <v>14881852</v>
      </c>
      <c r="W876" s="3">
        <f t="shared" ca="1" si="107"/>
        <v>-2.360877974431037E-2</v>
      </c>
      <c r="Y876" vm="14989">
        <f ca="1"/>
        <v>45082</v>
      </c>
      <c r="Z876" vm="14996">
        <f ca="1"/>
        <v>2.2765</v>
      </c>
      <c r="AA876" vm="14997">
        <f ca="1"/>
        <v>2.2589999999999999</v>
      </c>
      <c r="AB876" vm="14998">
        <f ca="1"/>
        <v>63524977</v>
      </c>
      <c r="AC876">
        <f t="shared" ca="1" si="108"/>
        <v>-5.5181687314548198E-3</v>
      </c>
      <c r="AE876" vm="14989">
        <f ca="1"/>
        <v>45082</v>
      </c>
      <c r="AF876" vm="14999">
        <f ca="1"/>
        <v>14.816000000000001</v>
      </c>
      <c r="AG876" vm="15000">
        <f ca="1"/>
        <v>8266949</v>
      </c>
      <c r="AH876" s="3">
        <f t="shared" ca="1" si="109"/>
        <v>2.0268907689154052E-3</v>
      </c>
      <c r="AK876" vm="14989">
        <f ca="1"/>
        <v>45082</v>
      </c>
      <c r="AL876" vm="9501">
        <f ca="1"/>
        <v>14.97</v>
      </c>
      <c r="AM876" vm="15001">
        <f ca="1"/>
        <v>73891</v>
      </c>
      <c r="AN876">
        <f t="shared" ca="1" si="110"/>
        <v>6.6822588520586222E-4</v>
      </c>
      <c r="AP876" vm="14989">
        <f ca="1"/>
        <v>45082</v>
      </c>
      <c r="AQ876" vm="968">
        <f ca="1"/>
        <v>5.25</v>
      </c>
      <c r="AR876" vm="15002">
        <f ca="1"/>
        <v>134976</v>
      </c>
      <c r="AS876" s="3">
        <f t="shared" ca="1" si="111"/>
        <v>-7.5901692666755964E-3</v>
      </c>
      <c r="AU876" vm="14989">
        <f ca="1"/>
        <v>45082</v>
      </c>
      <c r="AV876" vm="15003">
        <f ca="1"/>
        <v>1.2625</v>
      </c>
      <c r="AW876" vm="15004">
        <f ca="1"/>
        <v>21258022</v>
      </c>
    </row>
    <row r="877" spans="1:49" x14ac:dyDescent="0.3">
      <c r="A877" vm="15005">
        <f ca="1"/>
        <v>45083</v>
      </c>
      <c r="B877" vm="7904">
        <f ca="1"/>
        <v>26.4</v>
      </c>
      <c r="C877" vm="7904">
        <v>26.4</v>
      </c>
      <c r="D877" vm="15006">
        <v>282111</v>
      </c>
      <c r="E877" s="3">
        <f t="shared" ca="1" si="104"/>
        <v>1.6949152542372795E-2</v>
      </c>
      <c r="F877" s="3">
        <f t="shared" ca="1" si="105"/>
        <v>1.6807118316381191E-2</v>
      </c>
      <c r="I877" vm="15005">
        <f ca="1"/>
        <v>45083</v>
      </c>
      <c r="J877" vm="15007">
        <f ca="1"/>
        <v>63.8</v>
      </c>
      <c r="K877" vm="15008">
        <f ca="1"/>
        <v>466955</v>
      </c>
      <c r="L877" s="3">
        <v>5.9918006937873768E-3</v>
      </c>
      <c r="M877" s="3">
        <v>5.973921240542834E-3</v>
      </c>
      <c r="O877" vm="15005">
        <f ca="1"/>
        <v>45083</v>
      </c>
      <c r="P877" vm="14992">
        <f ca="1"/>
        <v>278.2</v>
      </c>
      <c r="Q877" vm="15009">
        <f ca="1"/>
        <v>259821</v>
      </c>
      <c r="R877" s="3">
        <f t="shared" ca="1" si="106"/>
        <v>0</v>
      </c>
      <c r="T877" vm="15005">
        <f ca="1"/>
        <v>45083</v>
      </c>
      <c r="U877" vm="15010">
        <f ca="1"/>
        <v>18.7</v>
      </c>
      <c r="V877" vm="15011">
        <f ca="1"/>
        <v>12072909</v>
      </c>
      <c r="W877" s="3">
        <f t="shared" ca="1" si="107"/>
        <v>1.5195076561365733E-2</v>
      </c>
      <c r="Y877" vm="15005">
        <f ca="1"/>
        <v>45083</v>
      </c>
      <c r="Z877" vm="14878">
        <f ca="1"/>
        <v>2.2519999999999998</v>
      </c>
      <c r="AA877" vm="13611">
        <f ca="1"/>
        <v>2.2854999999999999</v>
      </c>
      <c r="AB877" vm="15012">
        <f ca="1"/>
        <v>65297578</v>
      </c>
      <c r="AC877">
        <f t="shared" ca="1" si="108"/>
        <v>1.1662581303795851E-2</v>
      </c>
      <c r="AE877" vm="15005">
        <f ca="1"/>
        <v>45083</v>
      </c>
      <c r="AF877" vm="12158">
        <f ca="1"/>
        <v>14.75</v>
      </c>
      <c r="AG877" vm="15013">
        <f ca="1"/>
        <v>8650014</v>
      </c>
      <c r="AH877" s="3">
        <f t="shared" ca="1" si="109"/>
        <v>-4.4645951179947988E-3</v>
      </c>
      <c r="AK877" vm="15005">
        <f ca="1"/>
        <v>45083</v>
      </c>
      <c r="AL877" vm="15014">
        <f ca="1"/>
        <v>15.09</v>
      </c>
      <c r="AM877" vm="15015">
        <f ca="1"/>
        <v>116378</v>
      </c>
      <c r="AN877">
        <f t="shared" ca="1" si="110"/>
        <v>7.9840743482205486E-3</v>
      </c>
      <c r="AP877" vm="15005">
        <f ca="1"/>
        <v>45083</v>
      </c>
      <c r="AQ877" vm="1360">
        <f ca="1"/>
        <v>5.28</v>
      </c>
      <c r="AR877" vm="15016">
        <f ca="1"/>
        <v>351574</v>
      </c>
      <c r="AS877" s="3">
        <f t="shared" ca="1" si="111"/>
        <v>5.6980211146377959E-3</v>
      </c>
      <c r="AU877" vm="15005">
        <f ca="1"/>
        <v>45083</v>
      </c>
      <c r="AV877" vm="15017">
        <f ca="1"/>
        <v>1.2689999999999999</v>
      </c>
      <c r="AW877" vm="15018">
        <f ca="1"/>
        <v>19529702</v>
      </c>
    </row>
    <row r="878" spans="1:49" x14ac:dyDescent="0.3">
      <c r="A878" vm="15019">
        <f ca="1"/>
        <v>45084</v>
      </c>
      <c r="B878" vm="8031">
        <f ca="1"/>
        <v>26.3</v>
      </c>
      <c r="C878" vm="8031">
        <v>26.3</v>
      </c>
      <c r="D878" vm="15020">
        <v>270887</v>
      </c>
      <c r="E878" s="3">
        <f t="shared" ca="1" si="104"/>
        <v>-3.7878787878787073E-3</v>
      </c>
      <c r="F878" s="3">
        <f t="shared" ca="1" si="105"/>
        <v>-3.7950709685514979E-3</v>
      </c>
      <c r="I878" vm="15019">
        <f ca="1"/>
        <v>45084</v>
      </c>
      <c r="J878" vm="15021">
        <f ca="1"/>
        <v>63</v>
      </c>
      <c r="K878" vm="15022">
        <f ca="1"/>
        <v>496717</v>
      </c>
      <c r="L878" s="3">
        <v>-1.2539184952978013E-2</v>
      </c>
      <c r="M878" s="3">
        <v>-1.2618463959211462E-2</v>
      </c>
      <c r="O878" vm="15019">
        <f ca="1"/>
        <v>45084</v>
      </c>
      <c r="P878" vm="15023">
        <f ca="1"/>
        <v>276.2</v>
      </c>
      <c r="Q878" vm="15024">
        <f ca="1"/>
        <v>268292</v>
      </c>
      <c r="R878" s="3">
        <f t="shared" ca="1" si="106"/>
        <v>-7.2150385141507402E-3</v>
      </c>
      <c r="T878" vm="15019">
        <f ca="1"/>
        <v>45084</v>
      </c>
      <c r="U878" vm="15025">
        <f ca="1"/>
        <v>18.481999999999999</v>
      </c>
      <c r="V878" vm="15026">
        <f ca="1"/>
        <v>13217305</v>
      </c>
      <c r="W878" s="3">
        <f t="shared" ca="1" si="107"/>
        <v>-1.1726238394692199E-2</v>
      </c>
      <c r="Y878" vm="15019">
        <f ca="1"/>
        <v>45084</v>
      </c>
      <c r="Z878" vm="5647">
        <f ca="1"/>
        <v>2.294</v>
      </c>
      <c r="AA878" vm="381">
        <f ca="1"/>
        <v>2.3029999999999999</v>
      </c>
      <c r="AB878" vm="15027">
        <f ca="1"/>
        <v>70849250</v>
      </c>
      <c r="AC878">
        <f t="shared" ca="1" si="108"/>
        <v>7.6278020488860674E-3</v>
      </c>
      <c r="AE878" vm="15019">
        <f ca="1"/>
        <v>45084</v>
      </c>
      <c r="AF878" vm="15028">
        <f ca="1"/>
        <v>14.964</v>
      </c>
      <c r="AG878" vm="15029">
        <f ca="1"/>
        <v>9291294</v>
      </c>
      <c r="AH878" s="3">
        <f t="shared" ca="1" si="109"/>
        <v>1.4404233700070827E-2</v>
      </c>
      <c r="AK878" vm="15019">
        <f ca="1"/>
        <v>45084</v>
      </c>
      <c r="AL878" vm="15030">
        <f ca="1"/>
        <v>15.01</v>
      </c>
      <c r="AM878" vm="15031">
        <f ca="1"/>
        <v>98931</v>
      </c>
      <c r="AN878">
        <f t="shared" ca="1" si="110"/>
        <v>-5.3156271343868999E-3</v>
      </c>
      <c r="AP878" vm="15019">
        <f ca="1"/>
        <v>45084</v>
      </c>
      <c r="AQ878" vm="10326">
        <f ca="1"/>
        <v>5.3</v>
      </c>
      <c r="AR878" vm="15032">
        <f ca="1"/>
        <v>204823</v>
      </c>
      <c r="AS878" s="3">
        <f t="shared" ca="1" si="111"/>
        <v>3.7807228399059311E-3</v>
      </c>
      <c r="AU878" vm="15019">
        <f ca="1"/>
        <v>45084</v>
      </c>
      <c r="AV878" vm="15033">
        <f ca="1"/>
        <v>1.3140000000000001</v>
      </c>
      <c r="AW878" vm="15034">
        <f ca="1"/>
        <v>33725795</v>
      </c>
    </row>
    <row r="879" spans="1:49" x14ac:dyDescent="0.3">
      <c r="A879" vm="15035">
        <f ca="1"/>
        <v>45085</v>
      </c>
      <c r="B879" vm="15036">
        <f ca="1"/>
        <v>26.28</v>
      </c>
      <c r="C879" vm="15036">
        <v>26.28</v>
      </c>
      <c r="D879" vm="15037">
        <v>230251</v>
      </c>
      <c r="E879" s="3">
        <f t="shared" ca="1" si="104"/>
        <v>-7.6045627376424235E-4</v>
      </c>
      <c r="F879" s="3">
        <f t="shared" ca="1" si="105"/>
        <v>-7.6074556730904421E-4</v>
      </c>
      <c r="I879" vm="15035">
        <f ca="1"/>
        <v>45085</v>
      </c>
      <c r="J879" vm="14932">
        <f ca="1"/>
        <v>63.5</v>
      </c>
      <c r="K879" vm="15038">
        <f ca="1"/>
        <v>363257</v>
      </c>
      <c r="L879" s="3">
        <v>7.9365079365079361E-3</v>
      </c>
      <c r="M879" s="3">
        <v>7.9051795071132473E-3</v>
      </c>
      <c r="O879" vm="15035">
        <f ca="1"/>
        <v>45085</v>
      </c>
      <c r="P879" vm="15039">
        <f ca="1"/>
        <v>276.60000000000002</v>
      </c>
      <c r="Q879" vm="15040">
        <f ca="1"/>
        <v>305177</v>
      </c>
      <c r="R879" s="3">
        <f t="shared" ca="1" si="106"/>
        <v>1.4471782554662937E-3</v>
      </c>
      <c r="T879" vm="15035">
        <f ca="1"/>
        <v>45085</v>
      </c>
      <c r="U879" vm="15041">
        <f ca="1"/>
        <v>18.658000000000001</v>
      </c>
      <c r="V879" vm="15042">
        <f ca="1"/>
        <v>13630485</v>
      </c>
      <c r="W879" s="3">
        <f t="shared" ca="1" si="107"/>
        <v>9.4777230729208156E-3</v>
      </c>
      <c r="Y879" vm="15035">
        <f ca="1"/>
        <v>45085</v>
      </c>
      <c r="Z879" vm="5890">
        <f ca="1"/>
        <v>2.3005</v>
      </c>
      <c r="AA879" vm="768">
        <f ca="1"/>
        <v>2.3239999999999998</v>
      </c>
      <c r="AB879" vm="15043">
        <f ca="1"/>
        <v>79772566</v>
      </c>
      <c r="AC879">
        <f t="shared" ca="1" si="108"/>
        <v>9.0772181511166797E-3</v>
      </c>
      <c r="AE879" vm="15035">
        <f ca="1"/>
        <v>45085</v>
      </c>
      <c r="AF879" vm="15044">
        <f ca="1"/>
        <v>15.18</v>
      </c>
      <c r="AG879" vm="15045">
        <f ca="1"/>
        <v>12157137</v>
      </c>
      <c r="AH879" s="3">
        <f t="shared" ca="1" si="109"/>
        <v>1.4331455481584132E-2</v>
      </c>
      <c r="AK879" vm="15035">
        <f ca="1"/>
        <v>45085</v>
      </c>
      <c r="AL879" vm="12462">
        <f ca="1"/>
        <v>15.03</v>
      </c>
      <c r="AM879" vm="15046">
        <f ca="1"/>
        <v>102056</v>
      </c>
      <c r="AN879">
        <f t="shared" ca="1" si="110"/>
        <v>1.331558119512613E-3</v>
      </c>
      <c r="AP879" vm="15035">
        <f ca="1"/>
        <v>45085</v>
      </c>
      <c r="AQ879" vm="15047">
        <f ca="1"/>
        <v>5.26</v>
      </c>
      <c r="AR879" vm="15048">
        <f ca="1"/>
        <v>98983</v>
      </c>
      <c r="AS879" s="3">
        <f t="shared" ca="1" si="111"/>
        <v>-7.5757938084576558E-3</v>
      </c>
      <c r="AU879" vm="15035">
        <f ca="1"/>
        <v>45085</v>
      </c>
      <c r="AV879" vm="14855">
        <f ca="1"/>
        <v>1.31</v>
      </c>
      <c r="AW879" vm="15049">
        <f ca="1"/>
        <v>33082220</v>
      </c>
    </row>
    <row r="880" spans="1:49" x14ac:dyDescent="0.3">
      <c r="A880" vm="15050">
        <f ca="1"/>
        <v>45086</v>
      </c>
      <c r="B880" vm="9844">
        <f ca="1"/>
        <v>26.76</v>
      </c>
      <c r="C880" vm="9844">
        <v>26.76</v>
      </c>
      <c r="D880" vm="5363">
        <v>349695</v>
      </c>
      <c r="E880" s="3">
        <f t="shared" ca="1" si="104"/>
        <v>1.8264840182648418E-2</v>
      </c>
      <c r="F880" s="3">
        <f t="shared" ca="1" si="105"/>
        <v>1.8100041643617937E-2</v>
      </c>
      <c r="I880" vm="15050">
        <f ca="1"/>
        <v>45086</v>
      </c>
      <c r="J880" vm="14946">
        <f ca="1"/>
        <v>63.32</v>
      </c>
      <c r="K880" vm="15051">
        <f ca="1"/>
        <v>381794</v>
      </c>
      <c r="L880" s="3">
        <v>-2.8346456692913339E-3</v>
      </c>
      <c r="M880" s="3">
        <v>-2.8386708858345951E-3</v>
      </c>
      <c r="O880" vm="15050">
        <f ca="1"/>
        <v>45086</v>
      </c>
      <c r="P880" vm="15052">
        <f ca="1"/>
        <v>276.39999999999998</v>
      </c>
      <c r="Q880" vm="15053">
        <f ca="1"/>
        <v>186813</v>
      </c>
      <c r="R880" s="3">
        <f t="shared" ca="1" si="106"/>
        <v>-7.2332733714313899E-4</v>
      </c>
      <c r="T880" vm="15050">
        <f ca="1"/>
        <v>45086</v>
      </c>
      <c r="U880" vm="192">
        <f ca="1"/>
        <v>18.350000000000001</v>
      </c>
      <c r="V880" vm="15054">
        <f ca="1"/>
        <v>10539740</v>
      </c>
      <c r="W880" s="3">
        <f t="shared" ca="1" si="107"/>
        <v>-1.6645434038189987E-2</v>
      </c>
      <c r="Y880" vm="15050">
        <f ca="1"/>
        <v>45086</v>
      </c>
      <c r="Z880" vm="5839">
        <f ca="1"/>
        <v>2.3260000000000001</v>
      </c>
      <c r="AA880" vm="15055">
        <f ca="1"/>
        <v>2.3094999999999999</v>
      </c>
      <c r="AB880" vm="15056">
        <f ca="1"/>
        <v>51736386</v>
      </c>
      <c r="AC880">
        <f t="shared" ca="1" si="108"/>
        <v>-6.2587881011418002E-3</v>
      </c>
      <c r="AE880" vm="15050">
        <f ca="1"/>
        <v>45086</v>
      </c>
      <c r="AF880" vm="15057">
        <f ca="1"/>
        <v>15.052</v>
      </c>
      <c r="AG880" vm="15058">
        <f ca="1"/>
        <v>7418767</v>
      </c>
      <c r="AH880" s="3">
        <f t="shared" ca="1" si="109"/>
        <v>-8.4678992362930711E-3</v>
      </c>
      <c r="AK880" vm="15050">
        <f ca="1"/>
        <v>45086</v>
      </c>
      <c r="AL880" vm="12346">
        <f ca="1"/>
        <v>15.15</v>
      </c>
      <c r="AM880" vm="15059">
        <f ca="1"/>
        <v>84428</v>
      </c>
      <c r="AN880">
        <f t="shared" ca="1" si="110"/>
        <v>7.9523281904950154E-3</v>
      </c>
      <c r="AP880" vm="15050">
        <f ca="1"/>
        <v>45086</v>
      </c>
      <c r="AQ880" vm="3885">
        <f ca="1"/>
        <v>5.23</v>
      </c>
      <c r="AR880" vm="15060">
        <f ca="1"/>
        <v>103052</v>
      </c>
      <c r="AS880" s="3">
        <f t="shared" ca="1" si="111"/>
        <v>-5.7197486727868412E-3</v>
      </c>
      <c r="AU880" vm="15050">
        <f ca="1"/>
        <v>45086</v>
      </c>
      <c r="AV880" vm="15061">
        <f ca="1"/>
        <v>1.284</v>
      </c>
      <c r="AW880" vm="15062">
        <f ca="1"/>
        <v>18649777</v>
      </c>
    </row>
    <row r="881" spans="1:49" x14ac:dyDescent="0.3">
      <c r="A881" vm="15063">
        <f ca="1"/>
        <v>45089</v>
      </c>
      <c r="B881" vm="14196">
        <f ca="1"/>
        <v>27.06</v>
      </c>
      <c r="C881" vm="14196">
        <v>27.06</v>
      </c>
      <c r="D881" vm="15064">
        <v>445311</v>
      </c>
      <c r="E881" s="3">
        <f t="shared" ca="1" si="104"/>
        <v>1.1210762331838459E-2</v>
      </c>
      <c r="F881" s="3">
        <f t="shared" ca="1" si="105"/>
        <v>1.1148387482614201E-2</v>
      </c>
      <c r="I881" vm="15063">
        <f ca="1"/>
        <v>45089</v>
      </c>
      <c r="J881" vm="15065">
        <f ca="1"/>
        <v>64.56</v>
      </c>
      <c r="K881" vm="15066">
        <f ca="1"/>
        <v>473659</v>
      </c>
      <c r="L881" s="3">
        <v>1.95830701200253E-2</v>
      </c>
      <c r="M881" s="3">
        <v>1.9393788948881937E-2</v>
      </c>
      <c r="O881" vm="15063">
        <f ca="1"/>
        <v>45089</v>
      </c>
      <c r="P881" vm="15067">
        <f ca="1"/>
        <v>280</v>
      </c>
      <c r="Q881" vm="15068">
        <f ca="1"/>
        <v>305192</v>
      </c>
      <c r="R881" s="3">
        <f t="shared" ca="1" si="106"/>
        <v>1.2940511275734951E-2</v>
      </c>
      <c r="T881" vm="15063">
        <f ca="1"/>
        <v>45089</v>
      </c>
      <c r="U881" vm="15069">
        <f ca="1"/>
        <v>18.510000000000002</v>
      </c>
      <c r="V881" vm="15070">
        <f ca="1"/>
        <v>11125446</v>
      </c>
      <c r="W881" s="3">
        <f t="shared" ca="1" si="107"/>
        <v>8.6815520848267675E-3</v>
      </c>
      <c r="Y881" vm="15063">
        <f ca="1"/>
        <v>45089</v>
      </c>
      <c r="Z881" vm="5665">
        <f ca="1"/>
        <v>2.3149999999999999</v>
      </c>
      <c r="AA881" vm="15071">
        <f ca="1"/>
        <v>2.306</v>
      </c>
      <c r="AB881" vm="15072">
        <f ca="1"/>
        <v>57074807</v>
      </c>
      <c r="AC881">
        <f t="shared" ca="1" si="108"/>
        <v>-1.5166290416557004E-3</v>
      </c>
      <c r="AE881" vm="15063">
        <f ca="1"/>
        <v>45089</v>
      </c>
      <c r="AF881" vm="15073">
        <f ca="1"/>
        <v>15.295999999999999</v>
      </c>
      <c r="AG881" vm="15074">
        <f ca="1"/>
        <v>8610526</v>
      </c>
      <c r="AH881" s="3">
        <f t="shared" ca="1" si="109"/>
        <v>1.6080483577854687E-2</v>
      </c>
      <c r="AK881" vm="15063">
        <f ca="1"/>
        <v>45089</v>
      </c>
      <c r="AL881" vm="15075">
        <f ca="1"/>
        <v>15.48</v>
      </c>
      <c r="AM881" vm="15076">
        <f ca="1"/>
        <v>175986</v>
      </c>
      <c r="AN881">
        <f t="shared" ca="1" si="110"/>
        <v>2.1548336206202928E-2</v>
      </c>
      <c r="AP881" vm="15063">
        <f ca="1"/>
        <v>45089</v>
      </c>
      <c r="AQ881" vm="10326">
        <f ca="1"/>
        <v>5.3</v>
      </c>
      <c r="AR881" vm="15077">
        <f ca="1"/>
        <v>171547</v>
      </c>
      <c r="AS881" s="3">
        <f t="shared" ca="1" si="111"/>
        <v>1.32955424812445E-2</v>
      </c>
      <c r="AU881" vm="15063">
        <f ca="1"/>
        <v>45089</v>
      </c>
      <c r="AV881" vm="15078">
        <f ca="1"/>
        <v>1.266</v>
      </c>
      <c r="AW881" vm="15079">
        <f ca="1"/>
        <v>15854915</v>
      </c>
    </row>
    <row r="882" spans="1:49" x14ac:dyDescent="0.3">
      <c r="A882" vm="15080">
        <f ca="1"/>
        <v>45090</v>
      </c>
      <c r="B882" vm="15081">
        <f ca="1"/>
        <v>26.96</v>
      </c>
      <c r="C882" vm="15081">
        <v>26.96</v>
      </c>
      <c r="D882" vm="15082">
        <v>236357</v>
      </c>
      <c r="E882" s="3">
        <f t="shared" ca="1" si="104"/>
        <v>-3.6954915003694707E-3</v>
      </c>
      <c r="F882" s="3">
        <f t="shared" ca="1" si="105"/>
        <v>-3.7023366985356656E-3</v>
      </c>
      <c r="I882" vm="15080">
        <f ca="1"/>
        <v>45090</v>
      </c>
      <c r="J882" vm="15083">
        <f ca="1"/>
        <v>65.72</v>
      </c>
      <c r="K882" vm="15084">
        <f ca="1"/>
        <v>690539</v>
      </c>
      <c r="L882" s="3">
        <v>1.79677819083023E-2</v>
      </c>
      <c r="M882" s="3">
        <v>1.7808269207374012E-2</v>
      </c>
      <c r="O882" vm="15080">
        <f ca="1"/>
        <v>45090</v>
      </c>
      <c r="P882" vm="15085">
        <f ca="1"/>
        <v>279.5</v>
      </c>
      <c r="Q882" vm="15086">
        <f ca="1"/>
        <v>368527</v>
      </c>
      <c r="R882" s="3">
        <f t="shared" ca="1" si="106"/>
        <v>-1.7873105740957515E-3</v>
      </c>
      <c r="T882" vm="15080">
        <f ca="1"/>
        <v>45090</v>
      </c>
      <c r="U882" vm="15087">
        <f ca="1"/>
        <v>18.515999999999998</v>
      </c>
      <c r="V882" vm="15088">
        <f ca="1"/>
        <v>10940059</v>
      </c>
      <c r="W882" s="3">
        <f t="shared" ca="1" si="107"/>
        <v>3.2409658361769753E-4</v>
      </c>
      <c r="Y882" vm="15080">
        <f ca="1"/>
        <v>45090</v>
      </c>
      <c r="Z882" vm="7303">
        <f ca="1"/>
        <v>2.3155000000000001</v>
      </c>
      <c r="AA882" vm="15089">
        <f ca="1"/>
        <v>2.3119999999999998</v>
      </c>
      <c r="AB882" vm="15090">
        <f ca="1"/>
        <v>58164303</v>
      </c>
      <c r="AC882">
        <f t="shared" ca="1" si="108"/>
        <v>2.5985289632637311E-3</v>
      </c>
      <c r="AE882" vm="15080">
        <f ca="1"/>
        <v>45090</v>
      </c>
      <c r="AF882" vm="15091">
        <f ca="1"/>
        <v>15.561999999999999</v>
      </c>
      <c r="AG882" vm="15092">
        <f ca="1"/>
        <v>13145347</v>
      </c>
      <c r="AH882" s="3">
        <f t="shared" ca="1" si="109"/>
        <v>1.7240688885692846E-2</v>
      </c>
      <c r="AK882" vm="15080">
        <f ca="1"/>
        <v>45090</v>
      </c>
      <c r="AL882" vm="5136">
        <f ca="1"/>
        <v>15.5</v>
      </c>
      <c r="AM882" vm="15093">
        <f ca="1"/>
        <v>121216</v>
      </c>
      <c r="AN882">
        <f t="shared" ca="1" si="110"/>
        <v>1.2911557636198078E-3</v>
      </c>
      <c r="AP882" vm="15080">
        <f ca="1"/>
        <v>45090</v>
      </c>
      <c r="AQ882" vm="1360">
        <f ca="1"/>
        <v>5.28</v>
      </c>
      <c r="AR882" vm="15094">
        <f ca="1"/>
        <v>105315</v>
      </c>
      <c r="AS882" s="3">
        <f t="shared" ca="1" si="111"/>
        <v>-3.7807228399059328E-3</v>
      </c>
      <c r="AU882" vm="15080">
        <f ca="1"/>
        <v>45090</v>
      </c>
      <c r="AV882" vm="15095">
        <f ca="1"/>
        <v>1.2885</v>
      </c>
      <c r="AW882" vm="15096">
        <f ca="1"/>
        <v>14709973</v>
      </c>
    </row>
    <row r="883" spans="1:49" x14ac:dyDescent="0.3">
      <c r="A883" vm="15097">
        <f ca="1"/>
        <v>45091</v>
      </c>
      <c r="B883" vm="1035">
        <f ca="1"/>
        <v>27</v>
      </c>
      <c r="C883" vm="1035">
        <v>27</v>
      </c>
      <c r="D883" vm="15098">
        <v>295391</v>
      </c>
      <c r="E883" s="3">
        <f t="shared" ca="1" si="104"/>
        <v>1.4836795252225203E-3</v>
      </c>
      <c r="F883" s="3">
        <f t="shared" ca="1" si="105"/>
        <v>1.4825799602226743E-3</v>
      </c>
      <c r="I883" vm="15097">
        <f ca="1"/>
        <v>45091</v>
      </c>
      <c r="J883" vm="15099">
        <f ca="1"/>
        <v>65.680000000000007</v>
      </c>
      <c r="K883" vm="15100">
        <f ca="1"/>
        <v>649445</v>
      </c>
      <c r="L883" s="3">
        <v>-6.0864272671929461E-4</v>
      </c>
      <c r="M883" s="3">
        <v>-6.0882802489447727E-4</v>
      </c>
      <c r="O883" vm="15097">
        <f ca="1"/>
        <v>45091</v>
      </c>
      <c r="P883" vm="15101">
        <f ca="1"/>
        <v>281.3</v>
      </c>
      <c r="Q883" vm="15102">
        <f ca="1"/>
        <v>302485</v>
      </c>
      <c r="R883" s="3">
        <f t="shared" ca="1" si="106"/>
        <v>6.4194229006573128E-3</v>
      </c>
      <c r="T883" vm="15097">
        <f ca="1"/>
        <v>45091</v>
      </c>
      <c r="U883" vm="15103">
        <f ca="1"/>
        <v>19.122</v>
      </c>
      <c r="V883" vm="15104">
        <f ca="1"/>
        <v>18129372</v>
      </c>
      <c r="W883" s="3">
        <f t="shared" ca="1" si="107"/>
        <v>3.2204281494230352E-2</v>
      </c>
      <c r="Y883" vm="15097">
        <f ca="1"/>
        <v>45091</v>
      </c>
      <c r="Z883" vm="7286">
        <f ca="1"/>
        <v>2.3144999999999998</v>
      </c>
      <c r="AA883" vm="70">
        <f ca="1"/>
        <v>2.35</v>
      </c>
      <c r="AB883" vm="15105">
        <f ca="1"/>
        <v>85862035</v>
      </c>
      <c r="AC883">
        <f t="shared" ca="1" si="108"/>
        <v>1.630237734593664E-2</v>
      </c>
      <c r="AE883" vm="15097">
        <f ca="1"/>
        <v>45091</v>
      </c>
      <c r="AF883" vm="15106">
        <f ca="1"/>
        <v>15.766</v>
      </c>
      <c r="AG883" vm="15107">
        <f ca="1"/>
        <v>11847228</v>
      </c>
      <c r="AH883" s="3">
        <f t="shared" ca="1" si="109"/>
        <v>1.3023677442978091E-2</v>
      </c>
      <c r="AK883" vm="15097">
        <f ca="1"/>
        <v>45091</v>
      </c>
      <c r="AL883" vm="7172">
        <f ca="1"/>
        <v>15.59</v>
      </c>
      <c r="AM883" vm="15108">
        <f ca="1"/>
        <v>110484</v>
      </c>
      <c r="AN883">
        <f t="shared" ca="1" si="110"/>
        <v>5.789659144484263E-3</v>
      </c>
      <c r="AP883" vm="15097">
        <f ca="1"/>
        <v>45091</v>
      </c>
      <c r="AQ883" vm="15047">
        <f ca="1"/>
        <v>5.26</v>
      </c>
      <c r="AR883" vm="15109">
        <f ca="1"/>
        <v>234671</v>
      </c>
      <c r="AS883" s="3">
        <f t="shared" ca="1" si="111"/>
        <v>-3.7950709685517208E-3</v>
      </c>
      <c r="AU883" vm="15097">
        <f ca="1"/>
        <v>45091</v>
      </c>
      <c r="AV883" vm="15078">
        <f ca="1"/>
        <v>1.266</v>
      </c>
      <c r="AW883" vm="15110">
        <f ca="1"/>
        <v>26803292</v>
      </c>
    </row>
    <row r="884" spans="1:49" x14ac:dyDescent="0.3">
      <c r="A884" vm="15111">
        <f ca="1"/>
        <v>45092</v>
      </c>
      <c r="B884" vm="5233">
        <f ca="1"/>
        <v>26.8</v>
      </c>
      <c r="C884" vm="5233">
        <v>26.8</v>
      </c>
      <c r="D884" vm="15112">
        <v>260755</v>
      </c>
      <c r="E884" s="3">
        <f t="shared" ca="1" si="104"/>
        <v>-7.4074074074073808E-3</v>
      </c>
      <c r="F884" s="3">
        <f t="shared" ca="1" si="105"/>
        <v>-7.4349784875180902E-3</v>
      </c>
      <c r="I884" vm="15111">
        <f ca="1"/>
        <v>45092</v>
      </c>
      <c r="J884" vm="9138">
        <f ca="1"/>
        <v>65.5</v>
      </c>
      <c r="K884" vm="15113">
        <f ca="1"/>
        <v>432613</v>
      </c>
      <c r="L884" s="3">
        <v>-2.7405602923265349E-3</v>
      </c>
      <c r="M884" s="3">
        <v>-2.7443225029666154E-3</v>
      </c>
      <c r="O884" vm="15111">
        <f ca="1"/>
        <v>45092</v>
      </c>
      <c r="P884" vm="15114">
        <f ca="1"/>
        <v>280.60000000000002</v>
      </c>
      <c r="Q884" vm="15115">
        <f ca="1"/>
        <v>350254</v>
      </c>
      <c r="R884" s="3">
        <f t="shared" ca="1" si="106"/>
        <v>-2.4915478274506143E-3</v>
      </c>
      <c r="T884" vm="15111">
        <f ca="1"/>
        <v>45092</v>
      </c>
      <c r="U884" vm="15116">
        <f ca="1"/>
        <v>18.846</v>
      </c>
      <c r="V884" vm="15117">
        <f ca="1"/>
        <v>14090954</v>
      </c>
      <c r="W884" s="3">
        <f t="shared" ca="1" si="107"/>
        <v>-1.4538814878689849E-2</v>
      </c>
      <c r="Y884" vm="15111">
        <f ca="1"/>
        <v>45092</v>
      </c>
      <c r="Z884" vm="6762">
        <f ca="1"/>
        <v>2.3439999999999999</v>
      </c>
      <c r="AA884" vm="6244">
        <f ca="1"/>
        <v>2.3580000000000001</v>
      </c>
      <c r="AB884" vm="15118">
        <f ca="1"/>
        <v>61846601</v>
      </c>
      <c r="AC884">
        <f t="shared" ca="1" si="108"/>
        <v>3.3984739591115514E-3</v>
      </c>
      <c r="AE884" vm="15111">
        <f ca="1"/>
        <v>45092</v>
      </c>
      <c r="AF884" vm="15119">
        <f ca="1"/>
        <v>15.731999999999999</v>
      </c>
      <c r="AG884" vm="15120">
        <f ca="1"/>
        <v>8520618</v>
      </c>
      <c r="AH884" s="3">
        <f t="shared" ca="1" si="109"/>
        <v>-2.1588680681534902E-3</v>
      </c>
      <c r="AK884" vm="15111">
        <f ca="1"/>
        <v>45092</v>
      </c>
      <c r="AL884" vm="15121">
        <f ca="1"/>
        <v>15.44</v>
      </c>
      <c r="AM884" vm="15122">
        <f ca="1"/>
        <v>104617</v>
      </c>
      <c r="AN884">
        <f t="shared" ca="1" si="110"/>
        <v>-9.6681384730550428E-3</v>
      </c>
      <c r="AP884" vm="15111">
        <f ca="1"/>
        <v>45092</v>
      </c>
      <c r="AQ884" vm="15047">
        <f ca="1"/>
        <v>5.26</v>
      </c>
      <c r="AR884" vm="15123">
        <f ca="1"/>
        <v>204634</v>
      </c>
      <c r="AS884" s="3">
        <f t="shared" ca="1" si="111"/>
        <v>0</v>
      </c>
      <c r="AU884" vm="15111">
        <f ca="1"/>
        <v>45092</v>
      </c>
      <c r="AV884" vm="15124">
        <f ca="1"/>
        <v>1.2524999999999999</v>
      </c>
      <c r="AW884" vm="15125">
        <f ca="1"/>
        <v>21903632</v>
      </c>
    </row>
    <row r="885" spans="1:49" x14ac:dyDescent="0.3">
      <c r="A885" vm="15126">
        <f ca="1"/>
        <v>45093</v>
      </c>
      <c r="B885" vm="9206">
        <f ca="1"/>
        <v>26.74</v>
      </c>
      <c r="C885" vm="9206">
        <v>26.74</v>
      </c>
      <c r="D885" vm="15127">
        <v>1114282</v>
      </c>
      <c r="E885" s="3">
        <f t="shared" ca="1" si="104"/>
        <v>-2.2388059701493384E-3</v>
      </c>
      <c r="F885" s="3">
        <f t="shared" ca="1" si="105"/>
        <v>-2.2413158430139818E-3</v>
      </c>
      <c r="I885" vm="15126">
        <f ca="1"/>
        <v>45093</v>
      </c>
      <c r="J885" vm="14637">
        <f ca="1"/>
        <v>67.180000000000007</v>
      </c>
      <c r="K885" vm="15128">
        <f ca="1"/>
        <v>1221572</v>
      </c>
      <c r="L885" s="3">
        <v>2.5648854961832165E-2</v>
      </c>
      <c r="M885" s="3">
        <v>2.5325441542940502E-2</v>
      </c>
      <c r="O885" vm="15126">
        <f ca="1"/>
        <v>45093</v>
      </c>
      <c r="P885" vm="15101">
        <f ca="1"/>
        <v>281.3</v>
      </c>
      <c r="Q885" vm="15129">
        <f ca="1"/>
        <v>702170</v>
      </c>
      <c r="R885" s="3">
        <f t="shared" ca="1" si="106"/>
        <v>2.4915478274506369E-3</v>
      </c>
      <c r="T885" vm="15126">
        <f ca="1"/>
        <v>45093</v>
      </c>
      <c r="U885" vm="15130">
        <f ca="1"/>
        <v>19.257999999999999</v>
      </c>
      <c r="V885" vm="15131">
        <f ca="1"/>
        <v>22997395</v>
      </c>
      <c r="W885" s="3">
        <f t="shared" ca="1" si="107"/>
        <v>2.1625869033527746E-2</v>
      </c>
      <c r="Y885" vm="15126">
        <f ca="1"/>
        <v>45093</v>
      </c>
      <c r="Z885" vm="15132">
        <f ca="1"/>
        <v>2.3574999999999999</v>
      </c>
      <c r="AA885" vm="7893">
        <f ca="1"/>
        <v>2.3730000000000002</v>
      </c>
      <c r="AB885" vm="15133">
        <f ca="1"/>
        <v>174316231</v>
      </c>
      <c r="AC885">
        <f t="shared" ca="1" si="108"/>
        <v>6.3411753384474681E-3</v>
      </c>
      <c r="AE885" vm="15126">
        <f ca="1"/>
        <v>45093</v>
      </c>
      <c r="AF885" vm="15134">
        <f ca="1"/>
        <v>15.858000000000001</v>
      </c>
      <c r="AG885" vm="15135">
        <f ca="1"/>
        <v>19094118</v>
      </c>
      <c r="AH885" s="3">
        <f t="shared" ca="1" si="109"/>
        <v>7.9772502806441884E-3</v>
      </c>
      <c r="AK885" vm="15126">
        <f ca="1"/>
        <v>45093</v>
      </c>
      <c r="AL885" vm="4527">
        <f ca="1"/>
        <v>15.53</v>
      </c>
      <c r="AM885" vm="15136">
        <f ca="1"/>
        <v>332625</v>
      </c>
      <c r="AN885">
        <f t="shared" ca="1" si="110"/>
        <v>5.8120925639656099E-3</v>
      </c>
      <c r="AP885" vm="15126">
        <f ca="1"/>
        <v>45093</v>
      </c>
      <c r="AQ885" vm="3866">
        <f ca="1"/>
        <v>5.22</v>
      </c>
      <c r="AR885" vm="15137">
        <f ca="1"/>
        <v>286195</v>
      </c>
      <c r="AS885" s="3">
        <f t="shared" ca="1" si="111"/>
        <v>-7.633624855071095E-3</v>
      </c>
      <c r="AU885" vm="15126">
        <f ca="1"/>
        <v>45093</v>
      </c>
      <c r="AV885" vm="15138">
        <f ca="1"/>
        <v>1.2544999999999999</v>
      </c>
      <c r="AW885" vm="15139">
        <f ca="1"/>
        <v>19379185</v>
      </c>
    </row>
    <row r="886" spans="1:49" x14ac:dyDescent="0.3">
      <c r="A886" vm="15140">
        <f ca="1"/>
        <v>45096</v>
      </c>
      <c r="B886" vm="5215">
        <f ca="1"/>
        <v>26.42</v>
      </c>
      <c r="C886" vm="5215">
        <v>26.42</v>
      </c>
      <c r="D886" vm="15141">
        <v>193137</v>
      </c>
      <c r="E886" s="3">
        <f t="shared" ca="1" si="104"/>
        <v>-1.1967090501121793E-2</v>
      </c>
      <c r="F886" s="3">
        <f t="shared" ca="1" si="105"/>
        <v>-1.2039272579617712E-2</v>
      </c>
      <c r="I886" vm="15140">
        <f ca="1"/>
        <v>45096</v>
      </c>
      <c r="J886" vm="15142">
        <f ca="1"/>
        <v>66.599999999999994</v>
      </c>
      <c r="K886" vm="15143">
        <f ca="1"/>
        <v>519071</v>
      </c>
      <c r="L886" s="3">
        <v>-8.6335218815125399E-3</v>
      </c>
      <c r="M886" s="3">
        <v>-8.6710066378034439E-3</v>
      </c>
      <c r="O886" vm="15140">
        <f ca="1"/>
        <v>45096</v>
      </c>
      <c r="P886" vm="15144">
        <f ca="1"/>
        <v>281.2</v>
      </c>
      <c r="Q886" vm="15145">
        <f ca="1"/>
        <v>126985</v>
      </c>
      <c r="R886" s="3">
        <f t="shared" ca="1" si="106"/>
        <v>-3.5555555930145505E-4</v>
      </c>
      <c r="T886" vm="15140">
        <f ca="1"/>
        <v>45096</v>
      </c>
      <c r="U886" vm="15146">
        <f ca="1"/>
        <v>19.696000000000002</v>
      </c>
      <c r="V886" vm="15147">
        <f ca="1"/>
        <v>19746547</v>
      </c>
      <c r="W886" s="3">
        <f t="shared" ca="1" si="107"/>
        <v>2.2489010624005573E-2</v>
      </c>
      <c r="Y886" vm="15140">
        <f ca="1"/>
        <v>45096</v>
      </c>
      <c r="Z886" vm="6455">
        <f ca="1"/>
        <v>2.37</v>
      </c>
      <c r="AA886" vm="15148">
        <f ca="1"/>
        <v>2.3944999999999999</v>
      </c>
      <c r="AB886" vm="15149">
        <f ca="1"/>
        <v>73065538</v>
      </c>
      <c r="AC886">
        <f t="shared" ca="1" si="108"/>
        <v>9.019463346900309E-3</v>
      </c>
      <c r="AE886" vm="15140">
        <f ca="1"/>
        <v>45096</v>
      </c>
      <c r="AF886" vm="4731">
        <f ca="1"/>
        <v>15.74</v>
      </c>
      <c r="AG886" vm="15150">
        <f ca="1"/>
        <v>6017902</v>
      </c>
      <c r="AH886" s="3">
        <f t="shared" ca="1" si="109"/>
        <v>-7.4688618609500511E-3</v>
      </c>
      <c r="AK886" vm="15140">
        <f ca="1"/>
        <v>45096</v>
      </c>
      <c r="AL886" vm="1210">
        <f ca="1"/>
        <v>15.39</v>
      </c>
      <c r="AM886" vm="15151">
        <f ca="1"/>
        <v>93250</v>
      </c>
      <c r="AN886">
        <f t="shared" ca="1" si="110"/>
        <v>-9.0556893098077771E-3</v>
      </c>
      <c r="AP886" vm="15140">
        <f ca="1"/>
        <v>45096</v>
      </c>
      <c r="AQ886" vm="12729">
        <f ca="1"/>
        <v>5.24</v>
      </c>
      <c r="AR886" vm="15152">
        <f ca="1"/>
        <v>82696</v>
      </c>
      <c r="AS886" s="3">
        <f t="shared" ca="1" si="111"/>
        <v>3.8240964384034758E-3</v>
      </c>
      <c r="AU886" vm="15140">
        <f ca="1"/>
        <v>45096</v>
      </c>
      <c r="AV886" vm="15153">
        <f ca="1"/>
        <v>1.2384999999999999</v>
      </c>
      <c r="AW886" vm="15154">
        <f ca="1"/>
        <v>18741041</v>
      </c>
    </row>
    <row r="887" spans="1:49" x14ac:dyDescent="0.3">
      <c r="A887" vm="15155">
        <f ca="1"/>
        <v>45097</v>
      </c>
      <c r="B887" vm="8031">
        <f ca="1"/>
        <v>26.3</v>
      </c>
      <c r="C887" vm="8031">
        <v>26.3</v>
      </c>
      <c r="D887" vm="15156">
        <v>147914</v>
      </c>
      <c r="E887" s="3">
        <f t="shared" ca="1" si="104"/>
        <v>-4.5420136260409154E-3</v>
      </c>
      <c r="F887" s="3">
        <f t="shared" ca="1" si="105"/>
        <v>-4.5523599104604125E-3</v>
      </c>
      <c r="I887" vm="15155">
        <f ca="1"/>
        <v>45097</v>
      </c>
      <c r="J887" vm="15157">
        <f ca="1"/>
        <v>65.459999999999994</v>
      </c>
      <c r="K887" vm="15158">
        <f ca="1"/>
        <v>568503</v>
      </c>
      <c r="L887" s="3">
        <v>-1.7117117117117126E-2</v>
      </c>
      <c r="M887" s="3">
        <v>-1.7265308473309048E-2</v>
      </c>
      <c r="O887" vm="15155">
        <f ca="1"/>
        <v>45097</v>
      </c>
      <c r="P887" vm="15159">
        <f ca="1"/>
        <v>280.3</v>
      </c>
      <c r="Q887" vm="15160">
        <f ca="1"/>
        <v>193278</v>
      </c>
      <c r="R887" s="3">
        <f t="shared" ca="1" si="106"/>
        <v>-3.205701765767188E-3</v>
      </c>
      <c r="T887" vm="15155">
        <f ca="1"/>
        <v>45097</v>
      </c>
      <c r="U887" vm="15161">
        <f ca="1"/>
        <v>19.899999999999999</v>
      </c>
      <c r="V887" vm="15162">
        <f ca="1"/>
        <v>17976373</v>
      </c>
      <c r="W887" s="3">
        <f t="shared" ca="1" si="107"/>
        <v>1.0304162288348875E-2</v>
      </c>
      <c r="Y887" vm="15155">
        <f ca="1"/>
        <v>45097</v>
      </c>
      <c r="Z887" vm="6487">
        <f ca="1"/>
        <v>2.3940000000000001</v>
      </c>
      <c r="AA887" vm="7799">
        <f ca="1"/>
        <v>2.3864999999999998</v>
      </c>
      <c r="AB887" vm="15163">
        <f ca="1"/>
        <v>77453122</v>
      </c>
      <c r="AC887">
        <f t="shared" ca="1" si="108"/>
        <v>-3.346583336712808E-3</v>
      </c>
      <c r="AE887" vm="15155">
        <f ca="1"/>
        <v>45097</v>
      </c>
      <c r="AF887" vm="4676">
        <f ca="1"/>
        <v>15.38</v>
      </c>
      <c r="AG887" vm="15164">
        <f ca="1"/>
        <v>11502535</v>
      </c>
      <c r="AH887" s="3">
        <f t="shared" ca="1" si="109"/>
        <v>-2.3137278911759169E-2</v>
      </c>
      <c r="AK887" vm="15155">
        <f ca="1"/>
        <v>45097</v>
      </c>
      <c r="AL887" vm="1133">
        <f ca="1"/>
        <v>15.2</v>
      </c>
      <c r="AM887" vm="15165">
        <f ca="1"/>
        <v>121949</v>
      </c>
      <c r="AN887">
        <f t="shared" ca="1" si="110"/>
        <v>-1.2422519998557209E-2</v>
      </c>
      <c r="AP887" vm="15155">
        <f ca="1"/>
        <v>45097</v>
      </c>
      <c r="AQ887" vm="3866">
        <f ca="1"/>
        <v>5.22</v>
      </c>
      <c r="AR887" vm="15166">
        <f ca="1"/>
        <v>76646</v>
      </c>
      <c r="AS887" s="3">
        <f t="shared" ca="1" si="111"/>
        <v>-3.8240964384035057E-3</v>
      </c>
      <c r="AU887" vm="15155">
        <f ca="1"/>
        <v>45097</v>
      </c>
      <c r="AV887" vm="15167">
        <f ca="1"/>
        <v>1.22</v>
      </c>
      <c r="AW887" vm="15168">
        <f ca="1"/>
        <v>20926564</v>
      </c>
    </row>
    <row r="888" spans="1:49" x14ac:dyDescent="0.3">
      <c r="A888" vm="15169">
        <f ca="1"/>
        <v>45098</v>
      </c>
      <c r="B888" vm="15170">
        <f ca="1"/>
        <v>25.94</v>
      </c>
      <c r="C888" vm="15170">
        <v>25.94</v>
      </c>
      <c r="D888" vm="15171">
        <v>323986</v>
      </c>
      <c r="E888" s="3">
        <f t="shared" ca="1" si="104"/>
        <v>-1.3688212927756632E-2</v>
      </c>
      <c r="F888" s="3">
        <f t="shared" ca="1" si="105"/>
        <v>-1.3782760295421073E-2</v>
      </c>
      <c r="I888" vm="15169">
        <f ca="1"/>
        <v>45098</v>
      </c>
      <c r="J888" vm="15172">
        <f ca="1"/>
        <v>64.14</v>
      </c>
      <c r="K888" vm="15173">
        <f ca="1"/>
        <v>553654</v>
      </c>
      <c r="L888" s="3">
        <v>-2.0164986251145635E-2</v>
      </c>
      <c r="M888" s="3">
        <v>-2.0371074808025452E-2</v>
      </c>
      <c r="O888" vm="15169">
        <f ca="1"/>
        <v>45098</v>
      </c>
      <c r="P888" vm="15174">
        <f ca="1"/>
        <v>281</v>
      </c>
      <c r="Q888" vm="15175">
        <f ca="1"/>
        <v>313363</v>
      </c>
      <c r="R888" s="3">
        <f t="shared" ca="1" si="106"/>
        <v>2.4942111630032221E-3</v>
      </c>
      <c r="T888" vm="15169">
        <f ca="1"/>
        <v>45098</v>
      </c>
      <c r="U888" vm="15176">
        <f ca="1"/>
        <v>20.55</v>
      </c>
      <c r="V888" vm="15177">
        <f ca="1"/>
        <v>18073612</v>
      </c>
      <c r="W888" s="3">
        <f t="shared" ca="1" si="107"/>
        <v>3.2141209211796987E-2</v>
      </c>
      <c r="Y888" vm="15169">
        <f ca="1"/>
        <v>45098</v>
      </c>
      <c r="Z888" vm="14806">
        <f ca="1"/>
        <v>2.3904999999999998</v>
      </c>
      <c r="AA888" vm="7470">
        <f ca="1"/>
        <v>2.4060000000000001</v>
      </c>
      <c r="AB888" vm="15178">
        <f ca="1"/>
        <v>79728641</v>
      </c>
      <c r="AC888">
        <f t="shared" ca="1" si="108"/>
        <v>8.1377600886731356E-3</v>
      </c>
      <c r="AE888" vm="15169">
        <f ca="1"/>
        <v>45098</v>
      </c>
      <c r="AF888" vm="15179">
        <f ca="1"/>
        <v>15.366</v>
      </c>
      <c r="AG888" vm="15180">
        <f ca="1"/>
        <v>6916847</v>
      </c>
      <c r="AH888" s="3">
        <f t="shared" ca="1" si="109"/>
        <v>-9.1068763205474218E-4</v>
      </c>
      <c r="AK888" vm="15169">
        <f ca="1"/>
        <v>45098</v>
      </c>
      <c r="AL888" vm="15030">
        <f ca="1"/>
        <v>15.01</v>
      </c>
      <c r="AM888" vm="15181">
        <f ca="1"/>
        <v>248203</v>
      </c>
      <c r="AN888">
        <f t="shared" ca="1" si="110"/>
        <v>-1.2578782206860073E-2</v>
      </c>
      <c r="AP888" vm="15169">
        <f ca="1"/>
        <v>45098</v>
      </c>
      <c r="AQ888" vm="1320">
        <f ca="1"/>
        <v>5.2</v>
      </c>
      <c r="AR888" vm="15182">
        <f ca="1"/>
        <v>111511</v>
      </c>
      <c r="AS888" s="3">
        <f t="shared" ca="1" si="111"/>
        <v>-3.8387763071656015E-3</v>
      </c>
      <c r="AU888" vm="15169">
        <f ca="1"/>
        <v>45098</v>
      </c>
      <c r="AV888" vm="15183">
        <f ca="1"/>
        <v>1.252</v>
      </c>
      <c r="AW888" vm="15184">
        <f ca="1"/>
        <v>27086125</v>
      </c>
    </row>
    <row r="889" spans="1:49" x14ac:dyDescent="0.3">
      <c r="A889" vm="15185">
        <f ca="1"/>
        <v>45099</v>
      </c>
      <c r="B889" vm="6701">
        <f ca="1"/>
        <v>25.78</v>
      </c>
      <c r="C889" vm="6701">
        <v>25.78</v>
      </c>
      <c r="D889" vm="15186">
        <v>334414</v>
      </c>
      <c r="E889" s="3">
        <f t="shared" ca="1" si="104"/>
        <v>-6.1680801850424105E-3</v>
      </c>
      <c r="F889" s="3">
        <f t="shared" ca="1" si="105"/>
        <v>-6.187181377256535E-3</v>
      </c>
      <c r="I889" vm="15185">
        <f ca="1"/>
        <v>45099</v>
      </c>
      <c r="J889" vm="15187">
        <f ca="1"/>
        <v>63.52</v>
      </c>
      <c r="K889" vm="15188">
        <f ca="1"/>
        <v>949330</v>
      </c>
      <c r="L889" s="3">
        <v>-9.6663548487682799E-3</v>
      </c>
      <c r="M889" s="3">
        <v>-9.7133773261285777E-3</v>
      </c>
      <c r="O889" vm="15185">
        <f ca="1"/>
        <v>45099</v>
      </c>
      <c r="P889" vm="15189">
        <f ca="1"/>
        <v>280.10000000000002</v>
      </c>
      <c r="Q889" vm="15190">
        <f ca="1"/>
        <v>317053</v>
      </c>
      <c r="R889" s="3">
        <f t="shared" ca="1" si="106"/>
        <v>-3.2079870676828366E-3</v>
      </c>
      <c r="T889" vm="15185">
        <f ca="1"/>
        <v>45099</v>
      </c>
      <c r="U889" vm="15191">
        <f ca="1"/>
        <v>20.254999999999999</v>
      </c>
      <c r="V889" vm="15192">
        <f ca="1"/>
        <v>14514285</v>
      </c>
      <c r="W889" s="3">
        <f t="shared" ca="1" si="107"/>
        <v>-1.445926428758984E-2</v>
      </c>
      <c r="Y889" vm="15185">
        <f ca="1"/>
        <v>45099</v>
      </c>
      <c r="Z889" vm="7572">
        <f ca="1"/>
        <v>2.39</v>
      </c>
      <c r="AA889" vm="6283">
        <f ca="1"/>
        <v>2.379</v>
      </c>
      <c r="AB889" vm="15193">
        <f ca="1"/>
        <v>78081805</v>
      </c>
      <c r="AC889">
        <f t="shared" ca="1" si="108"/>
        <v>-1.1285386231666533E-2</v>
      </c>
      <c r="AE889" vm="15185">
        <f ca="1"/>
        <v>45099</v>
      </c>
      <c r="AF889" vm="15194">
        <f ca="1"/>
        <v>15.224</v>
      </c>
      <c r="AG889" vm="15195">
        <f ca="1"/>
        <v>10444077</v>
      </c>
      <c r="AH889" s="3">
        <f t="shared" ca="1" si="109"/>
        <v>-9.2841464515948293E-3</v>
      </c>
      <c r="AK889" vm="15185">
        <f ca="1"/>
        <v>45099</v>
      </c>
      <c r="AL889" vm="4335">
        <f ca="1"/>
        <v>14.9</v>
      </c>
      <c r="AM889" vm="15196">
        <f ca="1"/>
        <v>126905</v>
      </c>
      <c r="AN889">
        <f t="shared" ca="1" si="110"/>
        <v>-7.3554326939571099E-3</v>
      </c>
      <c r="AP889" vm="15185">
        <f ca="1"/>
        <v>45099</v>
      </c>
      <c r="AQ889" vm="5082">
        <f ca="1"/>
        <v>5.17</v>
      </c>
      <c r="AR889" vm="15197">
        <f ca="1"/>
        <v>96211</v>
      </c>
      <c r="AS889" s="3">
        <f t="shared" ca="1" si="111"/>
        <v>-5.7859370670439994E-3</v>
      </c>
      <c r="AU889" vm="15185">
        <f ca="1"/>
        <v>45099</v>
      </c>
      <c r="AV889" vm="15198">
        <f ca="1"/>
        <v>1.2164999999999999</v>
      </c>
      <c r="AW889" vm="15199">
        <f ca="1"/>
        <v>27158062</v>
      </c>
    </row>
    <row r="890" spans="1:49" x14ac:dyDescent="0.3">
      <c r="A890" vm="15200">
        <f ca="1"/>
        <v>45100</v>
      </c>
      <c r="B890" vm="5901">
        <f ca="1"/>
        <v>25.52</v>
      </c>
      <c r="C890" vm="5901">
        <v>25.52</v>
      </c>
      <c r="D890" vm="15201">
        <v>222023</v>
      </c>
      <c r="E890" s="3">
        <f t="shared" ca="1" si="104"/>
        <v>-1.0085337470907741E-2</v>
      </c>
      <c r="F890" s="3">
        <f t="shared" ca="1" si="105"/>
        <v>-1.0136539034452304E-2</v>
      </c>
      <c r="I890" vm="15200">
        <f ca="1"/>
        <v>45100</v>
      </c>
      <c r="J890" vm="14329">
        <f ca="1"/>
        <v>62.44</v>
      </c>
      <c r="K890" vm="15202">
        <f ca="1"/>
        <v>488817</v>
      </c>
      <c r="L890" s="3">
        <v>-1.7002518891687742E-2</v>
      </c>
      <c r="M890" s="3">
        <v>-1.7148721291649002E-2</v>
      </c>
      <c r="O890" vm="15200">
        <f ca="1"/>
        <v>45100</v>
      </c>
      <c r="P890" vm="15203">
        <f ca="1"/>
        <v>282.60000000000002</v>
      </c>
      <c r="Q890" vm="15204">
        <f ca="1"/>
        <v>315773</v>
      </c>
      <c r="R890" s="3">
        <f t="shared" ca="1" si="106"/>
        <v>8.8857879843642837E-3</v>
      </c>
      <c r="T890" vm="15200">
        <f ca="1"/>
        <v>45100</v>
      </c>
      <c r="U890" vm="15205">
        <f ca="1"/>
        <v>20.145</v>
      </c>
      <c r="V890" vm="15206">
        <f ca="1"/>
        <v>17791192</v>
      </c>
      <c r="W890" s="3">
        <f t="shared" ca="1" si="107"/>
        <v>-5.4455580113432871E-3</v>
      </c>
      <c r="Y890" vm="15200">
        <f ca="1"/>
        <v>45100</v>
      </c>
      <c r="Z890" vm="15207">
        <f ca="1"/>
        <v>2.3504999999999998</v>
      </c>
      <c r="AA890" vm="6913">
        <f ca="1"/>
        <v>2.335</v>
      </c>
      <c r="AB890" vm="15208">
        <f ca="1"/>
        <v>85369553</v>
      </c>
      <c r="AC890">
        <f t="shared" ca="1" si="108"/>
        <v>-1.8668340199959995E-2</v>
      </c>
      <c r="AE890" vm="15200">
        <f ca="1"/>
        <v>45100</v>
      </c>
      <c r="AF890" vm="15209">
        <f ca="1"/>
        <v>15.116</v>
      </c>
      <c r="AG890" vm="15210">
        <f ca="1"/>
        <v>7172203</v>
      </c>
      <c r="AH890" s="3">
        <f t="shared" ca="1" si="109"/>
        <v>-7.1193445066058776E-3</v>
      </c>
      <c r="AK890" vm="15200">
        <f ca="1"/>
        <v>45100</v>
      </c>
      <c r="AL890" vm="6228">
        <f ca="1"/>
        <v>14.86</v>
      </c>
      <c r="AM890" vm="15211">
        <f ca="1"/>
        <v>62923</v>
      </c>
      <c r="AN890">
        <f t="shared" ca="1" si="110"/>
        <v>-2.6881736618004138E-3</v>
      </c>
      <c r="AP890" vm="15200">
        <f ca="1"/>
        <v>45100</v>
      </c>
      <c r="AQ890" vm="15212">
        <f ca="1"/>
        <v>5.13</v>
      </c>
      <c r="AR890" vm="15213">
        <f ca="1"/>
        <v>70026</v>
      </c>
      <c r="AS890" s="3">
        <f t="shared" ca="1" si="111"/>
        <v>-7.7670293376596589E-3</v>
      </c>
      <c r="AU890" vm="15200">
        <f ca="1"/>
        <v>45100</v>
      </c>
      <c r="AV890" vm="15214">
        <f ca="1"/>
        <v>1.1625000000000001</v>
      </c>
      <c r="AW890" vm="15215">
        <f ca="1"/>
        <v>44264066</v>
      </c>
    </row>
    <row r="891" spans="1:49" x14ac:dyDescent="0.3">
      <c r="A891" vm="15216">
        <f ca="1"/>
        <v>45103</v>
      </c>
      <c r="B891" vm="6701">
        <f ca="1"/>
        <v>25.78</v>
      </c>
      <c r="C891" vm="6701">
        <v>25.78</v>
      </c>
      <c r="D891" vm="15217">
        <v>188562</v>
      </c>
      <c r="E891" s="3">
        <f t="shared" ca="1" si="104"/>
        <v>1.0188087774294733E-2</v>
      </c>
      <c r="F891" s="3">
        <f t="shared" ca="1" si="105"/>
        <v>1.0136539034452333E-2</v>
      </c>
      <c r="I891" vm="15216">
        <f ca="1"/>
        <v>45103</v>
      </c>
      <c r="J891" vm="15218">
        <f ca="1"/>
        <v>62.28</v>
      </c>
      <c r="K891" vm="15219">
        <f ca="1"/>
        <v>475791</v>
      </c>
      <c r="L891" s="3">
        <v>-2.5624599615630462E-3</v>
      </c>
      <c r="M891" s="3">
        <v>-2.5657486814336461E-3</v>
      </c>
      <c r="O891" vm="15216">
        <f ca="1"/>
        <v>45103</v>
      </c>
      <c r="P891" vm="15220">
        <f ca="1"/>
        <v>281.60000000000002</v>
      </c>
      <c r="Q891" vm="15221">
        <f ca="1"/>
        <v>256394</v>
      </c>
      <c r="R891" s="3">
        <f t="shared" ca="1" si="106"/>
        <v>-3.5448459665397667E-3</v>
      </c>
      <c r="T891" vm="15216">
        <f ca="1"/>
        <v>45103</v>
      </c>
      <c r="U891" vm="15222">
        <f ca="1"/>
        <v>20.29</v>
      </c>
      <c r="V891" vm="15223">
        <f ca="1"/>
        <v>16287111</v>
      </c>
      <c r="W891" s="3">
        <f t="shared" ca="1" si="107"/>
        <v>7.1720351944128029E-3</v>
      </c>
      <c r="Y891" vm="15216">
        <f ca="1"/>
        <v>45103</v>
      </c>
      <c r="Z891" vm="14333">
        <f ca="1"/>
        <v>2.3279999999999998</v>
      </c>
      <c r="AA891" vm="14169">
        <f ca="1"/>
        <v>2.3319999999999999</v>
      </c>
      <c r="AB891" vm="15224">
        <f ca="1"/>
        <v>61002773</v>
      </c>
      <c r="AC891">
        <f t="shared" ca="1" si="108"/>
        <v>-1.2856226326146988E-3</v>
      </c>
      <c r="AE891" vm="15216">
        <f ca="1"/>
        <v>45103</v>
      </c>
      <c r="AF891" vm="15225">
        <f ca="1"/>
        <v>15.183999999999999</v>
      </c>
      <c r="AG891" vm="15226">
        <f ca="1"/>
        <v>6793852</v>
      </c>
      <c r="AH891" s="3">
        <f t="shared" ca="1" si="109"/>
        <v>4.4884563803295439E-3</v>
      </c>
      <c r="AK891" vm="15216">
        <f ca="1"/>
        <v>45103</v>
      </c>
      <c r="AL891" vm="5928">
        <f ca="1"/>
        <v>14.8</v>
      </c>
      <c r="AM891" vm="15227">
        <f ca="1"/>
        <v>88934</v>
      </c>
      <c r="AN891">
        <f t="shared" ca="1" si="110"/>
        <v>-4.0458585195436835E-3</v>
      </c>
      <c r="AP891" vm="15216">
        <f ca="1"/>
        <v>45103</v>
      </c>
      <c r="AQ891" vm="11768">
        <f ca="1"/>
        <v>5.07</v>
      </c>
      <c r="AR891" vm="15228">
        <f ca="1"/>
        <v>173601</v>
      </c>
      <c r="AS891" s="3">
        <f t="shared" ca="1" si="111"/>
        <v>-1.1764841579586257E-2</v>
      </c>
      <c r="AU891" vm="15216">
        <f ca="1"/>
        <v>45103</v>
      </c>
      <c r="AV891" vm="15229">
        <f ca="1"/>
        <v>1.1679999999999999</v>
      </c>
      <c r="AW891" vm="15230">
        <f ca="1"/>
        <v>28299057</v>
      </c>
    </row>
    <row r="892" spans="1:49" x14ac:dyDescent="0.3">
      <c r="A892" vm="15231">
        <f ca="1"/>
        <v>45104</v>
      </c>
      <c r="B892" vm="5268">
        <f ca="1"/>
        <v>25.84</v>
      </c>
      <c r="C892" vm="5268">
        <v>25.84</v>
      </c>
      <c r="D892" vm="15232">
        <v>150627</v>
      </c>
      <c r="E892" s="3">
        <f t="shared" ca="1" si="104"/>
        <v>2.3273855702094148E-3</v>
      </c>
      <c r="F892" s="3">
        <f t="shared" ca="1" si="105"/>
        <v>2.3246814033598124E-3</v>
      </c>
      <c r="I892" vm="15231">
        <f ca="1"/>
        <v>45104</v>
      </c>
      <c r="J892" vm="7412">
        <f ca="1"/>
        <v>62.06</v>
      </c>
      <c r="K892" vm="15233">
        <f ca="1"/>
        <v>622861</v>
      </c>
      <c r="L892" s="3">
        <v>-3.5324341682723003E-3</v>
      </c>
      <c r="M892" s="3">
        <v>-3.538687945563434E-3</v>
      </c>
      <c r="O892" vm="15231">
        <f ca="1"/>
        <v>45104</v>
      </c>
      <c r="P892" vm="15234">
        <f ca="1"/>
        <v>283.89999999999998</v>
      </c>
      <c r="Q892" vm="15235">
        <f ca="1"/>
        <v>225143</v>
      </c>
      <c r="R892" s="3">
        <f t="shared" ca="1" si="106"/>
        <v>8.1344391950380675E-3</v>
      </c>
      <c r="T892" vm="15231">
        <f ca="1"/>
        <v>45104</v>
      </c>
      <c r="U892" vm="2792">
        <f ca="1"/>
        <v>20.58</v>
      </c>
      <c r="V892" vm="15236">
        <f ca="1"/>
        <v>15533845</v>
      </c>
      <c r="W892" s="3">
        <f t="shared" ca="1" si="107"/>
        <v>1.4191576568180084E-2</v>
      </c>
      <c r="Y892" vm="15231">
        <f ca="1"/>
        <v>45104</v>
      </c>
      <c r="Z892" vm="6473">
        <f ca="1"/>
        <v>2.3460000000000001</v>
      </c>
      <c r="AA892" vm="15237">
        <f ca="1"/>
        <v>2.3614999999999999</v>
      </c>
      <c r="AB892" vm="15238">
        <f ca="1"/>
        <v>61630934</v>
      </c>
      <c r="AC892">
        <f t="shared" ca="1" si="108"/>
        <v>1.2570741865788901E-2</v>
      </c>
      <c r="AE892" vm="15231">
        <f ca="1"/>
        <v>45104</v>
      </c>
      <c r="AF892" vm="15239">
        <f ca="1"/>
        <v>15.314</v>
      </c>
      <c r="AG892" vm="15240">
        <f ca="1"/>
        <v>6603752</v>
      </c>
      <c r="AH892" s="3">
        <f t="shared" ca="1" si="109"/>
        <v>8.5252008233596271E-3</v>
      </c>
      <c r="AK892" vm="15231">
        <f ca="1"/>
        <v>45104</v>
      </c>
      <c r="AL892" vm="15241">
        <f ca="1"/>
        <v>14.76</v>
      </c>
      <c r="AM892" vm="15242">
        <f ca="1"/>
        <v>162721</v>
      </c>
      <c r="AN892">
        <f t="shared" ca="1" si="110"/>
        <v>-2.7063615977430252E-3</v>
      </c>
      <c r="AP892" vm="15231">
        <f ca="1"/>
        <v>45104</v>
      </c>
      <c r="AQ892" vm="11598">
        <f ca="1"/>
        <v>5.0599999999999996</v>
      </c>
      <c r="AR892" vm="15243">
        <f ca="1"/>
        <v>97275</v>
      </c>
      <c r="AS892" s="3">
        <f t="shared" ca="1" si="111"/>
        <v>-1.9743343037177405E-3</v>
      </c>
      <c r="AU892" vm="15231">
        <f ca="1"/>
        <v>45104</v>
      </c>
      <c r="AV892" vm="15244">
        <f ca="1"/>
        <v>1.177</v>
      </c>
      <c r="AW892" vm="15245">
        <f ca="1"/>
        <v>29040859</v>
      </c>
    </row>
    <row r="893" spans="1:49" x14ac:dyDescent="0.3">
      <c r="A893" vm="15246">
        <f ca="1"/>
        <v>45105</v>
      </c>
      <c r="B893" vm="14650">
        <f ca="1"/>
        <v>26.24</v>
      </c>
      <c r="C893" vm="14650">
        <v>26.24</v>
      </c>
      <c r="D893" vm="15247">
        <v>168428</v>
      </c>
      <c r="E893" s="3">
        <f t="shared" ca="1" si="104"/>
        <v>1.5479876160990657E-2</v>
      </c>
      <c r="F893" s="3">
        <f t="shared" ca="1" si="105"/>
        <v>1.5361285161487149E-2</v>
      </c>
      <c r="I893" vm="15246">
        <f ca="1"/>
        <v>45105</v>
      </c>
      <c r="J893" vm="9003">
        <f ca="1"/>
        <v>62.7</v>
      </c>
      <c r="K893" vm="15248">
        <f ca="1"/>
        <v>483896</v>
      </c>
      <c r="L893" s="3">
        <v>1.0312600708991308E-2</v>
      </c>
      <c r="M893" s="3">
        <v>1.0259788618640886E-2</v>
      </c>
      <c r="O893" vm="15246">
        <f ca="1"/>
        <v>45105</v>
      </c>
      <c r="P893" vm="15249">
        <f ca="1"/>
        <v>291.3</v>
      </c>
      <c r="Q893" vm="12842">
        <f ca="1"/>
        <v>275879</v>
      </c>
      <c r="R893" s="3">
        <f t="shared" ca="1" si="106"/>
        <v>2.5731600486463627E-2</v>
      </c>
      <c r="T893" vm="15246">
        <f ca="1"/>
        <v>45105</v>
      </c>
      <c r="U893" vm="9252">
        <f ca="1"/>
        <v>20.57</v>
      </c>
      <c r="V893" vm="15250">
        <f ca="1"/>
        <v>13436383</v>
      </c>
      <c r="W893" s="3">
        <f t="shared" ca="1" si="107"/>
        <v>-4.8602674103765309E-4</v>
      </c>
      <c r="Y893" vm="15246">
        <f ca="1"/>
        <v>45105</v>
      </c>
      <c r="Z893" vm="6455">
        <f ca="1"/>
        <v>2.37</v>
      </c>
      <c r="AA893" vm="149">
        <f ca="1"/>
        <v>2.3635000000000002</v>
      </c>
      <c r="AB893" vm="15251">
        <f ca="1"/>
        <v>47995594</v>
      </c>
      <c r="AC893">
        <f t="shared" ca="1" si="108"/>
        <v>8.4656089711924608E-4</v>
      </c>
      <c r="AE893" vm="15246">
        <f ca="1"/>
        <v>45105</v>
      </c>
      <c r="AF893" vm="5332">
        <f ca="1"/>
        <v>15.47</v>
      </c>
      <c r="AG893" vm="15252">
        <f ca="1"/>
        <v>6375105</v>
      </c>
      <c r="AH893" s="3">
        <f t="shared" ca="1" si="109"/>
        <v>1.0135221894043148E-2</v>
      </c>
      <c r="AK893" vm="15246">
        <f ca="1"/>
        <v>45105</v>
      </c>
      <c r="AL893" vm="4729">
        <f ca="1"/>
        <v>14.88</v>
      </c>
      <c r="AM893" vm="15253">
        <f ca="1"/>
        <v>147815</v>
      </c>
      <c r="AN893">
        <f t="shared" ca="1" si="110"/>
        <v>8.0972102326195231E-3</v>
      </c>
      <c r="AP893" vm="15246">
        <f ca="1"/>
        <v>45105</v>
      </c>
      <c r="AQ893" vm="11284">
        <f ca="1"/>
        <v>5.03</v>
      </c>
      <c r="AR893" vm="15254">
        <f ca="1"/>
        <v>191783</v>
      </c>
      <c r="AS893" s="3">
        <f t="shared" ca="1" si="111"/>
        <v>-5.9464991877261914E-3</v>
      </c>
      <c r="AU893" vm="15246">
        <f ca="1"/>
        <v>45105</v>
      </c>
      <c r="AV893" vm="15255">
        <f ca="1"/>
        <v>1.21</v>
      </c>
      <c r="AW893" vm="15256">
        <f ca="1"/>
        <v>35754602</v>
      </c>
    </row>
    <row r="894" spans="1:49" x14ac:dyDescent="0.3">
      <c r="A894" vm="15257">
        <f ca="1"/>
        <v>45106</v>
      </c>
      <c r="B894" vm="5198">
        <f ca="1"/>
        <v>26.02</v>
      </c>
      <c r="C894" vm="5198">
        <v>26.02</v>
      </c>
      <c r="D894" vm="15258">
        <v>177429</v>
      </c>
      <c r="E894" s="3">
        <f t="shared" ca="1" si="104"/>
        <v>-8.3841463414633718E-3</v>
      </c>
      <c r="F894" s="3">
        <f t="shared" ca="1" si="105"/>
        <v>-8.4194909915289995E-3</v>
      </c>
      <c r="I894" vm="15257">
        <f ca="1"/>
        <v>45106</v>
      </c>
      <c r="J894" vm="15259">
        <f ca="1"/>
        <v>62.86</v>
      </c>
      <c r="K894" vm="15260">
        <f ca="1"/>
        <v>489869</v>
      </c>
      <c r="L894" s="3">
        <v>2.5518341307814445E-3</v>
      </c>
      <c r="M894" s="3">
        <v>2.5485837305465565E-3</v>
      </c>
      <c r="O894" vm="15257">
        <f ca="1"/>
        <v>45106</v>
      </c>
      <c r="P894" vm="15261">
        <f ca="1"/>
        <v>296</v>
      </c>
      <c r="Q894" vm="15262">
        <f ca="1"/>
        <v>318429</v>
      </c>
      <c r="R894" s="3">
        <f t="shared" ca="1" si="106"/>
        <v>1.6005790358671432E-2</v>
      </c>
      <c r="T894" vm="15257">
        <f ca="1"/>
        <v>45106</v>
      </c>
      <c r="U894" vm="2810">
        <f ca="1"/>
        <v>21.12</v>
      </c>
      <c r="V894" vm="15263">
        <f ca="1"/>
        <v>18644112</v>
      </c>
      <c r="W894" s="3">
        <f t="shared" ca="1" si="107"/>
        <v>2.6386755173195029E-2</v>
      </c>
      <c r="Y894" vm="15257">
        <f ca="1"/>
        <v>45106</v>
      </c>
      <c r="Z894" vm="15264">
        <f ca="1"/>
        <v>2.3584999999999998</v>
      </c>
      <c r="AA894" vm="7539">
        <f ca="1"/>
        <v>2.3860000000000001</v>
      </c>
      <c r="AB894" vm="15265">
        <f ca="1"/>
        <v>70460916</v>
      </c>
      <c r="AC894">
        <f t="shared" ca="1" si="108"/>
        <v>9.4747524245704304E-3</v>
      </c>
      <c r="AE894" vm="15257">
        <f ca="1"/>
        <v>45106</v>
      </c>
      <c r="AF894" vm="14590">
        <f ca="1"/>
        <v>16.02</v>
      </c>
      <c r="AG894" vm="15266">
        <f ca="1"/>
        <v>17456515</v>
      </c>
      <c r="AH894" s="3">
        <f t="shared" ca="1" si="109"/>
        <v>3.4935277055238287E-2</v>
      </c>
      <c r="AK894" vm="15257">
        <f ca="1"/>
        <v>45106</v>
      </c>
      <c r="AL894" vm="9468">
        <f ca="1"/>
        <v>14.71</v>
      </c>
      <c r="AM894" vm="15267">
        <f ca="1"/>
        <v>158253</v>
      </c>
      <c r="AN894">
        <f t="shared" ca="1" si="110"/>
        <v>-1.1490494791599703E-2</v>
      </c>
      <c r="AP894" vm="15257">
        <f ca="1"/>
        <v>45106</v>
      </c>
      <c r="AQ894" vm="11902">
        <f ca="1"/>
        <v>5.05</v>
      </c>
      <c r="AR894" vm="15268">
        <f ca="1"/>
        <v>89762</v>
      </c>
      <c r="AS894" s="3">
        <f t="shared" ca="1" si="111"/>
        <v>3.9682591756204488E-3</v>
      </c>
      <c r="AU894" vm="15257">
        <f ca="1"/>
        <v>45106</v>
      </c>
      <c r="AV894" vm="15269">
        <f ca="1"/>
        <v>1.242</v>
      </c>
      <c r="AW894" vm="15270">
        <f ca="1"/>
        <v>50163775</v>
      </c>
    </row>
    <row r="895" spans="1:49" x14ac:dyDescent="0.3">
      <c r="A895" vm="15271">
        <f ca="1"/>
        <v>45107</v>
      </c>
      <c r="B895" vm="15272">
        <f ca="1"/>
        <v>26.98</v>
      </c>
      <c r="C895" vm="15272">
        <v>26.98</v>
      </c>
      <c r="D895" vm="15273">
        <v>772844</v>
      </c>
      <c r="E895" s="3">
        <f t="shared" ca="1" si="104"/>
        <v>3.6894696387394343E-2</v>
      </c>
      <c r="F895" s="3">
        <f t="shared" ca="1" si="105"/>
        <v>3.6230377695250691E-2</v>
      </c>
      <c r="I895" vm="15271">
        <f ca="1"/>
        <v>45107</v>
      </c>
      <c r="J895" vm="15274">
        <f ca="1"/>
        <v>63.34</v>
      </c>
      <c r="K895" vm="15275">
        <f ca="1"/>
        <v>1024921</v>
      </c>
      <c r="L895" s="3">
        <v>7.6360165447025771E-3</v>
      </c>
      <c r="M895" s="3">
        <v>7.6070097410721573E-3</v>
      </c>
      <c r="O895" vm="15271">
        <f ca="1"/>
        <v>45107</v>
      </c>
      <c r="P895" vm="15276">
        <f ca="1"/>
        <v>299.5</v>
      </c>
      <c r="Q895" vm="15277">
        <f ca="1"/>
        <v>409728</v>
      </c>
      <c r="R895" s="3">
        <f t="shared" ca="1" si="106"/>
        <v>1.1754963231443684E-2</v>
      </c>
      <c r="T895" vm="15271">
        <f ca="1"/>
        <v>45107</v>
      </c>
      <c r="U895" vm="15278">
        <f ca="1"/>
        <v>21.265000000000001</v>
      </c>
      <c r="V895" vm="15279">
        <f ca="1"/>
        <v>15805760</v>
      </c>
      <c r="W895" s="3">
        <f t="shared" ca="1" si="107"/>
        <v>6.8420698675361073E-3</v>
      </c>
      <c r="Y895" vm="15271">
        <f ca="1"/>
        <v>45107</v>
      </c>
      <c r="Z895" vm="15280">
        <f ca="1"/>
        <v>2.4055</v>
      </c>
      <c r="AA895" vm="7367">
        <f ca="1"/>
        <v>2.4</v>
      </c>
      <c r="AB895" vm="15281">
        <f ca="1"/>
        <v>104789036</v>
      </c>
      <c r="AC895">
        <f t="shared" ca="1" si="108"/>
        <v>5.8504136781755605E-3</v>
      </c>
      <c r="AE895" vm="15271">
        <f ca="1"/>
        <v>45107</v>
      </c>
      <c r="AF895" vm="5423">
        <f ca="1"/>
        <v>16.09</v>
      </c>
      <c r="AG895" vm="15282">
        <f ca="1"/>
        <v>10384734</v>
      </c>
      <c r="AH895" s="3">
        <f t="shared" ca="1" si="109"/>
        <v>4.3600193640787998E-3</v>
      </c>
      <c r="AK895" vm="15271">
        <f ca="1"/>
        <v>45107</v>
      </c>
      <c r="AL895" vm="10589">
        <f ca="1"/>
        <v>15.08</v>
      </c>
      <c r="AM895" vm="15283">
        <f ca="1"/>
        <v>267093</v>
      </c>
      <c r="AN895">
        <f t="shared" ca="1" si="110"/>
        <v>2.4841827966463753E-2</v>
      </c>
      <c r="AP895" vm="15271">
        <f ca="1"/>
        <v>45107</v>
      </c>
      <c r="AQ895" vm="11616">
        <f ca="1"/>
        <v>5.09</v>
      </c>
      <c r="AR895" vm="15284">
        <f ca="1"/>
        <v>103922</v>
      </c>
      <c r="AS895" s="3">
        <f t="shared" ca="1" si="111"/>
        <v>7.8895872751629237E-3</v>
      </c>
      <c r="AU895" vm="15271">
        <f ca="1"/>
        <v>45107</v>
      </c>
      <c r="AV895" vm="15285">
        <f ca="1"/>
        <v>1.2749999999999999</v>
      </c>
      <c r="AW895" vm="15286">
        <f ca="1"/>
        <v>52055458</v>
      </c>
    </row>
    <row r="896" spans="1:49" x14ac:dyDescent="0.3">
      <c r="A896" vm="15287">
        <f ca="1"/>
        <v>45110</v>
      </c>
      <c r="B896" vm="1075">
        <f ca="1"/>
        <v>27.02</v>
      </c>
      <c r="C896" vm="1075">
        <v>27.02</v>
      </c>
      <c r="D896" vm="15288">
        <v>209478</v>
      </c>
      <c r="E896" s="3">
        <f t="shared" ca="1" si="104"/>
        <v>1.4825796886582337E-3</v>
      </c>
      <c r="F896" s="3">
        <f t="shared" ca="1" si="105"/>
        <v>1.4814817524428803E-3</v>
      </c>
      <c r="I896" vm="15287">
        <f ca="1"/>
        <v>45110</v>
      </c>
      <c r="J896" vm="15289">
        <f ca="1"/>
        <v>62.92</v>
      </c>
      <c r="K896" vm="15290">
        <f ca="1"/>
        <v>626142</v>
      </c>
      <c r="L896" s="3">
        <v>-6.6308809598989845E-3</v>
      </c>
      <c r="M896" s="3">
        <v>-6.6529629204166484E-3</v>
      </c>
      <c r="O896" vm="15287">
        <f ca="1"/>
        <v>45110</v>
      </c>
      <c r="P896" vm="15291">
        <f ca="1"/>
        <v>296.3</v>
      </c>
      <c r="Q896" vm="15292">
        <f ca="1"/>
        <v>379935</v>
      </c>
      <c r="R896" s="3">
        <f t="shared" ca="1" si="106"/>
        <v>-1.0741962975984483E-2</v>
      </c>
      <c r="T896" vm="15287">
        <f ca="1"/>
        <v>45110</v>
      </c>
      <c r="U896" vm="15293">
        <f ca="1"/>
        <v>21.49</v>
      </c>
      <c r="V896" vm="15294">
        <f ca="1"/>
        <v>11835563</v>
      </c>
      <c r="W896" s="3">
        <f t="shared" ca="1" si="107"/>
        <v>1.0525181948822031E-2</v>
      </c>
      <c r="Y896" vm="15287">
        <f ca="1"/>
        <v>45110</v>
      </c>
      <c r="Z896" vm="6369">
        <f ca="1"/>
        <v>2.41</v>
      </c>
      <c r="AA896" vm="7452">
        <f ca="1"/>
        <v>2.4369999999999998</v>
      </c>
      <c r="AB896" vm="15295">
        <f ca="1"/>
        <v>72952019</v>
      </c>
      <c r="AC896">
        <f t="shared" ca="1" si="108"/>
        <v>1.5299037289169206E-2</v>
      </c>
      <c r="AE896" vm="15287">
        <f ca="1"/>
        <v>45110</v>
      </c>
      <c r="AF896" vm="8791">
        <f ca="1"/>
        <v>16.292000000000002</v>
      </c>
      <c r="AG896" vm="15296">
        <f ca="1"/>
        <v>9375062</v>
      </c>
      <c r="AH896" s="3">
        <f t="shared" ca="1" si="109"/>
        <v>1.2476228781874427E-2</v>
      </c>
      <c r="AK896" vm="15287">
        <f ca="1"/>
        <v>45110</v>
      </c>
      <c r="AL896" vm="9501">
        <f ca="1"/>
        <v>14.97</v>
      </c>
      <c r="AM896" vm="15297">
        <f ca="1"/>
        <v>135059</v>
      </c>
      <c r="AN896">
        <f t="shared" ca="1" si="110"/>
        <v>-7.3211641482730187E-3</v>
      </c>
      <c r="AP896" vm="15287">
        <f ca="1"/>
        <v>45110</v>
      </c>
      <c r="AQ896" vm="9752">
        <f ca="1"/>
        <v>5.1100000000000003</v>
      </c>
      <c r="AR896" vm="15298">
        <f ca="1"/>
        <v>106163</v>
      </c>
      <c r="AS896" s="3">
        <f t="shared" ca="1" si="111"/>
        <v>3.9215736531818647E-3</v>
      </c>
      <c r="AU896" vm="15287">
        <f ca="1"/>
        <v>45110</v>
      </c>
      <c r="AV896" vm="15299">
        <f ca="1"/>
        <v>1.3145</v>
      </c>
      <c r="AW896" vm="15300">
        <f ca="1"/>
        <v>38051872</v>
      </c>
    </row>
    <row r="897" spans="1:49" x14ac:dyDescent="0.3">
      <c r="A897" vm="15301">
        <f ca="1"/>
        <v>45111</v>
      </c>
      <c r="B897" vm="15302">
        <f ca="1"/>
        <v>27.34</v>
      </c>
      <c r="C897" vm="15302">
        <v>27.34</v>
      </c>
      <c r="D897" vm="15303">
        <v>562536</v>
      </c>
      <c r="E897" s="3">
        <f t="shared" ca="1" si="104"/>
        <v>1.1843079200592164E-2</v>
      </c>
      <c r="F897" s="3">
        <f t="shared" ca="1" si="105"/>
        <v>1.1773498763750683E-2</v>
      </c>
      <c r="I897" vm="15301">
        <f ca="1"/>
        <v>45111</v>
      </c>
      <c r="J897" vm="15304">
        <f ca="1"/>
        <v>63.28</v>
      </c>
      <c r="K897" vm="15305">
        <f ca="1"/>
        <v>576169</v>
      </c>
      <c r="L897" s="3">
        <v>5.7215511760966217E-3</v>
      </c>
      <c r="M897" s="3">
        <v>5.7052452693213572E-3</v>
      </c>
      <c r="O897" vm="15301">
        <f ca="1"/>
        <v>45111</v>
      </c>
      <c r="P897" vm="15306">
        <f ca="1"/>
        <v>294.60000000000002</v>
      </c>
      <c r="Q897" vm="15307">
        <f ca="1"/>
        <v>265376</v>
      </c>
      <c r="R897" s="3">
        <f t="shared" ca="1" si="106"/>
        <v>-5.7539505509895941E-3</v>
      </c>
      <c r="T897" vm="15301">
        <f ca="1"/>
        <v>45111</v>
      </c>
      <c r="U897" vm="15308">
        <f ca="1"/>
        <v>21.13</v>
      </c>
      <c r="V897" vm="15309">
        <f ca="1"/>
        <v>9805016</v>
      </c>
      <c r="W897" s="3">
        <f t="shared" ca="1" si="107"/>
        <v>-1.6893879026453784E-2</v>
      </c>
      <c r="Y897" vm="15301">
        <f ca="1"/>
        <v>45111</v>
      </c>
      <c r="Z897" vm="6658">
        <f ca="1"/>
        <v>2.4390000000000001</v>
      </c>
      <c r="AA897" vm="14778">
        <f ca="1"/>
        <v>2.4205000000000001</v>
      </c>
      <c r="AB897" vm="15310">
        <f ca="1"/>
        <v>43594293</v>
      </c>
      <c r="AC897">
        <f t="shared" ca="1" si="108"/>
        <v>-6.7936442454570398E-3</v>
      </c>
      <c r="AE897" vm="15301">
        <f ca="1"/>
        <v>45111</v>
      </c>
      <c r="AF897" vm="15311">
        <f ca="1"/>
        <v>16.256</v>
      </c>
      <c r="AG897" vm="15312">
        <f ca="1"/>
        <v>5279413</v>
      </c>
      <c r="AH897" s="3">
        <f t="shared" ca="1" si="109"/>
        <v>-2.2121183900948231E-3</v>
      </c>
      <c r="AK897" vm="15301">
        <f ca="1"/>
        <v>45111</v>
      </c>
      <c r="AL897" vm="4621">
        <f ca="1"/>
        <v>15.14</v>
      </c>
      <c r="AM897" vm="15313">
        <f ca="1"/>
        <v>130271</v>
      </c>
      <c r="AN897">
        <f t="shared" ca="1" si="110"/>
        <v>1.1292049577765704E-2</v>
      </c>
      <c r="AP897" vm="15301">
        <f ca="1"/>
        <v>45111</v>
      </c>
      <c r="AQ897" vm="12648">
        <f ca="1"/>
        <v>5.15</v>
      </c>
      <c r="AR897" vm="15314">
        <f ca="1"/>
        <v>351716</v>
      </c>
      <c r="AS897" s="3">
        <f t="shared" ca="1" si="111"/>
        <v>7.7973104600317106E-3</v>
      </c>
      <c r="AU897" vm="15301">
        <f ca="1"/>
        <v>45111</v>
      </c>
      <c r="AV897" vm="1640">
        <f ca="1"/>
        <v>1.3759999999999999</v>
      </c>
      <c r="AW897" vm="15315">
        <f ca="1"/>
        <v>65862521</v>
      </c>
    </row>
    <row r="898" spans="1:49" x14ac:dyDescent="0.3">
      <c r="A898" vm="15316">
        <f ca="1"/>
        <v>45112</v>
      </c>
      <c r="B898" vm="15272">
        <f ca="1"/>
        <v>26.98</v>
      </c>
      <c r="C898" vm="15272">
        <v>26.98</v>
      </c>
      <c r="D898" vm="15317">
        <v>1124656</v>
      </c>
      <c r="E898" s="3">
        <f t="shared" ca="1" si="104"/>
        <v>-1.3167520117044602E-2</v>
      </c>
      <c r="F898" s="3">
        <f t="shared" ca="1" si="105"/>
        <v>-1.3254980516193639E-2</v>
      </c>
      <c r="I898" vm="15316">
        <f ca="1"/>
        <v>45112</v>
      </c>
      <c r="J898" vm="8366">
        <f ca="1"/>
        <v>62.9</v>
      </c>
      <c r="K898" vm="15318">
        <f ca="1"/>
        <v>539514</v>
      </c>
      <c r="L898" s="3">
        <v>-6.0050568900126824E-3</v>
      </c>
      <c r="M898" s="3">
        <v>-6.0231597530035789E-3</v>
      </c>
      <c r="O898" vm="15316">
        <f ca="1"/>
        <v>45112</v>
      </c>
      <c r="P898" vm="15319">
        <f ca="1"/>
        <v>295.8</v>
      </c>
      <c r="Q898" vm="15320">
        <f ca="1"/>
        <v>256026</v>
      </c>
      <c r="R898" s="3">
        <f t="shared" ca="1" si="106"/>
        <v>4.0650462481695935E-3</v>
      </c>
      <c r="T898" vm="15316">
        <f ca="1"/>
        <v>45112</v>
      </c>
      <c r="U898" vm="15321">
        <f ca="1"/>
        <v>21.35</v>
      </c>
      <c r="V898" vm="15322">
        <f ca="1"/>
        <v>10543288</v>
      </c>
      <c r="W898" s="3">
        <f t="shared" ca="1" si="107"/>
        <v>1.0357908046668302E-2</v>
      </c>
      <c r="Y898" vm="15316">
        <f ca="1"/>
        <v>45112</v>
      </c>
      <c r="Z898" vm="7470">
        <f ca="1"/>
        <v>2.4060000000000001</v>
      </c>
      <c r="AA898" vm="6503">
        <f ca="1"/>
        <v>2.4089999999999998</v>
      </c>
      <c r="AB898" vm="15323">
        <f ca="1"/>
        <v>59646672</v>
      </c>
      <c r="AC898">
        <f t="shared" ca="1" si="108"/>
        <v>-4.7624067648777595E-3</v>
      </c>
      <c r="AE898" vm="15316">
        <f ca="1"/>
        <v>45112</v>
      </c>
      <c r="AF898" vm="11451">
        <f ca="1"/>
        <v>16.16</v>
      </c>
      <c r="AG898" vm="15324">
        <f ca="1"/>
        <v>8260448</v>
      </c>
      <c r="AH898" s="3">
        <f t="shared" ca="1" si="109"/>
        <v>-5.9230183031220556E-3</v>
      </c>
      <c r="AK898" vm="15316">
        <f ca="1"/>
        <v>45112</v>
      </c>
      <c r="AL898" vm="4242">
        <f ca="1"/>
        <v>15.1</v>
      </c>
      <c r="AM898" vm="15325">
        <f ca="1"/>
        <v>56896</v>
      </c>
      <c r="AN898">
        <f t="shared" ca="1" si="110"/>
        <v>-2.6455041884241655E-3</v>
      </c>
      <c r="AP898" vm="15316">
        <f ca="1"/>
        <v>45112</v>
      </c>
      <c r="AQ898" vm="11632">
        <f ca="1"/>
        <v>5.08</v>
      </c>
      <c r="AR898" vm="15326">
        <f ca="1"/>
        <v>148845</v>
      </c>
      <c r="AS898" s="3">
        <f t="shared" ca="1" si="111"/>
        <v>-1.3685453085254314E-2</v>
      </c>
      <c r="AU898" vm="15316">
        <f ca="1"/>
        <v>45112</v>
      </c>
      <c r="AV898" vm="15327">
        <f ca="1"/>
        <v>1.3915</v>
      </c>
      <c r="AW898" vm="15328">
        <f ca="1"/>
        <v>88963084</v>
      </c>
    </row>
    <row r="899" spans="1:49" x14ac:dyDescent="0.3">
      <c r="A899" vm="15329">
        <f ca="1"/>
        <v>45113</v>
      </c>
      <c r="B899" vm="5179">
        <f ca="1"/>
        <v>26.48</v>
      </c>
      <c r="C899" vm="5179">
        <v>26.48</v>
      </c>
      <c r="D899" vm="15330">
        <v>399719</v>
      </c>
      <c r="E899" s="3">
        <f t="shared" ca="1" si="104"/>
        <v>-1.8532246108228317E-2</v>
      </c>
      <c r="F899" s="3">
        <f t="shared" ca="1" si="105"/>
        <v>-1.8706119710802389E-2</v>
      </c>
      <c r="I899" vm="15329">
        <f ca="1"/>
        <v>45113</v>
      </c>
      <c r="J899" vm="15331">
        <f ca="1"/>
        <v>61.3</v>
      </c>
      <c r="K899" vm="15332">
        <f ca="1"/>
        <v>816301</v>
      </c>
      <c r="L899" s="3">
        <v>-2.5437201907790166E-2</v>
      </c>
      <c r="M899" s="3">
        <v>-2.5766320764229179E-2</v>
      </c>
      <c r="O899" vm="15329">
        <f ca="1"/>
        <v>45113</v>
      </c>
      <c r="P899" vm="15333">
        <f ca="1"/>
        <v>287.5</v>
      </c>
      <c r="Q899" vm="15334">
        <f ca="1"/>
        <v>406532</v>
      </c>
      <c r="R899" s="3">
        <f t="shared" ca="1" si="106"/>
        <v>-2.8460690039294329E-2</v>
      </c>
      <c r="T899" vm="15329">
        <f ca="1"/>
        <v>45113</v>
      </c>
      <c r="U899" vm="15335">
        <f ca="1"/>
        <v>20.844999999999999</v>
      </c>
      <c r="V899" vm="15336">
        <f ca="1"/>
        <v>13656307</v>
      </c>
      <c r="W899" s="3">
        <f t="shared" ca="1" si="107"/>
        <v>-2.3937628341873417E-2</v>
      </c>
      <c r="Y899" vm="15329">
        <f ca="1"/>
        <v>45113</v>
      </c>
      <c r="Z899" vm="14806">
        <f ca="1"/>
        <v>2.3904999999999998</v>
      </c>
      <c r="AA899" vm="15337">
        <f ca="1"/>
        <v>2.3405</v>
      </c>
      <c r="AB899" vm="15338">
        <f ca="1"/>
        <v>117411052</v>
      </c>
      <c r="AC899">
        <f t="shared" ca="1" si="108"/>
        <v>-2.8847141874746064E-2</v>
      </c>
      <c r="AE899" vm="15329">
        <f ca="1"/>
        <v>45113</v>
      </c>
      <c r="AF899" vm="15339">
        <f ca="1"/>
        <v>15.878</v>
      </c>
      <c r="AG899" vm="15340">
        <f ca="1"/>
        <v>11240630</v>
      </c>
      <c r="AH899" s="3">
        <f t="shared" ca="1" si="109"/>
        <v>-1.7604549790027631E-2</v>
      </c>
      <c r="AK899" vm="15329">
        <f ca="1"/>
        <v>45113</v>
      </c>
      <c r="AL899" vm="733">
        <f ca="1"/>
        <v>14.54</v>
      </c>
      <c r="AM899" vm="15341">
        <f ca="1"/>
        <v>432933</v>
      </c>
      <c r="AN899">
        <f t="shared" ca="1" si="110"/>
        <v>-3.779127171550533E-2</v>
      </c>
      <c r="AP899" vm="15329">
        <f ca="1"/>
        <v>45113</v>
      </c>
      <c r="AQ899" vm="11267">
        <f ca="1"/>
        <v>5.0199999999999996</v>
      </c>
      <c r="AR899" vm="15342">
        <f ca="1"/>
        <v>160490</v>
      </c>
      <c r="AS899" s="3">
        <f t="shared" ca="1" si="111"/>
        <v>-1.1881327886752788E-2</v>
      </c>
      <c r="AU899" vm="15329">
        <f ca="1"/>
        <v>45113</v>
      </c>
      <c r="AV899" vm="14547">
        <f ca="1"/>
        <v>1.3945000000000001</v>
      </c>
      <c r="AW899" vm="15343">
        <f ca="1"/>
        <v>47076040</v>
      </c>
    </row>
    <row r="900" spans="1:49" x14ac:dyDescent="0.3">
      <c r="A900" vm="15344">
        <f ca="1"/>
        <v>45114</v>
      </c>
      <c r="B900" vm="14327">
        <f ca="1"/>
        <v>26.86</v>
      </c>
      <c r="C900" vm="14327">
        <v>26.86</v>
      </c>
      <c r="D900" vm="15345">
        <v>338601</v>
      </c>
      <c r="E900" s="3">
        <f t="shared" ref="E900:E963" ca="1" si="112" xml:space="preserve"> (B900 - B899) / B899</f>
        <v>1.43504531722054E-2</v>
      </c>
      <c r="F900" s="3">
        <f t="shared" ref="F900:F963" ca="1" si="113">LN(B900/B899)</f>
        <v>1.4248460026284019E-2</v>
      </c>
      <c r="I900" vm="15344">
        <f ca="1"/>
        <v>45114</v>
      </c>
      <c r="J900" vm="7396">
        <f ca="1"/>
        <v>61.6</v>
      </c>
      <c r="K900" vm="15346">
        <f ca="1"/>
        <v>489592</v>
      </c>
      <c r="L900" s="3">
        <v>4.893964110929923E-3</v>
      </c>
      <c r="M900" s="3">
        <v>4.88202759730854E-3</v>
      </c>
      <c r="O900" vm="15344">
        <f ca="1"/>
        <v>45114</v>
      </c>
      <c r="P900" vm="15347">
        <f ca="1"/>
        <v>288.2</v>
      </c>
      <c r="Q900" vm="15348">
        <f ca="1"/>
        <v>220078</v>
      </c>
      <c r="R900" s="3">
        <f t="shared" ca="1" si="106"/>
        <v>2.4318233280166044E-3</v>
      </c>
      <c r="T900" vm="15344">
        <f ca="1"/>
        <v>45114</v>
      </c>
      <c r="U900" vm="2828">
        <f ca="1"/>
        <v>21.28</v>
      </c>
      <c r="V900" vm="15349">
        <f ca="1"/>
        <v>12521196</v>
      </c>
      <c r="W900" s="3">
        <f t="shared" ca="1" si="107"/>
        <v>2.0653553140683539E-2</v>
      </c>
      <c r="Y900" vm="15344">
        <f ca="1"/>
        <v>45114</v>
      </c>
      <c r="Z900" vm="5681">
        <f ca="1"/>
        <v>2.3420000000000001</v>
      </c>
      <c r="AA900" vm="5682">
        <f ca="1"/>
        <v>2.3490000000000002</v>
      </c>
      <c r="AB900" vm="15350">
        <f ca="1"/>
        <v>64623104</v>
      </c>
      <c r="AC900">
        <f t="shared" ca="1" si="108"/>
        <v>3.6251239187876459E-3</v>
      </c>
      <c r="AE900" vm="15344">
        <f ca="1"/>
        <v>45114</v>
      </c>
      <c r="AF900" vm="15351">
        <f ca="1"/>
        <v>16.207999999999998</v>
      </c>
      <c r="AG900" vm="15352">
        <f ca="1"/>
        <v>9476409</v>
      </c>
      <c r="AH900" s="3">
        <f t="shared" ca="1" si="109"/>
        <v>2.0570444203405765E-2</v>
      </c>
      <c r="AK900" vm="15344">
        <f ca="1"/>
        <v>45114</v>
      </c>
      <c r="AL900" vm="11127">
        <f ca="1"/>
        <v>14.58</v>
      </c>
      <c r="AM900" vm="15353">
        <f ca="1"/>
        <v>155772</v>
      </c>
      <c r="AN900">
        <f t="shared" ca="1" si="110"/>
        <v>2.7472544751389236E-3</v>
      </c>
      <c r="AP900" vm="15344">
        <f ca="1"/>
        <v>45114</v>
      </c>
      <c r="AQ900" vm="11267">
        <f ca="1"/>
        <v>5.0199999999999996</v>
      </c>
      <c r="AR900" vm="15354">
        <f ca="1"/>
        <v>174146</v>
      </c>
      <c r="AS900" s="3">
        <f t="shared" ca="1" si="111"/>
        <v>0</v>
      </c>
      <c r="AU900" vm="15344">
        <f ca="1"/>
        <v>45114</v>
      </c>
      <c r="AV900" vm="15355">
        <f ca="1"/>
        <v>1.46</v>
      </c>
      <c r="AW900" vm="15356">
        <f ca="1"/>
        <v>60137225</v>
      </c>
    </row>
    <row r="901" spans="1:49" x14ac:dyDescent="0.3">
      <c r="A901" vm="15357">
        <f ca="1"/>
        <v>45117</v>
      </c>
      <c r="B901" vm="8101">
        <f ca="1"/>
        <v>26.58</v>
      </c>
      <c r="C901" vm="8101">
        <v>26.58</v>
      </c>
      <c r="D901" vm="15358">
        <v>190899</v>
      </c>
      <c r="E901" s="3">
        <f t="shared" ca="1" si="112"/>
        <v>-1.0424422933730497E-2</v>
      </c>
      <c r="F901" s="3">
        <f t="shared" ca="1" si="113"/>
        <v>-1.0479137809992262E-2</v>
      </c>
      <c r="I901" vm="15357">
        <f ca="1"/>
        <v>45117</v>
      </c>
      <c r="J901" vm="15359">
        <f ca="1"/>
        <v>62.66</v>
      </c>
      <c r="K901" vm="15360">
        <f ca="1"/>
        <v>428677</v>
      </c>
      <c r="L901" s="3">
        <v>1.720779220779213E-2</v>
      </c>
      <c r="M901" s="3">
        <v>1.7061414984571598E-2</v>
      </c>
      <c r="O901" vm="15357">
        <f ca="1"/>
        <v>45117</v>
      </c>
      <c r="P901" vm="15361">
        <f ca="1"/>
        <v>289.5</v>
      </c>
      <c r="Q901" vm="15362">
        <f ca="1"/>
        <v>234356</v>
      </c>
      <c r="R901" s="3">
        <f t="shared" ref="R901:R964" ca="1" si="114" xml:space="preserve"> LN(P901/P900)</f>
        <v>4.5006134476281824E-3</v>
      </c>
      <c r="T901" vm="15357">
        <f ca="1"/>
        <v>45117</v>
      </c>
      <c r="U901" vm="15363">
        <f ca="1"/>
        <v>21.295000000000002</v>
      </c>
      <c r="V901" vm="15364">
        <f ca="1"/>
        <v>9808213</v>
      </c>
      <c r="W901" s="3">
        <f t="shared" ref="W901:W964" ca="1" si="115">LN(U901/U900)</f>
        <v>7.0463890173313201E-4</v>
      </c>
      <c r="Y901" vm="15357">
        <f ca="1"/>
        <v>45117</v>
      </c>
      <c r="Z901" vm="5681">
        <f ca="1"/>
        <v>2.3420000000000001</v>
      </c>
      <c r="AA901" vm="130">
        <f ca="1"/>
        <v>2.3570000000000002</v>
      </c>
      <c r="AB901" vm="15365">
        <f ca="1"/>
        <v>40350375</v>
      </c>
      <c r="AC901">
        <f t="shared" ref="AC901:AC964" ca="1" si="116">LN(AA901/AA900)</f>
        <v>3.3999182772183746E-3</v>
      </c>
      <c r="AE901" vm="15357">
        <f ca="1"/>
        <v>45117</v>
      </c>
      <c r="AF901" vm="15366">
        <f ca="1"/>
        <v>16.265999999999998</v>
      </c>
      <c r="AG901" vm="15367">
        <f ca="1"/>
        <v>7228050</v>
      </c>
      <c r="AH901" s="3">
        <f t="shared" ref="AH901:AH964" ca="1" si="117">LN(AF901/AF900)</f>
        <v>3.572092238255959E-3</v>
      </c>
      <c r="AK901" vm="15357">
        <f ca="1"/>
        <v>45117</v>
      </c>
      <c r="AL901" vm="15368">
        <f ca="1"/>
        <v>14.72</v>
      </c>
      <c r="AM901" vm="15369">
        <f ca="1"/>
        <v>91932</v>
      </c>
      <c r="AN901">
        <f t="shared" ref="AN901:AN964" ca="1" si="118">LN(AL901/AL900)</f>
        <v>9.5563867202182289E-3</v>
      </c>
      <c r="AP901" vm="15357">
        <f ca="1"/>
        <v>45117</v>
      </c>
      <c r="AQ901" vm="15370">
        <f ca="1"/>
        <v>4.9850000000000003</v>
      </c>
      <c r="AR901" vm="15371">
        <f ca="1"/>
        <v>104712</v>
      </c>
      <c r="AS901" s="3">
        <f t="shared" ref="AS901:AS964" ca="1" si="119">LN(AQ901/AQ900)</f>
        <v>-6.996530289836057E-3</v>
      </c>
      <c r="AU901" vm="15357">
        <f ca="1"/>
        <v>45117</v>
      </c>
      <c r="AV901" vm="15372">
        <f ca="1"/>
        <v>1.472</v>
      </c>
      <c r="AW901" vm="15373">
        <f ca="1"/>
        <v>40402535</v>
      </c>
    </row>
    <row r="902" spans="1:49" x14ac:dyDescent="0.3">
      <c r="A902" vm="15374">
        <f ca="1"/>
        <v>45118</v>
      </c>
      <c r="B902" vm="13949">
        <f ca="1"/>
        <v>26.94</v>
      </c>
      <c r="C902" vm="13949">
        <v>26.94</v>
      </c>
      <c r="D902" vm="15375">
        <v>386780</v>
      </c>
      <c r="E902" s="3">
        <f t="shared" ca="1" si="112"/>
        <v>1.3544018058690857E-2</v>
      </c>
      <c r="F902" s="3">
        <f t="shared" ca="1" si="113"/>
        <v>1.3453117697118676E-2</v>
      </c>
      <c r="I902" vm="15374">
        <f ca="1"/>
        <v>45118</v>
      </c>
      <c r="J902" vm="15376">
        <f ca="1"/>
        <v>64.48</v>
      </c>
      <c r="K902" vm="15377">
        <f ca="1"/>
        <v>684006</v>
      </c>
      <c r="L902" s="3">
        <v>2.904564315352709E-2</v>
      </c>
      <c r="M902" s="3">
        <v>2.8631812674327295E-2</v>
      </c>
      <c r="O902" vm="15374">
        <f ca="1"/>
        <v>45118</v>
      </c>
      <c r="P902" vm="15378">
        <f ca="1"/>
        <v>290.10000000000002</v>
      </c>
      <c r="Q902" vm="15379">
        <f ca="1"/>
        <v>222481</v>
      </c>
      <c r="R902" s="3">
        <f t="shared" ca="1" si="114"/>
        <v>2.0703941143084951E-3</v>
      </c>
      <c r="T902" vm="15374">
        <f ca="1"/>
        <v>45118</v>
      </c>
      <c r="U902" vm="2828">
        <f ca="1"/>
        <v>21.28</v>
      </c>
      <c r="V902" vm="15380">
        <f ca="1"/>
        <v>10288279</v>
      </c>
      <c r="W902" s="3">
        <f t="shared" ca="1" si="115"/>
        <v>-7.0463890173319891E-4</v>
      </c>
      <c r="Y902" vm="15374">
        <f ca="1"/>
        <v>45118</v>
      </c>
      <c r="Z902" vm="14364">
        <f ca="1"/>
        <v>2.3744999999999998</v>
      </c>
      <c r="AA902" vm="6300">
        <f ca="1"/>
        <v>2.3805000000000001</v>
      </c>
      <c r="AB902" vm="15381">
        <f ca="1"/>
        <v>45690555</v>
      </c>
      <c r="AC902">
        <f t="shared" ca="1" si="116"/>
        <v>9.920925698442308E-3</v>
      </c>
      <c r="AE902" vm="15374">
        <f ca="1"/>
        <v>45118</v>
      </c>
      <c r="AF902" vm="15382">
        <f ca="1"/>
        <v>16.344000000000001</v>
      </c>
      <c r="AG902" vm="15383">
        <f ca="1"/>
        <v>6467031</v>
      </c>
      <c r="AH902" s="3">
        <f t="shared" ca="1" si="117"/>
        <v>4.7838177707376535E-3</v>
      </c>
      <c r="AK902" vm="15374">
        <f ca="1"/>
        <v>45118</v>
      </c>
      <c r="AL902" vm="15368">
        <f ca="1"/>
        <v>14.72</v>
      </c>
      <c r="AM902" vm="15384">
        <f ca="1"/>
        <v>148639</v>
      </c>
      <c r="AN902">
        <f t="shared" ca="1" si="118"/>
        <v>0</v>
      </c>
      <c r="AP902" vm="15374">
        <f ca="1"/>
        <v>45118</v>
      </c>
      <c r="AQ902" vm="15385">
        <f ca="1"/>
        <v>4.9749999999999996</v>
      </c>
      <c r="AR902" vm="15386">
        <f ca="1"/>
        <v>126164</v>
      </c>
      <c r="AS902" s="3">
        <f t="shared" ca="1" si="119"/>
        <v>-2.0080328032457458E-3</v>
      </c>
      <c r="AU902" vm="15374">
        <f ca="1"/>
        <v>45118</v>
      </c>
      <c r="AV902" vm="1846">
        <f ca="1"/>
        <v>1.4850000000000001</v>
      </c>
      <c r="AW902" vm="15387">
        <f ca="1"/>
        <v>40030022</v>
      </c>
    </row>
    <row r="903" spans="1:49" x14ac:dyDescent="0.3">
      <c r="A903" vm="15388">
        <f ca="1"/>
        <v>45119</v>
      </c>
      <c r="B903" vm="8134">
        <f ca="1"/>
        <v>27.18</v>
      </c>
      <c r="C903" vm="8134">
        <v>27.18</v>
      </c>
      <c r="D903" vm="15389">
        <v>319632</v>
      </c>
      <c r="E903" s="3">
        <f t="shared" ca="1" si="112"/>
        <v>8.9086859688195415E-3</v>
      </c>
      <c r="F903" s="3">
        <f t="shared" ca="1" si="113"/>
        <v>8.8692377407795699E-3</v>
      </c>
      <c r="I903" vm="15388">
        <f ca="1"/>
        <v>45119</v>
      </c>
      <c r="J903" vm="15390">
        <f ca="1"/>
        <v>65.48</v>
      </c>
      <c r="K903" vm="15391">
        <f ca="1"/>
        <v>692465</v>
      </c>
      <c r="L903" s="3">
        <v>1.5508684863523572E-2</v>
      </c>
      <c r="M903" s="3">
        <v>1.5389654304561256E-2</v>
      </c>
      <c r="O903" vm="15388">
        <f ca="1"/>
        <v>45119</v>
      </c>
      <c r="P903" vm="15392">
        <f ca="1"/>
        <v>289.60000000000002</v>
      </c>
      <c r="Q903" vm="15393">
        <f ca="1"/>
        <v>374190</v>
      </c>
      <c r="R903" s="3">
        <f t="shared" ca="1" si="114"/>
        <v>-1.7250306157969978E-3</v>
      </c>
      <c r="T903" vm="15388">
        <f ca="1"/>
        <v>45119</v>
      </c>
      <c r="U903" vm="876">
        <f ca="1"/>
        <v>21.68</v>
      </c>
      <c r="V903" vm="15394">
        <f ca="1"/>
        <v>14783649</v>
      </c>
      <c r="W903" s="3">
        <f t="shared" ca="1" si="115"/>
        <v>1.862251209800185E-2</v>
      </c>
      <c r="Y903" vm="15388">
        <f ca="1"/>
        <v>45119</v>
      </c>
      <c r="Z903" vm="6368">
        <f ca="1"/>
        <v>2.3919999999999999</v>
      </c>
      <c r="AA903" vm="7385">
        <f ca="1"/>
        <v>2.4079999999999999</v>
      </c>
      <c r="AB903" vm="15395">
        <f ca="1"/>
        <v>65696267</v>
      </c>
      <c r="AC903">
        <f t="shared" ca="1" si="116"/>
        <v>1.1485977794138043E-2</v>
      </c>
      <c r="AE903" vm="15388">
        <f ca="1"/>
        <v>45119</v>
      </c>
      <c r="AF903" vm="15396">
        <f ca="1"/>
        <v>16.728000000000002</v>
      </c>
      <c r="AG903" vm="15397">
        <f ca="1"/>
        <v>14162649</v>
      </c>
      <c r="AH903" s="3">
        <f t="shared" ca="1" si="117"/>
        <v>2.3223104611011479E-2</v>
      </c>
      <c r="AK903" vm="15388">
        <f ca="1"/>
        <v>45119</v>
      </c>
      <c r="AL903" vm="10988">
        <f ca="1"/>
        <v>14.92</v>
      </c>
      <c r="AM903" vm="15398">
        <f ca="1"/>
        <v>309360</v>
      </c>
      <c r="AN903">
        <f t="shared" ca="1" si="118"/>
        <v>1.3495481474884509E-2</v>
      </c>
      <c r="AP903" vm="15388">
        <f ca="1"/>
        <v>45119</v>
      </c>
      <c r="AQ903" vm="15399">
        <f ca="1"/>
        <v>4.9950000000000001</v>
      </c>
      <c r="AR903" vm="15400">
        <f ca="1"/>
        <v>135757</v>
      </c>
      <c r="AS903" s="3">
        <f t="shared" ca="1" si="119"/>
        <v>4.0120414899608541E-3</v>
      </c>
      <c r="AU903" vm="15388">
        <f ca="1"/>
        <v>45119</v>
      </c>
      <c r="AV903" vm="15401">
        <f ca="1"/>
        <v>1.468</v>
      </c>
      <c r="AW903" vm="15402">
        <f ca="1"/>
        <v>44723827</v>
      </c>
    </row>
    <row r="904" spans="1:49" x14ac:dyDescent="0.3">
      <c r="A904" vm="15403">
        <f ca="1"/>
        <v>45120</v>
      </c>
      <c r="B904" vm="13933">
        <f ca="1"/>
        <v>27.1</v>
      </c>
      <c r="C904" vm="13933">
        <v>27.1</v>
      </c>
      <c r="D904" vm="15404">
        <v>304748</v>
      </c>
      <c r="E904" s="3">
        <f t="shared" ca="1" si="112"/>
        <v>-2.9433406916849997E-3</v>
      </c>
      <c r="F904" s="3">
        <f t="shared" ca="1" si="113"/>
        <v>-2.9476808373423776E-3</v>
      </c>
      <c r="I904" vm="15403">
        <f ca="1"/>
        <v>45120</v>
      </c>
      <c r="J904" vm="15405">
        <f ca="1"/>
        <v>66</v>
      </c>
      <c r="K904" vm="15406">
        <f ca="1"/>
        <v>527664</v>
      </c>
      <c r="L904" s="3">
        <v>7.9413561392791075E-3</v>
      </c>
      <c r="M904" s="3">
        <v>7.9099895234913762E-3</v>
      </c>
      <c r="O904" vm="15403">
        <f ca="1"/>
        <v>45120</v>
      </c>
      <c r="P904" vm="15407">
        <f ca="1"/>
        <v>288.8</v>
      </c>
      <c r="Q904" vm="15408">
        <f ca="1"/>
        <v>223977</v>
      </c>
      <c r="R904" s="3">
        <f t="shared" ca="1" si="114"/>
        <v>-2.766253492890185E-3</v>
      </c>
      <c r="T904" vm="15403">
        <f ca="1"/>
        <v>45120</v>
      </c>
      <c r="U904" vm="15409">
        <f ca="1"/>
        <v>21.95</v>
      </c>
      <c r="V904" vm="15410">
        <f ca="1"/>
        <v>12538770</v>
      </c>
      <c r="W904" s="3">
        <f t="shared" ca="1" si="115"/>
        <v>1.2376962949734976E-2</v>
      </c>
      <c r="Y904" vm="15403">
        <f ca="1"/>
        <v>45120</v>
      </c>
      <c r="Z904" vm="6369">
        <f ca="1"/>
        <v>2.41</v>
      </c>
      <c r="AA904" vm="15411">
        <f ca="1"/>
        <v>2.444</v>
      </c>
      <c r="AB904" vm="15412">
        <f ca="1"/>
        <v>84904228</v>
      </c>
      <c r="AC904">
        <f t="shared" ca="1" si="116"/>
        <v>1.4839513862774217E-2</v>
      </c>
      <c r="AE904" vm="15403">
        <f ca="1"/>
        <v>45120</v>
      </c>
      <c r="AF904" vm="15413">
        <f ca="1"/>
        <v>16.812000000000001</v>
      </c>
      <c r="AG904" vm="15414">
        <f ca="1"/>
        <v>8435263</v>
      </c>
      <c r="AH904" s="3">
        <f t="shared" ca="1" si="117"/>
        <v>5.0089550165376842E-3</v>
      </c>
      <c r="AK904" vm="15403">
        <f ca="1"/>
        <v>45120</v>
      </c>
      <c r="AL904" vm="4206">
        <f ca="1"/>
        <v>14.67</v>
      </c>
      <c r="AM904" vm="15415">
        <f ca="1"/>
        <v>248715</v>
      </c>
      <c r="AN904">
        <f t="shared" ca="1" si="118"/>
        <v>-1.6898002620724398E-2</v>
      </c>
      <c r="AP904" vm="15403">
        <f ca="1"/>
        <v>45120</v>
      </c>
      <c r="AQ904" vm="15370">
        <f ca="1"/>
        <v>4.9850000000000003</v>
      </c>
      <c r="AR904" vm="15416">
        <f ca="1"/>
        <v>187846</v>
      </c>
      <c r="AS904" s="3">
        <f t="shared" ca="1" si="119"/>
        <v>-2.0040086867151429E-3</v>
      </c>
      <c r="AU904" vm="15403">
        <f ca="1"/>
        <v>45120</v>
      </c>
      <c r="AV904" vm="15417">
        <f ca="1"/>
        <v>1.4644999999999999</v>
      </c>
      <c r="AW904" vm="15418">
        <f ca="1"/>
        <v>35414391</v>
      </c>
    </row>
    <row r="905" spans="1:49" x14ac:dyDescent="0.3">
      <c r="A905" vm="15419">
        <f ca="1"/>
        <v>45121</v>
      </c>
      <c r="B905" vm="15420">
        <f ca="1"/>
        <v>27.04</v>
      </c>
      <c r="C905" vm="15420">
        <v>27.04</v>
      </c>
      <c r="D905" vm="15421">
        <v>245811</v>
      </c>
      <c r="E905" s="3">
        <f t="shared" ca="1" si="112"/>
        <v>-2.2140221402214859E-3</v>
      </c>
      <c r="F905" s="3">
        <f t="shared" ca="1" si="113"/>
        <v>-2.2164767108919558E-3</v>
      </c>
      <c r="I905" vm="15419">
        <f ca="1"/>
        <v>45121</v>
      </c>
      <c r="J905" vm="15422">
        <f ca="1"/>
        <v>65.900000000000006</v>
      </c>
      <c r="K905" vm="15423">
        <f ca="1"/>
        <v>321963</v>
      </c>
      <c r="L905" s="3">
        <v>-1.5151515151514291E-3</v>
      </c>
      <c r="M905" s="3">
        <v>-1.5163005179639638E-3</v>
      </c>
      <c r="O905" vm="15419">
        <f ca="1"/>
        <v>45121</v>
      </c>
      <c r="P905" vm="15424">
        <f ca="1"/>
        <v>292.89999999999998</v>
      </c>
      <c r="Q905" vm="15425">
        <f ca="1"/>
        <v>201693</v>
      </c>
      <c r="R905" s="3">
        <f t="shared" ca="1" si="114"/>
        <v>1.4096846815016578E-2</v>
      </c>
      <c r="T905" vm="15419">
        <f ca="1"/>
        <v>45121</v>
      </c>
      <c r="U905" vm="15426">
        <f ca="1"/>
        <v>21.79</v>
      </c>
      <c r="V905" vm="15427">
        <f ca="1"/>
        <v>10130907</v>
      </c>
      <c r="W905" s="3">
        <f t="shared" ca="1" si="115"/>
        <v>-7.3159905646519091E-3</v>
      </c>
      <c r="Y905" vm="15419">
        <f ca="1"/>
        <v>45121</v>
      </c>
      <c r="Z905" vm="7402">
        <f ca="1"/>
        <v>2.4489999999999998</v>
      </c>
      <c r="AA905" vm="14704">
        <f ca="1"/>
        <v>2.4304999999999999</v>
      </c>
      <c r="AB905" vm="15428">
        <f ca="1"/>
        <v>74333181</v>
      </c>
      <c r="AC905">
        <f t="shared" ca="1" si="116"/>
        <v>-5.5390438059757493E-3</v>
      </c>
      <c r="AE905" vm="15419">
        <f ca="1"/>
        <v>45121</v>
      </c>
      <c r="AF905" vm="15429">
        <f ca="1"/>
        <v>16.706</v>
      </c>
      <c r="AG905" vm="15430">
        <f ca="1"/>
        <v>5899088</v>
      </c>
      <c r="AH905" s="3">
        <f t="shared" ca="1" si="117"/>
        <v>-6.3249808091558231E-3</v>
      </c>
      <c r="AK905" vm="15419">
        <f ca="1"/>
        <v>45121</v>
      </c>
      <c r="AL905" vm="5928">
        <f ca="1"/>
        <v>14.8</v>
      </c>
      <c r="AM905" vm="15431">
        <f ca="1"/>
        <v>210670</v>
      </c>
      <c r="AN905">
        <f t="shared" ca="1" si="118"/>
        <v>8.8225886151790771E-3</v>
      </c>
      <c r="AP905" vm="15419">
        <f ca="1"/>
        <v>45121</v>
      </c>
      <c r="AQ905" vm="15432">
        <f ca="1"/>
        <v>4.9450000000000003</v>
      </c>
      <c r="AR905" vm="15433">
        <f ca="1"/>
        <v>313332</v>
      </c>
      <c r="AS905" s="3">
        <f t="shared" ca="1" si="119"/>
        <v>-8.0564383391261794E-3</v>
      </c>
      <c r="AU905" vm="15419">
        <f ca="1"/>
        <v>45121</v>
      </c>
      <c r="AV905" vm="15434">
        <f ca="1"/>
        <v>1.4395</v>
      </c>
      <c r="AW905" vm="15435">
        <f ca="1"/>
        <v>27592628</v>
      </c>
    </row>
    <row r="906" spans="1:49" x14ac:dyDescent="0.3">
      <c r="A906" vm="15436">
        <f ca="1"/>
        <v>45124</v>
      </c>
      <c r="B906" vm="15437">
        <f ca="1"/>
        <v>27.3</v>
      </c>
      <c r="C906" vm="15437">
        <v>27.3</v>
      </c>
      <c r="D906" vm="15438">
        <v>286442</v>
      </c>
      <c r="E906" s="3">
        <f t="shared" ca="1" si="112"/>
        <v>9.6153846153846732E-3</v>
      </c>
      <c r="F906" s="3">
        <f t="shared" ca="1" si="113"/>
        <v>9.5694510161506725E-3</v>
      </c>
      <c r="I906" vm="15436">
        <f ca="1"/>
        <v>45124</v>
      </c>
      <c r="J906" vm="15439">
        <f ca="1"/>
        <v>63.98</v>
      </c>
      <c r="K906" vm="15440">
        <f ca="1"/>
        <v>900506</v>
      </c>
      <c r="L906" s="3">
        <v>-2.913505311077403E-2</v>
      </c>
      <c r="M906" s="3">
        <v>-2.9567906987089717E-2</v>
      </c>
      <c r="O906" vm="15436">
        <f ca="1"/>
        <v>45124</v>
      </c>
      <c r="P906" vm="15441">
        <f ca="1"/>
        <v>292.10000000000002</v>
      </c>
      <c r="Q906" vm="15442">
        <f ca="1"/>
        <v>189343</v>
      </c>
      <c r="R906" s="3">
        <f t="shared" ca="1" si="114"/>
        <v>-2.7350444399923475E-3</v>
      </c>
      <c r="T906" vm="15436">
        <f ca="1"/>
        <v>45124</v>
      </c>
      <c r="U906" vm="15443">
        <f ca="1"/>
        <v>22.02</v>
      </c>
      <c r="V906" vm="15444">
        <f ca="1"/>
        <v>9955944</v>
      </c>
      <c r="W906" s="3">
        <f t="shared" ca="1" si="115"/>
        <v>1.0499982338005373E-2</v>
      </c>
      <c r="Y906" vm="15436">
        <f ca="1"/>
        <v>45124</v>
      </c>
      <c r="Z906" vm="6673">
        <f ca="1"/>
        <v>2.4249999999999998</v>
      </c>
      <c r="AA906" vm="15445">
        <f ca="1"/>
        <v>2.4350000000000001</v>
      </c>
      <c r="AB906" vm="15446">
        <f ca="1"/>
        <v>46013511</v>
      </c>
      <c r="AC906">
        <f t="shared" ca="1" si="116"/>
        <v>1.8497590311800838E-3</v>
      </c>
      <c r="AE906" vm="15436">
        <f ca="1"/>
        <v>45124</v>
      </c>
      <c r="AF906" vm="15447">
        <f ca="1"/>
        <v>16.603999999999999</v>
      </c>
      <c r="AG906" vm="15448">
        <f ca="1"/>
        <v>6404556</v>
      </c>
      <c r="AH906" s="3">
        <f t="shared" ca="1" si="117"/>
        <v>-6.1243061429222733E-3</v>
      </c>
      <c r="AK906" vm="15436">
        <f ca="1"/>
        <v>45124</v>
      </c>
      <c r="AL906" vm="6335">
        <f ca="1"/>
        <v>14.65</v>
      </c>
      <c r="AM906" vm="15449">
        <f ca="1"/>
        <v>203254</v>
      </c>
      <c r="AN906">
        <f t="shared" ca="1" si="118"/>
        <v>-1.018684530699313E-2</v>
      </c>
      <c r="AP906" vm="15436">
        <f ca="1"/>
        <v>45124</v>
      </c>
      <c r="AQ906" vm="12479">
        <f ca="1"/>
        <v>4.8899999999999997</v>
      </c>
      <c r="AR906" vm="15450">
        <f ca="1"/>
        <v>264575</v>
      </c>
      <c r="AS906" s="3">
        <f t="shared" ca="1" si="119"/>
        <v>-1.1184661587894931E-2</v>
      </c>
      <c r="AU906" vm="15436">
        <f ca="1"/>
        <v>45124</v>
      </c>
      <c r="AV906" vm="15451">
        <f ca="1"/>
        <v>1.4325000000000001</v>
      </c>
      <c r="AW906" vm="15452">
        <f ca="1"/>
        <v>21395530</v>
      </c>
    </row>
    <row r="907" spans="1:49" x14ac:dyDescent="0.3">
      <c r="A907" vm="15453">
        <f ca="1"/>
        <v>45125</v>
      </c>
      <c r="B907" vm="15302">
        <f ca="1"/>
        <v>27.34</v>
      </c>
      <c r="C907" vm="15302">
        <v>27.34</v>
      </c>
      <c r="D907" vm="15454">
        <v>491817</v>
      </c>
      <c r="E907" s="3">
        <f t="shared" ca="1" si="112"/>
        <v>1.465201465201434E-3</v>
      </c>
      <c r="F907" s="3">
        <f t="shared" ca="1" si="113"/>
        <v>1.464129104889448E-3</v>
      </c>
      <c r="I907" vm="15453">
        <f ca="1"/>
        <v>45125</v>
      </c>
      <c r="J907" vm="8890">
        <f ca="1"/>
        <v>63.08</v>
      </c>
      <c r="K907" vm="15455">
        <f ca="1"/>
        <v>721097</v>
      </c>
      <c r="L907" s="3">
        <v>-1.4066895904970282E-2</v>
      </c>
      <c r="M907" s="3">
        <v>-1.4166772426534241E-2</v>
      </c>
      <c r="O907" vm="15453">
        <f ca="1"/>
        <v>45125</v>
      </c>
      <c r="P907" vm="15456">
        <f ca="1"/>
        <v>289</v>
      </c>
      <c r="Q907" vm="15457">
        <f ca="1"/>
        <v>220914</v>
      </c>
      <c r="R907" s="3">
        <f t="shared" ca="1" si="114"/>
        <v>-1.0669521281263208E-2</v>
      </c>
      <c r="T907" vm="15453">
        <f ca="1"/>
        <v>45125</v>
      </c>
      <c r="U907" vm="15458">
        <f ca="1"/>
        <v>22.07</v>
      </c>
      <c r="V907" vm="15459">
        <f ca="1"/>
        <v>10405687</v>
      </c>
      <c r="W907" s="3">
        <f t="shared" ca="1" si="115"/>
        <v>2.2680889741111057E-3</v>
      </c>
      <c r="Y907" vm="15453">
        <f ca="1"/>
        <v>45125</v>
      </c>
      <c r="Z907" vm="15445">
        <f ca="1"/>
        <v>2.4350000000000001</v>
      </c>
      <c r="AA907" vm="15460">
        <f ca="1"/>
        <v>2.4660000000000002</v>
      </c>
      <c r="AB907" vm="15461">
        <f ca="1"/>
        <v>63065981</v>
      </c>
      <c r="AC907">
        <f t="shared" ca="1" si="116"/>
        <v>1.2650648207599596E-2</v>
      </c>
      <c r="AE907" vm="15453">
        <f ca="1"/>
        <v>45125</v>
      </c>
      <c r="AF907" vm="15447">
        <f ca="1"/>
        <v>16.603999999999999</v>
      </c>
      <c r="AG907" vm="15462">
        <f ca="1"/>
        <v>5678477</v>
      </c>
      <c r="AH907" s="3">
        <f t="shared" ca="1" si="117"/>
        <v>0</v>
      </c>
      <c r="AK907" vm="15453">
        <f ca="1"/>
        <v>45125</v>
      </c>
      <c r="AL907" vm="10606">
        <f ca="1"/>
        <v>14.56</v>
      </c>
      <c r="AM907" vm="15463">
        <f ca="1"/>
        <v>243266</v>
      </c>
      <c r="AN907">
        <f t="shared" ca="1" si="118"/>
        <v>-6.1622926945364264E-3</v>
      </c>
      <c r="AP907" vm="15453">
        <f ca="1"/>
        <v>45125</v>
      </c>
      <c r="AQ907" vm="11990">
        <f ca="1"/>
        <v>4.9000000000000004</v>
      </c>
      <c r="AR907" vm="15464">
        <f ca="1"/>
        <v>251011</v>
      </c>
      <c r="AS907" s="3">
        <f t="shared" ca="1" si="119"/>
        <v>2.042901629800331E-3</v>
      </c>
      <c r="AU907" vm="15453">
        <f ca="1"/>
        <v>45125</v>
      </c>
      <c r="AV907" vm="15355">
        <f ca="1"/>
        <v>1.46</v>
      </c>
      <c r="AW907" vm="15465">
        <f ca="1"/>
        <v>18806426</v>
      </c>
    </row>
    <row r="908" spans="1:49" x14ac:dyDescent="0.3">
      <c r="A908" vm="15466">
        <f ca="1"/>
        <v>45126</v>
      </c>
      <c r="B908" vm="13604">
        <f ca="1"/>
        <v>27.8</v>
      </c>
      <c r="C908" vm="13604">
        <v>27.8</v>
      </c>
      <c r="D908" vm="15467">
        <v>438623</v>
      </c>
      <c r="E908" s="3">
        <f t="shared" ca="1" si="112"/>
        <v>1.6825164594001494E-2</v>
      </c>
      <c r="F908" s="3">
        <f t="shared" ca="1" si="113"/>
        <v>1.6685189400787826E-2</v>
      </c>
      <c r="I908" vm="15466">
        <f ca="1"/>
        <v>45126</v>
      </c>
      <c r="J908" vm="15468">
        <f ca="1"/>
        <v>62</v>
      </c>
      <c r="K908" vm="15469">
        <f ca="1"/>
        <v>887714</v>
      </c>
      <c r="L908" s="3">
        <v>-1.7121116043119822E-2</v>
      </c>
      <c r="M908" s="3">
        <v>-1.7269377049746064E-2</v>
      </c>
      <c r="O908" vm="15466">
        <f ca="1"/>
        <v>45126</v>
      </c>
      <c r="P908" vm="15347">
        <f ca="1"/>
        <v>288.2</v>
      </c>
      <c r="Q908" vm="15470">
        <f ca="1"/>
        <v>184622</v>
      </c>
      <c r="R908" s="3">
        <f t="shared" ca="1" si="114"/>
        <v>-2.7720045470104892E-3</v>
      </c>
      <c r="T908" vm="15466">
        <f ca="1"/>
        <v>45126</v>
      </c>
      <c r="U908" vm="15471">
        <f ca="1"/>
        <v>21.975000000000001</v>
      </c>
      <c r="V908" vm="15472">
        <f ca="1"/>
        <v>16811361</v>
      </c>
      <c r="W908" s="3">
        <f t="shared" ca="1" si="115"/>
        <v>-4.3137766974043227E-3</v>
      </c>
      <c r="Y908" vm="15466">
        <f ca="1"/>
        <v>45126</v>
      </c>
      <c r="Z908" vm="7990">
        <f ca="1"/>
        <v>2.4744999999999999</v>
      </c>
      <c r="AA908" vm="15473">
        <f ca="1"/>
        <v>2.492</v>
      </c>
      <c r="AB908" vm="15474">
        <f ca="1"/>
        <v>89023557</v>
      </c>
      <c r="AC908">
        <f t="shared" ca="1" si="116"/>
        <v>1.0488196183054179E-2</v>
      </c>
      <c r="AE908" vm="15466">
        <f ca="1"/>
        <v>45126</v>
      </c>
      <c r="AF908" vm="1345">
        <f ca="1"/>
        <v>16.59</v>
      </c>
      <c r="AG908" vm="15475">
        <f ca="1"/>
        <v>6011138</v>
      </c>
      <c r="AH908" s="3">
        <f t="shared" ca="1" si="117"/>
        <v>-8.4352598843918697E-4</v>
      </c>
      <c r="AK908" vm="15466">
        <f ca="1"/>
        <v>45126</v>
      </c>
      <c r="AL908" vm="15476">
        <f ca="1"/>
        <v>14.74</v>
      </c>
      <c r="AM908" vm="15477">
        <f ca="1"/>
        <v>153370</v>
      </c>
      <c r="AN908">
        <f t="shared" ca="1" si="118"/>
        <v>1.2286843992650591E-2</v>
      </c>
      <c r="AP908" vm="15466">
        <f ca="1"/>
        <v>45126</v>
      </c>
      <c r="AQ908" vm="12141">
        <f ca="1"/>
        <v>4.91</v>
      </c>
      <c r="AR908" vm="15478">
        <f ca="1"/>
        <v>155681</v>
      </c>
      <c r="AS908" s="3">
        <f t="shared" ca="1" si="119"/>
        <v>2.0387366898483089E-3</v>
      </c>
      <c r="AU908" vm="15466">
        <f ca="1"/>
        <v>45126</v>
      </c>
      <c r="AV908" vm="15479">
        <f ca="1"/>
        <v>1.4770000000000001</v>
      </c>
      <c r="AW908" vm="15480">
        <f ca="1"/>
        <v>25706752</v>
      </c>
    </row>
    <row r="909" spans="1:49" x14ac:dyDescent="0.3">
      <c r="A909" vm="15481">
        <f ca="1"/>
        <v>45127</v>
      </c>
      <c r="B909" vm="14225">
        <f ca="1"/>
        <v>27.32</v>
      </c>
      <c r="C909" vm="14225">
        <v>27.32</v>
      </c>
      <c r="D909" vm="15482">
        <v>348031</v>
      </c>
      <c r="E909" s="3">
        <f t="shared" ca="1" si="112"/>
        <v>-1.7266187050359726E-2</v>
      </c>
      <c r="F909" s="3">
        <f t="shared" ca="1" si="113"/>
        <v>-1.7416985994002116E-2</v>
      </c>
      <c r="I909" vm="15481">
        <f ca="1"/>
        <v>45127</v>
      </c>
      <c r="J909" vm="15483">
        <f ca="1"/>
        <v>61.84</v>
      </c>
      <c r="K909" vm="15484">
        <f ca="1"/>
        <v>631282</v>
      </c>
      <c r="L909" s="3">
        <v>-2.5806451612902675E-3</v>
      </c>
      <c r="M909" s="3">
        <v>-2.5839807659250179E-3</v>
      </c>
      <c r="O909" vm="15481">
        <f ca="1"/>
        <v>45127</v>
      </c>
      <c r="P909" vm="15485">
        <f ca="1"/>
        <v>286</v>
      </c>
      <c r="Q909" vm="15486">
        <f ca="1"/>
        <v>299278</v>
      </c>
      <c r="R909" s="3">
        <f t="shared" ca="1" si="114"/>
        <v>-7.6628727455691371E-3</v>
      </c>
      <c r="T909" vm="15481">
        <f ca="1"/>
        <v>45127</v>
      </c>
      <c r="U909" vm="15487">
        <f ca="1"/>
        <v>22.204999999999998</v>
      </c>
      <c r="V909" vm="15488">
        <f ca="1"/>
        <v>10907340</v>
      </c>
      <c r="W909" s="3">
        <f t="shared" ca="1" si="115"/>
        <v>1.0412045172824819E-2</v>
      </c>
      <c r="Y909" vm="15481">
        <f ca="1"/>
        <v>45127</v>
      </c>
      <c r="Z909" vm="13829">
        <f ca="1"/>
        <v>2.4990000000000001</v>
      </c>
      <c r="AA909" vm="15489">
        <f ca="1"/>
        <v>2.5219999999999998</v>
      </c>
      <c r="AB909" vm="15490">
        <f ca="1"/>
        <v>91321234</v>
      </c>
      <c r="AC909">
        <f t="shared" ca="1" si="116"/>
        <v>1.1966636617520962E-2</v>
      </c>
      <c r="AE909" vm="15481">
        <f ca="1"/>
        <v>45127</v>
      </c>
      <c r="AF909" vm="1689">
        <f ca="1"/>
        <v>16.66</v>
      </c>
      <c r="AG909" vm="15491">
        <f ca="1"/>
        <v>6122923</v>
      </c>
      <c r="AH909" s="3">
        <f t="shared" ca="1" si="117"/>
        <v>4.2105325363434578E-3</v>
      </c>
      <c r="AK909" vm="15481">
        <f ca="1"/>
        <v>45127</v>
      </c>
      <c r="AL909" vm="12882">
        <f ca="1"/>
        <v>14.41</v>
      </c>
      <c r="AM909" vm="15492">
        <f ca="1"/>
        <v>309140</v>
      </c>
      <c r="AN909">
        <f t="shared" ca="1" si="118"/>
        <v>-2.2642476749759777E-2</v>
      </c>
      <c r="AP909" vm="15481">
        <f ca="1"/>
        <v>45127</v>
      </c>
      <c r="AQ909" vm="11632">
        <f ca="1"/>
        <v>5.08</v>
      </c>
      <c r="AR909" vm="15493">
        <f ca="1"/>
        <v>255501</v>
      </c>
      <c r="AS909" s="3">
        <f t="shared" ca="1" si="119"/>
        <v>3.4037319783961309E-2</v>
      </c>
      <c r="AU909" vm="15481">
        <f ca="1"/>
        <v>45127</v>
      </c>
      <c r="AV909" vm="15494">
        <f ca="1"/>
        <v>1.4804999999999999</v>
      </c>
      <c r="AW909" vm="15495">
        <f ca="1"/>
        <v>38430728</v>
      </c>
    </row>
    <row r="910" spans="1:49" x14ac:dyDescent="0.3">
      <c r="A910" vm="15496">
        <f ca="1"/>
        <v>45128</v>
      </c>
      <c r="B910" vm="12433">
        <f ca="1"/>
        <v>27.38</v>
      </c>
      <c r="C910" vm="12433">
        <v>27.38</v>
      </c>
      <c r="D910" vm="15497">
        <v>932707</v>
      </c>
      <c r="E910" s="3">
        <f t="shared" ca="1" si="112"/>
        <v>2.1961932650072739E-3</v>
      </c>
      <c r="F910" s="3">
        <f t="shared" ca="1" si="113"/>
        <v>2.1937851577133916E-3</v>
      </c>
      <c r="I910" vm="15496">
        <f ca="1"/>
        <v>45128</v>
      </c>
      <c r="J910" vm="15498">
        <f ca="1"/>
        <v>62.22</v>
      </c>
      <c r="K910" vm="15499">
        <f ca="1"/>
        <v>445482</v>
      </c>
      <c r="L910" s="3">
        <v>6.1448900388097576E-3</v>
      </c>
      <c r="M910" s="3">
        <v>6.1260871903243003E-3</v>
      </c>
      <c r="O910" vm="15496">
        <f ca="1"/>
        <v>45128</v>
      </c>
      <c r="P910" vm="15500">
        <f ca="1"/>
        <v>286.7</v>
      </c>
      <c r="Q910" vm="15501">
        <f ca="1"/>
        <v>216606</v>
      </c>
      <c r="R910" s="3">
        <f t="shared" ca="1" si="114"/>
        <v>2.4445620694715734E-3</v>
      </c>
      <c r="T910" vm="15496">
        <f ca="1"/>
        <v>45128</v>
      </c>
      <c r="U910" vm="15487">
        <f ca="1"/>
        <v>22.204999999999998</v>
      </c>
      <c r="V910" vm="15502">
        <f ca="1"/>
        <v>10031525</v>
      </c>
      <c r="W910" s="3">
        <f t="shared" ca="1" si="115"/>
        <v>0</v>
      </c>
      <c r="Y910" vm="15496">
        <f ca="1"/>
        <v>45128</v>
      </c>
      <c r="Z910" vm="15503">
        <f ca="1"/>
        <v>2.5289999999999999</v>
      </c>
      <c r="AA910" vm="15504">
        <f ca="1"/>
        <v>2.5310000000000001</v>
      </c>
      <c r="AB910" vm="15505">
        <f ca="1"/>
        <v>78418514</v>
      </c>
      <c r="AC910">
        <f t="shared" ca="1" si="116"/>
        <v>3.562244020259394E-3</v>
      </c>
      <c r="AE910" vm="15496">
        <f ca="1"/>
        <v>45128</v>
      </c>
      <c r="AF910" vm="6558">
        <f ca="1"/>
        <v>16.510000000000002</v>
      </c>
      <c r="AG910" vm="15506">
        <f ca="1"/>
        <v>6936458</v>
      </c>
      <c r="AH910" s="3">
        <f t="shared" ca="1" si="117"/>
        <v>-9.0443788066598627E-3</v>
      </c>
      <c r="AK910" vm="15496">
        <f ca="1"/>
        <v>45128</v>
      </c>
      <c r="AL910" vm="15507">
        <f ca="1"/>
        <v>14.4</v>
      </c>
      <c r="AM910" vm="15508">
        <f ca="1"/>
        <v>180633</v>
      </c>
      <c r="AN910">
        <f t="shared" ca="1" si="118"/>
        <v>-6.94203429475795E-4</v>
      </c>
      <c r="AP910" vm="15496">
        <f ca="1"/>
        <v>45128</v>
      </c>
      <c r="AQ910" vm="15509">
        <f ca="1"/>
        <v>4.99</v>
      </c>
      <c r="AR910" vm="15510">
        <f ca="1"/>
        <v>272072</v>
      </c>
      <c r="AS910" s="3">
        <f t="shared" ca="1" si="119"/>
        <v>-1.7875351826963193E-2</v>
      </c>
      <c r="AU910" vm="15496">
        <f ca="1"/>
        <v>45128</v>
      </c>
      <c r="AV910" vm="15511">
        <f ca="1"/>
        <v>1.466</v>
      </c>
      <c r="AW910" vm="15512">
        <f ca="1"/>
        <v>21305021</v>
      </c>
    </row>
    <row r="911" spans="1:49" x14ac:dyDescent="0.3">
      <c r="A911" vm="15513">
        <f ca="1"/>
        <v>45131</v>
      </c>
      <c r="B911" vm="1055">
        <f ca="1"/>
        <v>27.5</v>
      </c>
      <c r="C911" vm="1055">
        <v>27.5</v>
      </c>
      <c r="D911" vm="15514">
        <v>247096</v>
      </c>
      <c r="E911" s="3">
        <f t="shared" ca="1" si="112"/>
        <v>4.3827611395179326E-3</v>
      </c>
      <c r="F911" s="3">
        <f t="shared" ca="1" si="113"/>
        <v>4.3731848122228485E-3</v>
      </c>
      <c r="I911" vm="15513">
        <f ca="1"/>
        <v>45131</v>
      </c>
      <c r="J911" vm="15515">
        <f ca="1"/>
        <v>62.38</v>
      </c>
      <c r="K911" vm="15516">
        <f ca="1"/>
        <v>458828</v>
      </c>
      <c r="L911" s="3">
        <v>2.5715204114433255E-3</v>
      </c>
      <c r="M911" s="3">
        <v>2.5682197101663468E-3</v>
      </c>
      <c r="O911" vm="15513">
        <f ca="1"/>
        <v>45131</v>
      </c>
      <c r="P911" vm="15517">
        <f ca="1"/>
        <v>287</v>
      </c>
      <c r="Q911" vm="15518">
        <f ca="1"/>
        <v>210927</v>
      </c>
      <c r="R911" s="3">
        <f t="shared" ca="1" si="114"/>
        <v>1.0458428702969681E-3</v>
      </c>
      <c r="T911" vm="15513">
        <f ca="1"/>
        <v>45131</v>
      </c>
      <c r="U911" vm="760">
        <f ca="1"/>
        <v>22.38</v>
      </c>
      <c r="V911" vm="15519">
        <f ca="1"/>
        <v>9921721</v>
      </c>
      <c r="W911" s="3">
        <f t="shared" ca="1" si="115"/>
        <v>7.8502141397137036E-3</v>
      </c>
      <c r="Y911" vm="15513">
        <f ca="1"/>
        <v>45131</v>
      </c>
      <c r="Z911" vm="8157">
        <f ca="1"/>
        <v>2.5234999999999999</v>
      </c>
      <c r="AA911" vm="15520">
        <f ca="1"/>
        <v>2.536</v>
      </c>
      <c r="AB911" vm="15521">
        <f ca="1"/>
        <v>47933837</v>
      </c>
      <c r="AC911">
        <f t="shared" ca="1" si="116"/>
        <v>1.9735550119923668E-3</v>
      </c>
      <c r="AE911" vm="15513">
        <f ca="1"/>
        <v>45131</v>
      </c>
      <c r="AF911" vm="15522">
        <f ca="1"/>
        <v>16.776</v>
      </c>
      <c r="AG911" vm="15523">
        <f ca="1"/>
        <v>7109803</v>
      </c>
      <c r="AH911" s="3">
        <f t="shared" ca="1" si="117"/>
        <v>1.5983035667582184E-2</v>
      </c>
      <c r="AK911" vm="15513">
        <f ca="1"/>
        <v>45131</v>
      </c>
      <c r="AL911" vm="15524">
        <f ca="1"/>
        <v>14.37</v>
      </c>
      <c r="AM911" vm="15525">
        <f ca="1"/>
        <v>151370</v>
      </c>
      <c r="AN911">
        <f t="shared" ca="1" si="118"/>
        <v>-2.0855064910214817E-3</v>
      </c>
      <c r="AP911" vm="15513">
        <f ca="1"/>
        <v>45131</v>
      </c>
      <c r="AQ911" vm="15399">
        <f ca="1"/>
        <v>4.9950000000000001</v>
      </c>
      <c r="AR911" vm="15526">
        <f ca="1"/>
        <v>133751</v>
      </c>
      <c r="AS911" s="3">
        <f t="shared" ca="1" si="119"/>
        <v>1.0015023370896004E-3</v>
      </c>
      <c r="AU911" vm="15513">
        <f ca="1"/>
        <v>45131</v>
      </c>
      <c r="AV911" vm="15527">
        <f ca="1"/>
        <v>1.4910000000000001</v>
      </c>
      <c r="AW911" vm="15528">
        <f ca="1"/>
        <v>26562115</v>
      </c>
    </row>
    <row r="912" spans="1:49" x14ac:dyDescent="0.3">
      <c r="A912" vm="15529">
        <f ca="1"/>
        <v>45132</v>
      </c>
      <c r="B912" vm="15530">
        <f ca="1"/>
        <v>27.74</v>
      </c>
      <c r="C912" vm="15530">
        <v>27.74</v>
      </c>
      <c r="D912" vm="15531">
        <v>308194</v>
      </c>
      <c r="E912" s="3">
        <f t="shared" ca="1" si="112"/>
        <v>8.7272727272726704E-3</v>
      </c>
      <c r="F912" s="3">
        <f t="shared" ca="1" si="113"/>
        <v>8.6894102141598893E-3</v>
      </c>
      <c r="I912" vm="15529">
        <f ca="1"/>
        <v>45132</v>
      </c>
      <c r="J912" vm="15532">
        <f ca="1"/>
        <v>62.82</v>
      </c>
      <c r="K912" vm="15533">
        <f ca="1"/>
        <v>466534</v>
      </c>
      <c r="L912" s="3">
        <v>7.053542802180149E-3</v>
      </c>
      <c r="M912" s="3">
        <v>7.0287829308431689E-3</v>
      </c>
      <c r="O912" vm="15529">
        <f ca="1"/>
        <v>45132</v>
      </c>
      <c r="P912" vm="15534">
        <f ca="1"/>
        <v>287.10000000000002</v>
      </c>
      <c r="Q912" vm="15535">
        <f ca="1"/>
        <v>214696</v>
      </c>
      <c r="R912" s="3">
        <f t="shared" ca="1" si="114"/>
        <v>3.4837136739722477E-4</v>
      </c>
      <c r="T912" vm="15529">
        <f ca="1"/>
        <v>45132</v>
      </c>
      <c r="U912" vm="15536">
        <f ca="1"/>
        <v>22.49</v>
      </c>
      <c r="V912" vm="15537">
        <f ca="1"/>
        <v>11781748</v>
      </c>
      <c r="W912" s="3">
        <f t="shared" ca="1" si="115"/>
        <v>4.9030630874451813E-3</v>
      </c>
      <c r="Y912" vm="15529">
        <f ca="1"/>
        <v>45132</v>
      </c>
      <c r="Z912" vm="15538">
        <f ca="1"/>
        <v>2.5449999999999999</v>
      </c>
      <c r="AA912" vm="15539">
        <f ca="1"/>
        <v>2.5390000000000001</v>
      </c>
      <c r="AB912" vm="15540">
        <f ca="1"/>
        <v>51139136</v>
      </c>
      <c r="AC912">
        <f t="shared" ca="1" si="116"/>
        <v>1.1822661475619962E-3</v>
      </c>
      <c r="AE912" vm="15529">
        <f ca="1"/>
        <v>45132</v>
      </c>
      <c r="AF912" vm="15541">
        <f ca="1"/>
        <v>16.786000000000001</v>
      </c>
      <c r="AG912" vm="15542">
        <f ca="1"/>
        <v>8897952</v>
      </c>
      <c r="AH912" s="3">
        <f t="shared" ca="1" si="117"/>
        <v>5.9591206101707484E-4</v>
      </c>
      <c r="AK912" vm="15529">
        <f ca="1"/>
        <v>45132</v>
      </c>
      <c r="AL912" vm="810">
        <f ca="1"/>
        <v>14.29</v>
      </c>
      <c r="AM912" vm="15543">
        <f ca="1"/>
        <v>134134</v>
      </c>
      <c r="AN912">
        <f t="shared" ca="1" si="118"/>
        <v>-5.5827081491575123E-3</v>
      </c>
      <c r="AP912" vm="15529">
        <f ca="1"/>
        <v>45132</v>
      </c>
      <c r="AQ912" vm="15544">
        <f ca="1"/>
        <v>4.9249999999999998</v>
      </c>
      <c r="AR912" vm="15545">
        <f ca="1"/>
        <v>268069</v>
      </c>
      <c r="AS912" s="3">
        <f t="shared" ca="1" si="119"/>
        <v>-1.4113137476464655E-2</v>
      </c>
      <c r="AU912" vm="15529">
        <f ca="1"/>
        <v>45132</v>
      </c>
      <c r="AV912" vm="13979">
        <f ca="1"/>
        <v>1.4864999999999999</v>
      </c>
      <c r="AW912" vm="15546">
        <f ca="1"/>
        <v>28395631</v>
      </c>
    </row>
    <row r="913" spans="1:49" x14ac:dyDescent="0.3">
      <c r="A913" vm="15547">
        <f ca="1"/>
        <v>45133</v>
      </c>
      <c r="B913" vm="13568">
        <f ca="1"/>
        <v>27.76</v>
      </c>
      <c r="C913" vm="13568">
        <v>27.76</v>
      </c>
      <c r="D913" vm="15548">
        <v>322089</v>
      </c>
      <c r="E913" s="3">
        <f t="shared" ca="1" si="112"/>
        <v>7.2098053352570753E-4</v>
      </c>
      <c r="F913" s="3">
        <f t="shared" ca="1" si="113"/>
        <v>7.2072075191838844E-4</v>
      </c>
      <c r="I913" vm="15547">
        <f ca="1"/>
        <v>45133</v>
      </c>
      <c r="J913" vm="15549">
        <f ca="1"/>
        <v>61.74</v>
      </c>
      <c r="K913" vm="15550">
        <f ca="1"/>
        <v>886473</v>
      </c>
      <c r="L913" s="3">
        <v>-1.7191977077363869E-2</v>
      </c>
      <c r="M913" s="3">
        <v>-1.7341475036487215E-2</v>
      </c>
      <c r="O913" vm="15547">
        <f ca="1"/>
        <v>45133</v>
      </c>
      <c r="P913" vm="15551">
        <f ca="1"/>
        <v>286.10000000000002</v>
      </c>
      <c r="Q913" vm="15552">
        <f ca="1"/>
        <v>211904</v>
      </c>
      <c r="R913" s="3">
        <f t="shared" ca="1" si="114"/>
        <v>-3.489187070953663E-3</v>
      </c>
      <c r="T913" vm="15547">
        <f ca="1"/>
        <v>45133</v>
      </c>
      <c r="U913" vm="15553">
        <f ca="1"/>
        <v>22.555</v>
      </c>
      <c r="V913" vm="15554">
        <f ca="1"/>
        <v>24299481</v>
      </c>
      <c r="W913" s="3">
        <f t="shared" ca="1" si="115"/>
        <v>2.886004889135073E-3</v>
      </c>
      <c r="Y913" vm="15547">
        <f ca="1"/>
        <v>45133</v>
      </c>
      <c r="Z913" vm="15555">
        <f ca="1"/>
        <v>2.5640000000000001</v>
      </c>
      <c r="AA913" vm="15539">
        <f ca="1"/>
        <v>2.5390000000000001</v>
      </c>
      <c r="AB913" vm="15556">
        <f ca="1"/>
        <v>84492524</v>
      </c>
      <c r="AC913">
        <f t="shared" ca="1" si="116"/>
        <v>0</v>
      </c>
      <c r="AE913" vm="15547">
        <f ca="1"/>
        <v>45133</v>
      </c>
      <c r="AF913" vm="13424">
        <f ca="1"/>
        <v>17.23</v>
      </c>
      <c r="AG913" vm="15557">
        <f ca="1"/>
        <v>22417006</v>
      </c>
      <c r="AH913" s="3">
        <f t="shared" ca="1" si="117"/>
        <v>2.6106844879202288E-2</v>
      </c>
      <c r="AK913" vm="15547">
        <f ca="1"/>
        <v>45133</v>
      </c>
      <c r="AL913" vm="15558">
        <f ca="1"/>
        <v>14.2</v>
      </c>
      <c r="AM913" vm="15559">
        <f ca="1"/>
        <v>327408</v>
      </c>
      <c r="AN913">
        <f t="shared" ca="1" si="118"/>
        <v>-6.31802733456098E-3</v>
      </c>
      <c r="AP913" vm="15547">
        <f ca="1"/>
        <v>45133</v>
      </c>
      <c r="AQ913" vm="15560">
        <f ca="1"/>
        <v>4.9349999999999996</v>
      </c>
      <c r="AR913" vm="15561">
        <f ca="1"/>
        <v>330001</v>
      </c>
      <c r="AS913" s="3">
        <f t="shared" ca="1" si="119"/>
        <v>2.0283982613926192E-3</v>
      </c>
      <c r="AU913" vm="15547">
        <f ca="1"/>
        <v>45133</v>
      </c>
      <c r="AV913" vm="1937">
        <f ca="1"/>
        <v>1.4750000000000001</v>
      </c>
      <c r="AW913" vm="15562">
        <f ca="1"/>
        <v>29520850</v>
      </c>
    </row>
    <row r="914" spans="1:49" x14ac:dyDescent="0.3">
      <c r="A914" vm="15563">
        <f ca="1"/>
        <v>45134</v>
      </c>
      <c r="B914" vm="15564">
        <f ca="1"/>
        <v>27.46</v>
      </c>
      <c r="C914" vm="15564">
        <v>27.46</v>
      </c>
      <c r="D914" vm="15565">
        <v>340199</v>
      </c>
      <c r="E914" s="3">
        <f t="shared" ca="1" si="112"/>
        <v>-1.0806916426512993E-2</v>
      </c>
      <c r="F914" s="3">
        <f t="shared" ca="1" si="113"/>
        <v>-1.0865735298778784E-2</v>
      </c>
      <c r="I914" vm="15563">
        <f ca="1"/>
        <v>45134</v>
      </c>
      <c r="J914" vm="14520">
        <f ca="1"/>
        <v>65.92</v>
      </c>
      <c r="K914" vm="15566">
        <f ca="1"/>
        <v>1893027</v>
      </c>
      <c r="L914" s="3">
        <v>6.7703271784904429E-2</v>
      </c>
      <c r="M914" s="3">
        <v>6.5509866527203017E-2</v>
      </c>
      <c r="O914" vm="15563">
        <f ca="1"/>
        <v>45134</v>
      </c>
      <c r="P914" vm="15567">
        <f ca="1"/>
        <v>291.8</v>
      </c>
      <c r="Q914" vm="15568">
        <f ca="1"/>
        <v>269323</v>
      </c>
      <c r="R914" s="3">
        <f t="shared" ca="1" si="114"/>
        <v>1.9727236032620627E-2</v>
      </c>
      <c r="T914" vm="15563">
        <f ca="1"/>
        <v>45134</v>
      </c>
      <c r="U914" vm="15569">
        <f ca="1"/>
        <v>22.59</v>
      </c>
      <c r="V914" vm="15570">
        <f ca="1"/>
        <v>14901682</v>
      </c>
      <c r="W914" s="3">
        <f t="shared" ca="1" si="115"/>
        <v>1.5505596195525748E-3</v>
      </c>
      <c r="Y914" vm="15563">
        <f ca="1"/>
        <v>45134</v>
      </c>
      <c r="Z914" vm="11222">
        <f ca="1"/>
        <v>2.5550000000000002</v>
      </c>
      <c r="AA914" vm="13909">
        <f ca="1"/>
        <v>2.573</v>
      </c>
      <c r="AB914" vm="15571">
        <f ca="1"/>
        <v>111632020</v>
      </c>
      <c r="AC914">
        <f t="shared" ca="1" si="116"/>
        <v>1.330223057706556E-2</v>
      </c>
      <c r="AE914" vm="15563">
        <f ca="1"/>
        <v>45134</v>
      </c>
      <c r="AF914" vm="15572">
        <f ca="1"/>
        <v>18.148</v>
      </c>
      <c r="AG914" vm="15573">
        <f ca="1"/>
        <v>26166721</v>
      </c>
      <c r="AH914" s="3">
        <f t="shared" ca="1" si="117"/>
        <v>5.1908311261879114E-2</v>
      </c>
      <c r="AK914" vm="15563">
        <f ca="1"/>
        <v>45134</v>
      </c>
      <c r="AL914" vm="1053">
        <f ca="1"/>
        <v>14.7</v>
      </c>
      <c r="AM914" vm="15574">
        <f ca="1"/>
        <v>376410</v>
      </c>
      <c r="AN914">
        <f t="shared" ca="1" si="118"/>
        <v>3.4605529177475523E-2</v>
      </c>
      <c r="AP914" vm="15563">
        <f ca="1"/>
        <v>45134</v>
      </c>
      <c r="AQ914" vm="15370">
        <f ca="1"/>
        <v>4.9850000000000003</v>
      </c>
      <c r="AR914" vm="15575">
        <f ca="1"/>
        <v>292086</v>
      </c>
      <c r="AS914" s="3">
        <f t="shared" ca="1" si="119"/>
        <v>1.008073052835695E-2</v>
      </c>
      <c r="AU914" vm="15563">
        <f ca="1"/>
        <v>45134</v>
      </c>
      <c r="AV914" vm="1021">
        <f ca="1"/>
        <v>1.48</v>
      </c>
      <c r="AW914" vm="15576">
        <f ca="1"/>
        <v>65561642</v>
      </c>
    </row>
    <row r="915" spans="1:49" x14ac:dyDescent="0.3">
      <c r="A915" vm="15577">
        <f ca="1"/>
        <v>45135</v>
      </c>
      <c r="B915" vm="5034">
        <f ca="1"/>
        <v>25.66</v>
      </c>
      <c r="C915" vm="5034">
        <v>25.66</v>
      </c>
      <c r="D915" vm="15578">
        <v>2332418</v>
      </c>
      <c r="E915" s="3">
        <f t="shared" ca="1" si="112"/>
        <v>-6.554989075018211E-2</v>
      </c>
      <c r="F915" s="3">
        <f t="shared" ca="1" si="113"/>
        <v>-6.7797041152334675E-2</v>
      </c>
      <c r="I915" vm="15577">
        <f ca="1"/>
        <v>45135</v>
      </c>
      <c r="J915" vm="15579">
        <f ca="1"/>
        <v>65.38</v>
      </c>
      <c r="K915" vm="15580">
        <f ca="1"/>
        <v>774317</v>
      </c>
      <c r="L915" s="3">
        <v>-8.1917475728156292E-3</v>
      </c>
      <c r="M915" s="3">
        <v>-8.2254843051517684E-3</v>
      </c>
      <c r="O915" vm="15577">
        <f ca="1"/>
        <v>45135</v>
      </c>
      <c r="P915" vm="15581">
        <f ca="1"/>
        <v>292.2</v>
      </c>
      <c r="Q915" vm="15582">
        <f ca="1"/>
        <v>282360</v>
      </c>
      <c r="R915" s="3">
        <f t="shared" ca="1" si="114"/>
        <v>1.3698632279136825E-3</v>
      </c>
      <c r="T915" vm="15577">
        <f ca="1"/>
        <v>45135</v>
      </c>
      <c r="U915" vm="15583">
        <f ca="1"/>
        <v>22.434999999999999</v>
      </c>
      <c r="V915" vm="15584">
        <f ca="1"/>
        <v>12690185</v>
      </c>
      <c r="W915" s="3">
        <f t="shared" ca="1" si="115"/>
        <v>-6.8850910519652649E-3</v>
      </c>
      <c r="Y915" vm="15577">
        <f ca="1"/>
        <v>45135</v>
      </c>
      <c r="Z915" vm="9283">
        <f ca="1"/>
        <v>2.58</v>
      </c>
      <c r="AA915" vm="15585">
        <f ca="1"/>
        <v>2.6095000000000002</v>
      </c>
      <c r="AB915" vm="15586">
        <f ca="1"/>
        <v>180704296</v>
      </c>
      <c r="AC915">
        <f t="shared" ca="1" si="116"/>
        <v>1.4086098801723724E-2</v>
      </c>
      <c r="AE915" vm="15577">
        <f ca="1"/>
        <v>45135</v>
      </c>
      <c r="AF915" vm="2317">
        <f ca="1"/>
        <v>18.579999999999998</v>
      </c>
      <c r="AG915" vm="15587">
        <f ca="1"/>
        <v>20082108</v>
      </c>
      <c r="AH915" s="3">
        <f t="shared" ca="1" si="117"/>
        <v>2.3525371583974962E-2</v>
      </c>
      <c r="AK915" vm="15577">
        <f ca="1"/>
        <v>45135</v>
      </c>
      <c r="AL915" vm="15588">
        <f ca="1"/>
        <v>14.63</v>
      </c>
      <c r="AM915" vm="15589">
        <f ca="1"/>
        <v>251444</v>
      </c>
      <c r="AN915">
        <f t="shared" ca="1" si="118"/>
        <v>-4.773278752657548E-3</v>
      </c>
      <c r="AP915" vm="15577">
        <f ca="1"/>
        <v>45135</v>
      </c>
      <c r="AQ915" vm="15212">
        <f ca="1"/>
        <v>5.13</v>
      </c>
      <c r="AR915" vm="15590">
        <f ca="1"/>
        <v>561795</v>
      </c>
      <c r="AS915" s="3">
        <f t="shared" ca="1" si="119"/>
        <v>2.8672255768876373E-2</v>
      </c>
      <c r="AU915" vm="15577">
        <f ca="1"/>
        <v>45135</v>
      </c>
      <c r="AV915" vm="1021">
        <f ca="1"/>
        <v>1.48</v>
      </c>
      <c r="AW915" vm="15591">
        <f ca="1"/>
        <v>29757990</v>
      </c>
    </row>
    <row r="916" spans="1:49" x14ac:dyDescent="0.3">
      <c r="A916" vm="15592">
        <f ca="1"/>
        <v>45138</v>
      </c>
      <c r="B916" vm="15593">
        <f ca="1"/>
        <v>26.14</v>
      </c>
      <c r="C916" vm="15593">
        <v>26.14</v>
      </c>
      <c r="D916" vm="15594">
        <v>1070638</v>
      </c>
      <c r="E916" s="3">
        <f t="shared" ca="1" si="112"/>
        <v>1.8706157443491831E-2</v>
      </c>
      <c r="F916" s="3">
        <f t="shared" ca="1" si="113"/>
        <v>1.8533349008585612E-2</v>
      </c>
      <c r="I916" vm="15592">
        <f ca="1"/>
        <v>45138</v>
      </c>
      <c r="J916" vm="15083">
        <f ca="1"/>
        <v>65.72</v>
      </c>
      <c r="K916" vm="15595">
        <f ca="1"/>
        <v>590726</v>
      </c>
      <c r="L916" s="3">
        <v>5.2003670847354452E-3</v>
      </c>
      <c r="M916" s="3">
        <v>5.186891873002749E-3</v>
      </c>
      <c r="O916" vm="15592">
        <f ca="1"/>
        <v>45138</v>
      </c>
      <c r="P916" vm="15596">
        <f ca="1"/>
        <v>291.39999999999998</v>
      </c>
      <c r="Q916" vm="15597">
        <f ca="1"/>
        <v>214974</v>
      </c>
      <c r="R916" s="3">
        <f t="shared" ca="1" si="114"/>
        <v>-2.7416055554947273E-3</v>
      </c>
      <c r="T916" vm="15592">
        <f ca="1"/>
        <v>45138</v>
      </c>
      <c r="U916" vm="15598">
        <f ca="1"/>
        <v>23</v>
      </c>
      <c r="V916" vm="15599">
        <f ca="1"/>
        <v>14344659</v>
      </c>
      <c r="W916" s="3">
        <f t="shared" ca="1" si="115"/>
        <v>2.4871976501203128E-2</v>
      </c>
      <c r="Y916" vm="15592">
        <f ca="1"/>
        <v>45138</v>
      </c>
      <c r="Z916" vm="15600">
        <f ca="1"/>
        <v>2.6114999999999999</v>
      </c>
      <c r="AA916" vm="15601">
        <f ca="1"/>
        <v>2.629</v>
      </c>
      <c r="AB916" vm="15602">
        <f ca="1"/>
        <v>102843151</v>
      </c>
      <c r="AC916">
        <f t="shared" ca="1" si="116"/>
        <v>7.4449136464132251E-3</v>
      </c>
      <c r="AE916" vm="15592">
        <f ca="1"/>
        <v>45138</v>
      </c>
      <c r="AF916" vm="15603">
        <f ca="1"/>
        <v>18.643999999999998</v>
      </c>
      <c r="AG916" vm="15604">
        <f ca="1"/>
        <v>15437667</v>
      </c>
      <c r="AH916" s="3">
        <f t="shared" ca="1" si="117"/>
        <v>3.4386451248021163E-3</v>
      </c>
      <c r="AK916" vm="15592">
        <f ca="1"/>
        <v>45138</v>
      </c>
      <c r="AL916" vm="15605">
        <f ca="1"/>
        <v>14.81</v>
      </c>
      <c r="AM916" vm="15606">
        <f ca="1"/>
        <v>207255</v>
      </c>
      <c r="AN916">
        <f t="shared" ca="1" si="118"/>
        <v>1.2228413247674442E-2</v>
      </c>
      <c r="AP916" vm="15592">
        <f ca="1"/>
        <v>45138</v>
      </c>
      <c r="AQ916" vm="3866">
        <f ca="1"/>
        <v>5.22</v>
      </c>
      <c r="AR916" vm="15607">
        <f ca="1"/>
        <v>561429</v>
      </c>
      <c r="AS916" s="3">
        <f t="shared" ca="1" si="119"/>
        <v>1.7391742711869239E-2</v>
      </c>
      <c r="AU916" vm="15592">
        <f ca="1"/>
        <v>45138</v>
      </c>
      <c r="AV916" vm="15608">
        <f ca="1"/>
        <v>1.456</v>
      </c>
      <c r="AW916" vm="15609">
        <f ca="1"/>
        <v>46308940</v>
      </c>
    </row>
    <row r="917" spans="1:49" x14ac:dyDescent="0.3">
      <c r="A917" vm="15610">
        <f ca="1"/>
        <v>45139</v>
      </c>
      <c r="B917" vm="7657">
        <f ca="1"/>
        <v>25.72</v>
      </c>
      <c r="C917" vm="7657">
        <v>25.72</v>
      </c>
      <c r="D917" vm="15611">
        <v>457960</v>
      </c>
      <c r="E917" s="3">
        <f t="shared" ca="1" si="112"/>
        <v>-1.6067329762815673E-2</v>
      </c>
      <c r="F917" s="3">
        <f t="shared" ca="1" si="113"/>
        <v>-1.6197808826657306E-2</v>
      </c>
      <c r="I917" vm="15610">
        <f ca="1"/>
        <v>45139</v>
      </c>
      <c r="J917" vm="8350">
        <f ca="1"/>
        <v>63.9</v>
      </c>
      <c r="K917" vm="15612">
        <f ca="1"/>
        <v>510775</v>
      </c>
      <c r="L917" s="3">
        <v>-2.7693244065733421E-2</v>
      </c>
      <c r="M917" s="3">
        <v>-2.8083931785578164E-2</v>
      </c>
      <c r="O917" vm="15610">
        <f ca="1"/>
        <v>45139</v>
      </c>
      <c r="P917" vm="15613">
        <f ca="1"/>
        <v>289.89999999999998</v>
      </c>
      <c r="Q917" vm="15614">
        <f ca="1"/>
        <v>282702</v>
      </c>
      <c r="R917" s="3">
        <f t="shared" ca="1" si="114"/>
        <v>-5.160857833494693E-3</v>
      </c>
      <c r="T917" vm="15610">
        <f ca="1"/>
        <v>45139</v>
      </c>
      <c r="U917" vm="15615">
        <f ca="1"/>
        <v>22.62</v>
      </c>
      <c r="V917" vm="15616">
        <f ca="1"/>
        <v>18765345</v>
      </c>
      <c r="W917" s="3">
        <f t="shared" ca="1" si="115"/>
        <v>-1.6659745241175264E-2</v>
      </c>
      <c r="Y917" vm="15610">
        <f ca="1"/>
        <v>45139</v>
      </c>
      <c r="Z917" vm="15617">
        <f ca="1"/>
        <v>2.6349999999999998</v>
      </c>
      <c r="AA917" vm="15618">
        <f ca="1"/>
        <v>2.609</v>
      </c>
      <c r="AB917" vm="15619">
        <f ca="1"/>
        <v>105088762</v>
      </c>
      <c r="AC917">
        <f t="shared" ca="1" si="116"/>
        <v>-7.6365395931528093E-3</v>
      </c>
      <c r="AE917" vm="15610">
        <f ca="1"/>
        <v>45139</v>
      </c>
      <c r="AF917" vm="15620">
        <f ca="1"/>
        <v>18.294</v>
      </c>
      <c r="AG917" vm="15621">
        <f ca="1"/>
        <v>15425954</v>
      </c>
      <c r="AH917" s="3">
        <f t="shared" ca="1" si="117"/>
        <v>-1.8951241276321619E-2</v>
      </c>
      <c r="AK917" vm="15610">
        <f ca="1"/>
        <v>45139</v>
      </c>
      <c r="AL917" vm="15622">
        <f ca="1"/>
        <v>14.61</v>
      </c>
      <c r="AM917" vm="15623">
        <f ca="1"/>
        <v>118613</v>
      </c>
      <c r="AN917">
        <f t="shared" ca="1" si="118"/>
        <v>-1.3596402517099378E-2</v>
      </c>
      <c r="AP917" vm="15610">
        <f ca="1"/>
        <v>45139</v>
      </c>
      <c r="AQ917" vm="1301">
        <f ca="1"/>
        <v>5.21</v>
      </c>
      <c r="AR917" vm="15624">
        <f ca="1"/>
        <v>793997</v>
      </c>
      <c r="AS917" s="3">
        <f t="shared" ca="1" si="119"/>
        <v>-1.9175461292717062E-3</v>
      </c>
      <c r="AU917" vm="15610">
        <f ca="1"/>
        <v>45139</v>
      </c>
      <c r="AV917" vm="15625">
        <f ca="1"/>
        <v>1.452</v>
      </c>
      <c r="AW917" vm="15626">
        <f ca="1"/>
        <v>26931723</v>
      </c>
    </row>
    <row r="918" spans="1:49" x14ac:dyDescent="0.3">
      <c r="A918" vm="15627">
        <f ca="1"/>
        <v>45140</v>
      </c>
      <c r="B918" vm="6598">
        <f ca="1"/>
        <v>25.2</v>
      </c>
      <c r="C918" vm="6598">
        <v>25.2</v>
      </c>
      <c r="D918" vm="15628">
        <v>510795</v>
      </c>
      <c r="E918" s="3">
        <f t="shared" ca="1" si="112"/>
        <v>-2.0217729393468102E-2</v>
      </c>
      <c r="F918" s="3">
        <f t="shared" ca="1" si="113"/>
        <v>-2.0424904852041004E-2</v>
      </c>
      <c r="I918" vm="15627">
        <f ca="1"/>
        <v>45140</v>
      </c>
      <c r="J918" vm="15629">
        <f ca="1"/>
        <v>63.12</v>
      </c>
      <c r="K918" vm="15630">
        <f ca="1"/>
        <v>570277</v>
      </c>
      <c r="L918" s="3">
        <v>-1.2206572769953069E-2</v>
      </c>
      <c r="M918" s="3">
        <v>-1.2281684845870338E-2</v>
      </c>
      <c r="O918" vm="15627">
        <f ca="1"/>
        <v>45140</v>
      </c>
      <c r="P918" vm="15456">
        <f ca="1"/>
        <v>289</v>
      </c>
      <c r="Q918" vm="15631">
        <f ca="1"/>
        <v>723533</v>
      </c>
      <c r="R918" s="3">
        <f t="shared" ca="1" si="114"/>
        <v>-3.1093478151775393E-3</v>
      </c>
      <c r="T918" vm="15627">
        <f ca="1"/>
        <v>45140</v>
      </c>
      <c r="U918" vm="15632">
        <f ca="1"/>
        <v>22.285</v>
      </c>
      <c r="V918" vm="15633">
        <f ca="1"/>
        <v>11834970</v>
      </c>
      <c r="W918" s="3">
        <f t="shared" ca="1" si="115"/>
        <v>-1.4920664289455328E-2</v>
      </c>
      <c r="Y918" vm="15627">
        <f ca="1"/>
        <v>45140</v>
      </c>
      <c r="Z918" vm="14058">
        <f ca="1"/>
        <v>2.5745</v>
      </c>
      <c r="AA918" vm="15634">
        <f ca="1"/>
        <v>2.5630000000000002</v>
      </c>
      <c r="AB918" vm="15635">
        <f ca="1"/>
        <v>96099527</v>
      </c>
      <c r="AC918">
        <f t="shared" ca="1" si="116"/>
        <v>-1.7788558772657243E-2</v>
      </c>
      <c r="AE918" vm="15627">
        <f ca="1"/>
        <v>45140</v>
      </c>
      <c r="AF918" vm="15636">
        <f ca="1"/>
        <v>18.056000000000001</v>
      </c>
      <c r="AG918" vm="15637">
        <f ca="1"/>
        <v>11604493</v>
      </c>
      <c r="AH918" s="3">
        <f t="shared" ca="1" si="117"/>
        <v>-1.3095097718938105E-2</v>
      </c>
      <c r="AK918" vm="15627">
        <f ca="1"/>
        <v>45140</v>
      </c>
      <c r="AL918" vm="13386">
        <f ca="1"/>
        <v>14.43</v>
      </c>
      <c r="AM918" vm="15638">
        <f ca="1"/>
        <v>149878</v>
      </c>
      <c r="AN918">
        <f t="shared" ca="1" si="118"/>
        <v>-1.2396852976828571E-2</v>
      </c>
      <c r="AP918" vm="15627">
        <f ca="1"/>
        <v>45140</v>
      </c>
      <c r="AQ918" vm="4641">
        <f ca="1"/>
        <v>5.33</v>
      </c>
      <c r="AR918" vm="15639">
        <f ca="1"/>
        <v>336112</v>
      </c>
      <c r="AS918" s="3">
        <f t="shared" ca="1" si="119"/>
        <v>2.2771382412477597E-2</v>
      </c>
      <c r="AU918" vm="15627">
        <f ca="1"/>
        <v>45140</v>
      </c>
      <c r="AV918" vm="15640">
        <f ca="1"/>
        <v>1.425</v>
      </c>
      <c r="AW918" vm="15641">
        <f ca="1"/>
        <v>23379369</v>
      </c>
    </row>
    <row r="919" spans="1:49" x14ac:dyDescent="0.3">
      <c r="A919" vm="15642">
        <f ca="1"/>
        <v>45141</v>
      </c>
      <c r="B919" vm="6547">
        <f ca="1"/>
        <v>24.84</v>
      </c>
      <c r="C919" vm="6547">
        <v>24.84</v>
      </c>
      <c r="D919" vm="15643">
        <v>606340</v>
      </c>
      <c r="E919" s="3">
        <f t="shared" ca="1" si="112"/>
        <v>-1.4285714285714263E-2</v>
      </c>
      <c r="F919" s="3">
        <f t="shared" ca="1" si="113"/>
        <v>-1.4388737452099556E-2</v>
      </c>
      <c r="I919" vm="15642">
        <f ca="1"/>
        <v>45141</v>
      </c>
      <c r="J919" vm="15515">
        <f ca="1"/>
        <v>62.38</v>
      </c>
      <c r="K919" vm="15644">
        <f ca="1"/>
        <v>496354</v>
      </c>
      <c r="L919" s="3">
        <v>-1.1723700887198905E-2</v>
      </c>
      <c r="M919" s="3">
        <v>-1.1792965357961488E-2</v>
      </c>
      <c r="O919" vm="15642">
        <f ca="1"/>
        <v>45141</v>
      </c>
      <c r="P919" vm="15645">
        <f ca="1"/>
        <v>288.10000000000002</v>
      </c>
      <c r="Q919" vm="15646">
        <f ca="1"/>
        <v>369681</v>
      </c>
      <c r="R919" s="3">
        <f t="shared" ca="1" si="114"/>
        <v>-3.1190460219492977E-3</v>
      </c>
      <c r="T919" vm="15642">
        <f ca="1"/>
        <v>45141</v>
      </c>
      <c r="U919" vm="3103">
        <f ca="1"/>
        <v>22.24</v>
      </c>
      <c r="V919" vm="15647">
        <f ca="1"/>
        <v>10839362</v>
      </c>
      <c r="W919" s="3">
        <f t="shared" ca="1" si="115"/>
        <v>-2.0213370161376028E-3</v>
      </c>
      <c r="Y919" vm="15642">
        <f ca="1"/>
        <v>45141</v>
      </c>
      <c r="Z919" vm="9345">
        <f ca="1"/>
        <v>2.5529999999999999</v>
      </c>
      <c r="AA919" vm="9230">
        <f ca="1"/>
        <v>2.5455000000000001</v>
      </c>
      <c r="AB919" vm="15648">
        <f ca="1"/>
        <v>71360586</v>
      </c>
      <c r="AC919">
        <f t="shared" ca="1" si="116"/>
        <v>-6.8513530216804796E-3</v>
      </c>
      <c r="AE919" vm="15642">
        <f ca="1"/>
        <v>45141</v>
      </c>
      <c r="AF919" vm="15649">
        <f ca="1"/>
        <v>17.891999999999999</v>
      </c>
      <c r="AG919" vm="15650">
        <f ca="1"/>
        <v>10532614</v>
      </c>
      <c r="AH919" s="3">
        <f t="shared" ca="1" si="117"/>
        <v>-9.1243539446329344E-3</v>
      </c>
      <c r="AK919" vm="15642">
        <f ca="1"/>
        <v>45141</v>
      </c>
      <c r="AL919" vm="4170">
        <f ca="1"/>
        <v>14.44</v>
      </c>
      <c r="AM919" vm="15651">
        <f ca="1"/>
        <v>100314</v>
      </c>
      <c r="AN919">
        <f t="shared" ca="1" si="118"/>
        <v>6.9276067890057459E-4</v>
      </c>
      <c r="AP919" vm="15642">
        <f ca="1"/>
        <v>45141</v>
      </c>
      <c r="AQ919" vm="15652">
        <f ca="1"/>
        <v>5.18</v>
      </c>
      <c r="AR919" vm="15653">
        <f ca="1"/>
        <v>180645</v>
      </c>
      <c r="AS919" s="3">
        <f t="shared" ca="1" si="119"/>
        <v>-2.8546181906361497E-2</v>
      </c>
      <c r="AU919" vm="15642">
        <f ca="1"/>
        <v>45141</v>
      </c>
      <c r="AV919" vm="1313">
        <f ca="1"/>
        <v>1.41</v>
      </c>
      <c r="AW919" vm="15654">
        <f ca="1"/>
        <v>26197753</v>
      </c>
    </row>
    <row r="920" spans="1:49" x14ac:dyDescent="0.3">
      <c r="A920" vm="15655">
        <f ca="1"/>
        <v>45142</v>
      </c>
      <c r="B920" vm="7394">
        <f ca="1"/>
        <v>24.76</v>
      </c>
      <c r="C920" vm="7394">
        <v>24.76</v>
      </c>
      <c r="D920" vm="15656">
        <v>408440</v>
      </c>
      <c r="E920" s="3">
        <f t="shared" ca="1" si="112"/>
        <v>-3.2206119162640216E-3</v>
      </c>
      <c r="F920" s="3">
        <f t="shared" ca="1" si="113"/>
        <v>-3.2258092488825657E-3</v>
      </c>
      <c r="I920" vm="15655">
        <f ca="1"/>
        <v>45142</v>
      </c>
      <c r="J920" vm="15515">
        <f ca="1"/>
        <v>62.38</v>
      </c>
      <c r="K920" vm="15657">
        <f ca="1"/>
        <v>399737</v>
      </c>
      <c r="L920" s="3">
        <v>0</v>
      </c>
      <c r="M920" s="3">
        <v>0</v>
      </c>
      <c r="O920" vm="15655">
        <f ca="1"/>
        <v>45142</v>
      </c>
      <c r="P920" vm="15658">
        <f ca="1"/>
        <v>285.39999999999998</v>
      </c>
      <c r="Q920" vm="15659">
        <f ca="1"/>
        <v>221169</v>
      </c>
      <c r="R920" s="3">
        <f t="shared" ca="1" si="114"/>
        <v>-9.4159370477469514E-3</v>
      </c>
      <c r="T920" vm="15655">
        <f ca="1"/>
        <v>45142</v>
      </c>
      <c r="U920" vm="15660">
        <f ca="1"/>
        <v>22.33</v>
      </c>
      <c r="V920" vm="15661">
        <f ca="1"/>
        <v>9684144</v>
      </c>
      <c r="W920" s="3">
        <f t="shared" ca="1" si="115"/>
        <v>4.0385964696849118E-3</v>
      </c>
      <c r="Y920" vm="15655">
        <f ca="1"/>
        <v>45142</v>
      </c>
      <c r="Z920" vm="9346">
        <f ca="1"/>
        <v>2.552</v>
      </c>
      <c r="AA920" vm="15662">
        <f ca="1"/>
        <v>2.5434999999999999</v>
      </c>
      <c r="AB920" vm="15663">
        <f ca="1"/>
        <v>68966724</v>
      </c>
      <c r="AC920">
        <f t="shared" ca="1" si="116"/>
        <v>-7.8600907957103276E-4</v>
      </c>
      <c r="AE920" vm="15655">
        <f ca="1"/>
        <v>45142</v>
      </c>
      <c r="AF920" vm="15664">
        <f ca="1"/>
        <v>17.858000000000001</v>
      </c>
      <c r="AG920" vm="15665">
        <f ca="1"/>
        <v>8928725</v>
      </c>
      <c r="AH920" s="3">
        <f t="shared" ca="1" si="117"/>
        <v>-1.9020984755769269E-3</v>
      </c>
      <c r="AK920" vm="15655">
        <f ca="1"/>
        <v>45142</v>
      </c>
      <c r="AL920" vm="11282">
        <f ca="1"/>
        <v>14.64</v>
      </c>
      <c r="AM920" vm="15666">
        <f ca="1"/>
        <v>448225</v>
      </c>
      <c r="AN920">
        <f t="shared" ca="1" si="118"/>
        <v>1.3755375068485419E-2</v>
      </c>
      <c r="AP920" vm="15655">
        <f ca="1"/>
        <v>45142</v>
      </c>
      <c r="AQ920" vm="12648">
        <f ca="1"/>
        <v>5.15</v>
      </c>
      <c r="AR920" vm="15667">
        <f ca="1"/>
        <v>101223</v>
      </c>
      <c r="AS920" s="3">
        <f t="shared" ca="1" si="119"/>
        <v>-5.8083415957467903E-3</v>
      </c>
      <c r="AU920" vm="15655">
        <f ca="1"/>
        <v>45142</v>
      </c>
      <c r="AV920" vm="1715">
        <f ca="1"/>
        <v>1.417</v>
      </c>
      <c r="AW920" vm="15668">
        <f ca="1"/>
        <v>23185779</v>
      </c>
    </row>
    <row r="921" spans="1:49" x14ac:dyDescent="0.3">
      <c r="A921" vm="15669">
        <f ca="1"/>
        <v>45145</v>
      </c>
      <c r="B921" vm="4718">
        <f ca="1"/>
        <v>24.26</v>
      </c>
      <c r="C921" vm="4718">
        <v>24.26</v>
      </c>
      <c r="D921" vm="15670">
        <v>434284</v>
      </c>
      <c r="E921" s="3">
        <f t="shared" ca="1" si="112"/>
        <v>-2.0193861066235864E-2</v>
      </c>
      <c r="F921" s="3">
        <f t="shared" ca="1" si="113"/>
        <v>-2.0400544300491302E-2</v>
      </c>
      <c r="I921" vm="15669">
        <f ca="1"/>
        <v>45145</v>
      </c>
      <c r="J921" vm="7412">
        <f ca="1"/>
        <v>62.06</v>
      </c>
      <c r="K921" vm="15671">
        <f ca="1"/>
        <v>379228</v>
      </c>
      <c r="L921" s="3">
        <v>-5.1298493106765033E-3</v>
      </c>
      <c r="M921" s="3">
        <v>-5.1430521594230645E-3</v>
      </c>
      <c r="O921" vm="15669">
        <f ca="1"/>
        <v>45145</v>
      </c>
      <c r="P921" vm="15672">
        <f ca="1"/>
        <v>281.89999999999998</v>
      </c>
      <c r="Q921" vm="15673">
        <f ca="1"/>
        <v>244749</v>
      </c>
      <c r="R921" s="3">
        <f t="shared" ca="1" si="114"/>
        <v>-1.2339306922669222E-2</v>
      </c>
      <c r="T921" vm="15669">
        <f ca="1"/>
        <v>45145</v>
      </c>
      <c r="U921" vm="15674">
        <f ca="1"/>
        <v>22.625</v>
      </c>
      <c r="V921" vm="15675">
        <f ca="1"/>
        <v>8687951</v>
      </c>
      <c r="W921" s="3">
        <f t="shared" ca="1" si="115"/>
        <v>1.3124423733923449E-2</v>
      </c>
      <c r="Y921" vm="15669">
        <f ca="1"/>
        <v>45145</v>
      </c>
      <c r="Z921" vm="15676">
        <f ca="1"/>
        <v>2.5375000000000001</v>
      </c>
      <c r="AA921" vm="15677">
        <f ca="1"/>
        <v>2.56</v>
      </c>
      <c r="AB921" vm="15678">
        <f ca="1"/>
        <v>50878749</v>
      </c>
      <c r="AC921">
        <f t="shared" ca="1" si="116"/>
        <v>6.4661732107884331E-3</v>
      </c>
      <c r="AE921" vm="15669">
        <f ca="1"/>
        <v>45145</v>
      </c>
      <c r="AF921" vm="15679">
        <f ca="1"/>
        <v>17.803999999999998</v>
      </c>
      <c r="AG921" vm="15680">
        <f ca="1"/>
        <v>6801416</v>
      </c>
      <c r="AH921" s="3">
        <f t="shared" ca="1" si="117"/>
        <v>-3.0284359414168649E-3</v>
      </c>
      <c r="AK921" vm="15669">
        <f ca="1"/>
        <v>45145</v>
      </c>
      <c r="AL921" vm="11127">
        <f ca="1"/>
        <v>14.58</v>
      </c>
      <c r="AM921" vm="15681">
        <f ca="1"/>
        <v>96593</v>
      </c>
      <c r="AN921">
        <f t="shared" ca="1" si="118"/>
        <v>-4.1067819526534712E-3</v>
      </c>
      <c r="AP921" vm="15669">
        <f ca="1"/>
        <v>45145</v>
      </c>
      <c r="AQ921" vm="10673">
        <f ca="1"/>
        <v>5.0999999999999996</v>
      </c>
      <c r="AR921" vm="15682">
        <f ca="1"/>
        <v>135218</v>
      </c>
      <c r="AS921" s="3">
        <f t="shared" ca="1" si="119"/>
        <v>-9.756174945364798E-3</v>
      </c>
      <c r="AU921" vm="15669">
        <f ca="1"/>
        <v>45145</v>
      </c>
      <c r="AV921" vm="15683">
        <f ca="1"/>
        <v>1.3959999999999999</v>
      </c>
      <c r="AW921" vm="15684">
        <f ca="1"/>
        <v>23656707</v>
      </c>
    </row>
    <row r="922" spans="1:49" x14ac:dyDescent="0.3">
      <c r="A922" vm="15685">
        <f ca="1"/>
        <v>45146</v>
      </c>
      <c r="B922" vm="5553">
        <f ca="1"/>
        <v>24.52</v>
      </c>
      <c r="C922" vm="5553">
        <v>24.52</v>
      </c>
      <c r="D922" vm="15686">
        <v>402261</v>
      </c>
      <c r="E922" s="3">
        <f t="shared" ca="1" si="112"/>
        <v>1.071723000824394E-2</v>
      </c>
      <c r="F922" s="3">
        <f t="shared" ca="1" si="113"/>
        <v>1.0660207552106428E-2</v>
      </c>
      <c r="I922" vm="15685">
        <f ca="1"/>
        <v>45146</v>
      </c>
      <c r="J922" vm="15687">
        <f ca="1"/>
        <v>61.64</v>
      </c>
      <c r="K922" vm="15688">
        <f ca="1"/>
        <v>404716</v>
      </c>
      <c r="L922" s="3">
        <v>-6.7676442152755671E-3</v>
      </c>
      <c r="M922" s="3">
        <v>-6.7906485683191372E-3</v>
      </c>
      <c r="O922" vm="15685">
        <f ca="1"/>
        <v>45146</v>
      </c>
      <c r="P922" vm="15203">
        <f ca="1"/>
        <v>282.60000000000002</v>
      </c>
      <c r="Q922" vm="15689">
        <f ca="1"/>
        <v>288335</v>
      </c>
      <c r="R922" s="3">
        <f t="shared" ca="1" si="114"/>
        <v>2.4800721303603781E-3</v>
      </c>
      <c r="T922" vm="15685">
        <f ca="1"/>
        <v>45146</v>
      </c>
      <c r="U922" vm="2828">
        <f ca="1"/>
        <v>21.28</v>
      </c>
      <c r="V922" vm="15690">
        <f ca="1"/>
        <v>26180326</v>
      </c>
      <c r="W922" s="3">
        <f t="shared" ca="1" si="115"/>
        <v>-6.1287825112546115E-2</v>
      </c>
      <c r="Y922" vm="15685">
        <f ca="1"/>
        <v>45146</v>
      </c>
      <c r="Z922" vm="7367">
        <f ca="1"/>
        <v>2.4</v>
      </c>
      <c r="AA922" vm="90">
        <f ca="1"/>
        <v>2.3380000000000001</v>
      </c>
      <c r="AB922" vm="15691">
        <f ca="1"/>
        <v>376391539</v>
      </c>
      <c r="AC922">
        <f t="shared" ca="1" si="116"/>
        <v>-9.0711395441594386E-2</v>
      </c>
      <c r="AE922" vm="15685">
        <f ca="1"/>
        <v>45146</v>
      </c>
      <c r="AF922" vm="15692">
        <f ca="1"/>
        <v>17.553999999999998</v>
      </c>
      <c r="AG922" vm="15693">
        <f ca="1"/>
        <v>9271492</v>
      </c>
      <c r="AH922" s="3">
        <f t="shared" ca="1" si="117"/>
        <v>-1.4141306983682076E-2</v>
      </c>
      <c r="AK922" vm="15685">
        <f ca="1"/>
        <v>45146</v>
      </c>
      <c r="AL922" vm="12882">
        <f ca="1"/>
        <v>14.41</v>
      </c>
      <c r="AM922" vm="15694">
        <f ca="1"/>
        <v>108631</v>
      </c>
      <c r="AN922">
        <f t="shared" ca="1" si="118"/>
        <v>-1.1728316569081335E-2</v>
      </c>
      <c r="AP922" vm="15685">
        <f ca="1"/>
        <v>45146</v>
      </c>
      <c r="AQ922" vm="11902">
        <f ca="1"/>
        <v>5.05</v>
      </c>
      <c r="AR922" vm="15695">
        <f ca="1"/>
        <v>163273</v>
      </c>
      <c r="AS922" s="3">
        <f t="shared" ca="1" si="119"/>
        <v>-9.8522964430115944E-3</v>
      </c>
      <c r="AU922" vm="15685">
        <f ca="1"/>
        <v>45146</v>
      </c>
      <c r="AV922" vm="15696">
        <f ca="1"/>
        <v>1.3620000000000001</v>
      </c>
      <c r="AW922" vm="15697">
        <f ca="1"/>
        <v>23959606</v>
      </c>
    </row>
    <row r="923" spans="1:49" x14ac:dyDescent="0.3">
      <c r="A923" vm="15698">
        <f ca="1"/>
        <v>45147</v>
      </c>
      <c r="B923" vm="6204">
        <f ca="1"/>
        <v>24.56</v>
      </c>
      <c r="C923" vm="6204">
        <v>24.56</v>
      </c>
      <c r="D923" vm="15699">
        <v>261058</v>
      </c>
      <c r="E923" s="3">
        <f t="shared" ca="1" si="112"/>
        <v>1.6313213703099162E-3</v>
      </c>
      <c r="F923" s="3">
        <f t="shared" ca="1" si="113"/>
        <v>1.62999221093097E-3</v>
      </c>
      <c r="I923" vm="15698">
        <f ca="1"/>
        <v>45147</v>
      </c>
      <c r="J923" vm="15700">
        <f ca="1"/>
        <v>61.82</v>
      </c>
      <c r="K923" vm="15701">
        <f ca="1"/>
        <v>250971</v>
      </c>
      <c r="L923" s="3">
        <v>2.9201817001946739E-3</v>
      </c>
      <c r="M923" s="3">
        <v>2.9159262520552722E-3</v>
      </c>
      <c r="O923" vm="15698">
        <f ca="1"/>
        <v>45147</v>
      </c>
      <c r="P923" vm="15702">
        <f ca="1"/>
        <v>282.7</v>
      </c>
      <c r="Q923" vm="15703">
        <f ca="1"/>
        <v>201540</v>
      </c>
      <c r="R923" s="3">
        <f t="shared" ca="1" si="114"/>
        <v>3.5379444911740775E-4</v>
      </c>
      <c r="T923" vm="15698">
        <f ca="1"/>
        <v>45147</v>
      </c>
      <c r="U923" vm="9061">
        <f ca="1"/>
        <v>22.21</v>
      </c>
      <c r="V923" vm="15704">
        <f ca="1"/>
        <v>16243662</v>
      </c>
      <c r="W923" s="3">
        <f t="shared" ca="1" si="115"/>
        <v>4.2774973432892417E-2</v>
      </c>
      <c r="Y923" vm="15698">
        <f ca="1"/>
        <v>45147</v>
      </c>
      <c r="Z923" vm="7367">
        <f ca="1"/>
        <v>2.4</v>
      </c>
      <c r="AA923" vm="15705">
        <f ca="1"/>
        <v>2.3925000000000001</v>
      </c>
      <c r="AB923" vm="15706">
        <f ca="1"/>
        <v>171093404</v>
      </c>
      <c r="AC923">
        <f t="shared" ca="1" si="116"/>
        <v>2.3042981295095674E-2</v>
      </c>
      <c r="AE923" vm="15698">
        <f ca="1"/>
        <v>45147</v>
      </c>
      <c r="AF923" vm="15707">
        <f ca="1"/>
        <v>17.396000000000001</v>
      </c>
      <c r="AG923" vm="15708">
        <f ca="1"/>
        <v>8177678</v>
      </c>
      <c r="AH923" s="3">
        <f t="shared" ca="1" si="117"/>
        <v>-9.0415494345337227E-3</v>
      </c>
      <c r="AK923" vm="15698">
        <f ca="1"/>
        <v>45147</v>
      </c>
      <c r="AL923" vm="15709">
        <f ca="1"/>
        <v>14.27</v>
      </c>
      <c r="AM923" vm="15710">
        <f ca="1"/>
        <v>117740</v>
      </c>
      <c r="AN923">
        <f t="shared" ca="1" si="118"/>
        <v>-9.7629785226857179E-3</v>
      </c>
      <c r="AP923" vm="15698">
        <f ca="1"/>
        <v>45147</v>
      </c>
      <c r="AQ923" vm="11632">
        <f ca="1"/>
        <v>5.08</v>
      </c>
      <c r="AR923" vm="15711">
        <f ca="1"/>
        <v>88536</v>
      </c>
      <c r="AS923" s="3">
        <f t="shared" ca="1" si="119"/>
        <v>5.9230183031220712E-3</v>
      </c>
      <c r="AU923" vm="15698">
        <f ca="1"/>
        <v>45147</v>
      </c>
      <c r="AV923" vm="15712">
        <f ca="1"/>
        <v>1.393</v>
      </c>
      <c r="AW923" vm="15713">
        <f ca="1"/>
        <v>16306718</v>
      </c>
    </row>
    <row r="924" spans="1:49" x14ac:dyDescent="0.3">
      <c r="A924" vm="15714">
        <f ca="1"/>
        <v>45148</v>
      </c>
      <c r="B924" vm="6275">
        <f ca="1"/>
        <v>24.66</v>
      </c>
      <c r="C924" vm="6275">
        <v>24.66</v>
      </c>
      <c r="D924" vm="15715">
        <v>216704</v>
      </c>
      <c r="E924" s="3">
        <f t="shared" ca="1" si="112"/>
        <v>4.0716612377850745E-3</v>
      </c>
      <c r="F924" s="3">
        <f t="shared" ca="1" si="113"/>
        <v>4.0633944572566376E-3</v>
      </c>
      <c r="I924" vm="15714">
        <f ca="1"/>
        <v>45148</v>
      </c>
      <c r="J924" vm="15716">
        <f ca="1"/>
        <v>64.040000000000006</v>
      </c>
      <c r="K924" vm="15717">
        <f ca="1"/>
        <v>530266</v>
      </c>
      <c r="L924" s="3">
        <v>3.591070850857337E-2</v>
      </c>
      <c r="M924" s="3">
        <v>3.5280951424543877E-2</v>
      </c>
      <c r="O924" vm="15714">
        <f ca="1"/>
        <v>45148</v>
      </c>
      <c r="P924" vm="15718">
        <f ca="1"/>
        <v>288.5</v>
      </c>
      <c r="Q924" vm="15719">
        <f ca="1"/>
        <v>240223</v>
      </c>
      <c r="R924" s="3">
        <f t="shared" ca="1" si="114"/>
        <v>2.03088212486097E-2</v>
      </c>
      <c r="T924" vm="15714">
        <f ca="1"/>
        <v>45148</v>
      </c>
      <c r="U924" vm="15720">
        <f ca="1"/>
        <v>22.35</v>
      </c>
      <c r="V924" vm="15721">
        <f ca="1"/>
        <v>11509361</v>
      </c>
      <c r="W924" s="3">
        <f t="shared" ca="1" si="115"/>
        <v>6.2836831532417517E-3</v>
      </c>
      <c r="Y924" vm="15714">
        <f ca="1"/>
        <v>45148</v>
      </c>
      <c r="Z924" vm="6387">
        <f ca="1"/>
        <v>2.4024999999999999</v>
      </c>
      <c r="AA924" vm="8322">
        <f ca="1"/>
        <v>2.4380000000000002</v>
      </c>
      <c r="AB924" vm="15722">
        <f ca="1"/>
        <v>97461241</v>
      </c>
      <c r="AC924">
        <f t="shared" ca="1" si="116"/>
        <v>1.8839186714107597E-2</v>
      </c>
      <c r="AE924" vm="15714">
        <f ca="1"/>
        <v>45148</v>
      </c>
      <c r="AF924" vm="7650">
        <f ca="1"/>
        <v>17.45</v>
      </c>
      <c r="AG924" vm="15723">
        <f ca="1"/>
        <v>8216296</v>
      </c>
      <c r="AH924" s="3">
        <f t="shared" ca="1" si="117"/>
        <v>3.0993539130440562E-3</v>
      </c>
      <c r="AK924" vm="15714">
        <f ca="1"/>
        <v>45148</v>
      </c>
      <c r="AL924" vm="733">
        <f ca="1"/>
        <v>14.54</v>
      </c>
      <c r="AM924" vm="15724">
        <f ca="1"/>
        <v>119150</v>
      </c>
      <c r="AN924">
        <f t="shared" ca="1" si="118"/>
        <v>1.8744040616628228E-2</v>
      </c>
      <c r="AP924" vm="15714">
        <f ca="1"/>
        <v>45148</v>
      </c>
      <c r="AQ924" vm="11768">
        <f ca="1"/>
        <v>5.07</v>
      </c>
      <c r="AR924" vm="15725">
        <f ca="1"/>
        <v>97289</v>
      </c>
      <c r="AS924" s="3">
        <f t="shared" ca="1" si="119"/>
        <v>-1.9704439872987251E-3</v>
      </c>
      <c r="AU924" vm="15714">
        <f ca="1"/>
        <v>45148</v>
      </c>
      <c r="AV924" vm="1658">
        <f ca="1"/>
        <v>1.4</v>
      </c>
      <c r="AW924" vm="15726">
        <f ca="1"/>
        <v>25533831</v>
      </c>
    </row>
    <row r="925" spans="1:49" x14ac:dyDescent="0.3">
      <c r="A925" vm="15727">
        <f ca="1"/>
        <v>45149</v>
      </c>
      <c r="B925" vm="7110">
        <f ca="1"/>
        <v>24.44</v>
      </c>
      <c r="C925" vm="7110">
        <v>24.44</v>
      </c>
      <c r="D925" vm="15728">
        <v>209518</v>
      </c>
      <c r="E925" s="3">
        <f t="shared" ca="1" si="112"/>
        <v>-8.9213300892132547E-3</v>
      </c>
      <c r="F925" s="3">
        <f t="shared" ca="1" si="113"/>
        <v>-8.9613634328036176E-3</v>
      </c>
      <c r="I925" vm="15727">
        <f ca="1"/>
        <v>45149</v>
      </c>
      <c r="J925" vm="14932">
        <f ca="1"/>
        <v>63.5</v>
      </c>
      <c r="K925" vm="15729">
        <f ca="1"/>
        <v>377480</v>
      </c>
      <c r="L925" s="3">
        <v>-8.4322298563398838E-3</v>
      </c>
      <c r="M925" s="3">
        <v>-8.4679822298680315E-3</v>
      </c>
      <c r="O925" vm="15727">
        <f ca="1"/>
        <v>45149</v>
      </c>
      <c r="P925" vm="15730">
        <f ca="1"/>
        <v>285.2</v>
      </c>
      <c r="Q925" vm="15731">
        <f ca="1"/>
        <v>160669</v>
      </c>
      <c r="R925" s="3">
        <f t="shared" ca="1" si="114"/>
        <v>-1.1504397408013418E-2</v>
      </c>
      <c r="T925" vm="15727">
        <f ca="1"/>
        <v>45149</v>
      </c>
      <c r="U925" vm="8847">
        <f ca="1"/>
        <v>22.15</v>
      </c>
      <c r="V925" vm="15732">
        <f ca="1"/>
        <v>8475328</v>
      </c>
      <c r="W925" s="3">
        <f t="shared" ca="1" si="115"/>
        <v>-8.9888245684333311E-3</v>
      </c>
      <c r="Y925" vm="15727">
        <f ca="1"/>
        <v>45149</v>
      </c>
      <c r="Z925" vm="7665">
        <f ca="1"/>
        <v>2.4285000000000001</v>
      </c>
      <c r="AA925" vm="15733">
        <f ca="1"/>
        <v>2.4394999999999998</v>
      </c>
      <c r="AB925" vm="15734">
        <f ca="1"/>
        <v>63187894</v>
      </c>
      <c r="AC925">
        <f t="shared" ca="1" si="116"/>
        <v>6.1506921467495608E-4</v>
      </c>
      <c r="AE925" vm="15727">
        <f ca="1"/>
        <v>45149</v>
      </c>
      <c r="AF925" vm="8256">
        <f ca="1"/>
        <v>16.850000000000001</v>
      </c>
      <c r="AG925" vm="15735">
        <f ca="1"/>
        <v>16122254</v>
      </c>
      <c r="AH925" s="3">
        <f t="shared" ca="1" si="117"/>
        <v>-3.4988991850065369E-2</v>
      </c>
      <c r="AK925" vm="15727">
        <f ca="1"/>
        <v>45149</v>
      </c>
      <c r="AL925" vm="15736">
        <f ca="1"/>
        <v>14.42</v>
      </c>
      <c r="AM925" vm="15737">
        <f ca="1"/>
        <v>80461</v>
      </c>
      <c r="AN925">
        <f t="shared" ca="1" si="118"/>
        <v>-8.2873402485702692E-3</v>
      </c>
      <c r="AP925" vm="15727">
        <f ca="1"/>
        <v>45149</v>
      </c>
      <c r="AQ925" vm="11284">
        <f ca="1"/>
        <v>5.03</v>
      </c>
      <c r="AR925" vm="15738">
        <f ca="1"/>
        <v>66768</v>
      </c>
      <c r="AS925" s="3">
        <f t="shared" ca="1" si="119"/>
        <v>-7.920833491443997E-3</v>
      </c>
      <c r="AU925" vm="15727">
        <f ca="1"/>
        <v>45149</v>
      </c>
      <c r="AV925" vm="14439">
        <f ca="1"/>
        <v>1.492</v>
      </c>
      <c r="AW925" vm="15739">
        <f ca="1"/>
        <v>64324264</v>
      </c>
    </row>
    <row r="926" spans="1:49" x14ac:dyDescent="0.3">
      <c r="A926" vm="15740">
        <f ca="1"/>
        <v>45152</v>
      </c>
      <c r="B926" vm="5710">
        <f ca="1"/>
        <v>24.46</v>
      </c>
      <c r="C926" vm="5710">
        <v>24.46</v>
      </c>
      <c r="D926" vm="15741">
        <v>101396</v>
      </c>
      <c r="E926" s="3">
        <f t="shared" ca="1" si="112"/>
        <v>8.1833060556463059E-4</v>
      </c>
      <c r="F926" s="3">
        <f t="shared" ca="1" si="113"/>
        <v>8.179959556317626E-4</v>
      </c>
      <c r="I926" vm="15740">
        <f ca="1"/>
        <v>45152</v>
      </c>
      <c r="J926" vm="15742">
        <f ca="1"/>
        <v>64.06</v>
      </c>
      <c r="K926" vm="15743">
        <f ca="1"/>
        <v>470470</v>
      </c>
      <c r="L926" s="3">
        <v>8.8188976377953122E-3</v>
      </c>
      <c r="M926" s="3">
        <v>8.780238282366265E-3</v>
      </c>
      <c r="O926" vm="15740">
        <f ca="1"/>
        <v>45152</v>
      </c>
      <c r="P926" vm="15645">
        <f ca="1"/>
        <v>288.10000000000002</v>
      </c>
      <c r="Q926" vm="15744">
        <f ca="1"/>
        <v>159982</v>
      </c>
      <c r="R926" s="3">
        <f t="shared" ca="1" si="114"/>
        <v>1.0116953550342072E-2</v>
      </c>
      <c r="T926" vm="15740">
        <f ca="1"/>
        <v>45152</v>
      </c>
      <c r="U926" vm="15745">
        <f ca="1"/>
        <v>22.32</v>
      </c>
      <c r="V926" vm="15746">
        <f ca="1"/>
        <v>8358835</v>
      </c>
      <c r="W926" s="3">
        <f t="shared" ca="1" si="115"/>
        <v>7.6456410219656072E-3</v>
      </c>
      <c r="Y926" vm="15740">
        <f ca="1"/>
        <v>45152</v>
      </c>
      <c r="Z926" vm="15747">
        <f ca="1"/>
        <v>2.4325000000000001</v>
      </c>
      <c r="AA926" vm="8237">
        <f ca="1"/>
        <v>2.4449999999999998</v>
      </c>
      <c r="AB926" vm="15748">
        <f ca="1"/>
        <v>53558032</v>
      </c>
      <c r="AC926">
        <f t="shared" ca="1" si="116"/>
        <v>2.2520226530804367E-3</v>
      </c>
      <c r="AE926" vm="15740">
        <f ca="1"/>
        <v>45152</v>
      </c>
      <c r="AF926" vm="6711">
        <f ca="1"/>
        <v>16.898</v>
      </c>
      <c r="AG926" vm="15749">
        <f ca="1"/>
        <v>7733995</v>
      </c>
      <c r="AH926" s="3">
        <f t="shared" ca="1" si="117"/>
        <v>2.844614932282183E-3</v>
      </c>
      <c r="AK926" vm="15740">
        <f ca="1"/>
        <v>45152</v>
      </c>
      <c r="AL926" vm="1073">
        <f ca="1"/>
        <v>14.36</v>
      </c>
      <c r="AM926" vm="15750">
        <f ca="1"/>
        <v>83857</v>
      </c>
      <c r="AN926">
        <f t="shared" ca="1" si="118"/>
        <v>-4.1695682367248917E-3</v>
      </c>
      <c r="AP926" vm="15740">
        <f ca="1"/>
        <v>45152</v>
      </c>
      <c r="AQ926" vm="15370">
        <f ca="1"/>
        <v>4.9850000000000003</v>
      </c>
      <c r="AR926" vm="15751">
        <f ca="1"/>
        <v>125878</v>
      </c>
      <c r="AS926" s="3">
        <f t="shared" ca="1" si="119"/>
        <v>-8.9865806978461325E-3</v>
      </c>
      <c r="AU926" vm="15740">
        <f ca="1"/>
        <v>45152</v>
      </c>
      <c r="AV926" vm="15752">
        <f ca="1"/>
        <v>1.5195000000000001</v>
      </c>
      <c r="AW926" vm="15753">
        <f ca="1"/>
        <v>37998214</v>
      </c>
    </row>
    <row r="927" spans="1:49" x14ac:dyDescent="0.3">
      <c r="A927" vm="15754">
        <f ca="1"/>
        <v>45154</v>
      </c>
      <c r="B927" vm="15755">
        <f ca="1"/>
        <v>24.3</v>
      </c>
      <c r="C927" vm="15755">
        <v>24.3</v>
      </c>
      <c r="D927" vm="15756">
        <v>194984</v>
      </c>
      <c r="E927" s="3">
        <f t="shared" ca="1" si="112"/>
        <v>-6.5412919051512728E-3</v>
      </c>
      <c r="F927" s="3">
        <f t="shared" ca="1" si="113"/>
        <v>-6.5627799125235484E-3</v>
      </c>
      <c r="I927" vm="15754">
        <f ca="1"/>
        <v>45154</v>
      </c>
      <c r="J927" vm="15757">
        <f ca="1"/>
        <v>64.34</v>
      </c>
      <c r="K927" vm="15758">
        <f ca="1"/>
        <v>532462</v>
      </c>
      <c r="L927" s="3">
        <v>4.370902279113349E-3</v>
      </c>
      <c r="M927" s="3">
        <v>4.3613776298682804E-3</v>
      </c>
      <c r="O927" vm="15754">
        <f ca="1"/>
        <v>45154</v>
      </c>
      <c r="P927" vm="15759">
        <f ca="1"/>
        <v>289.3</v>
      </c>
      <c r="Q927" vm="15760">
        <f ca="1"/>
        <v>234101</v>
      </c>
      <c r="R927" s="3">
        <f t="shared" ca="1" si="114"/>
        <v>4.1565698916065002E-3</v>
      </c>
      <c r="T927" vm="15754">
        <f ca="1"/>
        <v>45154</v>
      </c>
      <c r="U927" vm="15761">
        <f ca="1"/>
        <v>21.875</v>
      </c>
      <c r="V927" vm="15762">
        <f ca="1"/>
        <v>10213716</v>
      </c>
      <c r="W927" s="3">
        <f t="shared" ca="1" si="115"/>
        <v>-2.0138705269432063E-2</v>
      </c>
      <c r="Y927" vm="15754">
        <f ca="1"/>
        <v>45154</v>
      </c>
      <c r="Z927" vm="7385">
        <f ca="1"/>
        <v>2.4079999999999999</v>
      </c>
      <c r="AA927" vm="15763">
        <f ca="1"/>
        <v>2.4289999999999998</v>
      </c>
      <c r="AB927" vm="15764">
        <f ca="1"/>
        <v>60222416</v>
      </c>
      <c r="AC927">
        <f t="shared" ca="1" si="116"/>
        <v>-6.5654729067999018E-3</v>
      </c>
      <c r="AE927" vm="15754">
        <f ca="1"/>
        <v>45154</v>
      </c>
      <c r="AF927" vm="15765">
        <f ca="1"/>
        <v>16.667999999999999</v>
      </c>
      <c r="AG927" vm="15766">
        <f ca="1"/>
        <v>8389896</v>
      </c>
      <c r="AH927" s="3">
        <f t="shared" ca="1" si="117"/>
        <v>-1.3704558170446059E-2</v>
      </c>
      <c r="AK927" vm="15754">
        <f ca="1"/>
        <v>45154</v>
      </c>
      <c r="AL927" vm="11265">
        <f ca="1"/>
        <v>14.21</v>
      </c>
      <c r="AM927" vm="12026">
        <f ca="1"/>
        <v>136960</v>
      </c>
      <c r="AN927">
        <f t="shared" ca="1" si="118"/>
        <v>-1.0500621511068807E-2</v>
      </c>
      <c r="AP927" vm="15754">
        <f ca="1"/>
        <v>45154</v>
      </c>
      <c r="AQ927" vm="12108">
        <f ca="1"/>
        <v>5</v>
      </c>
      <c r="AR927" vm="15767">
        <f ca="1"/>
        <v>84317</v>
      </c>
      <c r="AS927" s="3">
        <f t="shared" ca="1" si="119"/>
        <v>3.0045090202987222E-3</v>
      </c>
      <c r="AU927" vm="15754">
        <f ca="1"/>
        <v>45154</v>
      </c>
      <c r="AV927" vm="1919">
        <f ca="1"/>
        <v>1.4650000000000001</v>
      </c>
      <c r="AW927" vm="15768">
        <f ca="1"/>
        <v>36097664</v>
      </c>
    </row>
    <row r="928" spans="1:49" x14ac:dyDescent="0.3">
      <c r="A928" vm="15769">
        <f ca="1"/>
        <v>45155</v>
      </c>
      <c r="B928" vm="15770">
        <f ca="1"/>
        <v>23.88</v>
      </c>
      <c r="C928" vm="15770">
        <v>23.88</v>
      </c>
      <c r="D928" vm="15771">
        <v>253794</v>
      </c>
      <c r="E928" s="3">
        <f t="shared" ca="1" si="112"/>
        <v>-1.7283950617284022E-2</v>
      </c>
      <c r="F928" s="3">
        <f t="shared" ca="1" si="113"/>
        <v>-1.7435061822101534E-2</v>
      </c>
      <c r="I928" vm="15769">
        <f ca="1"/>
        <v>45155</v>
      </c>
      <c r="J928" vm="15359">
        <f ca="1"/>
        <v>62.66</v>
      </c>
      <c r="K928" vm="15772">
        <f ca="1"/>
        <v>426653</v>
      </c>
      <c r="L928" s="3">
        <v>-2.6111283804787173E-2</v>
      </c>
      <c r="M928" s="3">
        <v>-2.6458236286834774E-2</v>
      </c>
      <c r="O928" vm="15769">
        <f ca="1"/>
        <v>45155</v>
      </c>
      <c r="P928" vm="15773">
        <f ca="1"/>
        <v>284.2</v>
      </c>
      <c r="Q928" vm="15774">
        <f ca="1"/>
        <v>241937</v>
      </c>
      <c r="R928" s="3">
        <f t="shared" ca="1" si="114"/>
        <v>-1.7785996319089198E-2</v>
      </c>
      <c r="T928" vm="15769">
        <f ca="1"/>
        <v>45155</v>
      </c>
      <c r="U928" vm="432">
        <f ca="1"/>
        <v>21.78</v>
      </c>
      <c r="V928" vm="15775">
        <f ca="1"/>
        <v>11060745</v>
      </c>
      <c r="W928" s="3">
        <f t="shared" ca="1" si="115"/>
        <v>-4.3523147388636633E-3</v>
      </c>
      <c r="Y928" vm="15769">
        <f ca="1"/>
        <v>45155</v>
      </c>
      <c r="Z928" vm="15776">
        <f ca="1"/>
        <v>2.411</v>
      </c>
      <c r="AA928" vm="15777">
        <f ca="1"/>
        <v>2.4195000000000002</v>
      </c>
      <c r="AB928" vm="15778">
        <f ca="1"/>
        <v>70761187</v>
      </c>
      <c r="AC928">
        <f t="shared" ca="1" si="116"/>
        <v>-3.9187427687991314E-3</v>
      </c>
      <c r="AE928" vm="15769">
        <f ca="1"/>
        <v>45155</v>
      </c>
      <c r="AF928" vm="15779">
        <f ca="1"/>
        <v>16.475999999999999</v>
      </c>
      <c r="AG928" vm="15780">
        <f ca="1"/>
        <v>7981840</v>
      </c>
      <c r="AH928" s="3">
        <f t="shared" ca="1" si="117"/>
        <v>-1.1585936986372747E-2</v>
      </c>
      <c r="AK928" vm="15769">
        <f ca="1"/>
        <v>45155</v>
      </c>
      <c r="AL928" vm="15781">
        <f ca="1"/>
        <v>14.28</v>
      </c>
      <c r="AM928" vm="15782">
        <f ca="1"/>
        <v>134432</v>
      </c>
      <c r="AN928">
        <f t="shared" ca="1" si="118"/>
        <v>4.9140148024289414E-3</v>
      </c>
      <c r="AP928" vm="15769">
        <f ca="1"/>
        <v>45155</v>
      </c>
      <c r="AQ928" vm="15783">
        <f ca="1"/>
        <v>4.9400000000000004</v>
      </c>
      <c r="AR928" vm="15784">
        <f ca="1"/>
        <v>92828</v>
      </c>
      <c r="AS928" s="3">
        <f t="shared" ca="1" si="119"/>
        <v>-1.2072581234269136E-2</v>
      </c>
      <c r="AU928" vm="15769">
        <f ca="1"/>
        <v>45155</v>
      </c>
      <c r="AV928" vm="15785">
        <f ca="1"/>
        <v>1.4710000000000001</v>
      </c>
      <c r="AW928" vm="15786">
        <f ca="1"/>
        <v>21886700</v>
      </c>
    </row>
    <row r="929" spans="1:49" x14ac:dyDescent="0.3">
      <c r="A929" vm="15787">
        <f ca="1"/>
        <v>45156</v>
      </c>
      <c r="B929" vm="15788">
        <f ca="1"/>
        <v>23.82</v>
      </c>
      <c r="C929" vm="15788">
        <v>23.82</v>
      </c>
      <c r="D929" vm="15789">
        <v>225289</v>
      </c>
      <c r="E929" s="3">
        <f t="shared" ca="1" si="112"/>
        <v>-2.5125628140702985E-3</v>
      </c>
      <c r="F929" s="3">
        <f t="shared" ca="1" si="113"/>
        <v>-2.5157245972472469E-3</v>
      </c>
      <c r="I929" vm="15787">
        <f ca="1"/>
        <v>45156</v>
      </c>
      <c r="J929" vm="15790">
        <f ca="1"/>
        <v>62.46</v>
      </c>
      <c r="K929" vm="15791">
        <f ca="1"/>
        <v>427887</v>
      </c>
      <c r="L929" s="3">
        <v>-3.1918289179699291E-3</v>
      </c>
      <c r="M929" s="3">
        <v>-3.1969336691130335E-3</v>
      </c>
      <c r="O929" vm="15787">
        <f ca="1"/>
        <v>45156</v>
      </c>
      <c r="P929" vm="15792">
        <f ca="1"/>
        <v>279.60000000000002</v>
      </c>
      <c r="Q929" vm="15793">
        <f ca="1"/>
        <v>355413</v>
      </c>
      <c r="R929" s="3">
        <f t="shared" ca="1" si="114"/>
        <v>-1.6318205303344921E-2</v>
      </c>
      <c r="T929" vm="15787">
        <f ca="1"/>
        <v>45156</v>
      </c>
      <c r="U929" vm="2885">
        <f ca="1"/>
        <v>21.58</v>
      </c>
      <c r="V929" vm="15794">
        <f ca="1"/>
        <v>11258139</v>
      </c>
      <c r="W929" s="3">
        <f t="shared" ca="1" si="115"/>
        <v>-9.2251576748259428E-3</v>
      </c>
      <c r="Y929" vm="15787">
        <f ca="1"/>
        <v>45156</v>
      </c>
      <c r="Z929" vm="15795">
        <f ca="1"/>
        <v>2.3969999999999998</v>
      </c>
      <c r="AA929" vm="15776">
        <f ca="1"/>
        <v>2.411</v>
      </c>
      <c r="AB929" vm="15796">
        <f ca="1"/>
        <v>67741394</v>
      </c>
      <c r="AC929">
        <f t="shared" ca="1" si="116"/>
        <v>-3.5193080522023042E-3</v>
      </c>
      <c r="AE929" vm="15787">
        <f ca="1"/>
        <v>45156</v>
      </c>
      <c r="AF929" vm="7254">
        <f ca="1"/>
        <v>16.353999999999999</v>
      </c>
      <c r="AG929" vm="15797">
        <f ca="1"/>
        <v>9934391</v>
      </c>
      <c r="AH929" s="3">
        <f t="shared" ca="1" si="117"/>
        <v>-7.4322608340487307E-3</v>
      </c>
      <c r="AK929" vm="15787">
        <f ca="1"/>
        <v>45156</v>
      </c>
      <c r="AL929" vm="15798">
        <f ca="1"/>
        <v>14.32</v>
      </c>
      <c r="AM929" vm="15799">
        <f ca="1"/>
        <v>142258</v>
      </c>
      <c r="AN929">
        <f t="shared" ca="1" si="118"/>
        <v>2.7972046210612191E-3</v>
      </c>
      <c r="AP929" vm="15787">
        <f ca="1"/>
        <v>45156</v>
      </c>
      <c r="AQ929" vm="15800">
        <f ca="1"/>
        <v>4.92</v>
      </c>
      <c r="AR929" vm="15801">
        <f ca="1"/>
        <v>95493</v>
      </c>
      <c r="AS929" s="3">
        <f t="shared" ca="1" si="119"/>
        <v>-4.0568006956144299E-3</v>
      </c>
      <c r="AU929" vm="15787">
        <f ca="1"/>
        <v>45156</v>
      </c>
      <c r="AV929" vm="15802">
        <f ca="1"/>
        <v>1.4355</v>
      </c>
      <c r="AW929" vm="15803">
        <f ca="1"/>
        <v>26150269</v>
      </c>
    </row>
    <row r="930" spans="1:49" x14ac:dyDescent="0.3">
      <c r="A930" vm="15804">
        <f ca="1"/>
        <v>45159</v>
      </c>
      <c r="B930" vm="15770">
        <f ca="1"/>
        <v>23.88</v>
      </c>
      <c r="C930" vm="15770">
        <v>23.88</v>
      </c>
      <c r="D930" vm="15805">
        <v>186676</v>
      </c>
      <c r="E930" s="3">
        <f t="shared" ca="1" si="112"/>
        <v>2.5188916876573769E-3</v>
      </c>
      <c r="F930" s="3">
        <f t="shared" ca="1" si="113"/>
        <v>2.5157245972471489E-3</v>
      </c>
      <c r="I930" vm="15804">
        <f ca="1"/>
        <v>45159</v>
      </c>
      <c r="J930" vm="15806">
        <f ca="1"/>
        <v>63.36</v>
      </c>
      <c r="K930" vm="15807">
        <f ca="1"/>
        <v>330657</v>
      </c>
      <c r="L930" s="3">
        <v>1.4409221902017268E-2</v>
      </c>
      <c r="M930" s="3">
        <v>1.4306395651237929E-2</v>
      </c>
      <c r="O930" vm="15804">
        <f ca="1"/>
        <v>45159</v>
      </c>
      <c r="P930" vm="15808">
        <f ca="1"/>
        <v>285.89999999999998</v>
      </c>
      <c r="Q930" vm="15809">
        <f ca="1"/>
        <v>248113</v>
      </c>
      <c r="R930" s="3">
        <f t="shared" ca="1" si="114"/>
        <v>2.2282088968610777E-2</v>
      </c>
      <c r="T930" vm="15804">
        <f ca="1"/>
        <v>45159</v>
      </c>
      <c r="U930" vm="8974">
        <f ca="1"/>
        <v>21.89</v>
      </c>
      <c r="V930" vm="15810">
        <f ca="1"/>
        <v>8905636</v>
      </c>
      <c r="W930" s="3">
        <f t="shared" ca="1" si="115"/>
        <v>1.4262951704782978E-2</v>
      </c>
      <c r="Y930" vm="15804">
        <f ca="1"/>
        <v>45159</v>
      </c>
      <c r="Z930" vm="14762">
        <f ca="1"/>
        <v>2.4140000000000001</v>
      </c>
      <c r="AA930" vm="6658">
        <f ca="1"/>
        <v>2.4390000000000001</v>
      </c>
      <c r="AB930" vm="15811">
        <f ca="1"/>
        <v>76490159</v>
      </c>
      <c r="AC930">
        <f t="shared" ca="1" si="116"/>
        <v>1.154652003474925E-2</v>
      </c>
      <c r="AE930" vm="15804">
        <f ca="1"/>
        <v>45159</v>
      </c>
      <c r="AF930" vm="15812">
        <f ca="1"/>
        <v>16.643999999999998</v>
      </c>
      <c r="AG930" vm="15813">
        <f ca="1"/>
        <v>9118417</v>
      </c>
      <c r="AH930" s="3">
        <f t="shared" ca="1" si="117"/>
        <v>1.7577275380909172E-2</v>
      </c>
      <c r="AK930" vm="15804">
        <f ca="1"/>
        <v>45159</v>
      </c>
      <c r="AL930" vm="4170">
        <f ca="1"/>
        <v>14.44</v>
      </c>
      <c r="AM930" vm="15814">
        <f ca="1"/>
        <v>253883</v>
      </c>
      <c r="AN930">
        <f t="shared" ca="1" si="118"/>
        <v>8.3449719321804679E-3</v>
      </c>
      <c r="AP930" vm="15804">
        <f ca="1"/>
        <v>45159</v>
      </c>
      <c r="AQ930" vm="15815">
        <f ca="1"/>
        <v>4.915</v>
      </c>
      <c r="AR930" vm="15816">
        <f ca="1"/>
        <v>89164</v>
      </c>
      <c r="AS930" s="3">
        <f t="shared" ca="1" si="119"/>
        <v>-1.0167769050868354E-3</v>
      </c>
      <c r="AU930" vm="15804">
        <f ca="1"/>
        <v>45159</v>
      </c>
      <c r="AV930" vm="15817">
        <f ca="1"/>
        <v>1.5069999999999999</v>
      </c>
      <c r="AW930" vm="15818">
        <f ca="1"/>
        <v>54059362</v>
      </c>
    </row>
    <row r="931" spans="1:49" x14ac:dyDescent="0.3">
      <c r="A931" vm="15819">
        <f ca="1"/>
        <v>45160</v>
      </c>
      <c r="B931" vm="15788">
        <f ca="1"/>
        <v>23.82</v>
      </c>
      <c r="C931" vm="15788">
        <v>23.82</v>
      </c>
      <c r="D931" vm="15820">
        <v>193547</v>
      </c>
      <c r="E931" s="3">
        <f t="shared" ca="1" si="112"/>
        <v>-2.5125628140702985E-3</v>
      </c>
      <c r="F931" s="3">
        <f t="shared" ca="1" si="113"/>
        <v>-2.5157245972472469E-3</v>
      </c>
      <c r="I931" vm="15819">
        <f ca="1"/>
        <v>45160</v>
      </c>
      <c r="J931" vm="15821">
        <f ca="1"/>
        <v>63.06</v>
      </c>
      <c r="K931" vm="15822">
        <f ca="1"/>
        <v>280249</v>
      </c>
      <c r="L931" s="3">
        <v>-4.7348484848484399E-3</v>
      </c>
      <c r="M931" s="3">
        <v>-4.7460933892555695E-3</v>
      </c>
      <c r="O931" vm="15819">
        <f ca="1"/>
        <v>45160</v>
      </c>
      <c r="P931" vm="15823">
        <f ca="1"/>
        <v>287.3</v>
      </c>
      <c r="Q931" vm="15824">
        <f ca="1"/>
        <v>184498</v>
      </c>
      <c r="R931" s="3">
        <f t="shared" ca="1" si="114"/>
        <v>4.884866656977971E-3</v>
      </c>
      <c r="T931" vm="15819">
        <f ca="1"/>
        <v>45160</v>
      </c>
      <c r="U931" vm="15443">
        <f ca="1"/>
        <v>22.02</v>
      </c>
      <c r="V931" vm="15825">
        <f ca="1"/>
        <v>8402008</v>
      </c>
      <c r="W931" s="3">
        <f t="shared" ca="1" si="115"/>
        <v>5.9212197597621882E-3</v>
      </c>
      <c r="Y931" vm="15819">
        <f ca="1"/>
        <v>45160</v>
      </c>
      <c r="Z931" vm="15826">
        <f ca="1"/>
        <v>2.4569999999999999</v>
      </c>
      <c r="AA931" vm="15827">
        <f ca="1"/>
        <v>2.4594999999999998</v>
      </c>
      <c r="AB931" vm="15828">
        <f ca="1"/>
        <v>63902901</v>
      </c>
      <c r="AC931">
        <f t="shared" ca="1" si="116"/>
        <v>8.3699580194742142E-3</v>
      </c>
      <c r="AE931" vm="15819">
        <f ca="1"/>
        <v>45160</v>
      </c>
      <c r="AF931" vm="15829">
        <f ca="1"/>
        <v>16.716000000000001</v>
      </c>
      <c r="AG931" vm="15830">
        <f ca="1"/>
        <v>8069077</v>
      </c>
      <c r="AH931" s="3">
        <f t="shared" ca="1" si="117"/>
        <v>4.3165534649742213E-3</v>
      </c>
      <c r="AK931" vm="15819">
        <f ca="1"/>
        <v>45160</v>
      </c>
      <c r="AL931" vm="1113">
        <f ca="1"/>
        <v>14.47</v>
      </c>
      <c r="AM931" vm="15831">
        <f ca="1"/>
        <v>130095</v>
      </c>
      <c r="AN931">
        <f t="shared" ca="1" si="118"/>
        <v>2.0754071787123579E-3</v>
      </c>
      <c r="AP931" vm="15819">
        <f ca="1"/>
        <v>45160</v>
      </c>
      <c r="AQ931" vm="15783">
        <f ca="1"/>
        <v>4.9400000000000004</v>
      </c>
      <c r="AR931" vm="15832">
        <f ca="1"/>
        <v>61329</v>
      </c>
      <c r="AS931" s="3">
        <f t="shared" ca="1" si="119"/>
        <v>5.0735776007014045E-3</v>
      </c>
      <c r="AU931" vm="15819">
        <f ca="1"/>
        <v>45160</v>
      </c>
      <c r="AV931" vm="15833">
        <f ca="1"/>
        <v>1.5029999999999999</v>
      </c>
      <c r="AW931" vm="15834">
        <f ca="1"/>
        <v>21109505</v>
      </c>
    </row>
    <row r="932" spans="1:49" x14ac:dyDescent="0.3">
      <c r="A932" vm="15835">
        <f ca="1"/>
        <v>45161</v>
      </c>
      <c r="B932" vm="6275">
        <f ca="1"/>
        <v>24.66</v>
      </c>
      <c r="C932" vm="6275">
        <v>24.66</v>
      </c>
      <c r="D932" vm="15836">
        <v>470383</v>
      </c>
      <c r="E932" s="3">
        <f t="shared" ca="1" si="112"/>
        <v>3.5264483627204024E-2</v>
      </c>
      <c r="F932" s="3">
        <f t="shared" ca="1" si="113"/>
        <v>3.4656933809044187E-2</v>
      </c>
      <c r="I932" vm="15835">
        <f ca="1"/>
        <v>45161</v>
      </c>
      <c r="J932" vm="15837">
        <f ca="1"/>
        <v>62.04</v>
      </c>
      <c r="K932" vm="15838">
        <f ca="1"/>
        <v>534968</v>
      </c>
      <c r="L932" s="3">
        <v>-1.6175071360608993E-2</v>
      </c>
      <c r="M932" s="3">
        <v>-1.6307315808576771E-2</v>
      </c>
      <c r="O932" vm="15835">
        <f ca="1"/>
        <v>45161</v>
      </c>
      <c r="P932" vm="15839">
        <f ca="1"/>
        <v>287.2</v>
      </c>
      <c r="Q932" vm="15840">
        <f ca="1"/>
        <v>167540</v>
      </c>
      <c r="R932" s="3">
        <f t="shared" ca="1" si="114"/>
        <v>-3.4812881117481819E-4</v>
      </c>
      <c r="T932" vm="15835">
        <f ca="1"/>
        <v>45161</v>
      </c>
      <c r="U932" vm="15841">
        <f ca="1"/>
        <v>21.92</v>
      </c>
      <c r="V932" vm="15842">
        <f ca="1"/>
        <v>12348490</v>
      </c>
      <c r="W932" s="3">
        <f t="shared" ca="1" si="115"/>
        <v>-4.5516692147190754E-3</v>
      </c>
      <c r="Y932" vm="15835">
        <f ca="1"/>
        <v>45161</v>
      </c>
      <c r="Z932" vm="537">
        <f ca="1"/>
        <v>2.4664999999999999</v>
      </c>
      <c r="AA932" vm="8236">
        <f ca="1"/>
        <v>2.4550000000000001</v>
      </c>
      <c r="AB932" vm="15843">
        <f ca="1"/>
        <v>56396384</v>
      </c>
      <c r="AC932">
        <f t="shared" ca="1" si="116"/>
        <v>-1.8313160067733865E-3</v>
      </c>
      <c r="AE932" vm="15835">
        <f ca="1"/>
        <v>45161</v>
      </c>
      <c r="AF932" vm="15844">
        <f ca="1"/>
        <v>16.734000000000002</v>
      </c>
      <c r="AG932" vm="15845">
        <f ca="1"/>
        <v>6291950</v>
      </c>
      <c r="AH932" s="3">
        <f t="shared" ca="1" si="117"/>
        <v>1.0762332877380508E-3</v>
      </c>
      <c r="AK932" vm="15835">
        <f ca="1"/>
        <v>45161</v>
      </c>
      <c r="AL932" vm="15846">
        <f ca="1"/>
        <v>14.48</v>
      </c>
      <c r="AM932" vm="15847">
        <f ca="1"/>
        <v>110731</v>
      </c>
      <c r="AN932">
        <f t="shared" ca="1" si="118"/>
        <v>6.9084631417777164E-4</v>
      </c>
      <c r="AP932" vm="15835">
        <f ca="1"/>
        <v>45161</v>
      </c>
      <c r="AQ932" vm="15848">
        <f ca="1"/>
        <v>4.96</v>
      </c>
      <c r="AR932" vm="15849">
        <f ca="1"/>
        <v>49137</v>
      </c>
      <c r="AS932" s="3">
        <f t="shared" ca="1" si="119"/>
        <v>4.0404095370049058E-3</v>
      </c>
      <c r="AU932" vm="15835">
        <f ca="1"/>
        <v>45161</v>
      </c>
      <c r="AV932" vm="15850">
        <f ca="1"/>
        <v>1.496</v>
      </c>
      <c r="AW932" vm="15851">
        <f ca="1"/>
        <v>30129033</v>
      </c>
    </row>
    <row r="933" spans="1:49" x14ac:dyDescent="0.3">
      <c r="A933" vm="15852">
        <f ca="1"/>
        <v>45162</v>
      </c>
      <c r="B933" vm="6186">
        <f ca="1"/>
        <v>24.94</v>
      </c>
      <c r="C933" vm="6186">
        <v>24.94</v>
      </c>
      <c r="D933" vm="15853">
        <v>386264</v>
      </c>
      <c r="E933" s="3">
        <f t="shared" ca="1" si="112"/>
        <v>1.1354420113544247E-2</v>
      </c>
      <c r="F933" s="3">
        <f t="shared" ca="1" si="113"/>
        <v>1.1290442515692212E-2</v>
      </c>
      <c r="I933" vm="15852">
        <f ca="1"/>
        <v>45162</v>
      </c>
      <c r="J933" vm="15854">
        <f ca="1"/>
        <v>62.02</v>
      </c>
      <c r="K933" vm="15855">
        <f ca="1"/>
        <v>331489</v>
      </c>
      <c r="L933" s="3">
        <v>-3.2237266279813058E-4</v>
      </c>
      <c r="M933" s="3">
        <v>-3.2242463603510314E-4</v>
      </c>
      <c r="O933" vm="15852">
        <f ca="1"/>
        <v>45162</v>
      </c>
      <c r="P933" vm="15856">
        <f ca="1"/>
        <v>285.7</v>
      </c>
      <c r="Q933" vm="15857">
        <f ca="1"/>
        <v>203855</v>
      </c>
      <c r="R933" s="3">
        <f t="shared" ca="1" si="114"/>
        <v>-5.2365279373417619E-3</v>
      </c>
      <c r="T933" vm="15852">
        <f ca="1"/>
        <v>45162</v>
      </c>
      <c r="U933" vm="15858">
        <f ca="1"/>
        <v>21.454999999999998</v>
      </c>
      <c r="V933" vm="15859">
        <f ca="1"/>
        <v>26523241</v>
      </c>
      <c r="W933" s="3">
        <f t="shared" ca="1" si="115"/>
        <v>-2.1441743636326869E-2</v>
      </c>
      <c r="Y933" vm="15852">
        <f ca="1"/>
        <v>45162</v>
      </c>
      <c r="Z933" vm="6556">
        <f ca="1"/>
        <v>2.4725000000000001</v>
      </c>
      <c r="AA933" vm="7436">
        <f ca="1"/>
        <v>2.448</v>
      </c>
      <c r="AB933" vm="15860">
        <f ca="1"/>
        <v>64455239</v>
      </c>
      <c r="AC933">
        <f t="shared" ca="1" si="116"/>
        <v>-2.855396596404298E-3</v>
      </c>
      <c r="AE933" vm="15852">
        <f ca="1"/>
        <v>45162</v>
      </c>
      <c r="AF933" vm="15861">
        <f ca="1"/>
        <v>16.545999999999999</v>
      </c>
      <c r="AG933" vm="15862">
        <f ca="1"/>
        <v>7091036</v>
      </c>
      <c r="AH933" s="3">
        <f t="shared" ca="1" si="117"/>
        <v>-1.129819710541588E-2</v>
      </c>
      <c r="AK933" vm="15852">
        <f ca="1"/>
        <v>45162</v>
      </c>
      <c r="AL933" vm="15709">
        <f ca="1"/>
        <v>14.27</v>
      </c>
      <c r="AM933" vm="15863">
        <f ca="1"/>
        <v>166305</v>
      </c>
      <c r="AN933">
        <f t="shared" ca="1" si="118"/>
        <v>-1.4608955468825319E-2</v>
      </c>
      <c r="AP933" vm="15852">
        <f ca="1"/>
        <v>45162</v>
      </c>
      <c r="AQ933" vm="12141">
        <f ca="1"/>
        <v>4.91</v>
      </c>
      <c r="AR933" vm="15864">
        <f ca="1"/>
        <v>53427</v>
      </c>
      <c r="AS933" s="3">
        <f t="shared" ca="1" si="119"/>
        <v>-1.0131798930406839E-2</v>
      </c>
      <c r="AU933" vm="15852">
        <f ca="1"/>
        <v>45162</v>
      </c>
      <c r="AV933" vm="15865">
        <f ca="1"/>
        <v>1.4755</v>
      </c>
      <c r="AW933" vm="15866">
        <f ca="1"/>
        <v>20423761</v>
      </c>
    </row>
    <row r="934" spans="1:49" x14ac:dyDescent="0.3">
      <c r="A934" vm="15867">
        <f ca="1"/>
        <v>45163</v>
      </c>
      <c r="B934" vm="7549">
        <f ca="1"/>
        <v>24.98</v>
      </c>
      <c r="C934" vm="7549">
        <v>24.98</v>
      </c>
      <c r="D934" vm="15868">
        <v>167682</v>
      </c>
      <c r="E934" s="3">
        <f t="shared" ca="1" si="112"/>
        <v>1.6038492381715776E-3</v>
      </c>
      <c r="F934" s="3">
        <f t="shared" ca="1" si="113"/>
        <v>1.6025644455411972E-3</v>
      </c>
      <c r="I934" vm="15867">
        <f ca="1"/>
        <v>45163</v>
      </c>
      <c r="J934" vm="15869">
        <f ca="1"/>
        <v>62.36</v>
      </c>
      <c r="K934" vm="15870">
        <f ca="1"/>
        <v>287199</v>
      </c>
      <c r="L934" s="3">
        <v>5.4821025475652414E-3</v>
      </c>
      <c r="M934" s="3">
        <v>5.4671305172728987E-3</v>
      </c>
      <c r="O934" vm="15867">
        <f ca="1"/>
        <v>45163</v>
      </c>
      <c r="P934" vm="15871">
        <f ca="1"/>
        <v>286.8</v>
      </c>
      <c r="Q934" vm="15872">
        <f ca="1"/>
        <v>156909</v>
      </c>
      <c r="R934" s="3">
        <f t="shared" ca="1" si="114"/>
        <v>3.842799488737907E-3</v>
      </c>
      <c r="T934" vm="15867">
        <f ca="1"/>
        <v>45163</v>
      </c>
      <c r="U934" vm="15873">
        <f ca="1"/>
        <v>21.75</v>
      </c>
      <c r="V934" vm="15874">
        <f ca="1"/>
        <v>13129273</v>
      </c>
      <c r="W934" s="3">
        <f t="shared" ca="1" si="115"/>
        <v>1.3656039091205231E-2</v>
      </c>
      <c r="Y934" vm="15867">
        <f ca="1"/>
        <v>45163</v>
      </c>
      <c r="Z934" vm="7944">
        <f ca="1"/>
        <v>2.44</v>
      </c>
      <c r="AA934" vm="478">
        <f ca="1"/>
        <v>2.4495</v>
      </c>
      <c r="AB934" vm="15875">
        <f ca="1"/>
        <v>48457136</v>
      </c>
      <c r="AC934">
        <f t="shared" ca="1" si="116"/>
        <v>6.1255744641290221E-4</v>
      </c>
      <c r="AE934" vm="15867">
        <f ca="1"/>
        <v>45163</v>
      </c>
      <c r="AF934" vm="444">
        <f ca="1"/>
        <v>16.72</v>
      </c>
      <c r="AG934" vm="15876">
        <f ca="1"/>
        <v>7526567</v>
      </c>
      <c r="AH934" s="3">
        <f t="shared" ca="1" si="117"/>
        <v>1.0461226888564367E-2</v>
      </c>
      <c r="AK934" vm="15867">
        <f ca="1"/>
        <v>45163</v>
      </c>
      <c r="AL934" vm="15877">
        <f ca="1"/>
        <v>14.17</v>
      </c>
      <c r="AM934" vm="15878">
        <f ca="1"/>
        <v>137180</v>
      </c>
      <c r="AN934">
        <f t="shared" ca="1" si="118"/>
        <v>-7.0323777861559106E-3</v>
      </c>
      <c r="AP934" vm="15867">
        <f ca="1"/>
        <v>45163</v>
      </c>
      <c r="AQ934" vm="15879">
        <f ca="1"/>
        <v>4.93</v>
      </c>
      <c r="AR934" vm="15880">
        <f ca="1"/>
        <v>99840</v>
      </c>
      <c r="AS934" s="3">
        <f t="shared" ca="1" si="119"/>
        <v>4.0650462481693723E-3</v>
      </c>
      <c r="AU934" vm="15867">
        <f ca="1"/>
        <v>45163</v>
      </c>
      <c r="AV934" vm="1846">
        <f ca="1"/>
        <v>1.4850000000000001</v>
      </c>
      <c r="AW934" vm="15881">
        <f ca="1"/>
        <v>24397332</v>
      </c>
    </row>
    <row r="935" spans="1:49" x14ac:dyDescent="0.3">
      <c r="A935" vm="15882">
        <f ca="1"/>
        <v>45166</v>
      </c>
      <c r="B935" vm="5322">
        <f ca="1"/>
        <v>24.88</v>
      </c>
      <c r="C935" vm="5322">
        <v>24.88</v>
      </c>
      <c r="D935" vm="15883">
        <v>130846</v>
      </c>
      <c r="E935" s="3">
        <f t="shared" ca="1" si="112"/>
        <v>-4.0032025620496967E-3</v>
      </c>
      <c r="F935" s="3">
        <f t="shared" ca="1" si="113"/>
        <v>-4.0112368264529508E-3</v>
      </c>
      <c r="I935" vm="15882">
        <f ca="1"/>
        <v>45166</v>
      </c>
      <c r="J935" vm="15884">
        <f ca="1"/>
        <v>63.1</v>
      </c>
      <c r="K935" vm="15885">
        <f ca="1"/>
        <v>238202</v>
      </c>
      <c r="L935" s="3">
        <v>1.1866581141757569E-2</v>
      </c>
      <c r="M935" s="3">
        <v>1.1796725357591704E-2</v>
      </c>
      <c r="O935" vm="15882">
        <f ca="1"/>
        <v>45166</v>
      </c>
      <c r="P935" vm="15456">
        <f ca="1"/>
        <v>289</v>
      </c>
      <c r="Q935" vm="15886">
        <f ca="1"/>
        <v>150004</v>
      </c>
      <c r="R935" s="3">
        <f t="shared" ca="1" si="114"/>
        <v>7.6415793869668595E-3</v>
      </c>
      <c r="T935" vm="15882">
        <f ca="1"/>
        <v>45166</v>
      </c>
      <c r="U935" vm="15887">
        <f ca="1"/>
        <v>22.17</v>
      </c>
      <c r="V935" vm="15888">
        <f ca="1"/>
        <v>8294515</v>
      </c>
      <c r="W935" s="3">
        <f t="shared" ca="1" si="115"/>
        <v>1.9126266093526991E-2</v>
      </c>
      <c r="Y935" vm="15882">
        <f ca="1"/>
        <v>45166</v>
      </c>
      <c r="Z935" vm="6571">
        <f ca="1"/>
        <v>2.4700000000000002</v>
      </c>
      <c r="AA935" vm="8479">
        <f ca="1"/>
        <v>2.4769999999999999</v>
      </c>
      <c r="AB935" vm="15889">
        <f ca="1"/>
        <v>51946382</v>
      </c>
      <c r="AC935">
        <f t="shared" ca="1" si="116"/>
        <v>1.1164228410729908E-2</v>
      </c>
      <c r="AE935" vm="15882">
        <f ca="1"/>
        <v>45166</v>
      </c>
      <c r="AF935" vm="6950">
        <f ca="1"/>
        <v>16.931999999999999</v>
      </c>
      <c r="AG935" vm="15890">
        <f ca="1"/>
        <v>6607847</v>
      </c>
      <c r="AH935" s="3">
        <f t="shared" ca="1" si="117"/>
        <v>1.2599715002121746E-2</v>
      </c>
      <c r="AK935" vm="15882">
        <f ca="1"/>
        <v>45166</v>
      </c>
      <c r="AL935" vm="12139">
        <f ca="1"/>
        <v>14.3</v>
      </c>
      <c r="AM935" vm="15891">
        <f ca="1"/>
        <v>87933</v>
      </c>
      <c r="AN935">
        <f t="shared" ca="1" si="118"/>
        <v>9.1324835632724723E-3</v>
      </c>
      <c r="AP935" vm="15882">
        <f ca="1"/>
        <v>45166</v>
      </c>
      <c r="AQ935" vm="12108">
        <f ca="1"/>
        <v>5</v>
      </c>
      <c r="AR935" vm="15892">
        <f ca="1"/>
        <v>79117</v>
      </c>
      <c r="AS935" s="3">
        <f t="shared" ca="1" si="119"/>
        <v>1.4098924379501675E-2</v>
      </c>
      <c r="AU935" vm="15882">
        <f ca="1"/>
        <v>45166</v>
      </c>
      <c r="AV935" vm="15893">
        <f ca="1"/>
        <v>1.5175000000000001</v>
      </c>
      <c r="AW935" vm="15894">
        <f ca="1"/>
        <v>38732507</v>
      </c>
    </row>
    <row r="936" spans="1:49" x14ac:dyDescent="0.3">
      <c r="A936" vm="15895">
        <f ca="1"/>
        <v>45167</v>
      </c>
      <c r="B936" vm="5814">
        <f ca="1"/>
        <v>25.5</v>
      </c>
      <c r="C936" vm="5814">
        <v>25.5</v>
      </c>
      <c r="D936" vm="15896">
        <v>441282</v>
      </c>
      <c r="E936" s="3">
        <f t="shared" ca="1" si="112"/>
        <v>2.491961414791001E-2</v>
      </c>
      <c r="F936" s="3">
        <f t="shared" ca="1" si="113"/>
        <v>2.4614184293401797E-2</v>
      </c>
      <c r="I936" vm="15895">
        <f ca="1"/>
        <v>45167</v>
      </c>
      <c r="J936" vm="15897">
        <f ca="1"/>
        <v>63.86</v>
      </c>
      <c r="K936" vm="15898">
        <f ca="1"/>
        <v>309393</v>
      </c>
      <c r="L936" s="3">
        <v>1.2044374009508684E-2</v>
      </c>
      <c r="M936" s="3">
        <v>1.1972417739468409E-2</v>
      </c>
      <c r="O936" vm="15895">
        <f ca="1"/>
        <v>45167</v>
      </c>
      <c r="P936" vm="15899">
        <f ca="1"/>
        <v>293.10000000000002</v>
      </c>
      <c r="Q936" vm="15900">
        <f ca="1"/>
        <v>224455</v>
      </c>
      <c r="R936" s="3">
        <f t="shared" ca="1" si="114"/>
        <v>1.4087159604414692E-2</v>
      </c>
      <c r="T936" vm="15895">
        <f ca="1"/>
        <v>45167</v>
      </c>
      <c r="U936" vm="588">
        <f ca="1"/>
        <v>22.6</v>
      </c>
      <c r="V936" vm="15901">
        <f ca="1"/>
        <v>9545139</v>
      </c>
      <c r="W936" s="3">
        <f t="shared" ca="1" si="115"/>
        <v>1.9209882650020067E-2</v>
      </c>
      <c r="Y936" vm="15895">
        <f ca="1"/>
        <v>45167</v>
      </c>
      <c r="Z936" vm="6588">
        <f ca="1"/>
        <v>2.4805000000000001</v>
      </c>
      <c r="AA936" vm="8442">
        <f ca="1"/>
        <v>2.4925000000000002</v>
      </c>
      <c r="AB936" vm="15902">
        <f ca="1"/>
        <v>60450339</v>
      </c>
      <c r="AC936">
        <f t="shared" ca="1" si="116"/>
        <v>6.23807234663402E-3</v>
      </c>
      <c r="AE936" vm="15895">
        <f ca="1"/>
        <v>45167</v>
      </c>
      <c r="AF936" vm="1764">
        <f ca="1"/>
        <v>17.22</v>
      </c>
      <c r="AG936" vm="15903">
        <f ca="1"/>
        <v>8358873</v>
      </c>
      <c r="AH936" s="3">
        <f t="shared" ca="1" si="117"/>
        <v>1.6866176340907431E-2</v>
      </c>
      <c r="AK936" vm="15895">
        <f ca="1"/>
        <v>45167</v>
      </c>
      <c r="AL936" vm="15846">
        <f ca="1"/>
        <v>14.48</v>
      </c>
      <c r="AM936" vm="15904">
        <f ca="1"/>
        <v>124283</v>
      </c>
      <c r="AN936">
        <f t="shared" ca="1" si="118"/>
        <v>1.2508849691708707E-2</v>
      </c>
      <c r="AP936" vm="15895">
        <f ca="1"/>
        <v>45167</v>
      </c>
      <c r="AQ936" vm="11006">
        <f ca="1"/>
        <v>5.04</v>
      </c>
      <c r="AR936" vm="15905">
        <f ca="1"/>
        <v>80659</v>
      </c>
      <c r="AS936" s="3">
        <f t="shared" ca="1" si="119"/>
        <v>7.9681696491768813E-3</v>
      </c>
      <c r="AU936" vm="15895">
        <f ca="1"/>
        <v>45167</v>
      </c>
      <c r="AV936" vm="15906">
        <f ca="1"/>
        <v>1.5435000000000001</v>
      </c>
      <c r="AW936" vm="15907">
        <f ca="1"/>
        <v>44394078</v>
      </c>
    </row>
    <row r="937" spans="1:49" x14ac:dyDescent="0.3">
      <c r="A937" vm="15908">
        <f ca="1"/>
        <v>45168</v>
      </c>
      <c r="B937" vm="6598">
        <f ca="1"/>
        <v>25.2</v>
      </c>
      <c r="C937" vm="6598">
        <v>25.2</v>
      </c>
      <c r="D937" vm="15909">
        <v>541642</v>
      </c>
      <c r="E937" s="3">
        <f t="shared" ca="1" si="112"/>
        <v>-1.1764705882352969E-2</v>
      </c>
      <c r="F937" s="3">
        <f t="shared" ca="1" si="113"/>
        <v>-1.1834457647002909E-2</v>
      </c>
      <c r="I937" vm="15908">
        <f ca="1"/>
        <v>45168</v>
      </c>
      <c r="J937" vm="15910">
        <f ca="1"/>
        <v>63.88</v>
      </c>
      <c r="K937" vm="15911">
        <f ca="1"/>
        <v>357718</v>
      </c>
      <c r="L937" s="3">
        <v>3.1318509238965122E-4</v>
      </c>
      <c r="M937" s="3">
        <v>3.1313606017576936E-4</v>
      </c>
      <c r="O937" vm="15908">
        <f ca="1"/>
        <v>45168</v>
      </c>
      <c r="P937" vm="15912">
        <f ca="1"/>
        <v>294.2</v>
      </c>
      <c r="Q937" vm="15913">
        <f ca="1"/>
        <v>261267</v>
      </c>
      <c r="R937" s="3">
        <f t="shared" ca="1" si="114"/>
        <v>3.7459604504902957E-3</v>
      </c>
      <c r="T937" vm="15908">
        <f ca="1"/>
        <v>45168</v>
      </c>
      <c r="U937" vm="3637">
        <f ca="1"/>
        <v>22.7</v>
      </c>
      <c r="V937" vm="15914">
        <f ca="1"/>
        <v>8432429</v>
      </c>
      <c r="W937" s="3">
        <f t="shared" ca="1" si="115"/>
        <v>4.4150182091166933E-3</v>
      </c>
      <c r="Y937" vm="15908">
        <f ca="1"/>
        <v>45168</v>
      </c>
      <c r="Z937" vm="577">
        <f ca="1"/>
        <v>2.5074999999999998</v>
      </c>
      <c r="AA937" vm="8156">
        <f ca="1"/>
        <v>2.5019999999999998</v>
      </c>
      <c r="AB937" vm="15915">
        <f ca="1"/>
        <v>69926488</v>
      </c>
      <c r="AC937">
        <f t="shared" ca="1" si="116"/>
        <v>3.8041891908628628E-3</v>
      </c>
      <c r="AE937" vm="15908">
        <f ca="1"/>
        <v>45168</v>
      </c>
      <c r="AF937" vm="6590">
        <f ca="1"/>
        <v>17.166</v>
      </c>
      <c r="AG937" vm="15916">
        <f ca="1"/>
        <v>7113130</v>
      </c>
      <c r="AH937" s="3">
        <f t="shared" ca="1" si="117"/>
        <v>-3.1408157035564409E-3</v>
      </c>
      <c r="AK937" vm="15908">
        <f ca="1"/>
        <v>45168</v>
      </c>
      <c r="AL937" vm="15588">
        <f ca="1"/>
        <v>14.63</v>
      </c>
      <c r="AM937" vm="15917">
        <f ca="1"/>
        <v>177003</v>
      </c>
      <c r="AN937">
        <f t="shared" ca="1" si="118"/>
        <v>1.0305828074462677E-2</v>
      </c>
      <c r="AP937" vm="15908">
        <f ca="1"/>
        <v>45168</v>
      </c>
      <c r="AQ937" vm="11598">
        <f ca="1"/>
        <v>5.0599999999999996</v>
      </c>
      <c r="AR937" vm="15918">
        <f ca="1"/>
        <v>65131</v>
      </c>
      <c r="AS937" s="3">
        <f t="shared" ca="1" si="119"/>
        <v>3.9604012160969143E-3</v>
      </c>
      <c r="AU937" vm="15908">
        <f ca="1"/>
        <v>45168</v>
      </c>
      <c r="AV937" vm="15919">
        <f ca="1"/>
        <v>1.5740000000000001</v>
      </c>
      <c r="AW937" vm="15920">
        <f ca="1"/>
        <v>45002851</v>
      </c>
    </row>
    <row r="938" spans="1:49" x14ac:dyDescent="0.3">
      <c r="A938" vm="15921">
        <f ca="1"/>
        <v>45169</v>
      </c>
      <c r="B938" vm="6665">
        <f ca="1"/>
        <v>25.3</v>
      </c>
      <c r="C938" vm="6665">
        <v>25.3</v>
      </c>
      <c r="D938" vm="15922">
        <v>376548</v>
      </c>
      <c r="E938" s="3">
        <f t="shared" ca="1" si="112"/>
        <v>3.9682539682540244E-3</v>
      </c>
      <c r="F938" s="3">
        <f t="shared" ca="1" si="113"/>
        <v>3.9604012160969143E-3</v>
      </c>
      <c r="I938" vm="15921">
        <f ca="1"/>
        <v>45169</v>
      </c>
      <c r="J938" vm="15923">
        <f ca="1"/>
        <v>62.64</v>
      </c>
      <c r="K938" vm="15924">
        <f ca="1"/>
        <v>782205</v>
      </c>
      <c r="L938" s="3">
        <v>-1.9411396368190389E-2</v>
      </c>
      <c r="M938" s="3">
        <v>-1.9602271664264002E-2</v>
      </c>
      <c r="O938" vm="15921">
        <f ca="1"/>
        <v>45169</v>
      </c>
      <c r="P938" vm="15925">
        <f ca="1"/>
        <v>293</v>
      </c>
      <c r="Q938" vm="15926">
        <f ca="1"/>
        <v>443926</v>
      </c>
      <c r="R938" s="3">
        <f t="shared" ca="1" si="114"/>
        <v>-4.0871991502698405E-3</v>
      </c>
      <c r="T938" vm="15921">
        <f ca="1"/>
        <v>45169</v>
      </c>
      <c r="U938" vm="15927">
        <f ca="1"/>
        <v>22.565000000000001</v>
      </c>
      <c r="V938" vm="15928">
        <f ca="1"/>
        <v>12365742</v>
      </c>
      <c r="W938" s="3">
        <f t="shared" ca="1" si="115"/>
        <v>-5.9648912083924048E-3</v>
      </c>
      <c r="Y938" vm="15921">
        <f ca="1"/>
        <v>45169</v>
      </c>
      <c r="Z938" vm="15929">
        <f ca="1"/>
        <v>2.5059999999999998</v>
      </c>
      <c r="AA938" vm="6587">
        <f ca="1"/>
        <v>2.472</v>
      </c>
      <c r="AB938" vm="15930">
        <f ca="1"/>
        <v>132207841</v>
      </c>
      <c r="AC938">
        <f t="shared" ca="1" si="116"/>
        <v>-1.2062872449274984E-2</v>
      </c>
      <c r="AE938" vm="15921">
        <f ca="1"/>
        <v>45169</v>
      </c>
      <c r="AF938" vm="15931">
        <f ca="1"/>
        <v>17.175999999999998</v>
      </c>
      <c r="AG938" vm="15932">
        <f ca="1"/>
        <v>11569859</v>
      </c>
      <c r="AH938" s="3">
        <f t="shared" ca="1" si="117"/>
        <v>5.8237728045155166E-4</v>
      </c>
      <c r="AK938" vm="15921">
        <f ca="1"/>
        <v>45169</v>
      </c>
      <c r="AL938" vm="9657">
        <f ca="1"/>
        <v>14.68</v>
      </c>
      <c r="AM938" vm="15933">
        <f ca="1"/>
        <v>172477</v>
      </c>
      <c r="AN938">
        <f t="shared" ca="1" si="118"/>
        <v>3.4118081543364253E-3</v>
      </c>
      <c r="AP938" vm="15921">
        <f ca="1"/>
        <v>45169</v>
      </c>
      <c r="AQ938" vm="5010">
        <f ca="1"/>
        <v>5.12</v>
      </c>
      <c r="AR938" vm="15934">
        <f ca="1"/>
        <v>108199</v>
      </c>
      <c r="AS938" s="3">
        <f t="shared" ca="1" si="119"/>
        <v>1.1787955752042393E-2</v>
      </c>
      <c r="AU938" vm="15921">
        <f ca="1"/>
        <v>45169</v>
      </c>
      <c r="AV938" vm="15527">
        <f ca="1"/>
        <v>1.4910000000000001</v>
      </c>
      <c r="AW938" vm="15935">
        <f ca="1"/>
        <v>124985920</v>
      </c>
    </row>
    <row r="939" spans="1:49" x14ac:dyDescent="0.3">
      <c r="A939" vm="15936">
        <f ca="1"/>
        <v>45170</v>
      </c>
      <c r="B939" vm="5305">
        <f ca="1"/>
        <v>25.08</v>
      </c>
      <c r="C939" vm="5305">
        <v>25.08</v>
      </c>
      <c r="D939" vm="15937">
        <v>238320</v>
      </c>
      <c r="E939" s="3">
        <f t="shared" ca="1" si="112"/>
        <v>-8.695652173913139E-3</v>
      </c>
      <c r="F939" s="3">
        <f t="shared" ca="1" si="113"/>
        <v>-8.7336799687546662E-3</v>
      </c>
      <c r="I939" vm="15936">
        <f ca="1"/>
        <v>45170</v>
      </c>
      <c r="J939" vm="15938">
        <f ca="1"/>
        <v>62.62</v>
      </c>
      <c r="K939" vm="15939">
        <f ca="1"/>
        <v>431451</v>
      </c>
      <c r="L939" s="3">
        <v>-3.1928480204347263E-4</v>
      </c>
      <c r="M939" s="3">
        <v>-3.1933578428806311E-4</v>
      </c>
      <c r="O939" vm="15936">
        <f ca="1"/>
        <v>45170</v>
      </c>
      <c r="P939" vm="15773">
        <f ca="1"/>
        <v>284.2</v>
      </c>
      <c r="Q939" vm="15940">
        <f ca="1"/>
        <v>572877</v>
      </c>
      <c r="R939" s="3">
        <f t="shared" ca="1" si="114"/>
        <v>-3.0494393354067093E-2</v>
      </c>
      <c r="T939" vm="15936">
        <f ca="1"/>
        <v>45170</v>
      </c>
      <c r="U939" vm="15941">
        <f ca="1"/>
        <v>22.344999999999999</v>
      </c>
      <c r="V939" vm="15942">
        <f ca="1"/>
        <v>7605300</v>
      </c>
      <c r="W939" s="3">
        <f t="shared" ca="1" si="115"/>
        <v>-9.7974508935498375E-3</v>
      </c>
      <c r="Y939" vm="15936">
        <f ca="1"/>
        <v>45170</v>
      </c>
      <c r="Z939" vm="6587">
        <f ca="1"/>
        <v>2.472</v>
      </c>
      <c r="AA939" vm="15827">
        <f ca="1"/>
        <v>2.4594999999999998</v>
      </c>
      <c r="AB939" vm="15943">
        <f ca="1"/>
        <v>69175092</v>
      </c>
      <c r="AC939">
        <f t="shared" ca="1" si="116"/>
        <v>-5.06946234218699E-3</v>
      </c>
      <c r="AE939" vm="15936">
        <f ca="1"/>
        <v>45170</v>
      </c>
      <c r="AF939" vm="14190">
        <f ca="1"/>
        <v>16.8</v>
      </c>
      <c r="AG939" vm="15944">
        <f ca="1"/>
        <v>11666523</v>
      </c>
      <c r="AH939" s="3">
        <f t="shared" ca="1" si="117"/>
        <v>-2.2134174167266513E-2</v>
      </c>
      <c r="AK939" vm="15936">
        <f ca="1"/>
        <v>45170</v>
      </c>
      <c r="AL939" vm="15945">
        <f ca="1"/>
        <v>14.57</v>
      </c>
      <c r="AM939" vm="15946">
        <f ca="1"/>
        <v>118427</v>
      </c>
      <c r="AN939">
        <f t="shared" ca="1" si="118"/>
        <v>-7.5214029792560295E-3</v>
      </c>
      <c r="AP939" vm="15936">
        <f ca="1"/>
        <v>45170</v>
      </c>
      <c r="AQ939" vm="5082">
        <f ca="1"/>
        <v>5.17</v>
      </c>
      <c r="AR939" vm="15947">
        <f ca="1"/>
        <v>165920</v>
      </c>
      <c r="AS939" s="3">
        <f t="shared" ca="1" si="119"/>
        <v>9.7182494689213462E-3</v>
      </c>
      <c r="AU939" vm="15936">
        <f ca="1"/>
        <v>45170</v>
      </c>
      <c r="AV939" vm="15948">
        <f ca="1"/>
        <v>1.5009999999999999</v>
      </c>
      <c r="AW939" vm="15949">
        <f ca="1"/>
        <v>35909859</v>
      </c>
    </row>
    <row r="940" spans="1:49" x14ac:dyDescent="0.3">
      <c r="A940" vm="15950">
        <f ca="1"/>
        <v>45173</v>
      </c>
      <c r="B940" vm="5322">
        <f ca="1"/>
        <v>24.88</v>
      </c>
      <c r="C940" vm="5322">
        <v>24.88</v>
      </c>
      <c r="D940" vm="15951">
        <v>202501</v>
      </c>
      <c r="E940" s="3">
        <f t="shared" ca="1" si="112"/>
        <v>-7.9744816586921567E-3</v>
      </c>
      <c r="F940" s="3">
        <f t="shared" ca="1" si="113"/>
        <v>-8.0064478937412562E-3</v>
      </c>
      <c r="I940" vm="15950">
        <f ca="1"/>
        <v>45173</v>
      </c>
      <c r="J940" vm="15923">
        <f ca="1"/>
        <v>62.64</v>
      </c>
      <c r="K940" vm="15952">
        <f ca="1"/>
        <v>248613</v>
      </c>
      <c r="L940" s="3">
        <v>3.1938677738746609E-4</v>
      </c>
      <c r="M940" s="3">
        <v>3.1933578428801649E-4</v>
      </c>
      <c r="O940" vm="15950">
        <f ca="1"/>
        <v>45173</v>
      </c>
      <c r="P940" vm="15953">
        <f ca="1"/>
        <v>283.5</v>
      </c>
      <c r="Q940" vm="15954">
        <f ca="1"/>
        <v>166120</v>
      </c>
      <c r="R940" s="3">
        <f t="shared" ca="1" si="114"/>
        <v>-2.4660924951934427E-3</v>
      </c>
      <c r="T940" vm="15950">
        <f ca="1"/>
        <v>45173</v>
      </c>
      <c r="U940" vm="15955">
        <f ca="1"/>
        <v>22.43</v>
      </c>
      <c r="V940" vm="15956">
        <f ca="1"/>
        <v>6684137</v>
      </c>
      <c r="W940" s="3">
        <f t="shared" ca="1" si="115"/>
        <v>3.7967661467021973E-3</v>
      </c>
      <c r="Y940" vm="15950">
        <f ca="1"/>
        <v>45173</v>
      </c>
      <c r="Z940" vm="15957">
        <f ca="1"/>
        <v>2.4605000000000001</v>
      </c>
      <c r="AA940" vm="15958">
        <f ca="1"/>
        <v>2.4544999999999999</v>
      </c>
      <c r="AB940" vm="15959">
        <f ca="1"/>
        <v>41866697</v>
      </c>
      <c r="AC940">
        <f t="shared" ca="1" si="116"/>
        <v>-2.0350027372872878E-3</v>
      </c>
      <c r="AE940" vm="15950">
        <f ca="1"/>
        <v>45173</v>
      </c>
      <c r="AF940" vm="15960">
        <f ca="1"/>
        <v>16.815999999999999</v>
      </c>
      <c r="AG940" vm="15961">
        <f ca="1"/>
        <v>4504238</v>
      </c>
      <c r="AH940" s="3">
        <f t="shared" ca="1" si="117"/>
        <v>9.5192772538193397E-4</v>
      </c>
      <c r="AK940" vm="15950">
        <f ca="1"/>
        <v>45173</v>
      </c>
      <c r="AL940" vm="15945">
        <f ca="1"/>
        <v>14.57</v>
      </c>
      <c r="AM940" vm="15962">
        <f ca="1"/>
        <v>95922</v>
      </c>
      <c r="AN940">
        <f t="shared" ca="1" si="118"/>
        <v>0</v>
      </c>
      <c r="AP940" vm="15950">
        <f ca="1"/>
        <v>45173</v>
      </c>
      <c r="AQ940" vm="11598">
        <f ca="1"/>
        <v>5.0599999999999996</v>
      </c>
      <c r="AR940" vm="15963">
        <f ca="1"/>
        <v>110543</v>
      </c>
      <c r="AS940" s="3">
        <f t="shared" ca="1" si="119"/>
        <v>-2.1506205220963619E-2</v>
      </c>
      <c r="AU940" vm="15950">
        <f ca="1"/>
        <v>45173</v>
      </c>
      <c r="AV940" vm="15964">
        <f ca="1"/>
        <v>1.4664999999999999</v>
      </c>
      <c r="AW940" vm="15965">
        <f ca="1"/>
        <v>41545794</v>
      </c>
    </row>
    <row r="941" spans="1:49" x14ac:dyDescent="0.3">
      <c r="A941" vm="15966">
        <f ca="1"/>
        <v>45174</v>
      </c>
      <c r="B941" vm="6466">
        <f ca="1"/>
        <v>24.72</v>
      </c>
      <c r="C941" vm="6466">
        <v>24.72</v>
      </c>
      <c r="D941" vm="15967">
        <v>303447</v>
      </c>
      <c r="E941" s="3">
        <f t="shared" ca="1" si="112"/>
        <v>-6.4308681672025783E-3</v>
      </c>
      <c r="F941" s="3">
        <f t="shared" ca="1" si="113"/>
        <v>-6.4516352814887193E-3</v>
      </c>
      <c r="I941" vm="15966">
        <f ca="1"/>
        <v>45174</v>
      </c>
      <c r="J941" vm="15968">
        <f ca="1"/>
        <v>61.58</v>
      </c>
      <c r="K941" vm="15969">
        <f ca="1"/>
        <v>602374</v>
      </c>
      <c r="L941" s="3">
        <v>-1.6922094508301441E-2</v>
      </c>
      <c r="M941" s="3">
        <v>-1.706690918619334E-2</v>
      </c>
      <c r="O941" vm="15966">
        <f ca="1"/>
        <v>45174</v>
      </c>
      <c r="P941" vm="15730">
        <f ca="1"/>
        <v>285.2</v>
      </c>
      <c r="Q941" vm="15970">
        <f ca="1"/>
        <v>304007</v>
      </c>
      <c r="R941" s="3">
        <f t="shared" ca="1" si="114"/>
        <v>5.9785653723339665E-3</v>
      </c>
      <c r="T941" vm="15966">
        <f ca="1"/>
        <v>45174</v>
      </c>
      <c r="U941" vm="15971">
        <f ca="1"/>
        <v>22.035</v>
      </c>
      <c r="V941" vm="15972">
        <f ca="1"/>
        <v>8422411</v>
      </c>
      <c r="W941" s="3">
        <f t="shared" ca="1" si="115"/>
        <v>-1.7767250238166592E-2</v>
      </c>
      <c r="Y941" vm="15966">
        <f ca="1"/>
        <v>45174</v>
      </c>
      <c r="Z941" vm="15973">
        <f ca="1"/>
        <v>2.4434999999999998</v>
      </c>
      <c r="AA941" vm="15974">
        <f ca="1"/>
        <v>2.4464999999999999</v>
      </c>
      <c r="AB941" vm="15975">
        <f ca="1"/>
        <v>45937162</v>
      </c>
      <c r="AC941">
        <f t="shared" ca="1" si="116"/>
        <v>-3.2646427689289508E-3</v>
      </c>
      <c r="AE941" vm="15966">
        <f ca="1"/>
        <v>45174</v>
      </c>
      <c r="AF941" vm="15976">
        <f ca="1"/>
        <v>16.905999999999999</v>
      </c>
      <c r="AG941" vm="15977">
        <f ca="1"/>
        <v>9174981</v>
      </c>
      <c r="AH941" s="3">
        <f t="shared" ca="1" si="117"/>
        <v>5.3377743721405085E-3</v>
      </c>
      <c r="AK941" vm="15966">
        <f ca="1"/>
        <v>45174</v>
      </c>
      <c r="AL941" vm="4170">
        <f ca="1"/>
        <v>14.44</v>
      </c>
      <c r="AM941" vm="15978">
        <f ca="1"/>
        <v>65524</v>
      </c>
      <c r="AN941">
        <f t="shared" ca="1" si="118"/>
        <v>-8.9624867424333496E-3</v>
      </c>
      <c r="AP941" vm="15966">
        <f ca="1"/>
        <v>45174</v>
      </c>
      <c r="AQ941" vm="11251">
        <f ca="1"/>
        <v>5.14</v>
      </c>
      <c r="AR941" vm="15979">
        <f ca="1"/>
        <v>144079</v>
      </c>
      <c r="AS941" s="3">
        <f t="shared" ca="1" si="119"/>
        <v>1.5686596167699473E-2</v>
      </c>
      <c r="AU941" vm="15966">
        <f ca="1"/>
        <v>45174</v>
      </c>
      <c r="AV941" vm="15980">
        <f ca="1"/>
        <v>1.5049999999999999</v>
      </c>
      <c r="AW941" vm="15981">
        <f ca="1"/>
        <v>38664712</v>
      </c>
    </row>
    <row r="942" spans="1:49" x14ac:dyDescent="0.3">
      <c r="A942" vm="15982">
        <f ca="1"/>
        <v>45175</v>
      </c>
      <c r="B942" vm="15983">
        <f ca="1"/>
        <v>24.58</v>
      </c>
      <c r="C942" vm="15983">
        <v>24.58</v>
      </c>
      <c r="D942" vm="15984">
        <v>305502</v>
      </c>
      <c r="E942" s="3">
        <f t="shared" ca="1" si="112"/>
        <v>-5.663430420711997E-3</v>
      </c>
      <c r="F942" s="3">
        <f t="shared" ca="1" si="113"/>
        <v>-5.6795284516013315E-3</v>
      </c>
      <c r="I942" vm="15982">
        <f ca="1"/>
        <v>45175</v>
      </c>
      <c r="J942" vm="13715">
        <f ca="1"/>
        <v>58.52</v>
      </c>
      <c r="K942" vm="15985">
        <f ca="1"/>
        <v>1667100</v>
      </c>
      <c r="L942" s="3">
        <v>-4.9691458265670597E-2</v>
      </c>
      <c r="M942" s="3">
        <v>-5.0968566344430637E-2</v>
      </c>
      <c r="O942" vm="15982">
        <f ca="1"/>
        <v>45175</v>
      </c>
      <c r="P942" vm="15986">
        <f ca="1"/>
        <v>280.8</v>
      </c>
      <c r="Q942" vm="15987">
        <f ca="1"/>
        <v>305614</v>
      </c>
      <c r="R942" s="3">
        <f t="shared" ca="1" si="114"/>
        <v>-1.5548016388484789E-2</v>
      </c>
      <c r="T942" vm="15982">
        <f ca="1"/>
        <v>45175</v>
      </c>
      <c r="U942" vm="15988">
        <f ca="1"/>
        <v>20.934999999999999</v>
      </c>
      <c r="V942" vm="15989">
        <f ca="1"/>
        <v>17833612</v>
      </c>
      <c r="W942" s="3">
        <f t="shared" ca="1" si="115"/>
        <v>-5.1209698822843736E-2</v>
      </c>
      <c r="Y942" vm="15982">
        <f ca="1"/>
        <v>45175</v>
      </c>
      <c r="Z942" vm="15990">
        <f ca="1"/>
        <v>2.4365000000000001</v>
      </c>
      <c r="AA942" vm="15991">
        <f ca="1"/>
        <v>2.3915000000000002</v>
      </c>
      <c r="AB942" vm="15992">
        <f ca="1"/>
        <v>101743264</v>
      </c>
      <c r="AC942">
        <f t="shared" ca="1" si="116"/>
        <v>-2.2737647608826513E-2</v>
      </c>
      <c r="AE942" vm="15982">
        <f ca="1"/>
        <v>45175</v>
      </c>
      <c r="AF942" vm="15993">
        <f ca="1"/>
        <v>16.920000000000002</v>
      </c>
      <c r="AG942" vm="15994">
        <f ca="1"/>
        <v>8703043</v>
      </c>
      <c r="AH942" s="3">
        <f t="shared" ca="1" si="117"/>
        <v>8.277656713413954E-4</v>
      </c>
      <c r="AK942" vm="15982">
        <f ca="1"/>
        <v>45175</v>
      </c>
      <c r="AL942" vm="12292">
        <f ca="1"/>
        <v>14.31</v>
      </c>
      <c r="AM942" vm="15995">
        <f ca="1"/>
        <v>163677</v>
      </c>
      <c r="AN942">
        <f t="shared" ca="1" si="118"/>
        <v>-9.0435398963205991E-3</v>
      </c>
      <c r="AP942" vm="15982">
        <f ca="1"/>
        <v>45175</v>
      </c>
      <c r="AQ942" vm="11284">
        <f ca="1"/>
        <v>5.03</v>
      </c>
      <c r="AR942" vm="15996">
        <f ca="1"/>
        <v>121898</v>
      </c>
      <c r="AS942" s="3">
        <f t="shared" ca="1" si="119"/>
        <v>-2.1633095355425822E-2</v>
      </c>
      <c r="AU942" vm="15982">
        <f ca="1"/>
        <v>45175</v>
      </c>
      <c r="AV942" vm="15785">
        <f ca="1"/>
        <v>1.4710000000000001</v>
      </c>
      <c r="AW942" vm="15997">
        <f ca="1"/>
        <v>39334965</v>
      </c>
    </row>
    <row r="943" spans="1:49" x14ac:dyDescent="0.3">
      <c r="A943" vm="15998">
        <f ca="1"/>
        <v>45176</v>
      </c>
      <c r="B943" vm="6020">
        <f ca="1"/>
        <v>24.92</v>
      </c>
      <c r="C943" vm="6020">
        <v>24.92</v>
      </c>
      <c r="D943" vm="15999">
        <v>323005</v>
      </c>
      <c r="E943" s="3">
        <f t="shared" ca="1" si="112"/>
        <v>1.3832384052074997E-2</v>
      </c>
      <c r="F943" s="3">
        <f t="shared" ca="1" si="113"/>
        <v>1.3737589781363867E-2</v>
      </c>
      <c r="I943" vm="15998">
        <f ca="1"/>
        <v>45176</v>
      </c>
      <c r="J943" vm="16000">
        <f ca="1"/>
        <v>58.4</v>
      </c>
      <c r="K943" vm="16001">
        <f ca="1"/>
        <v>686366</v>
      </c>
      <c r="L943" s="3">
        <v>-2.0505809979494967E-3</v>
      </c>
      <c r="M943" s="3">
        <v>-2.0526863177422927E-3</v>
      </c>
      <c r="O943" vm="15998">
        <f ca="1"/>
        <v>45176</v>
      </c>
      <c r="P943" vm="14846">
        <f ca="1"/>
        <v>278.8</v>
      </c>
      <c r="Q943" vm="16002">
        <f ca="1"/>
        <v>327652</v>
      </c>
      <c r="R943" s="3">
        <f t="shared" ca="1" si="114"/>
        <v>-7.1479932652872844E-3</v>
      </c>
      <c r="T943" vm="15998">
        <f ca="1"/>
        <v>45176</v>
      </c>
      <c r="U943" vm="16003">
        <f ca="1"/>
        <v>20.71</v>
      </c>
      <c r="V943" vm="16004">
        <f ca="1"/>
        <v>11206088</v>
      </c>
      <c r="W943" s="3">
        <f t="shared" ca="1" si="115"/>
        <v>-1.0805724063613794E-2</v>
      </c>
      <c r="Y943" vm="15998">
        <f ca="1"/>
        <v>45176</v>
      </c>
      <c r="Z943" vm="6502">
        <f ca="1"/>
        <v>2.395</v>
      </c>
      <c r="AA943" vm="16005">
        <f ca="1"/>
        <v>2.3849999999999998</v>
      </c>
      <c r="AB943" vm="16006">
        <f ca="1"/>
        <v>75119703</v>
      </c>
      <c r="AC943">
        <f t="shared" ca="1" si="116"/>
        <v>-2.7216597979101212E-3</v>
      </c>
      <c r="AE943" vm="15998">
        <f ca="1"/>
        <v>45176</v>
      </c>
      <c r="AF943" vm="6814">
        <f ca="1"/>
        <v>16.952000000000002</v>
      </c>
      <c r="AG943" vm="16007">
        <f ca="1"/>
        <v>7200222</v>
      </c>
      <c r="AH943" s="3">
        <f t="shared" ca="1" si="117"/>
        <v>1.8894667879207287E-3</v>
      </c>
      <c r="AK943" vm="15998">
        <f ca="1"/>
        <v>45176</v>
      </c>
      <c r="AL943" vm="16008">
        <f ca="1"/>
        <v>14.03</v>
      </c>
      <c r="AM943" vm="16009">
        <f ca="1"/>
        <v>260336</v>
      </c>
      <c r="AN943">
        <f t="shared" ca="1" si="118"/>
        <v>-1.9760699453990015E-2</v>
      </c>
      <c r="AP943" vm="15998">
        <f ca="1"/>
        <v>45176</v>
      </c>
      <c r="AQ943" vm="12108">
        <f ca="1"/>
        <v>5</v>
      </c>
      <c r="AR943" vm="16010">
        <f ca="1"/>
        <v>93109</v>
      </c>
      <c r="AS943" s="3">
        <f t="shared" ca="1" si="119"/>
        <v>-5.98207167754754E-3</v>
      </c>
      <c r="AU943" vm="15998">
        <f ca="1"/>
        <v>45176</v>
      </c>
      <c r="AV943" vm="1373">
        <f ca="1"/>
        <v>1.4730000000000001</v>
      </c>
      <c r="AW943" vm="16011">
        <f ca="1"/>
        <v>15466093</v>
      </c>
    </row>
    <row r="944" spans="1:49" x14ac:dyDescent="0.3">
      <c r="A944" vm="16012">
        <f ca="1"/>
        <v>45177</v>
      </c>
      <c r="B944" vm="6633">
        <f ca="1"/>
        <v>25.36</v>
      </c>
      <c r="C944" vm="6633">
        <v>25.36</v>
      </c>
      <c r="D944" vm="16013">
        <v>423478</v>
      </c>
      <c r="E944" s="3">
        <f t="shared" ca="1" si="112"/>
        <v>1.7656500802568125E-2</v>
      </c>
      <c r="F944" s="3">
        <f t="shared" ca="1" si="113"/>
        <v>1.750243564977276E-2</v>
      </c>
      <c r="I944" vm="16012">
        <f ca="1"/>
        <v>45177</v>
      </c>
      <c r="J944" vm="16014">
        <f ca="1"/>
        <v>58.5</v>
      </c>
      <c r="K944" vm="16015">
        <f ca="1"/>
        <v>560520</v>
      </c>
      <c r="L944" s="3">
        <v>1.7123287671233121E-3</v>
      </c>
      <c r="M944" s="3">
        <v>1.7108644036293876E-3</v>
      </c>
      <c r="O944" vm="16012">
        <f ca="1"/>
        <v>45177</v>
      </c>
      <c r="P944" vm="16016">
        <f ca="1"/>
        <v>279.3</v>
      </c>
      <c r="Q944" vm="16017">
        <f ca="1"/>
        <v>246547</v>
      </c>
      <c r="R944" s="3">
        <f t="shared" ca="1" si="114"/>
        <v>1.7917940647621819E-3</v>
      </c>
      <c r="T944" vm="16012">
        <f ca="1"/>
        <v>45177</v>
      </c>
      <c r="U944" vm="16018">
        <f ca="1"/>
        <v>20.745000000000001</v>
      </c>
      <c r="V944" vm="16019">
        <f ca="1"/>
        <v>10065890</v>
      </c>
      <c r="W944" s="3">
        <f t="shared" ca="1" si="115"/>
        <v>1.6885783773384854E-3</v>
      </c>
      <c r="Y944" vm="16012">
        <f ca="1"/>
        <v>45177</v>
      </c>
      <c r="Z944" vm="16020">
        <f ca="1"/>
        <v>2.4035000000000002</v>
      </c>
      <c r="AA944" vm="16021">
        <f ca="1"/>
        <v>2.4135</v>
      </c>
      <c r="AB944" vm="16022">
        <f ca="1"/>
        <v>71315860</v>
      </c>
      <c r="AC944">
        <f t="shared" ca="1" si="116"/>
        <v>1.1878851778106107E-2</v>
      </c>
      <c r="AE944" vm="16012">
        <f ca="1"/>
        <v>45177</v>
      </c>
      <c r="AF944" vm="1707">
        <f ca="1"/>
        <v>17</v>
      </c>
      <c r="AG944" vm="16023">
        <f ca="1"/>
        <v>7100852</v>
      </c>
      <c r="AH944" s="3">
        <f t="shared" ca="1" si="117"/>
        <v>2.8275230902179475E-3</v>
      </c>
      <c r="AK944" vm="16012">
        <f ca="1"/>
        <v>45177</v>
      </c>
      <c r="AL944" vm="4170">
        <f ca="1"/>
        <v>14.44</v>
      </c>
      <c r="AM944" vm="16024">
        <f ca="1"/>
        <v>160089</v>
      </c>
      <c r="AN944">
        <f t="shared" ca="1" si="118"/>
        <v>2.8804239350310585E-2</v>
      </c>
      <c r="AP944" vm="16012">
        <f ca="1"/>
        <v>45177</v>
      </c>
      <c r="AQ944" vm="15370">
        <f ca="1"/>
        <v>4.9850000000000003</v>
      </c>
      <c r="AR944" vm="16025">
        <f ca="1"/>
        <v>91076</v>
      </c>
      <c r="AS944" s="3">
        <f t="shared" ca="1" si="119"/>
        <v>-3.0045090202986133E-3</v>
      </c>
      <c r="AU944" vm="16012">
        <f ca="1"/>
        <v>45177</v>
      </c>
      <c r="AV944" vm="16026">
        <f ca="1"/>
        <v>1.5445</v>
      </c>
      <c r="AW944" vm="16027">
        <f ca="1"/>
        <v>66425360</v>
      </c>
    </row>
    <row r="945" spans="1:49" x14ac:dyDescent="0.3">
      <c r="A945" vm="16028">
        <f ca="1"/>
        <v>45180</v>
      </c>
      <c r="B945" vm="5868">
        <f ca="1"/>
        <v>25.24</v>
      </c>
      <c r="C945" vm="5868">
        <v>25.24</v>
      </c>
      <c r="D945" vm="16029">
        <v>435002</v>
      </c>
      <c r="E945" s="3">
        <f t="shared" ca="1" si="112"/>
        <v>-4.7318611987382094E-3</v>
      </c>
      <c r="F945" s="3">
        <f t="shared" ca="1" si="113"/>
        <v>-4.7430918960128486E-3</v>
      </c>
      <c r="I945" vm="16028">
        <f ca="1"/>
        <v>45180</v>
      </c>
      <c r="J945" vm="16030">
        <f ca="1"/>
        <v>59.22</v>
      </c>
      <c r="K945" vm="16031">
        <f ca="1"/>
        <v>460171</v>
      </c>
      <c r="L945" s="3">
        <v>1.2307692307692289E-2</v>
      </c>
      <c r="M945" s="3">
        <v>1.2232568435634451E-2</v>
      </c>
      <c r="O945" vm="16028">
        <f ca="1"/>
        <v>45180</v>
      </c>
      <c r="P945" vm="16032">
        <f ca="1"/>
        <v>280.39999999999998</v>
      </c>
      <c r="Q945" vm="16033">
        <f ca="1"/>
        <v>252927</v>
      </c>
      <c r="R945" s="3">
        <f t="shared" ca="1" si="114"/>
        <v>3.9306822093037657E-3</v>
      </c>
      <c r="T945" vm="16028">
        <f ca="1"/>
        <v>45180</v>
      </c>
      <c r="U945" vm="354">
        <f ca="1"/>
        <v>21.1</v>
      </c>
      <c r="V945" vm="16034">
        <f ca="1"/>
        <v>11108707</v>
      </c>
      <c r="W945" s="3">
        <f t="shared" ca="1" si="115"/>
        <v>1.6967786697189603E-2</v>
      </c>
      <c r="Y945" vm="16028">
        <f ca="1"/>
        <v>45180</v>
      </c>
      <c r="Z945" vm="15411">
        <f ca="1"/>
        <v>2.444</v>
      </c>
      <c r="AA945" vm="6622">
        <f ca="1"/>
        <v>2.48</v>
      </c>
      <c r="AB945" vm="16035">
        <f ca="1"/>
        <v>107615016</v>
      </c>
      <c r="AC945">
        <f t="shared" ca="1" si="116"/>
        <v>2.7180584058480201E-2</v>
      </c>
      <c r="AE945" vm="16028">
        <f ca="1"/>
        <v>45180</v>
      </c>
      <c r="AF945" vm="16036">
        <f ca="1"/>
        <v>17.376000000000001</v>
      </c>
      <c r="AG945" vm="16037">
        <f ca="1"/>
        <v>10739743</v>
      </c>
      <c r="AH945" s="3">
        <f t="shared" ca="1" si="117"/>
        <v>2.1876599695308897E-2</v>
      </c>
      <c r="AK945" vm="16028">
        <f ca="1"/>
        <v>45180</v>
      </c>
      <c r="AL945" vm="12139">
        <f ca="1"/>
        <v>14.3</v>
      </c>
      <c r="AM945" vm="4177">
        <f ca="1"/>
        <v>100324</v>
      </c>
      <c r="AN945">
        <f t="shared" ca="1" si="118"/>
        <v>-9.7425961988184817E-3</v>
      </c>
      <c r="AP945" vm="16028">
        <f ca="1"/>
        <v>45180</v>
      </c>
      <c r="AQ945" vm="11267">
        <f ca="1"/>
        <v>5.0199999999999996</v>
      </c>
      <c r="AR945" vm="16038">
        <f ca="1"/>
        <v>81712</v>
      </c>
      <c r="AS945" s="3">
        <f t="shared" ca="1" si="119"/>
        <v>6.9965302898361021E-3</v>
      </c>
      <c r="AU945" vm="16028">
        <f ca="1"/>
        <v>45180</v>
      </c>
      <c r="AV945" vm="3587">
        <f ca="1"/>
        <v>1.62</v>
      </c>
      <c r="AW945" vm="16039">
        <f ca="1"/>
        <v>80861381</v>
      </c>
    </row>
    <row r="946" spans="1:49" x14ac:dyDescent="0.3">
      <c r="A946" vm="16040">
        <f ca="1"/>
        <v>45181</v>
      </c>
      <c r="B946" vm="4847">
        <f ca="1"/>
        <v>25.18</v>
      </c>
      <c r="C946" vm="4847">
        <v>25.18</v>
      </c>
      <c r="D946" vm="16041">
        <v>276855</v>
      </c>
      <c r="E946" s="3">
        <f t="shared" ca="1" si="112"/>
        <v>-2.3771790808240381E-3</v>
      </c>
      <c r="F946" s="3">
        <f t="shared" ca="1" si="113"/>
        <v>-2.3800090568112326E-3</v>
      </c>
      <c r="I946" vm="16040">
        <f ca="1"/>
        <v>45181</v>
      </c>
      <c r="J946" vm="16014">
        <f ca="1"/>
        <v>58.5</v>
      </c>
      <c r="K946" vm="16042">
        <f ca="1"/>
        <v>425303</v>
      </c>
      <c r="L946" s="3">
        <v>-1.2158054711246181E-2</v>
      </c>
      <c r="M946" s="3">
        <v>-1.2232568435634408E-2</v>
      </c>
      <c r="O946" vm="16040">
        <f ca="1"/>
        <v>45181</v>
      </c>
      <c r="P946" vm="16016">
        <f ca="1"/>
        <v>279.3</v>
      </c>
      <c r="Q946" vm="16043">
        <f ca="1"/>
        <v>261992</v>
      </c>
      <c r="R946" s="3">
        <f t="shared" ca="1" si="114"/>
        <v>-3.9306822093038317E-3</v>
      </c>
      <c r="T946" vm="16040">
        <f ca="1"/>
        <v>45181</v>
      </c>
      <c r="U946" vm="16044">
        <f ca="1"/>
        <v>21.17</v>
      </c>
      <c r="V946" vm="16045">
        <f ca="1"/>
        <v>8625847</v>
      </c>
      <c r="W946" s="3">
        <f t="shared" ca="1" si="115"/>
        <v>3.3120446647529555E-3</v>
      </c>
      <c r="Y946" vm="16040">
        <f ca="1"/>
        <v>45181</v>
      </c>
      <c r="Z946" vm="6622">
        <f ca="1"/>
        <v>2.48</v>
      </c>
      <c r="AA946" vm="14586">
        <f ca="1"/>
        <v>2.4754999999999998</v>
      </c>
      <c r="AB946" vm="16046">
        <f ca="1"/>
        <v>75992981</v>
      </c>
      <c r="AC946">
        <f t="shared" ca="1" si="116"/>
        <v>-1.81616435755013E-3</v>
      </c>
      <c r="AE946" vm="16040">
        <f ca="1"/>
        <v>45181</v>
      </c>
      <c r="AF946" vm="16047">
        <f ca="1"/>
        <v>17.826000000000001</v>
      </c>
      <c r="AG946" vm="16048">
        <f ca="1"/>
        <v>13811222</v>
      </c>
      <c r="AH946" s="3">
        <f t="shared" ca="1" si="117"/>
        <v>2.5568121957000655E-2</v>
      </c>
      <c r="AK946" vm="16040">
        <f ca="1"/>
        <v>45181</v>
      </c>
      <c r="AL946" vm="4619">
        <f ca="1"/>
        <v>14.25</v>
      </c>
      <c r="AM946" vm="16049">
        <f ca="1"/>
        <v>106647</v>
      </c>
      <c r="AN946">
        <f t="shared" ca="1" si="118"/>
        <v>-3.5026305512021118E-3</v>
      </c>
      <c r="AP946" vm="16040">
        <f ca="1"/>
        <v>45181</v>
      </c>
      <c r="AQ946" vm="15399">
        <f ca="1"/>
        <v>4.9950000000000001</v>
      </c>
      <c r="AR946" vm="16050">
        <f ca="1"/>
        <v>86538</v>
      </c>
      <c r="AS946" s="3">
        <f t="shared" ca="1" si="119"/>
        <v>-4.9925216031208707E-3</v>
      </c>
      <c r="AU946" vm="16040">
        <f ca="1"/>
        <v>45181</v>
      </c>
      <c r="AV946" vm="16051">
        <f ca="1"/>
        <v>1.6120000000000001</v>
      </c>
      <c r="AW946" vm="16052">
        <f ca="1"/>
        <v>49253359</v>
      </c>
    </row>
    <row r="947" spans="1:49" x14ac:dyDescent="0.3">
      <c r="A947" vm="16053">
        <f ca="1"/>
        <v>45182</v>
      </c>
      <c r="B947" vm="5814">
        <f ca="1"/>
        <v>25.5</v>
      </c>
      <c r="C947" vm="5814">
        <v>25.5</v>
      </c>
      <c r="D947" vm="16054">
        <v>602269</v>
      </c>
      <c r="E947" s="3">
        <f t="shared" ca="1" si="112"/>
        <v>1.2708498808578248E-2</v>
      </c>
      <c r="F947" s="3">
        <f t="shared" ca="1" si="113"/>
        <v>1.2628423548179279E-2</v>
      </c>
      <c r="I947" vm="16053">
        <f ca="1"/>
        <v>45182</v>
      </c>
      <c r="J947" vm="16055">
        <f ca="1"/>
        <v>58.54</v>
      </c>
      <c r="K947" vm="16056">
        <f ca="1"/>
        <v>434311</v>
      </c>
      <c r="L947" s="3">
        <v>6.8376068376066923E-4</v>
      </c>
      <c r="M947" s="3">
        <v>6.8352702592893431E-4</v>
      </c>
      <c r="O947" vm="16053">
        <f ca="1"/>
        <v>45182</v>
      </c>
      <c r="P947" vm="14992">
        <f ca="1"/>
        <v>278.2</v>
      </c>
      <c r="Q947" vm="16057">
        <f ca="1"/>
        <v>336945</v>
      </c>
      <c r="R947" s="3">
        <f t="shared" ca="1" si="114"/>
        <v>-3.9461934617885828E-3</v>
      </c>
      <c r="T947" vm="16053">
        <f ca="1"/>
        <v>45182</v>
      </c>
      <c r="U947" vm="16058">
        <f ca="1"/>
        <v>21.2</v>
      </c>
      <c r="V947" vm="16059">
        <f ca="1"/>
        <v>7620675</v>
      </c>
      <c r="W947" s="3">
        <f t="shared" ca="1" si="115"/>
        <v>1.4160965311927952E-3</v>
      </c>
      <c r="Y947" vm="16053">
        <f ca="1"/>
        <v>45182</v>
      </c>
      <c r="Z947" vm="6571">
        <f ca="1"/>
        <v>2.4700000000000002</v>
      </c>
      <c r="AA947" vm="16060">
        <f ca="1"/>
        <v>2.4624999999999999</v>
      </c>
      <c r="AB947" vm="16061">
        <f ca="1"/>
        <v>63126199</v>
      </c>
      <c r="AC947">
        <f t="shared" ca="1" si="116"/>
        <v>-5.2653017552337315E-3</v>
      </c>
      <c r="AE947" vm="16053">
        <f ca="1"/>
        <v>45182</v>
      </c>
      <c r="AF947" vm="16062">
        <f ca="1"/>
        <v>17.768000000000001</v>
      </c>
      <c r="AG947" vm="16063">
        <f ca="1"/>
        <v>11288726</v>
      </c>
      <c r="AH947" s="3">
        <f t="shared" ca="1" si="117"/>
        <v>-3.2589791163992439E-3</v>
      </c>
      <c r="AK947" vm="16053">
        <f ca="1"/>
        <v>45182</v>
      </c>
      <c r="AL947" vm="13496">
        <f ca="1"/>
        <v>14.23</v>
      </c>
      <c r="AM947" vm="16064">
        <f ca="1"/>
        <v>117344</v>
      </c>
      <c r="AN947">
        <f t="shared" ca="1" si="118"/>
        <v>-1.4044946128984469E-3</v>
      </c>
      <c r="AP947" vm="16053">
        <f ca="1"/>
        <v>45182</v>
      </c>
      <c r="AQ947" vm="15370">
        <f ca="1"/>
        <v>4.9850000000000003</v>
      </c>
      <c r="AR947" vm="16065">
        <f ca="1"/>
        <v>87211</v>
      </c>
      <c r="AS947" s="3">
        <f t="shared" ca="1" si="119"/>
        <v>-2.0040086867151429E-3</v>
      </c>
      <c r="AU947" vm="16053">
        <f ca="1"/>
        <v>45182</v>
      </c>
      <c r="AV947" vm="3569">
        <f ca="1"/>
        <v>1.5940000000000001</v>
      </c>
      <c r="AW947" vm="16066">
        <f ca="1"/>
        <v>31281838</v>
      </c>
    </row>
    <row r="948" spans="1:49" x14ac:dyDescent="0.3">
      <c r="A948" vm="16067">
        <f ca="1"/>
        <v>45183</v>
      </c>
      <c r="B948" vm="5268">
        <f ca="1"/>
        <v>25.84</v>
      </c>
      <c r="C948" vm="5268">
        <v>25.84</v>
      </c>
      <c r="D948" vm="16068">
        <v>357225</v>
      </c>
      <c r="E948" s="3">
        <f t="shared" ca="1" si="112"/>
        <v>1.3333333333333327E-2</v>
      </c>
      <c r="F948" s="3">
        <f t="shared" ca="1" si="113"/>
        <v>1.3245226750020723E-2</v>
      </c>
      <c r="I948" vm="16067">
        <f ca="1"/>
        <v>45183</v>
      </c>
      <c r="J948" vm="16069">
        <f ca="1"/>
        <v>59.14</v>
      </c>
      <c r="K948" vm="16070">
        <f ca="1"/>
        <v>815525</v>
      </c>
      <c r="L948" s="3">
        <v>1.0249402118209796E-2</v>
      </c>
      <c r="M948" s="3">
        <v>1.0197233160591391E-2</v>
      </c>
      <c r="O948" vm="16067">
        <f ca="1"/>
        <v>45183</v>
      </c>
      <c r="P948" vm="16071">
        <f ca="1"/>
        <v>282</v>
      </c>
      <c r="Q948" vm="16072">
        <f ca="1"/>
        <v>387507</v>
      </c>
      <c r="R948" s="3">
        <f t="shared" ca="1" si="114"/>
        <v>1.3566791448771046E-2</v>
      </c>
      <c r="T948" vm="16067">
        <f ca="1"/>
        <v>45183</v>
      </c>
      <c r="U948" vm="16073">
        <f ca="1"/>
        <v>21.704999999999998</v>
      </c>
      <c r="V948" vm="16074">
        <f ca="1"/>
        <v>13376662</v>
      </c>
      <c r="W948" s="3">
        <f t="shared" ca="1" si="115"/>
        <v>2.3541467073590061E-2</v>
      </c>
      <c r="Y948" vm="16067">
        <f ca="1"/>
        <v>45183</v>
      </c>
      <c r="Z948" vm="16075">
        <f ca="1"/>
        <v>2.4445000000000001</v>
      </c>
      <c r="AA948" vm="8057">
        <f ca="1"/>
        <v>2.4750000000000001</v>
      </c>
      <c r="AB948" vm="16076">
        <f ca="1"/>
        <v>142548544</v>
      </c>
      <c r="AC948">
        <f t="shared" ca="1" si="116"/>
        <v>5.0633019565468548E-3</v>
      </c>
      <c r="AE948" vm="16067">
        <f ca="1"/>
        <v>45183</v>
      </c>
      <c r="AF948" vm="16077">
        <f ca="1"/>
        <v>17.574000000000002</v>
      </c>
      <c r="AG948" vm="16078">
        <f ca="1"/>
        <v>16709197</v>
      </c>
      <c r="AH948" s="3">
        <f t="shared" ca="1" si="117"/>
        <v>-1.0978549518474835E-2</v>
      </c>
      <c r="AK948" vm="16067">
        <f ca="1"/>
        <v>45183</v>
      </c>
      <c r="AL948" vm="16079">
        <f ca="1"/>
        <v>14.22</v>
      </c>
      <c r="AM948" vm="16080">
        <f ca="1"/>
        <v>154864</v>
      </c>
      <c r="AN948">
        <f t="shared" ca="1" si="118"/>
        <v>-7.0298772666611787E-4</v>
      </c>
      <c r="AP948" vm="16067">
        <f ca="1"/>
        <v>45183</v>
      </c>
      <c r="AQ948" vm="11284">
        <f ca="1"/>
        <v>5.03</v>
      </c>
      <c r="AR948" vm="16081">
        <f ca="1"/>
        <v>120293</v>
      </c>
      <c r="AS948" s="3">
        <f t="shared" ca="1" si="119"/>
        <v>8.9865806978461863E-3</v>
      </c>
      <c r="AU948" vm="16067">
        <f ca="1"/>
        <v>45183</v>
      </c>
      <c r="AV948" vm="16082">
        <f ca="1"/>
        <v>1.6034999999999999</v>
      </c>
      <c r="AW948" vm="16083">
        <f ca="1"/>
        <v>27721906</v>
      </c>
    </row>
    <row r="949" spans="1:49" x14ac:dyDescent="0.3">
      <c r="A949" vm="16084">
        <f ca="1"/>
        <v>45184</v>
      </c>
      <c r="B949" vm="7010">
        <f ca="1"/>
        <v>25.56</v>
      </c>
      <c r="C949" vm="7010">
        <v>25.56</v>
      </c>
      <c r="D949" vm="16085">
        <v>410281</v>
      </c>
      <c r="E949" s="3">
        <f t="shared" ca="1" si="112"/>
        <v>-1.0835913312693542E-2</v>
      </c>
      <c r="F949" s="3">
        <f t="shared" ca="1" si="113"/>
        <v>-1.089504940506706E-2</v>
      </c>
      <c r="I949" vm="16084">
        <f ca="1"/>
        <v>45184</v>
      </c>
      <c r="J949" vm="14115">
        <f ca="1"/>
        <v>59.78</v>
      </c>
      <c r="K949" vm="16086">
        <f ca="1"/>
        <v>1472332</v>
      </c>
      <c r="L949" s="3">
        <v>1.0821778829895174E-2</v>
      </c>
      <c r="M949" s="3">
        <v>1.0763642431460689E-2</v>
      </c>
      <c r="O949" vm="16084">
        <f ca="1"/>
        <v>45184</v>
      </c>
      <c r="P949" vm="16087">
        <f ca="1"/>
        <v>284</v>
      </c>
      <c r="Q949" vm="16088">
        <f ca="1"/>
        <v>3346662</v>
      </c>
      <c r="R949" s="3">
        <f t="shared" ca="1" si="114"/>
        <v>7.0671672230923528E-3</v>
      </c>
      <c r="T949" vm="16084">
        <f ca="1"/>
        <v>45184</v>
      </c>
      <c r="U949" vm="16089">
        <f ca="1"/>
        <v>21.684999999999999</v>
      </c>
      <c r="V949" vm="16090">
        <f ca="1"/>
        <v>28453285</v>
      </c>
      <c r="W949" s="3">
        <f t="shared" ca="1" si="115"/>
        <v>-9.2187146422733474E-4</v>
      </c>
      <c r="Y949" vm="16084">
        <f ca="1"/>
        <v>45184</v>
      </c>
      <c r="Z949" vm="16091">
        <f ca="1"/>
        <v>2.4965000000000002</v>
      </c>
      <c r="AA949" vm="9197">
        <f ca="1"/>
        <v>2.4689999999999999</v>
      </c>
      <c r="AB949" vm="16092">
        <f ca="1"/>
        <v>165744147</v>
      </c>
      <c r="AC949">
        <f t="shared" ca="1" si="116"/>
        <v>-2.4271856576112997E-3</v>
      </c>
      <c r="AE949" vm="16084">
        <f ca="1"/>
        <v>45184</v>
      </c>
      <c r="AF949" vm="16093">
        <f ca="1"/>
        <v>17.905999999999999</v>
      </c>
      <c r="AG949" vm="16094">
        <f ca="1"/>
        <v>36133559</v>
      </c>
      <c r="AH949" s="3">
        <f t="shared" ca="1" si="117"/>
        <v>1.8715315138312608E-2</v>
      </c>
      <c r="AK949" vm="16084">
        <f ca="1"/>
        <v>45184</v>
      </c>
      <c r="AL949" vm="631">
        <f ca="1"/>
        <v>14.15</v>
      </c>
      <c r="AM949" vm="16095">
        <f ca="1"/>
        <v>278545</v>
      </c>
      <c r="AN949">
        <f t="shared" ca="1" si="118"/>
        <v>-4.9348002858481642E-3</v>
      </c>
      <c r="AP949" vm="16084">
        <f ca="1"/>
        <v>45184</v>
      </c>
      <c r="AQ949" vm="15370">
        <f ca="1"/>
        <v>4.9850000000000003</v>
      </c>
      <c r="AR949" vm="16096">
        <f ca="1"/>
        <v>102189</v>
      </c>
      <c r="AS949" s="3">
        <f t="shared" ca="1" si="119"/>
        <v>-8.9865806978461325E-3</v>
      </c>
      <c r="AU949" vm="16084">
        <f ca="1"/>
        <v>45184</v>
      </c>
      <c r="AV949" vm="16097">
        <f ca="1"/>
        <v>1.607</v>
      </c>
      <c r="AW949" vm="16098">
        <f ca="1"/>
        <v>38696290</v>
      </c>
    </row>
    <row r="950" spans="1:49" x14ac:dyDescent="0.3">
      <c r="A950" vm="16099">
        <f ca="1"/>
        <v>45187</v>
      </c>
      <c r="B950" vm="6547">
        <f ca="1"/>
        <v>24.84</v>
      </c>
      <c r="C950" vm="6547">
        <v>24.84</v>
      </c>
      <c r="D950" vm="16100">
        <v>1169391</v>
      </c>
      <c r="E950" s="3">
        <f t="shared" ca="1" si="112"/>
        <v>-2.8169014084506998E-2</v>
      </c>
      <c r="F950" s="3">
        <f t="shared" ca="1" si="113"/>
        <v>-2.8573372444056E-2</v>
      </c>
      <c r="I950" vm="16099">
        <f ca="1"/>
        <v>45187</v>
      </c>
      <c r="J950" vm="16101">
        <f ca="1"/>
        <v>57.9</v>
      </c>
      <c r="K950" vm="16102">
        <f ca="1"/>
        <v>907311</v>
      </c>
      <c r="L950" s="3">
        <v>-3.1448645031783247E-2</v>
      </c>
      <c r="M950" s="3">
        <v>-3.1953772276842277E-2</v>
      </c>
      <c r="O950" vm="16099">
        <f ca="1"/>
        <v>45187</v>
      </c>
      <c r="P950" vm="16103">
        <f ca="1"/>
        <v>279.8</v>
      </c>
      <c r="Q950" vm="16104">
        <f ca="1"/>
        <v>311625</v>
      </c>
      <c r="R950" s="3">
        <f t="shared" ca="1" si="114"/>
        <v>-1.4899175929825219E-2</v>
      </c>
      <c r="T950" vm="16099">
        <f ca="1"/>
        <v>45187</v>
      </c>
      <c r="U950" vm="16105">
        <f ca="1"/>
        <v>21.645</v>
      </c>
      <c r="V950" vm="16106">
        <f ca="1"/>
        <v>10326689</v>
      </c>
      <c r="W950" s="3">
        <f t="shared" ca="1" si="115"/>
        <v>-1.8462963933856766E-3</v>
      </c>
      <c r="Y950" vm="16099">
        <f ca="1"/>
        <v>45187</v>
      </c>
      <c r="Z950" vm="498">
        <f ca="1"/>
        <v>2.4714999999999998</v>
      </c>
      <c r="AA950" vm="16107">
        <f ca="1"/>
        <v>2.4300000000000002</v>
      </c>
      <c r="AB950" vm="16108">
        <f ca="1"/>
        <v>78545603</v>
      </c>
      <c r="AC950">
        <f t="shared" ca="1" si="116"/>
        <v>-1.592195301058524E-2</v>
      </c>
      <c r="AE950" vm="16099">
        <f ca="1"/>
        <v>45187</v>
      </c>
      <c r="AF950" vm="16109">
        <f ca="1"/>
        <v>17.786000000000001</v>
      </c>
      <c r="AG950" vm="16110">
        <f ca="1"/>
        <v>9089277</v>
      </c>
      <c r="AH950" s="3">
        <f t="shared" ca="1" si="117"/>
        <v>-6.7242212345157981E-3</v>
      </c>
      <c r="AK950" vm="16099">
        <f ca="1"/>
        <v>45187</v>
      </c>
      <c r="AL950" vm="15558">
        <f ca="1"/>
        <v>14.2</v>
      </c>
      <c r="AM950" vm="16111">
        <f ca="1"/>
        <v>187949</v>
      </c>
      <c r="AN950">
        <f t="shared" ca="1" si="118"/>
        <v>3.5273405179684406E-3</v>
      </c>
      <c r="AP950" vm="16099">
        <f ca="1"/>
        <v>45187</v>
      </c>
      <c r="AQ950" vm="16112">
        <f ca="1"/>
        <v>4.95</v>
      </c>
      <c r="AR950" vm="16113">
        <f ca="1"/>
        <v>73992</v>
      </c>
      <c r="AS950" s="3">
        <f t="shared" ca="1" si="119"/>
        <v>-7.0458268332027575E-3</v>
      </c>
      <c r="AU950" vm="16099">
        <f ca="1"/>
        <v>45187</v>
      </c>
      <c r="AV950" vm="16114">
        <f ca="1"/>
        <v>1.6094999999999999</v>
      </c>
      <c r="AW950" vm="16115">
        <f ca="1"/>
        <v>26138694</v>
      </c>
    </row>
    <row r="951" spans="1:49" x14ac:dyDescent="0.3">
      <c r="A951" vm="16116">
        <f ca="1"/>
        <v>45188</v>
      </c>
      <c r="B951" vm="6466">
        <f ca="1"/>
        <v>24.72</v>
      </c>
      <c r="C951" vm="6466">
        <v>24.72</v>
      </c>
      <c r="D951" vm="16117">
        <v>289626</v>
      </c>
      <c r="E951" s="3">
        <f t="shared" ca="1" si="112"/>
        <v>-4.8309178743961749E-3</v>
      </c>
      <c r="F951" s="3">
        <f t="shared" ca="1" si="113"/>
        <v>-4.8426244757880151E-3</v>
      </c>
      <c r="I951" vm="16116">
        <f ca="1"/>
        <v>45188</v>
      </c>
      <c r="J951" vm="13904">
        <f ca="1"/>
        <v>57.7</v>
      </c>
      <c r="K951" vm="16118">
        <f ca="1"/>
        <v>798122</v>
      </c>
      <c r="L951" s="3">
        <v>-3.4542314335059715E-3</v>
      </c>
      <c r="M951" s="3">
        <v>-3.4602110648956196E-3</v>
      </c>
      <c r="O951" vm="16116">
        <f ca="1"/>
        <v>45188</v>
      </c>
      <c r="P951" vm="16119">
        <f ca="1"/>
        <v>281.5</v>
      </c>
      <c r="Q951" vm="16120">
        <f ca="1"/>
        <v>218738</v>
      </c>
      <c r="R951" s="3">
        <f t="shared" ca="1" si="114"/>
        <v>6.0573853483641953E-3</v>
      </c>
      <c r="T951" vm="16116">
        <f ca="1"/>
        <v>45188</v>
      </c>
      <c r="U951" vm="16121">
        <f ca="1"/>
        <v>22.055</v>
      </c>
      <c r="V951" vm="16122">
        <f ca="1"/>
        <v>9149547</v>
      </c>
      <c r="W951" s="3">
        <f t="shared" ca="1" si="115"/>
        <v>1.8764852662959082E-2</v>
      </c>
      <c r="Y951" vm="16116">
        <f ca="1"/>
        <v>45188</v>
      </c>
      <c r="Z951" vm="7842">
        <f ca="1"/>
        <v>2.42</v>
      </c>
      <c r="AA951" vm="14494">
        <f ca="1"/>
        <v>2.4415</v>
      </c>
      <c r="AB951" vm="16123">
        <f ca="1"/>
        <v>49347013</v>
      </c>
      <c r="AC951">
        <f t="shared" ca="1" si="116"/>
        <v>4.721347167120726E-3</v>
      </c>
      <c r="AE951" vm="16116">
        <f ca="1"/>
        <v>45188</v>
      </c>
      <c r="AF951" vm="16124">
        <f ca="1"/>
        <v>18.052</v>
      </c>
      <c r="AG951" vm="16125">
        <f ca="1"/>
        <v>9785322</v>
      </c>
      <c r="AH951" s="3">
        <f t="shared" ca="1" si="117"/>
        <v>1.4844850987306256E-2</v>
      </c>
      <c r="AK951" vm="16116">
        <f ca="1"/>
        <v>45188</v>
      </c>
      <c r="AL951" vm="16126">
        <f ca="1"/>
        <v>14.18</v>
      </c>
      <c r="AM951" vm="16127">
        <f ca="1"/>
        <v>156021</v>
      </c>
      <c r="AN951">
        <f t="shared" ca="1" si="118"/>
        <v>-1.4094435032336043E-3</v>
      </c>
      <c r="AP951" vm="16116">
        <f ca="1"/>
        <v>45188</v>
      </c>
      <c r="AQ951" vm="15800">
        <f ca="1"/>
        <v>4.92</v>
      </c>
      <c r="AR951" vm="16128">
        <f ca="1"/>
        <v>91519</v>
      </c>
      <c r="AS951" s="3">
        <f t="shared" ca="1" si="119"/>
        <v>-6.0790460763822263E-3</v>
      </c>
      <c r="AU951" vm="16116">
        <f ca="1"/>
        <v>45188</v>
      </c>
      <c r="AV951" vm="3587">
        <f ca="1"/>
        <v>1.62</v>
      </c>
      <c r="AW951" vm="16129">
        <f ca="1"/>
        <v>26236717</v>
      </c>
    </row>
    <row r="952" spans="1:49" x14ac:dyDescent="0.3">
      <c r="A952" vm="16130">
        <f ca="1"/>
        <v>45189</v>
      </c>
      <c r="B952" vm="6001">
        <f ca="1"/>
        <v>24.82</v>
      </c>
      <c r="C952" vm="6001">
        <v>24.82</v>
      </c>
      <c r="D952" vm="16131">
        <v>354376</v>
      </c>
      <c r="E952" s="3">
        <f t="shared" ca="1" si="112"/>
        <v>4.0453074433657536E-3</v>
      </c>
      <c r="F952" s="3">
        <f t="shared" ca="1" si="113"/>
        <v>4.037147186971163E-3</v>
      </c>
      <c r="I952" vm="16130">
        <f ca="1"/>
        <v>45189</v>
      </c>
      <c r="J952" vm="9277">
        <f ca="1"/>
        <v>57.74</v>
      </c>
      <c r="K952" vm="16132">
        <f ca="1"/>
        <v>709217</v>
      </c>
      <c r="L952" s="3">
        <v>6.9324090121315675E-4</v>
      </c>
      <c r="M952" s="3">
        <v>6.9300072073524084E-4</v>
      </c>
      <c r="O952" vm="16130">
        <f ca="1"/>
        <v>45189</v>
      </c>
      <c r="P952" vm="15839">
        <f ca="1"/>
        <v>287.2</v>
      </c>
      <c r="Q952" vm="16133">
        <f ca="1"/>
        <v>281699</v>
      </c>
      <c r="R952" s="3">
        <f t="shared" ca="1" si="114"/>
        <v>2.0046389594323911E-2</v>
      </c>
      <c r="T952" vm="16130">
        <f ca="1"/>
        <v>45189</v>
      </c>
      <c r="U952" vm="16134">
        <f ca="1"/>
        <v>23.1</v>
      </c>
      <c r="V952" vm="16135">
        <f ca="1"/>
        <v>29065894</v>
      </c>
      <c r="W952" s="3">
        <f t="shared" ca="1" si="115"/>
        <v>4.6293283970844847E-2</v>
      </c>
      <c r="Y952" vm="16130">
        <f ca="1"/>
        <v>45189</v>
      </c>
      <c r="Z952" vm="7436">
        <f ca="1"/>
        <v>2.448</v>
      </c>
      <c r="AA952" vm="16136">
        <f ca="1"/>
        <v>2.5135000000000001</v>
      </c>
      <c r="AB952" vm="16137">
        <f ca="1"/>
        <v>140880304</v>
      </c>
      <c r="AC952">
        <f t="shared" ca="1" si="116"/>
        <v>2.9063599630915041E-2</v>
      </c>
      <c r="AE952" vm="16130">
        <f ca="1"/>
        <v>45189</v>
      </c>
      <c r="AF952" vm="16138">
        <f ca="1"/>
        <v>18.616</v>
      </c>
      <c r="AG952" vm="16139">
        <f ca="1"/>
        <v>15667041</v>
      </c>
      <c r="AH952" s="3">
        <f t="shared" ca="1" si="117"/>
        <v>3.0764944035235855E-2</v>
      </c>
      <c r="AK952" vm="16130">
        <f ca="1"/>
        <v>45189</v>
      </c>
      <c r="AL952" vm="9965">
        <f ca="1"/>
        <v>14</v>
      </c>
      <c r="AM952" vm="16140">
        <f ca="1"/>
        <v>495933</v>
      </c>
      <c r="AN952">
        <f t="shared" ca="1" si="118"/>
        <v>-1.2775191488722805E-2</v>
      </c>
      <c r="AP952" vm="16130">
        <f ca="1"/>
        <v>45189</v>
      </c>
      <c r="AQ952" vm="15879">
        <f ca="1"/>
        <v>4.93</v>
      </c>
      <c r="AR952" vm="16141">
        <f ca="1"/>
        <v>113279</v>
      </c>
      <c r="AS952" s="3">
        <f t="shared" ca="1" si="119"/>
        <v>2.0304575503819213E-3</v>
      </c>
      <c r="AU952" vm="16130">
        <f ca="1"/>
        <v>45189</v>
      </c>
      <c r="AV952" vm="16142">
        <f ca="1"/>
        <v>1.573</v>
      </c>
      <c r="AW952" vm="16143">
        <f ca="1"/>
        <v>153129411</v>
      </c>
    </row>
    <row r="953" spans="1:49" x14ac:dyDescent="0.3">
      <c r="A953" vm="16144">
        <f ca="1"/>
        <v>45190</v>
      </c>
      <c r="B953" vm="6236">
        <f ca="1"/>
        <v>24.16</v>
      </c>
      <c r="C953" vm="6236">
        <v>24.16</v>
      </c>
      <c r="D953" vm="16145">
        <v>488474</v>
      </c>
      <c r="E953" s="3">
        <f t="shared" ca="1" si="112"/>
        <v>-2.6591458501208708E-2</v>
      </c>
      <c r="F953" s="3">
        <f t="shared" ca="1" si="113"/>
        <v>-2.6951406709846946E-2</v>
      </c>
      <c r="I953" vm="16144">
        <f ca="1"/>
        <v>45190</v>
      </c>
      <c r="J953" vm="16146">
        <f ca="1"/>
        <v>56.54</v>
      </c>
      <c r="K953" vm="16147">
        <f ca="1"/>
        <v>844045</v>
      </c>
      <c r="L953" s="3">
        <v>-2.0782819535850414E-2</v>
      </c>
      <c r="M953" s="3">
        <v>-2.1001821969344761E-2</v>
      </c>
      <c r="O953" vm="16144">
        <f ca="1"/>
        <v>45190</v>
      </c>
      <c r="P953" vm="16148">
        <f ca="1"/>
        <v>273.8</v>
      </c>
      <c r="Q953" vm="16149">
        <f ca="1"/>
        <v>554786</v>
      </c>
      <c r="R953" s="3">
        <f t="shared" ca="1" si="114"/>
        <v>-4.7780924319720565E-2</v>
      </c>
      <c r="T953" vm="16144">
        <f ca="1"/>
        <v>45190</v>
      </c>
      <c r="U953" vm="16150">
        <f ca="1"/>
        <v>23.664999999999999</v>
      </c>
      <c r="V953" vm="16151">
        <f ca="1"/>
        <v>22131312</v>
      </c>
      <c r="W953" s="3">
        <f t="shared" ca="1" si="115"/>
        <v>2.4164545830463287E-2</v>
      </c>
      <c r="Y953" vm="16144">
        <f ca="1"/>
        <v>45190</v>
      </c>
      <c r="Z953" vm="8142">
        <f ca="1"/>
        <v>2.4950000000000001</v>
      </c>
      <c r="AA953" vm="16152">
        <f ca="1"/>
        <v>2.4929999999999999</v>
      </c>
      <c r="AB953" vm="16153">
        <f ca="1"/>
        <v>79959155</v>
      </c>
      <c r="AC953">
        <f t="shared" ca="1" si="116"/>
        <v>-8.1893996090721712E-3</v>
      </c>
      <c r="AE953" vm="16144">
        <f ca="1"/>
        <v>45190</v>
      </c>
      <c r="AF953" vm="16154">
        <f ca="1"/>
        <v>18.161999999999999</v>
      </c>
      <c r="AG953" vm="16155">
        <f ca="1"/>
        <v>11981684</v>
      </c>
      <c r="AH953" s="3">
        <f t="shared" ca="1" si="117"/>
        <v>-2.4689926732354043E-2</v>
      </c>
      <c r="AK953" vm="16144">
        <f ca="1"/>
        <v>45190</v>
      </c>
      <c r="AL953" vm="11918">
        <f ca="1"/>
        <v>13.62</v>
      </c>
      <c r="AM953" vm="16156">
        <f ca="1"/>
        <v>311743</v>
      </c>
      <c r="AN953">
        <f t="shared" ca="1" si="118"/>
        <v>-2.7518028893892411E-2</v>
      </c>
      <c r="AP953" vm="16144">
        <f ca="1"/>
        <v>45190</v>
      </c>
      <c r="AQ953" vm="16157">
        <f ca="1"/>
        <v>4.87</v>
      </c>
      <c r="AR953" vm="16158">
        <f ca="1"/>
        <v>247746</v>
      </c>
      <c r="AS953" s="3">
        <f t="shared" ca="1" si="119"/>
        <v>-1.2245050960100288E-2</v>
      </c>
      <c r="AU953" vm="16144">
        <f ca="1"/>
        <v>45190</v>
      </c>
      <c r="AV953" vm="1333">
        <f ca="1"/>
        <v>1.51</v>
      </c>
      <c r="AW953" vm="16159">
        <f ca="1"/>
        <v>72093739</v>
      </c>
    </row>
    <row r="954" spans="1:49" x14ac:dyDescent="0.3">
      <c r="A954" vm="16160">
        <f ca="1"/>
        <v>45191</v>
      </c>
      <c r="B954" vm="9667">
        <f ca="1"/>
        <v>24.06</v>
      </c>
      <c r="C954" vm="9667">
        <v>24.06</v>
      </c>
      <c r="D954" vm="16161">
        <v>317565</v>
      </c>
      <c r="E954" s="3">
        <f t="shared" ca="1" si="112"/>
        <v>-4.1390728476821776E-3</v>
      </c>
      <c r="F954" s="3">
        <f t="shared" ca="1" si="113"/>
        <v>-4.1476625200814847E-3</v>
      </c>
      <c r="I954" vm="16160">
        <f ca="1"/>
        <v>45191</v>
      </c>
      <c r="J954" vm="6908">
        <f ca="1"/>
        <v>57.48</v>
      </c>
      <c r="K954" vm="16162">
        <f ca="1"/>
        <v>599246</v>
      </c>
      <c r="L954" s="3">
        <v>1.6625397948355106E-2</v>
      </c>
      <c r="M954" s="3">
        <v>1.6488708945379797E-2</v>
      </c>
      <c r="O954" vm="16160">
        <f ca="1"/>
        <v>45191</v>
      </c>
      <c r="P954" vm="16163">
        <f ca="1"/>
        <v>273</v>
      </c>
      <c r="Q954" vm="16164">
        <f ca="1"/>
        <v>277042</v>
      </c>
      <c r="R954" s="3">
        <f t="shared" ca="1" si="114"/>
        <v>-2.9261176693887907E-3</v>
      </c>
      <c r="T954" vm="16160">
        <f ca="1"/>
        <v>45191</v>
      </c>
      <c r="U954" vm="16165">
        <f ca="1"/>
        <v>23.344999999999999</v>
      </c>
      <c r="V954" vm="16166">
        <f ca="1"/>
        <v>17302951</v>
      </c>
      <c r="W954" s="3">
        <f t="shared" ca="1" si="115"/>
        <v>-1.3614334935310992E-2</v>
      </c>
      <c r="Y954" vm="16160">
        <f ca="1"/>
        <v>45191</v>
      </c>
      <c r="Z954" vm="16167">
        <f ca="1"/>
        <v>2.4790000000000001</v>
      </c>
      <c r="AA954" vm="14587">
        <f ca="1"/>
        <v>2.4609999999999999</v>
      </c>
      <c r="AB954" vm="16168">
        <f ca="1"/>
        <v>81333404</v>
      </c>
      <c r="AC954">
        <f t="shared" ca="1" si="116"/>
        <v>-1.2919033132502028E-2</v>
      </c>
      <c r="AE954" vm="16160">
        <f ca="1"/>
        <v>45191</v>
      </c>
      <c r="AF954" vm="16169">
        <f ca="1"/>
        <v>18.286000000000001</v>
      </c>
      <c r="AG954" vm="16170">
        <f ca="1"/>
        <v>10861132</v>
      </c>
      <c r="AH954" s="3">
        <f t="shared" ca="1" si="117"/>
        <v>6.8042404745983168E-3</v>
      </c>
      <c r="AK954" vm="16160">
        <f ca="1"/>
        <v>45191</v>
      </c>
      <c r="AL954" vm="147">
        <f ca="1"/>
        <v>13.29</v>
      </c>
      <c r="AM954" vm="16171">
        <f ca="1"/>
        <v>326771</v>
      </c>
      <c r="AN954">
        <f t="shared" ca="1" si="118"/>
        <v>-2.4527427996212312E-2</v>
      </c>
      <c r="AP954" vm="16160">
        <f ca="1"/>
        <v>45191</v>
      </c>
      <c r="AQ954" vm="16172">
        <f ca="1"/>
        <v>4.8849999999999998</v>
      </c>
      <c r="AR954" vm="16173">
        <f ca="1"/>
        <v>115445</v>
      </c>
      <c r="AS954" s="3">
        <f t="shared" ca="1" si="119"/>
        <v>3.0753484002474922E-3</v>
      </c>
      <c r="AU954" vm="16160">
        <f ca="1"/>
        <v>45191</v>
      </c>
      <c r="AV954" vm="16174">
        <f ca="1"/>
        <v>1.4844999999999999</v>
      </c>
      <c r="AW954" vm="16175">
        <f ca="1"/>
        <v>37278152</v>
      </c>
    </row>
    <row r="955" spans="1:49" x14ac:dyDescent="0.3">
      <c r="A955" vm="16176">
        <f ca="1"/>
        <v>45194</v>
      </c>
      <c r="B955" vm="16177">
        <f ca="1"/>
        <v>23.42</v>
      </c>
      <c r="C955" vm="16177">
        <v>23.42</v>
      </c>
      <c r="D955" vm="16178">
        <v>563035</v>
      </c>
      <c r="E955" s="3">
        <f t="shared" ca="1" si="112"/>
        <v>-2.6600166251038948E-2</v>
      </c>
      <c r="F955" s="3">
        <f t="shared" ca="1" si="113"/>
        <v>-2.6960352376961354E-2</v>
      </c>
      <c r="I955" vm="16176">
        <f ca="1"/>
        <v>45194</v>
      </c>
      <c r="J955" vm="13621">
        <f ca="1"/>
        <v>56.28</v>
      </c>
      <c r="K955" vm="16179">
        <f ca="1"/>
        <v>638209</v>
      </c>
      <c r="L955" s="3">
        <v>-2.0876826722338131E-2</v>
      </c>
      <c r="M955" s="3">
        <v>-2.1097828964635815E-2</v>
      </c>
      <c r="O955" vm="16176">
        <f ca="1"/>
        <v>45194</v>
      </c>
      <c r="P955" vm="16180">
        <f ca="1"/>
        <v>272.7</v>
      </c>
      <c r="Q955" vm="16181">
        <f ca="1"/>
        <v>328852</v>
      </c>
      <c r="R955" s="3">
        <f t="shared" ca="1" si="114"/>
        <v>-1.0995053334168876E-3</v>
      </c>
      <c r="T955" vm="16176">
        <f ca="1"/>
        <v>45194</v>
      </c>
      <c r="U955" vm="16182">
        <f ca="1"/>
        <v>23.114999999999998</v>
      </c>
      <c r="V955" vm="16183">
        <f ca="1"/>
        <v>13463640</v>
      </c>
      <c r="W955" s="3">
        <f t="shared" ca="1" si="115"/>
        <v>-9.9010709827115698E-3</v>
      </c>
      <c r="Y955" vm="16176">
        <f ca="1"/>
        <v>45194</v>
      </c>
      <c r="Z955" vm="16184">
        <f ca="1"/>
        <v>2.4695</v>
      </c>
      <c r="AA955" vm="15827">
        <f ca="1"/>
        <v>2.4594999999999998</v>
      </c>
      <c r="AB955" vm="16185">
        <f ca="1"/>
        <v>64747205</v>
      </c>
      <c r="AC955">
        <f t="shared" ca="1" si="116"/>
        <v>-6.0969415566140492E-4</v>
      </c>
      <c r="AE955" vm="16176">
        <f ca="1"/>
        <v>45194</v>
      </c>
      <c r="AF955" vm="16186">
        <f ca="1"/>
        <v>18.068000000000001</v>
      </c>
      <c r="AG955" vm="16187">
        <f ca="1"/>
        <v>8996455</v>
      </c>
      <c r="AH955" s="3">
        <f t="shared" ca="1" si="117"/>
        <v>-1.1993321949877053E-2</v>
      </c>
      <c r="AK955" vm="16176">
        <f ca="1"/>
        <v>45194</v>
      </c>
      <c r="AL955" vm="186">
        <f ca="1"/>
        <v>13.05</v>
      </c>
      <c r="AM955" vm="16188">
        <f ca="1"/>
        <v>296320</v>
      </c>
      <c r="AN955">
        <f t="shared" ca="1" si="118"/>
        <v>-1.8223738956451383E-2</v>
      </c>
      <c r="AP955" vm="16176">
        <f ca="1"/>
        <v>45194</v>
      </c>
      <c r="AQ955" vm="16189">
        <f ca="1"/>
        <v>4.8499999999999996</v>
      </c>
      <c r="AR955" vm="16190">
        <f ca="1"/>
        <v>137009</v>
      </c>
      <c r="AS955" s="3">
        <f t="shared" ca="1" si="119"/>
        <v>-7.1905805453542542E-3</v>
      </c>
      <c r="AU955" vm="16176">
        <f ca="1"/>
        <v>45194</v>
      </c>
      <c r="AV955" vm="16191">
        <f ca="1"/>
        <v>1.4624999999999999</v>
      </c>
      <c r="AW955" vm="16192">
        <f ca="1"/>
        <v>26919423</v>
      </c>
    </row>
    <row r="956" spans="1:49" x14ac:dyDescent="0.3">
      <c r="A956" vm="16193">
        <f ca="1"/>
        <v>45195</v>
      </c>
      <c r="B956" vm="701">
        <f ca="1"/>
        <v>23.02</v>
      </c>
      <c r="C956" vm="701">
        <v>23.02</v>
      </c>
      <c r="D956" vm="16194">
        <v>490757</v>
      </c>
      <c r="E956" s="3">
        <f t="shared" ca="1" si="112"/>
        <v>-1.7079419299743898E-2</v>
      </c>
      <c r="F956" s="3">
        <f t="shared" ca="1" si="113"/>
        <v>-1.7226954875834772E-2</v>
      </c>
      <c r="I956" vm="16193">
        <f ca="1"/>
        <v>45195</v>
      </c>
      <c r="J956" vm="16195">
        <f ca="1"/>
        <v>54.3</v>
      </c>
      <c r="K956" vm="16196">
        <f ca="1"/>
        <v>1250928</v>
      </c>
      <c r="L956" s="3">
        <v>-3.5181236673774055E-2</v>
      </c>
      <c r="M956" s="3">
        <v>-3.5815005306298608E-2</v>
      </c>
      <c r="O956" vm="16193">
        <f ca="1"/>
        <v>45195</v>
      </c>
      <c r="P956" vm="16197">
        <f ca="1"/>
        <v>271.10000000000002</v>
      </c>
      <c r="Q956" vm="16198">
        <f ca="1"/>
        <v>405242</v>
      </c>
      <c r="R956" s="3">
        <f t="shared" ca="1" si="114"/>
        <v>-5.8845333469229096E-3</v>
      </c>
      <c r="T956" vm="16193">
        <f ca="1"/>
        <v>45195</v>
      </c>
      <c r="U956" vm="3675">
        <f ca="1"/>
        <v>22.56</v>
      </c>
      <c r="V956" vm="16199">
        <f ca="1"/>
        <v>17275077</v>
      </c>
      <c r="W956" s="3">
        <f t="shared" ca="1" si="115"/>
        <v>-2.4303330810330658E-2</v>
      </c>
      <c r="Y956" vm="16193">
        <f ca="1"/>
        <v>45195</v>
      </c>
      <c r="Z956" vm="6709">
        <f ca="1"/>
        <v>2.4510000000000001</v>
      </c>
      <c r="AA956" vm="6536">
        <f ca="1"/>
        <v>2.4260000000000002</v>
      </c>
      <c r="AB956" vm="16200">
        <f ca="1"/>
        <v>78129148</v>
      </c>
      <c r="AC956">
        <f t="shared" ca="1" si="116"/>
        <v>-1.3714266731398901E-2</v>
      </c>
      <c r="AE956" vm="16193">
        <f ca="1"/>
        <v>45195</v>
      </c>
      <c r="AF956" vm="16201">
        <f ca="1"/>
        <v>17.981999999999999</v>
      </c>
      <c r="AG956" vm="16202">
        <f ca="1"/>
        <v>8040008</v>
      </c>
      <c r="AH956" s="3">
        <f t="shared" ca="1" si="117"/>
        <v>-4.7711602297766742E-3</v>
      </c>
      <c r="AK956" vm="16193">
        <f ca="1"/>
        <v>45195</v>
      </c>
      <c r="AL956" vm="1397">
        <f ca="1"/>
        <v>12.61</v>
      </c>
      <c r="AM956" vm="16203">
        <f ca="1"/>
        <v>581812</v>
      </c>
      <c r="AN956">
        <f t="shared" ca="1" si="118"/>
        <v>-3.4297983791874362E-2</v>
      </c>
      <c r="AP956" vm="16193">
        <f ca="1"/>
        <v>45195</v>
      </c>
      <c r="AQ956" vm="16204">
        <f ca="1"/>
        <v>4.83</v>
      </c>
      <c r="AR956" vm="16205">
        <f ca="1"/>
        <v>142537</v>
      </c>
      <c r="AS956" s="3">
        <f t="shared" ca="1" si="119"/>
        <v>-4.132237284910383E-3</v>
      </c>
      <c r="AU956" vm="16193">
        <f ca="1"/>
        <v>45195</v>
      </c>
      <c r="AV956" vm="16206">
        <f ca="1"/>
        <v>1.4335</v>
      </c>
      <c r="AW956" vm="16207">
        <f ca="1"/>
        <v>26802260</v>
      </c>
    </row>
    <row r="957" spans="1:49" x14ac:dyDescent="0.3">
      <c r="A957" vm="16208">
        <f ca="1"/>
        <v>45196</v>
      </c>
      <c r="B957" vm="3675">
        <f ca="1"/>
        <v>22.56</v>
      </c>
      <c r="C957" vm="3675">
        <v>22.56</v>
      </c>
      <c r="D957" vm="16209">
        <v>472586</v>
      </c>
      <c r="E957" s="3">
        <f t="shared" ca="1" si="112"/>
        <v>-1.9982623805386658E-2</v>
      </c>
      <c r="F957" s="3">
        <f t="shared" ca="1" si="113"/>
        <v>-2.0184976663878442E-2</v>
      </c>
      <c r="I957" vm="16208">
        <f ca="1"/>
        <v>45196</v>
      </c>
      <c r="J957" vm="16210">
        <f ca="1"/>
        <v>53.34</v>
      </c>
      <c r="K957" vm="16211">
        <f ca="1"/>
        <v>1178462</v>
      </c>
      <c r="L957" s="3">
        <v>-1.7679558011049611E-2</v>
      </c>
      <c r="M957" s="3">
        <v>-1.7837708186021407E-2</v>
      </c>
      <c r="O957" vm="16208">
        <f ca="1"/>
        <v>45196</v>
      </c>
      <c r="P957" vm="16180">
        <f ca="1"/>
        <v>272.7</v>
      </c>
      <c r="Q957" vm="16212">
        <f ca="1"/>
        <v>363416</v>
      </c>
      <c r="R957" s="3">
        <f t="shared" ca="1" si="114"/>
        <v>5.8845333469229495E-3</v>
      </c>
      <c r="T957" vm="16208">
        <f ca="1"/>
        <v>45196</v>
      </c>
      <c r="U957" vm="16213">
        <f ca="1"/>
        <v>22.594999999999999</v>
      </c>
      <c r="V957" vm="16214">
        <f ca="1"/>
        <v>11421581</v>
      </c>
      <c r="W957" s="3">
        <f t="shared" ca="1" si="115"/>
        <v>1.5502162333848361E-3</v>
      </c>
      <c r="Y957" vm="16208">
        <f ca="1"/>
        <v>45196</v>
      </c>
      <c r="Z957" vm="16215">
        <f ca="1"/>
        <v>2.4264999999999999</v>
      </c>
      <c r="AA957" vm="16216">
        <f ca="1"/>
        <v>2.423</v>
      </c>
      <c r="AB957" vm="16217">
        <f ca="1"/>
        <v>49700855</v>
      </c>
      <c r="AC957">
        <f t="shared" ca="1" si="116"/>
        <v>-1.2373686874697848E-3</v>
      </c>
      <c r="AE957" vm="16208">
        <f ca="1"/>
        <v>45196</v>
      </c>
      <c r="AF957" vm="15664">
        <f ca="1"/>
        <v>17.858000000000001</v>
      </c>
      <c r="AG957" vm="16218">
        <f ca="1"/>
        <v>7850062</v>
      </c>
      <c r="AH957" s="3">
        <f t="shared" ca="1" si="117"/>
        <v>-6.9196704675563584E-3</v>
      </c>
      <c r="AK957" vm="16208">
        <f ca="1"/>
        <v>45196</v>
      </c>
      <c r="AL957" vm="2383">
        <f ca="1"/>
        <v>12.35</v>
      </c>
      <c r="AM957" vm="16219">
        <f ca="1"/>
        <v>260000</v>
      </c>
      <c r="AN957">
        <f t="shared" ca="1" si="118"/>
        <v>-2.0834086902842025E-2</v>
      </c>
      <c r="AP957" vm="16208">
        <f ca="1"/>
        <v>45196</v>
      </c>
      <c r="AQ957" vm="16220">
        <f ca="1"/>
        <v>4.7350000000000003</v>
      </c>
      <c r="AR957" vm="16221">
        <f ca="1"/>
        <v>266118</v>
      </c>
      <c r="AS957" s="3">
        <f t="shared" ca="1" si="119"/>
        <v>-1.9864741026439696E-2</v>
      </c>
      <c r="AU957" vm="16208">
        <f ca="1"/>
        <v>45196</v>
      </c>
      <c r="AV957" vm="15608">
        <f ca="1"/>
        <v>1.456</v>
      </c>
      <c r="AW957" vm="16222">
        <f ca="1"/>
        <v>25191162</v>
      </c>
    </row>
    <row r="958" spans="1:49" x14ac:dyDescent="0.3">
      <c r="A958" vm="16223">
        <f ca="1"/>
        <v>45197</v>
      </c>
      <c r="B958" vm="16224">
        <f ca="1"/>
        <v>22.54</v>
      </c>
      <c r="C958" vm="16224">
        <v>22.54</v>
      </c>
      <c r="D958" vm="16225">
        <v>422090</v>
      </c>
      <c r="E958" s="3">
        <f t="shared" ca="1" si="112"/>
        <v>-8.8652482269501657E-4</v>
      </c>
      <c r="F958" s="3">
        <f t="shared" ca="1" si="113"/>
        <v>-8.8691801822789282E-4</v>
      </c>
      <c r="I958" vm="16223">
        <f ca="1"/>
        <v>45197</v>
      </c>
      <c r="J958" vm="16226">
        <f ca="1"/>
        <v>54.54</v>
      </c>
      <c r="K958" vm="16227">
        <f ca="1"/>
        <v>908839</v>
      </c>
      <c r="L958" s="3">
        <v>2.2497187851518479E-2</v>
      </c>
      <c r="M958" s="3">
        <v>2.2247858663574246E-2</v>
      </c>
      <c r="O958" vm="16223">
        <f ca="1"/>
        <v>45197</v>
      </c>
      <c r="P958" vm="16228">
        <f ca="1"/>
        <v>278.3</v>
      </c>
      <c r="Q958" vm="16229">
        <f ca="1"/>
        <v>302549</v>
      </c>
      <c r="R958" s="3">
        <f t="shared" ca="1" si="114"/>
        <v>2.0327378680302328E-2</v>
      </c>
      <c r="T958" vm="16223">
        <f ca="1"/>
        <v>45197</v>
      </c>
      <c r="U958" vm="3617">
        <f ca="1"/>
        <v>22.5</v>
      </c>
      <c r="V958" vm="16230">
        <f ca="1"/>
        <v>14545520</v>
      </c>
      <c r="W958" s="3">
        <f t="shared" ca="1" si="115"/>
        <v>-4.2133336528684742E-3</v>
      </c>
      <c r="Y958" vm="16223">
        <f ca="1"/>
        <v>45197</v>
      </c>
      <c r="Z958" vm="16216">
        <f ca="1"/>
        <v>2.423</v>
      </c>
      <c r="AA958" vm="478">
        <f ca="1"/>
        <v>2.4495</v>
      </c>
      <c r="AB958" vm="16231">
        <f ca="1"/>
        <v>65514040</v>
      </c>
      <c r="AC958">
        <f t="shared" ca="1" si="116"/>
        <v>1.0877480262103667E-2</v>
      </c>
      <c r="AE958" vm="16223">
        <f ca="1"/>
        <v>45197</v>
      </c>
      <c r="AF958" vm="16232">
        <f ca="1"/>
        <v>18.164000000000001</v>
      </c>
      <c r="AG958" vm="16233">
        <f ca="1"/>
        <v>9633268</v>
      </c>
      <c r="AH958" s="3">
        <f t="shared" ca="1" si="117"/>
        <v>1.699002614067998E-2</v>
      </c>
      <c r="AK958" vm="16223">
        <f ca="1"/>
        <v>45197</v>
      </c>
      <c r="AL958" vm="2383">
        <f ca="1"/>
        <v>12.35</v>
      </c>
      <c r="AM958" vm="16234">
        <f ca="1"/>
        <v>162805</v>
      </c>
      <c r="AN958">
        <f t="shared" ca="1" si="118"/>
        <v>0</v>
      </c>
      <c r="AP958" vm="16223">
        <f ca="1"/>
        <v>45197</v>
      </c>
      <c r="AQ958" vm="16235">
        <f ca="1"/>
        <v>4.72</v>
      </c>
      <c r="AR958" vm="16236">
        <f ca="1"/>
        <v>176813</v>
      </c>
      <c r="AS958" s="3">
        <f t="shared" ca="1" si="119"/>
        <v>-3.1729270405777203E-3</v>
      </c>
      <c r="AU958" vm="16223">
        <f ca="1"/>
        <v>45197</v>
      </c>
      <c r="AV958" vm="16237">
        <f ca="1"/>
        <v>1.4670000000000001</v>
      </c>
      <c r="AW958" vm="16238">
        <f ca="1"/>
        <v>22338134</v>
      </c>
    </row>
    <row r="959" spans="1:49" x14ac:dyDescent="0.3">
      <c r="A959" vm="16239">
        <f ca="1"/>
        <v>45198</v>
      </c>
      <c r="B959" vm="16240">
        <f ca="1"/>
        <v>22.84</v>
      </c>
      <c r="C959" vm="16240">
        <v>22.84</v>
      </c>
      <c r="D959" vm="16241">
        <v>561372</v>
      </c>
      <c r="E959" s="3">
        <f t="shared" ca="1" si="112"/>
        <v>1.3309671694764895E-2</v>
      </c>
      <c r="F959" s="3">
        <f t="shared" ca="1" si="113"/>
        <v>1.3221876176179297E-2</v>
      </c>
      <c r="I959" vm="16239">
        <f ca="1"/>
        <v>45198</v>
      </c>
      <c r="J959" vm="9669">
        <f ca="1"/>
        <v>55.08</v>
      </c>
      <c r="K959" vm="16242">
        <f ca="1"/>
        <v>1038116</v>
      </c>
      <c r="L959" s="3">
        <v>9.9009900990098855E-3</v>
      </c>
      <c r="M959" s="3">
        <v>9.8522964430116395E-3</v>
      </c>
      <c r="O959" vm="16239">
        <f ca="1"/>
        <v>45198</v>
      </c>
      <c r="P959" vm="16243">
        <f ca="1"/>
        <v>279.7</v>
      </c>
      <c r="Q959" vm="16244">
        <f ca="1"/>
        <v>416344</v>
      </c>
      <c r="R959" s="3">
        <f t="shared" ca="1" si="114"/>
        <v>5.0179316760687572E-3</v>
      </c>
      <c r="T959" vm="16239">
        <f ca="1"/>
        <v>45198</v>
      </c>
      <c r="U959" vm="16245">
        <f ca="1"/>
        <v>22.73</v>
      </c>
      <c r="V959" vm="16246">
        <f ca="1"/>
        <v>12024436</v>
      </c>
      <c r="W959" s="3">
        <f t="shared" ca="1" si="115"/>
        <v>1.01703286540773E-2</v>
      </c>
      <c r="Y959" vm="16239">
        <f ca="1"/>
        <v>45198</v>
      </c>
      <c r="Z959" vm="16060">
        <f ca="1"/>
        <v>2.4624999999999999</v>
      </c>
      <c r="AA959" vm="7944">
        <f ca="1"/>
        <v>2.44</v>
      </c>
      <c r="AB959" vm="16247">
        <f ca="1"/>
        <v>66109553</v>
      </c>
      <c r="AC959">
        <f t="shared" ca="1" si="116"/>
        <v>-3.885882791381955E-3</v>
      </c>
      <c r="AE959" vm="16239">
        <f ca="1"/>
        <v>45198</v>
      </c>
      <c r="AF959" vm="14109">
        <f ca="1"/>
        <v>18.21</v>
      </c>
      <c r="AG959" vm="16248">
        <f ca="1"/>
        <v>8286197</v>
      </c>
      <c r="AH959" s="3">
        <f t="shared" ca="1" si="117"/>
        <v>2.5292805038117949E-3</v>
      </c>
      <c r="AK959" vm="16239">
        <f ca="1"/>
        <v>45198</v>
      </c>
      <c r="AL959" vm="11187">
        <f ca="1"/>
        <v>12.54</v>
      </c>
      <c r="AM959" vm="16249">
        <f ca="1"/>
        <v>273301</v>
      </c>
      <c r="AN959">
        <f t="shared" ca="1" si="118"/>
        <v>1.5267472130788381E-2</v>
      </c>
      <c r="AP959" vm="16239">
        <f ca="1"/>
        <v>45198</v>
      </c>
      <c r="AQ959" vm="16250">
        <f ca="1"/>
        <v>4.71</v>
      </c>
      <c r="AR959" vm="16251">
        <f ca="1"/>
        <v>134514</v>
      </c>
      <c r="AS959" s="3">
        <f t="shared" ca="1" si="119"/>
        <v>-2.1208915691376244E-3</v>
      </c>
      <c r="AU959" vm="16239">
        <f ca="1"/>
        <v>45198</v>
      </c>
      <c r="AV959" vm="1374">
        <f ca="1"/>
        <v>1.4450000000000001</v>
      </c>
      <c r="AW959" vm="16252">
        <f ca="1"/>
        <v>22179883</v>
      </c>
    </row>
    <row r="960" spans="1:49" x14ac:dyDescent="0.3">
      <c r="A960" vm="16253">
        <f ca="1"/>
        <v>45201</v>
      </c>
      <c r="B960" vm="3331">
        <f ca="1"/>
        <v>22.14</v>
      </c>
      <c r="C960" vm="3331">
        <v>22.14</v>
      </c>
      <c r="D960" vm="16254">
        <v>349979</v>
      </c>
      <c r="E960" s="3">
        <f t="shared" ca="1" si="112"/>
        <v>-3.0647985989492088E-2</v>
      </c>
      <c r="F960" s="3">
        <f t="shared" ca="1" si="113"/>
        <v>-3.1127457507318674E-2</v>
      </c>
      <c r="I960" vm="16253">
        <f ca="1"/>
        <v>45201</v>
      </c>
      <c r="J960" vm="16255">
        <f ca="1"/>
        <v>54.32</v>
      </c>
      <c r="K960" vm="16256">
        <f ca="1"/>
        <v>876516</v>
      </c>
      <c r="L960" s="3">
        <v>-1.3798111837327489E-2</v>
      </c>
      <c r="M960" s="3">
        <v>-1.3894190610013372E-2</v>
      </c>
      <c r="O960" vm="16253">
        <f ca="1"/>
        <v>45201</v>
      </c>
      <c r="P960" vm="16257">
        <f ca="1"/>
        <v>282.8</v>
      </c>
      <c r="Q960" vm="16258">
        <f ca="1"/>
        <v>255168</v>
      </c>
      <c r="R960" s="3">
        <f t="shared" ca="1" si="114"/>
        <v>1.102233381450363E-2</v>
      </c>
      <c r="T960" vm="16253">
        <f ca="1"/>
        <v>45201</v>
      </c>
      <c r="U960" vm="16121">
        <f ca="1"/>
        <v>22.055</v>
      </c>
      <c r="V960" vm="16259">
        <f ca="1"/>
        <v>12622282</v>
      </c>
      <c r="W960" s="3">
        <f t="shared" ca="1" si="115"/>
        <v>-3.014630430754886E-2</v>
      </c>
      <c r="Y960" vm="16253">
        <f ca="1"/>
        <v>45201</v>
      </c>
      <c r="Z960" vm="8321">
        <f ca="1"/>
        <v>2.4474999999999998</v>
      </c>
      <c r="AA960" vm="15776">
        <f ca="1"/>
        <v>2.411</v>
      </c>
      <c r="AB960" vm="16260">
        <f ca="1"/>
        <v>52741184</v>
      </c>
      <c r="AC960">
        <f t="shared" ca="1" si="116"/>
        <v>-1.1956440106076464E-2</v>
      </c>
      <c r="AE960" vm="16253">
        <f ca="1"/>
        <v>45201</v>
      </c>
      <c r="AF960" vm="565">
        <f ca="1"/>
        <v>18.100000000000001</v>
      </c>
      <c r="AG960" vm="16261">
        <f ca="1"/>
        <v>6654355</v>
      </c>
      <c r="AH960" s="3">
        <f t="shared" ca="1" si="117"/>
        <v>-6.0589554677364559E-3</v>
      </c>
      <c r="AK960" vm="16253">
        <f ca="1"/>
        <v>45201</v>
      </c>
      <c r="AL960" vm="267">
        <f ca="1"/>
        <v>12.33</v>
      </c>
      <c r="AM960" vm="16262">
        <f ca="1"/>
        <v>136225</v>
      </c>
      <c r="AN960">
        <f t="shared" ca="1" si="118"/>
        <v>-1.6888218028521626E-2</v>
      </c>
      <c r="AP960" vm="16253">
        <f ca="1"/>
        <v>45201</v>
      </c>
      <c r="AQ960" vm="16263">
        <f ca="1"/>
        <v>4.665</v>
      </c>
      <c r="AR960" vm="16264">
        <f ca="1"/>
        <v>161648</v>
      </c>
      <c r="AS960" s="3">
        <f t="shared" ca="1" si="119"/>
        <v>-9.600073729019231E-3</v>
      </c>
      <c r="AU960" vm="16253">
        <f ca="1"/>
        <v>45201</v>
      </c>
      <c r="AV960" vm="13665">
        <f ca="1"/>
        <v>1.3919999999999999</v>
      </c>
      <c r="AW960" vm="16265">
        <f ca="1"/>
        <v>29490471</v>
      </c>
    </row>
    <row r="961" spans="1:49" x14ac:dyDescent="0.3">
      <c r="A961" vm="16266">
        <f ca="1"/>
        <v>45202</v>
      </c>
      <c r="B961" vm="876">
        <f ca="1"/>
        <v>21.68</v>
      </c>
      <c r="C961" vm="876">
        <v>21.68</v>
      </c>
      <c r="D961" vm="16267">
        <v>790392</v>
      </c>
      <c r="E961" s="3">
        <f t="shared" ca="1" si="112"/>
        <v>-2.0776874435411059E-2</v>
      </c>
      <c r="F961" s="3">
        <f t="shared" ca="1" si="113"/>
        <v>-2.0995750709045437E-2</v>
      </c>
      <c r="I961" vm="16266">
        <f ca="1"/>
        <v>45202</v>
      </c>
      <c r="J961" vm="16268">
        <f ca="1"/>
        <v>53.88</v>
      </c>
      <c r="K961" vm="16269">
        <f ca="1"/>
        <v>595378</v>
      </c>
      <c r="L961" s="3">
        <v>-8.1001472754049647E-3</v>
      </c>
      <c r="M961" s="3">
        <v>-8.1331317082774229E-3</v>
      </c>
      <c r="O961" vm="16266">
        <f ca="1"/>
        <v>45202</v>
      </c>
      <c r="P961" vm="15144">
        <f ca="1"/>
        <v>281.2</v>
      </c>
      <c r="Q961" vm="16270">
        <f ca="1"/>
        <v>312864</v>
      </c>
      <c r="R961" s="3">
        <f t="shared" ca="1" si="114"/>
        <v>-5.6737740859079365E-3</v>
      </c>
      <c r="T961" vm="16266">
        <f ca="1"/>
        <v>45202</v>
      </c>
      <c r="U961" vm="16271">
        <f ca="1"/>
        <v>21.675000000000001</v>
      </c>
      <c r="V961" vm="16272">
        <f ca="1"/>
        <v>11480255</v>
      </c>
      <c r="W961" s="3">
        <f t="shared" ca="1" si="115"/>
        <v>-1.7379810890297491E-2</v>
      </c>
      <c r="Y961" vm="16266">
        <f ca="1"/>
        <v>45202</v>
      </c>
      <c r="Z961" vm="7490">
        <f ca="1"/>
        <v>2.4075000000000002</v>
      </c>
      <c r="AA961" vm="7539">
        <f ca="1"/>
        <v>2.3860000000000001</v>
      </c>
      <c r="AB961" vm="16273">
        <f ca="1"/>
        <v>80741752</v>
      </c>
      <c r="AC961">
        <f t="shared" ca="1" si="116"/>
        <v>-1.042327552330961E-2</v>
      </c>
      <c r="AE961" vm="16266">
        <f ca="1"/>
        <v>45202</v>
      </c>
      <c r="AF961" vm="16274">
        <f ca="1"/>
        <v>17.806000000000001</v>
      </c>
      <c r="AG961" vm="16275">
        <f ca="1"/>
        <v>6605190</v>
      </c>
      <c r="AH961" s="3">
        <f t="shared" ca="1" si="117"/>
        <v>-1.6376459120300689E-2</v>
      </c>
      <c r="AK961" vm="16266">
        <f ca="1"/>
        <v>45202</v>
      </c>
      <c r="AL961" vm="712">
        <f ca="1"/>
        <v>12.08</v>
      </c>
      <c r="AM961" vm="16276">
        <f ca="1"/>
        <v>223262</v>
      </c>
      <c r="AN961">
        <f t="shared" ca="1" si="118"/>
        <v>-2.0484124669584054E-2</v>
      </c>
      <c r="AP961" vm="16266">
        <f ca="1"/>
        <v>45202</v>
      </c>
      <c r="AQ961" vm="16277">
        <f ca="1"/>
        <v>4.6050000000000004</v>
      </c>
      <c r="AR961" vm="16278">
        <f ca="1"/>
        <v>276500</v>
      </c>
      <c r="AS961" s="3">
        <f t="shared" ca="1" si="119"/>
        <v>-1.294516459203685E-2</v>
      </c>
      <c r="AU961" vm="16266">
        <f ca="1"/>
        <v>45202</v>
      </c>
      <c r="AV961" vm="16279">
        <f ca="1"/>
        <v>1.387</v>
      </c>
      <c r="AW961" vm="16280">
        <f ca="1"/>
        <v>22944862</v>
      </c>
    </row>
    <row r="962" spans="1:49" x14ac:dyDescent="0.3">
      <c r="A962" vm="16281">
        <f ca="1"/>
        <v>45203</v>
      </c>
      <c r="B962" vm="392">
        <f ca="1"/>
        <v>21.74</v>
      </c>
      <c r="C962" vm="392">
        <v>21.74</v>
      </c>
      <c r="D962" vm="16282">
        <v>457111</v>
      </c>
      <c r="E962" s="3">
        <f t="shared" ca="1" si="112"/>
        <v>2.7675276752766936E-3</v>
      </c>
      <c r="F962" s="3">
        <f t="shared" ca="1" si="113"/>
        <v>2.7637051216179423E-3</v>
      </c>
      <c r="I962" vm="16281">
        <f ca="1"/>
        <v>45203</v>
      </c>
      <c r="J962" vm="7613">
        <f ca="1"/>
        <v>54.62</v>
      </c>
      <c r="K962" vm="16283">
        <f ca="1"/>
        <v>754937</v>
      </c>
      <c r="L962" s="3">
        <v>1.373422420193012E-2</v>
      </c>
      <c r="M962" s="3">
        <v>1.3640764503395547E-2</v>
      </c>
      <c r="O962" vm="16281">
        <f ca="1"/>
        <v>45203</v>
      </c>
      <c r="P962" vm="16284">
        <f ca="1"/>
        <v>283.2</v>
      </c>
      <c r="Q962" vm="16285">
        <f ca="1"/>
        <v>292481</v>
      </c>
      <c r="R962" s="3">
        <f t="shared" ca="1" si="114"/>
        <v>7.0872018830548311E-3</v>
      </c>
      <c r="T962" vm="16281">
        <f ca="1"/>
        <v>45203</v>
      </c>
      <c r="U962" vm="16286">
        <f ca="1"/>
        <v>21.545000000000002</v>
      </c>
      <c r="V962" vm="16287">
        <f ca="1"/>
        <v>12848030</v>
      </c>
      <c r="W962" s="3">
        <f t="shared" ca="1" si="115"/>
        <v>-6.0157515988041293E-3</v>
      </c>
      <c r="Y962" vm="16281">
        <f ca="1"/>
        <v>45203</v>
      </c>
      <c r="Z962" vm="6948">
        <f ca="1"/>
        <v>2.3690000000000002</v>
      </c>
      <c r="AA962" vm="16288">
        <f ca="1"/>
        <v>2.3624999999999998</v>
      </c>
      <c r="AB962" vm="16289">
        <f ca="1"/>
        <v>89073630</v>
      </c>
      <c r="AC962">
        <f t="shared" ca="1" si="116"/>
        <v>-9.8979432899637156E-3</v>
      </c>
      <c r="AE962" vm="16281">
        <f ca="1"/>
        <v>45203</v>
      </c>
      <c r="AF962" vm="16290">
        <f ca="1"/>
        <v>17.725999999999999</v>
      </c>
      <c r="AG962" vm="16291">
        <f ca="1"/>
        <v>10282272</v>
      </c>
      <c r="AH962" s="3">
        <f t="shared" ca="1" si="117"/>
        <v>-4.5029908352733046E-3</v>
      </c>
      <c r="AK962" vm="16281">
        <f ca="1"/>
        <v>45203</v>
      </c>
      <c r="AL962" vm="2469">
        <f ca="1"/>
        <v>12.2</v>
      </c>
      <c r="AM962" vm="16292">
        <f ca="1"/>
        <v>162900</v>
      </c>
      <c r="AN962">
        <f t="shared" ca="1" si="118"/>
        <v>9.8847592325419249E-3</v>
      </c>
      <c r="AP962" vm="16281">
        <f ca="1"/>
        <v>45203</v>
      </c>
      <c r="AQ962" vm="16293">
        <f ca="1"/>
        <v>4.6900000000000004</v>
      </c>
      <c r="AR962" vm="16294">
        <f ca="1"/>
        <v>249385</v>
      </c>
      <c r="AS962" s="3">
        <f t="shared" ca="1" si="119"/>
        <v>1.8289912750917837E-2</v>
      </c>
      <c r="AU962" vm="16281">
        <f ca="1"/>
        <v>45203</v>
      </c>
      <c r="AV962" vm="16295">
        <f ca="1"/>
        <v>1.3694999999999999</v>
      </c>
      <c r="AW962" vm="16296">
        <f ca="1"/>
        <v>27454473</v>
      </c>
    </row>
    <row r="963" spans="1:49" x14ac:dyDescent="0.3">
      <c r="A963" vm="16297">
        <f ca="1"/>
        <v>45204</v>
      </c>
      <c r="B963" vm="549">
        <f ca="1"/>
        <v>22.04</v>
      </c>
      <c r="C963" vm="549">
        <v>22.04</v>
      </c>
      <c r="D963" vm="16298">
        <v>408193</v>
      </c>
      <c r="E963" s="3">
        <f t="shared" ca="1" si="112"/>
        <v>1.379944802207915E-2</v>
      </c>
      <c r="F963" s="3">
        <f t="shared" ca="1" si="113"/>
        <v>1.3705102591650345E-2</v>
      </c>
      <c r="I963" vm="16297">
        <f ca="1"/>
        <v>45204</v>
      </c>
      <c r="J963" vm="7659">
        <f ca="1"/>
        <v>54.82</v>
      </c>
      <c r="K963" vm="16299">
        <f ca="1"/>
        <v>487833</v>
      </c>
      <c r="L963" s="3">
        <v>3.6616623947272582E-3</v>
      </c>
      <c r="M963" s="3">
        <v>3.6549748290807824E-3</v>
      </c>
      <c r="O963" vm="16297">
        <f ca="1"/>
        <v>45204</v>
      </c>
      <c r="P963" vm="16257">
        <f ca="1"/>
        <v>282.8</v>
      </c>
      <c r="Q963" vm="16300">
        <f ca="1"/>
        <v>229246</v>
      </c>
      <c r="R963" s="3">
        <f t="shared" ca="1" si="114"/>
        <v>-1.413427797146964E-3</v>
      </c>
      <c r="T963" vm="16297">
        <f ca="1"/>
        <v>45204</v>
      </c>
      <c r="U963" vm="16301">
        <f ca="1"/>
        <v>21.835000000000001</v>
      </c>
      <c r="V963" vm="16302">
        <f ca="1"/>
        <v>6339376</v>
      </c>
      <c r="W963" s="3">
        <f t="shared" ca="1" si="115"/>
        <v>1.3370415869722914E-2</v>
      </c>
      <c r="Y963" vm="16297">
        <f ca="1"/>
        <v>45204</v>
      </c>
      <c r="Z963" vm="6314">
        <f ca="1"/>
        <v>2.38</v>
      </c>
      <c r="AA963" vm="6828">
        <f ca="1"/>
        <v>2.3639999999999999</v>
      </c>
      <c r="AB963" vm="16303">
        <f ca="1"/>
        <v>58667951</v>
      </c>
      <c r="AC963">
        <f t="shared" ca="1" si="116"/>
        <v>6.3471915809112879E-4</v>
      </c>
      <c r="AE963" vm="16297">
        <f ca="1"/>
        <v>45204</v>
      </c>
      <c r="AF963" vm="16304">
        <f ca="1"/>
        <v>17.821999999999999</v>
      </c>
      <c r="AG963" vm="16305">
        <f ca="1"/>
        <v>5527172</v>
      </c>
      <c r="AH963" s="3">
        <f t="shared" ca="1" si="117"/>
        <v>5.401160874321769E-3</v>
      </c>
      <c r="AK963" vm="16297">
        <f ca="1"/>
        <v>45204</v>
      </c>
      <c r="AL963" vm="16306">
        <f ca="1"/>
        <v>12.21</v>
      </c>
      <c r="AM963" vm="16307">
        <f ca="1"/>
        <v>92369</v>
      </c>
      <c r="AN963">
        <f t="shared" ca="1" si="118"/>
        <v>8.193363834026493E-4</v>
      </c>
      <c r="AP963" vm="16297">
        <f ca="1"/>
        <v>45204</v>
      </c>
      <c r="AQ963" vm="16308">
        <f ca="1"/>
        <v>4.6349999999999998</v>
      </c>
      <c r="AR963" vm="16309">
        <f ca="1"/>
        <v>97675</v>
      </c>
      <c r="AS963" s="3">
        <f t="shared" ca="1" si="119"/>
        <v>-1.1796383440369651E-2</v>
      </c>
      <c r="AU963" vm="16297">
        <f ca="1"/>
        <v>45204</v>
      </c>
      <c r="AV963" vm="1880">
        <f ca="1"/>
        <v>1.4259999999999999</v>
      </c>
      <c r="AW963" vm="16310">
        <f ca="1"/>
        <v>54095794</v>
      </c>
    </row>
    <row r="964" spans="1:49" x14ac:dyDescent="0.3">
      <c r="A964" vm="16311">
        <f ca="1"/>
        <v>45205</v>
      </c>
      <c r="B964" vm="3262">
        <f ca="1"/>
        <v>21.84</v>
      </c>
      <c r="C964" vm="3262">
        <v>21.84</v>
      </c>
      <c r="D964" vm="16312">
        <v>705414</v>
      </c>
      <c r="E964" s="3">
        <f t="shared" ref="E964:E1022" ca="1" si="120" xml:space="preserve"> (B964 - B963) / B963</f>
        <v>-9.0744101633393505E-3</v>
      </c>
      <c r="F964" s="3">
        <f t="shared" ref="F964:F1022" ca="1" si="121">LN(B964/B963)</f>
        <v>-9.1158334080093818E-3</v>
      </c>
      <c r="I964" vm="16311">
        <f ca="1"/>
        <v>45205</v>
      </c>
      <c r="J964" vm="16313">
        <f ca="1"/>
        <v>56.02</v>
      </c>
      <c r="K964" vm="16314">
        <f ca="1"/>
        <v>819423</v>
      </c>
      <c r="L964" s="3">
        <v>2.1889821233126647E-2</v>
      </c>
      <c r="M964" s="3">
        <v>2.1653678957322797E-2</v>
      </c>
      <c r="O964" vm="16311">
        <f ca="1"/>
        <v>45205</v>
      </c>
      <c r="P964" vm="16315">
        <f ca="1"/>
        <v>286.2</v>
      </c>
      <c r="Q964" vm="16316">
        <f ca="1"/>
        <v>265047</v>
      </c>
      <c r="R964" s="3">
        <f t="shared" ca="1" si="114"/>
        <v>1.1950933099932759E-2</v>
      </c>
      <c r="T964" vm="16311">
        <f ca="1"/>
        <v>45205</v>
      </c>
      <c r="U964" vm="16317">
        <f ca="1"/>
        <v>22.46</v>
      </c>
      <c r="V964" vm="16318">
        <f ca="1"/>
        <v>9609708</v>
      </c>
      <c r="W964" s="3">
        <f t="shared" ca="1" si="115"/>
        <v>2.8221762372772907E-2</v>
      </c>
      <c r="Y964" vm="16311">
        <f ca="1"/>
        <v>45205</v>
      </c>
      <c r="Z964" vm="7893">
        <f ca="1"/>
        <v>2.3730000000000002</v>
      </c>
      <c r="AA964" vm="14478">
        <f ca="1"/>
        <v>2.4015</v>
      </c>
      <c r="AB964" vm="16319">
        <f ca="1"/>
        <v>67437877</v>
      </c>
      <c r="AC964">
        <f t="shared" ca="1" si="116"/>
        <v>1.5738442578890201E-2</v>
      </c>
      <c r="AE964" vm="16311">
        <f ca="1"/>
        <v>45205</v>
      </c>
      <c r="AF964" vm="16320">
        <f ca="1"/>
        <v>17.998000000000001</v>
      </c>
      <c r="AG964" vm="16321">
        <f ca="1"/>
        <v>6402353</v>
      </c>
      <c r="AH964" s="3">
        <f t="shared" ca="1" si="117"/>
        <v>9.8269914212288385E-3</v>
      </c>
      <c r="AK964" vm="16311">
        <f ca="1"/>
        <v>45205</v>
      </c>
      <c r="AL964" vm="1241">
        <f ca="1"/>
        <v>12.1</v>
      </c>
      <c r="AM964" vm="16322">
        <f ca="1"/>
        <v>151404</v>
      </c>
      <c r="AN964">
        <f t="shared" ca="1" si="118"/>
        <v>-9.0498355199180383E-3</v>
      </c>
      <c r="AP964" vm="16311">
        <f ca="1"/>
        <v>45205</v>
      </c>
      <c r="AQ964" vm="16323">
        <f ca="1"/>
        <v>4.6849999999999996</v>
      </c>
      <c r="AR964" vm="16324">
        <f ca="1"/>
        <v>104103</v>
      </c>
      <c r="AS964" s="3">
        <f t="shared" ca="1" si="119"/>
        <v>1.0729716672567054E-2</v>
      </c>
      <c r="AU964" vm="16311">
        <f ca="1"/>
        <v>45205</v>
      </c>
      <c r="AV964" vm="16325">
        <f ca="1"/>
        <v>1.4185000000000001</v>
      </c>
      <c r="AW964" vm="16326">
        <f ca="1"/>
        <v>88712511</v>
      </c>
    </row>
    <row r="965" spans="1:49" x14ac:dyDescent="0.3">
      <c r="A965" vm="16327">
        <f ca="1"/>
        <v>45208</v>
      </c>
      <c r="B965" vm="721">
        <f ca="1"/>
        <v>21.96</v>
      </c>
      <c r="C965" vm="721">
        <v>21.96</v>
      </c>
      <c r="D965" vm="16328">
        <v>241774</v>
      </c>
      <c r="E965" s="3">
        <f t="shared" ca="1" si="120"/>
        <v>5.49450549450554E-3</v>
      </c>
      <c r="F965" s="3">
        <f t="shared" ca="1" si="121"/>
        <v>5.4794657646255705E-3</v>
      </c>
      <c r="I965" vm="16327">
        <f ca="1"/>
        <v>45208</v>
      </c>
      <c r="J965" vm="7596">
        <f ca="1"/>
        <v>54.34</v>
      </c>
      <c r="K965" vm="16329">
        <f ca="1"/>
        <v>680037</v>
      </c>
      <c r="L965" s="3">
        <v>-2.9989289539450188E-2</v>
      </c>
      <c r="M965" s="3">
        <v>-3.0448165833760827E-2</v>
      </c>
      <c r="O965" vm="16327">
        <f ca="1"/>
        <v>45208</v>
      </c>
      <c r="P965" vm="16330">
        <f ca="1"/>
        <v>283</v>
      </c>
      <c r="Q965" vm="16331">
        <f ca="1"/>
        <v>215326</v>
      </c>
      <c r="R965" s="3">
        <f t="shared" ref="R965:R1022" ca="1" si="122" xml:space="preserve"> LN(P965/P964)</f>
        <v>-1.1243969479112919E-2</v>
      </c>
      <c r="T965" vm="16327">
        <f ca="1"/>
        <v>45208</v>
      </c>
      <c r="U965" vm="3331">
        <f ca="1"/>
        <v>22.14</v>
      </c>
      <c r="V965" vm="16332">
        <f ca="1"/>
        <v>9592686</v>
      </c>
      <c r="W965" s="3">
        <f t="shared" ref="W965:W1022" ca="1" si="123">LN(U965/U964)</f>
        <v>-1.4350022029806335E-2</v>
      </c>
      <c r="Y965" vm="16327">
        <f ca="1"/>
        <v>45208</v>
      </c>
      <c r="Z965" vm="7751">
        <f ca="1"/>
        <v>2.3715000000000002</v>
      </c>
      <c r="AA965" vm="729">
        <f ca="1"/>
        <v>2.3765000000000001</v>
      </c>
      <c r="AB965" vm="16333">
        <f ca="1"/>
        <v>79910219</v>
      </c>
      <c r="AC965">
        <f t="shared" ref="AC965:AC1022" ca="1" si="124">LN(AA965/AA964)</f>
        <v>-1.0464725050814867E-2</v>
      </c>
      <c r="AE965" vm="16327">
        <f ca="1"/>
        <v>45208</v>
      </c>
      <c r="AF965" vm="16320">
        <f ca="1"/>
        <v>17.998000000000001</v>
      </c>
      <c r="AG965" vm="16334">
        <f ca="1"/>
        <v>7627362</v>
      </c>
      <c r="AH965" s="3">
        <f t="shared" ref="AH965:AH1022" ca="1" si="125">LN(AF965/AF964)</f>
        <v>0</v>
      </c>
      <c r="AK965" vm="16327">
        <f ca="1"/>
        <v>45208</v>
      </c>
      <c r="AL965" vm="16335">
        <f ca="1"/>
        <v>11.88</v>
      </c>
      <c r="AM965" vm="16336">
        <f ca="1"/>
        <v>290175</v>
      </c>
      <c r="AN965">
        <f t="shared" ref="AN965:AN1022" ca="1" si="126">LN(AL965/AL964)</f>
        <v>-1.834913866819643E-2</v>
      </c>
      <c r="AP965" vm="16327">
        <f ca="1"/>
        <v>45208</v>
      </c>
      <c r="AQ965" vm="16337">
        <f ca="1"/>
        <v>4.6449999999999996</v>
      </c>
      <c r="AR965" vm="16338">
        <f ca="1"/>
        <v>96982</v>
      </c>
      <c r="AS965" s="3">
        <f t="shared" ref="AS965:AS1022" ca="1" si="127">LN(AQ965/AQ964)</f>
        <v>-8.5745434245836829E-3</v>
      </c>
      <c r="AU965" vm="16327">
        <f ca="1"/>
        <v>45208</v>
      </c>
      <c r="AV965" vm="14424">
        <f ca="1"/>
        <v>1.444</v>
      </c>
      <c r="AW965" vm="16339">
        <f ca="1"/>
        <v>23906204</v>
      </c>
    </row>
    <row r="966" spans="1:49" x14ac:dyDescent="0.3">
      <c r="A966" vm="16340">
        <f ca="1"/>
        <v>45209</v>
      </c>
      <c r="B966" vm="16317">
        <f ca="1"/>
        <v>22.46</v>
      </c>
      <c r="C966" vm="16317">
        <v>22.46</v>
      </c>
      <c r="D966" vm="16341">
        <v>348208</v>
      </c>
      <c r="E966" s="3">
        <f t="shared" ca="1" si="120"/>
        <v>2.2768670309653915E-2</v>
      </c>
      <c r="F966" s="3">
        <f t="shared" ca="1" si="121"/>
        <v>2.2513332668967229E-2</v>
      </c>
      <c r="I966" vm="16340">
        <f ca="1"/>
        <v>45209</v>
      </c>
      <c r="J966" vm="7728">
        <f ca="1"/>
        <v>55.26</v>
      </c>
      <c r="K966" vm="16342">
        <f ca="1"/>
        <v>994026</v>
      </c>
      <c r="L966" s="3">
        <v>1.6930437983069462E-2</v>
      </c>
      <c r="M966" s="3">
        <v>1.6788715497068715E-2</v>
      </c>
      <c r="O966" vm="16340">
        <f ca="1"/>
        <v>45209</v>
      </c>
      <c r="P966" vm="15249">
        <f ca="1"/>
        <v>291.3</v>
      </c>
      <c r="Q966" vm="16343">
        <f ca="1"/>
        <v>436281</v>
      </c>
      <c r="R966" s="3">
        <f t="shared" ca="1" si="122"/>
        <v>2.8906766322151323E-2</v>
      </c>
      <c r="T966" vm="16340">
        <f ca="1"/>
        <v>45209</v>
      </c>
      <c r="U966" vm="16344">
        <f ca="1"/>
        <v>22.815000000000001</v>
      </c>
      <c r="V966" vm="16345">
        <f ca="1"/>
        <v>9119481</v>
      </c>
      <c r="W966" s="3">
        <f t="shared" ca="1" si="123"/>
        <v>3.0032287098875076E-2</v>
      </c>
      <c r="Y966" vm="16340">
        <f ca="1"/>
        <v>45209</v>
      </c>
      <c r="Z966" vm="9144">
        <f ca="1"/>
        <v>2.3995000000000002</v>
      </c>
      <c r="AA966" vm="6673">
        <f ca="1"/>
        <v>2.4249999999999998</v>
      </c>
      <c r="AB966" vm="16346">
        <f ca="1"/>
        <v>68382848</v>
      </c>
      <c r="AC966">
        <f t="shared" ca="1" si="124"/>
        <v>2.0202707317519254E-2</v>
      </c>
      <c r="AE966" vm="16340">
        <f ca="1"/>
        <v>45209</v>
      </c>
      <c r="AF966" vm="16347">
        <f ca="1"/>
        <v>18.556000000000001</v>
      </c>
      <c r="AG966" vm="16348">
        <f ca="1"/>
        <v>11675755</v>
      </c>
      <c r="AH966" s="3">
        <f t="shared" ca="1" si="125"/>
        <v>3.0532546277740394E-2</v>
      </c>
      <c r="AK966" vm="16340">
        <f ca="1"/>
        <v>45209</v>
      </c>
      <c r="AL966" vm="2487">
        <f ca="1"/>
        <v>12.09</v>
      </c>
      <c r="AM966" vm="16349">
        <f ca="1"/>
        <v>306527</v>
      </c>
      <c r="AN966">
        <f t="shared" ca="1" si="126"/>
        <v>1.7522350692202274E-2</v>
      </c>
      <c r="AP966" vm="16340">
        <f ca="1"/>
        <v>45209</v>
      </c>
      <c r="AQ966" vm="16350">
        <f ca="1"/>
        <v>4.6950000000000003</v>
      </c>
      <c r="AR966" vm="16351">
        <f ca="1"/>
        <v>133528</v>
      </c>
      <c r="AS966" s="3">
        <f t="shared" ca="1" si="127"/>
        <v>1.0706740394424451E-2</v>
      </c>
      <c r="AU966" vm="16340">
        <f ca="1"/>
        <v>45209</v>
      </c>
      <c r="AV966" vm="1373">
        <f ca="1"/>
        <v>1.4730000000000001</v>
      </c>
      <c r="AW966" vm="16352">
        <f ca="1"/>
        <v>36574925</v>
      </c>
    </row>
    <row r="967" spans="1:49" x14ac:dyDescent="0.3">
      <c r="A967" vm="16353">
        <f ca="1"/>
        <v>45210</v>
      </c>
      <c r="B967" vm="3637">
        <f ca="1"/>
        <v>22.7</v>
      </c>
      <c r="C967" vm="3637">
        <v>22.7</v>
      </c>
      <c r="D967" vm="16354">
        <v>403912</v>
      </c>
      <c r="E967" s="3">
        <f t="shared" ca="1" si="120"/>
        <v>1.068566340160278E-2</v>
      </c>
      <c r="F967" s="3">
        <f t="shared" ca="1" si="121"/>
        <v>1.0628975177059838E-2</v>
      </c>
      <c r="I967" vm="16353">
        <f ca="1"/>
        <v>45210</v>
      </c>
      <c r="J967" vm="16355">
        <f ca="1"/>
        <v>53.9</v>
      </c>
      <c r="K967" vm="16356">
        <f ca="1"/>
        <v>1330243</v>
      </c>
      <c r="L967" s="3">
        <v>-2.4610930148389422E-2</v>
      </c>
      <c r="M967" s="3">
        <v>-2.4918841580319019E-2</v>
      </c>
      <c r="O967" vm="16353">
        <f ca="1"/>
        <v>45210</v>
      </c>
      <c r="P967" vm="16357">
        <f ca="1"/>
        <v>291.60000000000002</v>
      </c>
      <c r="Q967" vm="16358">
        <f ca="1"/>
        <v>426747</v>
      </c>
      <c r="R967" s="3">
        <f t="shared" ca="1" si="122"/>
        <v>1.029336169114281E-3</v>
      </c>
      <c r="T967" vm="16353">
        <f ca="1"/>
        <v>45210</v>
      </c>
      <c r="U967" vm="16359">
        <f ca="1"/>
        <v>22.95</v>
      </c>
      <c r="V967" vm="16360">
        <f ca="1"/>
        <v>8606300</v>
      </c>
      <c r="W967" s="3">
        <f t="shared" ca="1" si="123"/>
        <v>5.8997221271881017E-3</v>
      </c>
      <c r="Y967" vm="16353">
        <f ca="1"/>
        <v>45210</v>
      </c>
      <c r="Z967" vm="9145">
        <f ca="1"/>
        <v>2.4180000000000001</v>
      </c>
      <c r="AA967" vm="9179">
        <f ca="1"/>
        <v>2.4430000000000001</v>
      </c>
      <c r="AB967" vm="16361">
        <f ca="1"/>
        <v>63334725</v>
      </c>
      <c r="AC967">
        <f t="shared" ca="1" si="124"/>
        <v>7.3952678861569148E-3</v>
      </c>
      <c r="AE967" vm="16353">
        <f ca="1"/>
        <v>45210</v>
      </c>
      <c r="AF967" vm="14055">
        <f ca="1"/>
        <v>18.937999999999999</v>
      </c>
      <c r="AG967" vm="16362">
        <f ca="1"/>
        <v>18706463</v>
      </c>
      <c r="AH967" s="3">
        <f t="shared" ca="1" si="125"/>
        <v>2.0377298671810984E-2</v>
      </c>
      <c r="AK967" vm="16353">
        <f ca="1"/>
        <v>45210</v>
      </c>
      <c r="AL967" vm="3292">
        <f ca="1"/>
        <v>12.03</v>
      </c>
      <c r="AM967" vm="16363">
        <f ca="1"/>
        <v>476459</v>
      </c>
      <c r="AN967">
        <f t="shared" ca="1" si="126"/>
        <v>-4.975134640113843E-3</v>
      </c>
      <c r="AP967" vm="16353">
        <f ca="1"/>
        <v>45210</v>
      </c>
      <c r="AQ967" vm="16364">
        <f ca="1"/>
        <v>4.75</v>
      </c>
      <c r="AR967" vm="16365">
        <f ca="1"/>
        <v>133291</v>
      </c>
      <c r="AS967" s="3">
        <f t="shared" ca="1" si="127"/>
        <v>1.1646505386323504E-2</v>
      </c>
      <c r="AU967" vm="16353">
        <f ca="1"/>
        <v>45210</v>
      </c>
      <c r="AV967" vm="15850">
        <f ca="1"/>
        <v>1.496</v>
      </c>
      <c r="AW967" vm="16366">
        <f ca="1"/>
        <v>37204751</v>
      </c>
    </row>
    <row r="968" spans="1:49" x14ac:dyDescent="0.3">
      <c r="A968" vm="16367">
        <f ca="1"/>
        <v>45211</v>
      </c>
      <c r="B968" vm="643">
        <f ca="1"/>
        <v>23.08</v>
      </c>
      <c r="C968" vm="643">
        <v>23.08</v>
      </c>
      <c r="D968" vm="16368">
        <v>797628</v>
      </c>
      <c r="E968" s="3">
        <f t="shared" ca="1" si="120"/>
        <v>1.674008810572683E-2</v>
      </c>
      <c r="F968" s="3">
        <f t="shared" ca="1" si="121"/>
        <v>1.6601517152541861E-2</v>
      </c>
      <c r="I968" vm="16367">
        <f ca="1"/>
        <v>45211</v>
      </c>
      <c r="J968" vm="16369">
        <f ca="1"/>
        <v>52.84</v>
      </c>
      <c r="K968" vm="16370">
        <f ca="1"/>
        <v>832682</v>
      </c>
      <c r="L968" s="3">
        <v>-1.9666048237476721E-2</v>
      </c>
      <c r="M968" s="3">
        <v>-1.9861998260826842E-2</v>
      </c>
      <c r="O968" vm="16367">
        <f ca="1"/>
        <v>45211</v>
      </c>
      <c r="P968" vm="16371">
        <f ca="1"/>
        <v>295</v>
      </c>
      <c r="Q968" vm="16372">
        <f ca="1"/>
        <v>416582</v>
      </c>
      <c r="R968" s="3">
        <f t="shared" ca="1" si="122"/>
        <v>1.1592356205316599E-2</v>
      </c>
      <c r="T968" vm="16367">
        <f ca="1"/>
        <v>45211</v>
      </c>
      <c r="U968" vm="16373">
        <f ca="1"/>
        <v>22.925000000000001</v>
      </c>
      <c r="V968" vm="16374">
        <f ca="1"/>
        <v>18791117</v>
      </c>
      <c r="W968" s="3">
        <f t="shared" ca="1" si="123"/>
        <v>-1.0899183640255736E-3</v>
      </c>
      <c r="Y968" vm="16367">
        <f ca="1"/>
        <v>45211</v>
      </c>
      <c r="Z968" vm="15826">
        <f ca="1"/>
        <v>2.4569999999999999</v>
      </c>
      <c r="AA968" vm="8321">
        <f ca="1"/>
        <v>2.4474999999999998</v>
      </c>
      <c r="AB968" vm="16375">
        <f ca="1"/>
        <v>104045869</v>
      </c>
      <c r="AC968">
        <f t="shared" ca="1" si="124"/>
        <v>1.8403031469248648E-3</v>
      </c>
      <c r="AE968" vm="16367">
        <f ca="1"/>
        <v>45211</v>
      </c>
      <c r="AF968" vm="16376">
        <f ca="1"/>
        <v>18.908000000000001</v>
      </c>
      <c r="AG968" vm="16377">
        <f ca="1"/>
        <v>10633081</v>
      </c>
      <c r="AH968" s="3">
        <f t="shared" ca="1" si="125"/>
        <v>-1.5853726303183457E-3</v>
      </c>
      <c r="AK968" vm="16367">
        <f ca="1"/>
        <v>45211</v>
      </c>
      <c r="AL968" vm="3202">
        <f ca="1"/>
        <v>12</v>
      </c>
      <c r="AM968" vm="16378">
        <f ca="1"/>
        <v>198904</v>
      </c>
      <c r="AN968">
        <f t="shared" ca="1" si="126"/>
        <v>-2.4968801985871545E-3</v>
      </c>
      <c r="AP968" vm="16367">
        <f ca="1"/>
        <v>45211</v>
      </c>
      <c r="AQ968" vm="16379">
        <f ca="1"/>
        <v>4.7050000000000001</v>
      </c>
      <c r="AR968" vm="16380">
        <f ca="1"/>
        <v>109344</v>
      </c>
      <c r="AS968" s="3">
        <f t="shared" ca="1" si="127"/>
        <v>-9.5188450092068694E-3</v>
      </c>
      <c r="AU968" vm="16367">
        <f ca="1"/>
        <v>45211</v>
      </c>
      <c r="AV968" vm="15980">
        <f ca="1"/>
        <v>1.5049999999999999</v>
      </c>
      <c r="AW968" vm="16381">
        <f ca="1"/>
        <v>33466662</v>
      </c>
    </row>
    <row r="969" spans="1:49" x14ac:dyDescent="0.3">
      <c r="A969" vm="16382">
        <f ca="1"/>
        <v>45212</v>
      </c>
      <c r="B969" vm="16383">
        <f ca="1"/>
        <v>22.78</v>
      </c>
      <c r="C969" vm="16383">
        <v>22.78</v>
      </c>
      <c r="D969" vm="16384">
        <v>410253</v>
      </c>
      <c r="E969" s="3">
        <f t="shared" ca="1" si="120"/>
        <v>-1.2998266897746845E-2</v>
      </c>
      <c r="F969" s="3">
        <f t="shared" ca="1" si="121"/>
        <v>-1.308348362086262E-2</v>
      </c>
      <c r="I969" vm="16382">
        <f ca="1"/>
        <v>45212</v>
      </c>
      <c r="J969" vm="16385">
        <f ca="1"/>
        <v>53.18</v>
      </c>
      <c r="K969" vm="16386">
        <f ca="1"/>
        <v>670695</v>
      </c>
      <c r="L969" s="3">
        <v>6.43451930355784E-3</v>
      </c>
      <c r="M969" s="3">
        <v>6.4139061607490369E-3</v>
      </c>
      <c r="O969" vm="16382">
        <f ca="1"/>
        <v>45212</v>
      </c>
      <c r="P969" vm="16387">
        <f ca="1"/>
        <v>297.2</v>
      </c>
      <c r="Q969" vm="16388">
        <f ca="1"/>
        <v>375594</v>
      </c>
      <c r="R969" s="3">
        <f t="shared" ca="1" si="122"/>
        <v>7.4299565037841573E-3</v>
      </c>
      <c r="T969" vm="16382">
        <f ca="1"/>
        <v>45212</v>
      </c>
      <c r="U969" vm="16389">
        <f ca="1"/>
        <v>22.425000000000001</v>
      </c>
      <c r="V969" vm="16390">
        <f ca="1"/>
        <v>9298698</v>
      </c>
      <c r="W969" s="3">
        <f t="shared" ca="1" si="123"/>
        <v>-2.2051610197668783E-2</v>
      </c>
      <c r="Y969" vm="16382">
        <f ca="1"/>
        <v>45212</v>
      </c>
      <c r="Z969" vm="15445">
        <f ca="1"/>
        <v>2.4350000000000001</v>
      </c>
      <c r="AA969" vm="7470">
        <f ca="1"/>
        <v>2.4060000000000001</v>
      </c>
      <c r="AB969" vm="16391">
        <f ca="1"/>
        <v>80764039</v>
      </c>
      <c r="AC969">
        <f t="shared" ca="1" si="124"/>
        <v>-1.7101477870041092E-2</v>
      </c>
      <c r="AE969" vm="16382">
        <f ca="1"/>
        <v>45212</v>
      </c>
      <c r="AF969" vm="13662">
        <f ca="1"/>
        <v>18.829999999999998</v>
      </c>
      <c r="AG969" vm="16392">
        <f ca="1"/>
        <v>19599981</v>
      </c>
      <c r="AH969" s="3">
        <f t="shared" ca="1" si="125"/>
        <v>-4.133770261929022E-3</v>
      </c>
      <c r="AK969" vm="16382">
        <f ca="1"/>
        <v>45212</v>
      </c>
      <c r="AL969" vm="16393">
        <f ca="1"/>
        <v>11.83</v>
      </c>
      <c r="AM969" vm="16394">
        <f ca="1"/>
        <v>159352</v>
      </c>
      <c r="AN969">
        <f t="shared" ca="1" si="126"/>
        <v>-1.4267971797704894E-2</v>
      </c>
      <c r="AP969" vm="16382">
        <f ca="1"/>
        <v>45212</v>
      </c>
      <c r="AQ969" vm="16308">
        <f ca="1"/>
        <v>4.6349999999999998</v>
      </c>
      <c r="AR969" vm="16395">
        <f ca="1"/>
        <v>126817</v>
      </c>
      <c r="AS969" s="3">
        <f t="shared" ca="1" si="127"/>
        <v>-1.4989574019524499E-2</v>
      </c>
      <c r="AU969" vm="16382">
        <f ca="1"/>
        <v>45212</v>
      </c>
      <c r="AV969" vm="16396">
        <f ca="1"/>
        <v>1.5325</v>
      </c>
      <c r="AW969" vm="16397">
        <f ca="1"/>
        <v>41756537</v>
      </c>
    </row>
    <row r="970" spans="1:49" x14ac:dyDescent="0.3">
      <c r="A970" vm="16398">
        <f ca="1"/>
        <v>45215</v>
      </c>
      <c r="B970" vm="6343">
        <f ca="1"/>
        <v>23.3</v>
      </c>
      <c r="C970" vm="6343">
        <v>23.3</v>
      </c>
      <c r="D970" vm="16399">
        <v>407178</v>
      </c>
      <c r="E970" s="3">
        <f t="shared" ca="1" si="120"/>
        <v>2.2827041264266882E-2</v>
      </c>
      <c r="F970" s="3">
        <f t="shared" ca="1" si="121"/>
        <v>2.2570402552618725E-2</v>
      </c>
      <c r="I970" vm="16398">
        <f ca="1"/>
        <v>45215</v>
      </c>
      <c r="J970" vm="7974">
        <f ca="1"/>
        <v>52.94</v>
      </c>
      <c r="K970" vm="16400">
        <f ca="1"/>
        <v>635739</v>
      </c>
      <c r="L970" s="3">
        <v>-4.5129748025573898E-3</v>
      </c>
      <c r="M970" s="3">
        <v>-4.5231890159186045E-3</v>
      </c>
      <c r="O970" vm="16398">
        <f ca="1"/>
        <v>45215</v>
      </c>
      <c r="P970" vm="16401">
        <f ca="1"/>
        <v>298.39999999999998</v>
      </c>
      <c r="Q970" vm="16402">
        <f ca="1"/>
        <v>342538</v>
      </c>
      <c r="R970" s="3">
        <f t="shared" ca="1" si="122"/>
        <v>4.0295554860016423E-3</v>
      </c>
      <c r="T970" vm="16398">
        <f ca="1"/>
        <v>45215</v>
      </c>
      <c r="U970" vm="16403">
        <f ca="1"/>
        <v>23.004999999999999</v>
      </c>
      <c r="V970" vm="16404">
        <f ca="1"/>
        <v>16106848</v>
      </c>
      <c r="W970" s="3">
        <f t="shared" ca="1" si="123"/>
        <v>2.5535175662571987E-2</v>
      </c>
      <c r="Y970" vm="16398">
        <f ca="1"/>
        <v>45215</v>
      </c>
      <c r="Z970" vm="6386">
        <f ca="1"/>
        <v>2.4209999999999998</v>
      </c>
      <c r="AA970" vm="6520">
        <f ca="1"/>
        <v>2.4165000000000001</v>
      </c>
      <c r="AB970" vm="16405">
        <f ca="1"/>
        <v>54686272</v>
      </c>
      <c r="AC970">
        <f t="shared" ca="1" si="124"/>
        <v>4.3545947505144967E-3</v>
      </c>
      <c r="AE970" vm="16398">
        <f ca="1"/>
        <v>45215</v>
      </c>
      <c r="AF970" vm="15010">
        <f ca="1"/>
        <v>18.7</v>
      </c>
      <c r="AG970" vm="16406">
        <f ca="1"/>
        <v>9251387</v>
      </c>
      <c r="AH970" s="3">
        <f t="shared" ca="1" si="125"/>
        <v>-6.9278188085200778E-3</v>
      </c>
      <c r="AK970" vm="16398">
        <f ca="1"/>
        <v>45215</v>
      </c>
      <c r="AL970" vm="16407">
        <f ca="1"/>
        <v>11.92</v>
      </c>
      <c r="AM970" vm="16408">
        <f ca="1"/>
        <v>222250</v>
      </c>
      <c r="AN970">
        <f t="shared" ca="1" si="126"/>
        <v>7.5789836469082987E-3</v>
      </c>
      <c r="AP970" vm="16398">
        <f ca="1"/>
        <v>45215</v>
      </c>
      <c r="AQ970" vm="16323">
        <f ca="1"/>
        <v>4.6849999999999996</v>
      </c>
      <c r="AR970" vm="16409">
        <f ca="1"/>
        <v>140438</v>
      </c>
      <c r="AS970" s="3">
        <f t="shared" ca="1" si="127"/>
        <v>1.0729716672567054E-2</v>
      </c>
      <c r="AU970" vm="16398">
        <f ca="1"/>
        <v>45215</v>
      </c>
      <c r="AV970" vm="16410">
        <f ca="1"/>
        <v>1.5109999999999999</v>
      </c>
      <c r="AW970" vm="16411">
        <f ca="1"/>
        <v>31032428</v>
      </c>
    </row>
    <row r="971" spans="1:49" x14ac:dyDescent="0.3">
      <c r="A971" vm="16412">
        <f ca="1"/>
        <v>45216</v>
      </c>
      <c r="B971" vm="16413">
        <f ca="1"/>
        <v>23.24</v>
      </c>
      <c r="C971" vm="16413">
        <v>23.24</v>
      </c>
      <c r="D971" vm="16414">
        <v>363528</v>
      </c>
      <c r="E971" s="3">
        <f t="shared" ca="1" si="120"/>
        <v>-2.5751072961374367E-3</v>
      </c>
      <c r="F971" s="3">
        <f t="shared" ca="1" si="121"/>
        <v>-2.5784285879444763E-3</v>
      </c>
      <c r="I971" vm="16412">
        <f ca="1"/>
        <v>45216</v>
      </c>
      <c r="J971" vm="10230">
        <f ca="1"/>
        <v>52.98</v>
      </c>
      <c r="K971" vm="16415">
        <f ca="1"/>
        <v>383562</v>
      </c>
      <c r="L971" s="3">
        <v>7.5557234605211842E-4</v>
      </c>
      <c r="M971" s="3">
        <v>7.5528704496847078E-4</v>
      </c>
      <c r="O971" vm="16412">
        <f ca="1"/>
        <v>45216</v>
      </c>
      <c r="P971" vm="16416">
        <f ca="1"/>
        <v>293.60000000000002</v>
      </c>
      <c r="Q971" vm="16417">
        <f ca="1"/>
        <v>348701</v>
      </c>
      <c r="R971" s="3">
        <f t="shared" ca="1" si="122"/>
        <v>-1.6216571589245169E-2</v>
      </c>
      <c r="T971" vm="16412">
        <f ca="1"/>
        <v>45216</v>
      </c>
      <c r="U971" vm="701">
        <f ca="1"/>
        <v>23.02</v>
      </c>
      <c r="V971" vm="16418">
        <f ca="1"/>
        <v>10566357</v>
      </c>
      <c r="W971" s="3">
        <f t="shared" ca="1" si="123"/>
        <v>6.5181968630476669E-4</v>
      </c>
      <c r="Y971" vm="16412">
        <f ca="1"/>
        <v>45216</v>
      </c>
      <c r="Z971" vm="15777">
        <f ca="1"/>
        <v>2.4195000000000002</v>
      </c>
      <c r="AA971" vm="14763">
        <f ca="1"/>
        <v>2.4279999999999999</v>
      </c>
      <c r="AB971" vm="16419">
        <f ca="1"/>
        <v>47142628</v>
      </c>
      <c r="AC971">
        <f t="shared" ca="1" si="124"/>
        <v>4.7476608942500966E-3</v>
      </c>
      <c r="AE971" vm="16412">
        <f ca="1"/>
        <v>45216</v>
      </c>
      <c r="AF971" vm="16420">
        <f ca="1"/>
        <v>18.893999999999998</v>
      </c>
      <c r="AG971" vm="16421">
        <f ca="1"/>
        <v>6399295</v>
      </c>
      <c r="AH971" s="3">
        <f t="shared" ca="1" si="125"/>
        <v>1.0320887486401547E-2</v>
      </c>
      <c r="AK971" vm="16412">
        <f ca="1"/>
        <v>45216</v>
      </c>
      <c r="AL971" vm="4065">
        <f ca="1"/>
        <v>11.96</v>
      </c>
      <c r="AM971" vm="16422">
        <f ca="1"/>
        <v>119283</v>
      </c>
      <c r="AN971">
        <f t="shared" ca="1" si="126"/>
        <v>3.3500868852820269E-3</v>
      </c>
      <c r="AP971" vm="16412">
        <f ca="1"/>
        <v>45216</v>
      </c>
      <c r="AQ971" vm="16379">
        <f ca="1"/>
        <v>4.7050000000000001</v>
      </c>
      <c r="AR971" vm="16423">
        <f ca="1"/>
        <v>89805</v>
      </c>
      <c r="AS971" s="3">
        <f t="shared" ca="1" si="127"/>
        <v>4.2598573469575084E-3</v>
      </c>
      <c r="AU971" vm="16412">
        <f ca="1"/>
        <v>45216</v>
      </c>
      <c r="AV971" vm="16424">
        <f ca="1"/>
        <v>1.5275000000000001</v>
      </c>
      <c r="AW971" vm="16425">
        <f ca="1"/>
        <v>16749025</v>
      </c>
    </row>
    <row r="972" spans="1:49" x14ac:dyDescent="0.3">
      <c r="A972" vm="16426">
        <f ca="1"/>
        <v>45217</v>
      </c>
      <c r="B972" vm="16427">
        <f ca="1"/>
        <v>23.32</v>
      </c>
      <c r="C972" vm="16427">
        <v>23.32</v>
      </c>
      <c r="D972" vm="16428">
        <v>691865</v>
      </c>
      <c r="E972" s="3">
        <f t="shared" ca="1" si="120"/>
        <v>3.442340791738462E-3</v>
      </c>
      <c r="F972" s="3">
        <f t="shared" ca="1" si="121"/>
        <v>3.4364294985813186E-3</v>
      </c>
      <c r="I972" vm="16426">
        <f ca="1"/>
        <v>45217</v>
      </c>
      <c r="J972" vm="16429">
        <f ca="1"/>
        <v>53.04</v>
      </c>
      <c r="K972" vm="16430">
        <f ca="1"/>
        <v>590374</v>
      </c>
      <c r="L972" s="3">
        <v>1.1325028312571212E-3</v>
      </c>
      <c r="M972" s="3">
        <v>1.1318620336835527E-3</v>
      </c>
      <c r="O972" vm="16426">
        <f ca="1"/>
        <v>45217</v>
      </c>
      <c r="P972" vm="16431">
        <f ca="1"/>
        <v>288.7</v>
      </c>
      <c r="Q972" vm="16432">
        <f ca="1"/>
        <v>274802</v>
      </c>
      <c r="R972" s="3">
        <f t="shared" ca="1" si="122"/>
        <v>-1.6830210071471202E-2</v>
      </c>
      <c r="T972" vm="16426">
        <f ca="1"/>
        <v>45217</v>
      </c>
      <c r="U972" vm="16433">
        <f ca="1"/>
        <v>22.79</v>
      </c>
      <c r="V972" vm="16434">
        <f ca="1"/>
        <v>8247162</v>
      </c>
      <c r="W972" s="3">
        <f t="shared" ca="1" si="123"/>
        <v>-1.0041560036143697E-2</v>
      </c>
      <c r="Y972" vm="16426">
        <f ca="1"/>
        <v>45217</v>
      </c>
      <c r="Z972" vm="14704">
        <f ca="1"/>
        <v>2.4304999999999999</v>
      </c>
      <c r="AA972" vm="7367">
        <f ca="1"/>
        <v>2.4</v>
      </c>
      <c r="AB972" vm="16435">
        <f ca="1"/>
        <v>52527977</v>
      </c>
      <c r="AC972">
        <f t="shared" ca="1" si="124"/>
        <v>-1.1599135843351918E-2</v>
      </c>
      <c r="AE972" vm="16426">
        <f ca="1"/>
        <v>45217</v>
      </c>
      <c r="AF972" vm="16436">
        <f ca="1"/>
        <v>18.771999999999998</v>
      </c>
      <c r="AG972" vm="16437">
        <f ca="1"/>
        <v>10750727</v>
      </c>
      <c r="AH972" s="3">
        <f t="shared" ca="1" si="125"/>
        <v>-6.4780134147713955E-3</v>
      </c>
      <c r="AK972" vm="16426">
        <f ca="1"/>
        <v>45217</v>
      </c>
      <c r="AL972" vm="16438">
        <f ca="1"/>
        <v>12.02</v>
      </c>
      <c r="AM972" vm="16439">
        <f ca="1"/>
        <v>133221</v>
      </c>
      <c r="AN972">
        <f t="shared" ca="1" si="126"/>
        <v>5.0041805845757294E-3</v>
      </c>
      <c r="AP972" vm="16426">
        <f ca="1"/>
        <v>45217</v>
      </c>
      <c r="AQ972" vm="16440">
        <f ca="1"/>
        <v>4.6399999999999997</v>
      </c>
      <c r="AR972" vm="16441">
        <f ca="1"/>
        <v>75476</v>
      </c>
      <c r="AS972" s="3">
        <f t="shared" ca="1" si="127"/>
        <v>-1.3911406799179134E-2</v>
      </c>
      <c r="AU972" vm="16426">
        <f ca="1"/>
        <v>45217</v>
      </c>
      <c r="AV972" vm="16442">
        <f ca="1"/>
        <v>1.5834999999999999</v>
      </c>
      <c r="AW972" vm="16443">
        <f ca="1"/>
        <v>127836780</v>
      </c>
    </row>
    <row r="973" spans="1:49" x14ac:dyDescent="0.3">
      <c r="A973" vm="16444">
        <f ca="1"/>
        <v>45218</v>
      </c>
      <c r="B973" vm="16445">
        <f ca="1"/>
        <v>23.2</v>
      </c>
      <c r="C973" vm="16445">
        <v>23.2</v>
      </c>
      <c r="D973" vm="16446">
        <v>555354</v>
      </c>
      <c r="E973" s="3">
        <f t="shared" ca="1" si="120"/>
        <v>-5.1457975986278302E-3</v>
      </c>
      <c r="F973" s="3">
        <f t="shared" ca="1" si="121"/>
        <v>-5.1590828100274476E-3</v>
      </c>
      <c r="I973" vm="16444">
        <f ca="1"/>
        <v>45218</v>
      </c>
      <c r="J973" vm="16447">
        <f ca="1"/>
        <v>53.12</v>
      </c>
      <c r="K973" vm="16448">
        <f ca="1"/>
        <v>706155</v>
      </c>
      <c r="L973" s="3">
        <v>1.5082956259426527E-3</v>
      </c>
      <c r="M973" s="3">
        <v>1.5071592905713386E-3</v>
      </c>
      <c r="O973" vm="16444">
        <f ca="1"/>
        <v>45218</v>
      </c>
      <c r="P973" vm="16449">
        <f ca="1"/>
        <v>285.10000000000002</v>
      </c>
      <c r="Q973" vm="16450">
        <f ca="1"/>
        <v>233641</v>
      </c>
      <c r="R973" s="3">
        <f t="shared" ca="1" si="122"/>
        <v>-1.2548090750263016E-2</v>
      </c>
      <c r="T973" vm="16444">
        <f ca="1"/>
        <v>45218</v>
      </c>
      <c r="U973" vm="16451">
        <f ca="1"/>
        <v>22.504999999999999</v>
      </c>
      <c r="V973" vm="16452">
        <f ca="1"/>
        <v>7116401</v>
      </c>
      <c r="W973" s="3">
        <f t="shared" ca="1" si="123"/>
        <v>-1.2584336512696883E-2</v>
      </c>
      <c r="Y973" vm="16444">
        <f ca="1"/>
        <v>45218</v>
      </c>
      <c r="Z973" vm="7557">
        <f ca="1"/>
        <v>2.3980000000000001</v>
      </c>
      <c r="AA973" vm="14687">
        <f ca="1"/>
        <v>2.375</v>
      </c>
      <c r="AB973" vm="16453">
        <f ca="1"/>
        <v>72850216</v>
      </c>
      <c r="AC973">
        <f t="shared" ca="1" si="124"/>
        <v>-1.0471299867295366E-2</v>
      </c>
      <c r="AE973" vm="16444">
        <f ca="1"/>
        <v>45218</v>
      </c>
      <c r="AF973" vm="16454">
        <f ca="1"/>
        <v>18.085999999999999</v>
      </c>
      <c r="AG973" vm="16455">
        <f ca="1"/>
        <v>15280650</v>
      </c>
      <c r="AH973" s="3">
        <f t="shared" ca="1" si="125"/>
        <v>-3.7228239613882864E-2</v>
      </c>
      <c r="AK973" vm="16444">
        <f ca="1"/>
        <v>45218</v>
      </c>
      <c r="AL973" vm="16407">
        <f ca="1"/>
        <v>11.92</v>
      </c>
      <c r="AM973" vm="16456">
        <f ca="1"/>
        <v>132087</v>
      </c>
      <c r="AN973">
        <f t="shared" ca="1" si="126"/>
        <v>-8.3542674698578127E-3</v>
      </c>
      <c r="AP973" vm="16444">
        <f ca="1"/>
        <v>45218</v>
      </c>
      <c r="AQ973" vm="16457">
        <f ca="1"/>
        <v>4.6100000000000003</v>
      </c>
      <c r="AR973" vm="16458">
        <f ca="1"/>
        <v>61498</v>
      </c>
      <c r="AS973" s="3">
        <f t="shared" ca="1" si="127"/>
        <v>-6.4865092296066615E-3</v>
      </c>
      <c r="AU973" vm="16444">
        <f ca="1"/>
        <v>45218</v>
      </c>
      <c r="AV973" vm="16026">
        <f ca="1"/>
        <v>1.5445</v>
      </c>
      <c r="AW973" vm="16459">
        <f ca="1"/>
        <v>51105926</v>
      </c>
    </row>
    <row r="974" spans="1:49" x14ac:dyDescent="0.3">
      <c r="A974" vm="16460">
        <f ca="1"/>
        <v>45219</v>
      </c>
      <c r="B974" vm="16224">
        <f ca="1"/>
        <v>22.54</v>
      </c>
      <c r="C974" vm="16224">
        <v>22.54</v>
      </c>
      <c r="D974" vm="16461">
        <v>905608</v>
      </c>
      <c r="E974" s="3">
        <f t="shared" ca="1" si="120"/>
        <v>-2.8448275862068974E-2</v>
      </c>
      <c r="F974" s="3">
        <f t="shared" ca="1" si="121"/>
        <v>-2.8860770060634058E-2</v>
      </c>
      <c r="I974" vm="16460">
        <f ca="1"/>
        <v>45219</v>
      </c>
      <c r="J974" vm="16462">
        <f ca="1"/>
        <v>52.58</v>
      </c>
      <c r="K974" vm="16463">
        <f ca="1"/>
        <v>494120</v>
      </c>
      <c r="L974" s="3">
        <v>-1.0165662650602394E-2</v>
      </c>
      <c r="M974" s="3">
        <v>-1.0217685866443218E-2</v>
      </c>
      <c r="O974" vm="16460">
        <f ca="1"/>
        <v>45219</v>
      </c>
      <c r="P974" vm="16464">
        <f ca="1"/>
        <v>284.39999999999998</v>
      </c>
      <c r="Q974" vm="16465">
        <f ca="1"/>
        <v>301740</v>
      </c>
      <c r="R974" s="3">
        <f t="shared" ca="1" si="122"/>
        <v>-2.4582979895406919E-3</v>
      </c>
      <c r="T974" vm="16460">
        <f ca="1"/>
        <v>45219</v>
      </c>
      <c r="U974" vm="16466">
        <f ca="1"/>
        <v>22.125</v>
      </c>
      <c r="V974" vm="16467">
        <f ca="1"/>
        <v>9925323</v>
      </c>
      <c r="W974" s="3">
        <f t="shared" ca="1" si="123"/>
        <v>-1.7029315850902733E-2</v>
      </c>
      <c r="Y974" vm="16460">
        <f ca="1"/>
        <v>45219</v>
      </c>
      <c r="Z974" vm="13658">
        <f ca="1"/>
        <v>2.351</v>
      </c>
      <c r="AA974" vm="6762">
        <f ca="1"/>
        <v>2.3439999999999999</v>
      </c>
      <c r="AB974" vm="16468">
        <f ca="1"/>
        <v>87490590</v>
      </c>
      <c r="AC974">
        <f t="shared" ca="1" si="124"/>
        <v>-1.3138565771838409E-2</v>
      </c>
      <c r="AE974" vm="16460">
        <f ca="1"/>
        <v>45219</v>
      </c>
      <c r="AF974" vm="16469">
        <f ca="1"/>
        <v>17.648</v>
      </c>
      <c r="AG974" vm="16470">
        <f ca="1"/>
        <v>12942091</v>
      </c>
      <c r="AH974" s="3">
        <f t="shared" ca="1" si="125"/>
        <v>-2.4515695807141646E-2</v>
      </c>
      <c r="AK974" vm="16460">
        <f ca="1"/>
        <v>45219</v>
      </c>
      <c r="AL974" vm="16471">
        <f ca="1"/>
        <v>11.7</v>
      </c>
      <c r="AM974" vm="16472">
        <f ca="1"/>
        <v>372898</v>
      </c>
      <c r="AN974">
        <f t="shared" ca="1" si="126"/>
        <v>-1.8628819833493324E-2</v>
      </c>
      <c r="AP974" vm="16460">
        <f ca="1"/>
        <v>45219</v>
      </c>
      <c r="AQ974" vm="16473">
        <f ca="1"/>
        <v>4.6150000000000002</v>
      </c>
      <c r="AR974" vm="16474">
        <f ca="1"/>
        <v>92122</v>
      </c>
      <c r="AS974" s="3">
        <f t="shared" ca="1" si="127"/>
        <v>1.0840109462583103E-3</v>
      </c>
      <c r="AU974" vm="16460">
        <f ca="1"/>
        <v>45219</v>
      </c>
      <c r="AV974" vm="16475">
        <f ca="1"/>
        <v>1.4484999999999999</v>
      </c>
      <c r="AW974" vm="16476">
        <f ca="1"/>
        <v>67066172</v>
      </c>
    </row>
    <row r="975" spans="1:49" x14ac:dyDescent="0.3">
      <c r="A975" vm="16477">
        <f ca="1"/>
        <v>45222</v>
      </c>
      <c r="B975" vm="16317">
        <f ca="1"/>
        <v>22.46</v>
      </c>
      <c r="C975" vm="16317">
        <v>22.46</v>
      </c>
      <c r="D975" vm="16478">
        <v>469099</v>
      </c>
      <c r="E975" s="3">
        <f t="shared" ca="1" si="120"/>
        <v>-3.5492457852705547E-3</v>
      </c>
      <c r="F975" s="3">
        <f t="shared" ca="1" si="121"/>
        <v>-3.5555593013330954E-3</v>
      </c>
      <c r="I975" vm="16477">
        <f ca="1"/>
        <v>45222</v>
      </c>
      <c r="J975" vm="16479">
        <f ca="1"/>
        <v>52.74</v>
      </c>
      <c r="K975" vm="16480">
        <f ca="1"/>
        <v>656674</v>
      </c>
      <c r="L975" s="3">
        <v>3.0429821224801008E-3</v>
      </c>
      <c r="M975" s="3">
        <v>3.0383616234054452E-3</v>
      </c>
      <c r="O975" vm="16477">
        <f ca="1"/>
        <v>45222</v>
      </c>
      <c r="P975" vm="15551">
        <f ca="1"/>
        <v>286.10000000000002</v>
      </c>
      <c r="Q975" vm="16481">
        <f ca="1"/>
        <v>191601</v>
      </c>
      <c r="R975" s="3">
        <f t="shared" ca="1" si="122"/>
        <v>5.9597021269788934E-3</v>
      </c>
      <c r="T975" vm="16477">
        <f ca="1"/>
        <v>45222</v>
      </c>
      <c r="U975" vm="16482">
        <f ca="1"/>
        <v>22.69</v>
      </c>
      <c r="V975" vm="16483">
        <f ca="1"/>
        <v>21229542</v>
      </c>
      <c r="W975" s="3">
        <f t="shared" ca="1" si="123"/>
        <v>2.5216107897757259E-2</v>
      </c>
      <c r="Y975" vm="16477">
        <f ca="1"/>
        <v>45222</v>
      </c>
      <c r="Z975" vm="477">
        <f ca="1"/>
        <v>2.36</v>
      </c>
      <c r="AA975" vm="16484">
        <f ca="1"/>
        <v>2.3734999999999999</v>
      </c>
      <c r="AB975" vm="16485">
        <f ca="1"/>
        <v>71955076</v>
      </c>
      <c r="AC975">
        <f t="shared" ca="1" si="124"/>
        <v>1.2506787294469501E-2</v>
      </c>
      <c r="AE975" vm="16477">
        <f ca="1"/>
        <v>45222</v>
      </c>
      <c r="AF975" vm="16486">
        <f ca="1"/>
        <v>18.021999999999998</v>
      </c>
      <c r="AG975" vm="16487">
        <f ca="1"/>
        <v>9709691</v>
      </c>
      <c r="AH975" s="3">
        <f t="shared" ca="1" si="125"/>
        <v>2.0970771301698908E-2</v>
      </c>
      <c r="AK975" vm="16477">
        <f ca="1"/>
        <v>45222</v>
      </c>
      <c r="AL975" vm="4029">
        <f ca="1"/>
        <v>11.65</v>
      </c>
      <c r="AM975" vm="16488">
        <f ca="1"/>
        <v>130079</v>
      </c>
      <c r="AN975">
        <f t="shared" ca="1" si="126"/>
        <v>-4.2826617920007359E-3</v>
      </c>
      <c r="AP975" vm="16477">
        <f ca="1"/>
        <v>45222</v>
      </c>
      <c r="AQ975" vm="16440">
        <f ca="1"/>
        <v>4.6399999999999997</v>
      </c>
      <c r="AR975" vm="16489">
        <f ca="1"/>
        <v>109790</v>
      </c>
      <c r="AS975" s="3">
        <f t="shared" ca="1" si="127"/>
        <v>5.4024982833483417E-3</v>
      </c>
      <c r="AU975" vm="16477">
        <f ca="1"/>
        <v>45222</v>
      </c>
      <c r="AV975" vm="14095">
        <f ca="1"/>
        <v>1.4279999999999999</v>
      </c>
      <c r="AW975" vm="16490">
        <f ca="1"/>
        <v>61655345</v>
      </c>
    </row>
    <row r="976" spans="1:49" x14ac:dyDescent="0.3">
      <c r="A976" vm="16491">
        <f ca="1"/>
        <v>45223</v>
      </c>
      <c r="B976" vm="625">
        <f ca="1"/>
        <v>22.92</v>
      </c>
      <c r="C976" vm="625">
        <v>22.92</v>
      </c>
      <c r="D976" vm="16492">
        <v>486528</v>
      </c>
      <c r="E976" s="3">
        <f t="shared" ca="1" si="120"/>
        <v>2.0480854853072165E-2</v>
      </c>
      <c r="F976" s="3">
        <f t="shared" ca="1" si="121"/>
        <v>2.0273942536241724E-2</v>
      </c>
      <c r="I976" vm="16491">
        <f ca="1"/>
        <v>45223</v>
      </c>
      <c r="J976" vm="16493">
        <f ca="1"/>
        <v>53.84</v>
      </c>
      <c r="K976" vm="16494">
        <f ca="1"/>
        <v>456574</v>
      </c>
      <c r="L976" s="3">
        <v>2.085703450891167E-2</v>
      </c>
      <c r="M976" s="3">
        <v>2.0642504411331725E-2</v>
      </c>
      <c r="O976" vm="16491">
        <f ca="1"/>
        <v>45223</v>
      </c>
      <c r="P976" vm="16495">
        <f ca="1"/>
        <v>284.89999999999998</v>
      </c>
      <c r="Q976" vm="16496">
        <f ca="1"/>
        <v>151668</v>
      </c>
      <c r="R976" s="3">
        <f t="shared" ca="1" si="122"/>
        <v>-4.2031585522021454E-3</v>
      </c>
      <c r="T976" vm="16491">
        <f ca="1"/>
        <v>45223</v>
      </c>
      <c r="U976" vm="16497">
        <f ca="1"/>
        <v>22.995000000000001</v>
      </c>
      <c r="V976" vm="16498">
        <f ca="1"/>
        <v>30305933</v>
      </c>
      <c r="W976" s="3">
        <f t="shared" ca="1" si="123"/>
        <v>1.3352502200136705E-2</v>
      </c>
      <c r="Y976" vm="16491">
        <f ca="1"/>
        <v>45223</v>
      </c>
      <c r="Z976" vm="6315">
        <f ca="1"/>
        <v>2.3824999999999998</v>
      </c>
      <c r="AA976" vm="15237">
        <f ca="1"/>
        <v>2.3614999999999999</v>
      </c>
      <c r="AB976" vm="16499">
        <f ca="1"/>
        <v>57982111</v>
      </c>
      <c r="AC976">
        <f t="shared" ca="1" si="124"/>
        <v>-5.0686486552009224E-3</v>
      </c>
      <c r="AE976" vm="16491">
        <f ca="1"/>
        <v>45223</v>
      </c>
      <c r="AF976" vm="16290">
        <f ca="1"/>
        <v>17.725999999999999</v>
      </c>
      <c r="AG976" vm="16500">
        <f ca="1"/>
        <v>8865600</v>
      </c>
      <c r="AH976" s="3">
        <f t="shared" ca="1" si="125"/>
        <v>-1.6560745496639339E-2</v>
      </c>
      <c r="AK976" vm="16491">
        <f ca="1"/>
        <v>45223</v>
      </c>
      <c r="AL976" vm="16501">
        <f ca="1"/>
        <v>11.71</v>
      </c>
      <c r="AM976" vm="16502">
        <f ca="1"/>
        <v>183413</v>
      </c>
      <c r="AN976">
        <f t="shared" ca="1" si="126"/>
        <v>5.1369975979165495E-3</v>
      </c>
      <c r="AP976" vm="16491">
        <f ca="1"/>
        <v>45223</v>
      </c>
      <c r="AQ976" vm="16503">
        <f ca="1"/>
        <v>4.585</v>
      </c>
      <c r="AR976" vm="16504">
        <f ca="1"/>
        <v>125650</v>
      </c>
      <c r="AS976" s="3">
        <f t="shared" ca="1" si="127"/>
        <v>-1.1924260529735643E-2</v>
      </c>
      <c r="AU976" vm="16491">
        <f ca="1"/>
        <v>45223</v>
      </c>
      <c r="AV976" vm="16505">
        <f ca="1"/>
        <v>1.4145000000000001</v>
      </c>
      <c r="AW976" vm="16506">
        <f ca="1"/>
        <v>29949971</v>
      </c>
    </row>
    <row r="977" spans="1:49" x14ac:dyDescent="0.3">
      <c r="A977" vm="16507">
        <f ca="1"/>
        <v>45224</v>
      </c>
      <c r="B977" vm="625">
        <f ca="1"/>
        <v>22.92</v>
      </c>
      <c r="C977" vm="625">
        <v>22.92</v>
      </c>
      <c r="D977" vm="16508">
        <v>237820</v>
      </c>
      <c r="E977" s="3">
        <f t="shared" ca="1" si="120"/>
        <v>0</v>
      </c>
      <c r="F977" s="3">
        <f t="shared" ca="1" si="121"/>
        <v>0</v>
      </c>
      <c r="I977" vm="16507">
        <f ca="1"/>
        <v>45224</v>
      </c>
      <c r="J977" vm="16509">
        <f ca="1"/>
        <v>53.28</v>
      </c>
      <c r="K977" vm="16510">
        <f ca="1"/>
        <v>702009</v>
      </c>
      <c r="L977" s="3">
        <v>-1.0401188707280873E-2</v>
      </c>
      <c r="M977" s="3">
        <v>-1.0455659104338743E-2</v>
      </c>
      <c r="O977" vm="16507">
        <f ca="1"/>
        <v>45224</v>
      </c>
      <c r="P977" vm="16511">
        <f ca="1"/>
        <v>284.5</v>
      </c>
      <c r="Q977" vm="16512">
        <f ca="1"/>
        <v>178728</v>
      </c>
      <c r="R977" s="3">
        <f t="shared" ca="1" si="122"/>
        <v>-1.4049879374769144E-3</v>
      </c>
      <c r="T977" vm="16507">
        <f ca="1"/>
        <v>45224</v>
      </c>
      <c r="U977" vm="16513">
        <f ca="1"/>
        <v>22.495000000000001</v>
      </c>
      <c r="V977" vm="16514">
        <f ca="1"/>
        <v>14127218</v>
      </c>
      <c r="W977" s="3">
        <f t="shared" ca="1" si="123"/>
        <v>-2.1983738698751525E-2</v>
      </c>
      <c r="Y977" vm="16507">
        <f ca="1"/>
        <v>45224</v>
      </c>
      <c r="Z977" vm="477">
        <f ca="1"/>
        <v>2.36</v>
      </c>
      <c r="AA977" vm="6422">
        <f ca="1"/>
        <v>2.3559999999999999</v>
      </c>
      <c r="AB977" vm="16515">
        <f ca="1"/>
        <v>51597791</v>
      </c>
      <c r="AC977">
        <f t="shared" ca="1" si="124"/>
        <v>-2.3317445646944728E-3</v>
      </c>
      <c r="AE977" vm="16507">
        <f ca="1"/>
        <v>45224</v>
      </c>
      <c r="AF977" vm="16516">
        <f ca="1"/>
        <v>17.777999999999999</v>
      </c>
      <c r="AG977" vm="16517">
        <f ca="1"/>
        <v>7189477</v>
      </c>
      <c r="AH977" s="3">
        <f t="shared" ca="1" si="125"/>
        <v>2.929249503276912E-3</v>
      </c>
      <c r="AK977" vm="16507">
        <f ca="1"/>
        <v>45224</v>
      </c>
      <c r="AL977" vm="2679">
        <f ca="1"/>
        <v>11.69</v>
      </c>
      <c r="AM977" vm="16518">
        <f ca="1"/>
        <v>263512</v>
      </c>
      <c r="AN977">
        <f t="shared" ca="1" si="126"/>
        <v>-1.7094021256490257E-3</v>
      </c>
      <c r="AP977" vm="16507">
        <f ca="1"/>
        <v>45224</v>
      </c>
      <c r="AQ977" vm="16519">
        <f ca="1"/>
        <v>4.58</v>
      </c>
      <c r="AR977" vm="16520">
        <f ca="1"/>
        <v>63342</v>
      </c>
      <c r="AS977" s="3">
        <f t="shared" ca="1" si="127"/>
        <v>-1.091107582334568E-3</v>
      </c>
      <c r="AU977" vm="16507">
        <f ca="1"/>
        <v>45224</v>
      </c>
      <c r="AV977" vm="16521">
        <f ca="1"/>
        <v>1.4105000000000001</v>
      </c>
      <c r="AW977" vm="16522">
        <f ca="1"/>
        <v>39945456</v>
      </c>
    </row>
    <row r="978" spans="1:49" x14ac:dyDescent="0.3">
      <c r="A978" vm="16523">
        <f ca="1"/>
        <v>45225</v>
      </c>
      <c r="B978" vm="16427">
        <f ca="1"/>
        <v>23.32</v>
      </c>
      <c r="C978" vm="16427">
        <v>23.32</v>
      </c>
      <c r="D978" vm="16524">
        <v>389647</v>
      </c>
      <c r="E978" s="3">
        <f t="shared" ca="1" si="120"/>
        <v>1.745200698080273E-2</v>
      </c>
      <c r="F978" s="3">
        <f t="shared" ca="1" si="121"/>
        <v>1.7301469635752652E-2</v>
      </c>
      <c r="I978" vm="16523">
        <f ca="1"/>
        <v>45225</v>
      </c>
      <c r="J978" vm="16525">
        <f ca="1"/>
        <v>51.86</v>
      </c>
      <c r="K978" vm="16526">
        <f ca="1"/>
        <v>663488</v>
      </c>
      <c r="L978" s="3">
        <v>-2.6651651651651682E-2</v>
      </c>
      <c r="M978" s="3">
        <v>-2.7013246121615452E-2</v>
      </c>
      <c r="O978" vm="16523">
        <f ca="1"/>
        <v>45225</v>
      </c>
      <c r="P978" vm="16330">
        <f ca="1"/>
        <v>283</v>
      </c>
      <c r="Q978" vm="16527">
        <f ca="1"/>
        <v>277032</v>
      </c>
      <c r="R978" s="3">
        <f t="shared" ca="1" si="122"/>
        <v>-5.2863559231479491E-3</v>
      </c>
      <c r="T978" vm="16523">
        <f ca="1"/>
        <v>45225</v>
      </c>
      <c r="U978" vm="16528">
        <f ca="1"/>
        <v>22.824999999999999</v>
      </c>
      <c r="V978" vm="16529">
        <f ca="1"/>
        <v>13149271</v>
      </c>
      <c r="W978" s="3">
        <f t="shared" ca="1" si="123"/>
        <v>1.456336418789651E-2</v>
      </c>
      <c r="Y978" vm="16523">
        <f ca="1"/>
        <v>45225</v>
      </c>
      <c r="Z978" vm="749">
        <f ca="1"/>
        <v>2.33</v>
      </c>
      <c r="AA978" vm="6455">
        <f ca="1"/>
        <v>2.37</v>
      </c>
      <c r="AB978" vm="16530">
        <f ca="1"/>
        <v>78439300</v>
      </c>
      <c r="AC978">
        <f t="shared" ca="1" si="124"/>
        <v>5.9246893576996558E-3</v>
      </c>
      <c r="AE978" vm="16523">
        <f ca="1"/>
        <v>45225</v>
      </c>
      <c r="AF978" vm="16531">
        <f ca="1"/>
        <v>17.672000000000001</v>
      </c>
      <c r="AG978" vm="16532">
        <f ca="1"/>
        <v>10665707</v>
      </c>
      <c r="AH978" s="3">
        <f t="shared" ca="1" si="125"/>
        <v>-5.9802717016670193E-3</v>
      </c>
      <c r="AK978" vm="16523">
        <f ca="1"/>
        <v>45225</v>
      </c>
      <c r="AL978" vm="3061">
        <f ca="1"/>
        <v>11.33</v>
      </c>
      <c r="AM978" vm="16533">
        <f ca="1"/>
        <v>159086</v>
      </c>
      <c r="AN978">
        <f t="shared" ca="1" si="126"/>
        <v>-3.1279700444062086E-2</v>
      </c>
      <c r="AP978" vm="16523">
        <f ca="1"/>
        <v>45225</v>
      </c>
      <c r="AQ978" vm="16534">
        <f ca="1"/>
        <v>4.74</v>
      </c>
      <c r="AR978" vm="16535">
        <f ca="1"/>
        <v>155998</v>
      </c>
      <c r="AS978" s="3">
        <f t="shared" ca="1" si="127"/>
        <v>3.4338137580891617E-2</v>
      </c>
      <c r="AU978" vm="16523">
        <f ca="1"/>
        <v>45225</v>
      </c>
      <c r="AV978" vm="16536">
        <f ca="1"/>
        <v>1.3354999999999999</v>
      </c>
      <c r="AW978" vm="16537">
        <f ca="1"/>
        <v>115892021</v>
      </c>
    </row>
    <row r="979" spans="1:49" x14ac:dyDescent="0.3">
      <c r="A979" vm="16538">
        <f ca="1"/>
        <v>45226</v>
      </c>
      <c r="B979" vm="16539">
        <f ca="1"/>
        <v>23.14</v>
      </c>
      <c r="C979" vm="16539">
        <v>23.14</v>
      </c>
      <c r="D979" vm="16540">
        <v>257304</v>
      </c>
      <c r="E979" s="3">
        <f t="shared" ca="1" si="120"/>
        <v>-7.7186963979416689E-3</v>
      </c>
      <c r="F979" s="3">
        <f t="shared" ca="1" si="121"/>
        <v>-7.7486397167610809E-3</v>
      </c>
      <c r="I979" vm="16538">
        <f ca="1"/>
        <v>45226</v>
      </c>
      <c r="J979" vm="16541">
        <f ca="1"/>
        <v>48.51</v>
      </c>
      <c r="K979" vm="16542">
        <f ca="1"/>
        <v>2513413</v>
      </c>
      <c r="L979" s="3">
        <v>-6.4596991901272688E-2</v>
      </c>
      <c r="M979" s="3">
        <v>-6.6777817853393165E-2</v>
      </c>
      <c r="O979" vm="16538">
        <f ca="1"/>
        <v>45226</v>
      </c>
      <c r="P979" vm="15203">
        <f ca="1"/>
        <v>282.60000000000002</v>
      </c>
      <c r="Q979" vm="16543">
        <f ca="1"/>
        <v>267089</v>
      </c>
      <c r="R979" s="3">
        <f t="shared" ca="1" si="122"/>
        <v>-1.4144273928104801E-3</v>
      </c>
      <c r="T979" vm="16538">
        <f ca="1"/>
        <v>45226</v>
      </c>
      <c r="U979" vm="643">
        <f ca="1"/>
        <v>23.08</v>
      </c>
      <c r="V979" vm="16544">
        <f ca="1"/>
        <v>13295315</v>
      </c>
      <c r="W979" s="3">
        <f t="shared" ca="1" si="123"/>
        <v>1.1110015158866549E-2</v>
      </c>
      <c r="Y979" vm="16538">
        <f ca="1"/>
        <v>45226</v>
      </c>
      <c r="Z979" vm="7538">
        <f ca="1"/>
        <v>2.3879999999999999</v>
      </c>
      <c r="AA979" vm="16545">
        <f ca="1"/>
        <v>2.3774999999999999</v>
      </c>
      <c r="AB979" vm="16546">
        <f ca="1"/>
        <v>59211169</v>
      </c>
      <c r="AC979">
        <f t="shared" ca="1" si="124"/>
        <v>3.1595602903685179E-3</v>
      </c>
      <c r="AE979" vm="16538">
        <f ca="1"/>
        <v>45226</v>
      </c>
      <c r="AF979" vm="16547">
        <f ca="1"/>
        <v>17.318000000000001</v>
      </c>
      <c r="AG979" vm="16548">
        <f ca="1"/>
        <v>12450326</v>
      </c>
      <c r="AH979" s="3">
        <f t="shared" ca="1" si="125"/>
        <v>-2.0235043092206584E-2</v>
      </c>
      <c r="AK979" vm="16538">
        <f ca="1"/>
        <v>45226</v>
      </c>
      <c r="AL979" vm="3937">
        <f ca="1"/>
        <v>11.26</v>
      </c>
      <c r="AM979" vm="16549">
        <f ca="1"/>
        <v>309580</v>
      </c>
      <c r="AN979">
        <f t="shared" ca="1" si="126"/>
        <v>-6.1974523283706614E-3</v>
      </c>
      <c r="AP979" vm="16538">
        <f ca="1"/>
        <v>45226</v>
      </c>
      <c r="AQ979" vm="16550">
        <f ca="1"/>
        <v>4.7750000000000004</v>
      </c>
      <c r="AR979" vm="16551">
        <f ca="1"/>
        <v>189367</v>
      </c>
      <c r="AS979" s="3">
        <f t="shared" ca="1" si="127"/>
        <v>7.3568382257084087E-3</v>
      </c>
      <c r="AU979" vm="16538">
        <f ca="1"/>
        <v>45226</v>
      </c>
      <c r="AV979" vm="16552">
        <f ca="1"/>
        <v>1.3879999999999999</v>
      </c>
      <c r="AW979" vm="16553">
        <f ca="1"/>
        <v>49894794</v>
      </c>
    </row>
    <row r="980" spans="1:49" x14ac:dyDescent="0.3">
      <c r="A980" vm="16554">
        <f ca="1"/>
        <v>45229</v>
      </c>
      <c r="B980" vm="16555">
        <f ca="1"/>
        <v>23.46</v>
      </c>
      <c r="C980" vm="16555">
        <v>23.46</v>
      </c>
      <c r="D980" vm="16556">
        <v>341849</v>
      </c>
      <c r="E980" s="3">
        <f t="shared" ca="1" si="120"/>
        <v>1.3828867761452044E-2</v>
      </c>
      <c r="F980" s="3">
        <f t="shared" ca="1" si="121"/>
        <v>1.3734121459798836E-2</v>
      </c>
      <c r="I980" vm="16554">
        <f ca="1"/>
        <v>45229</v>
      </c>
      <c r="J980" vm="11757">
        <f ca="1"/>
        <v>48.76</v>
      </c>
      <c r="K980" vm="16557">
        <f ca="1"/>
        <v>890037</v>
      </c>
      <c r="L980" s="3">
        <v>5.1535765821480112E-3</v>
      </c>
      <c r="M980" s="3">
        <v>5.1403423559455855E-3</v>
      </c>
      <c r="O980" vm="16554">
        <f ca="1"/>
        <v>45229</v>
      </c>
      <c r="P980" vm="16558">
        <f ca="1"/>
        <v>281.8</v>
      </c>
      <c r="Q980" vm="16559">
        <f ca="1"/>
        <v>246705</v>
      </c>
      <c r="R980" s="3">
        <f t="shared" ca="1" si="122"/>
        <v>-2.8348707858472967E-3</v>
      </c>
      <c r="T980" vm="16554">
        <f ca="1"/>
        <v>45229</v>
      </c>
      <c r="U980" vm="16560">
        <f ca="1"/>
        <v>23.49</v>
      </c>
      <c r="V980" vm="16561">
        <f ca="1"/>
        <v>14168750</v>
      </c>
      <c r="W980" s="3">
        <f t="shared" ca="1" si="123"/>
        <v>1.7608357030922575E-2</v>
      </c>
      <c r="Y980" vm="16554">
        <f ca="1"/>
        <v>45229</v>
      </c>
      <c r="Z980" vm="6351">
        <f ca="1"/>
        <v>2.3875000000000002</v>
      </c>
      <c r="AA980" vm="14478">
        <f ca="1"/>
        <v>2.4015</v>
      </c>
      <c r="AB980" vm="16562">
        <f ca="1"/>
        <v>72879002</v>
      </c>
      <c r="AC980">
        <f t="shared" ca="1" si="124"/>
        <v>1.004402668533368E-2</v>
      </c>
      <c r="AE980" vm="16554">
        <f ca="1"/>
        <v>45229</v>
      </c>
      <c r="AF980" vm="16563">
        <f ca="1"/>
        <v>17.04</v>
      </c>
      <c r="AG980" vm="16564">
        <f ca="1"/>
        <v>14323388</v>
      </c>
      <c r="AH980" s="3">
        <f t="shared" ca="1" si="125"/>
        <v>-1.6182901624439874E-2</v>
      </c>
      <c r="AK980" vm="16554">
        <f ca="1"/>
        <v>45229</v>
      </c>
      <c r="AL980" vm="3097">
        <f ca="1"/>
        <v>11.35</v>
      </c>
      <c r="AM980" vm="16565">
        <f ca="1"/>
        <v>164997</v>
      </c>
      <c r="AN980">
        <f t="shared" ca="1" si="126"/>
        <v>7.9611212158674192E-3</v>
      </c>
      <c r="AP980" vm="16554">
        <f ca="1"/>
        <v>45229</v>
      </c>
      <c r="AQ980" vm="11902">
        <f ca="1"/>
        <v>5.05</v>
      </c>
      <c r="AR980" vm="16566">
        <f ca="1"/>
        <v>1272873</v>
      </c>
      <c r="AS980" s="3">
        <f t="shared" ca="1" si="127"/>
        <v>5.5994269354574785E-2</v>
      </c>
      <c r="AU980" vm="16554">
        <f ca="1"/>
        <v>45229</v>
      </c>
      <c r="AV980" vm="16567">
        <f ca="1"/>
        <v>1.4319999999999999</v>
      </c>
      <c r="AW980" vm="16568">
        <f ca="1"/>
        <v>34460610</v>
      </c>
    </row>
    <row r="981" spans="1:49" x14ac:dyDescent="0.3">
      <c r="A981" vm="16569">
        <f ca="1"/>
        <v>45230</v>
      </c>
      <c r="B981" vm="16445">
        <f ca="1"/>
        <v>23.2</v>
      </c>
      <c r="C981" vm="16445">
        <v>23.2</v>
      </c>
      <c r="D981" vm="16570">
        <v>618491</v>
      </c>
      <c r="E981" s="3">
        <f t="shared" ca="1" si="120"/>
        <v>-1.1082693947144142E-2</v>
      </c>
      <c r="F981" s="3">
        <f t="shared" ca="1" si="121"/>
        <v>-1.1144564553065176E-2</v>
      </c>
      <c r="I981" vm="16569">
        <f ca="1"/>
        <v>45230</v>
      </c>
      <c r="J981" vm="16571">
        <f ca="1"/>
        <v>48.94</v>
      </c>
      <c r="K981" vm="16572">
        <f ca="1"/>
        <v>733629</v>
      </c>
      <c r="L981" s="3">
        <v>3.6915504511894938E-3</v>
      </c>
      <c r="M981" s="3">
        <v>3.684753401454736E-3</v>
      </c>
      <c r="O981" vm="16569">
        <f ca="1"/>
        <v>45230</v>
      </c>
      <c r="P981" vm="16573">
        <f ca="1"/>
        <v>285.5</v>
      </c>
      <c r="Q981" vm="16574">
        <f ca="1"/>
        <v>240640</v>
      </c>
      <c r="R981" s="3">
        <f t="shared" ca="1" si="122"/>
        <v>1.304442963148509E-2</v>
      </c>
      <c r="T981" vm="16569">
        <f ca="1"/>
        <v>45230</v>
      </c>
      <c r="U981" vm="16575">
        <f ca="1"/>
        <v>23.625</v>
      </c>
      <c r="V981" vm="16576">
        <f ca="1"/>
        <v>16343188</v>
      </c>
      <c r="W981" s="3">
        <f t="shared" ca="1" si="123"/>
        <v>5.7306747089850745E-3</v>
      </c>
      <c r="Y981" vm="16569">
        <f ca="1"/>
        <v>45230</v>
      </c>
      <c r="Z981" vm="7490">
        <f ca="1"/>
        <v>2.4075000000000002</v>
      </c>
      <c r="AA981" vm="6640">
        <f ca="1"/>
        <v>2.4565000000000001</v>
      </c>
      <c r="AB981" vm="16577">
        <f ca="1"/>
        <v>96261149</v>
      </c>
      <c r="AC981">
        <f t="shared" ca="1" si="124"/>
        <v>2.2644030503823874E-2</v>
      </c>
      <c r="AE981" vm="16569">
        <f ca="1"/>
        <v>45230</v>
      </c>
      <c r="AF981" vm="11750">
        <f ca="1"/>
        <v>17.600000000000001</v>
      </c>
      <c r="AG981" vm="16578">
        <f ca="1"/>
        <v>14182437</v>
      </c>
      <c r="AH981" s="3">
        <f t="shared" ca="1" si="125"/>
        <v>3.2335380642936451E-2</v>
      </c>
      <c r="AK981" vm="16569">
        <f ca="1"/>
        <v>45230</v>
      </c>
      <c r="AL981" vm="3043">
        <f ca="1"/>
        <v>11.54</v>
      </c>
      <c r="AM981" vm="16579">
        <f ca="1"/>
        <v>163245</v>
      </c>
      <c r="AN981">
        <f t="shared" ca="1" si="126"/>
        <v>1.6601517152541861E-2</v>
      </c>
      <c r="AP981" vm="16569">
        <f ca="1"/>
        <v>45230</v>
      </c>
      <c r="AQ981" vm="11006">
        <f ca="1"/>
        <v>5.04</v>
      </c>
      <c r="AR981" vm="16580">
        <f ca="1"/>
        <v>584824</v>
      </c>
      <c r="AS981" s="3">
        <f t="shared" ca="1" si="127"/>
        <v>-1.9821612039912112E-3</v>
      </c>
      <c r="AU981" vm="16569">
        <f ca="1"/>
        <v>45230</v>
      </c>
      <c r="AV981" vm="16581">
        <f ca="1"/>
        <v>1.4365000000000001</v>
      </c>
      <c r="AW981" vm="16582">
        <f ca="1"/>
        <v>30113831</v>
      </c>
    </row>
    <row r="982" spans="1:49" x14ac:dyDescent="0.3">
      <c r="A982" vm="16583">
        <f ca="1"/>
        <v>45231</v>
      </c>
      <c r="B982" vm="16584">
        <f ca="1"/>
        <v>23.16</v>
      </c>
      <c r="C982" vm="16584">
        <v>23.16</v>
      </c>
      <c r="D982" vm="16585">
        <v>541242</v>
      </c>
      <c r="E982" s="3">
        <f t="shared" ca="1" si="120"/>
        <v>-1.7241379310344461E-3</v>
      </c>
      <c r="F982" s="3">
        <f t="shared" ca="1" si="121"/>
        <v>-1.7256259674697252E-3</v>
      </c>
      <c r="I982" vm="16583">
        <f ca="1"/>
        <v>45231</v>
      </c>
      <c r="J982" vm="5521">
        <f ca="1"/>
        <v>49.55</v>
      </c>
      <c r="K982" vm="16586">
        <f ca="1"/>
        <v>625988</v>
      </c>
      <c r="L982" s="3">
        <v>1.2464241928892511E-2</v>
      </c>
      <c r="M982" s="3">
        <v>1.2387202761471377E-2</v>
      </c>
      <c r="O982" vm="16583">
        <f ca="1"/>
        <v>45231</v>
      </c>
      <c r="P982" vm="15839">
        <f ca="1"/>
        <v>287.2</v>
      </c>
      <c r="Q982" vm="16587">
        <f ca="1"/>
        <v>271347</v>
      </c>
      <c r="R982" s="3">
        <f t="shared" ca="1" si="122"/>
        <v>5.9368080780042498E-3</v>
      </c>
      <c r="T982" vm="16583">
        <f ca="1"/>
        <v>45231</v>
      </c>
      <c r="U982" vm="16588">
        <f ca="1"/>
        <v>23.914999999999999</v>
      </c>
      <c r="V982" vm="16589">
        <f ca="1"/>
        <v>13258867</v>
      </c>
      <c r="W982" s="3">
        <f t="shared" ca="1" si="123"/>
        <v>1.2200403752453706E-2</v>
      </c>
      <c r="Y982" vm="16583">
        <f ca="1"/>
        <v>45231</v>
      </c>
      <c r="Z982" vm="8272">
        <f ca="1"/>
        <v>2.4630000000000001</v>
      </c>
      <c r="AA982" vm="8056">
        <f ca="1"/>
        <v>2.4910000000000001</v>
      </c>
      <c r="AB982" vm="16590">
        <f ca="1"/>
        <v>95991108</v>
      </c>
      <c r="AC982">
        <f t="shared" ca="1" si="124"/>
        <v>1.394666365347738E-2</v>
      </c>
      <c r="AE982" vm="16583">
        <f ca="1"/>
        <v>45231</v>
      </c>
      <c r="AF982" vm="16591">
        <f ca="1"/>
        <v>17.942</v>
      </c>
      <c r="AG982" vm="16592">
        <f ca="1"/>
        <v>9681075</v>
      </c>
      <c r="AH982" s="3">
        <f t="shared" ca="1" si="125"/>
        <v>1.9245431092985568E-2</v>
      </c>
      <c r="AK982" vm="16583">
        <f ca="1"/>
        <v>45231</v>
      </c>
      <c r="AL982" vm="16593">
        <f ca="1"/>
        <v>11.48</v>
      </c>
      <c r="AM982" vm="16594">
        <f ca="1"/>
        <v>133298</v>
      </c>
      <c r="AN982">
        <f t="shared" ca="1" si="126"/>
        <v>-5.2128701885329875E-3</v>
      </c>
      <c r="AP982" vm="16583">
        <f ca="1"/>
        <v>45231</v>
      </c>
      <c r="AQ982" vm="11632">
        <f ca="1"/>
        <v>5.08</v>
      </c>
      <c r="AR982" vm="16595">
        <f ca="1"/>
        <v>130961</v>
      </c>
      <c r="AS982" s="3">
        <f t="shared" ca="1" si="127"/>
        <v>7.9051795071132473E-3</v>
      </c>
      <c r="AU982" vm="16583">
        <f ca="1"/>
        <v>45231</v>
      </c>
      <c r="AV982" vm="16596">
        <f ca="1"/>
        <v>1.4495</v>
      </c>
      <c r="AW982" vm="16597">
        <f ca="1"/>
        <v>31138207</v>
      </c>
    </row>
    <row r="983" spans="1:49" x14ac:dyDescent="0.3">
      <c r="A983" vm="16598">
        <f ca="1"/>
        <v>45232</v>
      </c>
      <c r="B983" vm="9686">
        <f ca="1"/>
        <v>23.8</v>
      </c>
      <c r="C983" vm="9686">
        <v>23.8</v>
      </c>
      <c r="D983" vm="16599">
        <v>429676</v>
      </c>
      <c r="E983" s="3">
        <f t="shared" ca="1" si="120"/>
        <v>2.7633851468048382E-2</v>
      </c>
      <c r="F983" s="3">
        <f t="shared" ca="1" si="121"/>
        <v>2.7258927972634468E-2</v>
      </c>
      <c r="I983" vm="16598">
        <f ca="1"/>
        <v>45232</v>
      </c>
      <c r="J983" vm="16600">
        <f ca="1"/>
        <v>51.2</v>
      </c>
      <c r="K983" vm="16601">
        <f ca="1"/>
        <v>815338</v>
      </c>
      <c r="L983" s="3">
        <v>3.3299697275479427E-2</v>
      </c>
      <c r="M983" s="3">
        <v>3.2757271269465114E-2</v>
      </c>
      <c r="O983" vm="16598">
        <f ca="1"/>
        <v>45232</v>
      </c>
      <c r="P983" vm="16602">
        <f ca="1"/>
        <v>303.3</v>
      </c>
      <c r="Q983" vm="16603">
        <f ca="1"/>
        <v>945996</v>
      </c>
      <c r="R983" s="3">
        <f t="shared" ca="1" si="122"/>
        <v>5.4543577520466451E-2</v>
      </c>
      <c r="T983" vm="16598">
        <f ca="1"/>
        <v>45232</v>
      </c>
      <c r="U983" vm="16604">
        <f ca="1"/>
        <v>23.5</v>
      </c>
      <c r="V983" vm="16605">
        <f ca="1"/>
        <v>14158254</v>
      </c>
      <c r="W983" s="3">
        <f t="shared" ca="1" si="123"/>
        <v>-1.7505455982146863E-2</v>
      </c>
      <c r="Y983" vm="16598">
        <f ca="1"/>
        <v>45232</v>
      </c>
      <c r="Z983" vm="595">
        <f ca="1"/>
        <v>2.5</v>
      </c>
      <c r="AA983" vm="16606">
        <f ca="1"/>
        <v>2.524</v>
      </c>
      <c r="AB983" vm="16607">
        <f ca="1"/>
        <v>115800067</v>
      </c>
      <c r="AC983">
        <f t="shared" ca="1" si="124"/>
        <v>1.3160708398923381E-2</v>
      </c>
      <c r="AE983" vm="16598">
        <f ca="1"/>
        <v>45232</v>
      </c>
      <c r="AF983" vm="16608">
        <f ca="1"/>
        <v>18.335999999999999</v>
      </c>
      <c r="AG983" vm="16609">
        <f ca="1"/>
        <v>11841806</v>
      </c>
      <c r="AH983" s="3">
        <f t="shared" ca="1" si="125"/>
        <v>2.1722007395237164E-2</v>
      </c>
      <c r="AK983" vm="16598">
        <f ca="1"/>
        <v>45232</v>
      </c>
      <c r="AL983" vm="16610">
        <f ca="1"/>
        <v>11.79</v>
      </c>
      <c r="AM983" vm="16611">
        <f ca="1"/>
        <v>284079</v>
      </c>
      <c r="AN983">
        <f t="shared" ca="1" si="126"/>
        <v>2.6645323657859037E-2</v>
      </c>
      <c r="AP983" vm="16598">
        <f ca="1"/>
        <v>45232</v>
      </c>
      <c r="AQ983" vm="968">
        <f ca="1"/>
        <v>5.25</v>
      </c>
      <c r="AR983" vm="16612">
        <f ca="1"/>
        <v>466949</v>
      </c>
      <c r="AS983" s="3">
        <f t="shared" ca="1" si="127"/>
        <v>3.2916815013141795E-2</v>
      </c>
      <c r="AU983" vm="16598">
        <f ca="1"/>
        <v>45232</v>
      </c>
      <c r="AV983" vm="13979">
        <f ca="1"/>
        <v>1.4864999999999999</v>
      </c>
      <c r="AW983" vm="16613">
        <f ca="1"/>
        <v>46556049</v>
      </c>
    </row>
    <row r="984" spans="1:49" x14ac:dyDescent="0.3">
      <c r="A984" vm="16614">
        <f ca="1"/>
        <v>45233</v>
      </c>
      <c r="B984" vm="16615">
        <f ca="1"/>
        <v>23.98</v>
      </c>
      <c r="C984" vm="16615">
        <v>23.98</v>
      </c>
      <c r="D984" vm="16616">
        <v>317801</v>
      </c>
      <c r="E984" s="3">
        <f t="shared" ca="1" si="120"/>
        <v>7.5630252100840215E-3</v>
      </c>
      <c r="F984" s="3">
        <f t="shared" ca="1" si="121"/>
        <v>7.5345689219391485E-3</v>
      </c>
      <c r="I984" vm="16614">
        <f ca="1"/>
        <v>45233</v>
      </c>
      <c r="J984" vm="5395">
        <f ca="1"/>
        <v>51</v>
      </c>
      <c r="K984" vm="16617">
        <f ca="1"/>
        <v>570129</v>
      </c>
      <c r="L984" s="3">
        <v>-3.9062500000000555E-3</v>
      </c>
      <c r="M984" s="3">
        <v>-3.9138993211363287E-3</v>
      </c>
      <c r="O984" vm="16614">
        <f ca="1"/>
        <v>45233</v>
      </c>
      <c r="P984" vm="16618">
        <f ca="1"/>
        <v>308.7</v>
      </c>
      <c r="Q984" vm="16619">
        <f ca="1"/>
        <v>477959</v>
      </c>
      <c r="R984" s="3">
        <f t="shared" ca="1" si="122"/>
        <v>1.7647516813578141E-2</v>
      </c>
      <c r="T984" vm="16614">
        <f ca="1"/>
        <v>45233</v>
      </c>
      <c r="U984" vm="16620">
        <f ca="1"/>
        <v>23.43</v>
      </c>
      <c r="V984" vm="16621">
        <f ca="1"/>
        <v>11712080</v>
      </c>
      <c r="W984" s="3">
        <f t="shared" ca="1" si="123"/>
        <v>-2.983168630408982E-3</v>
      </c>
      <c r="Y984" vm="16614">
        <f ca="1"/>
        <v>45233</v>
      </c>
      <c r="Z984" vm="16622">
        <f ca="1"/>
        <v>2.5474999999999999</v>
      </c>
      <c r="AA984" vm="16623">
        <f ca="1"/>
        <v>2.5634999999999999</v>
      </c>
      <c r="AB984" vm="16624">
        <f ca="1"/>
        <v>138895879</v>
      </c>
      <c r="AC984">
        <f t="shared" ca="1" si="124"/>
        <v>1.5528567562651495E-2</v>
      </c>
      <c r="AE984" vm="16614">
        <f ca="1"/>
        <v>45233</v>
      </c>
      <c r="AF984" vm="16625">
        <f ca="1"/>
        <v>18.696000000000002</v>
      </c>
      <c r="AG984" vm="16626">
        <f ca="1"/>
        <v>9445207</v>
      </c>
      <c r="AH984" s="3">
        <f t="shared" ca="1" si="125"/>
        <v>1.944325670422797E-2</v>
      </c>
      <c r="AK984" vm="16614">
        <f ca="1"/>
        <v>45233</v>
      </c>
      <c r="AL984" vm="3183">
        <f ca="1"/>
        <v>12.07</v>
      </c>
      <c r="AM984" vm="16627">
        <f ca="1"/>
        <v>314425</v>
      </c>
      <c r="AN984">
        <f t="shared" ca="1" si="126"/>
        <v>2.3471320560160564E-2</v>
      </c>
      <c r="AP984" vm="16614">
        <f ca="1"/>
        <v>45233</v>
      </c>
      <c r="AQ984" vm="3632">
        <f ca="1"/>
        <v>5.41</v>
      </c>
      <c r="AR984" vm="16628">
        <f ca="1"/>
        <v>607344</v>
      </c>
      <c r="AS984" s="3">
        <f t="shared" ca="1" si="127"/>
        <v>3.0021016254857844E-2</v>
      </c>
      <c r="AU984" vm="16614">
        <f ca="1"/>
        <v>45233</v>
      </c>
      <c r="AV984" vm="1937">
        <f ca="1"/>
        <v>1.4750000000000001</v>
      </c>
      <c r="AW984" vm="16629">
        <f ca="1"/>
        <v>42525234</v>
      </c>
    </row>
    <row r="985" spans="1:49" x14ac:dyDescent="0.3">
      <c r="A985" vm="16630">
        <f ca="1"/>
        <v>45236</v>
      </c>
      <c r="B985" vm="16631">
        <f ca="1"/>
        <v>23.64</v>
      </c>
      <c r="C985" vm="16631">
        <v>23.64</v>
      </c>
      <c r="D985" vm="16632">
        <v>311023</v>
      </c>
      <c r="E985" s="3">
        <f t="shared" ca="1" si="120"/>
        <v>-1.4178482068390319E-2</v>
      </c>
      <c r="F985" s="3">
        <f t="shared" ca="1" si="121"/>
        <v>-1.4279957061470753E-2</v>
      </c>
      <c r="I985" vm="16630">
        <f ca="1"/>
        <v>45236</v>
      </c>
      <c r="J985" vm="16633">
        <f ca="1"/>
        <v>50.8</v>
      </c>
      <c r="K985" vm="16634">
        <f ca="1"/>
        <v>535300</v>
      </c>
      <c r="L985" s="3">
        <v>-3.9215686274510358E-3</v>
      </c>
      <c r="M985" s="3">
        <v>-3.9292781398896611E-3</v>
      </c>
      <c r="O985" vm="16630">
        <f ca="1"/>
        <v>45236</v>
      </c>
      <c r="P985" vm="16635">
        <f ca="1"/>
        <v>311.89999999999998</v>
      </c>
      <c r="Q985" vm="16636">
        <f ca="1"/>
        <v>331603</v>
      </c>
      <c r="R985" s="3">
        <f t="shared" ca="1" si="122"/>
        <v>1.0312692105644014E-2</v>
      </c>
      <c r="T985" vm="16630">
        <f ca="1"/>
        <v>45236</v>
      </c>
      <c r="U985" vm="16637">
        <f ca="1"/>
        <v>23.434999999999999</v>
      </c>
      <c r="V985" vm="16638">
        <f ca="1"/>
        <v>8453398</v>
      </c>
      <c r="W985" s="3">
        <f t="shared" ca="1" si="123"/>
        <v>2.1337885496506992E-4</v>
      </c>
      <c r="Y985" vm="16630">
        <f ca="1"/>
        <v>45236</v>
      </c>
      <c r="Z985" vm="9420">
        <f ca="1"/>
        <v>2.597</v>
      </c>
      <c r="AA985" vm="16639">
        <f ca="1"/>
        <v>2.5659999999999998</v>
      </c>
      <c r="AB985" vm="16640">
        <f ca="1"/>
        <v>97627653</v>
      </c>
      <c r="AC985">
        <f t="shared" ca="1" si="124"/>
        <v>9.7475395182638537E-4</v>
      </c>
      <c r="AE985" vm="16630">
        <f ca="1"/>
        <v>45236</v>
      </c>
      <c r="AF985" vm="16641">
        <f ca="1"/>
        <v>18.326000000000001</v>
      </c>
      <c r="AG985" vm="16642">
        <f ca="1"/>
        <v>7920896</v>
      </c>
      <c r="AH985" s="3">
        <f t="shared" ca="1" si="125"/>
        <v>-1.998878069353539E-2</v>
      </c>
      <c r="AK985" vm="16630">
        <f ca="1"/>
        <v>45236</v>
      </c>
      <c r="AL985" vm="16643">
        <f ca="1"/>
        <v>11.95</v>
      </c>
      <c r="AM985" vm="16644">
        <f ca="1"/>
        <v>94907</v>
      </c>
      <c r="AN985">
        <f t="shared" ca="1" si="126"/>
        <v>-9.9917567319205911E-3</v>
      </c>
      <c r="AP985" vm="16630">
        <f ca="1"/>
        <v>45236</v>
      </c>
      <c r="AQ985" vm="1301">
        <f ca="1"/>
        <v>5.21</v>
      </c>
      <c r="AR985" vm="16645">
        <f ca="1"/>
        <v>452811</v>
      </c>
      <c r="AS985" s="3">
        <f t="shared" ca="1" si="127"/>
        <v>-3.7669237093114628E-2</v>
      </c>
      <c r="AU985" vm="16630">
        <f ca="1"/>
        <v>45236</v>
      </c>
      <c r="AV985" vm="15511">
        <f ca="1"/>
        <v>1.466</v>
      </c>
      <c r="AW985" vm="16646">
        <f ca="1"/>
        <v>24203539</v>
      </c>
    </row>
    <row r="986" spans="1:49" x14ac:dyDescent="0.3">
      <c r="A986" vm="16647">
        <f ca="1"/>
        <v>45237</v>
      </c>
      <c r="B986" vm="16413">
        <f ca="1"/>
        <v>23.24</v>
      </c>
      <c r="C986" vm="16413">
        <v>23.24</v>
      </c>
      <c r="D986" vm="16648">
        <v>222413</v>
      </c>
      <c r="E986" s="3">
        <f t="shared" ca="1" si="120"/>
        <v>-1.6920473773265741E-2</v>
      </c>
      <c r="F986" s="3">
        <f t="shared" ca="1" si="121"/>
        <v>-1.7065260554187098E-2</v>
      </c>
      <c r="I986" vm="16647">
        <f ca="1"/>
        <v>45237</v>
      </c>
      <c r="J986" vm="16649">
        <f ca="1"/>
        <v>49.95</v>
      </c>
      <c r="K986" vm="16650">
        <f ca="1"/>
        <v>772947</v>
      </c>
      <c r="L986" s="3">
        <v>-1.673228346456682E-2</v>
      </c>
      <c r="M986" s="3">
        <v>-1.6873849489873541E-2</v>
      </c>
      <c r="O986" vm="16647">
        <f ca="1"/>
        <v>45237</v>
      </c>
      <c r="P986" vm="16651">
        <f ca="1"/>
        <v>310.89999999999998</v>
      </c>
      <c r="Q986" vm="16652">
        <f ca="1"/>
        <v>208232</v>
      </c>
      <c r="R986" s="3">
        <f t="shared" ca="1" si="122"/>
        <v>-3.2113065490494658E-3</v>
      </c>
      <c r="T986" vm="16647">
        <f ca="1"/>
        <v>45237</v>
      </c>
      <c r="U986" vm="16653">
        <f ca="1"/>
        <v>23.56</v>
      </c>
      <c r="V986" vm="16654">
        <f ca="1"/>
        <v>10797461</v>
      </c>
      <c r="W986" s="3">
        <f t="shared" ca="1" si="123"/>
        <v>5.31972740871653E-3</v>
      </c>
      <c r="Y986" vm="16647">
        <f ca="1"/>
        <v>45237</v>
      </c>
      <c r="Z986" vm="15677">
        <f ca="1"/>
        <v>2.56</v>
      </c>
      <c r="AA986" vm="15555">
        <f ca="1"/>
        <v>2.5640000000000001</v>
      </c>
      <c r="AB986" vm="16655">
        <f ca="1"/>
        <v>54844748</v>
      </c>
      <c r="AC986">
        <f t="shared" ca="1" si="124"/>
        <v>-7.7972713502104548E-4</v>
      </c>
      <c r="AE986" vm="16647">
        <f ca="1"/>
        <v>45237</v>
      </c>
      <c r="AF986" vm="16454">
        <f ca="1"/>
        <v>18.085999999999999</v>
      </c>
      <c r="AG986" vm="16656">
        <f ca="1"/>
        <v>5939653</v>
      </c>
      <c r="AH986" s="3">
        <f t="shared" ca="1" si="125"/>
        <v>-1.318265822473319E-2</v>
      </c>
      <c r="AK986" vm="16647">
        <f ca="1"/>
        <v>45237</v>
      </c>
      <c r="AL986" vm="16407">
        <f ca="1"/>
        <v>11.92</v>
      </c>
      <c r="AM986" vm="16657">
        <f ca="1"/>
        <v>82674</v>
      </c>
      <c r="AN986">
        <f t="shared" ca="1" si="126"/>
        <v>-2.5136167403159008E-3</v>
      </c>
      <c r="AP986" vm="16647">
        <f ca="1"/>
        <v>45237</v>
      </c>
      <c r="AQ986" vm="4067">
        <f ca="1"/>
        <v>5.19</v>
      </c>
      <c r="AR986" vm="16658">
        <f ca="1"/>
        <v>220474</v>
      </c>
      <c r="AS986" s="3">
        <f t="shared" ca="1" si="127"/>
        <v>-3.8461585874781639E-3</v>
      </c>
      <c r="AU986" vm="16647">
        <f ca="1"/>
        <v>45237</v>
      </c>
      <c r="AV986" vm="15802">
        <f ca="1"/>
        <v>1.4355</v>
      </c>
      <c r="AW986" vm="16659">
        <f ca="1"/>
        <v>24958755</v>
      </c>
    </row>
    <row r="987" spans="1:49" x14ac:dyDescent="0.3">
      <c r="A987" vm="16660">
        <f ca="1"/>
        <v>45238</v>
      </c>
      <c r="B987" vm="16445">
        <f ca="1"/>
        <v>23.2</v>
      </c>
      <c r="C987" vm="16445">
        <v>23.2</v>
      </c>
      <c r="D987" vm="16661">
        <v>198050</v>
      </c>
      <c r="E987" s="3">
        <f t="shared" ca="1" si="120"/>
        <v>-1.7211703958691545E-3</v>
      </c>
      <c r="F987" s="3">
        <f t="shared" ca="1" si="121"/>
        <v>-1.7226533114461818E-3</v>
      </c>
      <c r="I987" vm="16660">
        <f ca="1"/>
        <v>45238</v>
      </c>
      <c r="J987" vm="16662">
        <f ca="1"/>
        <v>50.9</v>
      </c>
      <c r="K987" vm="16663">
        <f ca="1"/>
        <v>1305738</v>
      </c>
      <c r="L987" s="3">
        <v>1.9019019019018934E-2</v>
      </c>
      <c r="M987" s="3">
        <v>1.8840418461914438E-2</v>
      </c>
      <c r="O987" vm="16660">
        <f ca="1"/>
        <v>45238</v>
      </c>
      <c r="P987" vm="16664">
        <f ca="1"/>
        <v>314.3</v>
      </c>
      <c r="Q987" vm="16665">
        <f ca="1"/>
        <v>372557</v>
      </c>
      <c r="R987" s="3">
        <f t="shared" ca="1" si="122"/>
        <v>1.0876626738813896E-2</v>
      </c>
      <c r="T987" vm="16660">
        <f ca="1"/>
        <v>45238</v>
      </c>
      <c r="U987" vm="5674">
        <f ca="1"/>
        <v>23.76</v>
      </c>
      <c r="V987" vm="16666">
        <f ca="1"/>
        <v>11312556</v>
      </c>
      <c r="W987" s="3">
        <f t="shared" ca="1" si="123"/>
        <v>8.4531357110584106E-3</v>
      </c>
      <c r="Y987" vm="16660">
        <f ca="1"/>
        <v>45238</v>
      </c>
      <c r="Z987" vm="16639">
        <f ca="1"/>
        <v>2.5659999999999998</v>
      </c>
      <c r="AA987" vm="16667">
        <f ca="1"/>
        <v>2.5684999999999998</v>
      </c>
      <c r="AB987" vm="16668">
        <f ca="1"/>
        <v>78117196</v>
      </c>
      <c r="AC987">
        <f t="shared" ca="1" si="124"/>
        <v>1.7535318667617377E-3</v>
      </c>
      <c r="AE987" vm="16660">
        <f ca="1"/>
        <v>45238</v>
      </c>
      <c r="AF987" vm="16669">
        <f ca="1"/>
        <v>18.312000000000001</v>
      </c>
      <c r="AG987" vm="16670">
        <f ca="1"/>
        <v>5793756</v>
      </c>
      <c r="AH987" s="3">
        <f t="shared" ca="1" si="125"/>
        <v>1.2418424331977257E-2</v>
      </c>
      <c r="AK987" vm="16660">
        <f ca="1"/>
        <v>45238</v>
      </c>
      <c r="AL987" vm="2365">
        <f ca="1"/>
        <v>12.12</v>
      </c>
      <c r="AM987" vm="16671">
        <f ca="1"/>
        <v>481553</v>
      </c>
      <c r="AN987">
        <f t="shared" ca="1" si="126"/>
        <v>1.6639319003964724E-2</v>
      </c>
      <c r="AP987" vm="16660">
        <f ca="1"/>
        <v>45238</v>
      </c>
      <c r="AQ987" vm="4067">
        <f ca="1"/>
        <v>5.19</v>
      </c>
      <c r="AR987" vm="16672">
        <f ca="1"/>
        <v>268974</v>
      </c>
      <c r="AS987" s="3">
        <f t="shared" ca="1" si="127"/>
        <v>0</v>
      </c>
      <c r="AU987" vm="16660">
        <f ca="1"/>
        <v>45238</v>
      </c>
      <c r="AV987" vm="16673">
        <f ca="1"/>
        <v>1.4015</v>
      </c>
      <c r="AW987" vm="16674">
        <f ca="1"/>
        <v>33817231</v>
      </c>
    </row>
    <row r="988" spans="1:49" x14ac:dyDescent="0.3">
      <c r="A988" vm="16675">
        <f ca="1"/>
        <v>45239</v>
      </c>
      <c r="B988" vm="16555">
        <f ca="1"/>
        <v>23.46</v>
      </c>
      <c r="C988" vm="16555">
        <v>23.46</v>
      </c>
      <c r="D988" vm="16676">
        <v>215211</v>
      </c>
      <c r="E988" s="3">
        <f t="shared" ca="1" si="120"/>
        <v>1.1206896551724205E-2</v>
      </c>
      <c r="F988" s="3">
        <f t="shared" ca="1" si="121"/>
        <v>1.1144564553065237E-2</v>
      </c>
      <c r="I988" vm="16675">
        <f ca="1"/>
        <v>45239</v>
      </c>
      <c r="J988" vm="16677">
        <f ca="1"/>
        <v>51.04</v>
      </c>
      <c r="K988" vm="16678">
        <f ca="1"/>
        <v>597381</v>
      </c>
      <c r="L988" s="3">
        <v>2.7504911591355713E-3</v>
      </c>
      <c r="M988" s="3">
        <v>2.7467154800574372E-3</v>
      </c>
      <c r="O988" vm="16675">
        <f ca="1"/>
        <v>45239</v>
      </c>
      <c r="P988" vm="16679">
        <f ca="1"/>
        <v>316</v>
      </c>
      <c r="Q988" vm="16680">
        <f ca="1"/>
        <v>274582</v>
      </c>
      <c r="R988" s="3">
        <f t="shared" ca="1" si="122"/>
        <v>5.3942697833901975E-3</v>
      </c>
      <c r="T988" vm="16675">
        <f ca="1"/>
        <v>45239</v>
      </c>
      <c r="U988" vm="16681">
        <f ca="1"/>
        <v>23.94</v>
      </c>
      <c r="V988" vm="16682">
        <f ca="1"/>
        <v>8724106</v>
      </c>
      <c r="W988" s="3">
        <f t="shared" ca="1" si="123"/>
        <v>7.5472056353829038E-3</v>
      </c>
      <c r="Y988" vm="16675">
        <f ca="1"/>
        <v>45239</v>
      </c>
      <c r="Z988" vm="8173">
        <f ca="1"/>
        <v>2.5750000000000002</v>
      </c>
      <c r="AA988" vm="16683">
        <f ca="1"/>
        <v>2.5779999999999998</v>
      </c>
      <c r="AB988" vm="16684">
        <f ca="1"/>
        <v>79654008</v>
      </c>
      <c r="AC988">
        <f t="shared" ca="1" si="124"/>
        <v>3.6918335918102391E-3</v>
      </c>
      <c r="AE988" vm="16675">
        <f ca="1"/>
        <v>45239</v>
      </c>
      <c r="AF988" vm="16685">
        <f ca="1"/>
        <v>18.126000000000001</v>
      </c>
      <c r="AG988" vm="16686">
        <f ca="1"/>
        <v>5976783</v>
      </c>
      <c r="AH988" s="3">
        <f t="shared" ca="1" si="125"/>
        <v>-1.0209211017675602E-2</v>
      </c>
      <c r="AK988" vm="16675">
        <f ca="1"/>
        <v>45239</v>
      </c>
      <c r="AL988" vm="480">
        <f ca="1"/>
        <v>12.31</v>
      </c>
      <c r="AM988" vm="16687">
        <f ca="1"/>
        <v>179222</v>
      </c>
      <c r="AN988">
        <f t="shared" ca="1" si="126"/>
        <v>1.5554959555193908E-2</v>
      </c>
      <c r="AP988" vm="16675">
        <f ca="1"/>
        <v>45239</v>
      </c>
      <c r="AQ988" vm="9734">
        <f ca="1"/>
        <v>5.29</v>
      </c>
      <c r="AR988" vm="16688">
        <f ca="1"/>
        <v>229157</v>
      </c>
      <c r="AS988" s="3">
        <f t="shared" ca="1" si="127"/>
        <v>1.9084548692410698E-2</v>
      </c>
      <c r="AU988" vm="16675">
        <f ca="1"/>
        <v>45239</v>
      </c>
      <c r="AV988" vm="13835">
        <f ca="1"/>
        <v>1.415</v>
      </c>
      <c r="AW988" vm="16689">
        <f ca="1"/>
        <v>21379601</v>
      </c>
    </row>
    <row r="989" spans="1:49" x14ac:dyDescent="0.3">
      <c r="A989" vm="16690">
        <f ca="1"/>
        <v>45240</v>
      </c>
      <c r="B989" vm="16691">
        <f ca="1"/>
        <v>23.04</v>
      </c>
      <c r="C989" vm="16691">
        <v>23.04</v>
      </c>
      <c r="D989" vm="16692">
        <v>1103533</v>
      </c>
      <c r="E989" s="3">
        <f t="shared" ca="1" si="120"/>
        <v>-1.7902813299232809E-2</v>
      </c>
      <c r="F989" s="3">
        <f t="shared" ca="1" si="121"/>
        <v>-1.8065007397639003E-2</v>
      </c>
      <c r="I989" vm="16690">
        <f ca="1"/>
        <v>45240</v>
      </c>
      <c r="J989" vm="16693">
        <f ca="1"/>
        <v>49.46</v>
      </c>
      <c r="K989" vm="16694">
        <f ca="1"/>
        <v>941009</v>
      </c>
      <c r="L989" s="3">
        <v>-3.0956112852664544E-2</v>
      </c>
      <c r="M989" s="3">
        <v>-3.1445376943264249E-2</v>
      </c>
      <c r="O989" vm="16690">
        <f ca="1"/>
        <v>45240</v>
      </c>
      <c r="P989" vm="16695">
        <f ca="1"/>
        <v>314.7</v>
      </c>
      <c r="Q989" vm="16696">
        <f ca="1"/>
        <v>236377</v>
      </c>
      <c r="R989" s="3">
        <f t="shared" ca="1" si="122"/>
        <v>-4.1224095165509527E-3</v>
      </c>
      <c r="T989" vm="16690">
        <f ca="1"/>
        <v>45240</v>
      </c>
      <c r="U989" vm="16697">
        <f ca="1"/>
        <v>23.864999999999998</v>
      </c>
      <c r="V989" vm="16698">
        <f ca="1"/>
        <v>11175890</v>
      </c>
      <c r="W989" s="3">
        <f t="shared" ca="1" si="123"/>
        <v>-3.1377496719673607E-3</v>
      </c>
      <c r="Y989" vm="16690">
        <f ca="1"/>
        <v>45240</v>
      </c>
      <c r="Z989" vm="13909">
        <f ca="1"/>
        <v>2.573</v>
      </c>
      <c r="AA989" vm="16639">
        <f ca="1"/>
        <v>2.5659999999999998</v>
      </c>
      <c r="AB989" vm="16699">
        <f ca="1"/>
        <v>71215843</v>
      </c>
      <c r="AC989">
        <f t="shared" ca="1" si="124"/>
        <v>-4.6656383235509306E-3</v>
      </c>
      <c r="AE989" vm="16690">
        <f ca="1"/>
        <v>45240</v>
      </c>
      <c r="AF989" vm="16201">
        <f ca="1"/>
        <v>17.981999999999999</v>
      </c>
      <c r="AG989" vm="16700">
        <f ca="1"/>
        <v>6944719</v>
      </c>
      <c r="AH989" s="3">
        <f t="shared" ca="1" si="125"/>
        <v>-7.9761140700088679E-3</v>
      </c>
      <c r="AK989" vm="16690">
        <f ca="1"/>
        <v>45240</v>
      </c>
      <c r="AL989" vm="11204">
        <f ca="1"/>
        <v>12.19</v>
      </c>
      <c r="AM989" vm="16701">
        <f ca="1"/>
        <v>148542</v>
      </c>
      <c r="AN989">
        <f t="shared" ca="1" si="126"/>
        <v>-9.7959967031821006E-3</v>
      </c>
      <c r="AP989" vm="16690">
        <f ca="1"/>
        <v>45240</v>
      </c>
      <c r="AQ989" vm="12648">
        <f ca="1"/>
        <v>5.15</v>
      </c>
      <c r="AR989" vm="16702">
        <f ca="1"/>
        <v>177256</v>
      </c>
      <c r="AS989" s="3">
        <f t="shared" ca="1" si="127"/>
        <v>-2.6821531194563153E-2</v>
      </c>
      <c r="AU989" vm="16690">
        <f ca="1"/>
        <v>45240</v>
      </c>
      <c r="AV989" vm="1061">
        <f ca="1"/>
        <v>1.39</v>
      </c>
      <c r="AW989" vm="16703">
        <f ca="1"/>
        <v>18744870</v>
      </c>
    </row>
    <row r="990" spans="1:49" x14ac:dyDescent="0.3">
      <c r="A990" vm="16704">
        <f ca="1"/>
        <v>45243</v>
      </c>
      <c r="B990" vm="4700">
        <f ca="1"/>
        <v>23.4</v>
      </c>
      <c r="C990" vm="4700">
        <v>23.4</v>
      </c>
      <c r="D990" vm="16705">
        <v>268913</v>
      </c>
      <c r="E990" s="3">
        <f t="shared" ca="1" si="120"/>
        <v>1.5624999999999976E-2</v>
      </c>
      <c r="F990" s="3">
        <f t="shared" ca="1" si="121"/>
        <v>1.5504186535965254E-2</v>
      </c>
      <c r="I990" vm="16704">
        <f ca="1"/>
        <v>45243</v>
      </c>
      <c r="J990" vm="4665">
        <f ca="1"/>
        <v>49.73</v>
      </c>
      <c r="K990" vm="16706">
        <f ca="1"/>
        <v>629508</v>
      </c>
      <c r="L990" s="3">
        <v>5.4589567327132235E-3</v>
      </c>
      <c r="M990" s="3">
        <v>5.4441106333769657E-3</v>
      </c>
      <c r="O990" vm="16704">
        <f ca="1"/>
        <v>45243</v>
      </c>
      <c r="P990" vm="16707">
        <f ca="1"/>
        <v>321</v>
      </c>
      <c r="Q990" vm="16708">
        <f ca="1"/>
        <v>269096</v>
      </c>
      <c r="R990" s="3">
        <f t="shared" ca="1" si="122"/>
        <v>1.9821319059654629E-2</v>
      </c>
      <c r="T990" vm="16704">
        <f ca="1"/>
        <v>45243</v>
      </c>
      <c r="U990" vm="16709">
        <f ca="1"/>
        <v>24.645</v>
      </c>
      <c r="V990" vm="16710">
        <f ca="1"/>
        <v>12416788</v>
      </c>
      <c r="W990" s="3">
        <f t="shared" ca="1" si="123"/>
        <v>3.2161089699481345E-2</v>
      </c>
      <c r="Y990" vm="16704">
        <f ca="1"/>
        <v>45243</v>
      </c>
      <c r="Z990" vm="16711">
        <f ca="1"/>
        <v>2.5754999999999999</v>
      </c>
      <c r="AA990" vm="16712">
        <f ca="1"/>
        <v>2.6025</v>
      </c>
      <c r="AB990" vm="16713">
        <f ca="1"/>
        <v>102846902</v>
      </c>
      <c r="AC990">
        <f t="shared" ca="1" si="124"/>
        <v>1.4124255313542328E-2</v>
      </c>
      <c r="AE990" vm="16704">
        <f ca="1"/>
        <v>45243</v>
      </c>
      <c r="AF990" vm="16714">
        <f ca="1"/>
        <v>18.314</v>
      </c>
      <c r="AG990" vm="16715">
        <f ca="1"/>
        <v>7206261</v>
      </c>
      <c r="AH990" s="3">
        <f t="shared" ca="1" si="125"/>
        <v>1.829453712295934E-2</v>
      </c>
      <c r="AK990" vm="16704">
        <f ca="1"/>
        <v>45243</v>
      </c>
      <c r="AL990" vm="286">
        <f ca="1"/>
        <v>12.22</v>
      </c>
      <c r="AM990" vm="16716">
        <f ca="1"/>
        <v>127540</v>
      </c>
      <c r="AN990">
        <f t="shared" ca="1" si="126"/>
        <v>2.4580102502691934E-3</v>
      </c>
      <c r="AP990" vm="16704">
        <f ca="1"/>
        <v>45243</v>
      </c>
      <c r="AQ990" vm="12729">
        <f ca="1"/>
        <v>5.24</v>
      </c>
      <c r="AR990" vm="16717">
        <f ca="1"/>
        <v>304770</v>
      </c>
      <c r="AS990" s="3">
        <f t="shared" ca="1" si="127"/>
        <v>1.7324783657305921E-2</v>
      </c>
      <c r="AU990" vm="16704">
        <f ca="1"/>
        <v>45243</v>
      </c>
      <c r="AV990" vm="16718">
        <f ca="1"/>
        <v>1.4590000000000001</v>
      </c>
      <c r="AW990" vm="16719">
        <f ca="1"/>
        <v>33983219</v>
      </c>
    </row>
    <row r="991" spans="1:49" x14ac:dyDescent="0.3">
      <c r="A991" vm="16720">
        <f ca="1"/>
        <v>45244</v>
      </c>
      <c r="B991" vm="5762">
        <f ca="1"/>
        <v>24.96</v>
      </c>
      <c r="C991" vm="5762">
        <v>24.96</v>
      </c>
      <c r="D991" vm="16721">
        <v>1293158</v>
      </c>
      <c r="E991" s="3">
        <f t="shared" ca="1" si="120"/>
        <v>6.6666666666666763E-2</v>
      </c>
      <c r="F991" s="3">
        <f t="shared" ca="1" si="121"/>
        <v>6.4538521137571372E-2</v>
      </c>
      <c r="I991" vm="16720">
        <f ca="1"/>
        <v>45244</v>
      </c>
      <c r="J991" vm="13383">
        <f ca="1"/>
        <v>51.46</v>
      </c>
      <c r="K991" vm="16722">
        <f ca="1"/>
        <v>1047479</v>
      </c>
      <c r="L991" s="3">
        <v>3.4787854413834793E-2</v>
      </c>
      <c r="M991" s="3">
        <v>3.419643412695092E-2</v>
      </c>
      <c r="O991" vm="16720">
        <f ca="1"/>
        <v>45244</v>
      </c>
      <c r="P991" vm="16723">
        <f ca="1"/>
        <v>324</v>
      </c>
      <c r="Q991" vm="16724">
        <f ca="1"/>
        <v>392447</v>
      </c>
      <c r="R991" s="3">
        <f t="shared" ca="1" si="122"/>
        <v>9.3023926623134103E-3</v>
      </c>
      <c r="T991" vm="16720">
        <f ca="1"/>
        <v>45244</v>
      </c>
      <c r="U991" vm="16725">
        <f ca="1"/>
        <v>24.695</v>
      </c>
      <c r="V991" vm="16726">
        <f ca="1"/>
        <v>13632766</v>
      </c>
      <c r="W991" s="3">
        <f t="shared" ca="1" si="123"/>
        <v>2.0267538352471224E-3</v>
      </c>
      <c r="Y991" vm="16720">
        <f ca="1"/>
        <v>45244</v>
      </c>
      <c r="Z991" vm="16727">
        <f ca="1"/>
        <v>2.6164999999999998</v>
      </c>
      <c r="AA991" vm="16728">
        <f ca="1"/>
        <v>2.6295000000000002</v>
      </c>
      <c r="AB991" vm="16729">
        <f ca="1"/>
        <v>138702574</v>
      </c>
      <c r="AC991">
        <f t="shared" ca="1" si="124"/>
        <v>1.0321192540274892E-2</v>
      </c>
      <c r="AE991" vm="16720">
        <f ca="1"/>
        <v>45244</v>
      </c>
      <c r="AF991" vm="16730">
        <f ca="1"/>
        <v>18.672000000000001</v>
      </c>
      <c r="AG991" vm="16731">
        <f ca="1"/>
        <v>10515963</v>
      </c>
      <c r="AH991" s="3">
        <f t="shared" ca="1" si="125"/>
        <v>1.9359280858659848E-2</v>
      </c>
      <c r="AK991" vm="16720">
        <f ca="1"/>
        <v>45244</v>
      </c>
      <c r="AL991" vm="3237">
        <f ca="1"/>
        <v>12.42</v>
      </c>
      <c r="AM991" vm="16732">
        <f ca="1"/>
        <v>264996</v>
      </c>
      <c r="AN991">
        <f t="shared" ca="1" si="126"/>
        <v>1.6234122761883348E-2</v>
      </c>
      <c r="AP991" vm="16720">
        <f ca="1"/>
        <v>45244</v>
      </c>
      <c r="AQ991" vm="13173">
        <f ca="1"/>
        <v>5.36</v>
      </c>
      <c r="AR991" vm="16733">
        <f ca="1"/>
        <v>776041</v>
      </c>
      <c r="AS991" s="3">
        <f t="shared" ca="1" si="127"/>
        <v>2.2642476749759752E-2</v>
      </c>
      <c r="AU991" vm="16720">
        <f ca="1"/>
        <v>45244</v>
      </c>
      <c r="AV991" vm="16734">
        <f ca="1"/>
        <v>1.4470000000000001</v>
      </c>
      <c r="AW991" vm="16735">
        <f ca="1"/>
        <v>29313661</v>
      </c>
    </row>
    <row r="992" spans="1:49" x14ac:dyDescent="0.3">
      <c r="A992" vm="16736">
        <f ca="1"/>
        <v>45245</v>
      </c>
      <c r="B992" vm="4866">
        <f ca="1"/>
        <v>25.1</v>
      </c>
      <c r="C992" vm="4866">
        <v>25.1</v>
      </c>
      <c r="D992" vm="16737">
        <v>746177</v>
      </c>
      <c r="E992" s="3">
        <f t="shared" ca="1" si="120"/>
        <v>5.6089743589743815E-3</v>
      </c>
      <c r="F992" s="3">
        <f t="shared" ca="1" si="121"/>
        <v>5.5933026365113771E-3</v>
      </c>
      <c r="I992" vm="16736">
        <f ca="1"/>
        <v>45245</v>
      </c>
      <c r="J992" vm="16525">
        <f ca="1"/>
        <v>51.86</v>
      </c>
      <c r="K992" vm="16738">
        <f ca="1"/>
        <v>871791</v>
      </c>
      <c r="L992" s="3">
        <v>7.7730275942479322E-3</v>
      </c>
      <c r="M992" s="3">
        <v>7.742973256920283E-3</v>
      </c>
      <c r="O992" vm="16736">
        <f ca="1"/>
        <v>45245</v>
      </c>
      <c r="P992" vm="16739">
        <f ca="1"/>
        <v>325.39999999999998</v>
      </c>
      <c r="Q992" vm="16740">
        <f ca="1"/>
        <v>305038</v>
      </c>
      <c r="R992" s="3">
        <f t="shared" ca="1" si="122"/>
        <v>4.3116789926079258E-3</v>
      </c>
      <c r="T992" vm="16736">
        <f ca="1"/>
        <v>45245</v>
      </c>
      <c r="U992" vm="16741">
        <f ca="1"/>
        <v>24.684999999999999</v>
      </c>
      <c r="V992" vm="16742">
        <f ca="1"/>
        <v>8166136</v>
      </c>
      <c r="W992" s="3">
        <f t="shared" ca="1" si="123"/>
        <v>-4.0502228176196277E-4</v>
      </c>
      <c r="Y992" vm="16736">
        <f ca="1"/>
        <v>45245</v>
      </c>
      <c r="Z992" vm="16743">
        <f ca="1"/>
        <v>2.6364999999999998</v>
      </c>
      <c r="AA992" vm="16744">
        <f ca="1"/>
        <v>2.6455000000000002</v>
      </c>
      <c r="AB992" vm="16745">
        <f ca="1"/>
        <v>100692471</v>
      </c>
      <c r="AC992">
        <f t="shared" ca="1" si="124"/>
        <v>6.0663693147876008E-3</v>
      </c>
      <c r="AE992" vm="16736">
        <f ca="1"/>
        <v>45245</v>
      </c>
      <c r="AF992" vm="16746">
        <f ca="1"/>
        <v>18.878</v>
      </c>
      <c r="AG992" vm="16747">
        <f ca="1"/>
        <v>8814700</v>
      </c>
      <c r="AH992" s="3">
        <f t="shared" ca="1" si="125"/>
        <v>1.0972147358552444E-2</v>
      </c>
      <c r="AK992" vm="16736">
        <f ca="1"/>
        <v>45245</v>
      </c>
      <c r="AL992" vm="16748">
        <f ca="1"/>
        <v>12.44</v>
      </c>
      <c r="AM992" vm="16749">
        <f ca="1"/>
        <v>152247</v>
      </c>
      <c r="AN992">
        <f t="shared" ca="1" si="126"/>
        <v>1.6090108057006858E-3</v>
      </c>
      <c r="AP992" vm="16736">
        <f ca="1"/>
        <v>45245</v>
      </c>
      <c r="AQ992" vm="3846">
        <f ca="1"/>
        <v>5.31</v>
      </c>
      <c r="AR992" vm="16750">
        <f ca="1"/>
        <v>493561</v>
      </c>
      <c r="AS992" s="3">
        <f t="shared" ca="1" si="127"/>
        <v>-9.3721398288633215E-3</v>
      </c>
      <c r="AU992" vm="16736">
        <f ca="1"/>
        <v>45245</v>
      </c>
      <c r="AV992" vm="16751">
        <f ca="1"/>
        <v>1.4795</v>
      </c>
      <c r="AW992" vm="16752">
        <f ca="1"/>
        <v>32125108</v>
      </c>
    </row>
    <row r="993" spans="1:49" x14ac:dyDescent="0.3">
      <c r="A993" vm="16753">
        <f ca="1"/>
        <v>45246</v>
      </c>
      <c r="B993" vm="5780">
        <f ca="1"/>
        <v>25.44</v>
      </c>
      <c r="C993" vm="5780">
        <v>25.44</v>
      </c>
      <c r="D993" vm="16754">
        <v>623322</v>
      </c>
      <c r="E993" s="3">
        <f t="shared" ca="1" si="120"/>
        <v>1.3545816733067723E-2</v>
      </c>
      <c r="F993" s="3">
        <f t="shared" ca="1" si="121"/>
        <v>1.3454892334183226E-2</v>
      </c>
      <c r="I993" vm="16753">
        <f ca="1"/>
        <v>45246</v>
      </c>
      <c r="J993" vm="16755">
        <f ca="1"/>
        <v>50.5</v>
      </c>
      <c r="K993" vm="16756">
        <f ca="1"/>
        <v>843106</v>
      </c>
      <c r="L993" s="3">
        <v>-2.6224450443501725E-2</v>
      </c>
      <c r="M993" s="3">
        <v>-2.6574443829204195E-2</v>
      </c>
      <c r="O993" vm="16753">
        <f ca="1"/>
        <v>45246</v>
      </c>
      <c r="P993" vm="16757">
        <f ca="1"/>
        <v>325.3</v>
      </c>
      <c r="Q993" vm="16758">
        <f ca="1"/>
        <v>218983</v>
      </c>
      <c r="R993" s="3">
        <f t="shared" ca="1" si="122"/>
        <v>-3.0736130563153964E-4</v>
      </c>
      <c r="T993" vm="16753">
        <f ca="1"/>
        <v>45246</v>
      </c>
      <c r="U993" vm="7394">
        <f ca="1"/>
        <v>24.76</v>
      </c>
      <c r="V993" vm="16759">
        <f ca="1"/>
        <v>11001886</v>
      </c>
      <c r="W993" s="3">
        <f t="shared" ca="1" si="123"/>
        <v>3.0336761055693444E-3</v>
      </c>
      <c r="Y993" vm="16753">
        <f ca="1"/>
        <v>45246</v>
      </c>
      <c r="Z993" vm="16760">
        <f ca="1"/>
        <v>2.6524999999999999</v>
      </c>
      <c r="AA993" vm="16761">
        <f ca="1"/>
        <v>2.6465000000000001</v>
      </c>
      <c r="AB993" vm="16762">
        <f ca="1"/>
        <v>131935256</v>
      </c>
      <c r="AC993">
        <f t="shared" ca="1" si="124"/>
        <v>3.7792895385573857E-4</v>
      </c>
      <c r="AE993" vm="16753">
        <f ca="1"/>
        <v>45246</v>
      </c>
      <c r="AF993" vm="7419">
        <f ca="1"/>
        <v>18.498000000000001</v>
      </c>
      <c r="AG993" vm="16763">
        <f ca="1"/>
        <v>7964023</v>
      </c>
      <c r="AH993" s="3">
        <f t="shared" ca="1" si="125"/>
        <v>-2.0334604770684307E-2</v>
      </c>
      <c r="AK993" vm="16753">
        <f ca="1"/>
        <v>45246</v>
      </c>
      <c r="AL993" vm="3219">
        <f ca="1"/>
        <v>12.11</v>
      </c>
      <c r="AM993" vm="16764">
        <f ca="1"/>
        <v>284518</v>
      </c>
      <c r="AN993">
        <f t="shared" ca="1" si="126"/>
        <v>-2.6885529746032515E-2</v>
      </c>
      <c r="AP993" vm="16753">
        <f ca="1"/>
        <v>45246</v>
      </c>
      <c r="AQ993" vm="3846">
        <f ca="1"/>
        <v>5.31</v>
      </c>
      <c r="AR993" vm="16765">
        <f ca="1"/>
        <v>229954</v>
      </c>
      <c r="AS993" s="3">
        <f t="shared" ca="1" si="127"/>
        <v>0</v>
      </c>
      <c r="AU993" vm="16753">
        <f ca="1"/>
        <v>45246</v>
      </c>
      <c r="AV993" vm="13835">
        <f ca="1"/>
        <v>1.415</v>
      </c>
      <c r="AW993" vm="16766">
        <f ca="1"/>
        <v>40689470</v>
      </c>
    </row>
    <row r="994" spans="1:49" x14ac:dyDescent="0.3">
      <c r="A994" vm="16767">
        <f ca="1"/>
        <v>45247</v>
      </c>
      <c r="B994" vm="6753">
        <f ca="1"/>
        <v>25.48</v>
      </c>
      <c r="C994" vm="6753">
        <v>25.48</v>
      </c>
      <c r="D994" vm="16768">
        <v>479682</v>
      </c>
      <c r="E994" s="3">
        <f t="shared" ca="1" si="120"/>
        <v>1.5723270440251237E-3</v>
      </c>
      <c r="F994" s="3">
        <f t="shared" ca="1" si="121"/>
        <v>1.5710922320411461E-3</v>
      </c>
      <c r="I994" vm="16767">
        <f ca="1"/>
        <v>45247</v>
      </c>
      <c r="J994" vm="5984">
        <f ca="1"/>
        <v>50.44</v>
      </c>
      <c r="K994" vm="16769">
        <f ca="1"/>
        <v>574860</v>
      </c>
      <c r="L994" s="3">
        <v>-1.1881188118812332E-3</v>
      </c>
      <c r="M994" s="3">
        <v>-1.1888251845953335E-3</v>
      </c>
      <c r="O994" vm="16767">
        <f ca="1"/>
        <v>45247</v>
      </c>
      <c r="P994" vm="16770">
        <f ca="1"/>
        <v>329.6</v>
      </c>
      <c r="Q994" vm="16771">
        <f ca="1"/>
        <v>288248</v>
      </c>
      <c r="R994" s="3">
        <f t="shared" ca="1" si="122"/>
        <v>1.3131964556010805E-2</v>
      </c>
      <c r="T994" vm="16767">
        <f ca="1"/>
        <v>45247</v>
      </c>
      <c r="U994" vm="16772">
        <f ca="1"/>
        <v>25.035</v>
      </c>
      <c r="V994" vm="16773">
        <f ca="1"/>
        <v>11169909</v>
      </c>
      <c r="W994" s="3">
        <f t="shared" ca="1" si="123"/>
        <v>1.1045397965512677E-2</v>
      </c>
      <c r="Y994" vm="16767">
        <f ca="1"/>
        <v>45247</v>
      </c>
      <c r="Z994" vm="16774">
        <f ca="1"/>
        <v>2.6475</v>
      </c>
      <c r="AA994" vm="16775">
        <f ca="1"/>
        <v>2.6844999999999999</v>
      </c>
      <c r="AB994" vm="16776">
        <f ca="1"/>
        <v>142913549</v>
      </c>
      <c r="AC994">
        <f t="shared" ca="1" si="124"/>
        <v>1.4256478564581931E-2</v>
      </c>
      <c r="AE994" vm="16767">
        <f ca="1"/>
        <v>45247</v>
      </c>
      <c r="AF994" vm="6230">
        <f ca="1"/>
        <v>18.47</v>
      </c>
      <c r="AG994" vm="16777">
        <f ca="1"/>
        <v>7599546</v>
      </c>
      <c r="AH994" s="3">
        <f t="shared" ca="1" si="125"/>
        <v>-1.5148239209198382E-3</v>
      </c>
      <c r="AK994" vm="16767">
        <f ca="1"/>
        <v>45247</v>
      </c>
      <c r="AL994" vm="16778">
        <f ca="1"/>
        <v>12.25</v>
      </c>
      <c r="AM994" vm="16779">
        <f ca="1"/>
        <v>141768</v>
      </c>
      <c r="AN994">
        <f t="shared" ca="1" si="126"/>
        <v>1.1494379425735212E-2</v>
      </c>
      <c r="AP994" vm="16767">
        <f ca="1"/>
        <v>45247</v>
      </c>
      <c r="AQ994" vm="10326">
        <f ca="1"/>
        <v>5.3</v>
      </c>
      <c r="AR994" vm="16780">
        <f ca="1"/>
        <v>312842</v>
      </c>
      <c r="AS994" s="3">
        <f t="shared" ca="1" si="127"/>
        <v>-1.8850146957712238E-3</v>
      </c>
      <c r="AU994" vm="16767">
        <f ca="1"/>
        <v>45247</v>
      </c>
      <c r="AV994" vm="16781">
        <f ca="1"/>
        <v>1.4584999999999999</v>
      </c>
      <c r="AW994" vm="16782">
        <f ca="1"/>
        <v>32627845</v>
      </c>
    </row>
    <row r="995" spans="1:49" x14ac:dyDescent="0.3">
      <c r="A995" vm="16783">
        <f ca="1"/>
        <v>45250</v>
      </c>
      <c r="B995" vm="4939">
        <f ca="1"/>
        <v>25.62</v>
      </c>
      <c r="C995" vm="4939">
        <v>25.62</v>
      </c>
      <c r="D995" vm="16784">
        <v>291070</v>
      </c>
      <c r="E995" s="3">
        <f t="shared" ca="1" si="120"/>
        <v>5.4945054945055166E-3</v>
      </c>
      <c r="F995" s="3">
        <f t="shared" ca="1" si="121"/>
        <v>5.4794657646255705E-3</v>
      </c>
      <c r="I995" vm="16783">
        <f ca="1"/>
        <v>45250</v>
      </c>
      <c r="J995" vm="16785">
        <f ca="1"/>
        <v>51.62</v>
      </c>
      <c r="K995" vm="16786">
        <f ca="1"/>
        <v>556993</v>
      </c>
      <c r="L995" s="3">
        <v>2.3394131641554319E-2</v>
      </c>
      <c r="M995" s="3">
        <v>2.3124683193748916E-2</v>
      </c>
      <c r="O995" vm="16783">
        <f ca="1"/>
        <v>45250</v>
      </c>
      <c r="P995" vm="16787">
        <f ca="1"/>
        <v>332</v>
      </c>
      <c r="Q995" vm="16788">
        <f ca="1"/>
        <v>229682</v>
      </c>
      <c r="R995" s="3">
        <f t="shared" ca="1" si="122"/>
        <v>7.2551708811717953E-3</v>
      </c>
      <c r="T995" vm="16783">
        <f ca="1"/>
        <v>45250</v>
      </c>
      <c r="U995" vm="16789">
        <f ca="1"/>
        <v>25.21</v>
      </c>
      <c r="V995" vm="16790">
        <f ca="1"/>
        <v>7826729</v>
      </c>
      <c r="W995" s="3">
        <f t="shared" ca="1" si="123"/>
        <v>6.9658954179203829E-3</v>
      </c>
      <c r="Y995" vm="16783">
        <f ca="1"/>
        <v>45250</v>
      </c>
      <c r="Z995" vm="16791">
        <f ca="1"/>
        <v>2.5840000000000001</v>
      </c>
      <c r="AA995" vm="16792">
        <f ca="1"/>
        <v>2.5625</v>
      </c>
      <c r="AB995" vm="16793">
        <f ca="1"/>
        <v>126841081</v>
      </c>
      <c r="AC995">
        <f t="shared" ca="1" si="124"/>
        <v>-4.6511146415960512E-2</v>
      </c>
      <c r="AE995" vm="16783">
        <f ca="1"/>
        <v>45250</v>
      </c>
      <c r="AF995" vm="16420">
        <f ca="1"/>
        <v>18.893999999999998</v>
      </c>
      <c r="AG995" vm="16794">
        <f ca="1"/>
        <v>6718490</v>
      </c>
      <c r="AH995" s="3">
        <f t="shared" ca="1" si="125"/>
        <v>2.2696617135793885E-2</v>
      </c>
      <c r="AK995" vm="16783">
        <f ca="1"/>
        <v>45250</v>
      </c>
      <c r="AL995" vm="267">
        <f ca="1"/>
        <v>12.33</v>
      </c>
      <c r="AM995" vm="16795">
        <f ca="1"/>
        <v>142470</v>
      </c>
      <c r="AN995">
        <f t="shared" ca="1" si="126"/>
        <v>6.5093801855170162E-3</v>
      </c>
      <c r="AP995" vm="16783">
        <f ca="1"/>
        <v>45250</v>
      </c>
      <c r="AQ995" vm="4641">
        <f ca="1"/>
        <v>5.33</v>
      </c>
      <c r="AR995" vm="16796">
        <f ca="1"/>
        <v>110791</v>
      </c>
      <c r="AS995" s="3">
        <f t="shared" ca="1" si="127"/>
        <v>5.6444176196771313E-3</v>
      </c>
      <c r="AU995" vm="16783">
        <f ca="1"/>
        <v>45250</v>
      </c>
      <c r="AV995" vm="16797">
        <f ca="1"/>
        <v>1.4935</v>
      </c>
      <c r="AW995" vm="16798">
        <f ca="1"/>
        <v>39803850</v>
      </c>
    </row>
    <row r="996" spans="1:49" x14ac:dyDescent="0.3">
      <c r="A996" vm="16799">
        <f ca="1"/>
        <v>45251</v>
      </c>
      <c r="B996" vm="6665">
        <f ca="1"/>
        <v>25.3</v>
      </c>
      <c r="C996" vm="6665">
        <v>25.3</v>
      </c>
      <c r="D996" vm="16800">
        <v>232407</v>
      </c>
      <c r="E996" s="3">
        <f t="shared" ca="1" si="120"/>
        <v>-1.249024199843873E-2</v>
      </c>
      <c r="F996" s="3">
        <f t="shared" ca="1" si="121"/>
        <v>-1.256890073511365E-2</v>
      </c>
      <c r="I996" vm="16799">
        <f ca="1"/>
        <v>45251</v>
      </c>
      <c r="J996" vm="6153">
        <f ca="1"/>
        <v>50.96</v>
      </c>
      <c r="K996" vm="16801">
        <f ca="1"/>
        <v>475548</v>
      </c>
      <c r="L996" s="3">
        <v>-1.2785741960480369E-2</v>
      </c>
      <c r="M996" s="3">
        <v>-1.2868183026559789E-2</v>
      </c>
      <c r="O996" vm="16799">
        <f ca="1"/>
        <v>45251</v>
      </c>
      <c r="P996" vm="16802">
        <f ca="1"/>
        <v>330.1</v>
      </c>
      <c r="Q996" vm="16803">
        <f ca="1"/>
        <v>262975</v>
      </c>
      <c r="R996" s="3">
        <f t="shared" ca="1" si="122"/>
        <v>-5.739330057341196E-3</v>
      </c>
      <c r="T996" vm="16799">
        <f ca="1"/>
        <v>45251</v>
      </c>
      <c r="U996" vm="16804">
        <f ca="1"/>
        <v>24.815000000000001</v>
      </c>
      <c r="V996" vm="16805">
        <f ca="1"/>
        <v>8500484</v>
      </c>
      <c r="W996" s="3">
        <f t="shared" ca="1" si="123"/>
        <v>-1.5792432160424263E-2</v>
      </c>
      <c r="Y996" vm="16799">
        <f ca="1"/>
        <v>45251</v>
      </c>
      <c r="Z996" vm="16806">
        <f ca="1"/>
        <v>2.5590000000000002</v>
      </c>
      <c r="AA996" vm="16807">
        <f ca="1"/>
        <v>2.5255000000000001</v>
      </c>
      <c r="AB996" vm="16808">
        <f ca="1"/>
        <v>86178640</v>
      </c>
      <c r="AC996">
        <f t="shared" ca="1" si="124"/>
        <v>-1.4544281538556365E-2</v>
      </c>
      <c r="AE996" vm="16799">
        <f ca="1"/>
        <v>45251</v>
      </c>
      <c r="AF996" vm="16347">
        <f ca="1"/>
        <v>18.556000000000001</v>
      </c>
      <c r="AG996" vm="16809">
        <f ca="1"/>
        <v>6250886</v>
      </c>
      <c r="AH996" s="3">
        <f t="shared" ca="1" si="125"/>
        <v>-1.8051224457445263E-2</v>
      </c>
      <c r="AK996" vm="16799">
        <f ca="1"/>
        <v>45251</v>
      </c>
      <c r="AL996" vm="16407">
        <f ca="1"/>
        <v>11.92</v>
      </c>
      <c r="AM996" vm="16810">
        <f ca="1"/>
        <v>264046</v>
      </c>
      <c r="AN996">
        <f t="shared" ca="1" si="126"/>
        <v>-3.3817655539049266E-2</v>
      </c>
      <c r="AP996" vm="16799">
        <f ca="1"/>
        <v>45251</v>
      </c>
      <c r="AQ996" vm="10326">
        <f ca="1"/>
        <v>5.3</v>
      </c>
      <c r="AR996" vm="16811">
        <f ca="1"/>
        <v>191785</v>
      </c>
      <c r="AS996" s="3">
        <f t="shared" ca="1" si="127"/>
        <v>-5.6444176196770697E-3</v>
      </c>
      <c r="AU996" vm="16799">
        <f ca="1"/>
        <v>45251</v>
      </c>
      <c r="AV996" vm="16812">
        <f ca="1"/>
        <v>1.4424999999999999</v>
      </c>
      <c r="AW996" vm="16813">
        <f ca="1"/>
        <v>29949150</v>
      </c>
    </row>
    <row r="997" spans="1:49" x14ac:dyDescent="0.3">
      <c r="A997" vm="16814">
        <f ca="1"/>
        <v>45252</v>
      </c>
      <c r="B997" vm="5780">
        <f ca="1"/>
        <v>25.44</v>
      </c>
      <c r="C997" vm="5780">
        <v>25.44</v>
      </c>
      <c r="D997" vm="16815">
        <v>248594</v>
      </c>
      <c r="E997" s="3">
        <f t="shared" ca="1" si="120"/>
        <v>5.5335968379446867E-3</v>
      </c>
      <c r="F997" s="3">
        <f t="shared" ca="1" si="121"/>
        <v>5.5183427384468122E-3</v>
      </c>
      <c r="I997" vm="16814">
        <f ca="1"/>
        <v>45252</v>
      </c>
      <c r="J997" vm="16816">
        <f ca="1"/>
        <v>51.8</v>
      </c>
      <c r="K997" vm="16817">
        <f ca="1"/>
        <v>591038</v>
      </c>
      <c r="L997" s="3">
        <v>1.6483516483516411E-2</v>
      </c>
      <c r="M997" s="3">
        <v>1.6349138001529411E-2</v>
      </c>
      <c r="O997" vm="16814">
        <f ca="1"/>
        <v>45252</v>
      </c>
      <c r="P997" vm="16818">
        <f ca="1"/>
        <v>335.3</v>
      </c>
      <c r="Q997" vm="16819">
        <f ca="1"/>
        <v>229250</v>
      </c>
      <c r="R997" s="3">
        <f t="shared" ca="1" si="122"/>
        <v>1.5630014613035568E-2</v>
      </c>
      <c r="T997" vm="16814">
        <f ca="1"/>
        <v>45252</v>
      </c>
      <c r="U997" vm="16820">
        <f ca="1"/>
        <v>24.725000000000001</v>
      </c>
      <c r="V997" vm="16821">
        <f ca="1"/>
        <v>7624782</v>
      </c>
      <c r="W997" s="3">
        <f t="shared" ca="1" si="123"/>
        <v>-3.6334315306282938E-3</v>
      </c>
      <c r="Y997" vm="16814">
        <f ca="1"/>
        <v>45252</v>
      </c>
      <c r="Z997" vm="16822">
        <f ca="1"/>
        <v>2.5345</v>
      </c>
      <c r="AA997" vm="16823">
        <f ca="1"/>
        <v>2.5409999999999999</v>
      </c>
      <c r="AB997" vm="16824">
        <f ca="1"/>
        <v>55691837</v>
      </c>
      <c r="AC997">
        <f t="shared" ca="1" si="124"/>
        <v>6.1186414120567934E-3</v>
      </c>
      <c r="AE997" vm="16814">
        <f ca="1"/>
        <v>45252</v>
      </c>
      <c r="AF997" vm="16825">
        <f ca="1"/>
        <v>18.564</v>
      </c>
      <c r="AG997" vm="16826">
        <f ca="1"/>
        <v>4843671</v>
      </c>
      <c r="AH997" s="3">
        <f t="shared" ca="1" si="125"/>
        <v>4.3103448943208894E-4</v>
      </c>
      <c r="AK997" vm="16814">
        <f ca="1"/>
        <v>45252</v>
      </c>
      <c r="AL997" vm="3918">
        <f ca="1"/>
        <v>11.91</v>
      </c>
      <c r="AM997" vm="16827">
        <f ca="1"/>
        <v>176912</v>
      </c>
      <c r="AN997">
        <f t="shared" ca="1" si="126"/>
        <v>-8.3927826999497749E-4</v>
      </c>
      <c r="AP997" vm="16814">
        <f ca="1"/>
        <v>45252</v>
      </c>
      <c r="AQ997" vm="10326">
        <f ca="1"/>
        <v>5.3</v>
      </c>
      <c r="AR997" vm="16828">
        <f ca="1"/>
        <v>191396</v>
      </c>
      <c r="AS997" s="3">
        <f t="shared" ca="1" si="127"/>
        <v>0</v>
      </c>
      <c r="AU997" vm="16814">
        <f ca="1"/>
        <v>45252</v>
      </c>
      <c r="AV997" vm="16567">
        <f ca="1"/>
        <v>1.4319999999999999</v>
      </c>
      <c r="AW997" vm="16829">
        <f ca="1"/>
        <v>27425851</v>
      </c>
    </row>
    <row r="998" spans="1:49" x14ac:dyDescent="0.3">
      <c r="A998" vm="16830">
        <f ca="1"/>
        <v>45253</v>
      </c>
      <c r="B998" vm="4920">
        <f ca="1"/>
        <v>25.4</v>
      </c>
      <c r="C998" vm="4920">
        <v>25.4</v>
      </c>
      <c r="D998" vm="16831">
        <v>141648</v>
      </c>
      <c r="E998" s="3">
        <f t="shared" ca="1" si="120"/>
        <v>-1.5723270440252634E-3</v>
      </c>
      <c r="F998" s="3">
        <f t="shared" ca="1" si="121"/>
        <v>-1.573564447430552E-3</v>
      </c>
      <c r="I998" vm="16830">
        <f ca="1"/>
        <v>45253</v>
      </c>
      <c r="J998" vm="9740">
        <f ca="1"/>
        <v>52.1</v>
      </c>
      <c r="K998" vm="16832">
        <f ca="1"/>
        <v>425809</v>
      </c>
      <c r="L998" s="3">
        <v>5.7915057915058745E-3</v>
      </c>
      <c r="M998" s="3">
        <v>5.7747994938839578E-3</v>
      </c>
      <c r="O998" vm="16830">
        <f ca="1"/>
        <v>45253</v>
      </c>
      <c r="P998" vm="16833">
        <f ca="1"/>
        <v>332.1</v>
      </c>
      <c r="Q998" vm="16834">
        <f ca="1"/>
        <v>180696</v>
      </c>
      <c r="R998" s="3">
        <f t="shared" ca="1" si="122"/>
        <v>-9.5895250894819251E-3</v>
      </c>
      <c r="T998" vm="16830">
        <f ca="1"/>
        <v>45253</v>
      </c>
      <c r="U998" vm="16835">
        <f ca="1"/>
        <v>25.07</v>
      </c>
      <c r="V998" vm="16836">
        <f ca="1"/>
        <v>6211123</v>
      </c>
      <c r="W998" s="3">
        <f t="shared" ca="1" si="123"/>
        <v>1.385703466142606E-2</v>
      </c>
      <c r="Y998" vm="16830">
        <f ca="1"/>
        <v>45253</v>
      </c>
      <c r="Z998" vm="16837">
        <f ca="1"/>
        <v>2.5485000000000002</v>
      </c>
      <c r="AA998" vm="16838">
        <f ca="1"/>
        <v>2.5594999999999999</v>
      </c>
      <c r="AB998" vm="16839">
        <f ca="1"/>
        <v>53576921</v>
      </c>
      <c r="AC998">
        <f t="shared" ca="1" si="124"/>
        <v>7.2542225774738268E-3</v>
      </c>
      <c r="AE998" vm="16830">
        <f ca="1"/>
        <v>45253</v>
      </c>
      <c r="AF998" vm="16730">
        <f ca="1"/>
        <v>18.672000000000001</v>
      </c>
      <c r="AG998" vm="16840">
        <f ca="1"/>
        <v>3943433</v>
      </c>
      <c r="AH998" s="3">
        <f t="shared" ca="1" si="125"/>
        <v>5.8008541652707695E-3</v>
      </c>
      <c r="AK998" vm="16830">
        <f ca="1"/>
        <v>45253</v>
      </c>
      <c r="AL998" vm="16841">
        <f ca="1"/>
        <v>11.87</v>
      </c>
      <c r="AM998" vm="16842">
        <f ca="1"/>
        <v>127399</v>
      </c>
      <c r="AN998">
        <f t="shared" ca="1" si="126"/>
        <v>-3.3641747456320988E-3</v>
      </c>
      <c r="AP998" vm="16830">
        <f ca="1"/>
        <v>45253</v>
      </c>
      <c r="AQ998" vm="968">
        <f ca="1"/>
        <v>5.25</v>
      </c>
      <c r="AR998" vm="16843">
        <f ca="1"/>
        <v>414285</v>
      </c>
      <c r="AS998" s="3">
        <f t="shared" ca="1" si="127"/>
        <v>-9.47874395454377E-3</v>
      </c>
      <c r="AU998" vm="16830">
        <f ca="1"/>
        <v>45253</v>
      </c>
      <c r="AV998" vm="16844">
        <f ca="1"/>
        <v>1.4475</v>
      </c>
      <c r="AW998" vm="16845">
        <f ca="1"/>
        <v>13752928</v>
      </c>
    </row>
    <row r="999" spans="1:49" x14ac:dyDescent="0.3">
      <c r="A999" vm="16846">
        <f ca="1"/>
        <v>45254</v>
      </c>
      <c r="B999" vm="7163">
        <f ca="1"/>
        <v>25.46</v>
      </c>
      <c r="C999" vm="7163">
        <v>25.46</v>
      </c>
      <c r="D999" vm="16847">
        <v>155780</v>
      </c>
      <c r="E999" s="3">
        <f t="shared" ca="1" si="120"/>
        <v>2.3622047244095386E-3</v>
      </c>
      <c r="F999" s="3">
        <f t="shared" ca="1" si="121"/>
        <v>2.3594191047697356E-3</v>
      </c>
      <c r="I999" vm="16846">
        <f ca="1"/>
        <v>45254</v>
      </c>
      <c r="J999" vm="16848">
        <f ca="1"/>
        <v>51.56</v>
      </c>
      <c r="K999" vm="16849">
        <f ca="1"/>
        <v>455901</v>
      </c>
      <c r="L999" s="3">
        <v>-1.0364683301343554E-2</v>
      </c>
      <c r="M999" s="3">
        <v>-1.0418770688334572E-2</v>
      </c>
      <c r="O999" vm="16846">
        <f ca="1"/>
        <v>45254</v>
      </c>
      <c r="P999" vm="16850">
        <f ca="1"/>
        <v>336</v>
      </c>
      <c r="Q999" vm="16851">
        <f ca="1"/>
        <v>194809</v>
      </c>
      <c r="R999" s="3">
        <f t="shared" ca="1" si="122"/>
        <v>1.1675031580503229E-2</v>
      </c>
      <c r="T999" vm="16846">
        <f ca="1"/>
        <v>45254</v>
      </c>
      <c r="U999" vm="16852">
        <f ca="1"/>
        <v>25.12</v>
      </c>
      <c r="V999" vm="16853">
        <f ca="1"/>
        <v>7282491</v>
      </c>
      <c r="W999" s="3">
        <f t="shared" ca="1" si="123"/>
        <v>1.9924294297959211E-3</v>
      </c>
      <c r="Y999" vm="16846">
        <f ca="1"/>
        <v>45254</v>
      </c>
      <c r="Z999" vm="14057">
        <f ca="1"/>
        <v>2.5569999999999999</v>
      </c>
      <c r="AA999" vm="16854">
        <f ca="1"/>
        <v>2.5994999999999999</v>
      </c>
      <c r="AB999" vm="16855">
        <f ca="1"/>
        <v>83487496</v>
      </c>
      <c r="AC999">
        <f t="shared" ca="1" si="124"/>
        <v>1.5507191926132488E-2</v>
      </c>
      <c r="AE999" vm="16846">
        <f ca="1"/>
        <v>45254</v>
      </c>
      <c r="AF999" vm="16856">
        <f ca="1"/>
        <v>18.797999999999998</v>
      </c>
      <c r="AG999" vm="16857">
        <f ca="1"/>
        <v>4672931</v>
      </c>
      <c r="AH999" s="3">
        <f t="shared" ca="1" si="125"/>
        <v>6.7254056539094529E-3</v>
      </c>
      <c r="AK999" vm="16846">
        <f ca="1"/>
        <v>45254</v>
      </c>
      <c r="AL999" vm="16841">
        <f ca="1"/>
        <v>11.87</v>
      </c>
      <c r="AM999" vm="16858">
        <f ca="1"/>
        <v>155457</v>
      </c>
      <c r="AN999">
        <f t="shared" ca="1" si="126"/>
        <v>0</v>
      </c>
      <c r="AP999" vm="16846">
        <f ca="1"/>
        <v>45254</v>
      </c>
      <c r="AQ999" vm="1262">
        <f ca="1"/>
        <v>5.32</v>
      </c>
      <c r="AR999" vm="16859">
        <f ca="1"/>
        <v>284303</v>
      </c>
      <c r="AS999" s="3">
        <f t="shared" ca="1" si="127"/>
        <v>1.3245226750020723E-2</v>
      </c>
      <c r="AU999" vm="16846">
        <f ca="1"/>
        <v>45254</v>
      </c>
      <c r="AV999" vm="1392">
        <f ca="1"/>
        <v>1.4550000000000001</v>
      </c>
      <c r="AW999" vm="16860">
        <f ca="1"/>
        <v>22001517</v>
      </c>
    </row>
    <row r="1000" spans="1:49" x14ac:dyDescent="0.3">
      <c r="A1000" vm="16861">
        <f ca="1"/>
        <v>45257</v>
      </c>
      <c r="B1000" vm="16862">
        <f ca="1"/>
        <v>25.74</v>
      </c>
      <c r="C1000" vm="16862">
        <v>25.74</v>
      </c>
      <c r="D1000" vm="16863">
        <v>398845</v>
      </c>
      <c r="E1000" s="3">
        <f t="shared" ca="1" si="120"/>
        <v>1.0997643362136589E-2</v>
      </c>
      <c r="F1000" s="3">
        <f t="shared" ca="1" si="121"/>
        <v>1.0937609038720059E-2</v>
      </c>
      <c r="I1000" vm="16861">
        <f ca="1"/>
        <v>45257</v>
      </c>
      <c r="J1000" vm="5431">
        <f ca="1"/>
        <v>51.3</v>
      </c>
      <c r="K1000" vm="16864">
        <f ca="1"/>
        <v>501410</v>
      </c>
      <c r="L1000" s="3">
        <v>-5.0426687354539392E-3</v>
      </c>
      <c r="M1000" s="3">
        <v>-5.0554258942628405E-3</v>
      </c>
      <c r="O1000" vm="16861">
        <f ca="1"/>
        <v>45257</v>
      </c>
      <c r="P1000" vm="16865">
        <f ca="1"/>
        <v>337.1</v>
      </c>
      <c r="Q1000" vm="16866">
        <f ca="1"/>
        <v>204186</v>
      </c>
      <c r="R1000" s="3">
        <f t="shared" ca="1" si="122"/>
        <v>3.2684622768109069E-3</v>
      </c>
      <c r="T1000" vm="16861">
        <f ca="1"/>
        <v>45257</v>
      </c>
      <c r="U1000" vm="16867">
        <f ca="1"/>
        <v>24.795000000000002</v>
      </c>
      <c r="V1000" vm="16868">
        <f ca="1"/>
        <v>8343261</v>
      </c>
      <c r="W1000" s="3">
        <f t="shared" ca="1" si="123"/>
        <v>-1.3022321658900654E-2</v>
      </c>
      <c r="Y1000" vm="16861">
        <f ca="1"/>
        <v>45257</v>
      </c>
      <c r="Z1000" vm="16869">
        <f ca="1"/>
        <v>2.6019999999999999</v>
      </c>
      <c r="AA1000" vm="652">
        <f ca="1"/>
        <v>2.6</v>
      </c>
      <c r="AB1000" vm="16870">
        <f ca="1"/>
        <v>67955030</v>
      </c>
      <c r="AC1000">
        <f t="shared" ca="1" si="124"/>
        <v>1.9232618580302034E-4</v>
      </c>
      <c r="AE1000" vm="16861">
        <f ca="1"/>
        <v>45257</v>
      </c>
      <c r="AF1000" vm="16871">
        <f ca="1"/>
        <v>18.748000000000001</v>
      </c>
      <c r="AG1000" vm="16872">
        <f ca="1"/>
        <v>5605580</v>
      </c>
      <c r="AH1000" s="3">
        <f t="shared" ca="1" si="125"/>
        <v>-2.6634011376498691E-3</v>
      </c>
      <c r="AK1000" vm="16861">
        <f ca="1"/>
        <v>45257</v>
      </c>
      <c r="AL1000" vm="1280">
        <f ca="1"/>
        <v>11.75</v>
      </c>
      <c r="AM1000" vm="16873">
        <f ca="1"/>
        <v>116809</v>
      </c>
      <c r="AN1000">
        <f t="shared" ca="1" si="126"/>
        <v>-1.0160968031408592E-2</v>
      </c>
      <c r="AP1000" vm="16861">
        <f ca="1"/>
        <v>45257</v>
      </c>
      <c r="AQ1000" vm="10326">
        <f ca="1"/>
        <v>5.3</v>
      </c>
      <c r="AR1000" vm="16874">
        <f ca="1"/>
        <v>97054</v>
      </c>
      <c r="AS1000" s="3">
        <f t="shared" ca="1" si="127"/>
        <v>-3.7664827954770048E-3</v>
      </c>
      <c r="AU1000" vm="16861">
        <f ca="1"/>
        <v>45257</v>
      </c>
      <c r="AV1000" vm="13853">
        <f ca="1"/>
        <v>1.4404999999999999</v>
      </c>
      <c r="AW1000" vm="16875">
        <f ca="1"/>
        <v>15943415</v>
      </c>
    </row>
    <row r="1001" spans="1:49" x14ac:dyDescent="0.3">
      <c r="A1001" vm="16876">
        <f ca="1"/>
        <v>45258</v>
      </c>
      <c r="B1001" vm="15593">
        <f ca="1"/>
        <v>26.14</v>
      </c>
      <c r="C1001" vm="15593">
        <v>26.14</v>
      </c>
      <c r="D1001" vm="16877">
        <v>677103</v>
      </c>
      <c r="E1001" s="3">
        <f t="shared" ca="1" si="120"/>
        <v>1.5540015540015623E-2</v>
      </c>
      <c r="F1001" s="3">
        <f t="shared" ca="1" si="121"/>
        <v>1.5420506028095349E-2</v>
      </c>
      <c r="I1001" vm="16876">
        <f ca="1"/>
        <v>45258</v>
      </c>
      <c r="J1001" vm="10197">
        <f ca="1"/>
        <v>50.72</v>
      </c>
      <c r="K1001" vm="16878">
        <f ca="1"/>
        <v>774858</v>
      </c>
      <c r="L1001" s="3">
        <v>-1.1306042884990221E-2</v>
      </c>
      <c r="M1001" s="3">
        <v>-1.1370442047753377E-2</v>
      </c>
      <c r="O1001" vm="16876">
        <f ca="1"/>
        <v>45258</v>
      </c>
      <c r="P1001" vm="16879">
        <f ca="1"/>
        <v>336.4</v>
      </c>
      <c r="Q1001" vm="16880">
        <f ca="1"/>
        <v>251142</v>
      </c>
      <c r="R1001" s="3">
        <f t="shared" ca="1" si="122"/>
        <v>-2.0786941412222351E-3</v>
      </c>
      <c r="T1001" vm="16876">
        <f ca="1"/>
        <v>45258</v>
      </c>
      <c r="U1001" vm="16881">
        <f ca="1"/>
        <v>24.754999999999999</v>
      </c>
      <c r="V1001" vm="16882">
        <f ca="1"/>
        <v>7918859</v>
      </c>
      <c r="W1001" s="3">
        <f t="shared" ca="1" si="123"/>
        <v>-1.6145311277109245E-3</v>
      </c>
      <c r="Y1001" vm="16876">
        <f ca="1"/>
        <v>45258</v>
      </c>
      <c r="Z1001" vm="16869">
        <f ca="1"/>
        <v>2.6019999999999999</v>
      </c>
      <c r="AA1001" vm="16883">
        <f ca="1"/>
        <v>2.6244999999999998</v>
      </c>
      <c r="AB1001" vm="16884">
        <f ca="1"/>
        <v>69442181</v>
      </c>
      <c r="AC1001">
        <f t="shared" ca="1" si="124"/>
        <v>9.3789566827808864E-3</v>
      </c>
      <c r="AE1001" vm="16876">
        <f ca="1"/>
        <v>45258</v>
      </c>
      <c r="AF1001" vm="16885">
        <f ca="1"/>
        <v>18.73</v>
      </c>
      <c r="AG1001" vm="16886">
        <f ca="1"/>
        <v>5832941</v>
      </c>
      <c r="AH1001" s="3">
        <f t="shared" ca="1" si="125"/>
        <v>-9.6056360446252658E-4</v>
      </c>
      <c r="AK1001" vm="16876">
        <f ca="1"/>
        <v>45258</v>
      </c>
      <c r="AL1001" vm="16887">
        <f ca="1"/>
        <v>11.74</v>
      </c>
      <c r="AM1001" vm="16888">
        <f ca="1"/>
        <v>149779</v>
      </c>
      <c r="AN1001">
        <f t="shared" ca="1" si="126"/>
        <v>-8.5142619021751282E-4</v>
      </c>
      <c r="AP1001" vm="16876">
        <f ca="1"/>
        <v>45258</v>
      </c>
      <c r="AQ1001" vm="3612">
        <f ca="1"/>
        <v>5.34</v>
      </c>
      <c r="AR1001" vm="16889">
        <f ca="1"/>
        <v>177533</v>
      </c>
      <c r="AS1001" s="3">
        <f t="shared" ca="1" si="127"/>
        <v>7.518832414027319E-3</v>
      </c>
      <c r="AU1001" vm="16876">
        <f ca="1"/>
        <v>45258</v>
      </c>
      <c r="AV1001" vm="16890">
        <f ca="1"/>
        <v>1.421</v>
      </c>
      <c r="AW1001" vm="16891">
        <f ca="1"/>
        <v>29736294</v>
      </c>
    </row>
    <row r="1002" spans="1:49" x14ac:dyDescent="0.3">
      <c r="A1002" vm="16892">
        <f ca="1"/>
        <v>45259</v>
      </c>
      <c r="B1002" vm="15036">
        <f ca="1"/>
        <v>26.28</v>
      </c>
      <c r="C1002" vm="15036">
        <v>26.28</v>
      </c>
      <c r="D1002" vm="16893">
        <v>342591</v>
      </c>
      <c r="E1002" s="3">
        <f t="shared" ca="1" si="120"/>
        <v>5.3557765876052245E-3</v>
      </c>
      <c r="F1002" s="3">
        <f t="shared" ca="1" si="121"/>
        <v>5.341485420334002E-3</v>
      </c>
      <c r="I1002" vm="16892">
        <f ca="1"/>
        <v>45259</v>
      </c>
      <c r="J1002" vm="6171">
        <f ca="1"/>
        <v>51.02</v>
      </c>
      <c r="K1002" vm="16894">
        <f ca="1"/>
        <v>458165</v>
      </c>
      <c r="L1002" s="3">
        <v>5.9148264984227967E-3</v>
      </c>
      <c r="M1002" s="3">
        <v>5.8974025846949265E-3</v>
      </c>
      <c r="O1002" vm="16892">
        <f ca="1"/>
        <v>45259</v>
      </c>
      <c r="P1002" vm="16895">
        <f ca="1"/>
        <v>335.4</v>
      </c>
      <c r="Q1002" vm="16896">
        <f ca="1"/>
        <v>345764</v>
      </c>
      <c r="R1002" s="3">
        <f t="shared" ca="1" si="122"/>
        <v>-2.9770787096845036E-3</v>
      </c>
      <c r="T1002" vm="16892">
        <f ca="1"/>
        <v>45259</v>
      </c>
      <c r="U1002" vm="16897">
        <f ca="1"/>
        <v>25.324999999999999</v>
      </c>
      <c r="V1002" vm="16898">
        <f ca="1"/>
        <v>10479001</v>
      </c>
      <c r="W1002" s="3">
        <f t="shared" ca="1" si="123"/>
        <v>2.2764561321360767E-2</v>
      </c>
      <c r="Y1002" vm="16892">
        <f ca="1"/>
        <v>45259</v>
      </c>
      <c r="Z1002" vm="16899">
        <f ca="1"/>
        <v>2.63</v>
      </c>
      <c r="AA1002" vm="16761">
        <f ca="1"/>
        <v>2.6465000000000001</v>
      </c>
      <c r="AB1002" vm="16900">
        <f ca="1"/>
        <v>109531295</v>
      </c>
      <c r="AC1002">
        <f t="shared" ca="1" si="124"/>
        <v>8.3476106056878871E-3</v>
      </c>
      <c r="AE1002" vm="16892">
        <f ca="1"/>
        <v>45259</v>
      </c>
      <c r="AF1002" vm="16901">
        <f ca="1"/>
        <v>19.713999999999999</v>
      </c>
      <c r="AG1002" vm="16902">
        <f ca="1"/>
        <v>20868840</v>
      </c>
      <c r="AH1002" s="3">
        <f t="shared" ca="1" si="125"/>
        <v>5.1202526787249979E-2</v>
      </c>
      <c r="AK1002" vm="16892">
        <f ca="1"/>
        <v>45259</v>
      </c>
      <c r="AL1002" vm="16471">
        <f ca="1"/>
        <v>11.7</v>
      </c>
      <c r="AM1002" vm="16903">
        <f ca="1"/>
        <v>154650</v>
      </c>
      <c r="AN1002">
        <f t="shared" ca="1" si="126"/>
        <v>-3.4129725962400688E-3</v>
      </c>
      <c r="AP1002" vm="16892">
        <f ca="1"/>
        <v>45259</v>
      </c>
      <c r="AQ1002" vm="1360">
        <f ca="1"/>
        <v>5.28</v>
      </c>
      <c r="AR1002" vm="16904">
        <f ca="1"/>
        <v>88708</v>
      </c>
      <c r="AS1002" s="3">
        <f t="shared" ca="1" si="127"/>
        <v>-1.1299555253933282E-2</v>
      </c>
      <c r="AU1002" vm="16892">
        <f ca="1"/>
        <v>45259</v>
      </c>
      <c r="AV1002" vm="16905">
        <f ca="1"/>
        <v>1.4225000000000001</v>
      </c>
      <c r="AW1002" vm="16906">
        <f ca="1"/>
        <v>49013509</v>
      </c>
    </row>
    <row r="1003" spans="1:49" x14ac:dyDescent="0.3">
      <c r="A1003" vm="16907">
        <f ca="1"/>
        <v>45260</v>
      </c>
      <c r="B1003" vm="14131">
        <f ca="1"/>
        <v>26.32</v>
      </c>
      <c r="C1003" vm="14131">
        <v>26.32</v>
      </c>
      <c r="D1003" vm="16908">
        <v>511244</v>
      </c>
      <c r="E1003" s="3">
        <f t="shared" ca="1" si="120"/>
        <v>1.5220700152206675E-3</v>
      </c>
      <c r="F1003" s="3">
        <f t="shared" ca="1" si="121"/>
        <v>1.5209128407067448E-3</v>
      </c>
      <c r="I1003" vm="16907">
        <f ca="1"/>
        <v>45260</v>
      </c>
      <c r="J1003" vm="16909">
        <f ca="1"/>
        <v>50.88</v>
      </c>
      <c r="K1003" vm="16910">
        <f ca="1"/>
        <v>1473388</v>
      </c>
      <c r="L1003" s="3">
        <v>-2.7440219521756284E-3</v>
      </c>
      <c r="M1003" s="3">
        <v>-2.7477936817986159E-3</v>
      </c>
      <c r="O1003" vm="16907">
        <f ca="1"/>
        <v>45260</v>
      </c>
      <c r="P1003" vm="16911">
        <f ca="1"/>
        <v>330.6</v>
      </c>
      <c r="Q1003" vm="16912">
        <f ca="1"/>
        <v>536778</v>
      </c>
      <c r="R1003" s="3">
        <f t="shared" ca="1" si="122"/>
        <v>-1.4414664002184541E-2</v>
      </c>
      <c r="T1003" vm="16907">
        <f ca="1"/>
        <v>45260</v>
      </c>
      <c r="U1003" vm="16913">
        <f ca="1"/>
        <v>24.984999999999999</v>
      </c>
      <c r="V1003" vm="16914">
        <f ca="1"/>
        <v>40134998</v>
      </c>
      <c r="W1003" s="3">
        <f t="shared" ca="1" si="123"/>
        <v>-1.3516405338578712E-2</v>
      </c>
      <c r="Y1003" vm="16907">
        <f ca="1"/>
        <v>45260</v>
      </c>
      <c r="Z1003" vm="16915">
        <f ca="1"/>
        <v>2.6549999999999998</v>
      </c>
      <c r="AA1003" vm="16916">
        <f ca="1"/>
        <v>2.6415000000000002</v>
      </c>
      <c r="AB1003" vm="16917">
        <f ca="1"/>
        <v>100661433</v>
      </c>
      <c r="AC1003">
        <f t="shared" ca="1" si="124"/>
        <v>-1.8910746936716284E-3</v>
      </c>
      <c r="AE1003" vm="16907">
        <f ca="1"/>
        <v>45260</v>
      </c>
      <c r="AF1003" vm="16918">
        <f ca="1"/>
        <v>19.902000000000001</v>
      </c>
      <c r="AG1003" vm="16919">
        <f ca="1"/>
        <v>17250168</v>
      </c>
      <c r="AH1003" s="3">
        <f t="shared" ca="1" si="125"/>
        <v>9.4911859497232923E-3</v>
      </c>
      <c r="AK1003" vm="16907">
        <f ca="1"/>
        <v>45260</v>
      </c>
      <c r="AL1003" vm="4773">
        <f ca="1"/>
        <v>11.6</v>
      </c>
      <c r="AM1003" vm="16920">
        <f ca="1"/>
        <v>298012</v>
      </c>
      <c r="AN1003">
        <f t="shared" ca="1" si="126"/>
        <v>-8.5837436913914419E-3</v>
      </c>
      <c r="AP1003" vm="16907">
        <f ca="1"/>
        <v>45260</v>
      </c>
      <c r="AQ1003" vm="4641">
        <f ca="1"/>
        <v>5.33</v>
      </c>
      <c r="AR1003" vm="16921">
        <f ca="1"/>
        <v>132635</v>
      </c>
      <c r="AS1003" s="3">
        <f t="shared" ca="1" si="127"/>
        <v>9.4251404595831131E-3</v>
      </c>
      <c r="AU1003" vm="16907">
        <f ca="1"/>
        <v>45260</v>
      </c>
      <c r="AV1003" vm="15785">
        <f ca="1"/>
        <v>1.4710000000000001</v>
      </c>
      <c r="AW1003" vm="16922">
        <f ca="1"/>
        <v>79262449</v>
      </c>
    </row>
    <row r="1004" spans="1:49" x14ac:dyDescent="0.3">
      <c r="A1004" vm="16923">
        <f ca="1"/>
        <v>45261</v>
      </c>
      <c r="B1004" vm="9864">
        <f ca="1"/>
        <v>26.52</v>
      </c>
      <c r="C1004" vm="9864">
        <v>26.52</v>
      </c>
      <c r="D1004" vm="16924">
        <v>199214</v>
      </c>
      <c r="E1004" s="3">
        <f t="shared" ca="1" si="120"/>
        <v>7.5987841945288487E-3</v>
      </c>
      <c r="F1004" s="3">
        <f t="shared" ca="1" si="121"/>
        <v>7.570058860545294E-3</v>
      </c>
      <c r="I1004" vm="16923">
        <f ca="1"/>
        <v>45261</v>
      </c>
      <c r="J1004" vm="16925">
        <f ca="1"/>
        <v>50.68</v>
      </c>
      <c r="K1004" vm="16926">
        <f ca="1"/>
        <v>960194</v>
      </c>
      <c r="L1004" s="3">
        <v>-3.9308176100629486E-3</v>
      </c>
      <c r="M1004" s="3">
        <v>-3.938563578928485E-3</v>
      </c>
      <c r="O1004" vm="16923">
        <f ca="1"/>
        <v>45261</v>
      </c>
      <c r="P1004" vm="16927">
        <f ca="1"/>
        <v>328.8</v>
      </c>
      <c r="Q1004" vm="16928">
        <f ca="1"/>
        <v>283138</v>
      </c>
      <c r="R1004" s="3">
        <f t="shared" ca="1" si="122"/>
        <v>-5.459522204898982E-3</v>
      </c>
      <c r="T1004" vm="16923">
        <f ca="1"/>
        <v>45261</v>
      </c>
      <c r="U1004" vm="4847">
        <f ca="1"/>
        <v>25.18</v>
      </c>
      <c r="V1004" vm="16929">
        <f ca="1"/>
        <v>6948161</v>
      </c>
      <c r="W1004" s="3">
        <f t="shared" ca="1" si="123"/>
        <v>7.7743838200327884E-3</v>
      </c>
      <c r="Y1004" vm="16923">
        <f ca="1"/>
        <v>45261</v>
      </c>
      <c r="Z1004" vm="16930">
        <f ca="1"/>
        <v>2.6520000000000001</v>
      </c>
      <c r="AA1004" vm="16931">
        <f ca="1"/>
        <v>2.6659999999999999</v>
      </c>
      <c r="AB1004" vm="16932">
        <f ca="1"/>
        <v>67138420</v>
      </c>
      <c r="AC1004">
        <f t="shared" ca="1" si="124"/>
        <v>9.232284134283281E-3</v>
      </c>
      <c r="AE1004" vm="16923">
        <f ca="1"/>
        <v>45261</v>
      </c>
      <c r="AF1004" vm="16933">
        <f ca="1"/>
        <v>20.105</v>
      </c>
      <c r="AG1004" vm="16934">
        <f ca="1"/>
        <v>8606427</v>
      </c>
      <c r="AH1004" s="3">
        <f t="shared" ca="1" si="125"/>
        <v>1.0148311156266873E-2</v>
      </c>
      <c r="AK1004" vm="16923">
        <f ca="1"/>
        <v>45261</v>
      </c>
      <c r="AL1004" vm="16471">
        <f ca="1"/>
        <v>11.7</v>
      </c>
      <c r="AM1004" vm="16935">
        <f ca="1"/>
        <v>250538</v>
      </c>
      <c r="AN1004">
        <f t="shared" ca="1" si="126"/>
        <v>8.583743691391435E-3</v>
      </c>
      <c r="AP1004" vm="16923">
        <f ca="1"/>
        <v>45261</v>
      </c>
      <c r="AQ1004" vm="5101">
        <f ca="1"/>
        <v>5.35</v>
      </c>
      <c r="AR1004" vm="16936">
        <f ca="1"/>
        <v>101164</v>
      </c>
      <c r="AS1004" s="3">
        <f t="shared" ca="1" si="127"/>
        <v>3.745322730161892E-3</v>
      </c>
      <c r="AU1004" vm="16923">
        <f ca="1"/>
        <v>45261</v>
      </c>
      <c r="AV1004" vm="15817">
        <f ca="1"/>
        <v>1.5069999999999999</v>
      </c>
      <c r="AW1004" vm="16937">
        <f ca="1"/>
        <v>46859001</v>
      </c>
    </row>
    <row r="1005" spans="1:49" x14ac:dyDescent="0.3">
      <c r="A1005" vm="16938">
        <f ca="1"/>
        <v>45264</v>
      </c>
      <c r="B1005" vm="5179">
        <f ca="1"/>
        <v>26.48</v>
      </c>
      <c r="C1005" vm="5179">
        <v>26.48</v>
      </c>
      <c r="D1005" vm="16939">
        <v>269364</v>
      </c>
      <c r="E1005" s="3">
        <f t="shared" ca="1" si="120"/>
        <v>-1.5082956259426527E-3</v>
      </c>
      <c r="F1005" s="3">
        <f t="shared" ca="1" si="121"/>
        <v>-1.509434248854292E-3</v>
      </c>
      <c r="I1005" vm="16938">
        <f ca="1"/>
        <v>45264</v>
      </c>
      <c r="J1005" vm="16677">
        <f ca="1"/>
        <v>51.04</v>
      </c>
      <c r="K1005" vm="16940">
        <f ca="1"/>
        <v>443019</v>
      </c>
      <c r="L1005" s="3">
        <v>7.1033938437253244E-3</v>
      </c>
      <c r="M1005" s="3">
        <v>7.0782835835960728E-3</v>
      </c>
      <c r="O1005" vm="16938">
        <f ca="1"/>
        <v>45264</v>
      </c>
      <c r="P1005" vm="16941">
        <f ca="1"/>
        <v>326.89999999999998</v>
      </c>
      <c r="Q1005" vm="16942">
        <f ca="1"/>
        <v>270975</v>
      </c>
      <c r="R1005" s="3">
        <f t="shared" ca="1" si="122"/>
        <v>-5.795349451860065E-3</v>
      </c>
      <c r="T1005" vm="16938">
        <f ca="1"/>
        <v>45264</v>
      </c>
      <c r="U1005" vm="16943">
        <f ca="1"/>
        <v>25.31</v>
      </c>
      <c r="V1005" vm="16944">
        <f ca="1"/>
        <v>7211207</v>
      </c>
      <c r="W1005" s="3">
        <f t="shared" ca="1" si="123"/>
        <v>5.1495459408316367E-3</v>
      </c>
      <c r="Y1005" vm="16938">
        <f ca="1"/>
        <v>45264</v>
      </c>
      <c r="Z1005" vm="9435">
        <f ca="1"/>
        <v>2.67</v>
      </c>
      <c r="AA1005" vm="9520">
        <f ca="1"/>
        <v>2.6949999999999998</v>
      </c>
      <c r="AB1005" vm="16945">
        <f ca="1"/>
        <v>74316555</v>
      </c>
      <c r="AC1005">
        <f t="shared" ca="1" si="124"/>
        <v>1.0818982604443576E-2</v>
      </c>
      <c r="AE1005" vm="16938">
        <f ca="1"/>
        <v>45264</v>
      </c>
      <c r="AF1005" vm="16946">
        <f ca="1"/>
        <v>20.305</v>
      </c>
      <c r="AG1005" vm="16947">
        <f ca="1"/>
        <v>6866528</v>
      </c>
      <c r="AH1005" s="3">
        <f t="shared" ca="1" si="125"/>
        <v>9.8986207890238397E-3</v>
      </c>
      <c r="AK1005" vm="16938">
        <f ca="1"/>
        <v>45264</v>
      </c>
      <c r="AL1005" vm="1280">
        <f ca="1"/>
        <v>11.75</v>
      </c>
      <c r="AM1005" vm="16948">
        <f ca="1"/>
        <v>106320</v>
      </c>
      <c r="AN1005">
        <f t="shared" ca="1" si="126"/>
        <v>4.264398786457518E-3</v>
      </c>
      <c r="AP1005" vm="16938">
        <f ca="1"/>
        <v>45264</v>
      </c>
      <c r="AQ1005" vm="3632">
        <f ca="1"/>
        <v>5.41</v>
      </c>
      <c r="AR1005" vm="16949">
        <f ca="1"/>
        <v>444283</v>
      </c>
      <c r="AS1005" s="3">
        <f t="shared" ca="1" si="127"/>
        <v>1.1152531950475107E-2</v>
      </c>
      <c r="AU1005" vm="16938">
        <f ca="1"/>
        <v>45264</v>
      </c>
      <c r="AV1005" vm="16950">
        <f ca="1"/>
        <v>1.4744999999999999</v>
      </c>
      <c r="AW1005" vm="16951">
        <f ca="1"/>
        <v>46218095</v>
      </c>
    </row>
    <row r="1006" spans="1:49" x14ac:dyDescent="0.3">
      <c r="A1006" vm="16952">
        <f ca="1"/>
        <v>45265</v>
      </c>
      <c r="B1006" vm="8119">
        <f ca="1"/>
        <v>26.66</v>
      </c>
      <c r="C1006" vm="8119">
        <v>26.66</v>
      </c>
      <c r="D1006" vm="16953">
        <v>620219</v>
      </c>
      <c r="E1006" s="3">
        <f t="shared" ca="1" si="120"/>
        <v>6.7975830815709863E-3</v>
      </c>
      <c r="F1006" s="3">
        <f t="shared" ca="1" si="121"/>
        <v>6.7745836817551209E-3</v>
      </c>
      <c r="I1006" vm="16952">
        <f ca="1"/>
        <v>45265</v>
      </c>
      <c r="J1006" vm="6003">
        <f ca="1"/>
        <v>51.5</v>
      </c>
      <c r="K1006" vm="16954">
        <f ca="1"/>
        <v>383431</v>
      </c>
      <c r="L1006" s="3">
        <v>9.0125391849529956E-3</v>
      </c>
      <c r="M1006" s="3">
        <v>8.9721686331559712E-3</v>
      </c>
      <c r="O1006" vm="16952">
        <f ca="1"/>
        <v>45265</v>
      </c>
      <c r="P1006" vm="16818">
        <f ca="1"/>
        <v>335.3</v>
      </c>
      <c r="Q1006" vm="16955">
        <f ca="1"/>
        <v>326944</v>
      </c>
      <c r="R1006" s="3">
        <f t="shared" ca="1" si="122"/>
        <v>2.5371339742018113E-2</v>
      </c>
      <c r="T1006" vm="16952">
        <f ca="1"/>
        <v>45265</v>
      </c>
      <c r="U1006" vm="16956">
        <f ca="1"/>
        <v>25.265000000000001</v>
      </c>
      <c r="V1006" vm="16957">
        <f ca="1"/>
        <v>8131028</v>
      </c>
      <c r="W1006" s="3">
        <f t="shared" ca="1" si="123"/>
        <v>-1.7795358131607382E-3</v>
      </c>
      <c r="Y1006" vm="16952">
        <f ca="1"/>
        <v>45265</v>
      </c>
      <c r="Z1006" vm="16958">
        <f ca="1"/>
        <v>2.6945000000000001</v>
      </c>
      <c r="AA1006" vm="16959">
        <f ca="1"/>
        <v>2.6835</v>
      </c>
      <c r="AB1006" vm="16960">
        <f ca="1"/>
        <v>86941285</v>
      </c>
      <c r="AC1006">
        <f t="shared" ca="1" si="124"/>
        <v>-4.2762917262139169E-3</v>
      </c>
      <c r="AE1006" vm="16952">
        <f ca="1"/>
        <v>45265</v>
      </c>
      <c r="AF1006" vm="16961">
        <f ca="1"/>
        <v>20.465</v>
      </c>
      <c r="AG1006" vm="16962">
        <f ca="1"/>
        <v>8992854</v>
      </c>
      <c r="AH1006" s="3">
        <f t="shared" ca="1" si="125"/>
        <v>7.8489488061052604E-3</v>
      </c>
      <c r="AK1006" vm="16952">
        <f ca="1"/>
        <v>45265</v>
      </c>
      <c r="AL1006" vm="16471">
        <f ca="1"/>
        <v>11.7</v>
      </c>
      <c r="AM1006" vm="16963">
        <f ca="1"/>
        <v>112666</v>
      </c>
      <c r="AN1006">
        <f t="shared" ca="1" si="126"/>
        <v>-4.2643987864575397E-3</v>
      </c>
      <c r="AP1006" vm="16952">
        <f ca="1"/>
        <v>45265</v>
      </c>
      <c r="AQ1006" vm="3556">
        <f ca="1"/>
        <v>5.45</v>
      </c>
      <c r="AR1006" vm="16964">
        <f ca="1"/>
        <v>183199</v>
      </c>
      <c r="AS1006" s="3">
        <f t="shared" ca="1" si="127"/>
        <v>7.3665158167626459E-3</v>
      </c>
      <c r="AU1006" vm="16952">
        <f ca="1"/>
        <v>45265</v>
      </c>
      <c r="AV1006" vm="16965">
        <f ca="1"/>
        <v>1.4950000000000001</v>
      </c>
      <c r="AW1006" vm="16966">
        <f ca="1"/>
        <v>27839980</v>
      </c>
    </row>
    <row r="1007" spans="1:49" x14ac:dyDescent="0.3">
      <c r="A1007" vm="16967">
        <f ca="1"/>
        <v>45266</v>
      </c>
      <c r="B1007" vm="14098">
        <f ca="1"/>
        <v>26.84</v>
      </c>
      <c r="C1007" vm="14098">
        <v>26.84</v>
      </c>
      <c r="D1007" vm="16968">
        <v>610032</v>
      </c>
      <c r="E1007" s="3">
        <f t="shared" ca="1" si="120"/>
        <v>6.7516879219804843E-3</v>
      </c>
      <c r="F1007" s="3">
        <f t="shared" ca="1" si="121"/>
        <v>6.7289973529183807E-3</v>
      </c>
      <c r="I1007" vm="16967">
        <f ca="1"/>
        <v>45266</v>
      </c>
      <c r="J1007" vm="16969">
        <f ca="1"/>
        <v>51.94</v>
      </c>
      <c r="K1007" vm="16970">
        <f ca="1"/>
        <v>660351</v>
      </c>
      <c r="L1007" s="3">
        <v>8.5436893203883046E-3</v>
      </c>
      <c r="M1007" s="3">
        <v>8.5073985649118684E-3</v>
      </c>
      <c r="O1007" vm="16967">
        <f ca="1"/>
        <v>45266</v>
      </c>
      <c r="P1007" vm="16865">
        <f ca="1"/>
        <v>337.1</v>
      </c>
      <c r="Q1007" vm="16971">
        <f ca="1"/>
        <v>292066</v>
      </c>
      <c r="R1007" s="3">
        <f t="shared" ca="1" si="122"/>
        <v>5.3539687678321743E-3</v>
      </c>
      <c r="T1007" vm="16967">
        <f ca="1"/>
        <v>45266</v>
      </c>
      <c r="U1007" vm="16972">
        <f ca="1"/>
        <v>25.565000000000001</v>
      </c>
      <c r="V1007" vm="16973">
        <f ca="1"/>
        <v>13498697</v>
      </c>
      <c r="W1007" s="3">
        <f t="shared" ca="1" si="123"/>
        <v>1.1804189788090664E-2</v>
      </c>
      <c r="Y1007" vm="16967">
        <f ca="1"/>
        <v>45266</v>
      </c>
      <c r="Z1007" vm="16974">
        <f ca="1"/>
        <v>2.6960000000000002</v>
      </c>
      <c r="AA1007" vm="16975">
        <f ca="1"/>
        <v>2.7054999999999998</v>
      </c>
      <c r="AB1007" vm="16976">
        <f ca="1"/>
        <v>78914545</v>
      </c>
      <c r="AC1007">
        <f t="shared" ca="1" si="124"/>
        <v>8.1648254659062672E-3</v>
      </c>
      <c r="AE1007" vm="16967">
        <f ca="1"/>
        <v>45266</v>
      </c>
      <c r="AF1007" vm="16977">
        <f ca="1"/>
        <v>21.06</v>
      </c>
      <c r="AG1007" vm="16978">
        <f ca="1"/>
        <v>17690685</v>
      </c>
      <c r="AH1007" s="3">
        <f t="shared" ca="1" si="125"/>
        <v>2.8659396761462973E-2</v>
      </c>
      <c r="AK1007" vm="16967">
        <f ca="1"/>
        <v>45266</v>
      </c>
      <c r="AL1007" vm="2785">
        <f ca="1"/>
        <v>11.81</v>
      </c>
      <c r="AM1007" vm="16979">
        <f ca="1"/>
        <v>153857</v>
      </c>
      <c r="AN1007">
        <f t="shared" ca="1" si="126"/>
        <v>9.3577884055606898E-3</v>
      </c>
      <c r="AP1007" vm="16967">
        <f ca="1"/>
        <v>45266</v>
      </c>
      <c r="AQ1007" vm="13046">
        <f ca="1"/>
        <v>5.48</v>
      </c>
      <c r="AR1007" vm="16980">
        <f ca="1"/>
        <v>223258</v>
      </c>
      <c r="AS1007" s="3">
        <f t="shared" ca="1" si="127"/>
        <v>5.4894922847715149E-3</v>
      </c>
      <c r="AU1007" vm="16967">
        <f ca="1"/>
        <v>45266</v>
      </c>
      <c r="AV1007" vm="16981">
        <f ca="1"/>
        <v>1.4615</v>
      </c>
      <c r="AW1007" vm="16982">
        <f ca="1"/>
        <v>32246011</v>
      </c>
    </row>
    <row r="1008" spans="1:49" x14ac:dyDescent="0.3">
      <c r="A1008" vm="16983">
        <f ca="1"/>
        <v>45267</v>
      </c>
      <c r="B1008" vm="14098">
        <f ca="1"/>
        <v>26.84</v>
      </c>
      <c r="C1008" vm="14098">
        <v>26.84</v>
      </c>
      <c r="D1008" vm="16984">
        <v>371434</v>
      </c>
      <c r="E1008" s="3">
        <f t="shared" ca="1" si="120"/>
        <v>0</v>
      </c>
      <c r="F1008" s="3">
        <f t="shared" ca="1" si="121"/>
        <v>0</v>
      </c>
      <c r="I1008" vm="16983">
        <f ca="1"/>
        <v>45267</v>
      </c>
      <c r="J1008" vm="16985">
        <f ca="1"/>
        <v>52.38</v>
      </c>
      <c r="K1008" vm="16986">
        <f ca="1"/>
        <v>480248</v>
      </c>
      <c r="L1008" s="3">
        <v>8.47131305352339E-3</v>
      </c>
      <c r="M1008" s="3">
        <v>8.4356328449635976E-3</v>
      </c>
      <c r="O1008" vm="16983">
        <f ca="1"/>
        <v>45267</v>
      </c>
      <c r="P1008" vm="16987">
        <f ca="1"/>
        <v>337</v>
      </c>
      <c r="Q1008" vm="16988">
        <f ca="1"/>
        <v>249112</v>
      </c>
      <c r="R1008" s="3">
        <f t="shared" ca="1" si="122"/>
        <v>-2.9669188765342274E-4</v>
      </c>
      <c r="T1008" vm="16983">
        <f ca="1"/>
        <v>45267</v>
      </c>
      <c r="U1008" vm="16989">
        <f ca="1"/>
        <v>25.03</v>
      </c>
      <c r="V1008" vm="16990">
        <f ca="1"/>
        <v>16614000</v>
      </c>
      <c r="W1008" s="3">
        <f t="shared" ca="1" si="123"/>
        <v>-2.1149123088279671E-2</v>
      </c>
      <c r="Y1008" vm="16983">
        <f ca="1"/>
        <v>45267</v>
      </c>
      <c r="Z1008" vm="9520">
        <f ca="1"/>
        <v>2.6949999999999998</v>
      </c>
      <c r="AA1008" vm="16991">
        <f ca="1"/>
        <v>2.6775000000000002</v>
      </c>
      <c r="AB1008" vm="16992">
        <f ca="1"/>
        <v>85845008</v>
      </c>
      <c r="AC1008">
        <f t="shared" ca="1" si="124"/>
        <v>-1.0403214760885926E-2</v>
      </c>
      <c r="AE1008" vm="16983">
        <f ca="1"/>
        <v>45267</v>
      </c>
      <c r="AF1008" vm="16993">
        <f ca="1"/>
        <v>20.914999999999999</v>
      </c>
      <c r="AG1008" vm="16994">
        <f ca="1"/>
        <v>9131440</v>
      </c>
      <c r="AH1008" s="3">
        <f t="shared" ca="1" si="125"/>
        <v>-6.908901811667683E-3</v>
      </c>
      <c r="AK1008" vm="16983">
        <f ca="1"/>
        <v>45267</v>
      </c>
      <c r="AL1008" vm="1260">
        <f ca="1"/>
        <v>11.8</v>
      </c>
      <c r="AM1008" vm="16995">
        <f ca="1"/>
        <v>207868</v>
      </c>
      <c r="AN1008">
        <f t="shared" ca="1" si="126"/>
        <v>-8.4709873765188664E-4</v>
      </c>
      <c r="AP1008" vm="16983">
        <f ca="1"/>
        <v>45267</v>
      </c>
      <c r="AQ1008" vm="1205">
        <f ca="1"/>
        <v>5.46</v>
      </c>
      <c r="AR1008" vm="16996">
        <f ca="1"/>
        <v>409322</v>
      </c>
      <c r="AS1008" s="3">
        <f t="shared" ca="1" si="127"/>
        <v>-3.6563112031105433E-3</v>
      </c>
      <c r="AU1008" vm="16983">
        <f ca="1"/>
        <v>45267</v>
      </c>
      <c r="AV1008" vm="16997">
        <f ca="1"/>
        <v>1.401</v>
      </c>
      <c r="AW1008" vm="16998">
        <f ca="1"/>
        <v>61474648</v>
      </c>
    </row>
    <row r="1009" spans="1:49" x14ac:dyDescent="0.3">
      <c r="A1009" vm="16999">
        <f ca="1"/>
        <v>45268</v>
      </c>
      <c r="B1009" vm="1035">
        <f ca="1"/>
        <v>27</v>
      </c>
      <c r="C1009" vm="1035">
        <v>27</v>
      </c>
      <c r="D1009" vm="17000">
        <v>530524</v>
      </c>
      <c r="E1009" s="3">
        <f t="shared" ca="1" si="120"/>
        <v>5.9612518628912124E-3</v>
      </c>
      <c r="F1009" s="3">
        <f t="shared" ca="1" si="121"/>
        <v>5.9435539008481373E-3</v>
      </c>
      <c r="I1009" vm="16999">
        <f ca="1"/>
        <v>45268</v>
      </c>
      <c r="J1009" vm="17001">
        <f ca="1"/>
        <v>53.66</v>
      </c>
      <c r="K1009" vm="17002">
        <f ca="1"/>
        <v>980643</v>
      </c>
      <c r="L1009" s="3">
        <v>2.4436807941962468E-2</v>
      </c>
      <c r="M1009" s="3">
        <v>2.4143005917912231E-2</v>
      </c>
      <c r="O1009" vm="16999">
        <f ca="1"/>
        <v>45268</v>
      </c>
      <c r="P1009" vm="17003">
        <f ca="1"/>
        <v>340.7</v>
      </c>
      <c r="Q1009" vm="17004">
        <f ca="1"/>
        <v>272535</v>
      </c>
      <c r="R1009" s="3">
        <f t="shared" ca="1" si="122"/>
        <v>1.091939431455906E-2</v>
      </c>
      <c r="T1009" vm="16999">
        <f ca="1"/>
        <v>45268</v>
      </c>
      <c r="U1009" vm="6665">
        <f ca="1"/>
        <v>25.3</v>
      </c>
      <c r="V1009" vm="17005">
        <f ca="1"/>
        <v>9063991</v>
      </c>
      <c r="W1009" s="3">
        <f t="shared" ca="1" si="123"/>
        <v>1.0729290289791749E-2</v>
      </c>
      <c r="Y1009" vm="16999">
        <f ca="1"/>
        <v>45268</v>
      </c>
      <c r="Z1009" vm="17006">
        <f ca="1"/>
        <v>2.6804999999999999</v>
      </c>
      <c r="AA1009" vm="11286">
        <f ca="1"/>
        <v>2.7</v>
      </c>
      <c r="AB1009" vm="17007">
        <f ca="1"/>
        <v>68094976</v>
      </c>
      <c r="AC1009">
        <f t="shared" ca="1" si="124"/>
        <v>8.3682496705165792E-3</v>
      </c>
      <c r="AE1009" vm="16999">
        <f ca="1"/>
        <v>45268</v>
      </c>
      <c r="AF1009" vm="17008">
        <f ca="1"/>
        <v>21.024999999999999</v>
      </c>
      <c r="AG1009" vm="17009">
        <f ca="1"/>
        <v>7284531</v>
      </c>
      <c r="AH1009" s="3">
        <f t="shared" ca="1" si="125"/>
        <v>5.2456009648500215E-3</v>
      </c>
      <c r="AK1009" vm="16999">
        <f ca="1"/>
        <v>45268</v>
      </c>
      <c r="AL1009" vm="712">
        <f ca="1"/>
        <v>12.08</v>
      </c>
      <c r="AM1009" vm="17010">
        <f ca="1"/>
        <v>388252</v>
      </c>
      <c r="AN1009">
        <f t="shared" ca="1" si="126"/>
        <v>2.3451661035049663E-2</v>
      </c>
      <c r="AP1009" vm="16999">
        <f ca="1"/>
        <v>45268</v>
      </c>
      <c r="AQ1009" vm="1399">
        <f ca="1"/>
        <v>5.56</v>
      </c>
      <c r="AR1009" vm="17011">
        <f ca="1"/>
        <v>240235</v>
      </c>
      <c r="AS1009" s="3">
        <f t="shared" ca="1" si="127"/>
        <v>1.8149318505677269E-2</v>
      </c>
      <c r="AU1009" vm="16999">
        <f ca="1"/>
        <v>45268</v>
      </c>
      <c r="AV1009" vm="16997">
        <f ca="1"/>
        <v>1.401</v>
      </c>
      <c r="AW1009" vm="17012">
        <f ca="1"/>
        <v>34906238</v>
      </c>
    </row>
    <row r="1010" spans="1:49" x14ac:dyDescent="0.3">
      <c r="A1010" vm="17013">
        <f ca="1"/>
        <v>45271</v>
      </c>
      <c r="B1010" vm="5179">
        <f ca="1"/>
        <v>26.48</v>
      </c>
      <c r="C1010" vm="5179">
        <v>26.48</v>
      </c>
      <c r="D1010" vm="17014">
        <v>419749</v>
      </c>
      <c r="E1010" s="3">
        <f t="shared" ca="1" si="120"/>
        <v>-1.9259259259259243E-2</v>
      </c>
      <c r="F1010" s="3">
        <f t="shared" ca="1" si="121"/>
        <v>-1.944713493552155E-2</v>
      </c>
      <c r="I1010" vm="17013">
        <f ca="1"/>
        <v>45271</v>
      </c>
      <c r="J1010" vm="16195">
        <f ca="1"/>
        <v>54.3</v>
      </c>
      <c r="K1010" vm="17015">
        <f ca="1"/>
        <v>556087</v>
      </c>
      <c r="L1010" s="3">
        <v>1.1926947446887824E-2</v>
      </c>
      <c r="M1010" s="3">
        <v>1.1856381942411577E-2</v>
      </c>
      <c r="O1010" vm="17013">
        <f ca="1"/>
        <v>45271</v>
      </c>
      <c r="P1010" vm="17016">
        <f ca="1"/>
        <v>343.8</v>
      </c>
      <c r="Q1010" vm="17017">
        <f ca="1"/>
        <v>265564</v>
      </c>
      <c r="R1010" s="3">
        <f t="shared" ca="1" si="122"/>
        <v>9.0577682818280165E-3</v>
      </c>
      <c r="T1010" vm="17013">
        <f ca="1"/>
        <v>45271</v>
      </c>
      <c r="U1010" vm="6665">
        <f ca="1"/>
        <v>25.3</v>
      </c>
      <c r="V1010" vm="17018">
        <f ca="1"/>
        <v>5705804</v>
      </c>
      <c r="W1010" s="3">
        <f t="shared" ca="1" si="123"/>
        <v>0</v>
      </c>
      <c r="Y1010" vm="17013">
        <f ca="1"/>
        <v>45271</v>
      </c>
      <c r="Z1010" vm="11286">
        <f ca="1"/>
        <v>2.7</v>
      </c>
      <c r="AA1010" vm="17019">
        <f ca="1"/>
        <v>2.6909999999999998</v>
      </c>
      <c r="AB1010" vm="17020">
        <f ca="1"/>
        <v>63958268</v>
      </c>
      <c r="AC1010">
        <f t="shared" ca="1" si="124"/>
        <v>-3.3389012655147096E-3</v>
      </c>
      <c r="AE1010" vm="17013">
        <f ca="1"/>
        <v>45271</v>
      </c>
      <c r="AF1010" vm="17021">
        <f ca="1"/>
        <v>21.01</v>
      </c>
      <c r="AG1010" vm="17022">
        <f ca="1"/>
        <v>6413676</v>
      </c>
      <c r="AH1010" s="3">
        <f t="shared" ca="1" si="125"/>
        <v>-7.1369100210261595E-4</v>
      </c>
      <c r="AK1010" vm="17013">
        <f ca="1"/>
        <v>45271</v>
      </c>
      <c r="AL1010" vm="2365">
        <f ca="1"/>
        <v>12.12</v>
      </c>
      <c r="AM1010" vm="17023">
        <f ca="1"/>
        <v>139407</v>
      </c>
      <c r="AN1010">
        <f t="shared" ca="1" si="126"/>
        <v>3.3057881344994103E-3</v>
      </c>
      <c r="AP1010" vm="17013">
        <f ca="1"/>
        <v>45271</v>
      </c>
      <c r="AQ1010" vm="4954">
        <f ca="1"/>
        <v>5.49</v>
      </c>
      <c r="AR1010" vm="17024">
        <f ca="1"/>
        <v>165115</v>
      </c>
      <c r="AS1010" s="3">
        <f t="shared" ca="1" si="127"/>
        <v>-1.2669852741051665E-2</v>
      </c>
      <c r="AU1010" vm="17013">
        <f ca="1"/>
        <v>45271</v>
      </c>
      <c r="AV1010" vm="13870">
        <f ca="1"/>
        <v>1.4059999999999999</v>
      </c>
      <c r="AW1010" vm="17025">
        <f ca="1"/>
        <v>23270010</v>
      </c>
    </row>
    <row r="1011" spans="1:49" x14ac:dyDescent="0.3">
      <c r="A1011" vm="17026">
        <f ca="1"/>
        <v>45272</v>
      </c>
      <c r="B1011" vm="17027">
        <f ca="1"/>
        <v>26.18</v>
      </c>
      <c r="C1011" vm="17027">
        <v>26.18</v>
      </c>
      <c r="D1011" vm="17028">
        <v>513998</v>
      </c>
      <c r="E1011" s="3">
        <f t="shared" ca="1" si="120"/>
        <v>-1.1329305135951689E-2</v>
      </c>
      <c r="F1011" s="3">
        <f t="shared" ca="1" si="121"/>
        <v>-1.1393970587053579E-2</v>
      </c>
      <c r="I1011" vm="17026">
        <f ca="1"/>
        <v>45272</v>
      </c>
      <c r="J1011" vm="7793">
        <f ca="1"/>
        <v>54.6</v>
      </c>
      <c r="K1011" vm="17029">
        <f ca="1"/>
        <v>795592</v>
      </c>
      <c r="L1011" s="3">
        <v>5.5248618784531174E-3</v>
      </c>
      <c r="M1011" s="3">
        <v>5.5096558109696998E-3</v>
      </c>
      <c r="O1011" vm="17026">
        <f ca="1"/>
        <v>45272</v>
      </c>
      <c r="P1011" vm="17030">
        <f ca="1"/>
        <v>342.5</v>
      </c>
      <c r="Q1011" vm="17031">
        <f ca="1"/>
        <v>341213</v>
      </c>
      <c r="R1011" s="3">
        <f t="shared" ca="1" si="122"/>
        <v>-3.7884352464689756E-3</v>
      </c>
      <c r="T1011" vm="17026">
        <f ca="1"/>
        <v>45272</v>
      </c>
      <c r="U1011" vm="4794">
        <f ca="1"/>
        <v>25.04</v>
      </c>
      <c r="V1011" vm="17032">
        <f ca="1"/>
        <v>8513078</v>
      </c>
      <c r="W1011" s="3">
        <f t="shared" ca="1" si="123"/>
        <v>-1.0329849501576826E-2</v>
      </c>
      <c r="Y1011" vm="17026">
        <f ca="1"/>
        <v>45272</v>
      </c>
      <c r="Z1011" vm="11286">
        <f ca="1"/>
        <v>2.7</v>
      </c>
      <c r="AA1011" vm="17033">
        <f ca="1"/>
        <v>2.6819999999999999</v>
      </c>
      <c r="AB1011" vm="17034">
        <f ca="1"/>
        <v>61247461</v>
      </c>
      <c r="AC1011">
        <f t="shared" ca="1" si="124"/>
        <v>-3.3500868852819744E-3</v>
      </c>
      <c r="AE1011" vm="17026">
        <f ca="1"/>
        <v>45272</v>
      </c>
      <c r="AF1011" vm="17035">
        <f ca="1"/>
        <v>20.97</v>
      </c>
      <c r="AG1011" vm="17036">
        <f ca="1"/>
        <v>7923808</v>
      </c>
      <c r="AH1011" s="3">
        <f t="shared" ca="1" si="125"/>
        <v>-1.905669943080572E-3</v>
      </c>
      <c r="AK1011" vm="17026">
        <f ca="1"/>
        <v>45272</v>
      </c>
      <c r="AL1011" vm="1453">
        <f ca="1"/>
        <v>12.15</v>
      </c>
      <c r="AM1011" vm="17037">
        <f ca="1"/>
        <v>233279</v>
      </c>
      <c r="AN1011">
        <f t="shared" ca="1" si="126"/>
        <v>2.4721891453890728E-3</v>
      </c>
      <c r="AP1011" vm="17026">
        <f ca="1"/>
        <v>45272</v>
      </c>
      <c r="AQ1011" vm="3556">
        <f ca="1"/>
        <v>5.45</v>
      </c>
      <c r="AR1011" vm="17038">
        <f ca="1"/>
        <v>104578</v>
      </c>
      <c r="AS1011" s="3">
        <f t="shared" ca="1" si="127"/>
        <v>-7.3126468462866023E-3</v>
      </c>
      <c r="AU1011" vm="17026">
        <f ca="1"/>
        <v>45272</v>
      </c>
      <c r="AV1011" vm="17039">
        <f ca="1"/>
        <v>1.371</v>
      </c>
      <c r="AW1011" vm="17040">
        <f ca="1"/>
        <v>37757243</v>
      </c>
    </row>
    <row r="1012" spans="1:49" x14ac:dyDescent="0.3">
      <c r="A1012" vm="17041">
        <f ca="1"/>
        <v>45273</v>
      </c>
      <c r="B1012" vm="17042">
        <f ca="1"/>
        <v>26.92</v>
      </c>
      <c r="C1012" vm="17042">
        <v>26.92</v>
      </c>
      <c r="D1012" vm="17043">
        <v>464130</v>
      </c>
      <c r="E1012" s="3">
        <f t="shared" ca="1" si="120"/>
        <v>2.8265851795263638E-2</v>
      </c>
      <c r="F1012" s="3">
        <f t="shared" ca="1" si="121"/>
        <v>2.7873744294773264E-2</v>
      </c>
      <c r="I1012" vm="17041">
        <f ca="1"/>
        <v>45273</v>
      </c>
      <c r="J1012" vm="17044">
        <f ca="1"/>
        <v>54.04</v>
      </c>
      <c r="K1012" vm="17045">
        <f ca="1"/>
        <v>668145</v>
      </c>
      <c r="L1012" s="3">
        <v>-1.0256410256410298E-2</v>
      </c>
      <c r="M1012" s="3">
        <v>-1.0309369658861325E-2</v>
      </c>
      <c r="O1012" vm="17041">
        <f ca="1"/>
        <v>45273</v>
      </c>
      <c r="P1012" vm="17046">
        <f ca="1"/>
        <v>339</v>
      </c>
      <c r="Q1012" vm="17047">
        <f ca="1"/>
        <v>327622</v>
      </c>
      <c r="R1012" s="3">
        <f t="shared" ca="1" si="122"/>
        <v>-1.0271550321829685E-2</v>
      </c>
      <c r="T1012" vm="17041">
        <f ca="1"/>
        <v>45273</v>
      </c>
      <c r="U1012" vm="7549">
        <f ca="1"/>
        <v>24.98</v>
      </c>
      <c r="V1012" vm="17048">
        <f ca="1"/>
        <v>8201145</v>
      </c>
      <c r="W1012" s="3">
        <f t="shared" ca="1" si="123"/>
        <v>-2.3990415344661079E-3</v>
      </c>
      <c r="Y1012" vm="17041">
        <f ca="1"/>
        <v>45273</v>
      </c>
      <c r="Z1012" vm="17049">
        <f ca="1"/>
        <v>2.6964999999999999</v>
      </c>
      <c r="AA1012" vm="17006">
        <f ca="1"/>
        <v>2.6804999999999999</v>
      </c>
      <c r="AB1012" vm="17050">
        <f ca="1"/>
        <v>70294513</v>
      </c>
      <c r="AC1012">
        <f t="shared" ca="1" si="124"/>
        <v>-5.5944057403141889E-4</v>
      </c>
      <c r="AE1012" vm="17041">
        <f ca="1"/>
        <v>45273</v>
      </c>
      <c r="AF1012" vm="17051">
        <f ca="1"/>
        <v>20.91</v>
      </c>
      <c r="AG1012" vm="17052">
        <f ca="1"/>
        <v>9328850</v>
      </c>
      <c r="AH1012" s="3">
        <f t="shared" ca="1" si="125"/>
        <v>-2.8653314732862822E-3</v>
      </c>
      <c r="AK1012" vm="17041">
        <f ca="1"/>
        <v>45273</v>
      </c>
      <c r="AL1012" vm="1318">
        <f ca="1"/>
        <v>12.18</v>
      </c>
      <c r="AM1012" vm="17053">
        <f ca="1"/>
        <v>191234</v>
      </c>
      <c r="AN1012">
        <f t="shared" ca="1" si="126"/>
        <v>2.4660924951934683E-3</v>
      </c>
      <c r="AP1012" vm="17041">
        <f ca="1"/>
        <v>45273</v>
      </c>
      <c r="AQ1012" vm="3556">
        <f ca="1"/>
        <v>5.45</v>
      </c>
      <c r="AR1012" vm="17054">
        <f ca="1"/>
        <v>261170</v>
      </c>
      <c r="AS1012" s="3">
        <f t="shared" ca="1" si="127"/>
        <v>0</v>
      </c>
      <c r="AU1012" vm="17041">
        <f ca="1"/>
        <v>45273</v>
      </c>
      <c r="AV1012" vm="17055">
        <f ca="1"/>
        <v>1.377</v>
      </c>
      <c r="AW1012" vm="17056">
        <f ca="1"/>
        <v>31335128</v>
      </c>
    </row>
    <row r="1013" spans="1:49" x14ac:dyDescent="0.3">
      <c r="A1013" vm="17057">
        <f ca="1"/>
        <v>45274</v>
      </c>
      <c r="B1013" vm="13473">
        <f ca="1"/>
        <v>27.78</v>
      </c>
      <c r="C1013" vm="13473">
        <v>27.78</v>
      </c>
      <c r="D1013" vm="17058">
        <v>943172</v>
      </c>
      <c r="E1013" s="3">
        <f t="shared" ca="1" si="120"/>
        <v>3.1946508172362532E-2</v>
      </c>
      <c r="F1013" s="3">
        <f t="shared" ca="1" si="121"/>
        <v>3.1446832549670539E-2</v>
      </c>
      <c r="I1013" vm="17057">
        <f ca="1"/>
        <v>45274</v>
      </c>
      <c r="J1013" vm="17059">
        <f ca="1"/>
        <v>56.46</v>
      </c>
      <c r="K1013" vm="17060">
        <f ca="1"/>
        <v>1210025</v>
      </c>
      <c r="L1013" s="3">
        <v>4.4781643227239112E-2</v>
      </c>
      <c r="M1013" s="3">
        <v>4.3807909733345279E-2</v>
      </c>
      <c r="O1013" vm="17057">
        <f ca="1"/>
        <v>45274</v>
      </c>
      <c r="P1013" vm="17061">
        <f ca="1"/>
        <v>331.2</v>
      </c>
      <c r="Q1013" vm="17062">
        <f ca="1"/>
        <v>500724</v>
      </c>
      <c r="R1013" s="3">
        <f t="shared" ca="1" si="122"/>
        <v>-2.3277684869345647E-2</v>
      </c>
      <c r="T1013" vm="17057">
        <f ca="1"/>
        <v>45274</v>
      </c>
      <c r="U1013" vm="17063">
        <f ca="1"/>
        <v>23.85</v>
      </c>
      <c r="V1013" vm="17064">
        <f ca="1"/>
        <v>23889111</v>
      </c>
      <c r="W1013" s="3">
        <f t="shared" ca="1" si="123"/>
        <v>-4.6291287363081343E-2</v>
      </c>
      <c r="Y1013" vm="17057">
        <f ca="1"/>
        <v>45274</v>
      </c>
      <c r="Z1013" vm="17065">
        <f ca="1"/>
        <v>2.7050000000000001</v>
      </c>
      <c r="AA1013" vm="17066">
        <f ca="1"/>
        <v>2.6215000000000002</v>
      </c>
      <c r="AB1013" vm="17067">
        <f ca="1"/>
        <v>169874396</v>
      </c>
      <c r="AC1013">
        <f t="shared" ca="1" si="124"/>
        <v>-2.2256671255004898E-2</v>
      </c>
      <c r="AE1013" vm="17057">
        <f ca="1"/>
        <v>45274</v>
      </c>
      <c r="AF1013" vm="3422">
        <f ca="1"/>
        <v>21.26</v>
      </c>
      <c r="AG1013" vm="17068">
        <f ca="1"/>
        <v>11600139</v>
      </c>
      <c r="AH1013" s="3">
        <f t="shared" ca="1" si="125"/>
        <v>1.6599859473259759E-2</v>
      </c>
      <c r="AK1013" vm="17057">
        <f ca="1"/>
        <v>45274</v>
      </c>
      <c r="AL1013" vm="17069">
        <f ca="1"/>
        <v>12.71</v>
      </c>
      <c r="AM1013" vm="17070">
        <f ca="1"/>
        <v>616261</v>
      </c>
      <c r="AN1013">
        <f t="shared" ca="1" si="126"/>
        <v>4.2593822919611828E-2</v>
      </c>
      <c r="AP1013" vm="17057">
        <f ca="1"/>
        <v>45274</v>
      </c>
      <c r="AQ1013" vm="3556">
        <f ca="1"/>
        <v>5.45</v>
      </c>
      <c r="AR1013" vm="17071">
        <f ca="1"/>
        <v>203921</v>
      </c>
      <c r="AS1013" s="3">
        <f t="shared" ca="1" si="127"/>
        <v>0</v>
      </c>
      <c r="AU1013" vm="17057">
        <f ca="1"/>
        <v>45274</v>
      </c>
      <c r="AV1013" vm="17072">
        <f ca="1"/>
        <v>1.4165000000000001</v>
      </c>
      <c r="AW1013" vm="17073">
        <f ca="1"/>
        <v>34661892</v>
      </c>
    </row>
    <row r="1014" spans="1:49" x14ac:dyDescent="0.3">
      <c r="A1014" vm="17074">
        <f ca="1"/>
        <v>45275</v>
      </c>
      <c r="B1014" vm="8870">
        <f ca="1"/>
        <v>28.08</v>
      </c>
      <c r="C1014" vm="8870">
        <v>28.08</v>
      </c>
      <c r="D1014" vm="17075">
        <v>741020</v>
      </c>
      <c r="E1014" s="3">
        <f t="shared" ca="1" si="120"/>
        <v>1.0799136069114368E-2</v>
      </c>
      <c r="F1014" s="3">
        <f t="shared" ca="1" si="121"/>
        <v>1.0741241831412616E-2</v>
      </c>
      <c r="I1014" vm="17074">
        <f ca="1"/>
        <v>45275</v>
      </c>
      <c r="J1014" vm="17076">
        <f ca="1"/>
        <v>55.92</v>
      </c>
      <c r="K1014" vm="17077">
        <f ca="1"/>
        <v>1206954</v>
      </c>
      <c r="L1014" s="3">
        <v>-9.5642933049946716E-3</v>
      </c>
      <c r="M1014" s="3">
        <v>-9.6103248997884052E-3</v>
      </c>
      <c r="O1014" vm="17074">
        <f ca="1"/>
        <v>45275</v>
      </c>
      <c r="P1014" vm="17078">
        <f ca="1"/>
        <v>327.5</v>
      </c>
      <c r="Q1014" vm="17079">
        <f ca="1"/>
        <v>877995</v>
      </c>
      <c r="R1014" s="3">
        <f t="shared" ca="1" si="122"/>
        <v>-1.1234367435798013E-2</v>
      </c>
      <c r="T1014" vm="17074">
        <f ca="1"/>
        <v>45275</v>
      </c>
      <c r="U1014" vm="17080">
        <f ca="1"/>
        <v>23.684999999999999</v>
      </c>
      <c r="V1014" vm="17081">
        <f ca="1"/>
        <v>20522233</v>
      </c>
      <c r="W1014" s="3">
        <f t="shared" ca="1" si="123"/>
        <v>-6.9422809586352288E-3</v>
      </c>
      <c r="Y1014" vm="17074">
        <f ca="1"/>
        <v>45275</v>
      </c>
      <c r="Z1014" vm="17082">
        <f ca="1"/>
        <v>2.6265000000000001</v>
      </c>
      <c r="AA1014" vm="15617">
        <f ca="1"/>
        <v>2.6349999999999998</v>
      </c>
      <c r="AB1014" vm="17083">
        <f ca="1"/>
        <v>140606001</v>
      </c>
      <c r="AC1014">
        <f t="shared" ca="1" si="124"/>
        <v>5.1365089628750676E-3</v>
      </c>
      <c r="AE1014" vm="17074">
        <f ca="1"/>
        <v>45275</v>
      </c>
      <c r="AF1014" vm="16286">
        <f ca="1"/>
        <v>21.545000000000002</v>
      </c>
      <c r="AG1014" vm="17084">
        <f ca="1"/>
        <v>19511083</v>
      </c>
      <c r="AH1014" s="3">
        <f t="shared" ca="1" si="125"/>
        <v>1.3316398153999503E-2</v>
      </c>
      <c r="AK1014" vm="17074">
        <f ca="1"/>
        <v>45275</v>
      </c>
      <c r="AL1014" vm="379">
        <f ca="1"/>
        <v>12.64</v>
      </c>
      <c r="AM1014" vm="17085">
        <f ca="1"/>
        <v>278589</v>
      </c>
      <c r="AN1014">
        <f t="shared" ca="1" si="126"/>
        <v>-5.5226964826513049E-3</v>
      </c>
      <c r="AP1014" vm="17074">
        <f ca="1"/>
        <v>45275</v>
      </c>
      <c r="AQ1014" vm="3632">
        <f ca="1"/>
        <v>5.41</v>
      </c>
      <c r="AR1014" vm="17086">
        <f ca="1"/>
        <v>371752</v>
      </c>
      <c r="AS1014" s="3">
        <f t="shared" ca="1" si="127"/>
        <v>-7.366515816762554E-3</v>
      </c>
      <c r="AU1014" vm="17074">
        <f ca="1"/>
        <v>45275</v>
      </c>
      <c r="AV1014" vm="17087">
        <f ca="1"/>
        <v>1.413</v>
      </c>
      <c r="AW1014" vm="17088">
        <f ca="1"/>
        <v>32095176</v>
      </c>
    </row>
    <row r="1015" spans="1:49" x14ac:dyDescent="0.3">
      <c r="A1015" vm="17089">
        <f ca="1"/>
        <v>45278</v>
      </c>
      <c r="B1015" vm="13856">
        <f ca="1"/>
        <v>27.72</v>
      </c>
      <c r="C1015" vm="13856">
        <v>27.72</v>
      </c>
      <c r="D1015" vm="17090">
        <v>433814</v>
      </c>
      <c r="E1015" s="3">
        <f t="shared" ca="1" si="120"/>
        <v>-1.2820512820512801E-2</v>
      </c>
      <c r="F1015" s="3">
        <f t="shared" ca="1" si="121"/>
        <v>-1.2903404835907841E-2</v>
      </c>
      <c r="I1015" vm="17089">
        <f ca="1"/>
        <v>45278</v>
      </c>
      <c r="J1015" vm="7778">
        <f ca="1"/>
        <v>54.64</v>
      </c>
      <c r="K1015" vm="17091">
        <f ca="1"/>
        <v>758844</v>
      </c>
      <c r="L1015" s="3">
        <v>-2.2889842632331923E-2</v>
      </c>
      <c r="M1015" s="3">
        <v>-2.3155882663020249E-2</v>
      </c>
      <c r="O1015" vm="17089">
        <f ca="1"/>
        <v>45278</v>
      </c>
      <c r="P1015" vm="17092">
        <f ca="1"/>
        <v>316.3</v>
      </c>
      <c r="Q1015" vm="17093">
        <f ca="1"/>
        <v>677627</v>
      </c>
      <c r="R1015" s="3">
        <f t="shared" ca="1" si="122"/>
        <v>-3.4796924763703448E-2</v>
      </c>
      <c r="T1015" vm="17089">
        <f ca="1"/>
        <v>45278</v>
      </c>
      <c r="U1015" vm="9599">
        <f ca="1"/>
        <v>24.12</v>
      </c>
      <c r="V1015" vm="17094">
        <f ca="1"/>
        <v>8759690</v>
      </c>
      <c r="W1015" s="3">
        <f t="shared" ca="1" si="123"/>
        <v>1.8199435483269594E-2</v>
      </c>
      <c r="Y1015" vm="17089">
        <f ca="1"/>
        <v>45278</v>
      </c>
      <c r="Z1015" vm="17095">
        <f ca="1"/>
        <v>2.6419999999999999</v>
      </c>
      <c r="AA1015" vm="17096">
        <f ca="1"/>
        <v>2.625</v>
      </c>
      <c r="AB1015" vm="17097">
        <f ca="1"/>
        <v>58058215</v>
      </c>
      <c r="AC1015">
        <f t="shared" ca="1" si="124"/>
        <v>-3.8022859497384592E-3</v>
      </c>
      <c r="AE1015" vm="17089">
        <f ca="1"/>
        <v>45278</v>
      </c>
      <c r="AF1015" vm="17098">
        <f ca="1"/>
        <v>21.515000000000001</v>
      </c>
      <c r="AG1015" vm="17099">
        <f ca="1"/>
        <v>6076076</v>
      </c>
      <c r="AH1015" s="3">
        <f t="shared" ca="1" si="125"/>
        <v>-1.3934047772384043E-3</v>
      </c>
      <c r="AK1015" vm="17089">
        <f ca="1"/>
        <v>45278</v>
      </c>
      <c r="AL1015" vm="2180">
        <f ca="1"/>
        <v>12.4</v>
      </c>
      <c r="AM1015" vm="17100">
        <f ca="1"/>
        <v>176930</v>
      </c>
      <c r="AN1015">
        <f t="shared" ca="1" si="126"/>
        <v>-1.9169916107720172E-2</v>
      </c>
      <c r="AP1015" vm="17089">
        <f ca="1"/>
        <v>45278</v>
      </c>
      <c r="AQ1015" vm="3612">
        <f ca="1"/>
        <v>5.34</v>
      </c>
      <c r="AR1015" vm="17101">
        <f ca="1"/>
        <v>155739</v>
      </c>
      <c r="AS1015" s="3">
        <f t="shared" ca="1" si="127"/>
        <v>-1.3023439886286736E-2</v>
      </c>
      <c r="AU1015" vm="17089">
        <f ca="1"/>
        <v>45278</v>
      </c>
      <c r="AV1015" vm="17102">
        <f ca="1"/>
        <v>1.4205000000000001</v>
      </c>
      <c r="AW1015" vm="17103">
        <f ca="1"/>
        <v>35969343</v>
      </c>
    </row>
    <row r="1016" spans="1:49" x14ac:dyDescent="0.3">
      <c r="A1016" vm="17104">
        <f ca="1"/>
        <v>45279</v>
      </c>
      <c r="B1016" vm="13473">
        <f ca="1"/>
        <v>27.78</v>
      </c>
      <c r="C1016" vm="13473">
        <v>27.78</v>
      </c>
      <c r="D1016" vm="17105">
        <v>306521</v>
      </c>
      <c r="E1016" s="3">
        <f t="shared" ca="1" si="120"/>
        <v>2.1645021645022465E-3</v>
      </c>
      <c r="F1016" s="3">
        <f t="shared" ca="1" si="121"/>
        <v>2.1621630044953172E-3</v>
      </c>
      <c r="I1016" vm="17104">
        <f ca="1"/>
        <v>45279</v>
      </c>
      <c r="J1016" vm="17106">
        <f ca="1"/>
        <v>55.16</v>
      </c>
      <c r="K1016" vm="17107">
        <f ca="1"/>
        <v>533991</v>
      </c>
      <c r="L1016" s="3">
        <v>9.5168374816983169E-3</v>
      </c>
      <c r="M1016" s="3">
        <v>9.4718376625663424E-3</v>
      </c>
      <c r="O1016" vm="17104">
        <f ca="1"/>
        <v>45279</v>
      </c>
      <c r="P1016" vm="17108">
        <f ca="1"/>
        <v>317</v>
      </c>
      <c r="Q1016" vm="17109">
        <f ca="1"/>
        <v>365105</v>
      </c>
      <c r="R1016" s="3">
        <f t="shared" ca="1" si="122"/>
        <v>2.2106435656774857E-3</v>
      </c>
      <c r="T1016" vm="17104">
        <f ca="1"/>
        <v>45279</v>
      </c>
      <c r="U1016" vm="17110">
        <f ca="1"/>
        <v>24.33</v>
      </c>
      <c r="V1016" vm="17111">
        <f ca="1"/>
        <v>11260027</v>
      </c>
      <c r="W1016" s="3">
        <f t="shared" ca="1" si="123"/>
        <v>8.6687849364464852E-3</v>
      </c>
      <c r="Y1016" vm="17104">
        <f ca="1"/>
        <v>45279</v>
      </c>
      <c r="Z1016" vm="16899">
        <f ca="1"/>
        <v>2.63</v>
      </c>
      <c r="AA1016" vm="16930">
        <f ca="1"/>
        <v>2.6520000000000001</v>
      </c>
      <c r="AB1016" vm="17112">
        <f ca="1"/>
        <v>68333202</v>
      </c>
      <c r="AC1016">
        <f t="shared" ca="1" si="124"/>
        <v>1.0233176280028953E-2</v>
      </c>
      <c r="AE1016" vm="17104">
        <f ca="1"/>
        <v>45279</v>
      </c>
      <c r="AF1016" vm="17113">
        <f ca="1"/>
        <v>21.285</v>
      </c>
      <c r="AG1016" vm="17114">
        <f ca="1"/>
        <v>7293863</v>
      </c>
      <c r="AH1016" s="3">
        <f t="shared" ca="1" si="125"/>
        <v>-1.0747767010447275E-2</v>
      </c>
      <c r="AK1016" vm="17104">
        <f ca="1"/>
        <v>45279</v>
      </c>
      <c r="AL1016" vm="2967">
        <f ca="1"/>
        <v>12.26</v>
      </c>
      <c r="AM1016" vm="17115">
        <f ca="1"/>
        <v>220461</v>
      </c>
      <c r="AN1016">
        <f t="shared" ca="1" si="126"/>
        <v>-1.1354542102925897E-2</v>
      </c>
      <c r="AP1016" vm="17104">
        <f ca="1"/>
        <v>45279</v>
      </c>
      <c r="AQ1016" vm="3670">
        <f ca="1"/>
        <v>5.38</v>
      </c>
      <c r="AR1016" vm="17116">
        <f ca="1"/>
        <v>263683</v>
      </c>
      <c r="AS1016" s="3">
        <f t="shared" ca="1" si="127"/>
        <v>7.4627212015895943E-3</v>
      </c>
      <c r="AU1016" vm="17104">
        <f ca="1"/>
        <v>45279</v>
      </c>
      <c r="AV1016" vm="17117">
        <f ca="1"/>
        <v>1.4345000000000001</v>
      </c>
      <c r="AW1016" vm="17118">
        <f ca="1"/>
        <v>31820933</v>
      </c>
    </row>
    <row r="1017" spans="1:49" x14ac:dyDescent="0.3">
      <c r="A1017" vm="17119">
        <f ca="1"/>
        <v>45280</v>
      </c>
      <c r="B1017" vm="17120">
        <f ca="1"/>
        <v>28</v>
      </c>
      <c r="C1017" vm="17120">
        <v>28</v>
      </c>
      <c r="D1017" vm="17121">
        <v>416380</v>
      </c>
      <c r="E1017" s="3">
        <f t="shared" ca="1" si="120"/>
        <v>7.919366450683904E-3</v>
      </c>
      <c r="F1017" s="3">
        <f t="shared" ca="1" si="121"/>
        <v>7.8881728490060796E-3</v>
      </c>
      <c r="I1017" vm="17119">
        <f ca="1"/>
        <v>45280</v>
      </c>
      <c r="J1017" vm="17122">
        <f ca="1"/>
        <v>55.74</v>
      </c>
      <c r="K1017" vm="17123">
        <f ca="1"/>
        <v>683472</v>
      </c>
      <c r="L1017" s="3">
        <v>1.0514865844815181E-2</v>
      </c>
      <c r="M1017" s="3">
        <v>1.0459969128701094E-2</v>
      </c>
      <c r="O1017" vm="17119">
        <f ca="1"/>
        <v>45280</v>
      </c>
      <c r="P1017" vm="16664">
        <f ca="1"/>
        <v>314.3</v>
      </c>
      <c r="Q1017" vm="17124">
        <f ca="1"/>
        <v>306687</v>
      </c>
      <c r="R1017" s="3">
        <f t="shared" ca="1" si="122"/>
        <v>-8.553830073758692E-3</v>
      </c>
      <c r="T1017" vm="17119">
        <f ca="1"/>
        <v>45280</v>
      </c>
      <c r="U1017" vm="17110">
        <f ca="1"/>
        <v>24.33</v>
      </c>
      <c r="V1017" vm="17125">
        <f ca="1"/>
        <v>7174984</v>
      </c>
      <c r="W1017" s="3">
        <f t="shared" ca="1" si="123"/>
        <v>0</v>
      </c>
      <c r="Y1017" vm="17119">
        <f ca="1"/>
        <v>45280</v>
      </c>
      <c r="Z1017" vm="17126">
        <f ca="1"/>
        <v>2.6564999999999999</v>
      </c>
      <c r="AA1017" vm="17127">
        <f ca="1"/>
        <v>2.637</v>
      </c>
      <c r="AB1017" vm="17128">
        <f ca="1"/>
        <v>55147883</v>
      </c>
      <c r="AC1017">
        <f t="shared" ca="1" si="124"/>
        <v>-5.6721649524665296E-3</v>
      </c>
      <c r="AE1017" vm="17119">
        <f ca="1"/>
        <v>45280</v>
      </c>
      <c r="AF1017" vm="4035">
        <f ca="1"/>
        <v>21.24</v>
      </c>
      <c r="AG1017" vm="17129">
        <f ca="1"/>
        <v>4630510</v>
      </c>
      <c r="AH1017" s="3">
        <f t="shared" ca="1" si="125"/>
        <v>-2.116402906377724E-3</v>
      </c>
      <c r="AK1017" vm="17119">
        <f ca="1"/>
        <v>45280</v>
      </c>
      <c r="AL1017" vm="636">
        <f ca="1"/>
        <v>12.32</v>
      </c>
      <c r="AM1017" vm="17130">
        <f ca="1"/>
        <v>226268</v>
      </c>
      <c r="AN1017">
        <f t="shared" ca="1" si="126"/>
        <v>4.8820275973083188E-3</v>
      </c>
      <c r="AP1017" vm="17119">
        <f ca="1"/>
        <v>45280</v>
      </c>
      <c r="AQ1017" vm="1418">
        <f ca="1"/>
        <v>5.39</v>
      </c>
      <c r="AR1017" vm="17131">
        <f ca="1"/>
        <v>120200</v>
      </c>
      <c r="AS1017" s="3">
        <f t="shared" ca="1" si="127"/>
        <v>1.8570107472126892E-3</v>
      </c>
      <c r="AU1017" vm="17119">
        <f ca="1"/>
        <v>45280</v>
      </c>
      <c r="AV1017" vm="16475">
        <f ca="1"/>
        <v>1.4484999999999999</v>
      </c>
      <c r="AW1017" vm="17132">
        <f ca="1"/>
        <v>21961584</v>
      </c>
    </row>
    <row r="1018" spans="1:49" x14ac:dyDescent="0.3">
      <c r="A1018" vm="17133">
        <f ca="1"/>
        <v>45281</v>
      </c>
      <c r="B1018" vm="8981">
        <f ca="1"/>
        <v>28.64</v>
      </c>
      <c r="C1018" vm="8981">
        <v>28.64</v>
      </c>
      <c r="D1018" vm="17134">
        <v>466143</v>
      </c>
      <c r="E1018" s="3">
        <f t="shared" ca="1" si="120"/>
        <v>2.2857142857142878E-2</v>
      </c>
      <c r="F1018" s="3">
        <f t="shared" ca="1" si="121"/>
        <v>2.2599831917240992E-2</v>
      </c>
      <c r="I1018" vm="17133">
        <f ca="1"/>
        <v>45281</v>
      </c>
      <c r="J1018" vm="13535">
        <f ca="1"/>
        <v>56.26</v>
      </c>
      <c r="K1018" vm="17135">
        <f ca="1"/>
        <v>772547</v>
      </c>
      <c r="L1018" s="3">
        <v>9.3290276282740579E-3</v>
      </c>
      <c r="M1018" s="3">
        <v>9.2857810079085452E-3</v>
      </c>
      <c r="O1018" vm="17133">
        <f ca="1"/>
        <v>45281</v>
      </c>
      <c r="P1018" vm="17136">
        <f ca="1"/>
        <v>306.60000000000002</v>
      </c>
      <c r="Q1018" vm="17137">
        <f ca="1"/>
        <v>376047</v>
      </c>
      <c r="R1018" s="3">
        <f t="shared" ca="1" si="122"/>
        <v>-2.4803977365808173E-2</v>
      </c>
      <c r="T1018" vm="17133">
        <f ca="1"/>
        <v>45281</v>
      </c>
      <c r="U1018" vm="6292">
        <f ca="1"/>
        <v>24.34</v>
      </c>
      <c r="V1018" vm="17138">
        <f ca="1"/>
        <v>5255517</v>
      </c>
      <c r="W1018" s="3">
        <f t="shared" ca="1" si="123"/>
        <v>4.1093076394989358E-4</v>
      </c>
      <c r="Y1018" vm="17133">
        <f ca="1"/>
        <v>45281</v>
      </c>
      <c r="Z1018" vm="17139">
        <f ca="1"/>
        <v>2.6335000000000002</v>
      </c>
      <c r="AA1018" vm="16899">
        <f ca="1"/>
        <v>2.63</v>
      </c>
      <c r="AB1018" vm="17140">
        <f ca="1"/>
        <v>42639094</v>
      </c>
      <c r="AC1018">
        <f t="shared" ca="1" si="124"/>
        <v>-2.6580611814764686E-3</v>
      </c>
      <c r="AE1018" vm="17133">
        <f ca="1"/>
        <v>45281</v>
      </c>
      <c r="AF1018" vm="17141">
        <f ca="1"/>
        <v>21.245000000000001</v>
      </c>
      <c r="AG1018" vm="17142">
        <f ca="1"/>
        <v>4775381</v>
      </c>
      <c r="AH1018" s="3">
        <f t="shared" ca="1" si="125"/>
        <v>2.3537719303689129E-4</v>
      </c>
      <c r="AK1018" vm="17133">
        <f ca="1"/>
        <v>45281</v>
      </c>
      <c r="AL1018" vm="17143">
        <f ca="1"/>
        <v>12.36</v>
      </c>
      <c r="AM1018" vm="17144">
        <f ca="1"/>
        <v>101212</v>
      </c>
      <c r="AN1018">
        <f t="shared" ca="1" si="126"/>
        <v>3.2414939241710229E-3</v>
      </c>
      <c r="AP1018" vm="17133">
        <f ca="1"/>
        <v>45281</v>
      </c>
      <c r="AQ1018" vm="13124">
        <f ca="1"/>
        <v>5.44</v>
      </c>
      <c r="AR1018" vm="17145">
        <f ca="1"/>
        <v>134712</v>
      </c>
      <c r="AS1018" s="3">
        <f t="shared" ca="1" si="127"/>
        <v>9.2336759469455239E-3</v>
      </c>
      <c r="AU1018" vm="17133">
        <f ca="1"/>
        <v>45281</v>
      </c>
      <c r="AV1018" vm="17146">
        <f ca="1"/>
        <v>1.4444999999999999</v>
      </c>
      <c r="AW1018" vm="17147">
        <f ca="1"/>
        <v>27423653</v>
      </c>
    </row>
    <row r="1019" spans="1:49" x14ac:dyDescent="0.3">
      <c r="A1019" vm="17148">
        <f ca="1"/>
        <v>45282</v>
      </c>
      <c r="B1019" vm="1115">
        <f ca="1"/>
        <v>28.6</v>
      </c>
      <c r="C1019" vm="1115">
        <v>28.6</v>
      </c>
      <c r="D1019" vm="17149">
        <v>196418</v>
      </c>
      <c r="E1019" s="3">
        <f t="shared" ca="1" si="120"/>
        <v>-1.3966480446927076E-3</v>
      </c>
      <c r="F1019" s="3">
        <f t="shared" ca="1" si="121"/>
        <v>-1.3976242666379726E-3</v>
      </c>
      <c r="I1019" vm="17148">
        <f ca="1"/>
        <v>45282</v>
      </c>
      <c r="J1019" vm="17150">
        <f ca="1"/>
        <v>56</v>
      </c>
      <c r="K1019" vm="17151">
        <f ca="1"/>
        <v>784671</v>
      </c>
      <c r="L1019" s="3">
        <v>-4.6214006398862069E-3</v>
      </c>
      <c r="M1019" s="3">
        <v>-4.6321123265615676E-3</v>
      </c>
      <c r="O1019" vm="17148">
        <f ca="1"/>
        <v>45282</v>
      </c>
      <c r="P1019" vm="17152">
        <f ca="1"/>
        <v>304.89999999999998</v>
      </c>
      <c r="Q1019" vm="17153">
        <f ca="1"/>
        <v>247406</v>
      </c>
      <c r="R1019" s="3">
        <f t="shared" ca="1" si="122"/>
        <v>-5.5601124435047927E-3</v>
      </c>
      <c r="T1019" vm="17148">
        <f ca="1"/>
        <v>45282</v>
      </c>
      <c r="U1019" vm="5447">
        <f ca="1"/>
        <v>24.42</v>
      </c>
      <c r="V1019" vm="17154">
        <f ca="1"/>
        <v>4560033</v>
      </c>
      <c r="W1019" s="3">
        <f t="shared" ca="1" si="123"/>
        <v>3.2813811231775813E-3</v>
      </c>
      <c r="Y1019" vm="17148">
        <f ca="1"/>
        <v>45282</v>
      </c>
      <c r="Z1019" vm="17155">
        <f ca="1"/>
        <v>2.6269999999999998</v>
      </c>
      <c r="AA1019" vm="17156">
        <f ca="1"/>
        <v>2.6469999999999998</v>
      </c>
      <c r="AB1019" vm="17157">
        <f ca="1"/>
        <v>40491328</v>
      </c>
      <c r="AC1019">
        <f t="shared" ca="1" si="124"/>
        <v>6.4430770552909673E-3</v>
      </c>
      <c r="AE1019" vm="17148">
        <f ca="1"/>
        <v>45282</v>
      </c>
      <c r="AF1019" vm="17158">
        <f ca="1"/>
        <v>21.225000000000001</v>
      </c>
      <c r="AG1019" vm="17159">
        <f ca="1"/>
        <v>3446702</v>
      </c>
      <c r="AH1019" s="3">
        <f t="shared" ca="1" si="125"/>
        <v>-9.4184136936387641E-4</v>
      </c>
      <c r="AK1019" vm="17148">
        <f ca="1"/>
        <v>45282</v>
      </c>
      <c r="AL1019" vm="17160">
        <f ca="1"/>
        <v>12.27</v>
      </c>
      <c r="AM1019" vm="17161">
        <f ca="1"/>
        <v>153538</v>
      </c>
      <c r="AN1019">
        <f t="shared" ca="1" si="126"/>
        <v>-7.3081933067246406E-3</v>
      </c>
      <c r="AP1019" vm="17148">
        <f ca="1"/>
        <v>45282</v>
      </c>
      <c r="AQ1019" vm="11059">
        <f ca="1"/>
        <v>5.42</v>
      </c>
      <c r="AR1019" vm="17162">
        <f ca="1"/>
        <v>144109</v>
      </c>
      <c r="AS1019" s="3">
        <f t="shared" ca="1" si="127"/>
        <v>-3.6832454162965163E-3</v>
      </c>
      <c r="AU1019" vm="17148">
        <f ca="1"/>
        <v>45282</v>
      </c>
      <c r="AV1019" vm="17163">
        <f ca="1"/>
        <v>1.4464999999999999</v>
      </c>
      <c r="AW1019" vm="17164">
        <f ca="1"/>
        <v>15340362</v>
      </c>
    </row>
    <row r="1020" spans="1:49" x14ac:dyDescent="0.3">
      <c r="A1020" vm="17165">
        <f ca="1"/>
        <v>45287</v>
      </c>
      <c r="B1020" vm="12265">
        <f ca="1"/>
        <v>28.62</v>
      </c>
      <c r="C1020" vm="12265">
        <v>28.62</v>
      </c>
      <c r="D1020" vm="17166">
        <v>207420</v>
      </c>
      <c r="E1020" s="3">
        <f t="shared" ca="1" si="120"/>
        <v>6.9930069930068434E-4</v>
      </c>
      <c r="F1020" s="3">
        <f t="shared" ca="1" si="121"/>
        <v>6.9905630249782072E-4</v>
      </c>
      <c r="I1020" vm="17165">
        <f ca="1"/>
        <v>45287</v>
      </c>
      <c r="J1020" vm="17167">
        <f ca="1"/>
        <v>55.96</v>
      </c>
      <c r="K1020" vm="17168">
        <f ca="1"/>
        <v>423982</v>
      </c>
      <c r="L1020" s="3">
        <v>-7.1428571428569911E-4</v>
      </c>
      <c r="M1020" s="3">
        <v>-7.1454093786876014E-4</v>
      </c>
      <c r="O1020" vm="17165">
        <f ca="1"/>
        <v>45287</v>
      </c>
      <c r="P1020" vm="17169">
        <f ca="1"/>
        <v>304.39999999999998</v>
      </c>
      <c r="Q1020" vm="17170">
        <f ca="1"/>
        <v>234157</v>
      </c>
      <c r="R1020" s="3">
        <f t="shared" ca="1" si="122"/>
        <v>-1.6412280066783528E-3</v>
      </c>
      <c r="T1020" vm="17165">
        <f ca="1"/>
        <v>45287</v>
      </c>
      <c r="U1020" vm="17171">
        <f ca="1"/>
        <v>24.45</v>
      </c>
      <c r="V1020" vm="17172">
        <f ca="1"/>
        <v>4121000</v>
      </c>
      <c r="W1020" s="3">
        <f t="shared" ca="1" si="123"/>
        <v>1.2277472383223377E-3</v>
      </c>
      <c r="Y1020" vm="17165">
        <f ca="1"/>
        <v>45287</v>
      </c>
      <c r="Z1020" vm="17173">
        <f ca="1"/>
        <v>2.6589999999999998</v>
      </c>
      <c r="AA1020" vm="17126">
        <f ca="1"/>
        <v>2.6564999999999999</v>
      </c>
      <c r="AB1020" vm="17174">
        <f ca="1"/>
        <v>38552297</v>
      </c>
      <c r="AC1020">
        <f t="shared" ca="1" si="124"/>
        <v>3.5825436638965958E-3</v>
      </c>
      <c r="AE1020" vm="17165">
        <f ca="1"/>
        <v>45287</v>
      </c>
      <c r="AF1020" vm="8937">
        <f ca="1"/>
        <v>21.23</v>
      </c>
      <c r="AG1020" vm="17175">
        <f ca="1"/>
        <v>3307983</v>
      </c>
      <c r="AH1020" s="3">
        <f t="shared" ca="1" si="125"/>
        <v>2.3554351775362757E-4</v>
      </c>
      <c r="AK1020" vm="17165">
        <f ca="1"/>
        <v>45287</v>
      </c>
      <c r="AL1020" vm="17176">
        <f ca="1"/>
        <v>12.28</v>
      </c>
      <c r="AM1020" vm="17177">
        <f ca="1"/>
        <v>99011</v>
      </c>
      <c r="AN1020">
        <f t="shared" ca="1" si="126"/>
        <v>8.1466399617628358E-4</v>
      </c>
      <c r="AP1020" vm="17165">
        <f ca="1"/>
        <v>45287</v>
      </c>
      <c r="AQ1020" vm="4586">
        <f ca="1"/>
        <v>5.52</v>
      </c>
      <c r="AR1020" vm="17178">
        <f ca="1"/>
        <v>242358</v>
      </c>
      <c r="AS1020" s="3">
        <f t="shared" ca="1" si="127"/>
        <v>1.8282044837449073E-2</v>
      </c>
      <c r="AU1020" vm="17165">
        <f ca="1"/>
        <v>45287</v>
      </c>
      <c r="AV1020" vm="14483">
        <f ca="1"/>
        <v>1.4875</v>
      </c>
      <c r="AW1020" vm="17179">
        <f ca="1"/>
        <v>54039143</v>
      </c>
    </row>
    <row r="1021" spans="1:49" x14ac:dyDescent="0.3">
      <c r="A1021" vm="17180">
        <f ca="1"/>
        <v>45288</v>
      </c>
      <c r="B1021" vm="12247">
        <f ca="1"/>
        <v>28.74</v>
      </c>
      <c r="C1021" vm="12247">
        <v>28.74</v>
      </c>
      <c r="D1021" vm="17181">
        <v>187365</v>
      </c>
      <c r="E1021" s="3">
        <f t="shared" ca="1" si="120"/>
        <v>4.1928721174003302E-3</v>
      </c>
      <c r="F1021" s="3">
        <f t="shared" ca="1" si="121"/>
        <v>4.1841065225738695E-3</v>
      </c>
      <c r="I1021" vm="17180">
        <f ca="1"/>
        <v>45288</v>
      </c>
      <c r="J1021" vm="17182">
        <f ca="1"/>
        <v>55.56</v>
      </c>
      <c r="K1021" vm="17183">
        <f ca="1"/>
        <v>422436</v>
      </c>
      <c r="L1021" s="3">
        <v>-7.1479628305932555E-3</v>
      </c>
      <c r="M1021" s="3">
        <v>-7.1736319111373971E-3</v>
      </c>
      <c r="O1021" vm="17180">
        <f ca="1"/>
        <v>45288</v>
      </c>
      <c r="P1021" vm="17169">
        <f ca="1"/>
        <v>304.39999999999998</v>
      </c>
      <c r="Q1021" vm="17184">
        <f ca="1"/>
        <v>140284</v>
      </c>
      <c r="R1021" s="3">
        <f t="shared" ca="1" si="122"/>
        <v>0</v>
      </c>
      <c r="T1021" vm="17180">
        <f ca="1"/>
        <v>45288</v>
      </c>
      <c r="U1021" vm="17185">
        <f ca="1"/>
        <v>24.39</v>
      </c>
      <c r="V1021" vm="17186">
        <f ca="1"/>
        <v>3680323</v>
      </c>
      <c r="W1021" s="3">
        <f t="shared" ca="1" si="123"/>
        <v>-2.4570036930521028E-3</v>
      </c>
      <c r="Y1021" vm="17180">
        <f ca="1"/>
        <v>45288</v>
      </c>
      <c r="Z1021" vm="17187">
        <f ca="1"/>
        <v>2.6619999999999999</v>
      </c>
      <c r="AA1021" vm="17188">
        <f ca="1"/>
        <v>2.6425000000000001</v>
      </c>
      <c r="AB1021" vm="17189">
        <f ca="1"/>
        <v>37066810</v>
      </c>
      <c r="AC1021">
        <f t="shared" ca="1" si="124"/>
        <v>-5.2840281466051547E-3</v>
      </c>
      <c r="AE1021" vm="17180">
        <f ca="1"/>
        <v>45288</v>
      </c>
      <c r="AF1021" vm="17190">
        <f ca="1"/>
        <v>21.184999999999999</v>
      </c>
      <c r="AG1021" vm="17191">
        <f ca="1"/>
        <v>2852288</v>
      </c>
      <c r="AH1021" s="3">
        <f t="shared" ca="1" si="125"/>
        <v>-2.1218916366422245E-3</v>
      </c>
      <c r="AK1021" vm="17180">
        <f ca="1"/>
        <v>45288</v>
      </c>
      <c r="AL1021" vm="2469">
        <f ca="1"/>
        <v>12.2</v>
      </c>
      <c r="AM1021" vm="17192">
        <f ca="1"/>
        <v>163811</v>
      </c>
      <c r="AN1021">
        <f t="shared" ca="1" si="126"/>
        <v>-6.5359709797855334E-3</v>
      </c>
      <c r="AP1021" vm="17180">
        <f ca="1"/>
        <v>45288</v>
      </c>
      <c r="AQ1021" vm="1399">
        <f ca="1"/>
        <v>5.56</v>
      </c>
      <c r="AR1021" vm="17193">
        <f ca="1"/>
        <v>211946</v>
      </c>
      <c r="AS1021" s="3">
        <f t="shared" ca="1" si="127"/>
        <v>7.2202479734870973E-3</v>
      </c>
      <c r="AU1021" vm="17180">
        <f ca="1"/>
        <v>45288</v>
      </c>
      <c r="AV1021" vm="17194">
        <f ca="1"/>
        <v>1.4830000000000001</v>
      </c>
      <c r="AW1021" vm="17195">
        <f ca="1"/>
        <v>16248522</v>
      </c>
    </row>
    <row r="1022" spans="1:49" x14ac:dyDescent="0.3">
      <c r="A1022" vm="17196">
        <f ca="1"/>
        <v>45289</v>
      </c>
      <c r="B1022" vm="17197">
        <f ca="1"/>
        <v>28.86</v>
      </c>
      <c r="C1022" vm="17197">
        <v>28.86</v>
      </c>
      <c r="D1022" vm="17198">
        <v>224192</v>
      </c>
      <c r="E1022" s="3">
        <f t="shared" ca="1" si="120"/>
        <v>4.1753653444676761E-3</v>
      </c>
      <c r="F1022" s="3">
        <f t="shared" ca="1" si="121"/>
        <v>4.1666726948459123E-3</v>
      </c>
      <c r="I1022" vm="17196">
        <f ca="1"/>
        <v>45289</v>
      </c>
      <c r="J1022" vm="17199">
        <f ca="1"/>
        <v>55.7</v>
      </c>
      <c r="K1022" vm="17200">
        <f ca="1"/>
        <v>405362</v>
      </c>
      <c r="L1022" s="3">
        <v>2.5197984161267201E-3</v>
      </c>
      <c r="M1022" s="3">
        <v>2.5166290470953179E-3</v>
      </c>
      <c r="O1022" vm="17196">
        <f ca="1"/>
        <v>45289</v>
      </c>
      <c r="P1022" vm="17201">
        <f ca="1"/>
        <v>305.2</v>
      </c>
      <c r="Q1022" vm="17202">
        <f ca="1"/>
        <v>172419</v>
      </c>
      <c r="R1022" s="3">
        <f t="shared" ca="1" si="122"/>
        <v>2.6246734227713016E-3</v>
      </c>
      <c r="T1022" vm="17196">
        <f ca="1"/>
        <v>45289</v>
      </c>
      <c r="U1022" vm="17203">
        <f ca="1"/>
        <v>24.565000000000001</v>
      </c>
      <c r="V1022" vm="17204">
        <f ca="1"/>
        <v>4870344</v>
      </c>
      <c r="W1022" s="3">
        <f t="shared" ca="1" si="123"/>
        <v>7.1494533927826624E-3</v>
      </c>
      <c r="Y1022" vm="17196">
        <f ca="1"/>
        <v>45289</v>
      </c>
      <c r="Z1022" vm="17156">
        <f ca="1"/>
        <v>2.6469999999999998</v>
      </c>
      <c r="AA1022" vm="17205">
        <f ca="1"/>
        <v>2.6435</v>
      </c>
      <c r="AB1022" vm="17206">
        <f ca="1"/>
        <v>30319218</v>
      </c>
      <c r="AC1022">
        <f t="shared" ca="1" si="124"/>
        <v>3.7835793111206203E-4</v>
      </c>
      <c r="AE1022" vm="17196">
        <f ca="1"/>
        <v>45289</v>
      </c>
      <c r="AF1022" vm="17207">
        <f ca="1"/>
        <v>21.15</v>
      </c>
      <c r="AG1022" vm="17208">
        <f ca="1"/>
        <v>3003256</v>
      </c>
      <c r="AH1022" s="3">
        <f t="shared" ca="1" si="125"/>
        <v>-1.6534785862355756E-3</v>
      </c>
      <c r="AK1022" vm="17196">
        <f ca="1"/>
        <v>45289</v>
      </c>
      <c r="AL1022" vm="16306">
        <f ca="1"/>
        <v>12.21</v>
      </c>
      <c r="AM1022" vm="17209">
        <f ca="1"/>
        <v>96923</v>
      </c>
      <c r="AN1022">
        <f t="shared" ca="1" si="126"/>
        <v>8.193363834026493E-4</v>
      </c>
      <c r="AP1022" vm="17196">
        <f ca="1"/>
        <v>45289</v>
      </c>
      <c r="AQ1022" vm="9932">
        <f ca="1"/>
        <v>5.58</v>
      </c>
      <c r="AR1022" vm="17210">
        <f ca="1"/>
        <v>326831</v>
      </c>
      <c r="AS1022" s="3">
        <f t="shared" ca="1" si="127"/>
        <v>3.59066813072854E-3</v>
      </c>
      <c r="AU1022" vm="17196">
        <f ca="1"/>
        <v>45289</v>
      </c>
      <c r="AV1022" vm="17211">
        <f ca="1"/>
        <v>1.47</v>
      </c>
      <c r="AW1022" vm="17212">
        <f ca="1"/>
        <v>16596498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7396C-AE96-4B07-949C-78712E3E531E}">
  <dimension ref="A1:R1486"/>
  <sheetViews>
    <sheetView workbookViewId="0">
      <selection activeCell="E2" sqref="E2:I2"/>
    </sheetView>
  </sheetViews>
  <sheetFormatPr defaultRowHeight="14.4" x14ac:dyDescent="0.3"/>
  <cols>
    <col min="1" max="1" width="14.77734375" style="9" customWidth="1"/>
    <col min="2" max="2" width="8" bestFit="1" customWidth="1"/>
    <col min="11" max="11" width="9.44140625" customWidth="1"/>
  </cols>
  <sheetData>
    <row r="1" spans="1:18" ht="15.6" x14ac:dyDescent="0.35">
      <c r="B1" s="76" t="s">
        <v>14</v>
      </c>
      <c r="C1" s="77"/>
      <c r="D1" s="77"/>
      <c r="E1" s="77"/>
      <c r="F1" s="77"/>
      <c r="G1" s="77"/>
      <c r="H1" s="77"/>
      <c r="I1" s="77"/>
      <c r="K1" s="78" t="s">
        <v>21</v>
      </c>
      <c r="L1" s="79"/>
      <c r="M1" s="79"/>
      <c r="N1" s="79"/>
      <c r="O1" s="79"/>
      <c r="P1" s="79"/>
      <c r="Q1" s="79"/>
      <c r="R1" s="79"/>
    </row>
    <row r="2" spans="1:18" ht="15.6" x14ac:dyDescent="0.3">
      <c r="A2" s="55" t="s">
        <v>0</v>
      </c>
      <c r="B2" s="22" t="s">
        <v>12</v>
      </c>
      <c r="C2" s="14" t="s">
        <v>13</v>
      </c>
      <c r="D2" s="14" t="s">
        <v>15</v>
      </c>
      <c r="E2" s="14" t="s">
        <v>16</v>
      </c>
      <c r="F2" s="14" t="s">
        <v>17</v>
      </c>
      <c r="G2" s="14" t="s">
        <v>18</v>
      </c>
      <c r="H2" s="14" t="s">
        <v>19</v>
      </c>
      <c r="I2" s="14" t="s">
        <v>20</v>
      </c>
      <c r="K2" s="14" t="s">
        <v>12</v>
      </c>
      <c r="L2" s="14" t="s">
        <v>13</v>
      </c>
      <c r="M2" s="14" t="s">
        <v>15</v>
      </c>
      <c r="N2" s="14" t="s">
        <v>16</v>
      </c>
      <c r="O2" s="14" t="s">
        <v>17</v>
      </c>
      <c r="P2" s="14" t="s">
        <v>18</v>
      </c>
      <c r="Q2" s="14" t="s">
        <v>19</v>
      </c>
      <c r="R2" s="14" t="s">
        <v>20</v>
      </c>
    </row>
    <row r="3" spans="1:18" x14ac:dyDescent="0.3">
      <c r="A3" s="23" vm="1">
        <v>43832</v>
      </c>
      <c r="B3" vm="2">
        <v>19.260000000000002</v>
      </c>
      <c r="C3" vm="4">
        <v>40.590000000000003</v>
      </c>
      <c r="D3" vm="6">
        <v>149.55000000000001</v>
      </c>
      <c r="E3" vm="8">
        <v>13.488</v>
      </c>
      <c r="F3" vm="11">
        <v>2.3809999999999998</v>
      </c>
      <c r="G3" vm="13">
        <v>13.356</v>
      </c>
      <c r="H3" vm="15">
        <v>18.954999999999998</v>
      </c>
      <c r="I3" s="15" vm="17">
        <v>9.1999999999999993</v>
      </c>
      <c r="K3" s="18" t="s">
        <v>12</v>
      </c>
      <c r="L3" s="19" t="s">
        <v>13</v>
      </c>
      <c r="M3" s="19" t="s">
        <v>15</v>
      </c>
      <c r="N3" s="19" t="s">
        <v>16</v>
      </c>
      <c r="O3" s="19" t="s">
        <v>17</v>
      </c>
      <c r="P3" s="19" t="s">
        <v>18</v>
      </c>
      <c r="Q3" s="19" t="s">
        <v>19</v>
      </c>
      <c r="R3" s="20" t="s">
        <v>20</v>
      </c>
    </row>
    <row r="4" spans="1:18" x14ac:dyDescent="0.3">
      <c r="A4" s="23" vm="21">
        <v>43833</v>
      </c>
      <c r="B4" vm="22">
        <v>19.32</v>
      </c>
      <c r="C4" vm="24">
        <v>40.090000000000003</v>
      </c>
      <c r="D4" vm="26">
        <v>149.5</v>
      </c>
      <c r="E4" vm="28">
        <v>13.327999999999999</v>
      </c>
      <c r="F4" vm="31">
        <v>2.3494999999999999</v>
      </c>
      <c r="G4" vm="33">
        <v>13.077999999999999</v>
      </c>
      <c r="H4" vm="35">
        <v>18.605</v>
      </c>
      <c r="I4" s="15" vm="37">
        <v>9.08</v>
      </c>
      <c r="K4" s="21">
        <f>LN(B4/B3)</f>
        <v>3.1104224143923302E-3</v>
      </c>
      <c r="L4" s="21">
        <f t="shared" ref="L4:L67" si="0">LN(C4/C3)</f>
        <v>-1.2394804196390823E-2</v>
      </c>
      <c r="M4" s="21">
        <f t="shared" ref="M4:M67" si="1">LN(D4/D3)</f>
        <v>-3.3439224521596015E-4</v>
      </c>
      <c r="N4" s="21">
        <f t="shared" ref="N4:N67" si="2">LN(E4/E3)</f>
        <v>-1.1933315835012727E-2</v>
      </c>
      <c r="O4" s="21">
        <f t="shared" ref="O4:O67" si="3">LN(F4/F3)</f>
        <v>-1.3318027943992297E-2</v>
      </c>
      <c r="P4" s="21">
        <f t="shared" ref="P4:P67" si="4">LN(G4/G3)</f>
        <v>-2.1034292942323975E-2</v>
      </c>
      <c r="Q4" s="21">
        <f t="shared" ref="Q4:Q67" si="5">LN(H4/H3)</f>
        <v>-1.8637387169712236E-2</v>
      </c>
      <c r="R4" s="24">
        <f t="shared" ref="R4:R67" si="6">LN(I4/I3)</f>
        <v>-1.3129291441792623E-2</v>
      </c>
    </row>
    <row r="5" spans="1:18" x14ac:dyDescent="0.3">
      <c r="A5" s="23" vm="41">
        <v>43836</v>
      </c>
      <c r="B5" vm="42">
        <v>19.170000000000002</v>
      </c>
      <c r="C5" vm="44">
        <v>40.07</v>
      </c>
      <c r="D5" vm="46">
        <v>148.19999999999999</v>
      </c>
      <c r="E5" vm="48">
        <v>13.082000000000001</v>
      </c>
      <c r="F5" vm="51">
        <v>2.34</v>
      </c>
      <c r="G5" vm="53">
        <v>12.9</v>
      </c>
      <c r="H5" vm="55">
        <v>18.555</v>
      </c>
      <c r="I5" s="15" vm="57">
        <v>8.9550000000000001</v>
      </c>
      <c r="K5" s="21">
        <f t="shared" ref="K5:K68" si="7">LN(B5/B4)</f>
        <v>-7.7942717268186853E-3</v>
      </c>
      <c r="L5" s="21">
        <f t="shared" si="0"/>
        <v>-4.990020063624697E-4</v>
      </c>
      <c r="M5" s="21">
        <f t="shared" si="1"/>
        <v>-8.7336799687546662E-3</v>
      </c>
      <c r="N5" s="21">
        <f t="shared" si="2"/>
        <v>-1.8629845885465825E-2</v>
      </c>
      <c r="O5" s="21">
        <f t="shared" si="3"/>
        <v>-4.051610191123379E-3</v>
      </c>
      <c r="P5" s="21">
        <f t="shared" si="4"/>
        <v>-1.3704117771457703E-2</v>
      </c>
      <c r="Q5" s="21">
        <f t="shared" si="5"/>
        <v>-2.691067286024959E-3</v>
      </c>
      <c r="R5" s="24">
        <f t="shared" si="6"/>
        <v>-1.3862157100526793E-2</v>
      </c>
    </row>
    <row r="6" spans="1:18" x14ac:dyDescent="0.3">
      <c r="A6" s="23" vm="61">
        <v>43837</v>
      </c>
      <c r="B6" vm="62">
        <v>19.36</v>
      </c>
      <c r="C6" vm="64">
        <v>40.270000000000003</v>
      </c>
      <c r="D6" vm="66">
        <v>148.80000000000001</v>
      </c>
      <c r="E6" vm="68">
        <v>13.16</v>
      </c>
      <c r="F6" vm="71">
        <v>2.3450000000000002</v>
      </c>
      <c r="G6" vm="73">
        <v>12.96</v>
      </c>
      <c r="H6" vm="75">
        <v>18.614999999999998</v>
      </c>
      <c r="I6" s="15" vm="77">
        <v>9.0500000000000007</v>
      </c>
      <c r="K6" s="21">
        <f t="shared" si="7"/>
        <v>9.8625247908776786E-3</v>
      </c>
      <c r="L6" s="21">
        <f t="shared" si="0"/>
        <v>4.9788502153096754E-3</v>
      </c>
      <c r="M6" s="21">
        <f t="shared" si="1"/>
        <v>4.040409537005127E-3</v>
      </c>
      <c r="N6" s="21">
        <f t="shared" si="2"/>
        <v>5.9446863581500593E-3</v>
      </c>
      <c r="O6" s="21">
        <f t="shared" si="3"/>
        <v>2.1344725286328412E-3</v>
      </c>
      <c r="P6" s="21">
        <f t="shared" si="4"/>
        <v>4.6403795565023009E-3</v>
      </c>
      <c r="Q6" s="21">
        <f t="shared" si="5"/>
        <v>3.2284128121191787E-3</v>
      </c>
      <c r="R6" s="24">
        <f t="shared" si="6"/>
        <v>1.055272219915971E-2</v>
      </c>
    </row>
    <row r="7" spans="1:18" x14ac:dyDescent="0.3">
      <c r="A7" s="23" vm="81">
        <v>43838</v>
      </c>
      <c r="B7" vm="82">
        <v>19.47</v>
      </c>
      <c r="C7" vm="84">
        <v>41.16</v>
      </c>
      <c r="D7" vm="86">
        <v>151.6</v>
      </c>
      <c r="E7" vm="28">
        <v>13.327999999999999</v>
      </c>
      <c r="F7" vm="90">
        <v>2.3380000000000001</v>
      </c>
      <c r="G7" vm="92">
        <v>12.795999999999999</v>
      </c>
      <c r="H7" vm="94">
        <v>18.940000000000001</v>
      </c>
      <c r="I7" s="15" vm="96">
        <v>9.0250000000000004</v>
      </c>
      <c r="K7" s="21">
        <f t="shared" si="7"/>
        <v>5.6657375356772999E-3</v>
      </c>
      <c r="L7" s="21">
        <f t="shared" si="0"/>
        <v>2.18601361024858E-2</v>
      </c>
      <c r="M7" s="21">
        <f t="shared" si="1"/>
        <v>1.8642350809279774E-2</v>
      </c>
      <c r="N7" s="21">
        <f t="shared" si="2"/>
        <v>1.2685159527315642E-2</v>
      </c>
      <c r="O7" s="21">
        <f t="shared" si="3"/>
        <v>-2.9895388483660483E-3</v>
      </c>
      <c r="P7" s="21">
        <f t="shared" si="4"/>
        <v>-1.2735068836857143E-2</v>
      </c>
      <c r="Q7" s="21">
        <f t="shared" si="5"/>
        <v>1.7308380433252175E-2</v>
      </c>
      <c r="R7" s="24">
        <f t="shared" si="6"/>
        <v>-2.766253492890185E-3</v>
      </c>
    </row>
    <row r="8" spans="1:18" x14ac:dyDescent="0.3">
      <c r="A8" s="23" vm="100">
        <v>43839</v>
      </c>
      <c r="B8" vm="101">
        <v>19.579999999999998</v>
      </c>
      <c r="C8" vm="103">
        <v>41.14</v>
      </c>
      <c r="D8" vm="105">
        <v>152.75</v>
      </c>
      <c r="E8" vm="107">
        <v>13.518000000000001</v>
      </c>
      <c r="F8" vm="110">
        <v>2.3740000000000001</v>
      </c>
      <c r="G8" vm="112">
        <v>12.832000000000001</v>
      </c>
      <c r="H8" vm="114">
        <v>19.395</v>
      </c>
      <c r="I8" s="15" vm="116">
        <v>9.0649999999999995</v>
      </c>
      <c r="K8" s="21">
        <f t="shared" si="7"/>
        <v>5.6338177182560642E-3</v>
      </c>
      <c r="L8" s="21">
        <f t="shared" si="0"/>
        <v>-4.8602674103765309E-4</v>
      </c>
      <c r="M8" s="21">
        <f t="shared" si="1"/>
        <v>7.5571248434333762E-3</v>
      </c>
      <c r="N8" s="21">
        <f t="shared" si="2"/>
        <v>1.4155045253675584E-2</v>
      </c>
      <c r="O8" s="21">
        <f t="shared" si="3"/>
        <v>1.5280433137599619E-2</v>
      </c>
      <c r="P8" s="21">
        <f t="shared" si="4"/>
        <v>2.8094290368871622E-3</v>
      </c>
      <c r="Q8" s="21">
        <f t="shared" si="5"/>
        <v>2.3739213133998294E-2</v>
      </c>
      <c r="R8" s="24">
        <f t="shared" si="6"/>
        <v>4.4223399878697616E-3</v>
      </c>
    </row>
    <row r="9" spans="1:18" x14ac:dyDescent="0.3">
      <c r="A9" s="23" vm="120">
        <v>43840</v>
      </c>
      <c r="B9" vm="121">
        <v>19.75</v>
      </c>
      <c r="C9" vm="123">
        <v>40.71</v>
      </c>
      <c r="D9" vm="125">
        <v>156</v>
      </c>
      <c r="E9" vm="127">
        <v>13.4</v>
      </c>
      <c r="F9" vm="130">
        <v>2.3570000000000002</v>
      </c>
      <c r="G9" vm="132">
        <v>12.83</v>
      </c>
      <c r="H9" vm="134">
        <v>19.05</v>
      </c>
      <c r="I9" s="15" vm="136">
        <v>9.06</v>
      </c>
      <c r="K9" s="21">
        <f t="shared" si="7"/>
        <v>8.6448542447666622E-3</v>
      </c>
      <c r="L9" s="21">
        <f>LN(C9/C8)</f>
        <v>-1.0507121709923637E-2</v>
      </c>
      <c r="M9" s="21">
        <f t="shared" si="1"/>
        <v>2.1053409197832263E-2</v>
      </c>
      <c r="N9" s="21">
        <f t="shared" si="2"/>
        <v>-8.7674237212967375E-3</v>
      </c>
      <c r="O9" s="21">
        <f t="shared" si="3"/>
        <v>-7.1866722334821788E-3</v>
      </c>
      <c r="P9" s="21">
        <f t="shared" si="4"/>
        <v>-1.5587249661361835E-4</v>
      </c>
      <c r="Q9" s="21">
        <f t="shared" si="5"/>
        <v>-1.7948199319220461E-2</v>
      </c>
      <c r="R9" s="24">
        <f t="shared" si="6"/>
        <v>-5.5172415192633508E-4</v>
      </c>
    </row>
    <row r="10" spans="1:18" x14ac:dyDescent="0.3">
      <c r="A10" s="23" vm="140">
        <v>43843</v>
      </c>
      <c r="B10" vm="141">
        <v>19.940000000000001</v>
      </c>
      <c r="C10" vm="143">
        <v>40.799999999999997</v>
      </c>
      <c r="D10" vm="145">
        <v>155.65</v>
      </c>
      <c r="E10" vm="147">
        <v>13.29</v>
      </c>
      <c r="F10" vm="150">
        <v>2.3410000000000002</v>
      </c>
      <c r="G10" vm="152">
        <v>12.75</v>
      </c>
      <c r="H10" vm="154">
        <v>18.850000000000001</v>
      </c>
      <c r="I10" s="15" vm="156">
        <v>8.9700000000000006</v>
      </c>
      <c r="K10" s="21">
        <f t="shared" si="7"/>
        <v>9.5742731865614914E-3</v>
      </c>
      <c r="L10" s="21">
        <f t="shared" si="0"/>
        <v>2.2083188952284971E-3</v>
      </c>
      <c r="M10" s="21">
        <f t="shared" si="1"/>
        <v>-2.2461103619198629E-3</v>
      </c>
      <c r="N10" s="21">
        <f t="shared" si="2"/>
        <v>-8.2428342317117809E-3</v>
      </c>
      <c r="O10" s="21">
        <f t="shared" si="3"/>
        <v>-6.8114354452204016E-3</v>
      </c>
      <c r="P10" s="21">
        <f t="shared" si="4"/>
        <v>-6.2549070231098644E-3</v>
      </c>
      <c r="Q10" s="21">
        <f t="shared" si="5"/>
        <v>-1.0554187678690145E-2</v>
      </c>
      <c r="R10" s="24">
        <f t="shared" si="6"/>
        <v>-9.9834439841831497E-3</v>
      </c>
    </row>
    <row r="11" spans="1:18" x14ac:dyDescent="0.3">
      <c r="A11" s="23" vm="160">
        <v>43844</v>
      </c>
      <c r="B11" vm="161">
        <v>20.5</v>
      </c>
      <c r="C11" vm="163">
        <v>41.59</v>
      </c>
      <c r="D11" vm="165">
        <v>156.25</v>
      </c>
      <c r="E11" vm="167">
        <v>13.398</v>
      </c>
      <c r="F11" vm="169">
        <v>2.347</v>
      </c>
      <c r="G11" vm="171">
        <v>12.712</v>
      </c>
      <c r="H11" vm="173">
        <v>18.795000000000002</v>
      </c>
      <c r="I11" s="15" vm="175">
        <v>9.1300000000000008</v>
      </c>
      <c r="K11" s="21">
        <f t="shared" si="7"/>
        <v>2.7697121610670151E-2</v>
      </c>
      <c r="L11" s="21">
        <f t="shared" si="0"/>
        <v>1.9177672344704438E-2</v>
      </c>
      <c r="M11" s="21">
        <f t="shared" si="1"/>
        <v>3.8473917288937517E-3</v>
      </c>
      <c r="N11" s="21">
        <f t="shared" si="2"/>
        <v>8.0935693609220077E-3</v>
      </c>
      <c r="O11" s="21">
        <f t="shared" si="3"/>
        <v>2.5597283601127173E-3</v>
      </c>
      <c r="P11" s="21">
        <f t="shared" si="4"/>
        <v>-2.9848423700202949E-3</v>
      </c>
      <c r="Q11" s="21">
        <f t="shared" si="5"/>
        <v>-2.922036877878452E-3</v>
      </c>
      <c r="R11" s="24">
        <f t="shared" si="6"/>
        <v>1.7680018536172411E-2</v>
      </c>
    </row>
    <row r="12" spans="1:18" x14ac:dyDescent="0.3">
      <c r="A12" s="23" vm="179">
        <v>43845</v>
      </c>
      <c r="B12" vm="180">
        <v>20.88</v>
      </c>
      <c r="C12" vm="182">
        <v>42.72</v>
      </c>
      <c r="D12" vm="184">
        <v>155.19999999999999</v>
      </c>
      <c r="E12" vm="186">
        <v>13.05</v>
      </c>
      <c r="F12" vm="188">
        <v>2.3199999999999998</v>
      </c>
      <c r="G12" vm="190">
        <v>12.472</v>
      </c>
      <c r="H12" vm="192">
        <v>18.350000000000001</v>
      </c>
      <c r="I12" s="15" vm="194">
        <v>9.0350000000000001</v>
      </c>
      <c r="K12" s="21">
        <f t="shared" si="7"/>
        <v>1.8366876870075492E-2</v>
      </c>
      <c r="L12" s="21">
        <f t="shared" si="0"/>
        <v>2.6807440897119013E-2</v>
      </c>
      <c r="M12" s="21">
        <f t="shared" si="1"/>
        <v>-6.7426808673925632E-3</v>
      </c>
      <c r="N12" s="21">
        <f t="shared" si="2"/>
        <v>-2.6317308317373302E-2</v>
      </c>
      <c r="O12" s="21">
        <f t="shared" si="3"/>
        <v>-1.157073119066792E-2</v>
      </c>
      <c r="P12" s="21">
        <f t="shared" si="4"/>
        <v>-1.9060297478939531E-2</v>
      </c>
      <c r="Q12" s="21">
        <f t="shared" si="5"/>
        <v>-2.39613025155621E-2</v>
      </c>
      <c r="R12" s="24">
        <f t="shared" si="6"/>
        <v>-1.0459770562685385E-2</v>
      </c>
    </row>
    <row r="13" spans="1:18" x14ac:dyDescent="0.3">
      <c r="A13" s="23" vm="197">
        <v>43846</v>
      </c>
      <c r="B13" vm="198">
        <v>20.6</v>
      </c>
      <c r="C13" vm="200">
        <v>42.68</v>
      </c>
      <c r="D13" vm="202">
        <v>154.25</v>
      </c>
      <c r="E13" vm="204">
        <v>13.116</v>
      </c>
      <c r="F13" vm="89">
        <v>2.3224999999999998</v>
      </c>
      <c r="G13" vm="208">
        <v>12.454000000000001</v>
      </c>
      <c r="H13" vm="210">
        <v>18.254999999999999</v>
      </c>
      <c r="I13" s="15" vm="212">
        <v>9.0150000000000006</v>
      </c>
      <c r="K13" s="21">
        <f t="shared" si="7"/>
        <v>-1.3500687218902463E-2</v>
      </c>
      <c r="L13" s="21">
        <f t="shared" si="0"/>
        <v>-9.367682183867291E-4</v>
      </c>
      <c r="M13" s="21">
        <f t="shared" si="1"/>
        <v>-6.139944963621159E-3</v>
      </c>
      <c r="N13" s="21">
        <f t="shared" si="2"/>
        <v>5.044725213699427E-3</v>
      </c>
      <c r="O13" s="21">
        <f t="shared" si="3"/>
        <v>1.0770060276379661E-3</v>
      </c>
      <c r="P13" s="21">
        <f t="shared" si="4"/>
        <v>-1.4442753052150618E-3</v>
      </c>
      <c r="Q13" s="21">
        <f t="shared" si="5"/>
        <v>-5.1905593929792238E-3</v>
      </c>
      <c r="R13" s="24">
        <f t="shared" si="6"/>
        <v>-2.2160673889112261E-3</v>
      </c>
    </row>
    <row r="14" spans="1:18" x14ac:dyDescent="0.3">
      <c r="A14" s="23" vm="216">
        <v>43847</v>
      </c>
      <c r="B14" vm="217">
        <v>20.94</v>
      </c>
      <c r="C14" vm="219">
        <v>42.7</v>
      </c>
      <c r="D14" vm="221">
        <v>157.1</v>
      </c>
      <c r="E14" vm="223">
        <v>13.15</v>
      </c>
      <c r="F14" vm="226">
        <v>2.3365</v>
      </c>
      <c r="G14" vm="228">
        <v>12.432</v>
      </c>
      <c r="H14" vm="230">
        <v>18.175000000000001</v>
      </c>
      <c r="I14" s="15" vm="232">
        <v>9.01</v>
      </c>
      <c r="K14" s="21">
        <f t="shared" si="7"/>
        <v>1.637012964685548E-2</v>
      </c>
      <c r="L14" s="21">
        <f t="shared" si="0"/>
        <v>4.6849380102641263E-4</v>
      </c>
      <c r="M14" s="21">
        <f t="shared" si="1"/>
        <v>1.8307882476078178E-2</v>
      </c>
      <c r="N14" s="21">
        <f t="shared" si="2"/>
        <v>2.5888996413717604E-3</v>
      </c>
      <c r="O14" s="21">
        <f t="shared" si="3"/>
        <v>6.0098914524874441E-3</v>
      </c>
      <c r="P14" s="21">
        <f t="shared" si="4"/>
        <v>-1.7680628249685964E-3</v>
      </c>
      <c r="Q14" s="21">
        <f t="shared" si="5"/>
        <v>-4.3919916880170743E-3</v>
      </c>
      <c r="R14" s="24">
        <f t="shared" si="6"/>
        <v>-5.5478503503415745E-4</v>
      </c>
    </row>
    <row r="15" spans="1:18" x14ac:dyDescent="0.3">
      <c r="A15" s="23" vm="236">
        <v>43850</v>
      </c>
      <c r="B15" vm="237">
        <v>21.54</v>
      </c>
      <c r="C15" vm="239">
        <v>41.35</v>
      </c>
      <c r="D15" vm="241">
        <v>157.25</v>
      </c>
      <c r="E15" vm="243">
        <v>12.92</v>
      </c>
      <c r="F15" vm="246">
        <v>2.3184999999999998</v>
      </c>
      <c r="G15" vm="248">
        <v>12.458</v>
      </c>
      <c r="H15" vm="250">
        <v>18.14</v>
      </c>
      <c r="I15" s="15" vm="116">
        <v>9.0649999999999995</v>
      </c>
      <c r="K15" s="21">
        <f t="shared" si="7"/>
        <v>2.8250466285851653E-2</v>
      </c>
      <c r="L15" s="21">
        <f t="shared" si="0"/>
        <v>-3.2126498764878587E-2</v>
      </c>
      <c r="M15" s="21">
        <f t="shared" si="1"/>
        <v>9.5435031897445272E-4</v>
      </c>
      <c r="N15" s="21">
        <f t="shared" si="2"/>
        <v>-1.7645260269317828E-2</v>
      </c>
      <c r="O15" s="21">
        <f t="shared" si="3"/>
        <v>-7.7336583089654479E-3</v>
      </c>
      <c r="P15" s="21">
        <f t="shared" si="4"/>
        <v>2.0891932066621427E-3</v>
      </c>
      <c r="Q15" s="21">
        <f t="shared" si="5"/>
        <v>-1.9275787325925067E-3</v>
      </c>
      <c r="R15" s="24">
        <f t="shared" si="6"/>
        <v>6.0857725865679007E-3</v>
      </c>
    </row>
    <row r="16" spans="1:18" x14ac:dyDescent="0.3">
      <c r="A16" s="23" vm="255">
        <v>43851</v>
      </c>
      <c r="B16" vm="256">
        <v>21.4</v>
      </c>
      <c r="C16" vm="258">
        <v>40.43</v>
      </c>
      <c r="D16" vm="260">
        <v>155.1</v>
      </c>
      <c r="E16" vm="262">
        <v>12.994</v>
      </c>
      <c r="F16" vm="265">
        <v>2.3039999999999998</v>
      </c>
      <c r="G16" vm="267">
        <v>12.33</v>
      </c>
      <c r="H16" vm="269">
        <v>18</v>
      </c>
      <c r="I16" s="15" vm="212">
        <v>9.0150000000000006</v>
      </c>
      <c r="K16" s="21">
        <f t="shared" si="7"/>
        <v>-6.5207497004367574E-3</v>
      </c>
      <c r="L16" s="21">
        <f t="shared" si="0"/>
        <v>-2.2500337817020835E-2</v>
      </c>
      <c r="M16" s="21">
        <f t="shared" si="1"/>
        <v>-1.3766825398056752E-2</v>
      </c>
      <c r="N16" s="21">
        <f t="shared" si="2"/>
        <v>5.7112141038833672E-3</v>
      </c>
      <c r="O16" s="21">
        <f t="shared" si="3"/>
        <v>-6.2736820157336462E-3</v>
      </c>
      <c r="P16" s="21">
        <f t="shared" si="4"/>
        <v>-1.0327669655700884E-2</v>
      </c>
      <c r="Q16" s="21">
        <f t="shared" si="5"/>
        <v>-7.7476867908259379E-3</v>
      </c>
      <c r="R16" s="24">
        <f t="shared" si="6"/>
        <v>-5.5309875515336454E-3</v>
      </c>
    </row>
    <row r="17" spans="1:18" x14ac:dyDescent="0.3">
      <c r="A17" s="23" vm="274">
        <v>43852</v>
      </c>
      <c r="B17" vm="275">
        <v>21.6</v>
      </c>
      <c r="C17" vm="277">
        <v>41.49</v>
      </c>
      <c r="D17" vm="279">
        <v>156.55000000000001</v>
      </c>
      <c r="E17" vm="281">
        <v>12.57</v>
      </c>
      <c r="F17" vm="284">
        <v>2.2799999999999998</v>
      </c>
      <c r="G17" vm="286">
        <v>12.22</v>
      </c>
      <c r="H17" vm="288">
        <v>17.78</v>
      </c>
      <c r="I17" s="15" vm="290">
        <v>8.81</v>
      </c>
      <c r="K17" s="21">
        <f t="shared" si="7"/>
        <v>9.3023926623136306E-3</v>
      </c>
      <c r="L17" s="21">
        <f t="shared" si="0"/>
        <v>2.5880350692097109E-2</v>
      </c>
      <c r="M17" s="21">
        <f t="shared" si="1"/>
        <v>9.3053775899217539E-3</v>
      </c>
      <c r="N17" s="21">
        <f t="shared" si="2"/>
        <v>-3.3174689856183145E-2</v>
      </c>
      <c r="O17" s="21">
        <f t="shared" si="3"/>
        <v>-1.0471299867295366E-2</v>
      </c>
      <c r="P17" s="21">
        <f t="shared" si="4"/>
        <v>-8.9613634328036176E-3</v>
      </c>
      <c r="Q17" s="21">
        <f t="shared" si="5"/>
        <v>-1.2297527810406083E-2</v>
      </c>
      <c r="R17" s="24">
        <f t="shared" si="6"/>
        <v>-2.3002416707192431E-2</v>
      </c>
    </row>
    <row r="18" spans="1:18" x14ac:dyDescent="0.3">
      <c r="A18" s="23" vm="294">
        <v>43853</v>
      </c>
      <c r="B18" vm="295">
        <v>21.56</v>
      </c>
      <c r="C18" vm="297">
        <v>40.340000000000003</v>
      </c>
      <c r="D18" vm="299">
        <v>155.30000000000001</v>
      </c>
      <c r="E18" vm="301">
        <v>12.555999999999999</v>
      </c>
      <c r="F18" vm="304">
        <v>2.2679999999999998</v>
      </c>
      <c r="G18" vm="306">
        <v>12.045999999999999</v>
      </c>
      <c r="H18" vm="308">
        <v>17.495000000000001</v>
      </c>
      <c r="I18" s="15" vm="310">
        <v>8.6999999999999993</v>
      </c>
      <c r="K18" s="21">
        <f t="shared" si="7"/>
        <v>-1.8535686493230551E-3</v>
      </c>
      <c r="L18" s="21">
        <f t="shared" si="0"/>
        <v>-2.8108901818710744E-2</v>
      </c>
      <c r="M18" s="21">
        <f t="shared" si="1"/>
        <v>-8.0167176177733685E-3</v>
      </c>
      <c r="N18" s="21">
        <f t="shared" si="2"/>
        <v>-1.1143836224489804E-3</v>
      </c>
      <c r="O18" s="21">
        <f t="shared" si="3"/>
        <v>-5.2770571008437812E-3</v>
      </c>
      <c r="P18" s="21">
        <f t="shared" si="4"/>
        <v>-1.4341299121920002E-2</v>
      </c>
      <c r="Q18" s="21">
        <f t="shared" si="5"/>
        <v>-1.6159104266107189E-2</v>
      </c>
      <c r="R18" s="24">
        <f t="shared" si="6"/>
        <v>-1.256441428755019E-2</v>
      </c>
    </row>
    <row r="19" spans="1:18" x14ac:dyDescent="0.3">
      <c r="A19" s="23" vm="314">
        <v>43854</v>
      </c>
      <c r="B19" vm="315">
        <v>21.44</v>
      </c>
      <c r="C19" vm="317">
        <v>40.549999999999997</v>
      </c>
      <c r="D19" vm="319">
        <v>157</v>
      </c>
      <c r="E19" vm="321">
        <v>12.444000000000001</v>
      </c>
      <c r="F19" vm="324">
        <v>2.278</v>
      </c>
      <c r="G19" vm="326">
        <v>12.141999999999999</v>
      </c>
      <c r="H19" vm="328">
        <v>17.47</v>
      </c>
      <c r="I19" s="15" vm="330">
        <v>8.75</v>
      </c>
      <c r="K19" s="21">
        <f t="shared" si="7"/>
        <v>-5.581409838195041E-3</v>
      </c>
      <c r="L19" s="21">
        <f t="shared" si="0"/>
        <v>5.192248035356028E-3</v>
      </c>
      <c r="M19" s="21">
        <f t="shared" si="1"/>
        <v>1.088707519366664E-2</v>
      </c>
      <c r="N19" s="21">
        <f t="shared" si="2"/>
        <v>-8.960059944316371E-3</v>
      </c>
      <c r="O19" s="21">
        <f t="shared" si="3"/>
        <v>4.3994791594848424E-3</v>
      </c>
      <c r="P19" s="21">
        <f t="shared" si="4"/>
        <v>7.9378620867129931E-3</v>
      </c>
      <c r="Q19" s="21">
        <f t="shared" si="5"/>
        <v>-1.4300016736862224E-3</v>
      </c>
      <c r="R19" s="24">
        <f t="shared" si="6"/>
        <v>5.7306747089850745E-3</v>
      </c>
    </row>
    <row r="20" spans="1:18" x14ac:dyDescent="0.3">
      <c r="A20" s="23" vm="334">
        <v>43857</v>
      </c>
      <c r="B20" vm="180">
        <v>20.88</v>
      </c>
      <c r="C20" vm="336">
        <v>38.86</v>
      </c>
      <c r="D20" vm="338">
        <v>151.19999999999999</v>
      </c>
      <c r="E20" vm="340">
        <v>12.336</v>
      </c>
      <c r="F20" vm="343">
        <v>2.2549999999999999</v>
      </c>
      <c r="G20" vm="345">
        <v>11.856</v>
      </c>
      <c r="H20" vm="347">
        <v>16.7</v>
      </c>
      <c r="I20" s="15" vm="349">
        <v>8.56</v>
      </c>
      <c r="K20" s="21">
        <f t="shared" si="7"/>
        <v>-2.6466573188163402E-2</v>
      </c>
      <c r="L20" s="21">
        <f t="shared" si="0"/>
        <v>-4.2570336612127842E-2</v>
      </c>
      <c r="M20" s="21">
        <f t="shared" si="1"/>
        <v>-3.7642341602875544E-2</v>
      </c>
      <c r="N20" s="21">
        <f t="shared" si="2"/>
        <v>-8.716762214416942E-3</v>
      </c>
      <c r="O20" s="21">
        <f t="shared" si="3"/>
        <v>-1.0147892070348783E-2</v>
      </c>
      <c r="P20" s="21">
        <f t="shared" si="4"/>
        <v>-2.3836448154511188E-2</v>
      </c>
      <c r="Q20" s="21">
        <f t="shared" si="5"/>
        <v>-4.5076404723255747E-2</v>
      </c>
      <c r="R20" s="24">
        <f t="shared" si="6"/>
        <v>-2.1953510215872298E-2</v>
      </c>
    </row>
    <row r="21" spans="1:18" x14ac:dyDescent="0.3">
      <c r="A21" s="23" vm="353">
        <v>43858</v>
      </c>
      <c r="B21" vm="354">
        <v>21.1</v>
      </c>
      <c r="C21" vm="44">
        <v>40.07</v>
      </c>
      <c r="D21" vm="357">
        <v>156.35</v>
      </c>
      <c r="E21" vm="359">
        <v>12.641999999999999</v>
      </c>
      <c r="F21" vm="362">
        <v>2.3054999999999999</v>
      </c>
      <c r="G21" vm="364">
        <v>12.013999999999999</v>
      </c>
      <c r="H21" vm="366">
        <v>17.13</v>
      </c>
      <c r="I21" s="15" vm="368">
        <v>8.64</v>
      </c>
      <c r="K21" s="21">
        <f t="shared" si="7"/>
        <v>1.0481277467583039E-2</v>
      </c>
      <c r="L21" s="21">
        <f t="shared" si="0"/>
        <v>3.0662480698759251E-2</v>
      </c>
      <c r="M21" s="21">
        <f t="shared" si="1"/>
        <v>3.3493620158417621E-2</v>
      </c>
      <c r="N21" s="21">
        <f t="shared" si="2"/>
        <v>2.4502787229133221E-2</v>
      </c>
      <c r="O21" s="21">
        <f t="shared" si="3"/>
        <v>2.2147599709981581E-2</v>
      </c>
      <c r="P21" s="21">
        <f t="shared" si="4"/>
        <v>1.323856787423853E-2</v>
      </c>
      <c r="Q21" s="21">
        <f t="shared" si="5"/>
        <v>2.5422592913319022E-2</v>
      </c>
      <c r="R21" s="24">
        <f t="shared" si="6"/>
        <v>9.3023926623136306E-3</v>
      </c>
    </row>
    <row r="22" spans="1:18" x14ac:dyDescent="0.3">
      <c r="A22" s="23" vm="372">
        <v>43859</v>
      </c>
      <c r="B22" vm="373">
        <v>21.36</v>
      </c>
      <c r="C22" vm="375">
        <v>40.369999999999997</v>
      </c>
      <c r="D22" vm="377">
        <v>156.6</v>
      </c>
      <c r="E22" vm="379">
        <v>12.64</v>
      </c>
      <c r="F22" vm="188">
        <v>2.3199999999999998</v>
      </c>
      <c r="G22" vm="383">
        <v>12.13</v>
      </c>
      <c r="H22" vm="385">
        <v>17.16</v>
      </c>
      <c r="I22" s="15" vm="387">
        <v>8.6950000000000003</v>
      </c>
      <c r="K22" s="21">
        <f t="shared" si="7"/>
        <v>1.2246973609973075E-2</v>
      </c>
      <c r="L22" s="21">
        <f t="shared" si="0"/>
        <v>7.4590102167962453E-3</v>
      </c>
      <c r="M22" s="21">
        <f t="shared" si="1"/>
        <v>1.5976996528525064E-3</v>
      </c>
      <c r="N22" s="21">
        <f t="shared" si="2"/>
        <v>-1.5821533139558265E-4</v>
      </c>
      <c r="O22" s="21">
        <f t="shared" si="3"/>
        <v>6.269613013595395E-3</v>
      </c>
      <c r="P22" s="21">
        <f t="shared" si="4"/>
        <v>9.6090865279892454E-3</v>
      </c>
      <c r="Q22" s="21">
        <f t="shared" si="5"/>
        <v>1.7497817237877723E-3</v>
      </c>
      <c r="R22" s="24">
        <f t="shared" si="6"/>
        <v>6.3455649902820601E-3</v>
      </c>
    </row>
    <row r="23" spans="1:18" x14ac:dyDescent="0.3">
      <c r="A23" s="23" vm="391">
        <v>43860</v>
      </c>
      <c r="B23" vm="392">
        <v>21.74</v>
      </c>
      <c r="C23" vm="394">
        <v>39.56</v>
      </c>
      <c r="D23" vm="396">
        <v>154.4</v>
      </c>
      <c r="E23" vm="398">
        <v>12.384</v>
      </c>
      <c r="F23" vm="401">
        <v>2.2915000000000001</v>
      </c>
      <c r="G23" vm="403">
        <v>11.926</v>
      </c>
      <c r="H23" vm="405">
        <v>16.97</v>
      </c>
      <c r="I23" s="15" vm="407">
        <v>8.52</v>
      </c>
      <c r="K23" s="21">
        <f t="shared" si="7"/>
        <v>1.7633867601069175E-2</v>
      </c>
      <c r="L23" s="21">
        <f t="shared" si="0"/>
        <v>-2.0268428110337952E-2</v>
      </c>
      <c r="M23" s="21">
        <f t="shared" si="1"/>
        <v>-1.41481459660269E-2</v>
      </c>
      <c r="N23" s="21">
        <f t="shared" si="2"/>
        <v>-2.046107187134006E-2</v>
      </c>
      <c r="O23" s="21">
        <f t="shared" si="3"/>
        <v>-1.2360560711176798E-2</v>
      </c>
      <c r="P23" s="21">
        <f t="shared" si="4"/>
        <v>-1.6960832255044671E-2</v>
      </c>
      <c r="Q23" s="21">
        <f t="shared" si="5"/>
        <v>-1.1134014813681316E-2</v>
      </c>
      <c r="R23" s="24">
        <f t="shared" si="6"/>
        <v>-2.0331806965022084E-2</v>
      </c>
    </row>
    <row r="24" spans="1:18" x14ac:dyDescent="0.3">
      <c r="A24" s="23" vm="411">
        <v>43861</v>
      </c>
      <c r="B24" vm="412">
        <v>21.34</v>
      </c>
      <c r="C24" vm="414">
        <v>39</v>
      </c>
      <c r="D24" vm="416">
        <v>152.5</v>
      </c>
      <c r="E24" vm="418">
        <v>12.082000000000001</v>
      </c>
      <c r="F24" vm="421">
        <v>2.2454999999999998</v>
      </c>
      <c r="G24" vm="423">
        <v>11.731999999999999</v>
      </c>
      <c r="H24" vm="425">
        <v>16.684999999999999</v>
      </c>
      <c r="I24" s="15" vm="427">
        <v>8.2050000000000001</v>
      </c>
      <c r="K24" s="21">
        <f t="shared" si="7"/>
        <v>-1.8570635819456064E-2</v>
      </c>
      <c r="L24" s="21">
        <f t="shared" si="0"/>
        <v>-1.4256860624864977E-2</v>
      </c>
      <c r="M24" s="21">
        <f t="shared" si="1"/>
        <v>-1.2382041543209526E-2</v>
      </c>
      <c r="N24" s="21">
        <f t="shared" si="2"/>
        <v>-2.4688575130821799E-2</v>
      </c>
      <c r="O24" s="21">
        <f t="shared" si="3"/>
        <v>-2.0278411421386124E-2</v>
      </c>
      <c r="P24" s="21">
        <f t="shared" si="4"/>
        <v>-1.6400739585709662E-2</v>
      </c>
      <c r="Q24" s="21">
        <f t="shared" si="5"/>
        <v>-1.6936967042797669E-2</v>
      </c>
      <c r="R24" s="24">
        <f t="shared" si="6"/>
        <v>-3.7672616299170035E-2</v>
      </c>
    </row>
    <row r="25" spans="1:18" x14ac:dyDescent="0.3">
      <c r="A25" s="23" vm="431">
        <v>43864</v>
      </c>
      <c r="B25" vm="432">
        <v>21.78</v>
      </c>
      <c r="C25" vm="434">
        <v>39.43</v>
      </c>
      <c r="D25" vm="202">
        <v>154.25</v>
      </c>
      <c r="E25" vm="437">
        <v>12.206</v>
      </c>
      <c r="F25" vm="440">
        <v>2.2850000000000001</v>
      </c>
      <c r="G25" vm="442">
        <v>11.821999999999999</v>
      </c>
      <c r="H25" vm="444">
        <v>16.72</v>
      </c>
      <c r="I25" s="15" vm="446">
        <v>8.0950000000000006</v>
      </c>
      <c r="K25" s="21">
        <f t="shared" si="7"/>
        <v>2.0408871631207252E-2</v>
      </c>
      <c r="L25" s="21">
        <f t="shared" si="0"/>
        <v>1.0965301759889431E-2</v>
      </c>
      <c r="M25" s="21">
        <f t="shared" si="1"/>
        <v>1.1410066738030959E-2</v>
      </c>
      <c r="N25" s="21">
        <f t="shared" si="2"/>
        <v>1.0210892405753574E-2</v>
      </c>
      <c r="O25" s="21">
        <f t="shared" si="3"/>
        <v>1.7437810800512436E-2</v>
      </c>
      <c r="P25" s="21">
        <f t="shared" si="4"/>
        <v>7.6420512869730733E-3</v>
      </c>
      <c r="Q25" s="21">
        <f t="shared" si="5"/>
        <v>2.0954954532181693E-3</v>
      </c>
      <c r="R25" s="24">
        <f t="shared" si="6"/>
        <v>-1.3497137412455677E-2</v>
      </c>
    </row>
    <row r="26" spans="1:18" x14ac:dyDescent="0.3">
      <c r="A26" s="23" vm="450">
        <v>43865</v>
      </c>
      <c r="B26" vm="432">
        <v>21.78</v>
      </c>
      <c r="C26" vm="452">
        <v>39.96</v>
      </c>
      <c r="D26" vm="454">
        <v>150.69999999999999</v>
      </c>
      <c r="E26" vm="456">
        <v>12.58</v>
      </c>
      <c r="F26" vm="459">
        <v>2.3515000000000001</v>
      </c>
      <c r="G26" vm="461">
        <v>12.01</v>
      </c>
      <c r="H26" vm="463">
        <v>17.184999999999999</v>
      </c>
      <c r="I26" s="15" vm="465">
        <v>8.25</v>
      </c>
      <c r="K26" s="21">
        <f t="shared" si="7"/>
        <v>0</v>
      </c>
      <c r="L26" s="21">
        <f t="shared" si="0"/>
        <v>1.335200589081691E-2</v>
      </c>
      <c r="M26" s="21">
        <f t="shared" si="1"/>
        <v>-2.3283557153047526E-2</v>
      </c>
      <c r="N26" s="21">
        <f t="shared" si="2"/>
        <v>3.0180617149991238E-2</v>
      </c>
      <c r="O26" s="21">
        <f t="shared" si="3"/>
        <v>2.8687398056797559E-2</v>
      </c>
      <c r="P26" s="21">
        <f t="shared" si="4"/>
        <v>1.5777433689714543E-2</v>
      </c>
      <c r="Q26" s="21">
        <f t="shared" si="5"/>
        <v>2.7431302645241545E-2</v>
      </c>
      <c r="R26" s="24">
        <f t="shared" si="6"/>
        <v>1.896661321699112E-2</v>
      </c>
    </row>
    <row r="27" spans="1:18" x14ac:dyDescent="0.3">
      <c r="A27" s="23" vm="469">
        <v>43866</v>
      </c>
      <c r="B27" vm="470">
        <v>21.94</v>
      </c>
      <c r="C27" vm="472">
        <v>40.409999999999997</v>
      </c>
      <c r="D27" vm="474">
        <v>153.30000000000001</v>
      </c>
      <c r="E27" vm="112">
        <v>12.832000000000001</v>
      </c>
      <c r="F27" vm="478">
        <v>2.4495</v>
      </c>
      <c r="G27" vm="480">
        <v>12.31</v>
      </c>
      <c r="H27" vm="482">
        <v>17.085000000000001</v>
      </c>
      <c r="I27" s="15" vm="484">
        <v>8.3550000000000004</v>
      </c>
      <c r="K27" s="21">
        <f t="shared" si="7"/>
        <v>7.3193373422697017E-3</v>
      </c>
      <c r="L27" s="21">
        <f t="shared" si="0"/>
        <v>1.1198325310029535E-2</v>
      </c>
      <c r="M27" s="21">
        <f t="shared" si="1"/>
        <v>1.7105680245318843E-2</v>
      </c>
      <c r="N27" s="21">
        <f t="shared" si="2"/>
        <v>1.9833799851864321E-2</v>
      </c>
      <c r="O27" s="21">
        <f t="shared" si="3"/>
        <v>4.0830499693526742E-2</v>
      </c>
      <c r="P27" s="21">
        <f t="shared" si="4"/>
        <v>2.467230410446996E-2</v>
      </c>
      <c r="Q27" s="21">
        <f t="shared" si="5"/>
        <v>-5.8360247345419225E-3</v>
      </c>
      <c r="R27" s="24">
        <f t="shared" si="6"/>
        <v>1.264696170076739E-2</v>
      </c>
    </row>
    <row r="28" spans="1:18" x14ac:dyDescent="0.3">
      <c r="A28" s="23" vm="488">
        <v>43867</v>
      </c>
      <c r="B28" vm="489">
        <v>22.06</v>
      </c>
      <c r="C28" vm="491">
        <v>39.590000000000003</v>
      </c>
      <c r="D28" vm="493">
        <v>153.4</v>
      </c>
      <c r="E28" vm="495">
        <v>13.878</v>
      </c>
      <c r="F28" vm="498">
        <v>2.4714999999999998</v>
      </c>
      <c r="G28" vm="500">
        <v>12.41</v>
      </c>
      <c r="H28" vm="502">
        <v>16.934999999999999</v>
      </c>
      <c r="I28" s="15" vm="504">
        <v>8.43</v>
      </c>
      <c r="K28" s="21">
        <f t="shared" si="7"/>
        <v>5.4545589782721386E-3</v>
      </c>
      <c r="L28" s="21">
        <f t="shared" si="0"/>
        <v>-2.0500717972342892E-2</v>
      </c>
      <c r="M28" s="21">
        <f t="shared" si="1"/>
        <v>6.5210305538742589E-4</v>
      </c>
      <c r="N28" s="21">
        <f t="shared" si="2"/>
        <v>7.8362801353198341E-2</v>
      </c>
      <c r="O28" s="21">
        <f t="shared" si="3"/>
        <v>8.9413316683843239E-3</v>
      </c>
      <c r="P28" s="21">
        <f t="shared" si="4"/>
        <v>8.0906590201536097E-3</v>
      </c>
      <c r="Q28" s="21">
        <f t="shared" si="5"/>
        <v>-8.8183992975202734E-3</v>
      </c>
      <c r="R28" s="24">
        <f t="shared" si="6"/>
        <v>8.9366099664069752E-3</v>
      </c>
    </row>
    <row r="29" spans="1:18" x14ac:dyDescent="0.3">
      <c r="A29" s="23" vm="508">
        <v>43868</v>
      </c>
      <c r="B29" vm="509">
        <v>22.26</v>
      </c>
      <c r="C29" vm="511">
        <v>38.71</v>
      </c>
      <c r="D29" vm="513">
        <v>153.15</v>
      </c>
      <c r="E29" vm="515">
        <v>13.906000000000001</v>
      </c>
      <c r="F29" vm="518">
        <v>2.476</v>
      </c>
      <c r="G29" vm="520">
        <v>12.208</v>
      </c>
      <c r="H29" vm="522">
        <v>16.614999999999998</v>
      </c>
      <c r="I29" s="15" vm="524">
        <v>8.35</v>
      </c>
      <c r="K29" s="21">
        <f t="shared" si="7"/>
        <v>9.0253320220424361E-3</v>
      </c>
      <c r="L29" s="21">
        <f t="shared" si="0"/>
        <v>-2.2478596528482549E-2</v>
      </c>
      <c r="M29" s="21">
        <f t="shared" si="1"/>
        <v>-1.6310556543716055E-3</v>
      </c>
      <c r="N29" s="21">
        <f t="shared" si="2"/>
        <v>2.01554919946902E-3</v>
      </c>
      <c r="O29" s="21">
        <f t="shared" si="3"/>
        <v>1.8191010574727313E-3</v>
      </c>
      <c r="P29" s="21">
        <f t="shared" si="4"/>
        <v>-1.6411124674414648E-2</v>
      </c>
      <c r="Q29" s="21">
        <f t="shared" si="5"/>
        <v>-1.9076584463177473E-2</v>
      </c>
      <c r="R29" s="24">
        <f t="shared" si="6"/>
        <v>-9.535233150999944E-3</v>
      </c>
    </row>
    <row r="30" spans="1:18" x14ac:dyDescent="0.3">
      <c r="A30" s="23" vm="528">
        <v>43871</v>
      </c>
      <c r="B30" vm="529">
        <v>22</v>
      </c>
      <c r="C30" vm="531">
        <v>39.729999999999997</v>
      </c>
      <c r="D30" vm="533">
        <v>153.25</v>
      </c>
      <c r="E30" vm="535">
        <v>13.964</v>
      </c>
      <c r="F30" vm="538">
        <v>2.4590000000000001</v>
      </c>
      <c r="G30" vm="540">
        <v>11.984</v>
      </c>
      <c r="H30" vm="542">
        <v>16.55</v>
      </c>
      <c r="I30" s="15" vm="544">
        <v>8.17</v>
      </c>
      <c r="K30" s="21">
        <f t="shared" si="7"/>
        <v>-1.1748892489083012E-2</v>
      </c>
      <c r="L30" s="21">
        <f t="shared" si="0"/>
        <v>2.6008605236950776E-2</v>
      </c>
      <c r="M30" s="21">
        <f t="shared" si="1"/>
        <v>6.5274153753646009E-4</v>
      </c>
      <c r="N30" s="21">
        <f t="shared" si="2"/>
        <v>4.1621875659636045E-3</v>
      </c>
      <c r="O30" s="21">
        <f t="shared" si="3"/>
        <v>-6.8895915882940936E-3</v>
      </c>
      <c r="P30" s="21">
        <f t="shared" si="4"/>
        <v>-1.8519047767237527E-2</v>
      </c>
      <c r="Q30" s="21">
        <f t="shared" si="5"/>
        <v>-3.9197999834855455E-3</v>
      </c>
      <c r="R30" s="24">
        <f t="shared" si="6"/>
        <v>-2.1792629990852613E-2</v>
      </c>
    </row>
    <row r="31" spans="1:18" x14ac:dyDescent="0.3">
      <c r="A31" s="23" vm="548">
        <v>43872</v>
      </c>
      <c r="B31" vm="549">
        <v>22.04</v>
      </c>
      <c r="C31" vm="551">
        <v>38.65</v>
      </c>
      <c r="D31" vm="377">
        <v>156.6</v>
      </c>
      <c r="E31" vm="554">
        <v>14.173999999999999</v>
      </c>
      <c r="F31" vm="557">
        <v>2.4824999999999999</v>
      </c>
      <c r="G31" vm="559">
        <v>12.132</v>
      </c>
      <c r="H31" vm="561">
        <v>16.155000000000001</v>
      </c>
      <c r="I31" s="15" vm="563">
        <v>8.1</v>
      </c>
      <c r="K31" s="21">
        <f t="shared" si="7"/>
        <v>1.8165309263977853E-3</v>
      </c>
      <c r="L31" s="21">
        <f t="shared" si="0"/>
        <v>-2.7559794793076572E-2</v>
      </c>
      <c r="M31" s="21">
        <f t="shared" si="1"/>
        <v>2.162420874038189E-2</v>
      </c>
      <c r="N31" s="21">
        <f t="shared" si="2"/>
        <v>1.4926711145274702E-2</v>
      </c>
      <c r="O31" s="21">
        <f t="shared" si="3"/>
        <v>9.5113537031350538E-3</v>
      </c>
      <c r="P31" s="21">
        <f t="shared" si="4"/>
        <v>1.2274163051471047E-2</v>
      </c>
      <c r="Q31" s="21">
        <f t="shared" si="5"/>
        <v>-2.4156502546610319E-2</v>
      </c>
      <c r="R31" s="24">
        <f t="shared" si="6"/>
        <v>-8.6048471935184136E-3</v>
      </c>
    </row>
    <row r="32" spans="1:18" x14ac:dyDescent="0.3">
      <c r="A32" s="23" vm="567">
        <v>43873</v>
      </c>
      <c r="B32" vm="568">
        <v>22.16</v>
      </c>
      <c r="C32" vm="570">
        <v>39.31</v>
      </c>
      <c r="D32" vm="572">
        <v>159.55000000000001</v>
      </c>
      <c r="E32" vm="574">
        <v>14.122</v>
      </c>
      <c r="F32" vm="577">
        <v>2.5074999999999998</v>
      </c>
      <c r="G32" vm="579">
        <v>12.584</v>
      </c>
      <c r="H32" vm="581">
        <v>16.829999999999998</v>
      </c>
      <c r="I32" s="15" vm="583">
        <v>8.2550000000000008</v>
      </c>
      <c r="K32" s="21">
        <f t="shared" si="7"/>
        <v>5.4298775943694604E-3</v>
      </c>
      <c r="L32" s="21">
        <f t="shared" si="0"/>
        <v>1.6932164400338123E-2</v>
      </c>
      <c r="M32" s="21">
        <f t="shared" si="1"/>
        <v>1.8662569167549908E-2</v>
      </c>
      <c r="N32" s="21">
        <f t="shared" si="2"/>
        <v>-3.6754352939091417E-3</v>
      </c>
      <c r="O32" s="21">
        <f t="shared" si="3"/>
        <v>1.0020123916763003E-2</v>
      </c>
      <c r="P32" s="21">
        <f t="shared" si="4"/>
        <v>3.6579575929641991E-2</v>
      </c>
      <c r="Q32" s="21">
        <f t="shared" si="5"/>
        <v>4.0933408926252884E-2</v>
      </c>
      <c r="R32" s="24">
        <f t="shared" si="6"/>
        <v>1.8955015693698379E-2</v>
      </c>
    </row>
    <row r="33" spans="1:18" x14ac:dyDescent="0.3">
      <c r="A33" s="23" vm="587">
        <v>43874</v>
      </c>
      <c r="B33" vm="588">
        <v>22.6</v>
      </c>
      <c r="C33" vm="551">
        <v>38.65</v>
      </c>
      <c r="D33" vm="591">
        <v>158.65</v>
      </c>
      <c r="E33" vm="593">
        <v>14.028</v>
      </c>
      <c r="F33" vm="596">
        <v>2.5099999999999998</v>
      </c>
      <c r="G33" vm="228">
        <v>12.432</v>
      </c>
      <c r="H33" vm="599">
        <v>16.579999999999998</v>
      </c>
      <c r="I33" s="15" vm="601">
        <v>8.3650000000000002</v>
      </c>
      <c r="K33" s="21">
        <f t="shared" si="7"/>
        <v>1.9661044399157192E-2</v>
      </c>
      <c r="L33" s="21">
        <f t="shared" si="0"/>
        <v>-1.693216440033803E-2</v>
      </c>
      <c r="M33" s="21">
        <f t="shared" si="1"/>
        <v>-5.6568346950479978E-3</v>
      </c>
      <c r="N33" s="21">
        <f t="shared" si="2"/>
        <v>-6.6785328162234005E-3</v>
      </c>
      <c r="O33" s="21">
        <f t="shared" si="3"/>
        <v>9.9651228973885418E-4</v>
      </c>
      <c r="P33" s="21">
        <f t="shared" si="4"/>
        <v>-1.2152372130685008E-2</v>
      </c>
      <c r="Q33" s="21">
        <f t="shared" si="5"/>
        <v>-1.4965858495565721E-2</v>
      </c>
      <c r="R33" s="24">
        <f t="shared" si="6"/>
        <v>1.3237257066695906E-2</v>
      </c>
    </row>
    <row r="34" spans="1:18" x14ac:dyDescent="0.3">
      <c r="A34" s="23" vm="605">
        <v>43875</v>
      </c>
      <c r="B34" vm="606">
        <v>22.98</v>
      </c>
      <c r="C34" vm="608">
        <v>38.1</v>
      </c>
      <c r="D34" vm="610">
        <v>159.75</v>
      </c>
      <c r="E34" vm="612">
        <v>13.885999999999999</v>
      </c>
      <c r="F34" vm="577">
        <v>2.5074999999999998</v>
      </c>
      <c r="G34" vm="616">
        <v>12.262</v>
      </c>
      <c r="H34" vm="618">
        <v>16.43</v>
      </c>
      <c r="I34" s="15" vm="620">
        <v>8.34</v>
      </c>
      <c r="K34" s="21">
        <f t="shared" si="7"/>
        <v>1.6674366142369477E-2</v>
      </c>
      <c r="L34" s="21">
        <f t="shared" si="0"/>
        <v>-1.4332492900775654E-2</v>
      </c>
      <c r="M34" s="21">
        <f t="shared" si="1"/>
        <v>6.9095752284395497E-3</v>
      </c>
      <c r="N34" s="21">
        <f t="shared" si="2"/>
        <v>-1.0174193946850129E-2</v>
      </c>
      <c r="O34" s="21">
        <f t="shared" si="3"/>
        <v>-9.9651228973897323E-4</v>
      </c>
      <c r="P34" s="21">
        <f t="shared" si="4"/>
        <v>-1.37687442847954E-2</v>
      </c>
      <c r="Q34" s="21">
        <f t="shared" si="5"/>
        <v>-9.0882176579720718E-3</v>
      </c>
      <c r="R34" s="24">
        <f t="shared" si="6"/>
        <v>-2.9931180681319522E-3</v>
      </c>
    </row>
    <row r="35" spans="1:18" x14ac:dyDescent="0.3">
      <c r="A35" s="23" vm="624">
        <v>43878</v>
      </c>
      <c r="B35" vm="625">
        <v>22.92</v>
      </c>
      <c r="C35" vm="627">
        <v>38.26</v>
      </c>
      <c r="D35" vm="629">
        <v>163.25</v>
      </c>
      <c r="E35" vm="631">
        <v>14.15</v>
      </c>
      <c r="F35" vm="634">
        <v>2.54</v>
      </c>
      <c r="G35" vm="636">
        <v>12.32</v>
      </c>
      <c r="H35" vm="347">
        <v>16.7</v>
      </c>
      <c r="I35" s="15" vm="504">
        <v>8.43</v>
      </c>
      <c r="K35" s="21">
        <f t="shared" si="7"/>
        <v>-2.6143805740707093E-3</v>
      </c>
      <c r="L35" s="21">
        <f t="shared" si="0"/>
        <v>4.1906818794514257E-3</v>
      </c>
      <c r="M35" s="21">
        <f t="shared" si="1"/>
        <v>2.1672674898896349E-2</v>
      </c>
      <c r="N35" s="21">
        <f t="shared" si="2"/>
        <v>1.8833485758165052E-2</v>
      </c>
      <c r="O35" s="21">
        <f t="shared" si="3"/>
        <v>1.2877840176491661E-2</v>
      </c>
      <c r="P35" s="21">
        <f t="shared" si="4"/>
        <v>4.7189087648775805E-3</v>
      </c>
      <c r="Q35" s="21">
        <f t="shared" si="5"/>
        <v>1.629978737353277E-2</v>
      </c>
      <c r="R35" s="24">
        <f t="shared" si="6"/>
        <v>1.0733555643108633E-2</v>
      </c>
    </row>
    <row r="36" spans="1:18" x14ac:dyDescent="0.3">
      <c r="A36" s="23" vm="642">
        <v>43879</v>
      </c>
      <c r="B36" vm="643">
        <v>23.08</v>
      </c>
      <c r="C36" vm="645">
        <v>37.64</v>
      </c>
      <c r="D36" vm="647">
        <v>164.95</v>
      </c>
      <c r="E36" vm="649">
        <v>14.06</v>
      </c>
      <c r="F36" vm="652">
        <v>2.6</v>
      </c>
      <c r="G36" vm="437">
        <v>12.206</v>
      </c>
      <c r="H36" vm="655">
        <v>16.535</v>
      </c>
      <c r="I36" s="15" vm="657">
        <v>8.5</v>
      </c>
      <c r="K36" s="21">
        <f t="shared" si="7"/>
        <v>6.9565497933599309E-3</v>
      </c>
      <c r="L36" s="21">
        <f t="shared" si="0"/>
        <v>-1.6337649294927876E-2</v>
      </c>
      <c r="M36" s="21">
        <f t="shared" si="1"/>
        <v>1.0359629518049907E-2</v>
      </c>
      <c r="N36" s="21">
        <f t="shared" si="2"/>
        <v>-6.380737706727764E-3</v>
      </c>
      <c r="O36" s="21">
        <f t="shared" si="3"/>
        <v>2.3347363996991107E-2</v>
      </c>
      <c r="P36" s="21">
        <f t="shared" si="4"/>
        <v>-9.2963239830705455E-3</v>
      </c>
      <c r="Q36" s="21">
        <f t="shared" si="5"/>
        <v>-9.9293729889533017E-3</v>
      </c>
      <c r="R36" s="24">
        <f t="shared" si="6"/>
        <v>8.2693914825067664E-3</v>
      </c>
    </row>
    <row r="37" spans="1:18" x14ac:dyDescent="0.3">
      <c r="A37" s="23" vm="661">
        <v>43880</v>
      </c>
      <c r="B37" vm="662">
        <v>23.22</v>
      </c>
      <c r="C37" vm="664">
        <v>39.04</v>
      </c>
      <c r="D37" vm="666">
        <v>167.2</v>
      </c>
      <c r="E37" vm="668">
        <v>14.132</v>
      </c>
      <c r="F37" vm="671">
        <v>2.6034999999999999</v>
      </c>
      <c r="G37" vm="673">
        <v>12.268000000000001</v>
      </c>
      <c r="H37" vm="675">
        <v>16.725000000000001</v>
      </c>
      <c r="I37" s="15" vm="677">
        <v>8.5299999999999994</v>
      </c>
      <c r="K37" s="21">
        <f t="shared" si="7"/>
        <v>6.0475346298465762E-3</v>
      </c>
      <c r="L37" s="21">
        <f t="shared" si="0"/>
        <v>3.6519446827712736E-2</v>
      </c>
      <c r="M37" s="21">
        <f t="shared" si="1"/>
        <v>1.3548302976010757E-2</v>
      </c>
      <c r="N37" s="21">
        <f t="shared" si="2"/>
        <v>5.107843114379805E-3</v>
      </c>
      <c r="O37" s="21">
        <f t="shared" si="3"/>
        <v>1.3452485933803935E-3</v>
      </c>
      <c r="P37" s="21">
        <f t="shared" si="4"/>
        <v>5.0666121297019053E-3</v>
      </c>
      <c r="Q37" s="21">
        <f t="shared" si="5"/>
        <v>1.1425259580536048E-2</v>
      </c>
      <c r="R37" s="24">
        <f t="shared" si="6"/>
        <v>3.523198007316878E-3</v>
      </c>
    </row>
    <row r="38" spans="1:18" x14ac:dyDescent="0.3">
      <c r="A38" s="23" vm="681">
        <v>43881</v>
      </c>
      <c r="B38" vm="682">
        <v>23.12</v>
      </c>
      <c r="C38" vm="684">
        <v>38.25</v>
      </c>
      <c r="D38" vm="686">
        <v>164.15</v>
      </c>
      <c r="E38" vm="688">
        <v>13.718</v>
      </c>
      <c r="F38" vm="651">
        <v>2.5499999999999998</v>
      </c>
      <c r="G38" vm="692">
        <v>12.276</v>
      </c>
      <c r="H38" vm="694">
        <v>16.364999999999998</v>
      </c>
      <c r="I38" s="15" vm="696">
        <v>8.33</v>
      </c>
      <c r="K38" s="21">
        <f t="shared" si="7"/>
        <v>-4.3159324655685895E-3</v>
      </c>
      <c r="L38" s="21">
        <f t="shared" si="0"/>
        <v>-2.0443201272346893E-2</v>
      </c>
      <c r="M38" s="21">
        <f t="shared" si="1"/>
        <v>-1.841005670299942E-2</v>
      </c>
      <c r="N38" s="21">
        <f t="shared" si="2"/>
        <v>-2.9732890419769176E-2</v>
      </c>
      <c r="O38" s="21">
        <f t="shared" si="3"/>
        <v>-2.0763334450481976E-2</v>
      </c>
      <c r="P38" s="21">
        <f t="shared" si="4"/>
        <v>6.5189050548456634E-4</v>
      </c>
      <c r="Q38" s="21">
        <f t="shared" si="5"/>
        <v>-2.1759698061148514E-2</v>
      </c>
      <c r="R38" s="24">
        <f t="shared" si="6"/>
        <v>-2.3725905324836344E-2</v>
      </c>
    </row>
    <row r="39" spans="1:18" x14ac:dyDescent="0.3">
      <c r="A39" s="23" vm="700">
        <v>43882</v>
      </c>
      <c r="B39" vm="701">
        <v>23.02</v>
      </c>
      <c r="C39" vm="703">
        <v>37.15</v>
      </c>
      <c r="D39" vm="705">
        <v>159.80000000000001</v>
      </c>
      <c r="E39" vm="707">
        <v>13.183999999999999</v>
      </c>
      <c r="F39" vm="710">
        <v>2.5215000000000001</v>
      </c>
      <c r="G39" vm="712">
        <v>12.08</v>
      </c>
      <c r="H39" vm="714">
        <v>15.96</v>
      </c>
      <c r="I39" s="15" vm="716">
        <v>8.1050000000000004</v>
      </c>
      <c r="K39" s="21">
        <f t="shared" si="7"/>
        <v>-4.3346405104401466E-3</v>
      </c>
      <c r="L39" s="21">
        <f t="shared" si="0"/>
        <v>-2.9179789108776683E-2</v>
      </c>
      <c r="M39" s="21">
        <f t="shared" si="1"/>
        <v>-2.6857610615427321E-2</v>
      </c>
      <c r="N39" s="21">
        <f t="shared" si="2"/>
        <v>-3.9704865910013765E-2</v>
      </c>
      <c r="O39" s="21">
        <f t="shared" si="3"/>
        <v>-1.1239396635691777E-2</v>
      </c>
      <c r="P39" s="21">
        <f t="shared" si="4"/>
        <v>-1.6094944250820798E-2</v>
      </c>
      <c r="Q39" s="21">
        <f t="shared" si="5"/>
        <v>-2.5059315931481009E-2</v>
      </c>
      <c r="R39" s="24">
        <f t="shared" si="6"/>
        <v>-2.7382300991111847E-2</v>
      </c>
    </row>
    <row r="40" spans="1:18" x14ac:dyDescent="0.3">
      <c r="A40" s="23" vm="720">
        <v>43885</v>
      </c>
      <c r="B40" vm="721">
        <v>21.96</v>
      </c>
      <c r="C40" vm="723">
        <v>35.159999999999997</v>
      </c>
      <c r="D40" vm="725">
        <v>151.30000000000001</v>
      </c>
      <c r="E40" vm="379">
        <v>12.64</v>
      </c>
      <c r="F40" vm="729">
        <v>2.3765000000000001</v>
      </c>
      <c r="G40" vm="731">
        <v>11.34</v>
      </c>
      <c r="H40" vm="733">
        <v>14.54</v>
      </c>
      <c r="I40" s="15" vm="735">
        <v>7.59</v>
      </c>
      <c r="K40" s="21">
        <f t="shared" si="7"/>
        <v>-4.7140786652406626E-2</v>
      </c>
      <c r="L40" s="21">
        <f t="shared" si="0"/>
        <v>-5.5054698346791955E-2</v>
      </c>
      <c r="M40" s="21">
        <f t="shared" si="1"/>
        <v>-5.4658412537864083E-2</v>
      </c>
      <c r="N40" s="21">
        <f t="shared" si="2"/>
        <v>-4.2137584448404389E-2</v>
      </c>
      <c r="O40" s="21">
        <f t="shared" si="3"/>
        <v>-5.9225145462715914E-2</v>
      </c>
      <c r="P40" s="21">
        <f t="shared" si="4"/>
        <v>-6.3214894207062916E-2</v>
      </c>
      <c r="Q40" s="21">
        <f t="shared" si="5"/>
        <v>-9.3182119916289552E-2</v>
      </c>
      <c r="R40" s="24">
        <f t="shared" si="6"/>
        <v>-6.5649563780100964E-2</v>
      </c>
    </row>
    <row r="41" spans="1:18" x14ac:dyDescent="0.3">
      <c r="A41" s="23" vm="739">
        <v>43886</v>
      </c>
      <c r="B41" vm="740">
        <v>22.1</v>
      </c>
      <c r="C41" vm="742">
        <v>35.130000000000003</v>
      </c>
      <c r="D41" vm="744">
        <v>151</v>
      </c>
      <c r="E41" vm="746">
        <v>12.412000000000001</v>
      </c>
      <c r="F41" vm="749">
        <v>2.33</v>
      </c>
      <c r="G41" vm="751">
        <v>11.257999999999999</v>
      </c>
      <c r="H41" vm="753">
        <v>14.6</v>
      </c>
      <c r="I41" s="15" vm="755">
        <v>7.6950000000000003</v>
      </c>
      <c r="K41" s="21">
        <f t="shared" si="7"/>
        <v>6.3549918823772198E-3</v>
      </c>
      <c r="L41" s="21">
        <f t="shared" si="0"/>
        <v>-8.5360653924042892E-4</v>
      </c>
      <c r="M41" s="21">
        <f t="shared" si="1"/>
        <v>-1.9847839793860349E-3</v>
      </c>
      <c r="N41" s="21">
        <f t="shared" si="2"/>
        <v>-1.8202642132577582E-2</v>
      </c>
      <c r="O41" s="21">
        <f t="shared" si="3"/>
        <v>-1.9760549494317835E-2</v>
      </c>
      <c r="P41" s="21">
        <f t="shared" si="4"/>
        <v>-7.257311257771233E-3</v>
      </c>
      <c r="Q41" s="21">
        <f t="shared" si="5"/>
        <v>4.1180566089175476E-3</v>
      </c>
      <c r="R41" s="24">
        <f t="shared" si="6"/>
        <v>1.3739175883304131E-2</v>
      </c>
    </row>
    <row r="42" spans="1:18" x14ac:dyDescent="0.3">
      <c r="A42" s="23" vm="759">
        <v>43887</v>
      </c>
      <c r="B42" vm="760">
        <v>22.38</v>
      </c>
      <c r="C42" vm="762">
        <v>35.700000000000003</v>
      </c>
      <c r="D42" vm="764">
        <v>150.15</v>
      </c>
      <c r="E42" vm="766">
        <v>12.552</v>
      </c>
      <c r="F42" vm="11">
        <v>2.3809999999999998</v>
      </c>
      <c r="G42" vm="770">
        <v>11.776</v>
      </c>
      <c r="H42" vm="772">
        <v>14.89</v>
      </c>
      <c r="I42" s="15" vm="774">
        <v>7.7549999999999999</v>
      </c>
      <c r="K42" s="21">
        <f t="shared" si="7"/>
        <v>1.2590094360071998E-2</v>
      </c>
      <c r="L42" s="21">
        <f t="shared" si="0"/>
        <v>1.6095222507857696E-2</v>
      </c>
      <c r="M42" s="21">
        <f t="shared" si="1"/>
        <v>-5.6450423855850407E-3</v>
      </c>
      <c r="N42" s="21">
        <f t="shared" si="2"/>
        <v>1.1216268844597622E-2</v>
      </c>
      <c r="O42" s="21">
        <f t="shared" si="3"/>
        <v>2.1652299927116335E-2</v>
      </c>
      <c r="P42" s="21">
        <f t="shared" si="4"/>
        <v>4.4984574944685593E-2</v>
      </c>
      <c r="Q42" s="21">
        <f t="shared" si="5"/>
        <v>1.966831798162692E-2</v>
      </c>
      <c r="R42" s="24">
        <f t="shared" si="6"/>
        <v>7.7670293376595964E-3</v>
      </c>
    </row>
    <row r="43" spans="1:18" x14ac:dyDescent="0.3">
      <c r="A43" s="23" vm="778">
        <v>43888</v>
      </c>
      <c r="B43" vm="779">
        <v>21.9</v>
      </c>
      <c r="C43" vm="781">
        <v>35.26</v>
      </c>
      <c r="D43" vm="783">
        <v>144.5</v>
      </c>
      <c r="E43" vm="785">
        <v>12.002000000000001</v>
      </c>
      <c r="F43" vm="787">
        <v>2.2885</v>
      </c>
      <c r="G43" vm="789">
        <v>11.561999999999999</v>
      </c>
      <c r="H43" vm="791">
        <v>14.324999999999999</v>
      </c>
      <c r="I43" s="15" vm="793">
        <v>7.41</v>
      </c>
      <c r="K43" s="21">
        <f t="shared" si="7"/>
        <v>-2.1681066061324052E-2</v>
      </c>
      <c r="L43" s="21">
        <f t="shared" si="0"/>
        <v>-1.2401511815869404E-2</v>
      </c>
      <c r="M43" s="21">
        <f t="shared" si="1"/>
        <v>-3.8355286876852496E-2</v>
      </c>
      <c r="N43" s="21">
        <f t="shared" si="2"/>
        <v>-4.4806712863410307E-2</v>
      </c>
      <c r="O43" s="21">
        <f t="shared" si="3"/>
        <v>-3.9623986393165923E-2</v>
      </c>
      <c r="P43" s="21">
        <f t="shared" si="4"/>
        <v>-1.8339703326236162E-2</v>
      </c>
      <c r="Q43" s="21">
        <f t="shared" si="5"/>
        <v>-3.8683584095114479E-2</v>
      </c>
      <c r="R43" s="24">
        <f t="shared" si="6"/>
        <v>-4.550735732050662E-2</v>
      </c>
    </row>
    <row r="44" spans="1:18" x14ac:dyDescent="0.3">
      <c r="A44" s="23" vm="797">
        <v>43889</v>
      </c>
      <c r="B44" vm="354">
        <v>21.1</v>
      </c>
      <c r="C44" vm="799">
        <v>35.22</v>
      </c>
      <c r="D44" vm="801">
        <v>141.55000000000001</v>
      </c>
      <c r="E44" vm="803">
        <v>11.538</v>
      </c>
      <c r="F44" vm="806">
        <v>2.1985000000000001</v>
      </c>
      <c r="G44" vm="808">
        <v>11.242000000000001</v>
      </c>
      <c r="H44" vm="810">
        <v>14.29</v>
      </c>
      <c r="I44" s="15" vm="812">
        <v>7.17</v>
      </c>
      <c r="K44" s="21">
        <f t="shared" si="7"/>
        <v>-3.721359634043421E-2</v>
      </c>
      <c r="L44" s="21">
        <f t="shared" si="0"/>
        <v>-1.135073901664068E-3</v>
      </c>
      <c r="M44" s="21">
        <f t="shared" si="1"/>
        <v>-2.0626495994578109E-2</v>
      </c>
      <c r="N44" s="21">
        <f t="shared" si="2"/>
        <v>-3.9427366732623398E-2</v>
      </c>
      <c r="O44" s="21">
        <f t="shared" si="3"/>
        <v>-4.0121271472831857E-2</v>
      </c>
      <c r="P44" s="21">
        <f t="shared" si="4"/>
        <v>-2.806709408040101E-2</v>
      </c>
      <c r="Q44" s="21">
        <f t="shared" si="5"/>
        <v>-2.4462706590272216E-3</v>
      </c>
      <c r="R44" s="24">
        <f t="shared" si="6"/>
        <v>-3.2924784696466612E-2</v>
      </c>
    </row>
    <row r="45" spans="1:18" x14ac:dyDescent="0.3">
      <c r="A45" s="23" vm="816">
        <v>43892</v>
      </c>
      <c r="B45" vm="817">
        <v>20.86</v>
      </c>
      <c r="C45" vm="819">
        <v>34.43</v>
      </c>
      <c r="D45" vm="821">
        <v>141.15</v>
      </c>
      <c r="E45" vm="823">
        <v>11.03</v>
      </c>
      <c r="F45" vm="826">
        <v>2.1364999999999998</v>
      </c>
      <c r="G45" vm="828">
        <v>10.827999999999999</v>
      </c>
      <c r="H45" vm="830">
        <v>13.765000000000001</v>
      </c>
      <c r="I45" s="15" vm="832">
        <v>6.73</v>
      </c>
      <c r="K45" s="21">
        <f t="shared" si="7"/>
        <v>-1.1439590909394544E-2</v>
      </c>
      <c r="L45" s="21">
        <f t="shared" si="0"/>
        <v>-2.2685825717627648E-2</v>
      </c>
      <c r="M45" s="21">
        <f t="shared" si="1"/>
        <v>-2.829856858410335E-3</v>
      </c>
      <c r="N45" s="21">
        <f t="shared" si="2"/>
        <v>-4.502710256928668E-2</v>
      </c>
      <c r="O45" s="21">
        <f t="shared" si="3"/>
        <v>-2.8606333536785267E-2</v>
      </c>
      <c r="P45" s="21">
        <f t="shared" si="4"/>
        <v>-3.752139282782857E-2</v>
      </c>
      <c r="Q45" s="21">
        <f t="shared" si="5"/>
        <v>-3.7430853347205313E-2</v>
      </c>
      <c r="R45" s="24">
        <f t="shared" si="6"/>
        <v>-6.3330510954892491E-2</v>
      </c>
    </row>
    <row r="46" spans="1:18" x14ac:dyDescent="0.3">
      <c r="A46" s="23" vm="836">
        <v>43893</v>
      </c>
      <c r="B46" vm="295">
        <v>21.56</v>
      </c>
      <c r="C46" vm="838">
        <v>34.5</v>
      </c>
      <c r="D46" vm="840">
        <v>143.30000000000001</v>
      </c>
      <c r="E46" vm="842">
        <v>10.561999999999999</v>
      </c>
      <c r="F46" vm="845">
        <v>2.1190000000000002</v>
      </c>
      <c r="G46" vm="847">
        <v>10.94</v>
      </c>
      <c r="H46" vm="849">
        <v>13.74</v>
      </c>
      <c r="I46" s="15" vm="851">
        <v>6.7649999999999997</v>
      </c>
      <c r="K46" s="21">
        <f t="shared" si="7"/>
        <v>3.3006296468170077E-2</v>
      </c>
      <c r="L46" s="21">
        <f t="shared" si="0"/>
        <v>2.0310466868817163E-3</v>
      </c>
      <c r="M46" s="21">
        <f t="shared" si="1"/>
        <v>1.5117180134627869E-2</v>
      </c>
      <c r="N46" s="21">
        <f t="shared" si="2"/>
        <v>-4.3356178980669631E-2</v>
      </c>
      <c r="O46" s="21">
        <f t="shared" si="3"/>
        <v>-8.2246968157803756E-3</v>
      </c>
      <c r="P46" s="21">
        <f t="shared" si="4"/>
        <v>1.0290425241780378E-2</v>
      </c>
      <c r="Q46" s="21">
        <f t="shared" si="5"/>
        <v>-1.8178518003673606E-3</v>
      </c>
      <c r="R46" s="24">
        <f t="shared" si="6"/>
        <v>5.1871179661149066E-3</v>
      </c>
    </row>
    <row r="47" spans="1:18" x14ac:dyDescent="0.3">
      <c r="A47" s="23" vm="855">
        <v>43894</v>
      </c>
      <c r="B47" vm="856">
        <v>22.12</v>
      </c>
      <c r="C47" vm="858">
        <v>35</v>
      </c>
      <c r="D47" vm="860">
        <v>142</v>
      </c>
      <c r="E47" vm="862">
        <v>10.294</v>
      </c>
      <c r="F47" vm="865">
        <v>2.1274999999999999</v>
      </c>
      <c r="G47" vm="867">
        <v>10.992000000000001</v>
      </c>
      <c r="H47" vm="869">
        <v>13.66</v>
      </c>
      <c r="I47" s="15" vm="871">
        <v>6.66</v>
      </c>
      <c r="K47" s="21">
        <f t="shared" si="7"/>
        <v>2.5642430613337652E-2</v>
      </c>
      <c r="L47" s="21">
        <f t="shared" si="0"/>
        <v>1.4388737452099671E-2</v>
      </c>
      <c r="M47" s="21">
        <f t="shared" si="1"/>
        <v>-9.113277232865492E-3</v>
      </c>
      <c r="N47" s="21">
        <f t="shared" si="2"/>
        <v>-2.5701453054178491E-2</v>
      </c>
      <c r="O47" s="21">
        <f t="shared" si="3"/>
        <v>4.0033021792299029E-3</v>
      </c>
      <c r="P47" s="21">
        <f t="shared" si="4"/>
        <v>4.7419384861584323E-3</v>
      </c>
      <c r="Q47" s="21">
        <f t="shared" si="5"/>
        <v>-5.8394326515593276E-3</v>
      </c>
      <c r="R47" s="24">
        <f t="shared" si="6"/>
        <v>-1.5642777070453577E-2</v>
      </c>
    </row>
    <row r="48" spans="1:18" x14ac:dyDescent="0.3">
      <c r="A48" s="23" vm="875">
        <v>43895</v>
      </c>
      <c r="B48" vm="876">
        <v>21.68</v>
      </c>
      <c r="C48" vm="878">
        <v>34.25</v>
      </c>
      <c r="D48" vm="880">
        <v>139.94999999999999</v>
      </c>
      <c r="E48" vm="882">
        <v>10.134</v>
      </c>
      <c r="F48" vm="885">
        <v>2.0465</v>
      </c>
      <c r="G48" vm="887">
        <v>10.842000000000001</v>
      </c>
      <c r="H48" vm="889">
        <v>12.97</v>
      </c>
      <c r="I48" s="15" vm="891">
        <v>6.2</v>
      </c>
      <c r="K48" s="21">
        <f t="shared" si="7"/>
        <v>-2.0092000082688601E-2</v>
      </c>
      <c r="L48" s="21">
        <f t="shared" si="0"/>
        <v>-2.1661496781179419E-2</v>
      </c>
      <c r="M48" s="21">
        <f t="shared" si="1"/>
        <v>-1.4541841639798244E-2</v>
      </c>
      <c r="N48" s="21">
        <f t="shared" si="2"/>
        <v>-1.5665094176844824E-2</v>
      </c>
      <c r="O48" s="21">
        <f t="shared" si="3"/>
        <v>-3.8816564515071532E-2</v>
      </c>
      <c r="P48" s="21">
        <f t="shared" si="4"/>
        <v>-1.3740254641847102E-2</v>
      </c>
      <c r="Q48" s="21">
        <f t="shared" si="5"/>
        <v>-5.1832855814291506E-2</v>
      </c>
      <c r="R48" s="24">
        <f t="shared" si="6"/>
        <v>-7.1570192501251892E-2</v>
      </c>
    </row>
    <row r="49" spans="1:18" x14ac:dyDescent="0.3">
      <c r="A49" s="23" vm="895">
        <v>43896</v>
      </c>
      <c r="B49" vm="817">
        <v>20.86</v>
      </c>
      <c r="C49" vm="897">
        <v>33.72</v>
      </c>
      <c r="D49" vm="899">
        <v>135</v>
      </c>
      <c r="E49" vm="901">
        <v>9.952</v>
      </c>
      <c r="F49" vm="904">
        <v>1.9772000000000001</v>
      </c>
      <c r="G49" vm="906">
        <v>10.518000000000001</v>
      </c>
      <c r="H49" vm="908">
        <v>12.685</v>
      </c>
      <c r="I49" s="15" vm="910">
        <v>5.7050000000000001</v>
      </c>
      <c r="K49" s="21">
        <f t="shared" si="7"/>
        <v>-3.8556726998819062E-2</v>
      </c>
      <c r="L49" s="21">
        <f t="shared" si="0"/>
        <v>-1.559543157457962E-2</v>
      </c>
      <c r="M49" s="21">
        <f t="shared" si="1"/>
        <v>-3.6010437523032936E-2</v>
      </c>
      <c r="N49" s="21">
        <f t="shared" si="2"/>
        <v>-1.8122571056894469E-2</v>
      </c>
      <c r="O49" s="21">
        <f t="shared" si="3"/>
        <v>-3.4449314499653376E-2</v>
      </c>
      <c r="P49" s="21">
        <f t="shared" si="4"/>
        <v>-3.0339405670993927E-2</v>
      </c>
      <c r="Q49" s="21">
        <f t="shared" si="5"/>
        <v>-2.2218805277107345E-2</v>
      </c>
      <c r="R49" s="24">
        <f t="shared" si="6"/>
        <v>-8.3206308737006907E-2</v>
      </c>
    </row>
    <row r="50" spans="1:18" x14ac:dyDescent="0.3">
      <c r="A50" s="23" vm="914">
        <v>43899</v>
      </c>
      <c r="B50" vm="915">
        <v>18.95</v>
      </c>
      <c r="C50" vm="917">
        <v>30.52</v>
      </c>
      <c r="D50" vm="919">
        <v>124.7</v>
      </c>
      <c r="E50" vm="921">
        <v>8.6140000000000008</v>
      </c>
      <c r="F50" vm="924">
        <v>1.75</v>
      </c>
      <c r="G50" vm="926">
        <v>9.3819999999999997</v>
      </c>
      <c r="H50" vm="928">
        <v>11.875</v>
      </c>
      <c r="I50" s="15" vm="930">
        <v>4.9240000000000004</v>
      </c>
      <c r="K50" s="21">
        <f t="shared" si="7"/>
        <v>-9.6029518044191089E-2</v>
      </c>
      <c r="L50" s="21">
        <f t="shared" si="0"/>
        <v>-9.9708926717398477E-2</v>
      </c>
      <c r="M50" s="21">
        <f t="shared" si="1"/>
        <v>-7.9363925752438697E-2</v>
      </c>
      <c r="N50" s="21">
        <f t="shared" si="2"/>
        <v>-0.14438474936490464</v>
      </c>
      <c r="O50" s="21">
        <f t="shared" si="3"/>
        <v>-0.1220659145152445</v>
      </c>
      <c r="P50" s="21">
        <f t="shared" si="4"/>
        <v>-0.1142951152608863</v>
      </c>
      <c r="Q50" s="21">
        <f t="shared" si="5"/>
        <v>-6.5984843130540274E-2</v>
      </c>
      <c r="R50" s="24">
        <f t="shared" si="6"/>
        <v>-0.14722177499183176</v>
      </c>
    </row>
    <row r="51" spans="1:18" x14ac:dyDescent="0.3">
      <c r="A51" s="23" vm="934">
        <v>43900</v>
      </c>
      <c r="B51" vm="935">
        <v>17.82</v>
      </c>
      <c r="C51" vm="937">
        <v>30.14</v>
      </c>
      <c r="D51" vm="939">
        <v>125.5</v>
      </c>
      <c r="E51" vm="941">
        <v>8.3140000000000001</v>
      </c>
      <c r="F51" vm="944">
        <v>1.7088000000000001</v>
      </c>
      <c r="G51" vm="946">
        <v>9.3279999999999994</v>
      </c>
      <c r="H51" vm="948">
        <v>11.22</v>
      </c>
      <c r="I51" s="15" vm="950">
        <v>5.0250000000000004</v>
      </c>
      <c r="K51" s="21">
        <f t="shared" si="7"/>
        <v>-6.1482509485772101E-2</v>
      </c>
      <c r="L51" s="21">
        <f t="shared" si="0"/>
        <v>-1.252901321790686E-2</v>
      </c>
      <c r="M51" s="21">
        <f t="shared" si="1"/>
        <v>6.3949058858477001E-3</v>
      </c>
      <c r="N51" s="21">
        <f t="shared" si="2"/>
        <v>-3.5447945801473216E-2</v>
      </c>
      <c r="O51" s="21">
        <f t="shared" si="3"/>
        <v>-2.3824418151683978E-2</v>
      </c>
      <c r="P51" s="21">
        <f t="shared" si="4"/>
        <v>-5.7723302981297015E-3</v>
      </c>
      <c r="Q51" s="21">
        <f t="shared" si="5"/>
        <v>-5.6737449826154612E-2</v>
      </c>
      <c r="R51" s="24">
        <f t="shared" si="6"/>
        <v>2.0304245622932395E-2</v>
      </c>
    </row>
    <row r="52" spans="1:18" x14ac:dyDescent="0.3">
      <c r="A52" s="23" vm="953">
        <v>43901</v>
      </c>
      <c r="B52" vm="328">
        <v>17.47</v>
      </c>
      <c r="C52" vm="955">
        <v>29.36</v>
      </c>
      <c r="D52" vm="957">
        <v>129.15</v>
      </c>
      <c r="E52" vm="959">
        <v>8.5399999999999991</v>
      </c>
      <c r="F52" vm="962">
        <v>1.7791999999999999</v>
      </c>
      <c r="G52" vm="964">
        <v>9.5220000000000002</v>
      </c>
      <c r="H52" vm="966">
        <v>11.355</v>
      </c>
      <c r="I52" s="15" vm="968">
        <v>5.25</v>
      </c>
      <c r="K52" s="21">
        <f t="shared" si="7"/>
        <v>-1.9836297896698132E-2</v>
      </c>
      <c r="L52" s="21">
        <f t="shared" si="0"/>
        <v>-2.6219989452034621E-2</v>
      </c>
      <c r="M52" s="21">
        <f t="shared" si="1"/>
        <v>2.8668760970010983E-2</v>
      </c>
      <c r="N52" s="21">
        <f t="shared" si="2"/>
        <v>2.6820166970032738E-2</v>
      </c>
      <c r="O52" s="21">
        <f t="shared" si="3"/>
        <v>4.0372455290387417E-2</v>
      </c>
      <c r="P52" s="21">
        <f t="shared" si="4"/>
        <v>2.0584281164190445E-2</v>
      </c>
      <c r="Q52" s="21">
        <f t="shared" si="5"/>
        <v>1.1960275462971471E-2</v>
      </c>
      <c r="R52" s="24">
        <f t="shared" si="6"/>
        <v>4.380262265839284E-2</v>
      </c>
    </row>
    <row r="53" spans="1:18" x14ac:dyDescent="0.3">
      <c r="A53" s="23" vm="972">
        <v>43902</v>
      </c>
      <c r="B53" vm="973">
        <v>14.12</v>
      </c>
      <c r="C53" vm="975">
        <v>26</v>
      </c>
      <c r="D53" vm="977">
        <v>115.9</v>
      </c>
      <c r="E53" vm="979">
        <v>7.0659999999999998</v>
      </c>
      <c r="F53" vm="982">
        <v>1.4628000000000001</v>
      </c>
      <c r="G53" vm="984">
        <v>7.8209999999999997</v>
      </c>
      <c r="H53" vm="986">
        <v>9.5619999999999994</v>
      </c>
      <c r="I53" s="15" vm="988">
        <v>4.5380000000000003</v>
      </c>
      <c r="K53" s="21">
        <f t="shared" si="7"/>
        <v>-0.21289289208086914</v>
      </c>
      <c r="L53" s="21">
        <f t="shared" si="0"/>
        <v>-0.12153666572483282</v>
      </c>
      <c r="M53" s="21">
        <f t="shared" si="1"/>
        <v>-0.10824676919614344</v>
      </c>
      <c r="N53" s="21">
        <f>LN(E53/E52)</f>
        <v>-0.18946645886352495</v>
      </c>
      <c r="O53" s="21">
        <f t="shared" si="3"/>
        <v>-0.19581141778103692</v>
      </c>
      <c r="P53" s="21">
        <f t="shared" si="4"/>
        <v>-0.19679248715285269</v>
      </c>
      <c r="Q53" s="21">
        <f t="shared" si="5"/>
        <v>-0.17186126535361029</v>
      </c>
      <c r="R53" s="24">
        <f t="shared" si="6"/>
        <v>-0.14574169024588229</v>
      </c>
    </row>
    <row r="54" spans="1:18" x14ac:dyDescent="0.3">
      <c r="A54" s="23" vm="992">
        <v>43903</v>
      </c>
      <c r="B54" vm="993">
        <v>16.46</v>
      </c>
      <c r="C54" vm="995">
        <v>29.7</v>
      </c>
      <c r="D54" vm="997">
        <v>123.2</v>
      </c>
      <c r="E54" vm="999">
        <v>7.7130000000000001</v>
      </c>
      <c r="F54" vm="1002">
        <v>1.5544</v>
      </c>
      <c r="G54" vm="1004">
        <v>8.3810000000000002</v>
      </c>
      <c r="H54" vm="1006">
        <v>10.164999999999999</v>
      </c>
      <c r="I54" s="15" vm="1008">
        <v>4.774</v>
      </c>
      <c r="K54" s="21">
        <f t="shared" si="7"/>
        <v>0.15334096318382781</v>
      </c>
      <c r="L54" s="21">
        <f t="shared" si="0"/>
        <v>0.13305050778717184</v>
      </c>
      <c r="M54" s="21">
        <f t="shared" si="1"/>
        <v>6.1081300753713423E-2</v>
      </c>
      <c r="N54" s="21">
        <f t="shared" si="2"/>
        <v>8.7612668014908759E-2</v>
      </c>
      <c r="O54" s="21">
        <f t="shared" si="3"/>
        <v>6.0737211788004161E-2</v>
      </c>
      <c r="P54" s="21">
        <f t="shared" si="4"/>
        <v>6.9154815497294825E-2</v>
      </c>
      <c r="Q54" s="21">
        <f t="shared" si="5"/>
        <v>6.1153536876398358E-2</v>
      </c>
      <c r="R54" s="24">
        <f t="shared" si="6"/>
        <v>5.0698141558988309E-2</v>
      </c>
    </row>
    <row r="55" spans="1:18" x14ac:dyDescent="0.3">
      <c r="A55" s="23" vm="1012">
        <v>43906</v>
      </c>
      <c r="B55" vm="1013">
        <v>14.95</v>
      </c>
      <c r="C55" vm="1015">
        <v>27.39</v>
      </c>
      <c r="D55" vm="1017">
        <v>122</v>
      </c>
      <c r="E55" vm="1019">
        <v>6.7430000000000003</v>
      </c>
      <c r="F55" vm="1022">
        <v>1.4028</v>
      </c>
      <c r="G55" vm="1024">
        <v>7.1689999999999996</v>
      </c>
      <c r="H55" vm="1026">
        <v>10.535</v>
      </c>
      <c r="I55" s="15" vm="1028">
        <v>4.33</v>
      </c>
      <c r="K55" s="21">
        <f t="shared" si="7"/>
        <v>-9.6221895412228378E-2</v>
      </c>
      <c r="L55" s="21">
        <f t="shared" si="0"/>
        <v>-8.0969062533667091E-2</v>
      </c>
      <c r="M55" s="21">
        <f t="shared" si="1"/>
        <v>-9.7880063661628207E-3</v>
      </c>
      <c r="N55" s="21">
        <f t="shared" si="2"/>
        <v>-0.13440228719941721</v>
      </c>
      <c r="O55" s="21">
        <f t="shared" si="3"/>
        <v>-0.10261937979720728</v>
      </c>
      <c r="P55" s="21">
        <f t="shared" si="4"/>
        <v>-0.15620106424603411</v>
      </c>
      <c r="Q55" s="21">
        <f t="shared" si="5"/>
        <v>3.5752600175842537E-2</v>
      </c>
      <c r="R55" s="24">
        <f t="shared" si="6"/>
        <v>-9.7616985902239856E-2</v>
      </c>
    </row>
    <row r="56" spans="1:18" x14ac:dyDescent="0.3">
      <c r="A56" s="23" vm="1032">
        <v>43907</v>
      </c>
      <c r="B56" vm="1033">
        <v>14.69</v>
      </c>
      <c r="C56" vm="1035">
        <v>27</v>
      </c>
      <c r="D56" vm="1037">
        <v>126.15</v>
      </c>
      <c r="E56" vm="1039">
        <v>7.01</v>
      </c>
      <c r="F56" vm="1042">
        <v>1.4514</v>
      </c>
      <c r="G56" vm="1044">
        <v>6.8650000000000002</v>
      </c>
      <c r="H56" vm="1046">
        <v>10.5</v>
      </c>
      <c r="I56" s="15" vm="1048">
        <v>4.2240000000000002</v>
      </c>
      <c r="K56" s="21">
        <f t="shared" si="7"/>
        <v>-1.7544309650909508E-2</v>
      </c>
      <c r="L56" s="21">
        <f t="shared" si="0"/>
        <v>-1.4341117270657712E-2</v>
      </c>
      <c r="M56" s="21">
        <f t="shared" si="1"/>
        <v>3.3450630353810212E-2</v>
      </c>
      <c r="N56" s="21">
        <f t="shared" si="2"/>
        <v>3.8832771294053735E-2</v>
      </c>
      <c r="O56" s="21">
        <f t="shared" si="3"/>
        <v>3.4058368578013573E-2</v>
      </c>
      <c r="P56" s="21">
        <f t="shared" si="4"/>
        <v>-4.3330135650800676E-2</v>
      </c>
      <c r="Q56" s="21">
        <f t="shared" si="5"/>
        <v>-3.327790092674691E-3</v>
      </c>
      <c r="R56" s="24">
        <f t="shared" si="6"/>
        <v>-2.4784995610438117E-2</v>
      </c>
    </row>
    <row r="57" spans="1:18" x14ac:dyDescent="0.3">
      <c r="A57" s="23" vm="1052">
        <v>43908</v>
      </c>
      <c r="B57" vm="1053">
        <v>14.7</v>
      </c>
      <c r="C57" vm="1055">
        <v>27.5</v>
      </c>
      <c r="D57" vm="1057">
        <v>127.5</v>
      </c>
      <c r="E57" vm="1059">
        <v>7</v>
      </c>
      <c r="F57" vm="1062">
        <v>1.4086000000000001</v>
      </c>
      <c r="G57" vm="1064">
        <v>6.12</v>
      </c>
      <c r="H57" vm="1066">
        <v>10</v>
      </c>
      <c r="I57" s="15" vm="1068">
        <v>4.242</v>
      </c>
      <c r="K57" s="21">
        <f t="shared" si="7"/>
        <v>6.8050359890461378E-4</v>
      </c>
      <c r="L57" s="21">
        <f t="shared" si="0"/>
        <v>1.8349138668196617E-2</v>
      </c>
      <c r="M57" s="21">
        <f t="shared" si="1"/>
        <v>1.0644689511414007E-2</v>
      </c>
      <c r="N57" s="21">
        <f t="shared" si="2"/>
        <v>-1.427551991185335E-3</v>
      </c>
      <c r="O57" s="21">
        <f t="shared" si="3"/>
        <v>-2.9932304532726609E-2</v>
      </c>
      <c r="P57" s="21">
        <f t="shared" si="4"/>
        <v>-0.11487394269569962</v>
      </c>
      <c r="Q57" s="21">
        <f t="shared" si="5"/>
        <v>-4.8790164169432056E-2</v>
      </c>
      <c r="R57" s="24">
        <f t="shared" si="6"/>
        <v>4.2523097385302553E-3</v>
      </c>
    </row>
    <row r="58" spans="1:18" x14ac:dyDescent="0.3">
      <c r="A58" s="23" vm="1072">
        <v>43909</v>
      </c>
      <c r="B58" vm="1073">
        <v>14.36</v>
      </c>
      <c r="C58" vm="1075">
        <v>27.02</v>
      </c>
      <c r="D58" vm="1077">
        <v>130.4</v>
      </c>
      <c r="E58" vm="1079">
        <v>7.37</v>
      </c>
      <c r="F58" vm="1082">
        <v>1.4252</v>
      </c>
      <c r="G58" vm="1084">
        <v>5.806</v>
      </c>
      <c r="H58" vm="1086">
        <v>11.18</v>
      </c>
      <c r="I58" s="15" vm="1088">
        <v>4.4740000000000002</v>
      </c>
      <c r="K58" s="21">
        <f t="shared" si="7"/>
        <v>-2.3400930164612473E-2</v>
      </c>
      <c r="L58" s="21">
        <f t="shared" si="0"/>
        <v>-1.7608672140472858E-2</v>
      </c>
      <c r="M58" s="21">
        <f t="shared" si="1"/>
        <v>2.2490284894071705E-2</v>
      </c>
      <c r="N58" s="21">
        <f t="shared" si="2"/>
        <v>5.1507557145932005E-2</v>
      </c>
      <c r="O58" s="21">
        <f t="shared" si="3"/>
        <v>1.1715851420371052E-2</v>
      </c>
      <c r="P58" s="21">
        <f t="shared" si="4"/>
        <v>-5.267023092179661E-2</v>
      </c>
      <c r="Q58" s="21">
        <f t="shared" si="5"/>
        <v>0.11154137473290732</v>
      </c>
      <c r="R58" s="24">
        <f t="shared" si="6"/>
        <v>5.3248006925447129E-2</v>
      </c>
    </row>
    <row r="59" spans="1:18" x14ac:dyDescent="0.3">
      <c r="A59" s="23" vm="1092">
        <v>43910</v>
      </c>
      <c r="B59" vm="1093">
        <v>13.89</v>
      </c>
      <c r="C59" vm="1095">
        <v>29.27</v>
      </c>
      <c r="D59" vm="1097">
        <v>131</v>
      </c>
      <c r="E59" vm="1099">
        <v>7.9340000000000002</v>
      </c>
      <c r="F59" vm="1102">
        <v>1.4654</v>
      </c>
      <c r="G59" vm="1104">
        <v>6.1440000000000001</v>
      </c>
      <c r="H59" vm="1106">
        <v>12.49</v>
      </c>
      <c r="I59" s="15" vm="1108">
        <v>5.3449999999999998</v>
      </c>
      <c r="K59" s="21">
        <f t="shared" si="7"/>
        <v>-3.3277406853825672E-2</v>
      </c>
      <c r="L59" s="21">
        <f t="shared" si="0"/>
        <v>7.9985768171741634E-2</v>
      </c>
      <c r="M59" s="21">
        <f t="shared" si="1"/>
        <v>4.5906737085988289E-3</v>
      </c>
      <c r="N59" s="21">
        <f t="shared" si="2"/>
        <v>7.3739615890893132E-2</v>
      </c>
      <c r="O59" s="21">
        <f t="shared" si="3"/>
        <v>2.7816087994182562E-2</v>
      </c>
      <c r="P59" s="21">
        <f t="shared" si="4"/>
        <v>5.6584130242932858E-2</v>
      </c>
      <c r="Q59" s="21">
        <f t="shared" si="5"/>
        <v>0.11080185641053335</v>
      </c>
      <c r="R59" s="24">
        <f t="shared" si="6"/>
        <v>0.17787868140907065</v>
      </c>
    </row>
    <row r="60" spans="1:18" x14ac:dyDescent="0.3">
      <c r="A60" s="23" vm="1112">
        <v>43913</v>
      </c>
      <c r="B60" vm="1113">
        <v>14.47</v>
      </c>
      <c r="C60" vm="1115">
        <v>28.6</v>
      </c>
      <c r="D60" vm="1117">
        <v>125.2</v>
      </c>
      <c r="E60" vm="1119">
        <v>7.6050000000000004</v>
      </c>
      <c r="F60" vm="1122">
        <v>1.4488000000000001</v>
      </c>
      <c r="G60" vm="1124">
        <v>5.883</v>
      </c>
      <c r="H60" vm="1126">
        <v>12.81</v>
      </c>
      <c r="I60" s="15" vm="1128">
        <v>5.59</v>
      </c>
      <c r="K60" s="21">
        <f t="shared" si="7"/>
        <v>4.0908383877140186E-2</v>
      </c>
      <c r="L60" s="21">
        <f t="shared" si="0"/>
        <v>-2.3156382877987516E-2</v>
      </c>
      <c r="M60" s="21">
        <f t="shared" si="1"/>
        <v>-4.5284864535153402E-2</v>
      </c>
      <c r="N60" s="21">
        <f t="shared" si="2"/>
        <v>-4.2351396380882159E-2</v>
      </c>
      <c r="O60" s="21">
        <f t="shared" si="3"/>
        <v>-1.1392615156659786E-2</v>
      </c>
      <c r="P60" s="21">
        <f t="shared" si="4"/>
        <v>-4.3409159963052127E-2</v>
      </c>
      <c r="Q60" s="21">
        <f t="shared" si="5"/>
        <v>2.5297791771156486E-2</v>
      </c>
      <c r="R60" s="24">
        <f t="shared" si="6"/>
        <v>4.4817742689999288E-2</v>
      </c>
    </row>
    <row r="61" spans="1:18" x14ac:dyDescent="0.3">
      <c r="A61" s="23" vm="1132">
        <v>43914</v>
      </c>
      <c r="B61" vm="1133">
        <v>15.2</v>
      </c>
      <c r="C61" vm="1135">
        <v>32.450000000000003</v>
      </c>
      <c r="D61" vm="1137">
        <v>138.6</v>
      </c>
      <c r="E61" vm="601">
        <v>8.3650000000000002</v>
      </c>
      <c r="F61" vm="1141">
        <v>1.5835999999999999</v>
      </c>
      <c r="G61" vm="1143">
        <v>6.64</v>
      </c>
      <c r="H61" vm="1145">
        <v>13.78</v>
      </c>
      <c r="I61" s="15" vm="1128">
        <v>5.59</v>
      </c>
      <c r="K61" s="21">
        <f t="shared" si="7"/>
        <v>4.9217887208838025E-2</v>
      </c>
      <c r="L61" s="21">
        <f t="shared" si="0"/>
        <v>0.12629372532429206</v>
      </c>
      <c r="M61" s="21">
        <f t="shared" si="1"/>
        <v>0.1016796280898046</v>
      </c>
      <c r="N61" s="21">
        <f t="shared" si="2"/>
        <v>9.5250408727531044E-2</v>
      </c>
      <c r="O61" s="21">
        <f t="shared" si="3"/>
        <v>8.8965108662771727E-2</v>
      </c>
      <c r="P61" s="21">
        <f t="shared" si="4"/>
        <v>0.1210451276060235</v>
      </c>
      <c r="Q61" s="21">
        <f t="shared" si="5"/>
        <v>7.2992149676869511E-2</v>
      </c>
      <c r="R61" s="24">
        <f t="shared" si="6"/>
        <v>0</v>
      </c>
    </row>
    <row r="62" spans="1:18" x14ac:dyDescent="0.3">
      <c r="A62" s="23" vm="1150">
        <v>43915</v>
      </c>
      <c r="B62" vm="1151">
        <v>15.25</v>
      </c>
      <c r="C62" vm="1153">
        <v>34.1</v>
      </c>
      <c r="D62" vm="1155">
        <v>139.9</v>
      </c>
      <c r="E62" vm="1157">
        <v>8.4329999999999998</v>
      </c>
      <c r="F62" vm="1160">
        <v>1.6162000000000001</v>
      </c>
      <c r="G62" vm="1162">
        <v>6.8339999999999996</v>
      </c>
      <c r="H62" vm="1164">
        <v>14.105</v>
      </c>
      <c r="I62" s="15" vm="1166">
        <v>5.84</v>
      </c>
      <c r="K62" s="21">
        <f t="shared" si="7"/>
        <v>3.2840752011900187E-3</v>
      </c>
      <c r="L62" s="21">
        <f t="shared" si="0"/>
        <v>4.9596941139371978E-2</v>
      </c>
      <c r="M62" s="21">
        <f t="shared" si="1"/>
        <v>9.3357949156327412E-3</v>
      </c>
      <c r="N62" s="21">
        <f t="shared" si="2"/>
        <v>8.0962461537171324E-3</v>
      </c>
      <c r="O62" s="21">
        <f t="shared" si="3"/>
        <v>2.0376978567371858E-2</v>
      </c>
      <c r="P62" s="21">
        <f t="shared" si="4"/>
        <v>2.8798190204757698E-2</v>
      </c>
      <c r="Q62" s="21">
        <f t="shared" si="5"/>
        <v>2.3311078868447146E-2</v>
      </c>
      <c r="R62" s="24">
        <f t="shared" si="6"/>
        <v>4.375150967312786E-2</v>
      </c>
    </row>
    <row r="63" spans="1:18" x14ac:dyDescent="0.3">
      <c r="A63" s="23" vm="1170">
        <v>43916</v>
      </c>
      <c r="B63" vm="1171">
        <v>16.260000000000002</v>
      </c>
      <c r="C63" vm="1173">
        <v>34.4</v>
      </c>
      <c r="D63" vm="1175">
        <v>141.19999999999999</v>
      </c>
      <c r="E63" vm="1177">
        <v>8.3030000000000008</v>
      </c>
      <c r="F63" vm="1180">
        <v>1.631</v>
      </c>
      <c r="G63" vm="1182">
        <v>6.891</v>
      </c>
      <c r="H63" vm="1184">
        <v>13.654999999999999</v>
      </c>
      <c r="I63" s="15" vm="1186">
        <v>6</v>
      </c>
      <c r="K63" s="21">
        <f t="shared" si="7"/>
        <v>6.4128601066244045E-2</v>
      </c>
      <c r="L63" s="21">
        <f t="shared" si="0"/>
        <v>8.7591800898815537E-3</v>
      </c>
      <c r="M63" s="21">
        <f t="shared" si="1"/>
        <v>9.2494433877061064E-3</v>
      </c>
      <c r="N63" s="21">
        <f t="shared" si="2"/>
        <v>-1.5535685312610823E-2</v>
      </c>
      <c r="O63" s="21">
        <f t="shared" si="3"/>
        <v>9.1156088216666157E-3</v>
      </c>
      <c r="P63" s="21">
        <f t="shared" si="4"/>
        <v>8.3060586819708702E-3</v>
      </c>
      <c r="Q63" s="21">
        <f t="shared" si="5"/>
        <v>-3.2423589528291406E-2</v>
      </c>
      <c r="R63" s="24">
        <f t="shared" si="6"/>
        <v>2.7028672387919419E-2</v>
      </c>
    </row>
    <row r="64" spans="1:18" x14ac:dyDescent="0.3">
      <c r="A64" s="23" vm="1190">
        <v>43917</v>
      </c>
      <c r="B64" vm="1191">
        <v>15.7</v>
      </c>
      <c r="C64" vm="1193">
        <v>33.130000000000003</v>
      </c>
      <c r="D64" vm="1195">
        <v>137.6</v>
      </c>
      <c r="E64" vm="1197">
        <v>7.86</v>
      </c>
      <c r="F64" vm="1200">
        <v>1.5666</v>
      </c>
      <c r="G64" vm="1202">
        <v>6.4779999999999998</v>
      </c>
      <c r="H64" vm="53">
        <v>12.9</v>
      </c>
      <c r="I64" s="15" vm="1205">
        <v>5.46</v>
      </c>
      <c r="K64" s="21">
        <f t="shared" si="7"/>
        <v>-3.5047391765402253E-2</v>
      </c>
      <c r="L64" s="21">
        <f t="shared" si="0"/>
        <v>-3.761734806754808E-2</v>
      </c>
      <c r="M64" s="21">
        <f t="shared" si="1"/>
        <v>-2.5826399559898423E-2</v>
      </c>
      <c r="N64" s="21">
        <f t="shared" si="2"/>
        <v>-5.4830288838778468E-2</v>
      </c>
      <c r="O64" s="21">
        <f t="shared" si="3"/>
        <v>-4.0285657687875662E-2</v>
      </c>
      <c r="P64" s="21">
        <f t="shared" si="4"/>
        <v>-6.1804391625933347E-2</v>
      </c>
      <c r="Q64" s="21">
        <f t="shared" si="5"/>
        <v>-5.6878443558041766E-2</v>
      </c>
      <c r="R64" s="24">
        <f t="shared" si="6"/>
        <v>-9.431067947124129E-2</v>
      </c>
    </row>
    <row r="65" spans="1:18" x14ac:dyDescent="0.3">
      <c r="A65" s="23" vm="1209">
        <v>43920</v>
      </c>
      <c r="B65" vm="1210">
        <v>15.39</v>
      </c>
      <c r="C65" vm="1212">
        <v>34</v>
      </c>
      <c r="D65" vm="1214">
        <v>139.15</v>
      </c>
      <c r="E65" vm="1216">
        <v>7.274</v>
      </c>
      <c r="F65" vm="1219">
        <v>1.4708000000000001</v>
      </c>
      <c r="G65" vm="1221">
        <v>6.31</v>
      </c>
      <c r="H65" vm="1223">
        <v>12.55</v>
      </c>
      <c r="I65" s="15" vm="1205">
        <v>5.46</v>
      </c>
      <c r="K65" s="21">
        <f t="shared" si="7"/>
        <v>-1.9942764503474399E-2</v>
      </c>
      <c r="L65" s="21">
        <f t="shared" si="0"/>
        <v>2.5921308304356887E-2</v>
      </c>
      <c r="M65" s="21">
        <f t="shared" si="1"/>
        <v>1.1201562472656601E-2</v>
      </c>
      <c r="N65" s="21">
        <f t="shared" si="2"/>
        <v>-7.7480259876317972E-2</v>
      </c>
      <c r="O65" s="21">
        <f t="shared" si="3"/>
        <v>-6.310119550602114E-2</v>
      </c>
      <c r="P65" s="21">
        <f t="shared" si="4"/>
        <v>-2.627614419601583E-2</v>
      </c>
      <c r="Q65" s="21">
        <f t="shared" si="5"/>
        <v>-2.7506645789833473E-2</v>
      </c>
      <c r="R65" s="24">
        <f t="shared" si="6"/>
        <v>0</v>
      </c>
    </row>
    <row r="66" spans="1:18" x14ac:dyDescent="0.3">
      <c r="A66" s="23" vm="1228">
        <v>43921</v>
      </c>
      <c r="B66" vm="1229">
        <v>16.309999999999999</v>
      </c>
      <c r="C66" vm="1231">
        <v>33.29</v>
      </c>
      <c r="D66" vm="801">
        <v>141.55000000000001</v>
      </c>
      <c r="E66" vm="1234">
        <v>7.1470000000000002</v>
      </c>
      <c r="F66" vm="1237">
        <v>1.4883999999999999</v>
      </c>
      <c r="G66" vm="1239">
        <v>6.5720000000000001</v>
      </c>
      <c r="H66" vm="1241">
        <v>12.1</v>
      </c>
      <c r="I66" s="15" vm="1243">
        <v>5.5949999999999998</v>
      </c>
      <c r="K66" s="21">
        <f t="shared" si="7"/>
        <v>5.8060468782134431E-2</v>
      </c>
      <c r="L66" s="21">
        <f t="shared" si="0"/>
        <v>-2.1103473029227809E-2</v>
      </c>
      <c r="M66" s="21">
        <f t="shared" si="1"/>
        <v>1.7100523586008803E-2</v>
      </c>
      <c r="N66" s="21">
        <f t="shared" si="2"/>
        <v>-1.7613658326955498E-2</v>
      </c>
      <c r="O66" s="21">
        <f t="shared" si="3"/>
        <v>1.1895247045350383E-2</v>
      </c>
      <c r="P66" s="21">
        <f t="shared" si="4"/>
        <v>4.0682523621899877E-2</v>
      </c>
      <c r="Q66" s="21">
        <f t="shared" si="5"/>
        <v>-3.651521297509757E-2</v>
      </c>
      <c r="R66" s="24">
        <f t="shared" si="6"/>
        <v>2.4424552007074794E-2</v>
      </c>
    </row>
    <row r="67" spans="1:18" x14ac:dyDescent="0.3">
      <c r="A67" s="23" vm="1246">
        <v>43922</v>
      </c>
      <c r="B67" vm="1247">
        <v>16.05</v>
      </c>
      <c r="C67" vm="1249">
        <v>32.39</v>
      </c>
      <c r="D67" vm="1251">
        <v>136.65</v>
      </c>
      <c r="E67" vm="1253">
        <v>6.86</v>
      </c>
      <c r="F67" vm="1256">
        <v>1.4348000000000001</v>
      </c>
      <c r="G67" vm="1258">
        <v>6.3230000000000004</v>
      </c>
      <c r="H67" vm="1260">
        <v>11.8</v>
      </c>
      <c r="I67" s="15" vm="1262">
        <v>5.32</v>
      </c>
      <c r="K67" s="21">
        <f t="shared" si="7"/>
        <v>-1.6069567056897459E-2</v>
      </c>
      <c r="L67" s="21">
        <f t="shared" si="0"/>
        <v>-2.7407318403695563E-2</v>
      </c>
      <c r="M67" s="21">
        <f t="shared" si="1"/>
        <v>-3.5230099183831631E-2</v>
      </c>
      <c r="N67" s="21">
        <f t="shared" si="2"/>
        <v>-4.0985246500047944E-2</v>
      </c>
      <c r="O67" s="21">
        <f t="shared" si="3"/>
        <v>-3.667625081433986E-2</v>
      </c>
      <c r="P67" s="21">
        <f t="shared" si="4"/>
        <v>-3.8624421098545407E-2</v>
      </c>
      <c r="Q67" s="21">
        <f t="shared" si="5"/>
        <v>-2.5105921131076243E-2</v>
      </c>
      <c r="R67" s="24">
        <f t="shared" si="6"/>
        <v>-5.0400038410335496E-2</v>
      </c>
    </row>
    <row r="68" spans="1:18" x14ac:dyDescent="0.3">
      <c r="A68" s="23" vm="1266">
        <v>43923</v>
      </c>
      <c r="B68" vm="1267">
        <v>16.71</v>
      </c>
      <c r="C68" vm="1269">
        <v>32</v>
      </c>
      <c r="D68" vm="1271">
        <v>135.35</v>
      </c>
      <c r="E68" vm="1273">
        <v>6.7789999999999999</v>
      </c>
      <c r="F68" vm="1276">
        <v>1.4378</v>
      </c>
      <c r="G68" vm="1278">
        <v>6.2850000000000001</v>
      </c>
      <c r="H68" vm="1280">
        <v>11.75</v>
      </c>
      <c r="I68" s="15" vm="1282">
        <v>5.2750000000000004</v>
      </c>
      <c r="K68" s="21">
        <f t="shared" si="7"/>
        <v>4.029849303127752E-2</v>
      </c>
      <c r="L68" s="21">
        <f t="shared" ref="L68:L131" si="8">LN(C68/C67)</f>
        <v>-1.2113830383511413E-2</v>
      </c>
      <c r="M68" s="21">
        <f t="shared" ref="M68:M131" si="9">LN(D68/D67)</f>
        <v>-9.5588963137668639E-3</v>
      </c>
      <c r="N68" s="21">
        <f t="shared" ref="N68:N131" si="10">LN(E68/E67)</f>
        <v>-1.1877843288965408E-2</v>
      </c>
      <c r="O68" s="21">
        <f t="shared" ref="O68:O131" si="11">LN(F68/F67)</f>
        <v>2.0887008916435899E-3</v>
      </c>
      <c r="P68" s="21">
        <f t="shared" ref="P68:P131" si="12">LN(G68/G67)</f>
        <v>-6.0279370342654452E-3</v>
      </c>
      <c r="Q68" s="21">
        <f t="shared" ref="Q68:Q131" si="13">LN(H68/H67)</f>
        <v>-4.2462908814512078E-3</v>
      </c>
      <c r="R68" s="24">
        <f t="shared" ref="R68:R131" si="14">LN(I68/I67)</f>
        <v>-8.4946239914228568E-3</v>
      </c>
    </row>
    <row r="69" spans="1:18" x14ac:dyDescent="0.3">
      <c r="A69" s="23" vm="1286">
        <v>43924</v>
      </c>
      <c r="B69" vm="1287">
        <v>17.03</v>
      </c>
      <c r="C69" vm="1289">
        <v>31.1</v>
      </c>
      <c r="D69" vm="1291">
        <v>126.4</v>
      </c>
      <c r="E69" vm="1293">
        <v>6.54</v>
      </c>
      <c r="F69" vm="1296">
        <v>1.3291999999999999</v>
      </c>
      <c r="G69" vm="891">
        <v>6.2</v>
      </c>
      <c r="H69" vm="1299">
        <v>11.78</v>
      </c>
      <c r="I69" s="15" vm="1301">
        <v>5.21</v>
      </c>
      <c r="K69" s="21">
        <f t="shared" ref="K69:K132" si="15">LN(B69/B68)</f>
        <v>1.8969152067294548E-2</v>
      </c>
      <c r="L69" s="21">
        <f t="shared" si="8"/>
        <v>-2.8528083614538052E-2</v>
      </c>
      <c r="M69" s="21">
        <f t="shared" si="9"/>
        <v>-6.8412534347553053E-2</v>
      </c>
      <c r="N69" s="21">
        <f t="shared" si="10"/>
        <v>-3.5892432979721237E-2</v>
      </c>
      <c r="O69" s="21">
        <f t="shared" si="11"/>
        <v>-7.8536910069332E-2</v>
      </c>
      <c r="P69" s="21">
        <f t="shared" si="12"/>
        <v>-1.3616549991164821E-2</v>
      </c>
      <c r="Q69" s="21">
        <f t="shared" si="13"/>
        <v>2.5499376332727051E-3</v>
      </c>
      <c r="R69" s="24">
        <f t="shared" si="14"/>
        <v>-1.2398823596854772E-2</v>
      </c>
    </row>
    <row r="70" spans="1:18" x14ac:dyDescent="0.3">
      <c r="A70" s="23" vm="1305">
        <v>43927</v>
      </c>
      <c r="B70" vm="581">
        <v>16.829999999999998</v>
      </c>
      <c r="C70" vm="1307">
        <v>33.25</v>
      </c>
      <c r="D70" vm="1309">
        <v>132.5</v>
      </c>
      <c r="E70" vm="1311">
        <v>7.1070000000000002</v>
      </c>
      <c r="F70" vm="1314">
        <v>1.4581999999999999</v>
      </c>
      <c r="G70" vm="1316">
        <v>6.6159999999999997</v>
      </c>
      <c r="H70" vm="1318">
        <v>12.18</v>
      </c>
      <c r="I70" s="15" vm="1320">
        <v>5.2</v>
      </c>
      <c r="K70" s="21">
        <f t="shared" si="15"/>
        <v>-1.1813486471882483E-2</v>
      </c>
      <c r="L70" s="21">
        <f t="shared" si="8"/>
        <v>6.6846947916674573E-2</v>
      </c>
      <c r="M70" s="21">
        <f t="shared" si="9"/>
        <v>4.7131163713519782E-2</v>
      </c>
      <c r="N70" s="21">
        <f t="shared" si="10"/>
        <v>8.3143048375650813E-2</v>
      </c>
      <c r="O70" s="21">
        <f t="shared" si="11"/>
        <v>9.262554089189072E-2</v>
      </c>
      <c r="P70" s="21">
        <f t="shared" si="12"/>
        <v>6.4941665670344151E-2</v>
      </c>
      <c r="Q70" s="21">
        <f t="shared" si="13"/>
        <v>3.3392084058310414E-2</v>
      </c>
      <c r="R70" s="24">
        <f t="shared" si="14"/>
        <v>-1.9212301778938213E-3</v>
      </c>
    </row>
    <row r="71" spans="1:18" x14ac:dyDescent="0.3">
      <c r="A71" s="23" vm="1324">
        <v>43928</v>
      </c>
      <c r="B71" vm="1325">
        <v>16.73</v>
      </c>
      <c r="C71" vm="1327">
        <v>33</v>
      </c>
      <c r="D71" vm="1329">
        <v>136.35</v>
      </c>
      <c r="E71" vm="1331">
        <v>7.35</v>
      </c>
      <c r="F71" vm="1334">
        <v>1.4690000000000001</v>
      </c>
      <c r="G71" vm="1336">
        <v>7.0439999999999996</v>
      </c>
      <c r="H71" vm="1338">
        <v>12.17</v>
      </c>
      <c r="I71" s="15" vm="1340">
        <v>5.2249999999999996</v>
      </c>
      <c r="K71" s="21">
        <f t="shared" si="15"/>
        <v>-5.9594932039819222E-3</v>
      </c>
      <c r="L71" s="21">
        <f t="shared" si="8"/>
        <v>-7.5472056353829663E-3</v>
      </c>
      <c r="M71" s="21">
        <f t="shared" si="9"/>
        <v>2.8642463865320603E-2</v>
      </c>
      <c r="N71" s="21">
        <f t="shared" si="10"/>
        <v>3.3620099379987202E-2</v>
      </c>
      <c r="O71" s="21">
        <f t="shared" si="11"/>
        <v>7.3790988015473864E-3</v>
      </c>
      <c r="P71" s="21">
        <f t="shared" si="12"/>
        <v>6.2685232912569458E-2</v>
      </c>
      <c r="Q71" s="21">
        <f t="shared" si="13"/>
        <v>-8.2135528231510376E-4</v>
      </c>
      <c r="R71" s="24">
        <f t="shared" si="14"/>
        <v>4.7961722634930135E-3</v>
      </c>
    </row>
    <row r="72" spans="1:18" x14ac:dyDescent="0.3">
      <c r="A72" s="23" vm="1344">
        <v>43929</v>
      </c>
      <c r="B72" vm="1345">
        <v>16.59</v>
      </c>
      <c r="C72" vm="1347">
        <v>32.64</v>
      </c>
      <c r="D72" vm="1349">
        <v>141.25</v>
      </c>
      <c r="E72" vm="1351">
        <v>7.3140000000000001</v>
      </c>
      <c r="F72" vm="1354">
        <v>1.4492</v>
      </c>
      <c r="G72" vm="1356">
        <v>7.1189999999999998</v>
      </c>
      <c r="H72" vm="1358">
        <v>12.24</v>
      </c>
      <c r="I72" s="15" vm="1360">
        <v>5.28</v>
      </c>
      <c r="K72" s="21">
        <f t="shared" si="15"/>
        <v>-8.4034107963795041E-3</v>
      </c>
      <c r="L72" s="21">
        <f t="shared" si="8"/>
        <v>-1.0969031370573933E-2</v>
      </c>
      <c r="M72" s="21">
        <f t="shared" si="9"/>
        <v>3.5306260734952757E-2</v>
      </c>
      <c r="N72" s="21">
        <f t="shared" si="10"/>
        <v>-4.9099934975557818E-3</v>
      </c>
      <c r="O72" s="21">
        <f t="shared" si="11"/>
        <v>-1.3570217152955207E-2</v>
      </c>
      <c r="P72" s="21">
        <f t="shared" si="12"/>
        <v>1.0591075487776588E-2</v>
      </c>
      <c r="Q72" s="21">
        <f t="shared" si="13"/>
        <v>5.7353700847443479E-3</v>
      </c>
      <c r="R72" s="24">
        <f t="shared" si="14"/>
        <v>1.0471299867295437E-2</v>
      </c>
    </row>
    <row r="73" spans="1:18" x14ac:dyDescent="0.3">
      <c r="A73" s="23" vm="1364">
        <v>43930</v>
      </c>
      <c r="B73" vm="1365">
        <v>16.95</v>
      </c>
      <c r="C73" vm="1367">
        <v>32.85</v>
      </c>
      <c r="D73" vm="1369">
        <v>140.6</v>
      </c>
      <c r="E73" vm="1371">
        <v>7.4370000000000003</v>
      </c>
      <c r="F73" vm="1374">
        <v>1.4450000000000001</v>
      </c>
      <c r="G73" vm="1376">
        <v>7.4790000000000001</v>
      </c>
      <c r="H73" vm="1106">
        <v>12.49</v>
      </c>
      <c r="I73" s="15" vm="1379">
        <v>5.4450000000000003</v>
      </c>
      <c r="K73" s="21">
        <f t="shared" si="15"/>
        <v>2.1467729624106195E-2</v>
      </c>
      <c r="L73" s="21">
        <f t="shared" si="8"/>
        <v>6.4132148347131801E-3</v>
      </c>
      <c r="M73" s="21">
        <f t="shared" si="9"/>
        <v>-4.6123906499858864E-3</v>
      </c>
      <c r="N73" s="21">
        <f t="shared" si="10"/>
        <v>1.6677221993973593E-2</v>
      </c>
      <c r="O73" s="21">
        <f t="shared" si="11"/>
        <v>-2.9023584743896203E-3</v>
      </c>
      <c r="P73" s="21">
        <f t="shared" si="12"/>
        <v>4.9331827087794301E-2</v>
      </c>
      <c r="Q73" s="21">
        <f t="shared" si="13"/>
        <v>2.0219047053306214E-2</v>
      </c>
      <c r="R73" s="24">
        <f t="shared" si="14"/>
        <v>3.0771658666753687E-2</v>
      </c>
    </row>
    <row r="74" spans="1:18" x14ac:dyDescent="0.3">
      <c r="A74" s="23" vm="1383">
        <v>43935</v>
      </c>
      <c r="B74" vm="1384">
        <v>17.010000000000002</v>
      </c>
      <c r="C74" vm="1386">
        <v>33.700000000000003</v>
      </c>
      <c r="D74" vm="1388">
        <v>141.44999999999999</v>
      </c>
      <c r="E74" vm="1390">
        <v>7.1</v>
      </c>
      <c r="F74" vm="1393">
        <v>1.4061999999999999</v>
      </c>
      <c r="G74" vm="1395">
        <v>7.46</v>
      </c>
      <c r="H74" vm="1397">
        <v>12.61</v>
      </c>
      <c r="I74" s="15" vm="1399">
        <v>5.56</v>
      </c>
      <c r="K74" s="21">
        <f t="shared" si="15"/>
        <v>3.5335725813112656E-3</v>
      </c>
      <c r="L74" s="21">
        <f t="shared" si="8"/>
        <v>2.5546092427696575E-2</v>
      </c>
      <c r="M74" s="21">
        <f t="shared" si="9"/>
        <v>6.0273183710116193E-3</v>
      </c>
      <c r="N74" s="21">
        <f t="shared" si="10"/>
        <v>-4.6372757673893469E-2</v>
      </c>
      <c r="O74" s="21">
        <f t="shared" si="11"/>
        <v>-2.7218290781471748E-2</v>
      </c>
      <c r="P74" s="21">
        <f t="shared" si="12"/>
        <v>-2.5436789938611086E-3</v>
      </c>
      <c r="Q74" s="21">
        <f t="shared" si="13"/>
        <v>9.5618258393419062E-3</v>
      </c>
      <c r="R74" s="24">
        <f t="shared" si="14"/>
        <v>2.0900351877567169E-2</v>
      </c>
    </row>
    <row r="75" spans="1:18" x14ac:dyDescent="0.3">
      <c r="A75" s="23" vm="1403">
        <v>43936</v>
      </c>
      <c r="B75" vm="1404">
        <v>16.559999999999999</v>
      </c>
      <c r="C75" vm="1406">
        <v>33.21</v>
      </c>
      <c r="D75" vm="1195">
        <v>137.6</v>
      </c>
      <c r="E75" vm="1409">
        <v>6.6219999999999999</v>
      </c>
      <c r="F75" vm="1412">
        <v>1.3484</v>
      </c>
      <c r="G75" vm="1414">
        <v>7.0810000000000004</v>
      </c>
      <c r="H75" vm="1416">
        <v>12.06</v>
      </c>
      <c r="I75" s="15" vm="1418">
        <v>5.39</v>
      </c>
      <c r="K75" s="21">
        <f t="shared" si="15"/>
        <v>-2.681125745065693E-2</v>
      </c>
      <c r="L75" s="21">
        <f t="shared" si="8"/>
        <v>-1.4646801969660887E-2</v>
      </c>
      <c r="M75" s="21">
        <f t="shared" si="9"/>
        <v>-2.7595372248332899E-2</v>
      </c>
      <c r="N75" s="21">
        <f t="shared" si="10"/>
        <v>-6.9697344922215188E-2</v>
      </c>
      <c r="O75" s="21">
        <f t="shared" si="11"/>
        <v>-4.1972326405155157E-2</v>
      </c>
      <c r="P75" s="21">
        <f t="shared" si="12"/>
        <v>-5.2140273546032539E-2</v>
      </c>
      <c r="Q75" s="21">
        <f t="shared" si="13"/>
        <v>-4.4595958677788761E-2</v>
      </c>
      <c r="R75" s="24">
        <f t="shared" si="14"/>
        <v>-3.1052723341585254E-2</v>
      </c>
    </row>
    <row r="76" spans="1:18" x14ac:dyDescent="0.3">
      <c r="A76" s="23" vm="1422">
        <v>43937</v>
      </c>
      <c r="B76" vm="993">
        <v>16.46</v>
      </c>
      <c r="C76" vm="1367">
        <v>32.85</v>
      </c>
      <c r="D76" vm="1425">
        <v>142.94999999999999</v>
      </c>
      <c r="E76" vm="1427">
        <v>6.6660000000000004</v>
      </c>
      <c r="F76" vm="1430">
        <v>1.3602000000000001</v>
      </c>
      <c r="G76" vm="1432">
        <v>7.109</v>
      </c>
      <c r="H76" vm="1434">
        <v>11.89</v>
      </c>
      <c r="I76" s="15" vm="1436">
        <v>5.47</v>
      </c>
      <c r="K76" s="21">
        <f t="shared" si="15"/>
        <v>-6.0569537081897962E-3</v>
      </c>
      <c r="L76" s="21">
        <f t="shared" si="8"/>
        <v>-1.0899290458035631E-2</v>
      </c>
      <c r="M76" s="21">
        <f t="shared" si="9"/>
        <v>3.8143993269077567E-2</v>
      </c>
      <c r="N76" s="21">
        <f t="shared" si="10"/>
        <v>6.6225407604934569E-3</v>
      </c>
      <c r="O76" s="21">
        <f t="shared" si="11"/>
        <v>8.713043381632592E-3</v>
      </c>
      <c r="P76" s="21">
        <f t="shared" si="12"/>
        <v>3.9464462777091085E-3</v>
      </c>
      <c r="Q76" s="21">
        <f t="shared" si="13"/>
        <v>-1.4196480596348912E-2</v>
      </c>
      <c r="R76" s="24">
        <f t="shared" si="14"/>
        <v>1.4733231512984087E-2</v>
      </c>
    </row>
    <row r="77" spans="1:18" x14ac:dyDescent="0.3">
      <c r="A77" s="23" vm="1440">
        <v>43938</v>
      </c>
      <c r="B77" vm="542">
        <v>16.55</v>
      </c>
      <c r="C77" vm="1442">
        <v>34.520000000000003</v>
      </c>
      <c r="D77" vm="1444">
        <v>148.6</v>
      </c>
      <c r="E77" vm="1446">
        <v>6.8630000000000004</v>
      </c>
      <c r="F77" vm="1449">
        <v>1.3762000000000001</v>
      </c>
      <c r="G77" vm="1451">
        <v>7.3220000000000001</v>
      </c>
      <c r="H77" vm="1453">
        <v>12.15</v>
      </c>
      <c r="I77" s="15" vm="1455">
        <v>5.69</v>
      </c>
      <c r="K77" s="21">
        <f t="shared" si="15"/>
        <v>5.4529065741481305E-3</v>
      </c>
      <c r="L77" s="21">
        <f t="shared" si="8"/>
        <v>4.9587121284607752E-2</v>
      </c>
      <c r="M77" s="21">
        <f t="shared" si="9"/>
        <v>3.8763213515338062E-2</v>
      </c>
      <c r="N77" s="21">
        <f t="shared" si="10"/>
        <v>2.9124684040949707E-2</v>
      </c>
      <c r="O77" s="21">
        <f t="shared" si="11"/>
        <v>1.169433002684114E-2</v>
      </c>
      <c r="P77" s="21">
        <f t="shared" si="12"/>
        <v>2.9521927750698385E-2</v>
      </c>
      <c r="Q77" s="21">
        <f t="shared" si="13"/>
        <v>2.1631459083867065E-2</v>
      </c>
      <c r="R77" s="24">
        <f t="shared" si="14"/>
        <v>3.9431631704349782E-2</v>
      </c>
    </row>
    <row r="78" spans="1:18" x14ac:dyDescent="0.3">
      <c r="A78" s="23" vm="1459">
        <v>43941</v>
      </c>
      <c r="B78" vm="1460">
        <v>16.75</v>
      </c>
      <c r="C78" vm="1462">
        <v>35.25</v>
      </c>
      <c r="D78" vm="1464">
        <v>145.6</v>
      </c>
      <c r="E78" vm="1466">
        <v>6.8970000000000002</v>
      </c>
      <c r="F78" vm="1469">
        <v>1.383</v>
      </c>
      <c r="G78" vm="1471">
        <v>7.43</v>
      </c>
      <c r="H78" vm="1241">
        <v>12.1</v>
      </c>
      <c r="I78" s="15" vm="1474">
        <v>5.95</v>
      </c>
      <c r="K78" s="21">
        <f t="shared" si="15"/>
        <v>1.2012156448003434E-2</v>
      </c>
      <c r="L78" s="21">
        <f t="shared" si="8"/>
        <v>2.0926663043050325E-2</v>
      </c>
      <c r="M78" s="21">
        <f t="shared" si="9"/>
        <v>-2.0394996521073201E-2</v>
      </c>
      <c r="N78" s="21">
        <f t="shared" si="10"/>
        <v>4.9418705226565779E-3</v>
      </c>
      <c r="O78" s="21">
        <f t="shared" si="11"/>
        <v>4.9289748963785938E-3</v>
      </c>
      <c r="P78" s="21">
        <f t="shared" si="12"/>
        <v>1.4642344031623298E-2</v>
      </c>
      <c r="Q78" s="21">
        <f t="shared" si="13"/>
        <v>-4.1237171838621519E-3</v>
      </c>
      <c r="R78" s="24">
        <f t="shared" si="14"/>
        <v>4.4680971419298735E-2</v>
      </c>
    </row>
    <row r="79" spans="1:18" x14ac:dyDescent="0.3">
      <c r="A79" s="23" vm="1477">
        <v>43942</v>
      </c>
      <c r="B79" vm="1478">
        <v>16.52</v>
      </c>
      <c r="C79" vm="1212">
        <v>34</v>
      </c>
      <c r="D79" vm="1481">
        <v>142.6</v>
      </c>
      <c r="E79" vm="1483">
        <v>6.59</v>
      </c>
      <c r="F79" vm="1486">
        <v>1.32</v>
      </c>
      <c r="G79" vm="1488">
        <v>7.0979999999999999</v>
      </c>
      <c r="H79" vm="1490">
        <v>11.39</v>
      </c>
      <c r="I79" s="15" vm="1492">
        <v>6.085</v>
      </c>
      <c r="K79" s="21">
        <f t="shared" si="15"/>
        <v>-1.3826490178243511E-2</v>
      </c>
      <c r="L79" s="21">
        <f t="shared" si="8"/>
        <v>-3.6105004642116321E-2</v>
      </c>
      <c r="M79" s="21">
        <f t="shared" si="9"/>
        <v>-2.081962778239007E-2</v>
      </c>
      <c r="N79" s="21">
        <f t="shared" si="10"/>
        <v>-4.5533185934738402E-2</v>
      </c>
      <c r="O79" s="21">
        <f t="shared" si="11"/>
        <v>-4.6623316084341636E-2</v>
      </c>
      <c r="P79" s="21">
        <f t="shared" si="12"/>
        <v>-4.5712804505363018E-2</v>
      </c>
      <c r="Q79" s="21">
        <f t="shared" si="13"/>
        <v>-6.0469675143604518E-2</v>
      </c>
      <c r="R79" s="24">
        <f t="shared" si="14"/>
        <v>2.2435506881952026E-2</v>
      </c>
    </row>
    <row r="80" spans="1:18" x14ac:dyDescent="0.3">
      <c r="A80" s="23" vm="1496">
        <v>43943</v>
      </c>
      <c r="B80" vm="1497">
        <v>16.89</v>
      </c>
      <c r="C80" vm="1499">
        <v>33.49</v>
      </c>
      <c r="D80" vm="1501">
        <v>145.30000000000001</v>
      </c>
      <c r="E80" vm="1503">
        <v>6.718</v>
      </c>
      <c r="F80" vm="1506">
        <v>1.3382000000000001</v>
      </c>
      <c r="G80" vm="1508">
        <v>7.25</v>
      </c>
      <c r="H80" vm="1510">
        <v>10.95</v>
      </c>
      <c r="I80" s="15" vm="1512">
        <v>6.2149999999999999</v>
      </c>
      <c r="K80" s="21">
        <f t="shared" si="15"/>
        <v>2.2149962726876766E-2</v>
      </c>
      <c r="L80" s="21">
        <f t="shared" si="8"/>
        <v>-1.5113637810048071E-2</v>
      </c>
      <c r="M80" s="21">
        <f t="shared" si="9"/>
        <v>1.8757062596041697E-2</v>
      </c>
      <c r="N80" s="21">
        <f t="shared" si="10"/>
        <v>1.9237142675685086E-2</v>
      </c>
      <c r="O80" s="21">
        <f t="shared" si="11"/>
        <v>1.3693690768299927E-2</v>
      </c>
      <c r="P80" s="21">
        <f t="shared" si="12"/>
        <v>2.1188414642278757E-2</v>
      </c>
      <c r="Q80" s="21">
        <f t="shared" si="13"/>
        <v>-3.9396321196581076E-2</v>
      </c>
      <c r="R80" s="24">
        <f t="shared" si="14"/>
        <v>2.1138998523183978E-2</v>
      </c>
    </row>
    <row r="81" spans="1:18" x14ac:dyDescent="0.3">
      <c r="A81" s="23" vm="1516">
        <v>43944</v>
      </c>
      <c r="B81" vm="1517">
        <v>16.899999999999999</v>
      </c>
      <c r="C81" vm="1519">
        <v>33.15</v>
      </c>
      <c r="D81" vm="1521">
        <v>146.55000000000001</v>
      </c>
      <c r="E81" vm="1523">
        <v>6.9</v>
      </c>
      <c r="F81" vm="1526">
        <v>1.3844000000000001</v>
      </c>
      <c r="G81" vm="1528">
        <v>7.5049999999999999</v>
      </c>
      <c r="H81" vm="1530">
        <v>11</v>
      </c>
      <c r="I81" s="15" vm="1532">
        <v>6.3</v>
      </c>
      <c r="K81" s="21">
        <f t="shared" si="15"/>
        <v>5.9189110931892293E-4</v>
      </c>
      <c r="L81" s="21">
        <f t="shared" si="8"/>
        <v>-1.0204170174241847E-2</v>
      </c>
      <c r="M81" s="21">
        <f t="shared" si="9"/>
        <v>8.5660965806641544E-3</v>
      </c>
      <c r="N81" s="21">
        <f t="shared" si="10"/>
        <v>2.6730920413112778E-2</v>
      </c>
      <c r="O81" s="21">
        <f t="shared" si="11"/>
        <v>3.3941405412472619E-2</v>
      </c>
      <c r="P81" s="21">
        <f t="shared" si="12"/>
        <v>3.4567996218841955E-2</v>
      </c>
      <c r="Q81" s="21">
        <f t="shared" si="13"/>
        <v>4.5558165358608824E-3</v>
      </c>
      <c r="R81" s="24">
        <f t="shared" si="14"/>
        <v>1.3583908434812589E-2</v>
      </c>
    </row>
    <row r="82" spans="1:18" x14ac:dyDescent="0.3">
      <c r="A82" s="23" vm="1536">
        <v>43945</v>
      </c>
      <c r="B82" vm="1537">
        <v>16.98</v>
      </c>
      <c r="C82" vm="1539">
        <v>32.58</v>
      </c>
      <c r="D82" vm="1541">
        <v>144.05000000000001</v>
      </c>
      <c r="E82" vm="1543">
        <v>6.6879999999999997</v>
      </c>
      <c r="F82" vm="1546">
        <v>1.3438000000000001</v>
      </c>
      <c r="G82" vm="1331">
        <v>7.35</v>
      </c>
      <c r="H82" vm="1549">
        <v>10.93</v>
      </c>
      <c r="I82" s="15" vm="1551">
        <v>6.39</v>
      </c>
      <c r="K82" s="21">
        <f t="shared" si="15"/>
        <v>4.7225589541735379E-3</v>
      </c>
      <c r="L82" s="21">
        <f t="shared" si="8"/>
        <v>-1.7344113457972495E-2</v>
      </c>
      <c r="M82" s="21">
        <f t="shared" si="9"/>
        <v>-1.7206205626363998E-2</v>
      </c>
      <c r="N82" s="21">
        <f t="shared" si="10"/>
        <v>-3.12065358208133E-2</v>
      </c>
      <c r="O82" s="21">
        <f t="shared" si="11"/>
        <v>-2.9765411275139573E-2</v>
      </c>
      <c r="P82" s="21">
        <f t="shared" si="12"/>
        <v>-2.0869151860680057E-2</v>
      </c>
      <c r="Q82" s="21">
        <f t="shared" si="13"/>
        <v>-6.3839706099233368E-3</v>
      </c>
      <c r="R82" s="24">
        <f t="shared" si="14"/>
        <v>1.4184634991956381E-2</v>
      </c>
    </row>
    <row r="83" spans="1:18" x14ac:dyDescent="0.3">
      <c r="A83" s="23" vm="1554">
        <v>43948</v>
      </c>
      <c r="B83" vm="1555">
        <v>17.07</v>
      </c>
      <c r="C83" vm="1557">
        <v>34.159999999999997</v>
      </c>
      <c r="D83" vm="1559">
        <v>147</v>
      </c>
      <c r="E83" vm="1561">
        <v>6.9690000000000003</v>
      </c>
      <c r="F83" vm="1564">
        <v>1.3952</v>
      </c>
      <c r="G83" vm="1566">
        <v>7.6980000000000004</v>
      </c>
      <c r="H83" vm="1086">
        <v>11.18</v>
      </c>
      <c r="I83" s="15" vm="1569">
        <v>6.7</v>
      </c>
      <c r="K83" s="21">
        <f t="shared" si="15"/>
        <v>5.2863559231480246E-3</v>
      </c>
      <c r="L83" s="21">
        <f t="shared" si="8"/>
        <v>4.7356765746470034E-2</v>
      </c>
      <c r="M83" s="21">
        <f t="shared" si="9"/>
        <v>2.0272125248198707E-2</v>
      </c>
      <c r="N83" s="21">
        <f t="shared" si="10"/>
        <v>4.1156866673981364E-2</v>
      </c>
      <c r="O83" s="21">
        <f t="shared" si="11"/>
        <v>3.7536352668665403E-2</v>
      </c>
      <c r="P83" s="21">
        <f t="shared" si="12"/>
        <v>4.6260241636809189E-2</v>
      </c>
      <c r="Q83" s="21">
        <f t="shared" si="13"/>
        <v>2.2615165538505993E-2</v>
      </c>
      <c r="R83" s="24">
        <f t="shared" si="14"/>
        <v>4.7373258007476972E-2</v>
      </c>
    </row>
    <row r="84" spans="1:18" x14ac:dyDescent="0.3">
      <c r="A84" s="23" vm="1573">
        <v>43949</v>
      </c>
      <c r="B84" vm="1574">
        <v>17.579999999999998</v>
      </c>
      <c r="C84" vm="1576">
        <v>34.450000000000003</v>
      </c>
      <c r="D84" vm="1578">
        <v>145.9</v>
      </c>
      <c r="E84" vm="1580">
        <v>7.2279999999999998</v>
      </c>
      <c r="F84" vm="1582">
        <v>1.4472</v>
      </c>
      <c r="G84" vm="1584">
        <v>7.891</v>
      </c>
      <c r="H84" vm="1586">
        <v>11.3</v>
      </c>
      <c r="I84" s="15" vm="1059">
        <v>7</v>
      </c>
      <c r="K84" s="21">
        <f t="shared" si="15"/>
        <v>2.9439355450681593E-2</v>
      </c>
      <c r="L84" s="21">
        <f t="shared" si="8"/>
        <v>8.4536285392986105E-3</v>
      </c>
      <c r="M84" s="21">
        <f t="shared" si="9"/>
        <v>-7.5111312499962805E-3</v>
      </c>
      <c r="N84" s="21">
        <f t="shared" si="10"/>
        <v>3.649063027360018E-2</v>
      </c>
      <c r="O84" s="21">
        <f t="shared" si="11"/>
        <v>3.6592880926370287E-2</v>
      </c>
      <c r="P84" s="21">
        <f t="shared" si="12"/>
        <v>2.4762314677343578E-2</v>
      </c>
      <c r="Q84" s="21">
        <f t="shared" si="13"/>
        <v>1.0676257991341854E-2</v>
      </c>
      <c r="R84" s="24">
        <f t="shared" si="14"/>
        <v>4.380262265839284E-2</v>
      </c>
    </row>
    <row r="85" spans="1:18" x14ac:dyDescent="0.3">
      <c r="A85" s="23" vm="1591">
        <v>43950</v>
      </c>
      <c r="B85" vm="581">
        <v>16.829999999999998</v>
      </c>
      <c r="C85" vm="1593">
        <v>34.68</v>
      </c>
      <c r="D85" vm="1595">
        <v>146.35</v>
      </c>
      <c r="E85" vm="1597">
        <v>7.3760000000000003</v>
      </c>
      <c r="F85" vm="1600">
        <v>1.4803999999999999</v>
      </c>
      <c r="G85" vm="1602">
        <v>8.18</v>
      </c>
      <c r="H85" vm="1604">
        <v>11.49</v>
      </c>
      <c r="I85" s="15" vm="1606">
        <v>7.39</v>
      </c>
      <c r="K85" s="21">
        <f t="shared" si="15"/>
        <v>-4.3598884054316264E-2</v>
      </c>
      <c r="L85" s="21">
        <f t="shared" si="8"/>
        <v>6.6541544526734567E-3</v>
      </c>
      <c r="M85" s="21">
        <f t="shared" si="9"/>
        <v>3.0795576091548252E-3</v>
      </c>
      <c r="N85" s="21">
        <f t="shared" si="10"/>
        <v>2.0269113524310621E-2</v>
      </c>
      <c r="O85" s="21">
        <f t="shared" si="11"/>
        <v>2.2681666430915376E-2</v>
      </c>
      <c r="P85" s="21">
        <f t="shared" si="12"/>
        <v>3.5969281075757614E-2</v>
      </c>
      <c r="Q85" s="21">
        <f t="shared" si="13"/>
        <v>1.6674366142369477E-2</v>
      </c>
      <c r="R85" s="24">
        <f t="shared" si="14"/>
        <v>5.4217585904797E-2</v>
      </c>
    </row>
    <row r="86" spans="1:18" x14ac:dyDescent="0.3">
      <c r="A86" s="23" vm="1610">
        <v>43951</v>
      </c>
      <c r="B86" vm="1611">
        <v>16.399999999999999</v>
      </c>
      <c r="C86" vm="1613">
        <v>34.299999999999997</v>
      </c>
      <c r="D86" vm="1615">
        <v>143.4</v>
      </c>
      <c r="E86" vm="1617">
        <v>7.0289999999999999</v>
      </c>
      <c r="F86" vm="1620">
        <v>1.423</v>
      </c>
      <c r="G86" vm="1622">
        <v>8.016</v>
      </c>
      <c r="H86" vm="1624">
        <v>11.29</v>
      </c>
      <c r="I86" s="15" vm="1626">
        <v>7.06</v>
      </c>
      <c r="K86" s="21">
        <f t="shared" si="15"/>
        <v>-2.5881673372561941E-2</v>
      </c>
      <c r="L86" s="21">
        <f t="shared" si="8"/>
        <v>-1.1017797740446891E-2</v>
      </c>
      <c r="M86" s="21">
        <f t="shared" si="9"/>
        <v>-2.0363084972374806E-2</v>
      </c>
      <c r="N86" s="21">
        <f t="shared" si="10"/>
        <v>-4.8187038060524462E-2</v>
      </c>
      <c r="O86" s="21">
        <f t="shared" si="11"/>
        <v>-3.9545002422148444E-2</v>
      </c>
      <c r="P86" s="21">
        <f t="shared" si="12"/>
        <v>-2.0252606272146648E-2</v>
      </c>
      <c r="Q86" s="21">
        <f t="shared" si="13"/>
        <v>-1.7559713699093791E-2</v>
      </c>
      <c r="R86" s="24">
        <f t="shared" si="14"/>
        <v>-4.5682683454959697E-2</v>
      </c>
    </row>
    <row r="87" spans="1:18" x14ac:dyDescent="0.3">
      <c r="A87" s="23" vm="1630">
        <v>43955</v>
      </c>
      <c r="B87" vm="1631">
        <v>16.350000000000001</v>
      </c>
      <c r="C87" vm="1633">
        <v>32.82</v>
      </c>
      <c r="D87" vm="1635">
        <v>145.5</v>
      </c>
      <c r="E87" vm="1637">
        <v>6.6340000000000003</v>
      </c>
      <c r="F87" vm="1640">
        <v>1.3759999999999999</v>
      </c>
      <c r="G87" vm="1642">
        <v>7.5640000000000001</v>
      </c>
      <c r="H87" vm="1644">
        <v>10.85</v>
      </c>
      <c r="I87" s="15" vm="1646">
        <v>7.87</v>
      </c>
      <c r="K87" s="21">
        <f t="shared" si="15"/>
        <v>-3.0534374868901202E-3</v>
      </c>
      <c r="L87" s="21">
        <f t="shared" si="8"/>
        <v>-4.4107268509949338E-2</v>
      </c>
      <c r="M87" s="21">
        <f t="shared" si="9"/>
        <v>1.4538158446027285E-2</v>
      </c>
      <c r="N87" s="21">
        <f t="shared" si="10"/>
        <v>-5.7836507668907605E-2</v>
      </c>
      <c r="O87" s="21">
        <f t="shared" si="11"/>
        <v>-3.3586579596563464E-2</v>
      </c>
      <c r="P87" s="21">
        <f t="shared" si="12"/>
        <v>-5.8039393546297911E-2</v>
      </c>
      <c r="Q87" s="21">
        <f t="shared" si="13"/>
        <v>-3.9752298175102008E-2</v>
      </c>
      <c r="R87" s="24">
        <f t="shared" si="14"/>
        <v>0.10861301092416123</v>
      </c>
    </row>
    <row r="88" spans="1:18" x14ac:dyDescent="0.3">
      <c r="A88" s="23" vm="1650">
        <v>43956</v>
      </c>
      <c r="B88" vm="993">
        <v>16.46</v>
      </c>
      <c r="C88" vm="1652">
        <v>33.36</v>
      </c>
      <c r="D88" vm="1654">
        <v>144.6</v>
      </c>
      <c r="E88" vm="1656">
        <v>6.6550000000000002</v>
      </c>
      <c r="F88" vm="1659">
        <v>1.4510000000000001</v>
      </c>
      <c r="G88" vm="1661">
        <v>7.6749999999999998</v>
      </c>
      <c r="H88" vm="1663">
        <v>10.9</v>
      </c>
      <c r="I88" s="15" vm="1665">
        <v>7.6150000000000002</v>
      </c>
      <c r="K88" s="21">
        <f t="shared" si="15"/>
        <v>6.7052979056613738E-3</v>
      </c>
      <c r="L88" s="21">
        <f t="shared" si="8"/>
        <v>1.6319491828601186E-2</v>
      </c>
      <c r="M88" s="21">
        <f t="shared" si="9"/>
        <v>-6.2047768868829815E-3</v>
      </c>
      <c r="N88" s="21">
        <f t="shared" si="10"/>
        <v>3.1605113222143372E-3</v>
      </c>
      <c r="O88" s="21">
        <f t="shared" si="11"/>
        <v>5.3072234390898913E-2</v>
      </c>
      <c r="P88" s="21">
        <f t="shared" si="12"/>
        <v>1.4568142677049709E-2</v>
      </c>
      <c r="Q88" s="21">
        <f t="shared" si="13"/>
        <v>4.5977092486295494E-3</v>
      </c>
      <c r="R88" s="24">
        <f t="shared" si="14"/>
        <v>-3.2938076082186712E-2</v>
      </c>
    </row>
    <row r="89" spans="1:18" x14ac:dyDescent="0.3">
      <c r="A89" s="23" vm="1669">
        <v>43957</v>
      </c>
      <c r="B89" vm="1670">
        <v>16.48</v>
      </c>
      <c r="C89" vm="1672">
        <v>32.43</v>
      </c>
      <c r="D89" vm="1674">
        <v>146.5</v>
      </c>
      <c r="E89" vm="1676">
        <v>6.6</v>
      </c>
      <c r="F89" vm="1678">
        <v>1.4201999999999999</v>
      </c>
      <c r="G89" vm="1680">
        <v>7.6280000000000001</v>
      </c>
      <c r="H89" vm="1682">
        <v>10.86</v>
      </c>
      <c r="I89" s="15" vm="1684">
        <v>7.18</v>
      </c>
      <c r="K89" s="21">
        <f t="shared" si="15"/>
        <v>1.2143292324017585E-3</v>
      </c>
      <c r="L89" s="21">
        <f t="shared" si="8"/>
        <v>-2.8273657171319345E-2</v>
      </c>
      <c r="M89" s="21">
        <f t="shared" si="9"/>
        <v>1.3054118732457638E-2</v>
      </c>
      <c r="N89" s="21">
        <f t="shared" si="10"/>
        <v>-8.2988028146951786E-3</v>
      </c>
      <c r="O89" s="21">
        <f t="shared" si="11"/>
        <v>-2.145526713619474E-2</v>
      </c>
      <c r="P89" s="21">
        <f t="shared" si="12"/>
        <v>-6.142605735088149E-3</v>
      </c>
      <c r="Q89" s="21">
        <f t="shared" si="13"/>
        <v>-3.6764747293087483E-3</v>
      </c>
      <c r="R89" s="24">
        <f t="shared" si="14"/>
        <v>-5.8820603286992387E-2</v>
      </c>
    </row>
    <row r="90" spans="1:18" x14ac:dyDescent="0.3">
      <c r="A90" s="23" vm="1688">
        <v>43958</v>
      </c>
      <c r="B90" vm="1689">
        <v>16.66</v>
      </c>
      <c r="C90" vm="1231">
        <v>33.29</v>
      </c>
      <c r="D90" vm="1692">
        <v>145.65</v>
      </c>
      <c r="E90" vm="1694">
        <v>6.4960000000000004</v>
      </c>
      <c r="F90" vm="1697">
        <v>1.4044000000000001</v>
      </c>
      <c r="G90" vm="1699">
        <v>7.6</v>
      </c>
      <c r="H90" vm="1701">
        <v>10.89</v>
      </c>
      <c r="I90" s="15" vm="1523">
        <v>6.9</v>
      </c>
      <c r="K90" s="21">
        <f t="shared" si="15"/>
        <v>1.0863112257370931E-2</v>
      </c>
      <c r="L90" s="21">
        <f t="shared" si="8"/>
        <v>2.6173131267706973E-2</v>
      </c>
      <c r="M90" s="21">
        <f t="shared" si="9"/>
        <v>-5.8189450516783177E-3</v>
      </c>
      <c r="N90" s="21">
        <f t="shared" si="10"/>
        <v>-1.5883046173002912E-2</v>
      </c>
      <c r="O90" s="21">
        <f t="shared" si="11"/>
        <v>-1.1187541453715949E-2</v>
      </c>
      <c r="P90" s="21">
        <f t="shared" si="12"/>
        <v>-3.6774404458873051E-3</v>
      </c>
      <c r="Q90" s="21">
        <f t="shared" si="13"/>
        <v>2.7586224390798823E-3</v>
      </c>
      <c r="R90" s="24">
        <f t="shared" si="14"/>
        <v>-3.9777971456919081E-2</v>
      </c>
    </row>
    <row r="91" spans="1:18" x14ac:dyDescent="0.3">
      <c r="A91" s="23" vm="1706">
        <v>43959</v>
      </c>
      <c r="B91" vm="1707">
        <v>17</v>
      </c>
      <c r="C91" vm="1709">
        <v>32.78</v>
      </c>
      <c r="D91" vm="1711">
        <v>146.44999999999999</v>
      </c>
      <c r="E91" vm="1713">
        <v>6.58</v>
      </c>
      <c r="F91" vm="1716">
        <v>1.4139999999999999</v>
      </c>
      <c r="G91" vm="1718">
        <v>7.77</v>
      </c>
      <c r="H91" vm="1720">
        <v>10.96</v>
      </c>
      <c r="I91" s="15" vm="1722">
        <v>6.93</v>
      </c>
      <c r="K91" s="21">
        <f t="shared" si="15"/>
        <v>2.0202707317519469E-2</v>
      </c>
      <c r="L91" s="21">
        <f t="shared" si="8"/>
        <v>-1.5438478271249936E-2</v>
      </c>
      <c r="M91" s="21">
        <f t="shared" si="9"/>
        <v>5.4775898682986844E-3</v>
      </c>
      <c r="N91" s="21">
        <f t="shared" si="10"/>
        <v>1.284814247784884E-2</v>
      </c>
      <c r="O91" s="21">
        <f t="shared" si="11"/>
        <v>6.8124021622407325E-3</v>
      </c>
      <c r="P91" s="21">
        <f t="shared" si="12"/>
        <v>2.2121917087270692E-2</v>
      </c>
      <c r="Q91" s="21">
        <f t="shared" si="13"/>
        <v>6.407344575000474E-3</v>
      </c>
      <c r="R91" s="24">
        <f t="shared" si="14"/>
        <v>4.3384015985981411E-3</v>
      </c>
    </row>
    <row r="92" spans="1:18" x14ac:dyDescent="0.3">
      <c r="A92" s="23" vm="1726">
        <v>43962</v>
      </c>
      <c r="B92" vm="347">
        <v>16.7</v>
      </c>
      <c r="C92" vm="1728">
        <v>32.29</v>
      </c>
      <c r="D92" vm="1730">
        <v>147.65</v>
      </c>
      <c r="E92" vm="1732">
        <v>6.6150000000000002</v>
      </c>
      <c r="F92" vm="1735">
        <v>1.4094</v>
      </c>
      <c r="G92" vm="1737">
        <v>7.633</v>
      </c>
      <c r="H92" vm="1739">
        <v>10.8</v>
      </c>
      <c r="I92" s="15" vm="1741">
        <v>6.89</v>
      </c>
      <c r="K92" s="21">
        <f t="shared" si="15"/>
        <v>-1.7804624633506707E-2</v>
      </c>
      <c r="L92" s="21">
        <f t="shared" si="8"/>
        <v>-1.5060988545499844E-2</v>
      </c>
      <c r="M92" s="21">
        <f t="shared" si="9"/>
        <v>8.1605349161893576E-3</v>
      </c>
      <c r="N92" s="21">
        <f t="shared" si="10"/>
        <v>5.3050522296930981E-3</v>
      </c>
      <c r="O92" s="21">
        <f t="shared" si="11"/>
        <v>-3.2584855635958794E-3</v>
      </c>
      <c r="P92" s="21">
        <f t="shared" si="12"/>
        <v>-1.7789211563222745E-2</v>
      </c>
      <c r="Q92" s="21">
        <f t="shared" si="13"/>
        <v>-1.4706147389695449E-2</v>
      </c>
      <c r="R92" s="24">
        <f t="shared" si="14"/>
        <v>-5.7887281762446516E-3</v>
      </c>
    </row>
    <row r="93" spans="1:18" x14ac:dyDescent="0.3">
      <c r="A93" s="23" vm="1745">
        <v>43963</v>
      </c>
      <c r="B93" vm="1746">
        <v>17.12</v>
      </c>
      <c r="C93" vm="1748">
        <v>32.770000000000003</v>
      </c>
      <c r="D93" vm="1750">
        <v>146.15</v>
      </c>
      <c r="E93" vm="1752">
        <v>6.6559999999999997</v>
      </c>
      <c r="F93" vm="1754">
        <v>1.4208000000000001</v>
      </c>
      <c r="G93" vm="1756">
        <v>7.5919999999999996</v>
      </c>
      <c r="H93" vm="1739">
        <v>10.8</v>
      </c>
      <c r="I93" s="15" vm="1759">
        <v>6.84</v>
      </c>
      <c r="K93" s="21">
        <f t="shared" si="15"/>
        <v>2.4838651290886617E-2</v>
      </c>
      <c r="L93" s="21">
        <f t="shared" si="8"/>
        <v>1.4755877940539393E-2</v>
      </c>
      <c r="M93" s="21">
        <f t="shared" si="9"/>
        <v>-1.0211116632676705E-2</v>
      </c>
      <c r="N93" s="21">
        <f t="shared" si="10"/>
        <v>6.1789059519883555E-3</v>
      </c>
      <c r="O93" s="21">
        <f t="shared" si="11"/>
        <v>8.0560113449835505E-3</v>
      </c>
      <c r="P93" s="21">
        <f t="shared" si="12"/>
        <v>-5.3858915087066552E-3</v>
      </c>
      <c r="Q93" s="21">
        <f t="shared" si="13"/>
        <v>0</v>
      </c>
      <c r="R93" s="24">
        <f t="shared" si="14"/>
        <v>-7.2833533911080463E-3</v>
      </c>
    </row>
    <row r="94" spans="1:18" x14ac:dyDescent="0.3">
      <c r="A94" s="23" vm="1763">
        <v>43964</v>
      </c>
      <c r="B94" vm="1764">
        <v>17.22</v>
      </c>
      <c r="C94" vm="1766">
        <v>31.89</v>
      </c>
      <c r="D94" vm="1768">
        <v>144</v>
      </c>
      <c r="E94" vm="1770">
        <v>6.4</v>
      </c>
      <c r="F94" vm="1773">
        <v>1.3935999999999999</v>
      </c>
      <c r="G94" vm="1775">
        <v>7.375</v>
      </c>
      <c r="H94" vm="1739">
        <v>10.8</v>
      </c>
      <c r="I94" s="15" vm="1778">
        <v>7.02</v>
      </c>
      <c r="K94" s="21">
        <f t="shared" si="15"/>
        <v>5.8241282859884929E-3</v>
      </c>
      <c r="L94" s="21">
        <f t="shared" si="8"/>
        <v>-2.7220981688757091E-2</v>
      </c>
      <c r="M94" s="21">
        <f t="shared" si="9"/>
        <v>-1.4820191981254343E-2</v>
      </c>
      <c r="N94" s="21">
        <f t="shared" si="10"/>
        <v>-3.9220713153281156E-2</v>
      </c>
      <c r="O94" s="21">
        <f t="shared" si="11"/>
        <v>-1.9329766139667352E-2</v>
      </c>
      <c r="P94" s="21">
        <f t="shared" si="12"/>
        <v>-2.8999159081743175E-2</v>
      </c>
      <c r="Q94" s="21">
        <f t="shared" si="13"/>
        <v>0</v>
      </c>
      <c r="R94" s="24">
        <f t="shared" si="14"/>
        <v>2.5975486403260521E-2</v>
      </c>
    </row>
    <row r="95" spans="1:18" x14ac:dyDescent="0.3">
      <c r="A95" s="23" vm="1782">
        <v>43965</v>
      </c>
      <c r="B95" vm="1783">
        <v>17.190000000000001</v>
      </c>
      <c r="C95" vm="1785">
        <v>31.12</v>
      </c>
      <c r="D95" vm="1787">
        <v>142.19999999999999</v>
      </c>
      <c r="E95" vm="1789">
        <v>6.2839999999999998</v>
      </c>
      <c r="F95" vm="1792">
        <v>1.3835999999999999</v>
      </c>
      <c r="G95" vm="1794">
        <v>7.1680000000000001</v>
      </c>
      <c r="H95" vm="1796">
        <v>10.56</v>
      </c>
      <c r="I95" s="15" vm="1798">
        <v>6.82</v>
      </c>
      <c r="K95" s="21">
        <f t="shared" si="15"/>
        <v>-1.7436796048267286E-3</v>
      </c>
      <c r="L95" s="21">
        <f t="shared" si="8"/>
        <v>-2.4441781711775395E-2</v>
      </c>
      <c r="M95" s="21">
        <f t="shared" si="9"/>
        <v>-1.2578782206860185E-2</v>
      </c>
      <c r="N95" s="21">
        <f t="shared" si="10"/>
        <v>-1.8291269972251507E-2</v>
      </c>
      <c r="O95" s="21">
        <f t="shared" si="11"/>
        <v>-7.2015290352246963E-3</v>
      </c>
      <c r="P95" s="21">
        <f t="shared" si="12"/>
        <v>-2.846922655325413E-2</v>
      </c>
      <c r="Q95" s="21">
        <f t="shared" si="13"/>
        <v>-2.2472855852058628E-2</v>
      </c>
      <c r="R95" s="24">
        <f t="shared" si="14"/>
        <v>-2.8903746182348877E-2</v>
      </c>
    </row>
    <row r="96" spans="1:18" x14ac:dyDescent="0.3">
      <c r="A96" s="23" vm="1802">
        <v>43966</v>
      </c>
      <c r="B96" vm="1803">
        <v>17.329999999999998</v>
      </c>
      <c r="C96" vm="1805">
        <v>31.03</v>
      </c>
      <c r="D96" vm="1807">
        <v>144.9</v>
      </c>
      <c r="E96" vm="1809">
        <v>6.2130000000000001</v>
      </c>
      <c r="F96" vm="1811">
        <v>1.3837999999999999</v>
      </c>
      <c r="G96" vm="1813">
        <v>7.2030000000000003</v>
      </c>
      <c r="H96" vm="1815">
        <v>10.43</v>
      </c>
      <c r="I96" s="15" vm="1817">
        <v>6.9349999999999996</v>
      </c>
      <c r="K96" s="21">
        <f t="shared" si="15"/>
        <v>8.1112843327567474E-3</v>
      </c>
      <c r="L96" s="21">
        <f t="shared" si="8"/>
        <v>-2.8962208499019797E-3</v>
      </c>
      <c r="M96" s="21">
        <f t="shared" si="9"/>
        <v>1.8809331957496293E-2</v>
      </c>
      <c r="N96" s="21">
        <f t="shared" si="10"/>
        <v>-1.1362849311817826E-2</v>
      </c>
      <c r="O96" s="21">
        <f t="shared" si="11"/>
        <v>1.4454000169700364E-4</v>
      </c>
      <c r="P96" s="21">
        <f t="shared" si="12"/>
        <v>4.8709302345965122E-3</v>
      </c>
      <c r="Q96" s="21">
        <f t="shared" si="13"/>
        <v>-1.2387009265434465E-2</v>
      </c>
      <c r="R96" s="24">
        <f t="shared" si="14"/>
        <v>1.6721581911424165E-2</v>
      </c>
    </row>
    <row r="97" spans="1:18" x14ac:dyDescent="0.3">
      <c r="A97" s="23" vm="1821">
        <v>43969</v>
      </c>
      <c r="B97" vm="1822">
        <v>17.18</v>
      </c>
      <c r="C97" vm="1824">
        <v>32.700000000000003</v>
      </c>
      <c r="D97" vm="764">
        <v>150.15</v>
      </c>
      <c r="E97" vm="1713">
        <v>6.58</v>
      </c>
      <c r="F97" vm="1828">
        <v>1.4521999999999999</v>
      </c>
      <c r="G97" vm="1830">
        <v>7.7930000000000001</v>
      </c>
      <c r="H97" vm="1720">
        <v>10.96</v>
      </c>
      <c r="I97" s="15" vm="1833">
        <v>6.95</v>
      </c>
      <c r="K97" s="21">
        <f t="shared" si="15"/>
        <v>-8.6931871714052734E-3</v>
      </c>
      <c r="L97" s="21">
        <f t="shared" si="8"/>
        <v>5.2420599442919019E-2</v>
      </c>
      <c r="M97" s="21">
        <f t="shared" si="9"/>
        <v>3.5590945102702533E-2</v>
      </c>
      <c r="N97" s="21">
        <f t="shared" si="10"/>
        <v>5.7390874255668994E-2</v>
      </c>
      <c r="O97" s="21">
        <f t="shared" si="11"/>
        <v>4.8246309881435703E-2</v>
      </c>
      <c r="P97" s="21">
        <f t="shared" si="12"/>
        <v>7.8728288954197909E-2</v>
      </c>
      <c r="Q97" s="21">
        <f t="shared" si="13"/>
        <v>4.9566012507188492E-2</v>
      </c>
      <c r="R97" s="24">
        <f t="shared" si="14"/>
        <v>2.1606058099059074E-3</v>
      </c>
    </row>
    <row r="98" spans="1:18" x14ac:dyDescent="0.3">
      <c r="A98" s="23" vm="1837">
        <v>43970</v>
      </c>
      <c r="B98" vm="1838">
        <v>16.739999999999998</v>
      </c>
      <c r="C98" vm="1840">
        <v>32.24</v>
      </c>
      <c r="D98" vm="1842">
        <v>146.1</v>
      </c>
      <c r="E98" vm="1844">
        <v>6.4909999999999997</v>
      </c>
      <c r="F98" vm="1847">
        <v>1.4308000000000001</v>
      </c>
      <c r="G98" vm="1849">
        <v>7.44</v>
      </c>
      <c r="H98" vm="1510">
        <v>10.95</v>
      </c>
      <c r="I98" s="15" vm="1852">
        <v>6.52</v>
      </c>
      <c r="K98" s="21">
        <f t="shared" si="15"/>
        <v>-2.5944851494780138E-2</v>
      </c>
      <c r="L98" s="21">
        <f t="shared" si="8"/>
        <v>-1.4167160264780185E-2</v>
      </c>
      <c r="M98" s="21">
        <f t="shared" si="9"/>
        <v>-2.7343475672685573E-2</v>
      </c>
      <c r="N98" s="21">
        <f t="shared" si="10"/>
        <v>-1.3618143285894351E-2</v>
      </c>
      <c r="O98" s="21">
        <f t="shared" si="11"/>
        <v>-1.4845919561283574E-2</v>
      </c>
      <c r="P98" s="21">
        <f t="shared" si="12"/>
        <v>-4.635504601642338E-2</v>
      </c>
      <c r="Q98" s="21">
        <f t="shared" si="13"/>
        <v>-9.1282525735980017E-4</v>
      </c>
      <c r="R98" s="24">
        <f t="shared" si="14"/>
        <v>-6.3867283638139316E-2</v>
      </c>
    </row>
    <row r="99" spans="1:18" x14ac:dyDescent="0.3">
      <c r="A99" s="23" vm="1856">
        <v>43971</v>
      </c>
      <c r="B99" vm="1746">
        <v>17.12</v>
      </c>
      <c r="C99" vm="1858">
        <v>32.380000000000003</v>
      </c>
      <c r="D99" vm="1860">
        <v>145.25</v>
      </c>
      <c r="E99" vm="1862">
        <v>6.53</v>
      </c>
      <c r="F99" vm="1865">
        <v>1.4390000000000001</v>
      </c>
      <c r="G99" vm="1451">
        <v>7.3220000000000001</v>
      </c>
      <c r="H99" vm="1815">
        <v>10.43</v>
      </c>
      <c r="I99" s="15" vm="1869">
        <v>6.32</v>
      </c>
      <c r="K99" s="21">
        <f t="shared" si="15"/>
        <v>2.2446305652267028E-2</v>
      </c>
      <c r="L99" s="21">
        <f t="shared" si="8"/>
        <v>4.3330306110615424E-3</v>
      </c>
      <c r="M99" s="21">
        <f t="shared" si="9"/>
        <v>-5.8349230246331173E-3</v>
      </c>
      <c r="N99" s="21">
        <f t="shared" si="10"/>
        <v>5.9903412370083354E-3</v>
      </c>
      <c r="O99" s="21">
        <f t="shared" si="11"/>
        <v>5.7146995025051384E-3</v>
      </c>
      <c r="P99" s="21">
        <f t="shared" si="12"/>
        <v>-1.5987334146956043E-2</v>
      </c>
      <c r="Q99" s="21">
        <f t="shared" si="13"/>
        <v>-4.86531872498287E-2</v>
      </c>
      <c r="R99" s="24">
        <f t="shared" si="14"/>
        <v>-3.1155167779795462E-2</v>
      </c>
    </row>
    <row r="100" spans="1:18" x14ac:dyDescent="0.3">
      <c r="A100" s="23" vm="1873">
        <v>43972</v>
      </c>
      <c r="B100" vm="1874">
        <v>17.29</v>
      </c>
      <c r="C100" vm="1766">
        <v>31.89</v>
      </c>
      <c r="D100" vm="1654">
        <v>144.6</v>
      </c>
      <c r="E100" vm="1878">
        <v>6.45</v>
      </c>
      <c r="F100" vm="1881">
        <v>1.4219999999999999</v>
      </c>
      <c r="G100" vm="1883">
        <v>7.3390000000000004</v>
      </c>
      <c r="H100" vm="1885">
        <v>10.42</v>
      </c>
      <c r="I100" s="15" vm="1887">
        <v>6.24</v>
      </c>
      <c r="K100" s="21">
        <f t="shared" si="15"/>
        <v>9.880928981602961E-3</v>
      </c>
      <c r="L100" s="21">
        <f t="shared" si="8"/>
        <v>-1.5248467227522881E-2</v>
      </c>
      <c r="M100" s="21">
        <f t="shared" si="9"/>
        <v>-4.4850860073563405E-3</v>
      </c>
      <c r="N100" s="21">
        <f t="shared" si="10"/>
        <v>-1.2326812480658634E-2</v>
      </c>
      <c r="O100" s="21">
        <f t="shared" si="11"/>
        <v>-1.1884096524181705E-2</v>
      </c>
      <c r="P100" s="21">
        <f t="shared" si="12"/>
        <v>2.3190788648813593E-3</v>
      </c>
      <c r="Q100" s="21">
        <f t="shared" si="13"/>
        <v>-9.5923268746023313E-4</v>
      </c>
      <c r="R100" s="24">
        <f t="shared" si="14"/>
        <v>-1.2739025777429714E-2</v>
      </c>
    </row>
    <row r="101" spans="1:18" x14ac:dyDescent="0.3">
      <c r="A101" s="23" vm="1891">
        <v>43973</v>
      </c>
      <c r="B101" vm="1892">
        <v>17.28</v>
      </c>
      <c r="C101" vm="1894">
        <v>31.23</v>
      </c>
      <c r="D101" vm="1896">
        <v>146.80000000000001</v>
      </c>
      <c r="E101" vm="832">
        <v>6.73</v>
      </c>
      <c r="F101" vm="1900">
        <v>1.4446000000000001</v>
      </c>
      <c r="G101" vm="1902">
        <v>7.4160000000000004</v>
      </c>
      <c r="H101" vm="1904">
        <v>10.16</v>
      </c>
      <c r="I101" s="15" vm="1906">
        <v>6.3250000000000002</v>
      </c>
      <c r="K101" s="21">
        <f t="shared" si="15"/>
        <v>-5.7853631928948075E-4</v>
      </c>
      <c r="L101" s="21">
        <f t="shared" si="8"/>
        <v>-2.0913309726979089E-2</v>
      </c>
      <c r="M101" s="21">
        <f t="shared" si="9"/>
        <v>1.509980645575106E-2</v>
      </c>
      <c r="N101" s="21">
        <f t="shared" si="10"/>
        <v>4.2495012848955259E-2</v>
      </c>
      <c r="O101" s="21">
        <f t="shared" si="11"/>
        <v>1.5768135253560359E-2</v>
      </c>
      <c r="P101" s="21">
        <f t="shared" si="12"/>
        <v>1.0437234700628219E-2</v>
      </c>
      <c r="Q101" s="21">
        <f t="shared" si="13"/>
        <v>-2.5268594174885053E-2</v>
      </c>
      <c r="R101" s="24">
        <f t="shared" si="14"/>
        <v>1.3529852232247697E-2</v>
      </c>
    </row>
    <row r="102" spans="1:18" x14ac:dyDescent="0.3">
      <c r="A102" s="23" vm="1910">
        <v>43976</v>
      </c>
      <c r="B102" vm="1911">
        <v>18.2</v>
      </c>
      <c r="C102" vm="1913">
        <v>31.84</v>
      </c>
      <c r="D102" vm="1915">
        <v>149.4</v>
      </c>
      <c r="E102" vm="1917">
        <v>6.7720000000000002</v>
      </c>
      <c r="F102" vm="1920">
        <v>1.4576</v>
      </c>
      <c r="G102" vm="1661">
        <v>7.6749999999999998</v>
      </c>
      <c r="H102" vm="1923">
        <v>10.3</v>
      </c>
      <c r="I102" s="15" vm="1925">
        <v>6.23</v>
      </c>
      <c r="K102" s="21">
        <f t="shared" si="15"/>
        <v>5.1871830706840066E-2</v>
      </c>
      <c r="L102" s="21">
        <f t="shared" si="8"/>
        <v>1.9344189681195008E-2</v>
      </c>
      <c r="M102" s="21">
        <f t="shared" si="9"/>
        <v>1.7556156518301599E-2</v>
      </c>
      <c r="N102" s="21">
        <f t="shared" si="10"/>
        <v>6.2213206142524239E-3</v>
      </c>
      <c r="O102" s="21">
        <f t="shared" si="11"/>
        <v>8.9587808889473129E-3</v>
      </c>
      <c r="P102" s="21">
        <f t="shared" si="12"/>
        <v>3.4328465209706692E-2</v>
      </c>
      <c r="Q102" s="21">
        <f t="shared" si="13"/>
        <v>1.3685453085254229E-2</v>
      </c>
      <c r="R102" s="24">
        <f t="shared" si="14"/>
        <v>-1.5133701814222069E-2</v>
      </c>
    </row>
    <row r="103" spans="1:18" x14ac:dyDescent="0.3">
      <c r="A103" s="23" vm="1929">
        <v>43977</v>
      </c>
      <c r="B103" vm="1930">
        <v>18.440000000000001</v>
      </c>
      <c r="C103" vm="1932">
        <v>33.39</v>
      </c>
      <c r="D103" vm="1915">
        <v>149.4</v>
      </c>
      <c r="E103" vm="1935">
        <v>7.0730000000000004</v>
      </c>
      <c r="F103" vm="1938">
        <v>1.5012000000000001</v>
      </c>
      <c r="G103" vm="1940">
        <v>7.9349999999999996</v>
      </c>
      <c r="H103" vm="1942">
        <v>11.05</v>
      </c>
      <c r="I103" s="15" vm="1944">
        <v>6.26</v>
      </c>
      <c r="K103" s="21">
        <f t="shared" si="15"/>
        <v>1.3100624045698275E-2</v>
      </c>
      <c r="L103" s="21">
        <f t="shared" si="8"/>
        <v>4.7533092979380909E-2</v>
      </c>
      <c r="M103" s="21">
        <f t="shared" si="9"/>
        <v>0</v>
      </c>
      <c r="N103" s="21">
        <f t="shared" si="10"/>
        <v>4.348825378296408E-2</v>
      </c>
      <c r="O103" s="21">
        <f t="shared" si="11"/>
        <v>2.9473540755171876E-2</v>
      </c>
      <c r="P103" s="21">
        <f t="shared" si="12"/>
        <v>3.3315060505111432E-2</v>
      </c>
      <c r="Q103" s="21">
        <f t="shared" si="13"/>
        <v>7.0286532728171702E-2</v>
      </c>
      <c r="R103" s="24">
        <f t="shared" si="14"/>
        <v>4.8038523126452369E-3</v>
      </c>
    </row>
    <row r="104" spans="1:18" x14ac:dyDescent="0.3">
      <c r="A104" s="23" vm="1948">
        <v>43978</v>
      </c>
      <c r="B104" vm="1949">
        <v>18.5</v>
      </c>
      <c r="C104" vm="1951">
        <v>32.950000000000003</v>
      </c>
      <c r="D104" vm="1730">
        <v>147.65</v>
      </c>
      <c r="E104" vm="1954">
        <v>7.4039999999999999</v>
      </c>
      <c r="F104" vm="1957">
        <v>1.5384</v>
      </c>
      <c r="G104" vm="1959">
        <v>8.1579999999999995</v>
      </c>
      <c r="H104" vm="1086">
        <v>11.18</v>
      </c>
      <c r="I104" s="15" vm="1962">
        <v>6.18</v>
      </c>
      <c r="K104" s="21">
        <f t="shared" si="15"/>
        <v>3.2485139558313084E-3</v>
      </c>
      <c r="L104" s="21">
        <f t="shared" si="8"/>
        <v>-1.3265193007046823E-2</v>
      </c>
      <c r="M104" s="21">
        <f t="shared" si="9"/>
        <v>-1.1782664508785292E-2</v>
      </c>
      <c r="N104" s="21">
        <f t="shared" si="10"/>
        <v>4.5735676657398076E-2</v>
      </c>
      <c r="O104" s="21">
        <f t="shared" si="11"/>
        <v>2.447812701370413E-2</v>
      </c>
      <c r="P104" s="21">
        <f t="shared" si="12"/>
        <v>2.7715686916994244E-2</v>
      </c>
      <c r="Q104" s="21">
        <f t="shared" si="13"/>
        <v>1.1696039763191236E-2</v>
      </c>
      <c r="R104" s="24">
        <f t="shared" si="14"/>
        <v>-1.286191364240781E-2</v>
      </c>
    </row>
    <row r="105" spans="1:18" x14ac:dyDescent="0.3">
      <c r="A105" s="23" vm="1966">
        <v>43979</v>
      </c>
      <c r="B105" vm="1967">
        <v>19.5</v>
      </c>
      <c r="C105" vm="1969">
        <v>34.869999999999997</v>
      </c>
      <c r="D105" vm="1971">
        <v>151.80000000000001</v>
      </c>
      <c r="E105" vm="1973">
        <v>7.665</v>
      </c>
      <c r="F105" vm="1976">
        <v>1.5586</v>
      </c>
      <c r="G105" vm="465">
        <v>8.25</v>
      </c>
      <c r="H105" vm="1979">
        <v>13</v>
      </c>
      <c r="I105" s="15" vm="1925">
        <v>6.23</v>
      </c>
      <c r="K105" s="21">
        <f t="shared" si="15"/>
        <v>5.2643733485421881E-2</v>
      </c>
      <c r="L105" s="21">
        <f t="shared" si="8"/>
        <v>5.6635599739043377E-2</v>
      </c>
      <c r="M105" s="21">
        <f t="shared" si="9"/>
        <v>2.7719256771597981E-2</v>
      </c>
      <c r="N105" s="21">
        <f t="shared" si="10"/>
        <v>3.4644117612526497E-2</v>
      </c>
      <c r="O105" s="21">
        <f t="shared" si="11"/>
        <v>1.3045067134890518E-2</v>
      </c>
      <c r="P105" s="21">
        <f t="shared" si="12"/>
        <v>1.1214159451223076E-2</v>
      </c>
      <c r="Q105" s="21">
        <f t="shared" si="13"/>
        <v>0.15082288973458369</v>
      </c>
      <c r="R105" s="24">
        <f t="shared" si="14"/>
        <v>8.0580613297624414E-3</v>
      </c>
    </row>
    <row r="106" spans="1:18" x14ac:dyDescent="0.3">
      <c r="A106" s="23" vm="1983">
        <v>43980</v>
      </c>
      <c r="B106" vm="1984">
        <v>19.850000000000001</v>
      </c>
      <c r="C106" vm="1986">
        <v>33.450000000000003</v>
      </c>
      <c r="D106" vm="1988">
        <v>151.9</v>
      </c>
      <c r="E106" vm="1990">
        <v>7.6660000000000004</v>
      </c>
      <c r="F106" vm="1993">
        <v>1.5524</v>
      </c>
      <c r="G106" vm="1995">
        <v>7.9420000000000002</v>
      </c>
      <c r="H106" vm="1997">
        <v>12.53</v>
      </c>
      <c r="I106" s="15" vm="1999">
        <v>6.06</v>
      </c>
      <c r="K106" s="21">
        <f t="shared" si="15"/>
        <v>1.7789541563498459E-2</v>
      </c>
      <c r="L106" s="21">
        <f t="shared" si="8"/>
        <v>-4.1575074113322209E-2</v>
      </c>
      <c r="M106" s="21">
        <f t="shared" si="9"/>
        <v>6.5854464019754271E-4</v>
      </c>
      <c r="N106" s="21">
        <f t="shared" si="10"/>
        <v>1.3045463458599788E-4</v>
      </c>
      <c r="O106" s="21">
        <f t="shared" si="11"/>
        <v>-3.9858619147092626E-3</v>
      </c>
      <c r="P106" s="21">
        <f t="shared" si="12"/>
        <v>-3.8048067637529888E-2</v>
      </c>
      <c r="Q106" s="21">
        <f t="shared" si="13"/>
        <v>-3.6823588553559855E-2</v>
      </c>
      <c r="R106" s="24">
        <f t="shared" si="14"/>
        <v>-2.7666532718138827E-2</v>
      </c>
    </row>
    <row r="107" spans="1:18" x14ac:dyDescent="0.3">
      <c r="A107" s="23" vm="2003">
        <v>43983</v>
      </c>
      <c r="B107" vm="2004">
        <v>19.96</v>
      </c>
      <c r="C107" vm="2006">
        <v>33.69</v>
      </c>
      <c r="D107" vm="2008">
        <v>152.15</v>
      </c>
      <c r="E107" vm="2010">
        <v>7.9059999999999997</v>
      </c>
      <c r="F107" vm="2013">
        <v>1.58</v>
      </c>
      <c r="G107" vm="2015">
        <v>8.2210000000000001</v>
      </c>
      <c r="H107" vm="1106">
        <v>12.49</v>
      </c>
      <c r="I107" s="15" vm="2018">
        <v>6.1150000000000002</v>
      </c>
      <c r="K107" s="21">
        <f t="shared" si="15"/>
        <v>5.526263750118404E-3</v>
      </c>
      <c r="L107" s="21">
        <f t="shared" si="8"/>
        <v>7.1492708442238914E-3</v>
      </c>
      <c r="M107" s="21">
        <f t="shared" si="9"/>
        <v>1.6444667412529592E-3</v>
      </c>
      <c r="N107" s="21">
        <f t="shared" si="10"/>
        <v>3.0826997916130323E-2</v>
      </c>
      <c r="O107" s="21">
        <f t="shared" si="11"/>
        <v>1.7622726526261272E-2</v>
      </c>
      <c r="P107" s="21">
        <f t="shared" si="12"/>
        <v>3.4526723460936735E-2</v>
      </c>
      <c r="Q107" s="21">
        <f t="shared" si="13"/>
        <v>-3.1974447704905427E-3</v>
      </c>
      <c r="R107" s="24">
        <f t="shared" si="14"/>
        <v>9.034969057912675E-3</v>
      </c>
    </row>
    <row r="108" spans="1:18" x14ac:dyDescent="0.3">
      <c r="A108" s="23" vm="2022">
        <v>43984</v>
      </c>
      <c r="B108" vm="2023">
        <v>19.52</v>
      </c>
      <c r="C108" vm="1593">
        <v>34.68</v>
      </c>
      <c r="D108" vm="416">
        <v>152.5</v>
      </c>
      <c r="E108" vm="2027">
        <v>8.0350000000000001</v>
      </c>
      <c r="F108" vm="2030">
        <v>1.625</v>
      </c>
      <c r="G108" vm="2032">
        <v>8.3379999999999992</v>
      </c>
      <c r="H108" vm="2034">
        <v>12.91</v>
      </c>
      <c r="I108" s="15" vm="2036">
        <v>6.1449999999999996</v>
      </c>
      <c r="K108" s="21">
        <f t="shared" si="15"/>
        <v>-2.2290689898371512E-2</v>
      </c>
      <c r="L108" s="21">
        <f t="shared" si="8"/>
        <v>2.896209449387957E-2</v>
      </c>
      <c r="M108" s="21">
        <f t="shared" si="9"/>
        <v>2.2977197044862251E-3</v>
      </c>
      <c r="N108" s="21">
        <f t="shared" si="10"/>
        <v>1.6185034314982139E-2</v>
      </c>
      <c r="O108" s="21">
        <f t="shared" si="11"/>
        <v>2.8082968742825305E-2</v>
      </c>
      <c r="P108" s="21">
        <f t="shared" si="12"/>
        <v>1.4131523288608588E-2</v>
      </c>
      <c r="Q108" s="21">
        <f t="shared" si="13"/>
        <v>3.3073880721064798E-2</v>
      </c>
      <c r="R108" s="24">
        <f t="shared" si="14"/>
        <v>4.8939738788623182E-3</v>
      </c>
    </row>
    <row r="109" spans="1:18" x14ac:dyDescent="0.3">
      <c r="A109" s="23" vm="2040">
        <v>43985</v>
      </c>
      <c r="B109" vm="2041">
        <v>19.46</v>
      </c>
      <c r="C109" vm="2043">
        <v>34.97</v>
      </c>
      <c r="D109" vm="2045">
        <v>157.05000000000001</v>
      </c>
      <c r="E109" vm="2047">
        <v>8.4499999999999993</v>
      </c>
      <c r="F109" vm="2050">
        <v>1.6732</v>
      </c>
      <c r="G109" vm="2052">
        <v>8.7680000000000007</v>
      </c>
      <c r="H109" vm="2054">
        <v>13.64</v>
      </c>
      <c r="I109" s="15" vm="2056">
        <v>6.69</v>
      </c>
      <c r="K109" s="21">
        <f t="shared" si="15"/>
        <v>-3.0785042270873859E-3</v>
      </c>
      <c r="L109" s="21">
        <f t="shared" si="8"/>
        <v>8.3273991629434062E-3</v>
      </c>
      <c r="M109" s="21">
        <f t="shared" si="9"/>
        <v>2.9399629937189354E-2</v>
      </c>
      <c r="N109" s="21">
        <f t="shared" si="10"/>
        <v>5.0359442179606397E-2</v>
      </c>
      <c r="O109" s="21">
        <f t="shared" si="11"/>
        <v>2.9230144804205445E-2</v>
      </c>
      <c r="P109" s="21">
        <f t="shared" si="12"/>
        <v>5.0285350747054661E-2</v>
      </c>
      <c r="Q109" s="21">
        <f t="shared" si="13"/>
        <v>5.5004447556764847E-2</v>
      </c>
      <c r="R109" s="24">
        <f t="shared" si="14"/>
        <v>8.4975131122139155E-2</v>
      </c>
    </row>
    <row r="110" spans="1:18" x14ac:dyDescent="0.3">
      <c r="A110" s="23" vm="2059">
        <v>43986</v>
      </c>
      <c r="B110" vm="101">
        <v>19.579999999999998</v>
      </c>
      <c r="C110" vm="2061">
        <v>34.58</v>
      </c>
      <c r="D110" vm="184">
        <v>155.19999999999999</v>
      </c>
      <c r="E110" vm="2064">
        <v>8.5150000000000006</v>
      </c>
      <c r="F110" vm="2067">
        <v>1.6938</v>
      </c>
      <c r="G110" vm="2069">
        <v>8.7029999999999994</v>
      </c>
      <c r="H110" vm="2071">
        <v>13.28</v>
      </c>
      <c r="I110" s="15" vm="1778">
        <v>7.02</v>
      </c>
      <c r="K110" s="21">
        <f t="shared" si="15"/>
        <v>6.1475603445052193E-3</v>
      </c>
      <c r="L110" s="21">
        <f t="shared" si="8"/>
        <v>-1.1215070820140068E-2</v>
      </c>
      <c r="M110" s="21">
        <f t="shared" si="9"/>
        <v>-1.1849618235537353E-2</v>
      </c>
      <c r="N110" s="21">
        <f t="shared" si="10"/>
        <v>7.6628727455693175E-3</v>
      </c>
      <c r="O110" s="21">
        <f t="shared" si="11"/>
        <v>1.2236564919455189E-2</v>
      </c>
      <c r="P110" s="21">
        <f t="shared" si="12"/>
        <v>-7.4409363982832549E-3</v>
      </c>
      <c r="Q110" s="21">
        <f t="shared" si="13"/>
        <v>-2.6747508367028338E-2</v>
      </c>
      <c r="R110" s="24">
        <f t="shared" si="14"/>
        <v>4.8149343897582596E-2</v>
      </c>
    </row>
    <row r="111" spans="1:18" x14ac:dyDescent="0.3">
      <c r="A111" s="23" vm="2076">
        <v>43987</v>
      </c>
      <c r="B111" vm="1967">
        <v>19.5</v>
      </c>
      <c r="C111" vm="762">
        <v>35.700000000000003</v>
      </c>
      <c r="D111" vm="2079">
        <v>153.9</v>
      </c>
      <c r="E111" vm="2081">
        <v>8.9190000000000005</v>
      </c>
      <c r="F111" vm="2084">
        <v>1.7727999999999999</v>
      </c>
      <c r="G111" vm="2086">
        <v>9.3119999999999994</v>
      </c>
      <c r="H111" vm="2088">
        <v>14.38</v>
      </c>
      <c r="I111" s="15" vm="1039">
        <v>7.01</v>
      </c>
      <c r="K111" s="21">
        <f t="shared" si="15"/>
        <v>-4.0941715326631148E-3</v>
      </c>
      <c r="L111" s="21">
        <f t="shared" si="8"/>
        <v>3.1875208530449034E-2</v>
      </c>
      <c r="M111" s="21">
        <f t="shared" si="9"/>
        <v>-8.4115669042846928E-3</v>
      </c>
      <c r="N111" s="21">
        <f t="shared" si="10"/>
        <v>4.635451856941878E-2</v>
      </c>
      <c r="O111" s="21">
        <f t="shared" si="11"/>
        <v>4.558569206546597E-2</v>
      </c>
      <c r="P111" s="21">
        <f t="shared" si="12"/>
        <v>6.7636097181705296E-2</v>
      </c>
      <c r="Q111" s="21">
        <f t="shared" si="13"/>
        <v>7.9579208244612967E-2</v>
      </c>
      <c r="R111" s="24">
        <f t="shared" si="14"/>
        <v>-1.4255169912209499E-3</v>
      </c>
    </row>
    <row r="112" spans="1:18" x14ac:dyDescent="0.3">
      <c r="A112" s="23" vm="2093">
        <v>43990</v>
      </c>
      <c r="B112" vm="1967">
        <v>19.5</v>
      </c>
      <c r="C112" vm="2095">
        <v>34.729999999999997</v>
      </c>
      <c r="D112" vm="86">
        <v>151.6</v>
      </c>
      <c r="E112" vm="2098">
        <v>9.2690000000000001</v>
      </c>
      <c r="F112" vm="2101">
        <v>1.8033999999999999</v>
      </c>
      <c r="G112" vm="2103">
        <v>9.407</v>
      </c>
      <c r="H112" vm="2105">
        <v>13.99</v>
      </c>
      <c r="I112" s="15" vm="1059">
        <v>7</v>
      </c>
      <c r="K112" s="21">
        <f t="shared" si="15"/>
        <v>0</v>
      </c>
      <c r="L112" s="21">
        <f t="shared" si="8"/>
        <v>-2.7546822029610871E-2</v>
      </c>
      <c r="M112" s="21">
        <f t="shared" si="9"/>
        <v>-1.5057567636562314E-2</v>
      </c>
      <c r="N112" s="21">
        <f t="shared" si="10"/>
        <v>3.8491666209625269E-2</v>
      </c>
      <c r="O112" s="21">
        <f t="shared" si="11"/>
        <v>1.7113554512841671E-2</v>
      </c>
      <c r="P112" s="21">
        <f t="shared" si="12"/>
        <v>1.0150202000732449E-2</v>
      </c>
      <c r="Q112" s="21">
        <f t="shared" si="13"/>
        <v>-2.7495563615510872E-2</v>
      </c>
      <c r="R112" s="24">
        <f t="shared" si="14"/>
        <v>-1.427551991185335E-3</v>
      </c>
    </row>
    <row r="113" spans="1:18" x14ac:dyDescent="0.3">
      <c r="A113" s="23" vm="2110">
        <v>43991</v>
      </c>
      <c r="B113" vm="154">
        <v>18.850000000000001</v>
      </c>
      <c r="C113" vm="1557">
        <v>34.159999999999997</v>
      </c>
      <c r="D113" vm="2113">
        <v>153.35</v>
      </c>
      <c r="E113" vm="2115">
        <v>8.9250000000000007</v>
      </c>
      <c r="F113" vm="2118">
        <v>1.72</v>
      </c>
      <c r="G113" vm="2120">
        <v>8.9939999999999998</v>
      </c>
      <c r="H113" vm="2122">
        <v>13.85</v>
      </c>
      <c r="I113" s="15" vm="2124">
        <v>6.8849999999999998</v>
      </c>
      <c r="K113" s="21">
        <f t="shared" si="15"/>
        <v>-3.3901551675681228E-2</v>
      </c>
      <c r="L113" s="21">
        <f t="shared" si="8"/>
        <v>-1.6548497835613518E-2</v>
      </c>
      <c r="M113" s="21">
        <f t="shared" si="9"/>
        <v>1.1477417351989323E-2</v>
      </c>
      <c r="N113" s="21">
        <f t="shared" si="10"/>
        <v>-3.7819171227992741E-2</v>
      </c>
      <c r="O113" s="21">
        <f t="shared" si="11"/>
        <v>-4.7349481258307582E-2</v>
      </c>
      <c r="P113" s="21">
        <f t="shared" si="12"/>
        <v>-4.4896404641298779E-2</v>
      </c>
      <c r="Q113" s="21">
        <f t="shared" si="13"/>
        <v>-1.005755604404235E-2</v>
      </c>
      <c r="R113" s="24">
        <f t="shared" si="14"/>
        <v>-1.6565016874695169E-2</v>
      </c>
    </row>
    <row r="114" spans="1:18" x14ac:dyDescent="0.3">
      <c r="A114" s="23" vm="2128">
        <v>43992</v>
      </c>
      <c r="B114" vm="2129">
        <v>18.78</v>
      </c>
      <c r="C114" vm="2131">
        <v>35.4</v>
      </c>
      <c r="D114" vm="2133">
        <v>154.5</v>
      </c>
      <c r="E114" vm="2135">
        <v>8.6300000000000008</v>
      </c>
      <c r="F114" vm="2137">
        <v>1.7025999999999999</v>
      </c>
      <c r="G114" vm="2139">
        <v>8.7509999999999994</v>
      </c>
      <c r="H114" vm="2141">
        <v>13.5</v>
      </c>
      <c r="I114" s="15" vm="2143">
        <v>6.7249999999999996</v>
      </c>
      <c r="K114" s="21">
        <f t="shared" si="15"/>
        <v>-3.7204401139029879E-3</v>
      </c>
      <c r="L114" s="21">
        <f t="shared" si="8"/>
        <v>3.56564512193598E-2</v>
      </c>
      <c r="M114" s="21">
        <f t="shared" si="9"/>
        <v>7.4712057775395578E-3</v>
      </c>
      <c r="N114" s="21">
        <f t="shared" si="10"/>
        <v>-3.3611822570366191E-2</v>
      </c>
      <c r="O114" s="21">
        <f t="shared" si="11"/>
        <v>-1.0167796357542143E-2</v>
      </c>
      <c r="P114" s="21">
        <f t="shared" si="12"/>
        <v>-2.7389708794821613E-2</v>
      </c>
      <c r="Q114" s="21">
        <f t="shared" si="13"/>
        <v>-2.5595547188963768E-2</v>
      </c>
      <c r="R114" s="24">
        <f t="shared" si="14"/>
        <v>-2.3513206692715345E-2</v>
      </c>
    </row>
    <row r="115" spans="1:18" x14ac:dyDescent="0.3">
      <c r="A115" s="23" vm="2147">
        <v>43993</v>
      </c>
      <c r="B115" vm="2148">
        <v>18.559999999999999</v>
      </c>
      <c r="C115" vm="2150">
        <v>33.65</v>
      </c>
      <c r="D115" vm="2152">
        <v>148.94999999999999</v>
      </c>
      <c r="E115" vm="2154">
        <v>7.9509999999999996</v>
      </c>
      <c r="F115" vm="2157">
        <v>1.6177999999999999</v>
      </c>
      <c r="G115" vm="2159">
        <v>8.077</v>
      </c>
      <c r="H115" vm="2161">
        <v>12.51</v>
      </c>
      <c r="I115" s="15" vm="2163">
        <v>6.25</v>
      </c>
      <c r="K115" s="21">
        <f t="shared" si="15"/>
        <v>-1.178374642206245E-2</v>
      </c>
      <c r="L115" s="21">
        <f t="shared" si="8"/>
        <v>-5.0698764048991971E-2</v>
      </c>
      <c r="M115" s="21">
        <f t="shared" si="9"/>
        <v>-3.6583417178508937E-2</v>
      </c>
      <c r="N115" s="21">
        <f t="shared" si="10"/>
        <v>-8.1946798175990335E-2</v>
      </c>
      <c r="O115" s="21">
        <f t="shared" si="11"/>
        <v>-5.1089292866104447E-2</v>
      </c>
      <c r="P115" s="21">
        <f t="shared" si="12"/>
        <v>-8.0147463093534682E-2</v>
      </c>
      <c r="Q115" s="21">
        <f t="shared" si="13"/>
        <v>-7.6161360965564029E-2</v>
      </c>
      <c r="R115" s="24">
        <f t="shared" si="14"/>
        <v>-7.3250461739592682E-2</v>
      </c>
    </row>
    <row r="116" spans="1:18" x14ac:dyDescent="0.3">
      <c r="A116" s="23" vm="2167">
        <v>43994</v>
      </c>
      <c r="B116" vm="2168">
        <v>18.399999999999999</v>
      </c>
      <c r="C116" vm="2170">
        <v>34.020000000000003</v>
      </c>
      <c r="D116" vm="2172">
        <v>148.65</v>
      </c>
      <c r="E116" vm="1995">
        <v>7.9420000000000002</v>
      </c>
      <c r="F116" vm="2176">
        <v>1.6220000000000001</v>
      </c>
      <c r="G116" vm="2178">
        <v>8.1929999999999996</v>
      </c>
      <c r="H116" vm="2180">
        <v>12.4</v>
      </c>
      <c r="I116" s="15" vm="2182">
        <v>6.15</v>
      </c>
      <c r="K116" s="21">
        <f t="shared" si="15"/>
        <v>-8.6580627431145415E-3</v>
      </c>
      <c r="L116" s="21">
        <f t="shared" si="8"/>
        <v>1.0935530876979073E-2</v>
      </c>
      <c r="M116" s="21">
        <f t="shared" si="9"/>
        <v>-2.016129715184437E-3</v>
      </c>
      <c r="N116" s="21">
        <f t="shared" si="10"/>
        <v>-1.1325742102865888E-3</v>
      </c>
      <c r="O116" s="21">
        <f t="shared" si="11"/>
        <v>2.5927540915061291E-3</v>
      </c>
      <c r="P116" s="21">
        <f t="shared" si="12"/>
        <v>1.4259614699518346E-2</v>
      </c>
      <c r="Q116" s="21">
        <f t="shared" si="13"/>
        <v>-8.8318518678285728E-3</v>
      </c>
      <c r="R116" s="24">
        <f t="shared" si="14"/>
        <v>-1.6129381929883529E-2</v>
      </c>
    </row>
    <row r="117" spans="1:18" x14ac:dyDescent="0.3">
      <c r="A117" s="23" vm="2185">
        <v>43997</v>
      </c>
      <c r="B117" vm="2186">
        <v>18.48</v>
      </c>
      <c r="C117" vm="2188">
        <v>33.869999999999997</v>
      </c>
      <c r="D117" vm="46">
        <v>148.19999999999999</v>
      </c>
      <c r="E117" vm="2191">
        <v>7.8949999999999996</v>
      </c>
      <c r="F117" vm="2194">
        <v>1.6266</v>
      </c>
      <c r="G117" vm="2196">
        <v>8.1959999999999997</v>
      </c>
      <c r="H117" vm="2198">
        <v>12.7</v>
      </c>
      <c r="I117" s="15" vm="2200">
        <v>6.27</v>
      </c>
      <c r="K117" s="21">
        <f t="shared" si="15"/>
        <v>4.3384015985983623E-3</v>
      </c>
      <c r="L117" s="21">
        <f t="shared" si="8"/>
        <v>-4.4189201380355576E-3</v>
      </c>
      <c r="M117" s="21">
        <f t="shared" si="9"/>
        <v>-3.0318365821202366E-3</v>
      </c>
      <c r="N117" s="21">
        <f t="shared" si="10"/>
        <v>-5.9354850014543834E-3</v>
      </c>
      <c r="O117" s="21">
        <f t="shared" si="11"/>
        <v>2.8319910573166222E-3</v>
      </c>
      <c r="P117" s="21">
        <f t="shared" si="12"/>
        <v>3.6609921697567375E-4</v>
      </c>
      <c r="Q117" s="21">
        <f t="shared" si="13"/>
        <v>2.3905520853554386E-2</v>
      </c>
      <c r="R117" s="24">
        <f t="shared" si="14"/>
        <v>1.9324272826402623E-2</v>
      </c>
    </row>
    <row r="118" spans="1:18" x14ac:dyDescent="0.3">
      <c r="A118" s="23" vm="2204">
        <v>43998</v>
      </c>
      <c r="B118" vm="2205">
        <v>19.149999999999999</v>
      </c>
      <c r="C118" vm="2207">
        <v>34.659999999999997</v>
      </c>
      <c r="D118" vm="2209">
        <v>152.19999999999999</v>
      </c>
      <c r="E118" vm="2211">
        <v>8.4179999999999993</v>
      </c>
      <c r="F118" vm="2214">
        <v>1.6992</v>
      </c>
      <c r="G118" vm="504">
        <v>8.43</v>
      </c>
      <c r="H118" vm="2217">
        <v>12.76</v>
      </c>
      <c r="I118" s="15" vm="1878">
        <v>6.45</v>
      </c>
      <c r="K118" s="21">
        <f t="shared" si="15"/>
        <v>3.561364941311685E-2</v>
      </c>
      <c r="L118" s="21">
        <f t="shared" si="8"/>
        <v>2.3056617457779555E-2</v>
      </c>
      <c r="M118" s="21">
        <f t="shared" si="9"/>
        <v>2.663273256559898E-2</v>
      </c>
      <c r="N118" s="21">
        <f t="shared" si="10"/>
        <v>6.4142622640773361E-2</v>
      </c>
      <c r="O118" s="21">
        <f t="shared" si="11"/>
        <v>4.3665605314944879E-2</v>
      </c>
      <c r="P118" s="21">
        <f t="shared" si="12"/>
        <v>2.8150541637110699E-2</v>
      </c>
      <c r="Q118" s="21">
        <f t="shared" si="13"/>
        <v>4.7132844520983569E-3</v>
      </c>
      <c r="R118" s="24">
        <f t="shared" si="14"/>
        <v>2.830377616285194E-2</v>
      </c>
    </row>
    <row r="119" spans="1:18" x14ac:dyDescent="0.3">
      <c r="A119" s="23" vm="2222">
        <v>43999</v>
      </c>
      <c r="B119" vm="2223">
        <v>18.93</v>
      </c>
      <c r="C119" vm="2225">
        <v>35.1</v>
      </c>
      <c r="D119" vm="2227">
        <v>150.9</v>
      </c>
      <c r="E119" vm="2229">
        <v>8.3979999999999997</v>
      </c>
      <c r="F119" vm="2232">
        <v>1.7038</v>
      </c>
      <c r="G119" vm="2229">
        <v>8.3979999999999997</v>
      </c>
      <c r="H119" vm="2235">
        <v>12.94</v>
      </c>
      <c r="I119" s="15" vm="2237">
        <v>6.47</v>
      </c>
      <c r="K119" s="21">
        <f t="shared" si="15"/>
        <v>-1.1554750405423506E-2</v>
      </c>
      <c r="L119" s="21">
        <f t="shared" si="8"/>
        <v>1.2614846184360201E-2</v>
      </c>
      <c r="M119" s="21">
        <f t="shared" si="9"/>
        <v>-8.57807965378218E-3</v>
      </c>
      <c r="N119" s="21">
        <f t="shared" si="10"/>
        <v>-2.3786880863773526E-3</v>
      </c>
      <c r="O119" s="21">
        <f t="shared" si="11"/>
        <v>2.7034985611203936E-3</v>
      </c>
      <c r="P119" s="21">
        <f t="shared" si="12"/>
        <v>-3.8031897517625201E-3</v>
      </c>
      <c r="Q119" s="21">
        <f t="shared" si="13"/>
        <v>1.4008011156110702E-2</v>
      </c>
      <c r="R119" s="24">
        <f t="shared" si="14"/>
        <v>3.0959777051279922E-3</v>
      </c>
    </row>
    <row r="120" spans="1:18" x14ac:dyDescent="0.3">
      <c r="A120" s="23" vm="2241">
        <v>44000</v>
      </c>
      <c r="B120" vm="915">
        <v>18.95</v>
      </c>
      <c r="C120" vm="2243">
        <v>35.14</v>
      </c>
      <c r="D120" vm="454">
        <v>150.69999999999999</v>
      </c>
      <c r="E120" vm="2246">
        <v>8.24</v>
      </c>
      <c r="F120" vm="2249">
        <v>1.6858</v>
      </c>
      <c r="G120" vm="2251">
        <v>8.3719999999999999</v>
      </c>
      <c r="H120" vm="73">
        <v>12.96</v>
      </c>
      <c r="I120" s="15" vm="2254">
        <v>6.41</v>
      </c>
      <c r="K120" s="21">
        <f t="shared" si="15"/>
        <v>1.0559663072037698E-3</v>
      </c>
      <c r="L120" s="21">
        <f t="shared" si="8"/>
        <v>1.1389522871310764E-3</v>
      </c>
      <c r="M120" s="21">
        <f t="shared" si="9"/>
        <v>-1.3262601413535666E-3</v>
      </c>
      <c r="N120" s="21">
        <f t="shared" si="10"/>
        <v>-1.899323834062111E-2</v>
      </c>
      <c r="O120" s="21">
        <f t="shared" si="11"/>
        <v>-1.0620822045358365E-2</v>
      </c>
      <c r="P120" s="21">
        <f t="shared" si="12"/>
        <v>-3.1007776782481593E-3</v>
      </c>
      <c r="Q120" s="21">
        <f t="shared" si="13"/>
        <v>1.5444018513742074E-3</v>
      </c>
      <c r="R120" s="24">
        <f t="shared" si="14"/>
        <v>-9.316837580230438E-3</v>
      </c>
    </row>
    <row r="121" spans="1:18" x14ac:dyDescent="0.3">
      <c r="A121" s="23" vm="2258">
        <v>44001</v>
      </c>
      <c r="B121" vm="2259">
        <v>18.84</v>
      </c>
      <c r="C121" vm="2261">
        <v>35.229999999999997</v>
      </c>
      <c r="D121" vm="2263">
        <v>151.69999999999999</v>
      </c>
      <c r="E121" vm="583">
        <v>8.2550000000000008</v>
      </c>
      <c r="F121" vm="2267">
        <v>1.6848000000000001</v>
      </c>
      <c r="G121" vm="2269">
        <v>8.4529999999999994</v>
      </c>
      <c r="H121" vm="2271">
        <v>13.38</v>
      </c>
      <c r="I121" s="15" vm="2273">
        <v>6.43</v>
      </c>
      <c r="K121" s="21">
        <f t="shared" si="15"/>
        <v>-5.821662380218303E-3</v>
      </c>
      <c r="L121" s="21">
        <f t="shared" si="8"/>
        <v>2.55790959419507E-3</v>
      </c>
      <c r="M121" s="21">
        <f t="shared" si="9"/>
        <v>6.6137807220368406E-3</v>
      </c>
      <c r="N121" s="21">
        <f t="shared" si="10"/>
        <v>1.8187334507111384E-3</v>
      </c>
      <c r="O121" s="21">
        <f t="shared" si="11"/>
        <v>-5.9336618367067915E-4</v>
      </c>
      <c r="P121" s="21">
        <f t="shared" si="12"/>
        <v>9.6286033630373496E-3</v>
      </c>
      <c r="Q121" s="21">
        <f t="shared" si="13"/>
        <v>3.1893363775953788E-2</v>
      </c>
      <c r="R121" s="24">
        <f t="shared" si="14"/>
        <v>3.1152673169492786E-3</v>
      </c>
    </row>
    <row r="122" spans="1:18" x14ac:dyDescent="0.3">
      <c r="A122" s="23" vm="2277">
        <v>44004</v>
      </c>
      <c r="B122" vm="2278">
        <v>19.100000000000001</v>
      </c>
      <c r="C122" vm="2280">
        <v>35.520000000000003</v>
      </c>
      <c r="D122" vm="2282">
        <v>152.1</v>
      </c>
      <c r="E122" vm="2284">
        <v>8.2409999999999997</v>
      </c>
      <c r="F122" vm="2287">
        <v>1.6823999999999999</v>
      </c>
      <c r="G122" vm="2289">
        <v>8.5679999999999996</v>
      </c>
      <c r="H122" vm="2291">
        <v>13.24</v>
      </c>
      <c r="I122" s="15" vm="1221">
        <v>6.31</v>
      </c>
      <c r="K122" s="21">
        <f t="shared" si="15"/>
        <v>1.3706065904367296E-2</v>
      </c>
      <c r="L122" s="21">
        <f t="shared" si="8"/>
        <v>8.1979257708232247E-3</v>
      </c>
      <c r="M122" s="21">
        <f t="shared" si="9"/>
        <v>2.6333129107607525E-3</v>
      </c>
      <c r="N122" s="21">
        <f t="shared" si="10"/>
        <v>-1.6973815908449164E-3</v>
      </c>
      <c r="O122" s="21">
        <f t="shared" si="11"/>
        <v>-1.4255169912211724E-3</v>
      </c>
      <c r="P122" s="21">
        <f t="shared" si="12"/>
        <v>1.3512925198657145E-2</v>
      </c>
      <c r="Q122" s="21">
        <f t="shared" si="13"/>
        <v>-1.0518504191220234E-2</v>
      </c>
      <c r="R122" s="24">
        <f t="shared" si="14"/>
        <v>-1.883886169640624E-2</v>
      </c>
    </row>
    <row r="123" spans="1:18" x14ac:dyDescent="0.3">
      <c r="A123" s="23" vm="2296">
        <v>44005</v>
      </c>
      <c r="B123" vm="2297">
        <v>19.18</v>
      </c>
      <c r="C123" vm="2299">
        <v>35.840000000000003</v>
      </c>
      <c r="D123" vm="2301">
        <v>154.6</v>
      </c>
      <c r="E123" vm="2303">
        <v>8.4269999999999996</v>
      </c>
      <c r="F123" vm="2306">
        <v>1.7114</v>
      </c>
      <c r="G123" vm="2308">
        <v>9.0640000000000001</v>
      </c>
      <c r="H123" vm="2310">
        <v>13.25</v>
      </c>
      <c r="I123" s="15" vm="2312">
        <v>6.35</v>
      </c>
      <c r="K123" s="21">
        <f t="shared" si="15"/>
        <v>4.1797344027078446E-3</v>
      </c>
      <c r="L123" s="21">
        <f t="shared" si="8"/>
        <v>8.9686699827603161E-3</v>
      </c>
      <c r="M123" s="21">
        <f t="shared" si="9"/>
        <v>1.6302936888074427E-2</v>
      </c>
      <c r="N123" s="21">
        <f t="shared" si="10"/>
        <v>2.2319141008969805E-2</v>
      </c>
      <c r="O123" s="21">
        <f t="shared" si="11"/>
        <v>1.709040359546446E-2</v>
      </c>
      <c r="P123" s="21">
        <f t="shared" si="12"/>
        <v>5.6276190580257561E-2</v>
      </c>
      <c r="Q123" s="21">
        <f t="shared" si="13"/>
        <v>7.5500192336908523E-4</v>
      </c>
      <c r="R123" s="24">
        <f t="shared" si="14"/>
        <v>6.3191363514785324E-3</v>
      </c>
    </row>
    <row r="124" spans="1:18" x14ac:dyDescent="0.3">
      <c r="A124" s="23" vm="2316">
        <v>44006</v>
      </c>
      <c r="B124" vm="2317">
        <v>18.579999999999998</v>
      </c>
      <c r="C124" vm="2319">
        <v>34.79</v>
      </c>
      <c r="D124" vm="6">
        <v>149.55000000000001</v>
      </c>
      <c r="E124" vm="2322">
        <v>8.0690000000000008</v>
      </c>
      <c r="F124" vm="2324">
        <v>1.6668000000000001</v>
      </c>
      <c r="G124" vm="2326">
        <v>8.6649999999999991</v>
      </c>
      <c r="H124" vm="2328">
        <v>12.63</v>
      </c>
      <c r="I124" s="15" vm="2182">
        <v>6.15</v>
      </c>
      <c r="K124" s="21">
        <f t="shared" si="15"/>
        <v>-3.1782336069599779E-2</v>
      </c>
      <c r="L124" s="21">
        <f t="shared" si="8"/>
        <v>-2.9734598942879172E-2</v>
      </c>
      <c r="M124" s="21">
        <f t="shared" si="9"/>
        <v>-3.3210351077364433E-2</v>
      </c>
      <c r="N124" s="21">
        <f t="shared" si="10"/>
        <v>-4.3411277923846657E-2</v>
      </c>
      <c r="O124" s="21">
        <f t="shared" si="11"/>
        <v>-2.640612843565603E-2</v>
      </c>
      <c r="P124" s="21">
        <f t="shared" si="12"/>
        <v>-4.5018600558135835E-2</v>
      </c>
      <c r="Q124" s="21">
        <f t="shared" si="13"/>
        <v>-4.792261606983142E-2</v>
      </c>
      <c r="R124" s="24">
        <f t="shared" si="14"/>
        <v>-3.200273108617372E-2</v>
      </c>
    </row>
    <row r="125" spans="1:18" x14ac:dyDescent="0.3">
      <c r="A125" s="23" vm="2333">
        <v>44007</v>
      </c>
      <c r="B125" vm="2334">
        <v>18.66</v>
      </c>
      <c r="C125" vm="2336">
        <v>34.39</v>
      </c>
      <c r="D125" vm="2338">
        <v>149.9</v>
      </c>
      <c r="E125" vm="2340">
        <v>8.0530000000000008</v>
      </c>
      <c r="F125" vm="2267">
        <v>1.6848000000000001</v>
      </c>
      <c r="G125" vm="2344">
        <v>8.7910000000000004</v>
      </c>
      <c r="H125" vm="2346">
        <v>12.43</v>
      </c>
      <c r="I125" s="15" vm="2348">
        <v>6.16</v>
      </c>
      <c r="K125" s="21">
        <f t="shared" si="15"/>
        <v>4.2964620335053322E-3</v>
      </c>
      <c r="L125" s="21">
        <f t="shared" si="8"/>
        <v>-1.1564164719675788E-2</v>
      </c>
      <c r="M125" s="21">
        <f t="shared" si="9"/>
        <v>2.3376200325948937E-3</v>
      </c>
      <c r="N125" s="21">
        <f t="shared" si="10"/>
        <v>-1.984866052961721E-3</v>
      </c>
      <c r="O125" s="21">
        <f t="shared" si="11"/>
        <v>1.0741241831412616E-2</v>
      </c>
      <c r="P125" s="21">
        <f t="shared" si="12"/>
        <v>1.4436547701472359E-2</v>
      </c>
      <c r="Q125" s="21">
        <f t="shared" si="13"/>
        <v>-1.5962030839780126E-2</v>
      </c>
      <c r="R125" s="24">
        <f t="shared" si="14"/>
        <v>1.6246957270019829E-3</v>
      </c>
    </row>
    <row r="126" spans="1:18" x14ac:dyDescent="0.3">
      <c r="A126" s="23" vm="2352">
        <v>44008</v>
      </c>
      <c r="B126" vm="2353">
        <v>18.82</v>
      </c>
      <c r="C126" vm="1613">
        <v>34.299999999999997</v>
      </c>
      <c r="D126" vm="2356">
        <v>151.4</v>
      </c>
      <c r="E126" vm="2358">
        <v>7.9089999999999998</v>
      </c>
      <c r="F126" vm="2361">
        <v>1.66</v>
      </c>
      <c r="G126" vm="2363">
        <v>8.6349999999999998</v>
      </c>
      <c r="H126" vm="2365">
        <v>12.12</v>
      </c>
      <c r="I126" s="15" vm="2367">
        <v>6.0449999999999999</v>
      </c>
      <c r="K126" s="21">
        <f t="shared" si="15"/>
        <v>8.5379387380358704E-3</v>
      </c>
      <c r="L126" s="21">
        <f t="shared" si="8"/>
        <v>-2.6204702722807472E-3</v>
      </c>
      <c r="M126" s="21">
        <f t="shared" si="9"/>
        <v>9.9569358947963794E-3</v>
      </c>
      <c r="N126" s="21">
        <f t="shared" si="10"/>
        <v>-1.8043341276127764E-2</v>
      </c>
      <c r="O126" s="21">
        <f t="shared" si="11"/>
        <v>-1.4829260029122248E-2</v>
      </c>
      <c r="P126" s="21">
        <f t="shared" si="12"/>
        <v>-1.7904759270399657E-2</v>
      </c>
      <c r="Q126" s="21">
        <f t="shared" si="13"/>
        <v>-2.525592488145139E-2</v>
      </c>
      <c r="R126" s="24">
        <f t="shared" si="14"/>
        <v>-1.8845293478672469E-2</v>
      </c>
    </row>
    <row r="127" spans="1:18" x14ac:dyDescent="0.3">
      <c r="A127" s="23" vm="2371">
        <v>44011</v>
      </c>
      <c r="B127" vm="2297">
        <v>19.18</v>
      </c>
      <c r="C127" vm="2373">
        <v>34.83</v>
      </c>
      <c r="D127" vm="1988">
        <v>151.9</v>
      </c>
      <c r="E127" vm="2376">
        <v>8.2590000000000003</v>
      </c>
      <c r="F127" vm="2379">
        <v>1.702</v>
      </c>
      <c r="G127" vm="2381">
        <v>8.8279999999999994</v>
      </c>
      <c r="H127" vm="2383">
        <v>12.35</v>
      </c>
      <c r="I127" s="15" vm="2182">
        <v>6.15</v>
      </c>
      <c r="K127" s="21">
        <f t="shared" si="15"/>
        <v>1.8947935298058497E-2</v>
      </c>
      <c r="L127" s="21">
        <f t="shared" si="8"/>
        <v>1.533373020601571E-2</v>
      </c>
      <c r="M127" s="21">
        <f t="shared" si="9"/>
        <v>3.2970685983787196E-3</v>
      </c>
      <c r="N127" s="21">
        <f t="shared" si="10"/>
        <v>4.3302163291299788E-2</v>
      </c>
      <c r="O127" s="21">
        <f t="shared" si="11"/>
        <v>2.4986427782730532E-2</v>
      </c>
      <c r="P127" s="21">
        <f t="shared" si="12"/>
        <v>2.2104776795848057E-2</v>
      </c>
      <c r="Q127" s="21">
        <f t="shared" si="13"/>
        <v>1.8799082432817898E-2</v>
      </c>
      <c r="R127" s="24">
        <f t="shared" si="14"/>
        <v>1.7220597751670556E-2</v>
      </c>
    </row>
    <row r="128" spans="1:18" x14ac:dyDescent="0.3">
      <c r="A128" s="23" vm="2388">
        <v>44012</v>
      </c>
      <c r="B128" vm="2389">
        <v>19.190000000000001</v>
      </c>
      <c r="C128" vm="2391">
        <v>34.04</v>
      </c>
      <c r="D128" vm="2393">
        <v>151.85</v>
      </c>
      <c r="E128" vm="2395">
        <v>8.1880000000000006</v>
      </c>
      <c r="F128" vm="2248">
        <v>1.7036</v>
      </c>
      <c r="G128" vm="2398">
        <v>8.9440000000000008</v>
      </c>
      <c r="H128" vm="2400">
        <v>12.05</v>
      </c>
      <c r="I128" s="15" vm="1064">
        <v>6.12</v>
      </c>
      <c r="K128" s="21">
        <f t="shared" si="15"/>
        <v>5.2124056431643588E-4</v>
      </c>
      <c r="L128" s="21">
        <f t="shared" si="8"/>
        <v>-2.2942780672736359E-2</v>
      </c>
      <c r="M128" s="21">
        <f t="shared" si="9"/>
        <v>-3.2921810996945226E-4</v>
      </c>
      <c r="N128" s="21">
        <f t="shared" si="10"/>
        <v>-8.6338470295367932E-3</v>
      </c>
      <c r="O128" s="21">
        <f t="shared" si="11"/>
        <v>9.3962891573907438E-4</v>
      </c>
      <c r="P128" s="21">
        <f t="shared" si="12"/>
        <v>1.3054428018253624E-2</v>
      </c>
      <c r="Q128" s="21">
        <f t="shared" si="13"/>
        <v>-2.4591403137322092E-2</v>
      </c>
      <c r="R128" s="24">
        <f t="shared" si="14"/>
        <v>-4.8899852941917919E-3</v>
      </c>
    </row>
    <row r="129" spans="1:18" x14ac:dyDescent="0.3">
      <c r="A129" s="23" vm="2405">
        <v>44013</v>
      </c>
      <c r="B129" vm="121">
        <v>19.75</v>
      </c>
      <c r="C129" vm="2407">
        <v>34.26</v>
      </c>
      <c r="D129" vm="2409">
        <v>151.44999999999999</v>
      </c>
      <c r="E129" vm="2411">
        <v>8.1120000000000001</v>
      </c>
      <c r="F129" vm="2414">
        <v>1.6906000000000001</v>
      </c>
      <c r="G129" vm="2416">
        <v>8.7859999999999996</v>
      </c>
      <c r="H129" vm="383">
        <v>12.13</v>
      </c>
      <c r="I129" s="15" vm="2182">
        <v>6.15</v>
      </c>
      <c r="K129" s="21">
        <f t="shared" si="15"/>
        <v>2.8764181327522266E-2</v>
      </c>
      <c r="L129" s="21">
        <f t="shared" si="8"/>
        <v>6.442189190800379E-3</v>
      </c>
      <c r="M129" s="21">
        <f t="shared" si="9"/>
        <v>-2.6376540185115305E-3</v>
      </c>
      <c r="N129" s="21">
        <f t="shared" si="10"/>
        <v>-9.3252209502157745E-3</v>
      </c>
      <c r="O129" s="21">
        <f t="shared" si="11"/>
        <v>-7.6601635542310866E-3</v>
      </c>
      <c r="P129" s="21">
        <f t="shared" si="12"/>
        <v>-1.7823370859155713E-2</v>
      </c>
      <c r="Q129" s="21">
        <f t="shared" si="13"/>
        <v>6.6170630192947371E-3</v>
      </c>
      <c r="R129" s="24">
        <f t="shared" si="14"/>
        <v>4.8899852941917702E-3</v>
      </c>
    </row>
    <row r="130" spans="1:18" x14ac:dyDescent="0.3">
      <c r="A130" s="23" vm="2421">
        <v>44014</v>
      </c>
      <c r="B130" vm="2422">
        <v>20.62</v>
      </c>
      <c r="C130" vm="2424">
        <v>34.64</v>
      </c>
      <c r="D130" vm="2426">
        <v>154.9</v>
      </c>
      <c r="E130" vm="2289">
        <v>8.5679999999999996</v>
      </c>
      <c r="F130" vm="2430">
        <v>1.7527999999999999</v>
      </c>
      <c r="G130" vm="2432">
        <v>8.9990000000000006</v>
      </c>
      <c r="H130" vm="2434">
        <v>12.38</v>
      </c>
      <c r="I130" s="15" vm="2436">
        <v>6.29</v>
      </c>
      <c r="K130" s="21">
        <f t="shared" si="15"/>
        <v>4.3107987241683132E-2</v>
      </c>
      <c r="L130" s="21">
        <f t="shared" si="8"/>
        <v>1.1030590798260537E-2</v>
      </c>
      <c r="M130" s="21">
        <f t="shared" si="9"/>
        <v>2.2524209949576855E-2</v>
      </c>
      <c r="N130" s="21">
        <f t="shared" si="10"/>
        <v>5.4689886296620249E-2</v>
      </c>
      <c r="O130" s="21">
        <f t="shared" si="11"/>
        <v>3.6131013786429286E-2</v>
      </c>
      <c r="P130" s="21">
        <f t="shared" si="12"/>
        <v>2.3953914498223795E-2</v>
      </c>
      <c r="Q130" s="21">
        <f t="shared" si="13"/>
        <v>2.0400544300491298E-2</v>
      </c>
      <c r="R130" s="24">
        <f t="shared" si="14"/>
        <v>2.2508988893922603E-2</v>
      </c>
    </row>
    <row r="131" spans="1:18" x14ac:dyDescent="0.3">
      <c r="A131" s="23" vm="2440">
        <v>44015</v>
      </c>
      <c r="B131" vm="180">
        <v>20.88</v>
      </c>
      <c r="C131" vm="2442">
        <v>33.89</v>
      </c>
      <c r="D131" vm="2444">
        <v>153.6</v>
      </c>
      <c r="E131" vm="2446">
        <v>8.4220000000000006</v>
      </c>
      <c r="F131" vm="2449">
        <v>1.7467999999999999</v>
      </c>
      <c r="G131" vm="2451">
        <v>8.9</v>
      </c>
      <c r="H131" vm="1416">
        <v>12.06</v>
      </c>
      <c r="I131" s="15" vm="2454">
        <v>6.1749999999999998</v>
      </c>
      <c r="K131" s="21">
        <f t="shared" si="15"/>
        <v>1.2530284425624035E-2</v>
      </c>
      <c r="L131" s="21">
        <f t="shared" si="8"/>
        <v>-2.1889098075274425E-2</v>
      </c>
      <c r="M131" s="21">
        <f t="shared" si="9"/>
        <v>-8.4279267092512208E-3</v>
      </c>
      <c r="N131" s="21">
        <f t="shared" si="10"/>
        <v>-1.718700340571155E-2</v>
      </c>
      <c r="O131" s="21">
        <f t="shared" si="11"/>
        <v>-3.4289666698509268E-3</v>
      </c>
      <c r="P131" s="21">
        <f t="shared" si="12"/>
        <v>-1.106218331371734E-2</v>
      </c>
      <c r="Q131" s="21">
        <f t="shared" si="13"/>
        <v>-2.6188075957410684E-2</v>
      </c>
      <c r="R131" s="24">
        <f t="shared" si="14"/>
        <v>-1.8452188198308246E-2</v>
      </c>
    </row>
    <row r="132" spans="1:18" x14ac:dyDescent="0.3">
      <c r="A132" s="23" vm="2458">
        <v>44018</v>
      </c>
      <c r="B132" vm="2459">
        <v>20.399999999999999</v>
      </c>
      <c r="C132" vm="1557">
        <v>34.159999999999997</v>
      </c>
      <c r="D132" vm="377">
        <v>156.6</v>
      </c>
      <c r="E132" vm="2463">
        <v>8.7379999999999995</v>
      </c>
      <c r="F132" vm="2465">
        <v>1.7922</v>
      </c>
      <c r="G132" vm="2467">
        <v>9.0039999999999996</v>
      </c>
      <c r="H132" vm="2469">
        <v>12.2</v>
      </c>
      <c r="I132" s="15" vm="1512">
        <v>6.2149999999999999</v>
      </c>
      <c r="K132" s="21">
        <f t="shared" si="15"/>
        <v>-2.3256862164267235E-2</v>
      </c>
      <c r="L132" s="21">
        <f t="shared" ref="L132:L195" si="16">LN(C132/C131)</f>
        <v>7.9353833014090269E-3</v>
      </c>
      <c r="M132" s="21">
        <f t="shared" ref="M132:M195" si="17">LN(D132/D131)</f>
        <v>1.9342962843130935E-2</v>
      </c>
      <c r="N132" s="21">
        <f t="shared" ref="N132:N195" si="18">LN(E132/E131)</f>
        <v>3.6834000789507909E-2</v>
      </c>
      <c r="O132" s="21">
        <f t="shared" ref="O132:O195" si="19">LN(F132/F131)</f>
        <v>2.5658372838713337E-2</v>
      </c>
      <c r="P132" s="21">
        <f t="shared" ref="P132:P195" si="20">LN(G132/G131)</f>
        <v>1.1617646306391569E-2</v>
      </c>
      <c r="Q132" s="21">
        <f t="shared" ref="Q132:Q195" si="21">LN(H132/H131)</f>
        <v>1.1541760440171328E-2</v>
      </c>
      <c r="R132" s="24">
        <f t="shared" ref="R132:R195" si="22">LN(I132/I131)</f>
        <v>6.4568424486336467E-3</v>
      </c>
    </row>
    <row r="133" spans="1:18" x14ac:dyDescent="0.3">
      <c r="A133" s="23" vm="2474">
        <v>44019</v>
      </c>
      <c r="B133" vm="161">
        <v>20.5</v>
      </c>
      <c r="C133" vm="2476">
        <v>34.82</v>
      </c>
      <c r="D133" vm="2478">
        <v>155.55000000000001</v>
      </c>
      <c r="E133" vm="2480">
        <v>8.673</v>
      </c>
      <c r="F133" vm="2483">
        <v>1.7866</v>
      </c>
      <c r="G133" vm="2485">
        <v>8.9830000000000005</v>
      </c>
      <c r="H133" vm="2487">
        <v>12.09</v>
      </c>
      <c r="I133" s="15" vm="2489">
        <v>6.1550000000000002</v>
      </c>
      <c r="K133" s="21">
        <f t="shared" ref="K133:K196" si="23">LN(B133/B132)</f>
        <v>4.8899852941917702E-3</v>
      </c>
      <c r="L133" s="21">
        <f t="shared" si="16"/>
        <v>1.9136565419673946E-2</v>
      </c>
      <c r="M133" s="21">
        <f t="shared" si="17"/>
        <v>-6.7275602130566449E-3</v>
      </c>
      <c r="N133" s="21">
        <f t="shared" si="18"/>
        <v>-7.466578826925409E-3</v>
      </c>
      <c r="O133" s="21">
        <f t="shared" si="19"/>
        <v>-3.1295431823804743E-3</v>
      </c>
      <c r="P133" s="21">
        <f t="shared" si="20"/>
        <v>-2.3350207974160925E-3</v>
      </c>
      <c r="Q133" s="21">
        <f t="shared" si="21"/>
        <v>-9.0572871125095683E-3</v>
      </c>
      <c r="R133" s="24">
        <f t="shared" si="22"/>
        <v>-9.700965326257506E-3</v>
      </c>
    </row>
    <row r="134" spans="1:18" x14ac:dyDescent="0.3">
      <c r="A134" s="23" vm="2492">
        <v>44020</v>
      </c>
      <c r="B134" vm="2493">
        <v>20.7</v>
      </c>
      <c r="C134" vm="2495">
        <v>34.51</v>
      </c>
      <c r="D134" vm="2133">
        <v>154.5</v>
      </c>
      <c r="E134" vm="2498">
        <v>8.5939999999999994</v>
      </c>
      <c r="F134" vm="2500">
        <v>1.7629999999999999</v>
      </c>
      <c r="G134" vm="2502">
        <v>8.7959999999999994</v>
      </c>
      <c r="H134" vm="2504">
        <v>11.94</v>
      </c>
      <c r="I134" s="15" vm="2454">
        <v>6.1749999999999998</v>
      </c>
      <c r="K134" s="21">
        <f t="shared" si="23"/>
        <v>9.7088141269609032E-3</v>
      </c>
      <c r="L134" s="21">
        <f t="shared" si="16"/>
        <v>-8.9427972301310381E-3</v>
      </c>
      <c r="M134" s="21">
        <f t="shared" si="17"/>
        <v>-6.7731270058459343E-3</v>
      </c>
      <c r="N134" s="21">
        <f t="shared" si="18"/>
        <v>-9.1504663495154629E-3</v>
      </c>
      <c r="O134" s="21">
        <f t="shared" si="19"/>
        <v>-1.3297468869868481E-2</v>
      </c>
      <c r="P134" s="21">
        <f t="shared" si="20"/>
        <v>-2.1036829554555003E-2</v>
      </c>
      <c r="Q134" s="21">
        <f t="shared" si="21"/>
        <v>-1.2484556662245284E-2</v>
      </c>
      <c r="R134" s="24">
        <f t="shared" si="22"/>
        <v>3.2441228776240246E-3</v>
      </c>
    </row>
    <row r="135" spans="1:18" x14ac:dyDescent="0.3">
      <c r="A135" s="23" vm="2508">
        <v>44021</v>
      </c>
      <c r="B135" vm="2509">
        <v>20.96</v>
      </c>
      <c r="C135" vm="1557">
        <v>34.159999999999997</v>
      </c>
      <c r="D135" vm="2512">
        <v>154.69999999999999</v>
      </c>
      <c r="E135" vm="2514">
        <v>8.298</v>
      </c>
      <c r="F135" vm="2517">
        <v>1.7312000000000001</v>
      </c>
      <c r="G135" vm="2519">
        <v>8.6310000000000002</v>
      </c>
      <c r="H135" vm="1280">
        <v>11.75</v>
      </c>
      <c r="I135" s="15" vm="2489">
        <v>6.1550000000000002</v>
      </c>
      <c r="K135" s="21">
        <f t="shared" si="23"/>
        <v>1.2482159181518123E-2</v>
      </c>
      <c r="L135" s="21">
        <f t="shared" si="16"/>
        <v>-1.0193768189542944E-2</v>
      </c>
      <c r="M135" s="21">
        <f t="shared" si="17"/>
        <v>1.2936612412202692E-3</v>
      </c>
      <c r="N135" s="21">
        <f t="shared" si="18"/>
        <v>-3.5049763442127096E-2</v>
      </c>
      <c r="O135" s="21">
        <f t="shared" si="19"/>
        <v>-1.8202093745707797E-2</v>
      </c>
      <c r="P135" s="21">
        <f t="shared" si="20"/>
        <v>-1.8936699454994092E-2</v>
      </c>
      <c r="Q135" s="21">
        <f t="shared" si="21"/>
        <v>-1.6040867374288035E-2</v>
      </c>
      <c r="R135" s="24">
        <f t="shared" si="22"/>
        <v>-3.244122877624002E-3</v>
      </c>
    </row>
    <row r="136" spans="1:18" x14ac:dyDescent="0.3">
      <c r="A136" s="23" vm="2525">
        <v>44022</v>
      </c>
      <c r="B136" vm="2526">
        <v>21.18</v>
      </c>
      <c r="C136" vm="1557">
        <v>34.159999999999997</v>
      </c>
      <c r="D136" vm="319">
        <v>157</v>
      </c>
      <c r="E136" vm="407">
        <v>8.52</v>
      </c>
      <c r="F136" vm="2532">
        <v>1.7654000000000001</v>
      </c>
      <c r="G136" vm="2534">
        <v>8.8330000000000002</v>
      </c>
      <c r="H136" vm="2536">
        <v>11.57</v>
      </c>
      <c r="I136" s="15" vm="2538">
        <v>6.2050000000000001</v>
      </c>
      <c r="K136" s="21">
        <f t="shared" si="23"/>
        <v>1.0441480720418908E-2</v>
      </c>
      <c r="L136" s="21">
        <f t="shared" si="16"/>
        <v>0</v>
      </c>
      <c r="M136" s="21">
        <f t="shared" si="17"/>
        <v>1.4758047769287786E-2</v>
      </c>
      <c r="N136" s="21">
        <f t="shared" si="18"/>
        <v>2.6401818930548101E-2</v>
      </c>
      <c r="O136" s="21">
        <f t="shared" si="19"/>
        <v>1.9562483933970146E-2</v>
      </c>
      <c r="P136" s="21">
        <f t="shared" si="20"/>
        <v>2.3134334525474514E-2</v>
      </c>
      <c r="Q136" s="21">
        <f t="shared" si="21"/>
        <v>-1.5437699384582695E-2</v>
      </c>
      <c r="R136" s="24">
        <f t="shared" si="22"/>
        <v>8.0906590201536097E-3</v>
      </c>
    </row>
    <row r="137" spans="1:18" x14ac:dyDescent="0.3">
      <c r="A137" s="23" vm="2542">
        <v>44025</v>
      </c>
      <c r="B137" vm="2543">
        <v>21.5</v>
      </c>
      <c r="C137" vm="2545">
        <v>34.65</v>
      </c>
      <c r="D137" vm="2547">
        <v>158.55000000000001</v>
      </c>
      <c r="E137" vm="2549">
        <v>8.702</v>
      </c>
      <c r="F137" vm="2552">
        <v>1.7814000000000001</v>
      </c>
      <c r="G137" vm="2554">
        <v>9.0559999999999992</v>
      </c>
      <c r="H137" vm="2556">
        <v>11.77</v>
      </c>
      <c r="I137" s="15" vm="1906">
        <v>6.3250000000000002</v>
      </c>
      <c r="K137" s="21">
        <f t="shared" si="23"/>
        <v>1.4995594960356831E-2</v>
      </c>
      <c r="L137" s="21">
        <f t="shared" si="16"/>
        <v>1.4242356715543168E-2</v>
      </c>
      <c r="M137" s="21">
        <f t="shared" si="17"/>
        <v>9.824195636048437E-3</v>
      </c>
      <c r="N137" s="21">
        <f t="shared" si="18"/>
        <v>2.1136543457264012E-2</v>
      </c>
      <c r="O137" s="21">
        <f t="shared" si="19"/>
        <v>9.022278411636598E-3</v>
      </c>
      <c r="P137" s="21">
        <f t="shared" si="20"/>
        <v>2.4932813697831936E-2</v>
      </c>
      <c r="Q137" s="21">
        <f t="shared" si="21"/>
        <v>1.7138380066600133E-2</v>
      </c>
      <c r="R137" s="24">
        <f t="shared" si="22"/>
        <v>1.9154615957013475E-2</v>
      </c>
    </row>
    <row r="138" spans="1:18" x14ac:dyDescent="0.3">
      <c r="A138" s="23" vm="2561">
        <v>44026</v>
      </c>
      <c r="B138" vm="2562">
        <v>20.92</v>
      </c>
      <c r="C138" vm="2564">
        <v>34.14</v>
      </c>
      <c r="D138" vm="299">
        <v>155.30000000000001</v>
      </c>
      <c r="E138" vm="2326">
        <v>8.6649999999999991</v>
      </c>
      <c r="F138" vm="2569">
        <v>1.7809999999999999</v>
      </c>
      <c r="G138" vm="2571">
        <v>8.9789999999999992</v>
      </c>
      <c r="H138" vm="2536">
        <v>11.57</v>
      </c>
      <c r="I138" s="15" vm="891">
        <v>6.2</v>
      </c>
      <c r="K138" s="21">
        <f t="shared" si="23"/>
        <v>-2.7347295936894903E-2</v>
      </c>
      <c r="L138" s="21">
        <f t="shared" si="16"/>
        <v>-1.4828008269617653E-2</v>
      </c>
      <c r="M138" s="21">
        <f t="shared" si="17"/>
        <v>-2.0711270829714957E-2</v>
      </c>
      <c r="N138" s="21">
        <f t="shared" si="18"/>
        <v>-4.2609611309190644E-3</v>
      </c>
      <c r="O138" s="21">
        <f t="shared" si="19"/>
        <v>-2.2456770810754253E-4</v>
      </c>
      <c r="P138" s="21">
        <f t="shared" si="20"/>
        <v>-8.5390039221554959E-3</v>
      </c>
      <c r="Q138" s="21">
        <f t="shared" si="21"/>
        <v>-1.7138380066600085E-2</v>
      </c>
      <c r="R138" s="24">
        <f t="shared" si="22"/>
        <v>-1.9960742562538058E-2</v>
      </c>
    </row>
    <row r="139" spans="1:18" x14ac:dyDescent="0.3">
      <c r="A139" s="23" vm="2577">
        <v>44027</v>
      </c>
      <c r="B139" vm="2562">
        <v>20.92</v>
      </c>
      <c r="C139" vm="2061">
        <v>34.58</v>
      </c>
      <c r="D139" vm="241">
        <v>157.25</v>
      </c>
      <c r="E139" vm="2581">
        <v>8.77</v>
      </c>
      <c r="F139" vm="2584">
        <v>1.8144</v>
      </c>
      <c r="G139" vm="2586">
        <v>9.07</v>
      </c>
      <c r="H139" vm="1299">
        <v>11.78</v>
      </c>
      <c r="I139" s="15" vm="2589">
        <v>6.2450000000000001</v>
      </c>
      <c r="K139" s="21">
        <f t="shared" si="23"/>
        <v>0</v>
      </c>
      <c r="L139" s="21">
        <f t="shared" si="16"/>
        <v>1.2805762888849798E-2</v>
      </c>
      <c r="M139" s="21">
        <f t="shared" si="17"/>
        <v>1.2478165425908516E-2</v>
      </c>
      <c r="N139" s="21">
        <f t="shared" si="18"/>
        <v>1.2044883216522381E-2</v>
      </c>
      <c r="O139" s="21">
        <f t="shared" si="19"/>
        <v>1.8579830243771293E-2</v>
      </c>
      <c r="P139" s="21">
        <f t="shared" si="20"/>
        <v>1.0083746588373728E-2</v>
      </c>
      <c r="Q139" s="21">
        <f t="shared" si="21"/>
        <v>1.7987637017855333E-2</v>
      </c>
      <c r="R139" s="24">
        <f t="shared" si="22"/>
        <v>7.2318515264951869E-3</v>
      </c>
    </row>
    <row r="140" spans="1:18" x14ac:dyDescent="0.3">
      <c r="A140" s="23" vm="2593">
        <v>44028</v>
      </c>
      <c r="B140" vm="2594">
        <v>20.9</v>
      </c>
      <c r="C140" vm="2596">
        <v>33.99</v>
      </c>
      <c r="D140" vm="2426">
        <v>154.9</v>
      </c>
      <c r="E140" vm="2599">
        <v>8.8070000000000004</v>
      </c>
      <c r="F140" vm="2602">
        <v>1.8393999999999999</v>
      </c>
      <c r="G140" vm="2604">
        <v>9.173</v>
      </c>
      <c r="H140" vm="2606">
        <v>11.82</v>
      </c>
      <c r="I140" s="15" vm="2608">
        <v>6.415</v>
      </c>
      <c r="K140" s="21">
        <f t="shared" si="23"/>
        <v>-9.5648022595693416E-4</v>
      </c>
      <c r="L140" s="21">
        <f t="shared" si="16"/>
        <v>-1.7209116547119655E-2</v>
      </c>
      <c r="M140" s="21">
        <f t="shared" si="17"/>
        <v>-1.5057148157726923E-2</v>
      </c>
      <c r="N140" s="21">
        <f t="shared" si="18"/>
        <v>4.2100534392308635E-3</v>
      </c>
      <c r="O140" s="21">
        <f t="shared" si="19"/>
        <v>1.3684596935164221E-2</v>
      </c>
      <c r="P140" s="21">
        <f t="shared" si="20"/>
        <v>1.1292122400473174E-2</v>
      </c>
      <c r="Q140" s="21">
        <f t="shared" si="21"/>
        <v>3.3898337545115241E-3</v>
      </c>
      <c r="R140" s="24">
        <f t="shared" si="22"/>
        <v>2.6857854490058636E-2</v>
      </c>
    </row>
    <row r="141" spans="1:18" x14ac:dyDescent="0.3">
      <c r="A141" s="23" vm="2612">
        <v>44029</v>
      </c>
      <c r="B141" vm="217">
        <v>20.94</v>
      </c>
      <c r="C141" vm="2614">
        <v>33.229999999999997</v>
      </c>
      <c r="D141" vm="2616">
        <v>154.1</v>
      </c>
      <c r="E141" vm="290">
        <v>8.81</v>
      </c>
      <c r="F141" vm="2620">
        <v>1.8318000000000001</v>
      </c>
      <c r="G141" vm="2622">
        <v>9.1620000000000008</v>
      </c>
      <c r="H141" vm="2606">
        <v>11.82</v>
      </c>
      <c r="I141" s="15" vm="2625">
        <v>6.36</v>
      </c>
      <c r="K141" s="21">
        <f t="shared" si="23"/>
        <v>1.9120464716256631E-3</v>
      </c>
      <c r="L141" s="21">
        <f t="shared" si="16"/>
        <v>-2.261328134152191E-2</v>
      </c>
      <c r="M141" s="21">
        <f t="shared" si="17"/>
        <v>-5.1780050967529375E-3</v>
      </c>
      <c r="N141" s="21">
        <f t="shared" si="18"/>
        <v>3.4058012476566416E-4</v>
      </c>
      <c r="O141" s="21">
        <f t="shared" si="19"/>
        <v>-4.1403414997100195E-3</v>
      </c>
      <c r="P141" s="21">
        <f t="shared" si="20"/>
        <v>-1.1998910629680921E-3</v>
      </c>
      <c r="Q141" s="21">
        <f t="shared" si="21"/>
        <v>0</v>
      </c>
      <c r="R141" s="24">
        <f t="shared" si="22"/>
        <v>-8.6106207155689438E-3</v>
      </c>
    </row>
    <row r="142" spans="1:18" x14ac:dyDescent="0.3">
      <c r="A142" s="23" vm="2629">
        <v>44032</v>
      </c>
      <c r="B142" vm="180">
        <v>20.88</v>
      </c>
      <c r="C142" vm="2631">
        <v>33.68</v>
      </c>
      <c r="D142" vm="319">
        <v>157</v>
      </c>
      <c r="E142" vm="2634">
        <v>8.8379999999999992</v>
      </c>
      <c r="F142" vm="2637">
        <v>1.8544</v>
      </c>
      <c r="G142" vm="2639">
        <v>9.2159999999999993</v>
      </c>
      <c r="H142" vm="2641">
        <v>11.84</v>
      </c>
      <c r="I142" s="15" vm="2643">
        <v>6.28</v>
      </c>
      <c r="K142" s="21">
        <f t="shared" si="23"/>
        <v>-2.8694424279529316E-3</v>
      </c>
      <c r="L142" s="21">
        <f t="shared" si="16"/>
        <v>1.3451107007623047E-2</v>
      </c>
      <c r="M142" s="21">
        <f t="shared" si="17"/>
        <v>1.8644063022238064E-2</v>
      </c>
      <c r="N142" s="21">
        <f t="shared" si="18"/>
        <v>3.1731667604599787E-3</v>
      </c>
      <c r="O142" s="21">
        <f t="shared" si="19"/>
        <v>1.2262103616600144E-2</v>
      </c>
      <c r="P142" s="21">
        <f t="shared" si="20"/>
        <v>5.8766084889849707E-3</v>
      </c>
      <c r="Q142" s="21">
        <f t="shared" si="21"/>
        <v>1.6906174779074521E-3</v>
      </c>
      <c r="R142" s="24">
        <f t="shared" si="22"/>
        <v>-1.2658396871923465E-2</v>
      </c>
    </row>
    <row r="143" spans="1:18" x14ac:dyDescent="0.3">
      <c r="A143" s="23" vm="2647">
        <v>44033</v>
      </c>
      <c r="B143" vm="2648">
        <v>21.08</v>
      </c>
      <c r="C143" vm="838">
        <v>34.5</v>
      </c>
      <c r="D143" vm="2651">
        <v>159</v>
      </c>
      <c r="E143" vm="2653">
        <v>8.9640000000000004</v>
      </c>
      <c r="F143" vm="2656">
        <v>1.8848</v>
      </c>
      <c r="G143" vm="2658">
        <v>9.2370000000000001</v>
      </c>
      <c r="H143" vm="1434">
        <v>11.89</v>
      </c>
      <c r="I143" s="15" vm="2661">
        <v>6.3650000000000002</v>
      </c>
      <c r="K143" s="21">
        <f t="shared" si="23"/>
        <v>9.5329606587234664E-3</v>
      </c>
      <c r="L143" s="21">
        <f t="shared" si="16"/>
        <v>2.405513466318801E-2</v>
      </c>
      <c r="M143" s="21">
        <f t="shared" si="17"/>
        <v>1.2658396871923465E-2</v>
      </c>
      <c r="N143" s="21">
        <f t="shared" si="18"/>
        <v>1.4155949230132459E-2</v>
      </c>
      <c r="O143" s="21">
        <f t="shared" si="19"/>
        <v>1.6260520871780326E-2</v>
      </c>
      <c r="P143" s="21">
        <f t="shared" si="20"/>
        <v>2.2760536569377357E-3</v>
      </c>
      <c r="Q143" s="21">
        <f t="shared" si="21"/>
        <v>4.2140812468308931E-3</v>
      </c>
      <c r="R143" s="24">
        <f t="shared" si="22"/>
        <v>1.3444251529262449E-2</v>
      </c>
    </row>
    <row r="144" spans="1:18" x14ac:dyDescent="0.3">
      <c r="A144" s="23" vm="2665">
        <v>44034</v>
      </c>
      <c r="B144" vm="2666">
        <v>21</v>
      </c>
      <c r="C144" vm="2668">
        <v>33.590000000000003</v>
      </c>
      <c r="D144" vm="2670">
        <v>158.25</v>
      </c>
      <c r="E144" vm="2672">
        <v>8.9730000000000008</v>
      </c>
      <c r="F144" vm="2675">
        <v>1.8762000000000001</v>
      </c>
      <c r="G144" vm="2677">
        <v>9.1579999999999995</v>
      </c>
      <c r="H144" vm="2679">
        <v>11.69</v>
      </c>
      <c r="I144" s="15" vm="1944">
        <v>6.26</v>
      </c>
      <c r="K144" s="21">
        <f t="shared" si="23"/>
        <v>-3.8022859497384592E-3</v>
      </c>
      <c r="L144" s="21">
        <f t="shared" si="16"/>
        <v>-2.6730920413112591E-2</v>
      </c>
      <c r="M144" s="21">
        <f t="shared" si="17"/>
        <v>-4.728141195946012E-3</v>
      </c>
      <c r="N144" s="21">
        <f t="shared" si="18"/>
        <v>1.003512377240109E-3</v>
      </c>
      <c r="O144" s="21">
        <f t="shared" si="19"/>
        <v>-4.5732597654169899E-3</v>
      </c>
      <c r="P144" s="21">
        <f t="shared" si="20"/>
        <v>-8.589343375569318E-3</v>
      </c>
      <c r="Q144" s="21">
        <f t="shared" si="21"/>
        <v>-1.696393521871346E-2</v>
      </c>
      <c r="R144" s="24">
        <f t="shared" si="22"/>
        <v>-1.6634046897362781E-2</v>
      </c>
    </row>
    <row r="145" spans="1:18" x14ac:dyDescent="0.3">
      <c r="A145" s="23" vm="2684">
        <v>44035</v>
      </c>
      <c r="B145" vm="2685">
        <v>21.02</v>
      </c>
      <c r="C145" vm="2564">
        <v>34.14</v>
      </c>
      <c r="D145" vm="2688">
        <v>159.30000000000001</v>
      </c>
      <c r="E145" vm="2139">
        <v>8.7509999999999994</v>
      </c>
      <c r="F145" vm="2692">
        <v>1.8492</v>
      </c>
      <c r="G145" vm="2694">
        <v>9.2149999999999999</v>
      </c>
      <c r="H145" vm="2696">
        <v>11.72</v>
      </c>
      <c r="I145" s="15" vm="2538">
        <v>6.2050000000000001</v>
      </c>
      <c r="K145" s="21">
        <f t="shared" si="23"/>
        <v>9.519277253821558E-4</v>
      </c>
      <c r="L145" s="21">
        <f t="shared" si="16"/>
        <v>1.6241313742092998E-2</v>
      </c>
      <c r="M145" s="21">
        <f t="shared" si="17"/>
        <v>6.6131558917174506E-3</v>
      </c>
      <c r="N145" s="21">
        <f t="shared" si="18"/>
        <v>-2.5052088762226705E-2</v>
      </c>
      <c r="O145" s="21">
        <f t="shared" si="19"/>
        <v>-1.4495341577780312E-2</v>
      </c>
      <c r="P145" s="21">
        <f t="shared" si="20"/>
        <v>6.2047768868828696E-3</v>
      </c>
      <c r="Q145" s="21">
        <f t="shared" si="21"/>
        <v>2.5630086648895482E-3</v>
      </c>
      <c r="R145" s="24">
        <f t="shared" si="22"/>
        <v>-8.8247664554365456E-3</v>
      </c>
    </row>
    <row r="146" spans="1:18" x14ac:dyDescent="0.3">
      <c r="A146" s="23" vm="2701">
        <v>44036</v>
      </c>
      <c r="B146" vm="2702">
        <v>20.54</v>
      </c>
      <c r="C146" vm="2704">
        <v>33.619999999999997</v>
      </c>
      <c r="D146" vm="2133">
        <v>154.5</v>
      </c>
      <c r="E146" vm="2707">
        <v>8.6809999999999992</v>
      </c>
      <c r="F146" vm="2710">
        <v>1.8153999999999999</v>
      </c>
      <c r="G146" vm="2712">
        <v>9.0760000000000005</v>
      </c>
      <c r="H146" vm="2714">
        <v>11.61</v>
      </c>
      <c r="I146" s="15" vm="1064">
        <v>6.12</v>
      </c>
      <c r="K146" s="21">
        <f t="shared" si="23"/>
        <v>-2.310016094839297E-2</v>
      </c>
      <c r="L146" s="21">
        <f t="shared" si="16"/>
        <v>-1.5348589385825118E-2</v>
      </c>
      <c r="M146" s="21">
        <f t="shared" si="17"/>
        <v>-3.0595120578202784E-2</v>
      </c>
      <c r="N146" s="21">
        <f t="shared" si="18"/>
        <v>-8.0312501440231929E-3</v>
      </c>
      <c r="O146" s="21">
        <f t="shared" si="19"/>
        <v>-1.8447284021543553E-2</v>
      </c>
      <c r="P146" s="21">
        <f t="shared" si="20"/>
        <v>-1.5199024204191244E-2</v>
      </c>
      <c r="Q146" s="21">
        <f t="shared" si="21"/>
        <v>-9.4299884390665126E-3</v>
      </c>
      <c r="R146" s="24">
        <f t="shared" si="22"/>
        <v>-1.3793322132335761E-2</v>
      </c>
    </row>
    <row r="147" spans="1:18" x14ac:dyDescent="0.3">
      <c r="A147" s="23" vm="2718">
        <v>44039</v>
      </c>
      <c r="B147" vm="2719">
        <v>20.34</v>
      </c>
      <c r="C147" vm="1173">
        <v>34.4</v>
      </c>
      <c r="D147" vm="2722">
        <v>155.05000000000001</v>
      </c>
      <c r="E147" vm="2724">
        <v>8.5619999999999994</v>
      </c>
      <c r="F147" vm="2727">
        <v>1.8013999999999999</v>
      </c>
      <c r="G147" vm="2729">
        <v>9.0730000000000004</v>
      </c>
      <c r="H147" vm="2731">
        <v>11.67</v>
      </c>
      <c r="I147" s="15" vm="1064">
        <v>6.12</v>
      </c>
      <c r="K147" s="21">
        <f t="shared" si="23"/>
        <v>-9.7848138799982703E-3</v>
      </c>
      <c r="L147" s="21">
        <f t="shared" si="16"/>
        <v>2.2935436398883225E-2</v>
      </c>
      <c r="M147" s="21">
        <f t="shared" si="17"/>
        <v>3.5535492086578102E-3</v>
      </c>
      <c r="N147" s="21">
        <f t="shared" si="18"/>
        <v>-1.3802921686916481E-2</v>
      </c>
      <c r="O147" s="21">
        <f t="shared" si="19"/>
        <v>-7.741688742884386E-3</v>
      </c>
      <c r="P147" s="21">
        <f t="shared" si="20"/>
        <v>-3.30596730103478E-4</v>
      </c>
      <c r="Q147" s="21">
        <f t="shared" si="21"/>
        <v>5.1546505886644221E-3</v>
      </c>
      <c r="R147" s="24">
        <f t="shared" si="22"/>
        <v>0</v>
      </c>
    </row>
    <row r="148" spans="1:18" x14ac:dyDescent="0.3">
      <c r="A148" s="23" vm="2736">
        <v>44040</v>
      </c>
      <c r="B148" vm="2737">
        <v>20.440000000000001</v>
      </c>
      <c r="C148" vm="2739">
        <v>32.89</v>
      </c>
      <c r="D148" vm="513">
        <v>153.15</v>
      </c>
      <c r="E148" vm="2742">
        <v>8.4649999999999999</v>
      </c>
      <c r="F148" vm="2745">
        <v>1.7862</v>
      </c>
      <c r="G148" vm="2747">
        <v>9.2729999999999997</v>
      </c>
      <c r="H148" vm="2749">
        <v>11.41</v>
      </c>
      <c r="I148" s="15" vm="1962">
        <v>6.18</v>
      </c>
      <c r="K148" s="21">
        <f t="shared" si="23"/>
        <v>4.9043747150898983E-3</v>
      </c>
      <c r="L148" s="21">
        <f t="shared" si="16"/>
        <v>-4.4887904178387006E-2</v>
      </c>
      <c r="M148" s="21">
        <f t="shared" si="17"/>
        <v>-1.2329812267673721E-2</v>
      </c>
      <c r="N148" s="21">
        <f t="shared" si="18"/>
        <v>-1.139379213765564E-2</v>
      </c>
      <c r="O148" s="21">
        <f t="shared" si="19"/>
        <v>-8.4736820998567285E-3</v>
      </c>
      <c r="P148" s="21">
        <f t="shared" si="20"/>
        <v>2.1803981630597036E-2</v>
      </c>
      <c r="Q148" s="21">
        <f t="shared" si="21"/>
        <v>-2.2531282424480305E-2</v>
      </c>
      <c r="R148" s="24">
        <f t="shared" si="22"/>
        <v>9.7561749453646558E-3</v>
      </c>
    </row>
    <row r="149" spans="1:18" x14ac:dyDescent="0.3">
      <c r="A149" s="23" vm="2754">
        <v>44041</v>
      </c>
      <c r="B149" vm="2755">
        <v>20.38</v>
      </c>
      <c r="C149" vm="2757">
        <v>33.200000000000003</v>
      </c>
      <c r="D149" vm="2759">
        <v>153.75</v>
      </c>
      <c r="E149" vm="2761">
        <v>8.2249999999999996</v>
      </c>
      <c r="F149" vm="2764">
        <v>1.7894000000000001</v>
      </c>
      <c r="G149" vm="2766">
        <v>9.157</v>
      </c>
      <c r="H149" vm="2768">
        <v>11.64</v>
      </c>
      <c r="I149" s="15" vm="1186">
        <v>6</v>
      </c>
      <c r="K149" s="21">
        <f t="shared" si="23"/>
        <v>-2.9397375409250691E-3</v>
      </c>
      <c r="L149" s="21">
        <f t="shared" si="16"/>
        <v>9.3812157214772686E-3</v>
      </c>
      <c r="M149" s="21">
        <f t="shared" si="17"/>
        <v>3.9100734078430397E-3</v>
      </c>
      <c r="N149" s="21">
        <f t="shared" si="18"/>
        <v>-2.876171893366309E-2</v>
      </c>
      <c r="O149" s="21">
        <f t="shared" si="19"/>
        <v>1.7899098637099062E-3</v>
      </c>
      <c r="P149" s="21">
        <f t="shared" si="20"/>
        <v>-1.2588337692493777E-2</v>
      </c>
      <c r="Q149" s="21">
        <f t="shared" si="21"/>
        <v>1.9957278429307473E-2</v>
      </c>
      <c r="R149" s="24">
        <f t="shared" si="22"/>
        <v>-2.9558802241544391E-2</v>
      </c>
    </row>
    <row r="150" spans="1:18" x14ac:dyDescent="0.3">
      <c r="A150" s="23" vm="2773">
        <v>44042</v>
      </c>
      <c r="B150" vm="2774">
        <v>20.260000000000002</v>
      </c>
      <c r="C150" vm="2776">
        <v>33.17</v>
      </c>
      <c r="D150" vm="2778">
        <v>152.85</v>
      </c>
      <c r="E150" vm="2780">
        <v>7.819</v>
      </c>
      <c r="F150" vm="2782">
        <v>1.7350000000000001</v>
      </c>
      <c r="G150" vm="2502">
        <v>8.7959999999999994</v>
      </c>
      <c r="H150" vm="2785">
        <v>11.81</v>
      </c>
      <c r="I150" s="15" vm="2787">
        <v>5.7549999999999999</v>
      </c>
      <c r="K150" s="21">
        <f t="shared" si="23"/>
        <v>-5.9055289740412983E-3</v>
      </c>
      <c r="L150" s="21">
        <f t="shared" si="16"/>
        <v>-9.0402296348186275E-4</v>
      </c>
      <c r="M150" s="21">
        <f t="shared" si="17"/>
        <v>-5.870858349783745E-3</v>
      </c>
      <c r="N150" s="21">
        <f t="shared" si="18"/>
        <v>-5.062162750905861E-2</v>
      </c>
      <c r="O150" s="21">
        <f t="shared" si="19"/>
        <v>-3.0872954732536092E-2</v>
      </c>
      <c r="P150" s="21">
        <f t="shared" si="20"/>
        <v>-4.0221541433080411E-2</v>
      </c>
      <c r="Q150" s="21">
        <f t="shared" si="21"/>
        <v>1.4499187905979122E-2</v>
      </c>
      <c r="R150" s="24">
        <f t="shared" si="22"/>
        <v>-4.1690427054209091E-2</v>
      </c>
    </row>
    <row r="151" spans="1:18" x14ac:dyDescent="0.3">
      <c r="A151" s="23" vm="2791">
        <v>44043</v>
      </c>
      <c r="B151" vm="2792">
        <v>20.58</v>
      </c>
      <c r="C151" vm="2794">
        <v>32.6</v>
      </c>
      <c r="D151" vm="2796">
        <v>151.35</v>
      </c>
      <c r="E151" vm="2798">
        <v>7.7210000000000001</v>
      </c>
      <c r="F151" vm="2801">
        <v>1.7072000000000001</v>
      </c>
      <c r="G151" vm="2803">
        <v>8.6199999999999992</v>
      </c>
      <c r="H151" vm="1490">
        <v>11.39</v>
      </c>
      <c r="I151" s="15" vm="2787">
        <v>5.7549999999999999</v>
      </c>
      <c r="K151" s="21">
        <f t="shared" si="23"/>
        <v>1.567123158536601E-2</v>
      </c>
      <c r="L151" s="21">
        <f t="shared" si="16"/>
        <v>-1.7333564586299099E-2</v>
      </c>
      <c r="M151" s="21">
        <f t="shared" si="17"/>
        <v>-9.8620128691158191E-3</v>
      </c>
      <c r="N151" s="21">
        <f t="shared" si="18"/>
        <v>-1.2612779815698248E-2</v>
      </c>
      <c r="O151" s="21">
        <f t="shared" si="19"/>
        <v>-1.6152811833470709E-2</v>
      </c>
      <c r="P151" s="21">
        <f t="shared" si="20"/>
        <v>-2.0211988016913041E-2</v>
      </c>
      <c r="Q151" s="21">
        <f t="shared" si="21"/>
        <v>-3.6210852750180135E-2</v>
      </c>
      <c r="R151" s="24">
        <f t="shared" si="22"/>
        <v>0</v>
      </c>
    </row>
    <row r="152" spans="1:18" x14ac:dyDescent="0.3">
      <c r="A152" s="23" vm="2809">
        <v>44046</v>
      </c>
      <c r="B152" vm="2810">
        <v>21.12</v>
      </c>
      <c r="C152" vm="2812">
        <v>32.630000000000003</v>
      </c>
      <c r="D152" vm="2814">
        <v>157.19999999999999</v>
      </c>
      <c r="E152" vm="2816">
        <v>7.7519999999999998</v>
      </c>
      <c r="F152" vm="2819">
        <v>1.7081999999999999</v>
      </c>
      <c r="G152" vm="194">
        <v>9.0350000000000001</v>
      </c>
      <c r="H152" vm="1086">
        <v>11.18</v>
      </c>
      <c r="I152" s="15" vm="2823">
        <v>5.87</v>
      </c>
      <c r="K152" s="21">
        <f t="shared" si="23"/>
        <v>2.5900728432157391E-2</v>
      </c>
      <c r="L152" s="21">
        <f t="shared" si="16"/>
        <v>9.1982223256740039E-4</v>
      </c>
      <c r="M152" s="21">
        <f t="shared" si="17"/>
        <v>3.7923844527378549E-2</v>
      </c>
      <c r="N152" s="21">
        <f t="shared" si="18"/>
        <v>4.00698526178644E-3</v>
      </c>
      <c r="O152" s="21">
        <f t="shared" si="19"/>
        <v>5.8558296455793121E-4</v>
      </c>
      <c r="P152" s="21">
        <f t="shared" si="20"/>
        <v>4.702083936859016E-2</v>
      </c>
      <c r="Q152" s="21">
        <f t="shared" si="21"/>
        <v>-1.8609309732137799E-2</v>
      </c>
      <c r="R152" s="24">
        <f t="shared" si="22"/>
        <v>1.9785591666159116E-2</v>
      </c>
    </row>
    <row r="153" spans="1:18" x14ac:dyDescent="0.3">
      <c r="A153" s="23" vm="2827">
        <v>44047</v>
      </c>
      <c r="B153" vm="2828">
        <v>21.28</v>
      </c>
      <c r="C153" vm="2830">
        <v>31.9</v>
      </c>
      <c r="D153" vm="2832">
        <v>157.75</v>
      </c>
      <c r="E153" vm="2834">
        <v>8.0060000000000002</v>
      </c>
      <c r="F153" vm="2837">
        <v>1.7936000000000001</v>
      </c>
      <c r="G153" vm="2839">
        <v>9.39</v>
      </c>
      <c r="H153" vm="2841">
        <v>11.13</v>
      </c>
      <c r="I153" s="15" vm="2843">
        <v>5.9950000000000001</v>
      </c>
      <c r="K153" s="21">
        <f t="shared" si="23"/>
        <v>7.5472056353829038E-3</v>
      </c>
      <c r="L153" s="21">
        <f t="shared" si="16"/>
        <v>-2.2626100814430495E-2</v>
      </c>
      <c r="M153" s="21">
        <f t="shared" si="17"/>
        <v>3.4926214262164892E-3</v>
      </c>
      <c r="N153" s="21">
        <f t="shared" si="18"/>
        <v>3.2240385981916843E-2</v>
      </c>
      <c r="O153" s="21">
        <f t="shared" si="19"/>
        <v>4.8784588805848711E-2</v>
      </c>
      <c r="P153" s="21">
        <f t="shared" si="20"/>
        <v>3.8539369175979832E-2</v>
      </c>
      <c r="Q153" s="21">
        <f t="shared" si="21"/>
        <v>-4.4823024394995007E-3</v>
      </c>
      <c r="R153" s="24">
        <f t="shared" si="22"/>
        <v>2.1071154639472449E-2</v>
      </c>
    </row>
    <row r="154" spans="1:18" x14ac:dyDescent="0.3">
      <c r="A154" s="23" vm="2847">
        <v>44048</v>
      </c>
      <c r="B154" vm="2848">
        <v>21.14</v>
      </c>
      <c r="C154" vm="1858">
        <v>32.380000000000003</v>
      </c>
      <c r="D154" vm="2851">
        <v>157.69999999999999</v>
      </c>
      <c r="E154" vm="2853">
        <v>8.0790000000000006</v>
      </c>
      <c r="F154" vm="2856">
        <v>1.8344</v>
      </c>
      <c r="G154" vm="2858">
        <v>9.3979999999999997</v>
      </c>
      <c r="H154" vm="2749">
        <v>11.41</v>
      </c>
      <c r="I154" s="15" vm="2861">
        <v>6.02</v>
      </c>
      <c r="K154" s="21">
        <f t="shared" si="23"/>
        <v>-6.6006840313521361E-3</v>
      </c>
      <c r="L154" s="21">
        <f t="shared" si="16"/>
        <v>1.4934938458690393E-2</v>
      </c>
      <c r="M154" s="21">
        <f t="shared" si="17"/>
        <v>-3.1700745232991881E-4</v>
      </c>
      <c r="N154" s="21">
        <f t="shared" si="18"/>
        <v>9.0768419271898253E-3</v>
      </c>
      <c r="O154" s="21">
        <f t="shared" si="19"/>
        <v>2.2492679225799148E-2</v>
      </c>
      <c r="P154" s="21">
        <f t="shared" si="20"/>
        <v>8.5160746045243106E-4</v>
      </c>
      <c r="Q154" s="21">
        <f t="shared" si="21"/>
        <v>2.4845998586530804E-2</v>
      </c>
      <c r="R154" s="24">
        <f t="shared" si="22"/>
        <v>4.1614708412519774E-3</v>
      </c>
    </row>
    <row r="155" spans="1:18" x14ac:dyDescent="0.3">
      <c r="A155" s="23" vm="2865">
        <v>44049</v>
      </c>
      <c r="B155" vm="2666">
        <v>21</v>
      </c>
      <c r="C155" vm="2867">
        <v>32.07</v>
      </c>
      <c r="D155" vm="2869">
        <v>156.69999999999999</v>
      </c>
      <c r="E155" vm="2871">
        <v>7.766</v>
      </c>
      <c r="F155" vm="2874">
        <v>1.8138000000000001</v>
      </c>
      <c r="G155" vm="2876">
        <v>9.298</v>
      </c>
      <c r="H155" vm="2878">
        <v>11.14</v>
      </c>
      <c r="I155" s="15" vm="2880">
        <v>5.9349999999999996</v>
      </c>
      <c r="K155" s="21">
        <f t="shared" si="23"/>
        <v>-6.6445427186686131E-3</v>
      </c>
      <c r="L155" s="21">
        <f t="shared" si="16"/>
        <v>-9.6199345444256124E-3</v>
      </c>
      <c r="M155" s="21">
        <f t="shared" si="17"/>
        <v>-6.3613446070175999E-3</v>
      </c>
      <c r="N155" s="21">
        <f t="shared" si="18"/>
        <v>-3.9512871188096071E-2</v>
      </c>
      <c r="O155" s="21">
        <f t="shared" si="19"/>
        <v>-1.1293360530227252E-2</v>
      </c>
      <c r="P155" s="21">
        <f t="shared" si="20"/>
        <v>-1.069757741223097E-2</v>
      </c>
      <c r="Q155" s="21">
        <f t="shared" si="21"/>
        <v>-2.3947929374846234E-2</v>
      </c>
      <c r="R155" s="24">
        <f t="shared" si="22"/>
        <v>-1.4220231259098319E-2</v>
      </c>
    </row>
    <row r="156" spans="1:18" x14ac:dyDescent="0.3">
      <c r="A156" s="23" vm="2884">
        <v>44050</v>
      </c>
      <c r="B156" vm="2885">
        <v>21.58</v>
      </c>
      <c r="C156" vm="2887">
        <v>32.28</v>
      </c>
      <c r="D156" vm="2889">
        <v>158.19999999999999</v>
      </c>
      <c r="E156" vm="2891">
        <v>7.7309999999999999</v>
      </c>
      <c r="F156" vm="2893">
        <v>1.8053999999999999</v>
      </c>
      <c r="G156" vm="2895">
        <v>9.2850000000000001</v>
      </c>
      <c r="H156" vm="2897">
        <v>10.99</v>
      </c>
      <c r="I156" s="15" vm="2899">
        <v>5.9649999999999999</v>
      </c>
      <c r="K156" s="21">
        <f t="shared" si="23"/>
        <v>2.7244522106565423E-2</v>
      </c>
      <c r="L156" s="21">
        <f t="shared" si="16"/>
        <v>6.5268296966846011E-3</v>
      </c>
      <c r="M156" s="21">
        <f t="shared" si="17"/>
        <v>9.5269059715782818E-3</v>
      </c>
      <c r="N156" s="21">
        <f t="shared" si="18"/>
        <v>-4.5170109711378708E-3</v>
      </c>
      <c r="O156" s="21">
        <f t="shared" si="19"/>
        <v>-4.6419181494129613E-3</v>
      </c>
      <c r="P156" s="21">
        <f t="shared" si="20"/>
        <v>-1.399128463723901E-3</v>
      </c>
      <c r="Q156" s="21">
        <f t="shared" si="21"/>
        <v>-1.3556466083607964E-2</v>
      </c>
      <c r="R156" s="24">
        <f t="shared" si="22"/>
        <v>5.0420274882480775E-3</v>
      </c>
    </row>
    <row r="157" spans="1:18" x14ac:dyDescent="0.3">
      <c r="A157" s="23" vm="2903">
        <v>44053</v>
      </c>
      <c r="B157" vm="876">
        <v>21.68</v>
      </c>
      <c r="C157" vm="2905">
        <v>31.97</v>
      </c>
      <c r="D157" vm="2907">
        <v>156.15</v>
      </c>
      <c r="E157" vm="2909">
        <v>7.8680000000000003</v>
      </c>
      <c r="F157" vm="2763">
        <v>1.8140000000000001</v>
      </c>
      <c r="G157" vm="2913">
        <v>9.4450000000000003</v>
      </c>
      <c r="H157" vm="2915">
        <v>10.91</v>
      </c>
      <c r="I157" s="15" vm="2917">
        <v>6.09</v>
      </c>
      <c r="K157" s="21">
        <f t="shared" si="23"/>
        <v>4.6232167414570185E-3</v>
      </c>
      <c r="L157" s="21">
        <f t="shared" si="16"/>
        <v>-9.6498803299980094E-3</v>
      </c>
      <c r="M157" s="21">
        <f t="shared" si="17"/>
        <v>-1.3042971604465785E-2</v>
      </c>
      <c r="N157" s="21">
        <f t="shared" si="18"/>
        <v>1.7565680188474944E-2</v>
      </c>
      <c r="O157" s="21">
        <f t="shared" si="19"/>
        <v>4.752177811027514E-3</v>
      </c>
      <c r="P157" s="21">
        <f t="shared" si="20"/>
        <v>1.70853061488037E-2</v>
      </c>
      <c r="Q157" s="21">
        <f t="shared" si="21"/>
        <v>-7.3059685705506063E-3</v>
      </c>
      <c r="R157" s="24">
        <f t="shared" si="22"/>
        <v>2.0739026171926144E-2</v>
      </c>
    </row>
    <row r="158" spans="1:18" x14ac:dyDescent="0.3">
      <c r="A158" s="23" vm="2921">
        <v>44054</v>
      </c>
      <c r="B158" vm="2922">
        <v>21.76</v>
      </c>
      <c r="C158" vm="1824">
        <v>32.700000000000003</v>
      </c>
      <c r="D158" vm="2651">
        <v>159</v>
      </c>
      <c r="E158" vm="2926">
        <v>8.2509999999999994</v>
      </c>
      <c r="F158" vm="2928">
        <v>1.8612</v>
      </c>
      <c r="G158" vm="2930">
        <v>9.9429999999999996</v>
      </c>
      <c r="H158" vm="1280">
        <v>11.75</v>
      </c>
      <c r="I158" s="15" vm="2933">
        <v>6.125</v>
      </c>
      <c r="K158" s="21">
        <f t="shared" si="23"/>
        <v>3.6832454162965891E-3</v>
      </c>
      <c r="L158" s="21">
        <f t="shared" si="16"/>
        <v>2.257711483145778E-2</v>
      </c>
      <c r="M158" s="21">
        <f t="shared" si="17"/>
        <v>1.8087118491143968E-2</v>
      </c>
      <c r="N158" s="21">
        <f t="shared" si="18"/>
        <v>4.7530504595393465E-2</v>
      </c>
      <c r="O158" s="21">
        <f t="shared" si="19"/>
        <v>2.5687089295411462E-2</v>
      </c>
      <c r="P158" s="21">
        <f t="shared" si="20"/>
        <v>5.1383285044463489E-2</v>
      </c>
      <c r="Q158" s="21">
        <f t="shared" si="21"/>
        <v>7.4173440745188446E-2</v>
      </c>
      <c r="R158" s="24">
        <f t="shared" si="22"/>
        <v>5.7306747089850745E-3</v>
      </c>
    </row>
    <row r="159" spans="1:18" x14ac:dyDescent="0.3">
      <c r="A159" s="23" vm="2937">
        <v>44055</v>
      </c>
      <c r="B159" vm="2938">
        <v>21.88</v>
      </c>
      <c r="C159" vm="2442">
        <v>33.89</v>
      </c>
      <c r="D159" vm="629">
        <v>163.25</v>
      </c>
      <c r="E159" vm="2942">
        <v>8.36</v>
      </c>
      <c r="F159" vm="2945">
        <v>1.8828</v>
      </c>
      <c r="G159" vm="2947">
        <v>9.9060000000000006</v>
      </c>
      <c r="H159" vm="1358">
        <v>12.24</v>
      </c>
      <c r="I159" s="15" vm="2933">
        <v>6.125</v>
      </c>
      <c r="K159" s="21">
        <f t="shared" si="23"/>
        <v>5.4995555660384485E-3</v>
      </c>
      <c r="L159" s="21">
        <f t="shared" si="16"/>
        <v>3.5744907715752269E-2</v>
      </c>
      <c r="M159" s="21">
        <f t="shared" si="17"/>
        <v>2.6378565936308856E-2</v>
      </c>
      <c r="N159" s="21">
        <f t="shared" si="18"/>
        <v>1.3124021974404184E-2</v>
      </c>
      <c r="O159" s="21">
        <f t="shared" si="19"/>
        <v>1.1538589556493806E-2</v>
      </c>
      <c r="P159" s="21">
        <f t="shared" si="20"/>
        <v>-3.7281518318904197E-3</v>
      </c>
      <c r="Q159" s="21">
        <f t="shared" si="21"/>
        <v>4.0856036494012177E-2</v>
      </c>
      <c r="R159" s="24">
        <f t="shared" si="22"/>
        <v>0</v>
      </c>
    </row>
    <row r="160" spans="1:18" x14ac:dyDescent="0.3">
      <c r="A160" s="23" vm="2953">
        <v>44056</v>
      </c>
      <c r="B160" vm="2954">
        <v>22.28</v>
      </c>
      <c r="C160" vm="2956">
        <v>33.479999999999997</v>
      </c>
      <c r="D160" vm="2958">
        <v>165</v>
      </c>
      <c r="E160" vm="2960">
        <v>8.2260000000000009</v>
      </c>
      <c r="F160" vm="2963">
        <v>1.8655999999999999</v>
      </c>
      <c r="G160" vm="2965">
        <v>9.76</v>
      </c>
      <c r="H160" vm="2967">
        <v>12.26</v>
      </c>
      <c r="I160" s="15" vm="2969">
        <v>6.0750000000000002</v>
      </c>
      <c r="K160" s="21">
        <f t="shared" si="23"/>
        <v>1.8116437505303003E-2</v>
      </c>
      <c r="L160" s="21">
        <f t="shared" si="16"/>
        <v>-1.2171739997685459E-2</v>
      </c>
      <c r="M160" s="21">
        <f t="shared" si="17"/>
        <v>1.0662705744040111E-2</v>
      </c>
      <c r="N160" s="21">
        <f t="shared" si="18"/>
        <v>-1.6158557288377791E-2</v>
      </c>
      <c r="O160" s="21">
        <f t="shared" si="19"/>
        <v>-9.1773133708140438E-3</v>
      </c>
      <c r="P160" s="21">
        <f t="shared" si="20"/>
        <v>-1.4848233741044948E-2</v>
      </c>
      <c r="Q160" s="21">
        <f t="shared" si="21"/>
        <v>1.6326534238853118E-3</v>
      </c>
      <c r="R160" s="24">
        <f t="shared" si="22"/>
        <v>-8.196767204178515E-3</v>
      </c>
    </row>
    <row r="161" spans="1:18" x14ac:dyDescent="0.3">
      <c r="A161" s="23" vm="2973">
        <v>44057</v>
      </c>
      <c r="B161" vm="2974">
        <v>22.34</v>
      </c>
      <c r="C161" vm="2976">
        <v>32.880000000000003</v>
      </c>
      <c r="D161" vm="2978">
        <v>164.1</v>
      </c>
      <c r="E161" vm="2980">
        <v>8.26</v>
      </c>
      <c r="F161" vm="2983">
        <v>1.8515999999999999</v>
      </c>
      <c r="G161" vm="2985">
        <v>9.69</v>
      </c>
      <c r="H161" vm="2987">
        <v>11.93</v>
      </c>
      <c r="I161" s="15" vm="2969">
        <v>6.0750000000000002</v>
      </c>
      <c r="K161" s="21">
        <f t="shared" si="23"/>
        <v>2.6893785819712434E-3</v>
      </c>
      <c r="L161" s="21">
        <f t="shared" si="16"/>
        <v>-1.8083675433295237E-2</v>
      </c>
      <c r="M161" s="21">
        <f t="shared" si="17"/>
        <v>-5.4694758045354328E-3</v>
      </c>
      <c r="N161" s="21">
        <f t="shared" si="18"/>
        <v>4.1247177246542715E-3</v>
      </c>
      <c r="O161" s="21">
        <f t="shared" si="19"/>
        <v>-7.5325869990577818E-3</v>
      </c>
      <c r="P161" s="21">
        <f t="shared" si="20"/>
        <v>-7.1979745223262771E-3</v>
      </c>
      <c r="Q161" s="21">
        <f t="shared" si="21"/>
        <v>-2.7285694398240603E-2</v>
      </c>
      <c r="R161" s="24">
        <f t="shared" si="22"/>
        <v>0</v>
      </c>
    </row>
    <row r="162" spans="1:18" x14ac:dyDescent="0.3">
      <c r="A162" s="23" vm="2992">
        <v>44060</v>
      </c>
      <c r="B162" vm="721">
        <v>21.96</v>
      </c>
      <c r="C162" vm="1951">
        <v>32.950000000000003</v>
      </c>
      <c r="D162" vm="2995">
        <v>166.85</v>
      </c>
      <c r="E162" vm="2997">
        <v>8.1349999999999998</v>
      </c>
      <c r="F162" vm="3000">
        <v>1.8244</v>
      </c>
      <c r="G162" vm="3002">
        <v>9.65</v>
      </c>
      <c r="H162" vm="3004">
        <v>11.68</v>
      </c>
      <c r="I162" s="15" vm="3006">
        <v>6.04</v>
      </c>
      <c r="K162" s="21">
        <f t="shared" si="23"/>
        <v>-1.7156176999724725E-2</v>
      </c>
      <c r="L162" s="21">
        <f t="shared" si="16"/>
        <v>2.1266907605371533E-3</v>
      </c>
      <c r="M162" s="21">
        <f t="shared" si="17"/>
        <v>1.6619207101337775E-2</v>
      </c>
      <c r="N162" s="21">
        <f t="shared" si="18"/>
        <v>-1.5248846861885568E-2</v>
      </c>
      <c r="O162" s="21">
        <f t="shared" si="19"/>
        <v>-1.4798964319570045E-2</v>
      </c>
      <c r="P162" s="21">
        <f t="shared" si="20"/>
        <v>-4.1365105517801671E-3</v>
      </c>
      <c r="Q162" s="21">
        <f t="shared" si="21"/>
        <v>-2.117825870974378E-2</v>
      </c>
      <c r="R162" s="24">
        <f t="shared" si="22"/>
        <v>-5.7779772798885708E-3</v>
      </c>
    </row>
    <row r="163" spans="1:18" x14ac:dyDescent="0.3">
      <c r="A163" s="23" vm="3010">
        <v>44061</v>
      </c>
      <c r="B163" vm="3011">
        <v>21.8</v>
      </c>
      <c r="C163" vm="3013">
        <v>32.61</v>
      </c>
      <c r="D163" vm="3015">
        <v>165.1</v>
      </c>
      <c r="E163" vm="3017">
        <v>8.16</v>
      </c>
      <c r="F163" vm="3020">
        <v>1.8148</v>
      </c>
      <c r="G163" vm="3022">
        <v>9.6069999999999993</v>
      </c>
      <c r="H163" vm="2679">
        <v>11.69</v>
      </c>
      <c r="I163" s="15" vm="3025">
        <v>6.0250000000000004</v>
      </c>
      <c r="K163" s="21">
        <f t="shared" si="23"/>
        <v>-7.3126468462866023E-3</v>
      </c>
      <c r="L163" s="21">
        <f t="shared" si="16"/>
        <v>-1.0372271147288515E-2</v>
      </c>
      <c r="M163" s="21">
        <f t="shared" si="17"/>
        <v>-1.0543854271300702E-2</v>
      </c>
      <c r="N163" s="21">
        <f t="shared" si="18"/>
        <v>3.068428305014503E-3</v>
      </c>
      <c r="O163" s="21">
        <f t="shared" si="19"/>
        <v>-5.2758970477365759E-3</v>
      </c>
      <c r="P163" s="21">
        <f t="shared" si="20"/>
        <v>-4.4659159232931737E-3</v>
      </c>
      <c r="Q163" s="21">
        <f t="shared" si="21"/>
        <v>8.5579808389602127E-4</v>
      </c>
      <c r="R163" s="24">
        <f t="shared" si="22"/>
        <v>-2.4865325700048164E-3</v>
      </c>
    </row>
    <row r="164" spans="1:18" x14ac:dyDescent="0.3">
      <c r="A164" s="23" vm="3029">
        <v>44062</v>
      </c>
      <c r="B164" vm="3030">
        <v>21.86</v>
      </c>
      <c r="C164" vm="3032">
        <v>32.229999999999997</v>
      </c>
      <c r="D164" vm="3034">
        <v>163.80000000000001</v>
      </c>
      <c r="E164" vm="3036">
        <v>8.3279999999999994</v>
      </c>
      <c r="F164" vm="3039">
        <v>1.845</v>
      </c>
      <c r="G164" vm="3041">
        <v>9.6280000000000001</v>
      </c>
      <c r="H164" vm="3043">
        <v>11.54</v>
      </c>
      <c r="I164" s="15" vm="2367">
        <v>6.0449999999999999</v>
      </c>
      <c r="K164" s="21">
        <f t="shared" si="23"/>
        <v>2.7485129533490935E-3</v>
      </c>
      <c r="L164" s="21">
        <f t="shared" si="16"/>
        <v>-1.1721293973881367E-2</v>
      </c>
      <c r="M164" s="21">
        <f t="shared" si="17"/>
        <v>-7.9051795071131501E-3</v>
      </c>
      <c r="N164" s="21">
        <f t="shared" si="18"/>
        <v>2.0379162336652046E-2</v>
      </c>
      <c r="O164" s="21">
        <f t="shared" si="19"/>
        <v>1.650400868481882E-2</v>
      </c>
      <c r="P164" s="21">
        <f t="shared" si="20"/>
        <v>2.1835204932241716E-3</v>
      </c>
      <c r="Q164" s="21">
        <f t="shared" si="21"/>
        <v>-1.2914514404023612E-2</v>
      </c>
      <c r="R164" s="24">
        <f t="shared" si="22"/>
        <v>3.3140046900372914E-3</v>
      </c>
    </row>
    <row r="165" spans="1:18" x14ac:dyDescent="0.3">
      <c r="A165" s="23" vm="3048">
        <v>44063</v>
      </c>
      <c r="B165" vm="3011">
        <v>21.8</v>
      </c>
      <c r="C165" vm="3050">
        <v>32.020000000000003</v>
      </c>
      <c r="D165" vm="3052">
        <v>163.95</v>
      </c>
      <c r="E165" vm="3054">
        <v>8.1769999999999996</v>
      </c>
      <c r="F165" vm="3057">
        <v>1.8162</v>
      </c>
      <c r="G165" vm="3059">
        <v>9.4480000000000004</v>
      </c>
      <c r="H165" vm="3061">
        <v>11.33</v>
      </c>
      <c r="I165" s="15" vm="3063">
        <v>5.96</v>
      </c>
      <c r="K165" s="21">
        <f t="shared" si="23"/>
        <v>-2.7485129533491599E-3</v>
      </c>
      <c r="L165" s="21">
        <f t="shared" si="16"/>
        <v>-6.5369882587776474E-3</v>
      </c>
      <c r="M165" s="21">
        <f t="shared" si="17"/>
        <v>9.1533187168798419E-4</v>
      </c>
      <c r="N165" s="21">
        <f t="shared" si="18"/>
        <v>-1.8297996132827583E-2</v>
      </c>
      <c r="O165" s="21">
        <f t="shared" si="19"/>
        <v>-1.5732871218899609E-2</v>
      </c>
      <c r="P165" s="21">
        <f t="shared" si="20"/>
        <v>-1.8872441025764342E-2</v>
      </c>
      <c r="Q165" s="21">
        <f t="shared" si="21"/>
        <v>-1.8365186040038513E-2</v>
      </c>
      <c r="R165" s="24">
        <f t="shared" si="22"/>
        <v>-1.4161002989497627E-2</v>
      </c>
    </row>
    <row r="166" spans="1:18" x14ac:dyDescent="0.3">
      <c r="A166" s="23" vm="3067">
        <v>44064</v>
      </c>
      <c r="B166" vm="2938">
        <v>21.88</v>
      </c>
      <c r="C166" vm="3069">
        <v>32.04</v>
      </c>
      <c r="D166" vm="3071">
        <v>164</v>
      </c>
      <c r="E166" vm="3073">
        <v>8.1240000000000006</v>
      </c>
      <c r="F166" vm="3076">
        <v>1.8116000000000001</v>
      </c>
      <c r="G166" vm="3078">
        <v>9.327</v>
      </c>
      <c r="H166" vm="948">
        <v>11.22</v>
      </c>
      <c r="I166" s="15" vm="1186">
        <v>6</v>
      </c>
      <c r="K166" s="21">
        <f t="shared" si="23"/>
        <v>3.6630077587370201E-3</v>
      </c>
      <c r="L166" s="21">
        <f t="shared" si="16"/>
        <v>6.2441463158962674E-4</v>
      </c>
      <c r="M166" s="21">
        <f t="shared" si="17"/>
        <v>3.0492453354131024E-4</v>
      </c>
      <c r="N166" s="21">
        <f t="shared" si="18"/>
        <v>-6.5026914617018162E-3</v>
      </c>
      <c r="O166" s="21">
        <f t="shared" si="19"/>
        <v>-2.5359735736691269E-3</v>
      </c>
      <c r="P166" s="21">
        <f t="shared" si="20"/>
        <v>-1.2889659150334829E-2</v>
      </c>
      <c r="Q166" s="21">
        <f t="shared" si="21"/>
        <v>-9.7561749453646852E-3</v>
      </c>
      <c r="R166" s="24">
        <f t="shared" si="22"/>
        <v>6.6889881507967101E-3</v>
      </c>
    </row>
    <row r="167" spans="1:18" x14ac:dyDescent="0.3">
      <c r="A167" s="23" vm="3084">
        <v>44067</v>
      </c>
      <c r="B167" vm="760">
        <v>22.38</v>
      </c>
      <c r="C167" vm="3086">
        <v>32.369999999999997</v>
      </c>
      <c r="D167" vm="3088">
        <v>165.9</v>
      </c>
      <c r="E167" vm="3090">
        <v>8.2970000000000006</v>
      </c>
      <c r="F167" vm="3093">
        <v>1.8391999999999999</v>
      </c>
      <c r="G167" vm="3095">
        <v>9.6270000000000007</v>
      </c>
      <c r="H167" vm="3097">
        <v>11.35</v>
      </c>
      <c r="I167" s="15" vm="2861">
        <v>6.02</v>
      </c>
      <c r="K167" s="21">
        <f t="shared" si="23"/>
        <v>2.2594725329998681E-2</v>
      </c>
      <c r="L167" s="21">
        <f t="shared" si="16"/>
        <v>1.0246945737994371E-2</v>
      </c>
      <c r="M167" s="21">
        <f t="shared" si="17"/>
        <v>1.1518769372200505E-2</v>
      </c>
      <c r="N167" s="21">
        <f t="shared" si="18"/>
        <v>2.1071359964010019E-2</v>
      </c>
      <c r="O167" s="21">
        <f t="shared" si="19"/>
        <v>1.5120261766912935E-2</v>
      </c>
      <c r="P167" s="21">
        <f t="shared" si="20"/>
        <v>3.1658231051103158E-2</v>
      </c>
      <c r="Q167" s="21">
        <f t="shared" si="21"/>
        <v>1.1519843832861323E-2</v>
      </c>
      <c r="R167" s="24">
        <f t="shared" si="22"/>
        <v>3.3277900926745245E-3</v>
      </c>
    </row>
    <row r="168" spans="1:18" x14ac:dyDescent="0.3">
      <c r="A168" s="23" vm="3102">
        <v>44068</v>
      </c>
      <c r="B168" vm="3103">
        <v>22.24</v>
      </c>
      <c r="C168" vm="3105">
        <v>32.53</v>
      </c>
      <c r="D168" vm="3107">
        <v>166.2</v>
      </c>
      <c r="E168" vm="3109">
        <v>8.2479999999999993</v>
      </c>
      <c r="F168" vm="3112">
        <v>1.8340000000000001</v>
      </c>
      <c r="G168" vm="3114">
        <v>9.5169999999999995</v>
      </c>
      <c r="H168" vm="3116">
        <v>11.24</v>
      </c>
      <c r="I168" s="15" vm="2861">
        <v>6.02</v>
      </c>
      <c r="K168" s="21">
        <f t="shared" si="23"/>
        <v>-6.2752335013975891E-3</v>
      </c>
      <c r="L168" s="21">
        <f t="shared" si="16"/>
        <v>4.9306725471073192E-3</v>
      </c>
      <c r="M168" s="21">
        <f t="shared" si="17"/>
        <v>1.8066852249488297E-3</v>
      </c>
      <c r="N168" s="21">
        <f t="shared" si="18"/>
        <v>-5.9232569674895546E-3</v>
      </c>
      <c r="O168" s="21">
        <f t="shared" si="19"/>
        <v>-2.8313206325615422E-3</v>
      </c>
      <c r="P168" s="21">
        <f t="shared" si="20"/>
        <v>-1.1491977705623302E-2</v>
      </c>
      <c r="Q168" s="21">
        <f t="shared" si="21"/>
        <v>-9.738899461866608E-3</v>
      </c>
      <c r="R168" s="24">
        <f t="shared" si="22"/>
        <v>0</v>
      </c>
    </row>
    <row r="169" spans="1:18" x14ac:dyDescent="0.3">
      <c r="A169" s="23" vm="3121">
        <v>44069</v>
      </c>
      <c r="B169" vm="2974">
        <v>22.34</v>
      </c>
      <c r="C169" vm="3123">
        <v>33.159999999999997</v>
      </c>
      <c r="D169" vm="3125">
        <v>167.6</v>
      </c>
      <c r="E169" vm="3127">
        <v>8.32</v>
      </c>
      <c r="F169" vm="3129">
        <v>1.8426</v>
      </c>
      <c r="G169" vm="3131">
        <v>9.57</v>
      </c>
      <c r="H169" vm="3133">
        <v>12.23</v>
      </c>
      <c r="I169" s="15" vm="2880">
        <v>5.9349999999999996</v>
      </c>
      <c r="K169" s="21">
        <f t="shared" si="23"/>
        <v>4.4863242586731062E-3</v>
      </c>
      <c r="L169" s="21">
        <f t="shared" si="16"/>
        <v>1.9181589781834069E-2</v>
      </c>
      <c r="M169" s="21">
        <f t="shared" si="17"/>
        <v>8.3883056266348208E-3</v>
      </c>
      <c r="N169" s="21">
        <f t="shared" si="18"/>
        <v>8.6915081184586115E-3</v>
      </c>
      <c r="O169" s="21">
        <f t="shared" si="19"/>
        <v>4.678243858421422E-3</v>
      </c>
      <c r="P169" s="21">
        <f t="shared" si="20"/>
        <v>5.5535323746566424E-3</v>
      </c>
      <c r="Q169" s="21">
        <f t="shared" si="21"/>
        <v>8.4413105233535887E-2</v>
      </c>
      <c r="R169" s="24">
        <f t="shared" si="22"/>
        <v>-1.4220231259098319E-2</v>
      </c>
    </row>
    <row r="170" spans="1:18" x14ac:dyDescent="0.3">
      <c r="A170" s="23" vm="3138">
        <v>44070</v>
      </c>
      <c r="B170" vm="740">
        <v>22.1</v>
      </c>
      <c r="C170" vm="3140">
        <v>32.619999999999997</v>
      </c>
      <c r="D170" vm="3142">
        <v>165.35</v>
      </c>
      <c r="E170" vm="3144">
        <v>8.1649999999999991</v>
      </c>
      <c r="F170" vm="3147">
        <v>1.8038000000000001</v>
      </c>
      <c r="G170" vm="3149">
        <v>9.4499999999999993</v>
      </c>
      <c r="H170" vm="1358">
        <v>12.24</v>
      </c>
      <c r="I170" s="15" vm="3152">
        <v>5.88</v>
      </c>
      <c r="K170" s="21">
        <f t="shared" si="23"/>
        <v>-1.0801185117347413E-2</v>
      </c>
      <c r="L170" s="21">
        <f t="shared" si="16"/>
        <v>-1.6418733074226401E-2</v>
      </c>
      <c r="M170" s="21">
        <f t="shared" si="17"/>
        <v>-1.3515748620180864E-2</v>
      </c>
      <c r="N170" s="21">
        <f t="shared" si="18"/>
        <v>-1.8805528410688919E-2</v>
      </c>
      <c r="O170" s="21">
        <f t="shared" si="19"/>
        <v>-2.1282066943223845E-2</v>
      </c>
      <c r="P170" s="21">
        <f t="shared" si="20"/>
        <v>-1.2618463959211575E-2</v>
      </c>
      <c r="Q170" s="21">
        <f t="shared" si="21"/>
        <v>8.1732738509901134E-4</v>
      </c>
      <c r="R170" s="24">
        <f t="shared" si="22"/>
        <v>-9.3102661510958105E-3</v>
      </c>
    </row>
    <row r="171" spans="1:18" x14ac:dyDescent="0.3">
      <c r="A171" s="23" vm="3156">
        <v>44071</v>
      </c>
      <c r="B171" vm="568">
        <v>22.16</v>
      </c>
      <c r="C171" vm="3158">
        <v>32.4</v>
      </c>
      <c r="D171" vm="3160">
        <v>164.4</v>
      </c>
      <c r="E171" vm="3162">
        <v>8.4469999999999992</v>
      </c>
      <c r="F171" vm="3056">
        <v>1.825</v>
      </c>
      <c r="G171" vm="3166">
        <v>9.4149999999999991</v>
      </c>
      <c r="H171" vm="1358">
        <v>12.24</v>
      </c>
      <c r="I171" s="15" vm="3169">
        <v>5.92</v>
      </c>
      <c r="K171" s="21">
        <f t="shared" si="23"/>
        <v>2.7112533553759182E-3</v>
      </c>
      <c r="L171" s="21">
        <f t="shared" si="16"/>
        <v>-6.7671743945841205E-3</v>
      </c>
      <c r="M171" s="21">
        <f t="shared" si="17"/>
        <v>-5.7619568057221387E-3</v>
      </c>
      <c r="N171" s="21">
        <f t="shared" si="18"/>
        <v>3.3954622322931227E-2</v>
      </c>
      <c r="O171" s="21">
        <f t="shared" si="19"/>
        <v>1.1684436284983937E-2</v>
      </c>
      <c r="P171" s="21">
        <f t="shared" si="20"/>
        <v>-3.710579396535713E-3</v>
      </c>
      <c r="Q171" s="21">
        <f t="shared" si="21"/>
        <v>0</v>
      </c>
      <c r="R171" s="24">
        <f t="shared" si="22"/>
        <v>6.7796869853787691E-3</v>
      </c>
    </row>
    <row r="172" spans="1:18" x14ac:dyDescent="0.3">
      <c r="A172" s="23" vm="3173">
        <v>44074</v>
      </c>
      <c r="B172" vm="568">
        <v>22.16</v>
      </c>
      <c r="C172" vm="1135">
        <v>32.450000000000003</v>
      </c>
      <c r="D172" vm="3176">
        <v>163.19999999999999</v>
      </c>
      <c r="E172" vm="465">
        <v>8.25</v>
      </c>
      <c r="F172" vm="3179">
        <v>1.8051999999999999</v>
      </c>
      <c r="G172" vm="3181">
        <v>9.2309999999999999</v>
      </c>
      <c r="H172" vm="3183">
        <v>12.07</v>
      </c>
      <c r="I172" s="15" vm="3185">
        <v>5.9249999999999998</v>
      </c>
      <c r="K172" s="21">
        <f t="shared" si="23"/>
        <v>0</v>
      </c>
      <c r="L172" s="21">
        <f t="shared" si="16"/>
        <v>1.5420203518154184E-3</v>
      </c>
      <c r="M172" s="21">
        <f t="shared" si="17"/>
        <v>-7.3260400920730096E-3</v>
      </c>
      <c r="N172" s="21">
        <f t="shared" si="18"/>
        <v>-2.3598148398769864E-2</v>
      </c>
      <c r="O172" s="21">
        <f t="shared" si="19"/>
        <v>-1.0908598063745787E-2</v>
      </c>
      <c r="P172" s="21">
        <f t="shared" si="20"/>
        <v>-1.9736777101101215E-2</v>
      </c>
      <c r="Q172" s="21">
        <f t="shared" si="21"/>
        <v>-1.3986241974739839E-2</v>
      </c>
      <c r="R172" s="24">
        <f t="shared" si="22"/>
        <v>8.4423812528049082E-4</v>
      </c>
    </row>
    <row r="173" spans="1:18" x14ac:dyDescent="0.3">
      <c r="A173" s="23" vm="3189">
        <v>44075</v>
      </c>
      <c r="B173" vm="3103">
        <v>22.24</v>
      </c>
      <c r="C173" vm="3191">
        <v>32.479999999999997</v>
      </c>
      <c r="D173" vm="3193">
        <v>163.05000000000001</v>
      </c>
      <c r="E173" vm="3195">
        <v>8.1509999999999998</v>
      </c>
      <c r="F173" vm="3198">
        <v>1.8018000000000001</v>
      </c>
      <c r="G173" vm="3200">
        <v>9.1219999999999999</v>
      </c>
      <c r="H173" vm="3202">
        <v>12</v>
      </c>
      <c r="I173" s="15" vm="3204">
        <v>5.82</v>
      </c>
      <c r="K173" s="21">
        <f t="shared" si="23"/>
        <v>3.6036075032983964E-3</v>
      </c>
      <c r="L173" s="21">
        <f t="shared" si="16"/>
        <v>9.2407214337804496E-4</v>
      </c>
      <c r="M173" s="21">
        <f t="shared" si="17"/>
        <v>-9.1954029467832368E-4</v>
      </c>
      <c r="N173" s="21">
        <f t="shared" si="18"/>
        <v>-1.2072581234269249E-2</v>
      </c>
      <c r="O173" s="21">
        <f t="shared" si="19"/>
        <v>-1.8852237355064042E-3</v>
      </c>
      <c r="P173" s="21">
        <f t="shared" si="20"/>
        <v>-1.1878306718505826E-2</v>
      </c>
      <c r="Q173" s="21">
        <f t="shared" si="21"/>
        <v>-5.8163853214398811E-3</v>
      </c>
      <c r="R173" s="24">
        <f t="shared" si="22"/>
        <v>-1.7880425277848298E-2</v>
      </c>
    </row>
    <row r="174" spans="1:18" x14ac:dyDescent="0.3">
      <c r="A174" s="23" vm="3208">
        <v>44076</v>
      </c>
      <c r="B174" vm="3209">
        <v>22.18</v>
      </c>
      <c r="C174" vm="2956">
        <v>33.479999999999997</v>
      </c>
      <c r="D174" vm="3015">
        <v>165.1</v>
      </c>
      <c r="E174" vm="3213">
        <v>8.07</v>
      </c>
      <c r="F174" vm="2837">
        <v>1.7936000000000001</v>
      </c>
      <c r="G174" vm="3217">
        <v>9.1739999999999995</v>
      </c>
      <c r="H174" vm="3219">
        <v>12.11</v>
      </c>
      <c r="I174" s="15" vm="3221">
        <v>5.7750000000000004</v>
      </c>
      <c r="K174" s="21">
        <f t="shared" si="23"/>
        <v>-2.7014874601606338E-3</v>
      </c>
      <c r="L174" s="21">
        <f t="shared" si="16"/>
        <v>3.0323730327797359E-2</v>
      </c>
      <c r="M174" s="21">
        <f t="shared" si="17"/>
        <v>1.2494448690754133E-2</v>
      </c>
      <c r="N174" s="21">
        <f t="shared" si="18"/>
        <v>-9.9871368304628814E-3</v>
      </c>
      <c r="O174" s="21">
        <f t="shared" si="19"/>
        <v>-4.5613918994441231E-3</v>
      </c>
      <c r="P174" s="21">
        <f t="shared" si="20"/>
        <v>5.6843178854715133E-3</v>
      </c>
      <c r="Q174" s="21">
        <f t="shared" si="21"/>
        <v>9.1249077770004534E-3</v>
      </c>
      <c r="R174" s="24">
        <f t="shared" si="22"/>
        <v>-7.7620053354891892E-3</v>
      </c>
    </row>
    <row r="175" spans="1:18" x14ac:dyDescent="0.3">
      <c r="A175" s="23" vm="3225">
        <v>44077</v>
      </c>
      <c r="B175" vm="529">
        <v>22</v>
      </c>
      <c r="C175" vm="1932">
        <v>33.39</v>
      </c>
      <c r="D175" vm="3228">
        <v>162.05000000000001</v>
      </c>
      <c r="E175" vm="3230">
        <v>8.02</v>
      </c>
      <c r="F175" vm="3233">
        <v>1.7787999999999999</v>
      </c>
      <c r="G175" vm="3235">
        <v>9.2789999999999999</v>
      </c>
      <c r="H175" vm="3237">
        <v>12.42</v>
      </c>
      <c r="I175" s="15" vm="3239">
        <v>5.7149999999999999</v>
      </c>
      <c r="K175" s="21">
        <f t="shared" si="23"/>
        <v>-8.1485285639050567E-3</v>
      </c>
      <c r="L175" s="21">
        <f t="shared" si="16"/>
        <v>-2.6917916657113032E-3</v>
      </c>
      <c r="M175" s="21">
        <f t="shared" si="17"/>
        <v>-1.8646421338525888E-2</v>
      </c>
      <c r="N175" s="21">
        <f t="shared" si="18"/>
        <v>-6.2150604034343967E-3</v>
      </c>
      <c r="O175" s="21">
        <f t="shared" si="19"/>
        <v>-8.285793681354188E-3</v>
      </c>
      <c r="P175" s="21">
        <f t="shared" si="20"/>
        <v>1.1380386196062036E-2</v>
      </c>
      <c r="Q175" s="21">
        <f t="shared" si="21"/>
        <v>2.5276518940331772E-2</v>
      </c>
      <c r="R175" s="24">
        <f t="shared" si="22"/>
        <v>-1.0443959161083375E-2</v>
      </c>
    </row>
    <row r="176" spans="1:18" x14ac:dyDescent="0.3">
      <c r="A176" s="23" vm="3243">
        <v>44078</v>
      </c>
      <c r="B176" vm="2543">
        <v>21.5</v>
      </c>
      <c r="C176" vm="3245">
        <v>33.770000000000003</v>
      </c>
      <c r="D176" vm="3247">
        <v>160.69999999999999</v>
      </c>
      <c r="E176" vm="3249">
        <v>8.1219999999999999</v>
      </c>
      <c r="F176" vm="3252">
        <v>1.7786</v>
      </c>
      <c r="G176" vm="3254">
        <v>9.4309999999999992</v>
      </c>
      <c r="H176" vm="1241">
        <v>12.1</v>
      </c>
      <c r="I176" s="15" vm="3257">
        <v>5.74</v>
      </c>
      <c r="K176" s="21">
        <f t="shared" si="23"/>
        <v>-2.2989518224698718E-2</v>
      </c>
      <c r="L176" s="21">
        <f t="shared" si="16"/>
        <v>1.1316380441913153E-2</v>
      </c>
      <c r="M176" s="21">
        <f t="shared" si="17"/>
        <v>-8.3656568440896601E-3</v>
      </c>
      <c r="N176" s="21">
        <f t="shared" si="18"/>
        <v>1.2638007385683004E-2</v>
      </c>
      <c r="O176" s="21">
        <f t="shared" si="19"/>
        <v>-1.1244167100173801E-4</v>
      </c>
      <c r="P176" s="21">
        <f t="shared" si="20"/>
        <v>1.6248353190705372E-2</v>
      </c>
      <c r="Q176" s="21">
        <f t="shared" si="21"/>
        <v>-2.6102623902637307E-2</v>
      </c>
      <c r="R176" s="24">
        <f t="shared" si="22"/>
        <v>4.3649130847011868E-3</v>
      </c>
    </row>
    <row r="177" spans="1:18" x14ac:dyDescent="0.3">
      <c r="A177" s="23" vm="3261">
        <v>44081</v>
      </c>
      <c r="B177" vm="3262">
        <v>21.84</v>
      </c>
      <c r="C177" vm="3264">
        <v>34.47</v>
      </c>
      <c r="D177" vm="3266">
        <v>162.85</v>
      </c>
      <c r="E177" vm="544">
        <v>8.17</v>
      </c>
      <c r="F177" vm="3270">
        <v>1.7938000000000001</v>
      </c>
      <c r="G177" vm="3272">
        <v>9.6349999999999998</v>
      </c>
      <c r="H177" vm="712">
        <v>12.08</v>
      </c>
      <c r="I177" s="15" vm="2823">
        <v>5.87</v>
      </c>
      <c r="K177" s="21">
        <f t="shared" si="23"/>
        <v>1.5690215743087196E-2</v>
      </c>
      <c r="L177" s="21">
        <f t="shared" si="16"/>
        <v>2.0516546131297508E-2</v>
      </c>
      <c r="M177" s="21">
        <f t="shared" si="17"/>
        <v>1.3290258978775525E-2</v>
      </c>
      <c r="N177" s="21">
        <f t="shared" si="18"/>
        <v>5.8924796078054491E-3</v>
      </c>
      <c r="O177" s="21">
        <f t="shared" si="19"/>
        <v>8.5097367183630535E-3</v>
      </c>
      <c r="P177" s="21">
        <f t="shared" si="20"/>
        <v>2.1400166304581924E-2</v>
      </c>
      <c r="Q177" s="21">
        <f t="shared" si="21"/>
        <v>-1.6542600960264651E-3</v>
      </c>
      <c r="R177" s="24">
        <f t="shared" si="22"/>
        <v>2.2395423508529955E-2</v>
      </c>
    </row>
    <row r="178" spans="1:18" x14ac:dyDescent="0.3">
      <c r="A178" s="23" vm="3278">
        <v>44082</v>
      </c>
      <c r="B178" vm="3279">
        <v>21.66</v>
      </c>
      <c r="C178" vm="3281">
        <v>34.200000000000003</v>
      </c>
      <c r="D178" vm="3283">
        <v>160.94999999999999</v>
      </c>
      <c r="E178" vm="3285">
        <v>7.8659999999999997</v>
      </c>
      <c r="F178" vm="3288">
        <v>1.762</v>
      </c>
      <c r="G178" vm="3290">
        <v>9.6110000000000007</v>
      </c>
      <c r="H178" vm="3292">
        <v>12.03</v>
      </c>
      <c r="I178" s="15" vm="2787">
        <v>5.7549999999999999</v>
      </c>
      <c r="K178" s="21">
        <f t="shared" si="23"/>
        <v>-8.2759093038597097E-3</v>
      </c>
      <c r="L178" s="21">
        <f t="shared" si="16"/>
        <v>-7.8637364602144634E-3</v>
      </c>
      <c r="M178" s="21">
        <f t="shared" si="17"/>
        <v>-1.1735773977425406E-2</v>
      </c>
      <c r="N178" s="21">
        <f t="shared" si="18"/>
        <v>-3.7919234862293726E-2</v>
      </c>
      <c r="O178" s="21">
        <f t="shared" si="19"/>
        <v>-1.7886747187777972E-2</v>
      </c>
      <c r="P178" s="21">
        <f t="shared" si="20"/>
        <v>-2.4940260251822923E-3</v>
      </c>
      <c r="Q178" s="21">
        <f t="shared" si="21"/>
        <v>-4.1476625200814847E-3</v>
      </c>
      <c r="R178" s="24">
        <f t="shared" si="22"/>
        <v>-1.9785591666159185E-2</v>
      </c>
    </row>
    <row r="179" spans="1:18" x14ac:dyDescent="0.3">
      <c r="A179" s="23" vm="3297">
        <v>44083</v>
      </c>
      <c r="B179" vm="489">
        <v>22.06</v>
      </c>
      <c r="C179" vm="3264">
        <v>34.47</v>
      </c>
      <c r="D179" vm="3300">
        <v>160.9</v>
      </c>
      <c r="E179" vm="3302">
        <v>8.1199999999999992</v>
      </c>
      <c r="F179" vm="3305">
        <v>1.7902</v>
      </c>
      <c r="G179" vm="3307">
        <v>9.6120000000000001</v>
      </c>
      <c r="H179" vm="1434">
        <v>11.89</v>
      </c>
      <c r="I179" s="15" vm="3221">
        <v>5.7750000000000004</v>
      </c>
      <c r="K179" s="21">
        <f t="shared" si="23"/>
        <v>1.8298772252511687E-2</v>
      </c>
      <c r="L179" s="21">
        <f t="shared" si="16"/>
        <v>7.8637364602144513E-3</v>
      </c>
      <c r="M179" s="21">
        <f t="shared" si="17"/>
        <v>-3.1070374647955678E-4</v>
      </c>
      <c r="N179" s="21">
        <f t="shared" si="18"/>
        <v>3.1780480163968727E-2</v>
      </c>
      <c r="O179" s="21">
        <f t="shared" si="19"/>
        <v>1.5877817940713797E-2</v>
      </c>
      <c r="P179" s="21">
        <f t="shared" si="20"/>
        <v>1.0404203307504757E-4</v>
      </c>
      <c r="Q179" s="21">
        <f t="shared" si="21"/>
        <v>-1.1705819283896912E-2</v>
      </c>
      <c r="R179" s="24">
        <f t="shared" si="22"/>
        <v>3.4692142340113198E-3</v>
      </c>
    </row>
    <row r="180" spans="1:18" x14ac:dyDescent="0.3">
      <c r="A180" s="23" vm="3313">
        <v>44084</v>
      </c>
      <c r="B180" vm="721">
        <v>21.96</v>
      </c>
      <c r="C180" vm="3315">
        <v>34.31</v>
      </c>
      <c r="D180" vm="3317">
        <v>160.19999999999999</v>
      </c>
      <c r="E180" vm="3319">
        <v>8.2219999999999995</v>
      </c>
      <c r="F180" vm="3322">
        <v>1.8011999999999999</v>
      </c>
      <c r="G180" vm="3324">
        <v>9.8859999999999992</v>
      </c>
      <c r="H180" vm="1416">
        <v>12.06</v>
      </c>
      <c r="I180" s="15" vm="2787">
        <v>5.7549999999999999</v>
      </c>
      <c r="K180" s="21">
        <f t="shared" si="23"/>
        <v>-4.5433971840264566E-3</v>
      </c>
      <c r="L180" s="21">
        <f t="shared" si="16"/>
        <v>-4.6525236584155933E-3</v>
      </c>
      <c r="M180" s="21">
        <f t="shared" si="17"/>
        <v>-4.3600193640788328E-3</v>
      </c>
      <c r="N180" s="21">
        <f t="shared" si="18"/>
        <v>1.2483334302100087E-2</v>
      </c>
      <c r="O180" s="21">
        <f t="shared" si="19"/>
        <v>6.1257639905778578E-3</v>
      </c>
      <c r="P180" s="21">
        <f t="shared" si="20"/>
        <v>2.8107297010544961E-2</v>
      </c>
      <c r="Q180" s="21">
        <f t="shared" si="21"/>
        <v>1.4196480596348895E-2</v>
      </c>
      <c r="R180" s="24">
        <f t="shared" si="22"/>
        <v>-3.4692142340113094E-3</v>
      </c>
    </row>
    <row r="181" spans="1:18" x14ac:dyDescent="0.3">
      <c r="A181" s="23" vm="3330">
        <v>44085</v>
      </c>
      <c r="B181" vm="3331">
        <v>22.14</v>
      </c>
      <c r="C181" vm="3333">
        <v>34.89</v>
      </c>
      <c r="D181" vm="3335">
        <v>162</v>
      </c>
      <c r="E181" vm="3337">
        <v>8.0559999999999992</v>
      </c>
      <c r="F181" vm="962">
        <v>1.7791999999999999</v>
      </c>
      <c r="G181" vm="3340">
        <v>9.9139999999999997</v>
      </c>
      <c r="H181" vm="3219">
        <v>12.11</v>
      </c>
      <c r="I181" s="15" vm="3343">
        <v>5.7649999999999997</v>
      </c>
      <c r="K181" s="21">
        <f t="shared" si="23"/>
        <v>8.1633106391608354E-3</v>
      </c>
      <c r="L181" s="21">
        <f t="shared" si="16"/>
        <v>1.6763398328324405E-2</v>
      </c>
      <c r="M181" s="21">
        <f t="shared" si="17"/>
        <v>1.1173300598125255E-2</v>
      </c>
      <c r="N181" s="21">
        <f t="shared" si="18"/>
        <v>-2.0396333059425568E-2</v>
      </c>
      <c r="O181" s="21">
        <f t="shared" si="19"/>
        <v>-1.2289284371153309E-2</v>
      </c>
      <c r="P181" s="21">
        <f t="shared" si="20"/>
        <v>2.8282847136145406E-3</v>
      </c>
      <c r="Q181" s="21">
        <f t="shared" si="21"/>
        <v>4.1373662659614265E-3</v>
      </c>
      <c r="R181" s="24">
        <f t="shared" si="22"/>
        <v>1.7361115471762956E-3</v>
      </c>
    </row>
    <row r="182" spans="1:18" x14ac:dyDescent="0.3">
      <c r="A182" s="23" vm="3347">
        <v>44088</v>
      </c>
      <c r="B182" vm="2543">
        <v>21.5</v>
      </c>
      <c r="C182" vm="3349">
        <v>35.21</v>
      </c>
      <c r="D182" vm="3351">
        <v>161.4</v>
      </c>
      <c r="E182" vm="3353">
        <v>8.0869999999999997</v>
      </c>
      <c r="F182" vm="3251">
        <v>1.7789999999999999</v>
      </c>
      <c r="G182" vm="3357">
        <v>9.9830000000000005</v>
      </c>
      <c r="H182" vm="3292">
        <v>12.03</v>
      </c>
      <c r="I182" s="15" vm="3360">
        <v>5.7350000000000003</v>
      </c>
      <c r="K182" s="21">
        <f t="shared" si="23"/>
        <v>-2.9332992146873713E-2</v>
      </c>
      <c r="L182" s="21">
        <f t="shared" si="16"/>
        <v>9.1298779682784815E-3</v>
      </c>
      <c r="M182" s="21">
        <f t="shared" si="17"/>
        <v>-3.7105793965356015E-3</v>
      </c>
      <c r="N182" s="21">
        <f t="shared" si="18"/>
        <v>3.8406786974240757E-3</v>
      </c>
      <c r="O182" s="21">
        <f t="shared" si="19"/>
        <v>-1.1241639042805282E-4</v>
      </c>
      <c r="P182" s="21">
        <f t="shared" si="20"/>
        <v>6.935746755905991E-3</v>
      </c>
      <c r="Q182" s="21">
        <f t="shared" si="21"/>
        <v>-6.6280275784133397E-3</v>
      </c>
      <c r="R182" s="24">
        <f t="shared" si="22"/>
        <v>-5.2174031396881784E-3</v>
      </c>
    </row>
    <row r="183" spans="1:18" x14ac:dyDescent="0.3">
      <c r="A183" s="23" vm="3364">
        <v>44089</v>
      </c>
      <c r="B183" vm="373">
        <v>21.36</v>
      </c>
      <c r="C183" vm="3366">
        <v>36.74</v>
      </c>
      <c r="D183" vm="3368">
        <v>162.19999999999999</v>
      </c>
      <c r="E183" vm="3370">
        <v>7.95</v>
      </c>
      <c r="F183" vm="3373">
        <v>1.7687999999999999</v>
      </c>
      <c r="G183" vm="3375">
        <v>10.882</v>
      </c>
      <c r="H183" vm="2469">
        <v>12.2</v>
      </c>
      <c r="I183" s="15" vm="910">
        <v>5.7050000000000001</v>
      </c>
      <c r="K183" s="21">
        <f t="shared" si="23"/>
        <v>-6.5329210416230719E-3</v>
      </c>
      <c r="L183" s="21">
        <f t="shared" si="16"/>
        <v>4.2535946620018451E-2</v>
      </c>
      <c r="M183" s="21">
        <f t="shared" si="17"/>
        <v>4.9443858454640659E-3</v>
      </c>
      <c r="N183" s="21">
        <f t="shared" si="18"/>
        <v>-1.7085905447444542E-2</v>
      </c>
      <c r="O183" s="21">
        <f t="shared" si="19"/>
        <v>-5.7500581225985925E-3</v>
      </c>
      <c r="P183" s="21">
        <f t="shared" si="20"/>
        <v>8.6226401709445302E-2</v>
      </c>
      <c r="Q183" s="21">
        <f t="shared" si="21"/>
        <v>1.403242175262341E-2</v>
      </c>
      <c r="R183" s="24">
        <f t="shared" si="22"/>
        <v>-5.2447672672950767E-3</v>
      </c>
    </row>
    <row r="184" spans="1:18" x14ac:dyDescent="0.3">
      <c r="A184" s="23" vm="3381">
        <v>44090</v>
      </c>
      <c r="B184" vm="3382">
        <v>21.52</v>
      </c>
      <c r="C184" vm="3384">
        <v>37.93</v>
      </c>
      <c r="D184" vm="3386">
        <v>160.85</v>
      </c>
      <c r="E184" vm="3388">
        <v>7.92</v>
      </c>
      <c r="F184" vm="3391">
        <v>1.7602</v>
      </c>
      <c r="G184" vm="3393">
        <v>10.811999999999999</v>
      </c>
      <c r="H184" vm="3395">
        <v>13.18</v>
      </c>
      <c r="I184" s="15" vm="3397">
        <v>5.665</v>
      </c>
      <c r="K184" s="21">
        <f t="shared" si="23"/>
        <v>7.4627212015895943E-3</v>
      </c>
      <c r="L184" s="21">
        <f t="shared" si="16"/>
        <v>3.1876275913827856E-2</v>
      </c>
      <c r="M184" s="21">
        <f t="shared" si="17"/>
        <v>-8.3578879962771784E-3</v>
      </c>
      <c r="N184" s="21">
        <f t="shared" si="18"/>
        <v>-3.7807228399060443E-3</v>
      </c>
      <c r="O184" s="21">
        <f t="shared" si="19"/>
        <v>-4.8739116035251906E-3</v>
      </c>
      <c r="P184" s="21">
        <f t="shared" si="20"/>
        <v>-6.4534196495324488E-3</v>
      </c>
      <c r="Q184" s="21">
        <f t="shared" si="21"/>
        <v>7.7264577335150394E-2</v>
      </c>
      <c r="R184" s="24">
        <f t="shared" si="22"/>
        <v>-7.0360888340693312E-3</v>
      </c>
    </row>
    <row r="185" spans="1:18" x14ac:dyDescent="0.3">
      <c r="A185" s="23" vm="3401">
        <v>44091</v>
      </c>
      <c r="B185" vm="3402">
        <v>21.42</v>
      </c>
      <c r="C185" vm="3404">
        <v>37.22</v>
      </c>
      <c r="D185" vm="3406">
        <v>160.5</v>
      </c>
      <c r="E185" vm="3408">
        <v>7.8079999999999998</v>
      </c>
      <c r="F185" vm="3411">
        <v>1.7434000000000001</v>
      </c>
      <c r="G185" vm="3413">
        <v>10.763999999999999</v>
      </c>
      <c r="H185" vm="3415">
        <v>13.23</v>
      </c>
      <c r="I185" s="15" vm="3417">
        <v>5.71</v>
      </c>
      <c r="K185" s="21">
        <f t="shared" si="23"/>
        <v>-4.6576702739808329E-3</v>
      </c>
      <c r="L185" s="21">
        <f t="shared" si="16"/>
        <v>-1.8896104486702921E-2</v>
      </c>
      <c r="M185" s="21">
        <f t="shared" si="17"/>
        <v>-2.1783111149647929E-3</v>
      </c>
      <c r="N185" s="21">
        <f t="shared" si="18"/>
        <v>-1.4242356715543103E-2</v>
      </c>
      <c r="O185" s="21">
        <f t="shared" si="19"/>
        <v>-9.590209362235631E-3</v>
      </c>
      <c r="P185" s="21">
        <f t="shared" si="20"/>
        <v>-4.4493955495418479E-3</v>
      </c>
      <c r="Q185" s="21">
        <f t="shared" si="21"/>
        <v>3.786449052503262E-3</v>
      </c>
      <c r="R185" s="24">
        <f t="shared" si="22"/>
        <v>7.9121291879492277E-3</v>
      </c>
    </row>
    <row r="186" spans="1:18" x14ac:dyDescent="0.3">
      <c r="A186" s="23" vm="3421">
        <v>44092</v>
      </c>
      <c r="B186" vm="3422">
        <v>21.26</v>
      </c>
      <c r="C186" vm="3424">
        <v>36.5</v>
      </c>
      <c r="D186" vm="3426">
        <v>159.1</v>
      </c>
      <c r="E186" vm="1642">
        <v>7.5640000000000001</v>
      </c>
      <c r="F186" vm="2413">
        <v>1.7148000000000001</v>
      </c>
      <c r="G186" vm="3431">
        <v>10.378</v>
      </c>
      <c r="H186" vm="3433">
        <v>12.72</v>
      </c>
      <c r="I186" s="15" vm="3397">
        <v>5.665</v>
      </c>
      <c r="K186" s="21">
        <f t="shared" si="23"/>
        <v>-7.4976921058008128E-3</v>
      </c>
      <c r="L186" s="21">
        <f t="shared" si="16"/>
        <v>-1.9533990625658876E-2</v>
      </c>
      <c r="M186" s="21">
        <f t="shared" si="17"/>
        <v>-8.761007226329439E-3</v>
      </c>
      <c r="N186" s="21">
        <f t="shared" si="18"/>
        <v>-3.1748698314580298E-2</v>
      </c>
      <c r="O186" s="21">
        <f t="shared" si="19"/>
        <v>-1.6540773853653622E-2</v>
      </c>
      <c r="P186" s="21">
        <f t="shared" si="20"/>
        <v>-3.651905191911136E-2</v>
      </c>
      <c r="Q186" s="21">
        <f t="shared" si="21"/>
        <v>-3.9311420214888239E-2</v>
      </c>
      <c r="R186" s="24">
        <f t="shared" si="22"/>
        <v>-7.9121291879491722E-3</v>
      </c>
    </row>
    <row r="187" spans="1:18" x14ac:dyDescent="0.3">
      <c r="A187" s="23" vm="3438">
        <v>44095</v>
      </c>
      <c r="B187" vm="2648">
        <v>21.08</v>
      </c>
      <c r="C187" vm="3440">
        <v>35.07</v>
      </c>
      <c r="D187" vm="3442">
        <v>154.44999999999999</v>
      </c>
      <c r="E187" vm="3444">
        <v>7.0970000000000004</v>
      </c>
      <c r="F187" vm="3446">
        <v>1.6355999999999999</v>
      </c>
      <c r="G187" vm="3448">
        <v>9.9369999999999994</v>
      </c>
      <c r="H187" vm="1241">
        <v>12.1</v>
      </c>
      <c r="I187" s="15" vm="3451">
        <v>5.5250000000000004</v>
      </c>
      <c r="K187" s="21">
        <f t="shared" si="23"/>
        <v>-8.5026492406404582E-3</v>
      </c>
      <c r="L187" s="21">
        <f t="shared" si="16"/>
        <v>-3.9966196436359021E-2</v>
      </c>
      <c r="M187" s="21">
        <f t="shared" si="17"/>
        <v>-2.9662515979150452E-2</v>
      </c>
      <c r="N187" s="21">
        <f t="shared" si="18"/>
        <v>-6.3727991253365132E-2</v>
      </c>
      <c r="O187" s="21">
        <f t="shared" si="19"/>
        <v>-4.7286746233334863E-2</v>
      </c>
      <c r="P187" s="21">
        <f t="shared" si="20"/>
        <v>-4.3423016696321683E-2</v>
      </c>
      <c r="Q187" s="21">
        <f t="shared" si="21"/>
        <v>-4.9970105309280727E-2</v>
      </c>
      <c r="R187" s="24">
        <f t="shared" si="22"/>
        <v>-2.5023647076153052E-2</v>
      </c>
    </row>
    <row r="188" spans="1:18" x14ac:dyDescent="0.3">
      <c r="A188" s="23" vm="3455">
        <v>44096</v>
      </c>
      <c r="B188" vm="2493">
        <v>20.7</v>
      </c>
      <c r="C188" vm="1442">
        <v>34.520000000000003</v>
      </c>
      <c r="D188" vm="3458">
        <v>156.05000000000001</v>
      </c>
      <c r="E188" vm="3460">
        <v>6.9640000000000004</v>
      </c>
      <c r="F188" vm="3463">
        <v>1.6417999999999999</v>
      </c>
      <c r="G188" vm="3465">
        <v>10.218</v>
      </c>
      <c r="H188" vm="1318">
        <v>12.18</v>
      </c>
      <c r="I188" s="15" vm="3468">
        <v>5.5650000000000004</v>
      </c>
      <c r="K188" s="21">
        <f t="shared" si="23"/>
        <v>-1.8191023401838112E-2</v>
      </c>
      <c r="L188" s="21">
        <f t="shared" si="16"/>
        <v>-1.5807197936859411E-2</v>
      </c>
      <c r="M188" s="21">
        <f t="shared" si="17"/>
        <v>1.0306049352197833E-2</v>
      </c>
      <c r="N188" s="21">
        <f t="shared" si="18"/>
        <v>-1.8918137636903282E-2</v>
      </c>
      <c r="O188" s="21">
        <f t="shared" si="19"/>
        <v>3.7834914236786303E-3</v>
      </c>
      <c r="P188" s="21">
        <f t="shared" si="20"/>
        <v>2.788570665937995E-2</v>
      </c>
      <c r="Q188" s="21">
        <f t="shared" si="21"/>
        <v>6.5898096790555829E-3</v>
      </c>
      <c r="R188" s="24">
        <f t="shared" si="22"/>
        <v>7.2137373236916139E-3</v>
      </c>
    </row>
    <row r="189" spans="1:18" x14ac:dyDescent="0.3">
      <c r="A189" s="23" vm="3472">
        <v>44097</v>
      </c>
      <c r="B189" vm="3473">
        <v>20.98</v>
      </c>
      <c r="C189" vm="3475">
        <v>35.200000000000003</v>
      </c>
      <c r="D189" vm="3477">
        <v>156.30000000000001</v>
      </c>
      <c r="E189" vm="3479">
        <v>6.7450000000000001</v>
      </c>
      <c r="F189" vm="3482">
        <v>1.6122000000000001</v>
      </c>
      <c r="G189" vm="3484">
        <v>10.39</v>
      </c>
      <c r="H189" vm="3486">
        <v>12.3</v>
      </c>
      <c r="I189" s="15" vm="3468">
        <v>5.5650000000000004</v>
      </c>
      <c r="K189" s="21">
        <f t="shared" si="23"/>
        <v>1.3435902696827699E-2</v>
      </c>
      <c r="L189" s="21">
        <f t="shared" si="16"/>
        <v>1.9507216388824161E-2</v>
      </c>
      <c r="M189" s="21">
        <f t="shared" si="17"/>
        <v>1.6007687106425344E-3</v>
      </c>
      <c r="N189" s="21">
        <f t="shared" si="18"/>
        <v>-3.1952532246223429E-2</v>
      </c>
      <c r="O189" s="21">
        <f t="shared" si="19"/>
        <v>-1.8193495064665176E-2</v>
      </c>
      <c r="P189" s="21">
        <f t="shared" si="20"/>
        <v>1.6692934202529937E-2</v>
      </c>
      <c r="Q189" s="21">
        <f t="shared" si="21"/>
        <v>9.8040000966208348E-3</v>
      </c>
      <c r="R189" s="24">
        <f t="shared" si="22"/>
        <v>0</v>
      </c>
    </row>
    <row r="190" spans="1:18" x14ac:dyDescent="0.3">
      <c r="A190" s="23" vm="3491">
        <v>44098</v>
      </c>
      <c r="B190" vm="3492">
        <v>21.16</v>
      </c>
      <c r="C190" vm="3475">
        <v>35.200000000000003</v>
      </c>
      <c r="D190" vm="2045">
        <v>157.05000000000001</v>
      </c>
      <c r="E190" vm="3496">
        <v>6.899</v>
      </c>
      <c r="F190" vm="3499">
        <v>1.6080000000000001</v>
      </c>
      <c r="G190" vm="3501">
        <v>10.372</v>
      </c>
      <c r="H190" vm="3183">
        <v>12.07</v>
      </c>
      <c r="I190" s="15" vm="1436">
        <v>5.47</v>
      </c>
      <c r="K190" s="21">
        <f t="shared" si="23"/>
        <v>8.5430040219474299E-3</v>
      </c>
      <c r="L190" s="21">
        <f t="shared" si="16"/>
        <v>0</v>
      </c>
      <c r="M190" s="21">
        <f t="shared" si="17"/>
        <v>4.7869885572246491E-3</v>
      </c>
      <c r="N190" s="21">
        <f t="shared" si="18"/>
        <v>2.2574983904252475E-2</v>
      </c>
      <c r="O190" s="21">
        <f t="shared" si="19"/>
        <v>-2.6085351105887963E-3</v>
      </c>
      <c r="P190" s="21">
        <f t="shared" si="20"/>
        <v>-1.7339374347180888E-3</v>
      </c>
      <c r="Q190" s="21">
        <f t="shared" si="21"/>
        <v>-1.8876227268931657E-2</v>
      </c>
      <c r="R190" s="24">
        <f t="shared" si="22"/>
        <v>-1.7218368293618391E-2</v>
      </c>
    </row>
    <row r="191" spans="1:18" x14ac:dyDescent="0.3">
      <c r="A191" s="23" vm="3507">
        <v>44099</v>
      </c>
      <c r="B191" vm="3473">
        <v>20.98</v>
      </c>
      <c r="C191" vm="3509">
        <v>34.74</v>
      </c>
      <c r="D191" vm="2722">
        <v>155.05000000000001</v>
      </c>
      <c r="E191" vm="3512">
        <v>6.74</v>
      </c>
      <c r="F191" vm="3515">
        <v>1.579</v>
      </c>
      <c r="G191" vm="3517">
        <v>10.23</v>
      </c>
      <c r="H191" vm="286">
        <v>12.22</v>
      </c>
      <c r="I191" s="15" vm="3520">
        <v>5.3849999999999998</v>
      </c>
      <c r="K191" s="21">
        <f t="shared" si="23"/>
        <v>-8.5430040219474854E-3</v>
      </c>
      <c r="L191" s="21">
        <f t="shared" si="16"/>
        <v>-1.3154321791092525E-2</v>
      </c>
      <c r="M191" s="21">
        <f t="shared" si="17"/>
        <v>-1.281658043819759E-2</v>
      </c>
      <c r="N191" s="21">
        <f t="shared" si="18"/>
        <v>-2.3316548639755998E-2</v>
      </c>
      <c r="O191" s="21">
        <f t="shared" si="19"/>
        <v>-1.8199435483269688E-2</v>
      </c>
      <c r="P191" s="21">
        <f t="shared" si="20"/>
        <v>-1.3785287712882835E-2</v>
      </c>
      <c r="Q191" s="21">
        <f t="shared" si="21"/>
        <v>1.2350918634009127E-2</v>
      </c>
      <c r="R191" s="24">
        <f t="shared" si="22"/>
        <v>-1.5661305825537992E-2</v>
      </c>
    </row>
    <row r="192" spans="1:18" x14ac:dyDescent="0.3">
      <c r="A192" s="23" vm="3524">
        <v>44102</v>
      </c>
      <c r="B192" vm="3525">
        <v>21.04</v>
      </c>
      <c r="C192" vm="3527">
        <v>35.18</v>
      </c>
      <c r="D192" vm="3529">
        <v>157.35</v>
      </c>
      <c r="E192" vm="1311">
        <v>7.1070000000000002</v>
      </c>
      <c r="F192" vm="3533">
        <v>1.6246</v>
      </c>
      <c r="G192" vm="3535">
        <v>10.635999999999999</v>
      </c>
      <c r="H192" vm="152">
        <v>12.75</v>
      </c>
      <c r="I192" s="15" vm="3538">
        <v>5.5049999999999999</v>
      </c>
      <c r="K192" s="21">
        <f t="shared" si="23"/>
        <v>2.8557849013578921E-3</v>
      </c>
      <c r="L192" s="21">
        <f t="shared" si="16"/>
        <v>1.2585978496453157E-2</v>
      </c>
      <c r="M192" s="21">
        <f t="shared" si="17"/>
        <v>1.472497796395783E-2</v>
      </c>
      <c r="N192" s="21">
        <f t="shared" si="18"/>
        <v>5.3020288920542356E-2</v>
      </c>
      <c r="O192" s="21">
        <f t="shared" si="19"/>
        <v>2.8469896361211534E-2</v>
      </c>
      <c r="P192" s="21">
        <f t="shared" si="20"/>
        <v>3.8919893417238144E-2</v>
      </c>
      <c r="Q192" s="21">
        <f t="shared" si="21"/>
        <v>4.245731786098577E-2</v>
      </c>
      <c r="R192" s="24">
        <f t="shared" si="22"/>
        <v>2.2039459566291504E-2</v>
      </c>
    </row>
    <row r="193" spans="1:18" x14ac:dyDescent="0.3">
      <c r="A193" s="23" vm="3542">
        <v>44103</v>
      </c>
      <c r="B193" vm="2666">
        <v>21</v>
      </c>
      <c r="C193" vm="3544">
        <v>35.049999999999997</v>
      </c>
      <c r="D193" vm="2907">
        <v>156.15</v>
      </c>
      <c r="E193" vm="3547">
        <v>7.0229999999999997</v>
      </c>
      <c r="F193" vm="3550">
        <v>1.6068</v>
      </c>
      <c r="G193" vm="3552">
        <v>10.388</v>
      </c>
      <c r="H193" vm="3554">
        <v>12.65</v>
      </c>
      <c r="I193" s="15" vm="3556">
        <v>5.45</v>
      </c>
      <c r="K193" s="21">
        <f t="shared" si="23"/>
        <v>-1.9029501460860756E-3</v>
      </c>
      <c r="L193" s="21">
        <f t="shared" si="16"/>
        <v>-3.7021258288130895E-3</v>
      </c>
      <c r="M193" s="21">
        <f t="shared" si="17"/>
        <v>-7.6555397813282385E-3</v>
      </c>
      <c r="N193" s="21">
        <f t="shared" si="18"/>
        <v>-1.1889736667874788E-2</v>
      </c>
      <c r="O193" s="21">
        <f t="shared" si="19"/>
        <v>-1.1017008131726394E-2</v>
      </c>
      <c r="P193" s="21">
        <f t="shared" si="20"/>
        <v>-2.3593179580271306E-2</v>
      </c>
      <c r="Q193" s="21">
        <f t="shared" si="21"/>
        <v>-7.874056430905883E-3</v>
      </c>
      <c r="R193" s="24">
        <f t="shared" si="22"/>
        <v>-1.0041161499490503E-2</v>
      </c>
    </row>
    <row r="194" spans="1:18" x14ac:dyDescent="0.3">
      <c r="A194" s="23" vm="3560">
        <v>44104</v>
      </c>
      <c r="B194" vm="3561">
        <v>21.46</v>
      </c>
      <c r="C194" vm="3563">
        <v>34.979999999999997</v>
      </c>
      <c r="D194" vm="3565">
        <v>156.65</v>
      </c>
      <c r="E194" vm="3567">
        <v>7.0449999999999999</v>
      </c>
      <c r="F194" vm="3570">
        <v>1.603</v>
      </c>
      <c r="G194" vm="3572">
        <v>10.468</v>
      </c>
      <c r="H194" vm="281">
        <v>12.57</v>
      </c>
      <c r="I194" s="15" vm="3575">
        <v>5.4950000000000001</v>
      </c>
      <c r="K194" s="21">
        <f t="shared" si="23"/>
        <v>2.1668299479129384E-2</v>
      </c>
      <c r="L194" s="21">
        <f t="shared" si="16"/>
        <v>-1.9991438901431039E-3</v>
      </c>
      <c r="M194" s="21">
        <f t="shared" si="17"/>
        <v>3.1969336691131879E-3</v>
      </c>
      <c r="N194" s="21">
        <f t="shared" si="18"/>
        <v>3.1276681737601956E-3</v>
      </c>
      <c r="O194" s="21">
        <f t="shared" si="19"/>
        <v>-2.3677498755742326E-3</v>
      </c>
      <c r="P194" s="21">
        <f t="shared" si="20"/>
        <v>7.6716908673973259E-3</v>
      </c>
      <c r="Q194" s="21">
        <f t="shared" si="21"/>
        <v>-6.3441925713731504E-3</v>
      </c>
      <c r="R194" s="24">
        <f t="shared" si="22"/>
        <v>8.2229791804319507E-3</v>
      </c>
    </row>
    <row r="195" spans="1:18" x14ac:dyDescent="0.3">
      <c r="A195" s="23" vm="3579">
        <v>44105</v>
      </c>
      <c r="B195" vm="721">
        <v>21.96</v>
      </c>
      <c r="C195" vm="3581">
        <v>35.61</v>
      </c>
      <c r="D195" vm="3583">
        <v>156.9</v>
      </c>
      <c r="E195" vm="3585">
        <v>6.9580000000000002</v>
      </c>
      <c r="F195" vm="3588">
        <v>1.5864</v>
      </c>
      <c r="G195" vm="3431">
        <v>10.378</v>
      </c>
      <c r="H195" vm="3591">
        <v>12.59</v>
      </c>
      <c r="I195" s="15" vm="3593">
        <v>5.415</v>
      </c>
      <c r="K195" s="21">
        <f t="shared" si="23"/>
        <v>2.3031879438777575E-2</v>
      </c>
      <c r="L195" s="21">
        <f t="shared" si="16"/>
        <v>1.7850027699230494E-2</v>
      </c>
      <c r="M195" s="21">
        <f t="shared" si="17"/>
        <v>1.5946423407861645E-3</v>
      </c>
      <c r="N195" s="21">
        <f t="shared" si="18"/>
        <v>-1.2426068620893242E-2</v>
      </c>
      <c r="O195" s="21">
        <f t="shared" si="19"/>
        <v>-1.0409575403966705E-2</v>
      </c>
      <c r="P195" s="21">
        <f t="shared" si="20"/>
        <v>-8.6348037223514928E-3</v>
      </c>
      <c r="Q195" s="21">
        <f t="shared" si="21"/>
        <v>1.5898254540997771E-3</v>
      </c>
      <c r="R195" s="24">
        <f t="shared" si="22"/>
        <v>-1.4665707402630764E-2</v>
      </c>
    </row>
    <row r="196" spans="1:18" x14ac:dyDescent="0.3">
      <c r="A196" s="23" vm="3597">
        <v>44106</v>
      </c>
      <c r="B196" vm="2954">
        <v>22.28</v>
      </c>
      <c r="C196" vm="3599">
        <v>35.47</v>
      </c>
      <c r="D196" vm="3601">
        <v>155.4</v>
      </c>
      <c r="E196" vm="3603">
        <v>6.9489999999999998</v>
      </c>
      <c r="F196" vm="3606">
        <v>1.5924</v>
      </c>
      <c r="G196" vm="3608">
        <v>10.35</v>
      </c>
      <c r="H196" vm="3610">
        <v>12.62</v>
      </c>
      <c r="I196" s="15" vm="3612">
        <v>5.34</v>
      </c>
      <c r="K196" s="21">
        <f t="shared" si="23"/>
        <v>1.4466798417753479E-2</v>
      </c>
      <c r="L196" s="21">
        <f t="shared" ref="L196:L259" si="24">LN(C196/C195)</f>
        <v>-3.9392285041559361E-3</v>
      </c>
      <c r="M196" s="21">
        <f t="shared" ref="M196:M259" si="25">LN(D196/D195)</f>
        <v>-9.6062218054398674E-3</v>
      </c>
      <c r="N196" s="21">
        <f t="shared" ref="N196:N259" si="26">LN(E196/E195)</f>
        <v>-1.2943123975600558E-3</v>
      </c>
      <c r="O196" s="21">
        <f t="shared" ref="O196:O259" si="27">LN(F196/F195)</f>
        <v>3.7750139205759508E-3</v>
      </c>
      <c r="P196" s="21">
        <f t="shared" ref="P196:P259" si="28">LN(G196/G195)</f>
        <v>-2.7016612341698946E-3</v>
      </c>
      <c r="Q196" s="21">
        <f t="shared" ref="Q196:Q259" si="29">LN(H196/H195)</f>
        <v>2.3800090568113275E-3</v>
      </c>
      <c r="R196" s="24">
        <f t="shared" ref="R196:R259" si="30">LN(I196/I195)</f>
        <v>-1.3947227480850441E-2</v>
      </c>
    </row>
    <row r="197" spans="1:18" x14ac:dyDescent="0.3">
      <c r="A197" s="23" vm="3616">
        <v>44109</v>
      </c>
      <c r="B197" vm="3617">
        <v>22.5</v>
      </c>
      <c r="C197" vm="3619">
        <v>36.17</v>
      </c>
      <c r="D197" vm="3621">
        <v>153.80000000000001</v>
      </c>
      <c r="E197" vm="3623">
        <v>7.0620000000000003</v>
      </c>
      <c r="F197" vm="3626">
        <v>1.6332</v>
      </c>
      <c r="G197" vm="3628">
        <v>10.484</v>
      </c>
      <c r="H197" vm="3630">
        <v>12.77</v>
      </c>
      <c r="I197" s="15" vm="3632">
        <v>5.41</v>
      </c>
      <c r="K197" s="21">
        <f t="shared" ref="K197:K260" si="31">LN(B197/B196)</f>
        <v>9.8258941512912E-3</v>
      </c>
      <c r="L197" s="21">
        <f t="shared" si="24"/>
        <v>1.9542777178476106E-2</v>
      </c>
      <c r="M197" s="21">
        <f t="shared" si="25"/>
        <v>-1.0349380862003408E-2</v>
      </c>
      <c r="N197" s="21">
        <f t="shared" si="26"/>
        <v>1.6130533174004504E-2</v>
      </c>
      <c r="O197" s="21">
        <f t="shared" si="27"/>
        <v>2.5298968319258531E-2</v>
      </c>
      <c r="P197" s="21">
        <f t="shared" si="28"/>
        <v>1.286376574978192E-2</v>
      </c>
      <c r="Q197" s="21">
        <f t="shared" si="29"/>
        <v>1.1815812931380929E-2</v>
      </c>
      <c r="R197" s="24">
        <f t="shared" si="30"/>
        <v>1.3023439886286823E-2</v>
      </c>
    </row>
    <row r="198" spans="1:18" x14ac:dyDescent="0.3">
      <c r="A198" s="23" vm="3636">
        <v>44110</v>
      </c>
      <c r="B198" vm="3637">
        <v>22.7</v>
      </c>
      <c r="C198" vm="3639">
        <v>36.43</v>
      </c>
      <c r="D198" vm="3641">
        <v>152.4</v>
      </c>
      <c r="E198" vm="3643">
        <v>7.45</v>
      </c>
      <c r="F198" vm="3646">
        <v>1.6684000000000001</v>
      </c>
      <c r="G198" vm="3648">
        <v>10.672000000000001</v>
      </c>
      <c r="H198" vm="2034">
        <v>12.91</v>
      </c>
      <c r="I198" s="15" vm="3575">
        <v>5.4950000000000001</v>
      </c>
      <c r="K198" s="21">
        <f t="shared" si="31"/>
        <v>8.8496152769826E-3</v>
      </c>
      <c r="L198" s="21">
        <f t="shared" si="24"/>
        <v>7.1625650564658121E-3</v>
      </c>
      <c r="M198" s="21">
        <f t="shared" si="25"/>
        <v>-9.1444138189977694E-3</v>
      </c>
      <c r="N198" s="21">
        <f t="shared" si="26"/>
        <v>5.3485734885273452E-2</v>
      </c>
      <c r="O198" s="21">
        <f t="shared" si="27"/>
        <v>2.1323802877369461E-2</v>
      </c>
      <c r="P198" s="21">
        <f t="shared" si="28"/>
        <v>1.777320371210802E-2</v>
      </c>
      <c r="Q198" s="21">
        <f t="shared" si="29"/>
        <v>1.0903534814103309E-2</v>
      </c>
      <c r="R198" s="24">
        <f t="shared" si="30"/>
        <v>1.5589494997194617E-2</v>
      </c>
    </row>
    <row r="199" spans="1:18" x14ac:dyDescent="0.3">
      <c r="A199" s="23" vm="3654">
        <v>44111</v>
      </c>
      <c r="B199" vm="3655">
        <v>22.22</v>
      </c>
      <c r="C199" vm="3657">
        <v>36.700000000000003</v>
      </c>
      <c r="D199" vm="3659">
        <v>156.75</v>
      </c>
      <c r="E199" vm="3661">
        <v>7.367</v>
      </c>
      <c r="F199" vm="3664">
        <v>1.6488</v>
      </c>
      <c r="G199" vm="3666">
        <v>10.702</v>
      </c>
      <c r="H199" vm="3668">
        <v>12.93</v>
      </c>
      <c r="I199" s="15" vm="3670">
        <v>5.38</v>
      </c>
      <c r="K199" s="21">
        <f t="shared" si="31"/>
        <v>-2.1372140275873017E-2</v>
      </c>
      <c r="L199" s="21">
        <f t="shared" si="24"/>
        <v>7.3841440400521418E-3</v>
      </c>
      <c r="M199" s="21">
        <f t="shared" si="25"/>
        <v>2.8143536260484128E-2</v>
      </c>
      <c r="N199" s="21">
        <f t="shared" si="26"/>
        <v>-1.1203464690791608E-2</v>
      </c>
      <c r="O199" s="21">
        <f t="shared" si="27"/>
        <v>-1.1817332746540952E-2</v>
      </c>
      <c r="P199" s="21">
        <f t="shared" si="28"/>
        <v>2.807150715844863E-3</v>
      </c>
      <c r="Q199" s="21">
        <f t="shared" si="29"/>
        <v>1.5479879252149533E-3</v>
      </c>
      <c r="R199" s="24">
        <f t="shared" si="30"/>
        <v>-2.1150213681891648E-2</v>
      </c>
    </row>
    <row r="200" spans="1:18" x14ac:dyDescent="0.3">
      <c r="A200" s="23" vm="3674">
        <v>44112</v>
      </c>
      <c r="B200" vm="3675">
        <v>22.56</v>
      </c>
      <c r="C200" vm="3677">
        <v>36.020000000000003</v>
      </c>
      <c r="D200" vm="3679">
        <v>154.55000000000001</v>
      </c>
      <c r="E200" vm="3681">
        <v>7.5449999999999999</v>
      </c>
      <c r="F200" vm="3683">
        <v>1.6754</v>
      </c>
      <c r="G200" vm="3685">
        <v>10.68</v>
      </c>
      <c r="H200" vm="3687">
        <v>13.35</v>
      </c>
      <c r="I200" s="15" vm="3538">
        <v>5.5049999999999999</v>
      </c>
      <c r="K200" s="21">
        <f t="shared" si="31"/>
        <v>1.5185642418374185E-2</v>
      </c>
      <c r="L200" s="21">
        <f t="shared" si="24"/>
        <v>-1.8702415312714507E-2</v>
      </c>
      <c r="M200" s="21">
        <f t="shared" si="25"/>
        <v>-1.4134510934904693E-2</v>
      </c>
      <c r="N200" s="21">
        <f t="shared" si="26"/>
        <v>2.3874524519135656E-2</v>
      </c>
      <c r="O200" s="21">
        <f t="shared" si="27"/>
        <v>1.6004192143459873E-2</v>
      </c>
      <c r="P200" s="21">
        <f t="shared" si="28"/>
        <v>-2.0578063570641562E-3</v>
      </c>
      <c r="Q200" s="21">
        <f t="shared" si="29"/>
        <v>3.1966192062492502E-2</v>
      </c>
      <c r="R200" s="24">
        <f t="shared" si="30"/>
        <v>2.2968396000950284E-2</v>
      </c>
    </row>
    <row r="201" spans="1:18" x14ac:dyDescent="0.3">
      <c r="A201" s="23" vm="3692">
        <v>44113</v>
      </c>
      <c r="B201" vm="3693">
        <v>22.68</v>
      </c>
      <c r="C201" vm="3695">
        <v>36.39</v>
      </c>
      <c r="D201" vm="3697">
        <v>154.85</v>
      </c>
      <c r="E201" vm="3699">
        <v>7.4180000000000001</v>
      </c>
      <c r="F201" vm="3701">
        <v>1.679</v>
      </c>
      <c r="G201" vm="3703">
        <v>10.532</v>
      </c>
      <c r="H201" vm="2071">
        <v>13.28</v>
      </c>
      <c r="I201" s="15" vm="3706">
        <v>5.62</v>
      </c>
      <c r="K201" s="21">
        <f t="shared" si="31"/>
        <v>5.3050522296933193E-3</v>
      </c>
      <c r="L201" s="21">
        <f t="shared" si="24"/>
        <v>1.0219671876258425E-2</v>
      </c>
      <c r="M201" s="21">
        <f t="shared" si="25"/>
        <v>1.9392378410863578E-3</v>
      </c>
      <c r="N201" s="21">
        <f t="shared" si="26"/>
        <v>-1.6975613152413131E-2</v>
      </c>
      <c r="O201" s="21">
        <f t="shared" si="27"/>
        <v>2.1464353578317732E-3</v>
      </c>
      <c r="P201" s="21">
        <f t="shared" si="28"/>
        <v>-1.3954591897985801E-2</v>
      </c>
      <c r="Q201" s="21">
        <f t="shared" si="29"/>
        <v>-5.2572407979707787E-3</v>
      </c>
      <c r="R201" s="24">
        <f t="shared" si="30"/>
        <v>2.0674893730956396E-2</v>
      </c>
    </row>
    <row r="202" spans="1:18" x14ac:dyDescent="0.3">
      <c r="A202" s="23" vm="3710">
        <v>44116</v>
      </c>
      <c r="B202" vm="509">
        <v>22.26</v>
      </c>
      <c r="C202" vm="3712">
        <v>36.96</v>
      </c>
      <c r="D202" vm="3714">
        <v>156.85</v>
      </c>
      <c r="E202" vm="3716">
        <v>7.3460000000000001</v>
      </c>
      <c r="F202" vm="3719">
        <v>1.6706000000000001</v>
      </c>
      <c r="G202" vm="3721">
        <v>10.634</v>
      </c>
      <c r="H202" vm="2310">
        <v>13.25</v>
      </c>
      <c r="I202" s="15" vm="3724">
        <v>5.63</v>
      </c>
      <c r="K202" s="21">
        <f t="shared" si="31"/>
        <v>-1.8692133012152522E-2</v>
      </c>
      <c r="L202" s="21">
        <f t="shared" si="24"/>
        <v>1.554223514941489E-2</v>
      </c>
      <c r="M202" s="21">
        <f t="shared" si="25"/>
        <v>1.2833028217475385E-2</v>
      </c>
      <c r="N202" s="21">
        <f t="shared" si="26"/>
        <v>-9.7535316699234893E-3</v>
      </c>
      <c r="O202" s="21">
        <f t="shared" si="27"/>
        <v>-5.0155347557349099E-3</v>
      </c>
      <c r="P202" s="21">
        <f t="shared" si="28"/>
        <v>9.6381734480837592E-3</v>
      </c>
      <c r="Q202" s="21">
        <f t="shared" si="29"/>
        <v>-2.2615916160564947E-3</v>
      </c>
      <c r="R202" s="24">
        <f t="shared" si="30"/>
        <v>1.7777782459993572E-3</v>
      </c>
    </row>
    <row r="203" spans="1:18" x14ac:dyDescent="0.3">
      <c r="A203" s="23" vm="3728">
        <v>44117</v>
      </c>
      <c r="B203" vm="470">
        <v>21.94</v>
      </c>
      <c r="C203" vm="3730">
        <v>36.79</v>
      </c>
      <c r="D203" vm="3529">
        <v>157.35</v>
      </c>
      <c r="E203" vm="3733">
        <v>7.077</v>
      </c>
      <c r="F203" vm="3626">
        <v>1.6332</v>
      </c>
      <c r="G203" vm="3737">
        <v>10.456</v>
      </c>
      <c r="H203" vm="3739">
        <v>13.27</v>
      </c>
      <c r="I203" s="15" vm="3556">
        <v>5.45</v>
      </c>
      <c r="K203" s="21">
        <f t="shared" si="31"/>
        <v>-1.4479891000314613E-2</v>
      </c>
      <c r="L203" s="21">
        <f t="shared" si="24"/>
        <v>-4.6101776568004214E-3</v>
      </c>
      <c r="M203" s="21">
        <f t="shared" si="25"/>
        <v>3.1826888737287598E-3</v>
      </c>
      <c r="N203" s="21">
        <f t="shared" si="26"/>
        <v>-3.730585830382787E-2</v>
      </c>
      <c r="O203" s="21">
        <f t="shared" si="27"/>
        <v>-2.2641562876385284E-2</v>
      </c>
      <c r="P203" s="21">
        <f t="shared" si="28"/>
        <v>-1.688043876022598E-2</v>
      </c>
      <c r="Q203" s="21">
        <f t="shared" si="29"/>
        <v>1.5082959118848814E-3</v>
      </c>
      <c r="R203" s="24">
        <f t="shared" si="30"/>
        <v>-3.2493833476446222E-2</v>
      </c>
    </row>
    <row r="204" spans="1:18" x14ac:dyDescent="0.3">
      <c r="A204" s="23" vm="3744">
        <v>44118</v>
      </c>
      <c r="B204" vm="760">
        <v>22.38</v>
      </c>
      <c r="C204" vm="3746">
        <v>36.9</v>
      </c>
      <c r="D204" vm="3748">
        <v>157.6</v>
      </c>
      <c r="E204" vm="3750">
        <v>7.0529999999999999</v>
      </c>
      <c r="F204" vm="3753">
        <v>1.6173999999999999</v>
      </c>
      <c r="G204" vm="3755">
        <v>10.57</v>
      </c>
      <c r="H204" vm="3757">
        <v>13.21</v>
      </c>
      <c r="I204" s="15" vm="3759">
        <v>5.54</v>
      </c>
      <c r="K204" s="21">
        <f t="shared" si="31"/>
        <v>1.9856248036694966E-2</v>
      </c>
      <c r="L204" s="21">
        <f t="shared" si="24"/>
        <v>2.9854819297984291E-3</v>
      </c>
      <c r="M204" s="21">
        <f t="shared" si="25"/>
        <v>1.5875539133629686E-3</v>
      </c>
      <c r="N204" s="21">
        <f t="shared" si="26"/>
        <v>-3.3970308676055253E-3</v>
      </c>
      <c r="O204" s="21">
        <f t="shared" si="27"/>
        <v>-9.7213587836989506E-3</v>
      </c>
      <c r="P204" s="21">
        <f t="shared" si="28"/>
        <v>1.0843823560225585E-2</v>
      </c>
      <c r="Q204" s="21">
        <f t="shared" si="29"/>
        <v>-4.5317298098820798E-3</v>
      </c>
      <c r="R204" s="24">
        <f t="shared" si="30"/>
        <v>1.6378892084039681E-2</v>
      </c>
    </row>
    <row r="205" spans="1:18" x14ac:dyDescent="0.3">
      <c r="A205" s="23" vm="3763">
        <v>44119</v>
      </c>
      <c r="B205" vm="2938">
        <v>21.88</v>
      </c>
      <c r="C205" vm="3765">
        <v>35.35</v>
      </c>
      <c r="D205" vm="3767">
        <v>158.44999999999999</v>
      </c>
      <c r="E205" vm="3769">
        <v>6.8220000000000001</v>
      </c>
      <c r="F205" vm="3771">
        <v>1.5376000000000001</v>
      </c>
      <c r="G205" vm="3773">
        <v>10.343999999999999</v>
      </c>
      <c r="H205" vm="3775">
        <v>12.85</v>
      </c>
      <c r="I205" s="15" vm="3777">
        <v>5.3550000000000004</v>
      </c>
      <c r="K205" s="21">
        <f t="shared" si="31"/>
        <v>-2.2594725329998771E-2</v>
      </c>
      <c r="L205" s="21">
        <f t="shared" si="24"/>
        <v>-4.2913158703899688E-2</v>
      </c>
      <c r="M205" s="21">
        <f t="shared" si="25"/>
        <v>5.3789087131509141E-3</v>
      </c>
      <c r="N205" s="21">
        <f t="shared" si="26"/>
        <v>-3.3300374229588148E-2</v>
      </c>
      <c r="O205" s="21">
        <f t="shared" si="27"/>
        <v>-5.0597162445693664E-2</v>
      </c>
      <c r="P205" s="21">
        <f t="shared" si="28"/>
        <v>-2.1613158412589994E-2</v>
      </c>
      <c r="Q205" s="21">
        <f t="shared" si="29"/>
        <v>-2.7630307193005264E-2</v>
      </c>
      <c r="R205" s="24">
        <f t="shared" si="30"/>
        <v>-3.3963796859480269E-2</v>
      </c>
    </row>
    <row r="206" spans="1:18" x14ac:dyDescent="0.3">
      <c r="A206" s="23" vm="3781">
        <v>44120</v>
      </c>
      <c r="B206" vm="721">
        <v>21.96</v>
      </c>
      <c r="C206" vm="3783">
        <v>36.799999999999997</v>
      </c>
      <c r="D206" vm="3785">
        <v>163.85</v>
      </c>
      <c r="E206" vm="3787">
        <v>6.8659999999999997</v>
      </c>
      <c r="F206" vm="3790">
        <v>1.5558000000000001</v>
      </c>
      <c r="G206" vm="3792">
        <v>10.782</v>
      </c>
      <c r="H206" vm="3794">
        <v>13.06</v>
      </c>
      <c r="I206" s="15" vm="3632">
        <v>5.41</v>
      </c>
      <c r="K206" s="21">
        <f t="shared" si="31"/>
        <v>3.6496390875495523E-3</v>
      </c>
      <c r="L206" s="21">
        <f t="shared" si="24"/>
        <v>4.0199452832303459E-2</v>
      </c>
      <c r="M206" s="21">
        <f t="shared" si="25"/>
        <v>3.3512289007893888E-2</v>
      </c>
      <c r="N206" s="21">
        <f t="shared" si="26"/>
        <v>6.4290110390463418E-3</v>
      </c>
      <c r="O206" s="21">
        <f t="shared" si="27"/>
        <v>1.1767123556645607E-2</v>
      </c>
      <c r="P206" s="21">
        <f t="shared" si="28"/>
        <v>4.1471435559920701E-2</v>
      </c>
      <c r="Q206" s="21">
        <f t="shared" si="29"/>
        <v>1.621031250705636E-2</v>
      </c>
      <c r="R206" s="24">
        <f t="shared" si="30"/>
        <v>1.0218388958678026E-2</v>
      </c>
    </row>
    <row r="207" spans="1:18" x14ac:dyDescent="0.3">
      <c r="A207" s="23" vm="3799">
        <v>44123</v>
      </c>
      <c r="B207" vm="3800">
        <v>21.7</v>
      </c>
      <c r="C207" vm="3366">
        <v>36.74</v>
      </c>
      <c r="D207" vm="3266">
        <v>162.85</v>
      </c>
      <c r="E207" vm="3804">
        <v>6.8959999999999999</v>
      </c>
      <c r="F207" vm="3807">
        <v>1.5598000000000001</v>
      </c>
      <c r="G207" vm="3809">
        <v>10.746</v>
      </c>
      <c r="H207" vm="3554">
        <v>12.65</v>
      </c>
      <c r="I207" s="15" vm="3812">
        <v>5.43</v>
      </c>
      <c r="K207" s="21">
        <f t="shared" si="31"/>
        <v>-1.1910356094916103E-2</v>
      </c>
      <c r="L207" s="21">
        <f t="shared" si="24"/>
        <v>-1.6317653879055589E-3</v>
      </c>
      <c r="M207" s="21">
        <f t="shared" si="25"/>
        <v>-6.1218434225811611E-3</v>
      </c>
      <c r="N207" s="21">
        <f t="shared" si="26"/>
        <v>4.3598383258916934E-3</v>
      </c>
      <c r="O207" s="21">
        <f t="shared" si="27"/>
        <v>2.5677251237238787E-3</v>
      </c>
      <c r="P207" s="21">
        <f t="shared" si="28"/>
        <v>-3.3444847228472486E-3</v>
      </c>
      <c r="Q207" s="21">
        <f t="shared" si="29"/>
        <v>-3.1896908674755753E-2</v>
      </c>
      <c r="R207" s="24">
        <f t="shared" si="30"/>
        <v>3.690041087453742E-3</v>
      </c>
    </row>
    <row r="208" spans="1:18" x14ac:dyDescent="0.3">
      <c r="A208" s="23" vm="3816">
        <v>44124</v>
      </c>
      <c r="B208" vm="779">
        <v>21.9</v>
      </c>
      <c r="C208" vm="3818">
        <v>37.89</v>
      </c>
      <c r="D208" vm="3820">
        <v>162.80000000000001</v>
      </c>
      <c r="E208" vm="3822">
        <v>7.056</v>
      </c>
      <c r="F208" vm="2013">
        <v>1.58</v>
      </c>
      <c r="G208" vm="3826">
        <v>10.778</v>
      </c>
      <c r="H208" vm="1106">
        <v>12.49</v>
      </c>
      <c r="I208" s="15" vm="3556">
        <v>5.45</v>
      </c>
      <c r="K208" s="21">
        <f t="shared" si="31"/>
        <v>9.1743762760412295E-3</v>
      </c>
      <c r="L208" s="21">
        <f t="shared" si="24"/>
        <v>3.0821145243529732E-2</v>
      </c>
      <c r="M208" s="21">
        <f t="shared" si="25"/>
        <v>-3.0707815380251479E-4</v>
      </c>
      <c r="N208" s="21">
        <f t="shared" si="26"/>
        <v>2.2936785343098232E-2</v>
      </c>
      <c r="O208" s="21">
        <f t="shared" si="27"/>
        <v>1.2867239124614779E-2</v>
      </c>
      <c r="P208" s="21">
        <f t="shared" si="28"/>
        <v>2.9734272046751556E-3</v>
      </c>
      <c r="Q208" s="21">
        <f t="shared" si="29"/>
        <v>-1.2728891036042972E-2</v>
      </c>
      <c r="R208" s="24">
        <f t="shared" si="30"/>
        <v>3.6764747293086273E-3</v>
      </c>
    </row>
    <row r="209" spans="1:18" x14ac:dyDescent="0.3">
      <c r="A209" s="23" vm="3832">
        <v>44125</v>
      </c>
      <c r="B209" vm="315">
        <v>21.44</v>
      </c>
      <c r="C209" vm="3834">
        <v>37.43</v>
      </c>
      <c r="D209" vm="705">
        <v>159.80000000000001</v>
      </c>
      <c r="E209" vm="3837">
        <v>6.79</v>
      </c>
      <c r="F209" vm="3840">
        <v>1.5358000000000001</v>
      </c>
      <c r="G209" vm="3842">
        <v>10.706</v>
      </c>
      <c r="H209" vm="3844">
        <v>13.58</v>
      </c>
      <c r="I209" s="15" vm="3846">
        <v>5.31</v>
      </c>
      <c r="K209" s="21">
        <f t="shared" si="31"/>
        <v>-2.1228300619853771E-2</v>
      </c>
      <c r="L209" s="21">
        <f t="shared" si="24"/>
        <v>-1.2214703114171811E-2</v>
      </c>
      <c r="M209" s="21">
        <f t="shared" si="25"/>
        <v>-1.8599420236265644E-2</v>
      </c>
      <c r="N209" s="21">
        <f t="shared" si="26"/>
        <v>-3.8427377133885395E-2</v>
      </c>
      <c r="O209" s="21">
        <f t="shared" si="27"/>
        <v>-2.8373429124569281E-2</v>
      </c>
      <c r="P209" s="21">
        <f t="shared" si="28"/>
        <v>-6.7026875401155388E-3</v>
      </c>
      <c r="Q209" s="21">
        <f t="shared" si="29"/>
        <v>8.3669797993063733E-2</v>
      </c>
      <c r="R209" s="24">
        <f t="shared" si="30"/>
        <v>-2.6023773421305359E-2</v>
      </c>
    </row>
    <row r="210" spans="1:18" x14ac:dyDescent="0.3">
      <c r="A210" s="23" vm="3850">
        <v>44126</v>
      </c>
      <c r="B210" vm="3851">
        <v>21.72</v>
      </c>
      <c r="C210" vm="3853">
        <v>37.299999999999997</v>
      </c>
      <c r="D210" vm="3855">
        <v>161</v>
      </c>
      <c r="E210" vm="3857">
        <v>6.8150000000000004</v>
      </c>
      <c r="F210" vm="3860">
        <v>1.5367999999999999</v>
      </c>
      <c r="G210" vm="3862">
        <v>10.968</v>
      </c>
      <c r="H210" vm="3864">
        <v>12.84</v>
      </c>
      <c r="I210" s="15" vm="3866">
        <v>5.22</v>
      </c>
      <c r="K210" s="21">
        <f t="shared" si="31"/>
        <v>1.2975158863133241E-2</v>
      </c>
      <c r="L210" s="21">
        <f t="shared" si="24"/>
        <v>-3.4791952665678104E-3</v>
      </c>
      <c r="M210" s="21">
        <f t="shared" si="25"/>
        <v>7.481331652288546E-3</v>
      </c>
      <c r="N210" s="21">
        <f t="shared" si="26"/>
        <v>3.6751235778911644E-3</v>
      </c>
      <c r="O210" s="21">
        <f t="shared" si="27"/>
        <v>6.509145579036799E-4</v>
      </c>
      <c r="P210" s="21">
        <f t="shared" si="28"/>
        <v>2.4177610288823849E-2</v>
      </c>
      <c r="Q210" s="21">
        <f t="shared" si="29"/>
        <v>-5.6032823868734982E-2</v>
      </c>
      <c r="R210" s="24">
        <f t="shared" si="30"/>
        <v>-1.7094433359300068E-2</v>
      </c>
    </row>
    <row r="211" spans="1:18" x14ac:dyDescent="0.3">
      <c r="A211" s="23" vm="3870">
        <v>44127</v>
      </c>
      <c r="B211" vm="3871">
        <v>20.8</v>
      </c>
      <c r="C211" vm="3873">
        <v>38.94</v>
      </c>
      <c r="D211" vm="3406">
        <v>160.5</v>
      </c>
      <c r="E211" vm="3876">
        <v>6.9470000000000001</v>
      </c>
      <c r="F211" vm="3879">
        <v>1.5611999999999999</v>
      </c>
      <c r="G211" vm="3881">
        <v>11.1</v>
      </c>
      <c r="H211" vm="3883">
        <v>12.52</v>
      </c>
      <c r="I211" s="15" vm="3885">
        <v>5.23</v>
      </c>
      <c r="K211" s="21">
        <f t="shared" si="31"/>
        <v>-4.3280508358462283E-2</v>
      </c>
      <c r="L211" s="21">
        <f t="shared" si="24"/>
        <v>4.3028673294283754E-2</v>
      </c>
      <c r="M211" s="21">
        <f t="shared" si="25"/>
        <v>-3.1104224143923909E-3</v>
      </c>
      <c r="N211" s="21">
        <f t="shared" si="26"/>
        <v>1.9183846562247905E-2</v>
      </c>
      <c r="O211" s="21">
        <f t="shared" si="27"/>
        <v>1.5752423852112986E-2</v>
      </c>
      <c r="P211" s="21">
        <f t="shared" si="28"/>
        <v>1.1963166058275224E-2</v>
      </c>
      <c r="Q211" s="21">
        <f t="shared" si="29"/>
        <v>-2.5237932589862649E-2</v>
      </c>
      <c r="R211" s="24">
        <f t="shared" si="30"/>
        <v>1.9138761822844192E-3</v>
      </c>
    </row>
    <row r="212" spans="1:18" x14ac:dyDescent="0.3">
      <c r="A212" s="23" vm="3889">
        <v>44130</v>
      </c>
      <c r="B212" vm="3890">
        <v>20.12</v>
      </c>
      <c r="C212" vm="3746">
        <v>36.9</v>
      </c>
      <c r="D212" vm="357">
        <v>156.35</v>
      </c>
      <c r="E212" vm="3894">
        <v>6.85</v>
      </c>
      <c r="F212" vm="3897">
        <v>1.5269999999999999</v>
      </c>
      <c r="G212" vm="1086">
        <v>11.18</v>
      </c>
      <c r="H212" vm="3900">
        <v>12.29</v>
      </c>
      <c r="I212" s="15" vm="950">
        <v>5.0250000000000004</v>
      </c>
      <c r="K212" s="21">
        <f t="shared" si="31"/>
        <v>-3.3238641475733827E-2</v>
      </c>
      <c r="L212" s="21">
        <f t="shared" si="24"/>
        <v>-5.3810448897572138E-2</v>
      </c>
      <c r="M212" s="21">
        <f t="shared" si="25"/>
        <v>-2.6196858666220277E-2</v>
      </c>
      <c r="N212" s="21">
        <f t="shared" si="26"/>
        <v>-1.4061259436609993E-2</v>
      </c>
      <c r="O212" s="21">
        <f t="shared" si="27"/>
        <v>-2.2149730087827443E-2</v>
      </c>
      <c r="P212" s="21">
        <f t="shared" si="28"/>
        <v>7.1813594086645761E-3</v>
      </c>
      <c r="Q212" s="21">
        <f t="shared" si="29"/>
        <v>-1.8541442094009059E-2</v>
      </c>
      <c r="R212" s="24">
        <f t="shared" si="30"/>
        <v>-3.998582413169207E-2</v>
      </c>
    </row>
    <row r="213" spans="1:18" x14ac:dyDescent="0.3">
      <c r="A213" s="23" vm="3905">
        <v>44131</v>
      </c>
      <c r="B213" vm="3906">
        <v>19.7</v>
      </c>
      <c r="C213" vm="3908">
        <v>37</v>
      </c>
      <c r="D213" vm="3910">
        <v>156.94999999999999</v>
      </c>
      <c r="E213" vm="1713">
        <v>6.58</v>
      </c>
      <c r="F213" vm="3914">
        <v>1.4905999999999999</v>
      </c>
      <c r="G213" vm="3916">
        <v>10.994</v>
      </c>
      <c r="H213" vm="3918">
        <v>11.91</v>
      </c>
      <c r="I213" s="15" vm="3920">
        <v>4.9420000000000002</v>
      </c>
      <c r="K213" s="21">
        <f t="shared" si="31"/>
        <v>-2.1095709487595735E-2</v>
      </c>
      <c r="L213" s="21">
        <f t="shared" si="24"/>
        <v>2.7063615977430673E-3</v>
      </c>
      <c r="M213" s="21">
        <f t="shared" si="25"/>
        <v>3.8301993841121282E-3</v>
      </c>
      <c r="N213" s="21">
        <f t="shared" si="26"/>
        <v>-4.0213906936908017E-2</v>
      </c>
      <c r="O213" s="21">
        <f t="shared" si="27"/>
        <v>-2.4126302771038981E-2</v>
      </c>
      <c r="P213" s="21">
        <f t="shared" si="28"/>
        <v>-1.6776798288484517E-2</v>
      </c>
      <c r="Q213" s="21">
        <f t="shared" si="29"/>
        <v>-3.1407540210734664E-2</v>
      </c>
      <c r="R213" s="24">
        <f t="shared" si="30"/>
        <v>-1.6655346378721118E-2</v>
      </c>
    </row>
    <row r="214" spans="1:18" x14ac:dyDescent="0.3">
      <c r="A214" s="23" vm="3924">
        <v>44132</v>
      </c>
      <c r="B214" vm="3925">
        <v>19.29</v>
      </c>
      <c r="C214" vm="3927">
        <v>34.9</v>
      </c>
      <c r="D214" vm="2393">
        <v>151.85</v>
      </c>
      <c r="E214" vm="3930">
        <v>6.3179999999999996</v>
      </c>
      <c r="F214" vm="3933">
        <v>1.4179999999999999</v>
      </c>
      <c r="G214" vm="3935">
        <v>10.568</v>
      </c>
      <c r="H214" vm="3937">
        <v>11.26</v>
      </c>
      <c r="I214" s="15" vm="3939">
        <v>4.6879999999999997</v>
      </c>
      <c r="K214" s="21">
        <f t="shared" si="31"/>
        <v>-2.1031808826305096E-2</v>
      </c>
      <c r="L214" s="21">
        <f t="shared" si="24"/>
        <v>-5.8431083435843058E-2</v>
      </c>
      <c r="M214" s="21">
        <f t="shared" si="25"/>
        <v>-3.3034091796204736E-2</v>
      </c>
      <c r="N214" s="21">
        <f t="shared" si="26"/>
        <v>-4.0632042957332484E-2</v>
      </c>
      <c r="O214" s="21">
        <f t="shared" si="27"/>
        <v>-4.9931295355520697E-2</v>
      </c>
      <c r="P214" s="21">
        <f t="shared" si="28"/>
        <v>-3.9519102218444409E-2</v>
      </c>
      <c r="Q214" s="21">
        <f t="shared" si="29"/>
        <v>-5.6121760655664418E-2</v>
      </c>
      <c r="R214" s="24">
        <f t="shared" si="30"/>
        <v>-5.2764055291706927E-2</v>
      </c>
    </row>
    <row r="215" spans="1:18" x14ac:dyDescent="0.3">
      <c r="A215" s="23" vm="3943">
        <v>44133</v>
      </c>
      <c r="B215" vm="3944">
        <v>19.399999999999999</v>
      </c>
      <c r="C215" vm="3946">
        <v>34.130000000000003</v>
      </c>
      <c r="D215" vm="2778">
        <v>152.85</v>
      </c>
      <c r="E215" vm="3949">
        <v>6.2619999999999996</v>
      </c>
      <c r="F215" vm="3952">
        <v>1.3992</v>
      </c>
      <c r="G215" vm="3954">
        <v>10.564</v>
      </c>
      <c r="H215" vm="1663">
        <v>10.9</v>
      </c>
      <c r="I215" s="15" vm="3957">
        <v>4.76</v>
      </c>
      <c r="K215" s="21">
        <f t="shared" si="31"/>
        <v>5.686239151644709E-3</v>
      </c>
      <c r="L215" s="21">
        <f t="shared" si="24"/>
        <v>-2.2310066289765739E-2</v>
      </c>
      <c r="M215" s="21">
        <f t="shared" si="25"/>
        <v>6.5638568450857322E-3</v>
      </c>
      <c r="N215" s="21">
        <f t="shared" si="26"/>
        <v>-8.9030794756794727E-3</v>
      </c>
      <c r="O215" s="21">
        <f t="shared" si="27"/>
        <v>-1.3346783387680496E-2</v>
      </c>
      <c r="P215" s="21">
        <f t="shared" si="28"/>
        <v>-3.7857278513842187E-4</v>
      </c>
      <c r="Q215" s="21">
        <f t="shared" si="29"/>
        <v>-3.2493833476446222E-2</v>
      </c>
      <c r="R215" s="24">
        <f t="shared" si="30"/>
        <v>1.5241615968617261E-2</v>
      </c>
    </row>
    <row r="216" spans="1:18" x14ac:dyDescent="0.3">
      <c r="A216" s="23" vm="3961">
        <v>44134</v>
      </c>
      <c r="B216" vm="2041">
        <v>19.46</v>
      </c>
      <c r="C216" vm="3963">
        <v>34.36</v>
      </c>
      <c r="D216" vm="513">
        <v>153.15</v>
      </c>
      <c r="E216" vm="3966">
        <v>6.4009999999999998</v>
      </c>
      <c r="F216" vm="3969">
        <v>1.4196</v>
      </c>
      <c r="G216" vm="3971">
        <v>10.542</v>
      </c>
      <c r="H216" vm="3973">
        <v>11.07</v>
      </c>
      <c r="I216" s="15" vm="3975">
        <v>4.8079999999999998</v>
      </c>
      <c r="K216" s="21">
        <f t="shared" si="31"/>
        <v>3.0880106885767668E-3</v>
      </c>
      <c r="L216" s="21">
        <f t="shared" si="24"/>
        <v>6.7163341974389307E-3</v>
      </c>
      <c r="M216" s="21">
        <f t="shared" si="25"/>
        <v>1.9607849419408453E-3</v>
      </c>
      <c r="N216" s="21">
        <f t="shared" si="26"/>
        <v>2.195460525565246E-2</v>
      </c>
      <c r="O216" s="21">
        <f t="shared" si="27"/>
        <v>1.4474497067949175E-2</v>
      </c>
      <c r="P216" s="21">
        <f t="shared" si="28"/>
        <v>-2.0847160018706368E-3</v>
      </c>
      <c r="Q216" s="21">
        <f t="shared" si="29"/>
        <v>1.5475957485447467E-2</v>
      </c>
      <c r="R216" s="24">
        <f t="shared" si="30"/>
        <v>1.0033528989577784E-2</v>
      </c>
    </row>
    <row r="217" spans="1:18" x14ac:dyDescent="0.3">
      <c r="A217" s="23" vm="3979">
        <v>44137</v>
      </c>
      <c r="B217" vm="3980">
        <v>20</v>
      </c>
      <c r="C217" vm="3982">
        <v>35.119999999999997</v>
      </c>
      <c r="D217" vm="2814">
        <v>157.19999999999999</v>
      </c>
      <c r="E217" vm="3985">
        <v>6.6059999999999999</v>
      </c>
      <c r="F217" vm="3988">
        <v>1.4823999999999999</v>
      </c>
      <c r="G217" vm="3990">
        <v>10.82</v>
      </c>
      <c r="H217" vm="3992">
        <v>11.37</v>
      </c>
      <c r="I217" s="15" vm="3994">
        <v>4.9880000000000004</v>
      </c>
      <c r="K217" s="21">
        <f t="shared" si="31"/>
        <v>2.7371196796131977E-2</v>
      </c>
      <c r="L217" s="21">
        <f t="shared" si="24"/>
        <v>2.1877671650861144E-2</v>
      </c>
      <c r="M217" s="21">
        <f t="shared" si="25"/>
        <v>2.6101046716321765E-2</v>
      </c>
      <c r="N217" s="21">
        <f t="shared" si="26"/>
        <v>3.1524098808731624E-2</v>
      </c>
      <c r="O217" s="21">
        <f t="shared" si="27"/>
        <v>4.3287254198808502E-2</v>
      </c>
      <c r="P217" s="21">
        <f t="shared" si="28"/>
        <v>2.6028994985320394E-2</v>
      </c>
      <c r="Q217" s="21">
        <f t="shared" si="29"/>
        <v>2.6739561041899087E-2</v>
      </c>
      <c r="R217" s="24">
        <f t="shared" si="30"/>
        <v>3.6753830584883747E-2</v>
      </c>
    </row>
    <row r="218" spans="1:18" x14ac:dyDescent="0.3">
      <c r="A218" s="23" vm="3998">
        <v>44138</v>
      </c>
      <c r="B218" vm="2004">
        <v>19.96</v>
      </c>
      <c r="C218" vm="4000">
        <v>36</v>
      </c>
      <c r="D218" vm="4002">
        <v>168.3</v>
      </c>
      <c r="E218" vm="4004">
        <v>6.8639999999999999</v>
      </c>
      <c r="F218" vm="4007">
        <v>1.5406</v>
      </c>
      <c r="G218" vm="4009">
        <v>11.006</v>
      </c>
      <c r="H218" vm="2768">
        <v>11.64</v>
      </c>
      <c r="I218" s="15" vm="4012">
        <v>5.0650000000000004</v>
      </c>
      <c r="K218" s="21">
        <f t="shared" si="31"/>
        <v>-2.0020026706730793E-3</v>
      </c>
      <c r="L218" s="21">
        <f t="shared" si="24"/>
        <v>2.4748169689194174E-2</v>
      </c>
      <c r="M218" s="21">
        <f t="shared" si="25"/>
        <v>6.8229221201654242E-2</v>
      </c>
      <c r="N218" s="21">
        <f t="shared" si="26"/>
        <v>3.8312035217063264E-2</v>
      </c>
      <c r="O218" s="21">
        <f t="shared" si="27"/>
        <v>3.850955494771547E-2</v>
      </c>
      <c r="P218" s="21">
        <f t="shared" si="28"/>
        <v>1.7044305219231611E-2</v>
      </c>
      <c r="Q218" s="21">
        <f t="shared" si="29"/>
        <v>2.3469134540847311E-2</v>
      </c>
      <c r="R218" s="24">
        <f t="shared" si="30"/>
        <v>1.531910988285675E-2</v>
      </c>
    </row>
    <row r="219" spans="1:18" x14ac:dyDescent="0.3">
      <c r="A219" s="23" vm="4016">
        <v>44139</v>
      </c>
      <c r="B219" vm="4017">
        <v>20.66</v>
      </c>
      <c r="C219" vm="4019">
        <v>36.369999999999997</v>
      </c>
      <c r="D219" vm="4021">
        <v>172.15</v>
      </c>
      <c r="E219" vm="1039">
        <v>7.01</v>
      </c>
      <c r="F219" vm="4025">
        <v>1.5978000000000001</v>
      </c>
      <c r="G219" vm="4027">
        <v>11.17</v>
      </c>
      <c r="H219" vm="4029">
        <v>11.65</v>
      </c>
      <c r="I219" s="15" vm="1320">
        <v>5.2</v>
      </c>
      <c r="K219" s="21">
        <f t="shared" si="31"/>
        <v>3.4469192808174551E-2</v>
      </c>
      <c r="L219" s="21">
        <f t="shared" si="24"/>
        <v>1.0225320542787497E-2</v>
      </c>
      <c r="M219" s="21">
        <f t="shared" si="25"/>
        <v>2.2618088587772364E-2</v>
      </c>
      <c r="N219" s="21">
        <f t="shared" si="26"/>
        <v>2.1047338860837473E-2</v>
      </c>
      <c r="O219" s="21">
        <f t="shared" si="27"/>
        <v>3.6455732129076247E-2</v>
      </c>
      <c r="P219" s="21">
        <f t="shared" si="28"/>
        <v>1.4791034443542333E-2</v>
      </c>
      <c r="Q219" s="21">
        <f t="shared" si="29"/>
        <v>8.5873770841780449E-4</v>
      </c>
      <c r="R219" s="24">
        <f t="shared" si="30"/>
        <v>2.6304487886734906E-2</v>
      </c>
    </row>
    <row r="220" spans="1:18" x14ac:dyDescent="0.3">
      <c r="A220" s="23" vm="4034">
        <v>44140</v>
      </c>
      <c r="B220" vm="4035">
        <v>21.24</v>
      </c>
      <c r="C220" vm="4037">
        <v>37.82</v>
      </c>
      <c r="D220" vm="4039">
        <v>174.55</v>
      </c>
      <c r="E220" vm="4041">
        <v>7.0220000000000002</v>
      </c>
      <c r="F220" vm="4043">
        <v>1.6372</v>
      </c>
      <c r="G220" vm="4045">
        <v>11.423999999999999</v>
      </c>
      <c r="H220" vm="3918">
        <v>11.91</v>
      </c>
      <c r="I220" s="15" vm="4048">
        <v>5.3049999999999997</v>
      </c>
      <c r="K220" s="21">
        <f t="shared" si="31"/>
        <v>2.7686732682245568E-2</v>
      </c>
      <c r="L220" s="21">
        <f t="shared" si="24"/>
        <v>3.9093804231413828E-2</v>
      </c>
      <c r="M220" s="21">
        <f t="shared" si="25"/>
        <v>1.3845043766512332E-2</v>
      </c>
      <c r="N220" s="21">
        <f t="shared" si="26"/>
        <v>1.7103766997418565E-3</v>
      </c>
      <c r="O220" s="21">
        <f t="shared" si="27"/>
        <v>2.4359782570306295E-2</v>
      </c>
      <c r="P220" s="21">
        <f t="shared" si="28"/>
        <v>2.2484792516119172E-2</v>
      </c>
      <c r="Q220" s="21">
        <f t="shared" si="29"/>
        <v>2.2072203355499215E-2</v>
      </c>
      <c r="R220" s="24">
        <f t="shared" si="30"/>
        <v>1.9991146478564717E-2</v>
      </c>
    </row>
    <row r="221" spans="1:18" x14ac:dyDescent="0.3">
      <c r="A221" s="23" vm="4052">
        <v>44141</v>
      </c>
      <c r="B221" vm="3525">
        <v>21.04</v>
      </c>
      <c r="C221" vm="4054">
        <v>37.549999999999997</v>
      </c>
      <c r="D221" vm="4056">
        <v>174.8</v>
      </c>
      <c r="E221" vm="4058">
        <v>6.806</v>
      </c>
      <c r="F221" vm="4061">
        <v>1.6168</v>
      </c>
      <c r="G221" vm="4063">
        <v>11.236000000000001</v>
      </c>
      <c r="H221" vm="4065">
        <v>11.96</v>
      </c>
      <c r="I221" s="15" vm="4067">
        <v>5.19</v>
      </c>
      <c r="K221" s="21">
        <f t="shared" si="31"/>
        <v>-9.46080850422896E-3</v>
      </c>
      <c r="L221" s="21">
        <f t="shared" si="24"/>
        <v>-7.1646850201677872E-3</v>
      </c>
      <c r="M221" s="21">
        <f t="shared" si="25"/>
        <v>1.4312296703900182E-3</v>
      </c>
      <c r="N221" s="21">
        <f t="shared" si="26"/>
        <v>-3.1243501667526593E-2</v>
      </c>
      <c r="O221" s="21">
        <f t="shared" si="27"/>
        <v>-1.253857852883665E-2</v>
      </c>
      <c r="P221" s="21">
        <f t="shared" si="28"/>
        <v>-1.6593496355231278E-2</v>
      </c>
      <c r="Q221" s="21">
        <f t="shared" si="29"/>
        <v>4.1893651552769246E-3</v>
      </c>
      <c r="R221" s="24">
        <f t="shared" si="30"/>
        <v>-2.1916074888149097E-2</v>
      </c>
    </row>
    <row r="222" spans="1:18" x14ac:dyDescent="0.3">
      <c r="A222" s="23" vm="4071">
        <v>44144</v>
      </c>
      <c r="B222" vm="4072">
        <v>20.64</v>
      </c>
      <c r="C222" vm="4074">
        <v>39.68</v>
      </c>
      <c r="D222" vm="4076">
        <v>178.55</v>
      </c>
      <c r="E222" vm="4078">
        <v>7.74</v>
      </c>
      <c r="F222" vm="4080">
        <v>1.7658</v>
      </c>
      <c r="G222" vm="4082">
        <v>11.922000000000001</v>
      </c>
      <c r="H222" vm="4084">
        <v>13.02</v>
      </c>
      <c r="I222" s="15" vm="4086">
        <v>5.57</v>
      </c>
      <c r="K222" s="21">
        <f t="shared" si="31"/>
        <v>-1.9194447256147065E-2</v>
      </c>
      <c r="L222" s="21">
        <f t="shared" si="24"/>
        <v>5.5173904206528269E-2</v>
      </c>
      <c r="M222" s="21">
        <f t="shared" si="25"/>
        <v>2.1226210819022338E-2</v>
      </c>
      <c r="N222" s="21">
        <f t="shared" si="26"/>
        <v>0.12859711152292183</v>
      </c>
      <c r="O222" s="21">
        <f t="shared" si="27"/>
        <v>8.8154958378070747E-2</v>
      </c>
      <c r="P222" s="21">
        <f t="shared" si="28"/>
        <v>5.9262523555737551E-2</v>
      </c>
      <c r="Q222" s="21">
        <f t="shared" si="29"/>
        <v>8.491888825793735E-2</v>
      </c>
      <c r="R222" s="24">
        <f t="shared" si="30"/>
        <v>7.0661356761395386E-2</v>
      </c>
    </row>
    <row r="223" spans="1:18" x14ac:dyDescent="0.3">
      <c r="A223" s="23" vm="4090">
        <v>44145</v>
      </c>
      <c r="B223" vm="2493">
        <v>20.7</v>
      </c>
      <c r="C223" vm="4092">
        <v>39.71</v>
      </c>
      <c r="D223" vm="4094">
        <v>173.1</v>
      </c>
      <c r="E223" vm="4096">
        <v>8.14</v>
      </c>
      <c r="F223" vm="4099">
        <v>1.8442000000000001</v>
      </c>
      <c r="G223" vm="286">
        <v>12.22</v>
      </c>
      <c r="H223" vm="4102">
        <v>13.47</v>
      </c>
      <c r="I223" s="15" vm="4104">
        <v>5.68</v>
      </c>
      <c r="K223" s="21">
        <f t="shared" si="31"/>
        <v>2.9027596579614102E-3</v>
      </c>
      <c r="L223" s="21">
        <f t="shared" si="24"/>
        <v>7.5576272648803075E-4</v>
      </c>
      <c r="M223" s="21">
        <f t="shared" si="25"/>
        <v>-3.0999211858294028E-2</v>
      </c>
      <c r="N223" s="21">
        <f t="shared" si="26"/>
        <v>5.03884924128132E-2</v>
      </c>
      <c r="O223" s="21">
        <f t="shared" si="27"/>
        <v>4.3441733637558759E-2</v>
      </c>
      <c r="P223" s="21">
        <f t="shared" si="28"/>
        <v>2.4688520945714495E-2</v>
      </c>
      <c r="Q223" s="21">
        <f t="shared" si="29"/>
        <v>3.3978353641849555E-2</v>
      </c>
      <c r="R223" s="24">
        <f t="shared" si="30"/>
        <v>1.955617879386716E-2</v>
      </c>
    </row>
    <row r="224" spans="1:18" x14ac:dyDescent="0.3">
      <c r="A224" s="23" vm="4108">
        <v>44146</v>
      </c>
      <c r="B224" vm="2755">
        <v>20.38</v>
      </c>
      <c r="C224" vm="4110">
        <v>40.49</v>
      </c>
      <c r="D224" vm="4112">
        <v>177.45</v>
      </c>
      <c r="E224" vm="4114">
        <v>8.0980000000000008</v>
      </c>
      <c r="F224" vm="4117">
        <v>1.8248</v>
      </c>
      <c r="G224" vm="4119">
        <v>12.321999999999999</v>
      </c>
      <c r="H224" vm="649">
        <v>14.06</v>
      </c>
      <c r="I224" s="15" vm="4122">
        <v>5.9</v>
      </c>
      <c r="K224" s="21">
        <f t="shared" si="31"/>
        <v>-1.5579672476744681E-2</v>
      </c>
      <c r="L224" s="21">
        <f t="shared" si="24"/>
        <v>1.9451984900909634E-2</v>
      </c>
      <c r="M224" s="21">
        <f t="shared" si="25"/>
        <v>2.4819416910341917E-2</v>
      </c>
      <c r="N224" s="21">
        <f t="shared" si="26"/>
        <v>-5.1730624044794872E-3</v>
      </c>
      <c r="O224" s="21">
        <f t="shared" si="27"/>
        <v>-1.0575187134862652E-2</v>
      </c>
      <c r="P224" s="21">
        <f t="shared" si="28"/>
        <v>8.3123288489295646E-3</v>
      </c>
      <c r="Q224" s="21">
        <f t="shared" si="29"/>
        <v>4.2868895960246192E-2</v>
      </c>
      <c r="R224" s="24">
        <f t="shared" si="30"/>
        <v>3.8001118178613839E-2</v>
      </c>
    </row>
    <row r="225" spans="1:18" x14ac:dyDescent="0.3">
      <c r="A225" s="23" vm="4126">
        <v>44147</v>
      </c>
      <c r="B225" vm="2422">
        <v>20.62</v>
      </c>
      <c r="C225" vm="4128">
        <v>39.69</v>
      </c>
      <c r="D225" vm="4130">
        <v>176.35</v>
      </c>
      <c r="E225" vm="4132">
        <v>7.9880000000000004</v>
      </c>
      <c r="F225" vm="4135">
        <v>1.802</v>
      </c>
      <c r="G225" vm="4137">
        <v>12.061999999999999</v>
      </c>
      <c r="H225" vm="3844">
        <v>13.58</v>
      </c>
      <c r="I225" s="15" vm="4140">
        <v>5.8</v>
      </c>
      <c r="K225" s="21">
        <f t="shared" si="31"/>
        <v>1.1707450794235286E-2</v>
      </c>
      <c r="L225" s="21">
        <f t="shared" si="24"/>
        <v>-1.9955763249095846E-2</v>
      </c>
      <c r="M225" s="21">
        <f t="shared" si="25"/>
        <v>-6.2182224104444265E-3</v>
      </c>
      <c r="N225" s="21">
        <f t="shared" si="26"/>
        <v>-1.3676702056400659E-2</v>
      </c>
      <c r="O225" s="21">
        <f t="shared" si="27"/>
        <v>-1.2573232801895037E-2</v>
      </c>
      <c r="P225" s="21">
        <f t="shared" si="28"/>
        <v>-2.1326267563583894E-2</v>
      </c>
      <c r="Q225" s="21">
        <f t="shared" si="29"/>
        <v>-3.4735764251968809E-2</v>
      </c>
      <c r="R225" s="24">
        <f t="shared" si="30"/>
        <v>-1.7094433359300183E-2</v>
      </c>
    </row>
    <row r="226" spans="1:18" x14ac:dyDescent="0.3">
      <c r="A226" s="23" vm="4142">
        <v>44148</v>
      </c>
      <c r="B226" vm="3492">
        <v>21.16</v>
      </c>
      <c r="C226" vm="4144">
        <v>39.81</v>
      </c>
      <c r="D226" vm="4146">
        <v>174.5</v>
      </c>
      <c r="E226" vm="2411">
        <v>8.1120000000000001</v>
      </c>
      <c r="F226" vm="4150">
        <v>1.8178000000000001</v>
      </c>
      <c r="G226" vm="4152">
        <v>12.212</v>
      </c>
      <c r="H226" vm="4154">
        <v>14.51</v>
      </c>
      <c r="I226" s="15" vm="4156">
        <v>5.8250000000000002</v>
      </c>
      <c r="K226" s="21">
        <f t="shared" si="31"/>
        <v>2.5851128401284673E-2</v>
      </c>
      <c r="L226" s="21">
        <f t="shared" si="24"/>
        <v>3.0188702172519511E-3</v>
      </c>
      <c r="M226" s="21">
        <f t="shared" si="25"/>
        <v>-1.054591503957914E-2</v>
      </c>
      <c r="N226" s="21">
        <f t="shared" si="26"/>
        <v>1.540403129525845E-2</v>
      </c>
      <c r="O226" s="21">
        <f t="shared" si="27"/>
        <v>8.729819516386848E-3</v>
      </c>
      <c r="P226" s="21">
        <f t="shared" si="28"/>
        <v>1.2359059843836371E-2</v>
      </c>
      <c r="Q226" s="21">
        <f t="shared" si="29"/>
        <v>6.6239944765546385E-2</v>
      </c>
      <c r="R226" s="24">
        <f t="shared" si="30"/>
        <v>4.3010818993907017E-3</v>
      </c>
    </row>
    <row r="227" spans="1:18" x14ac:dyDescent="0.3">
      <c r="A227" s="23" vm="4160">
        <v>44151</v>
      </c>
      <c r="B227" vm="2666">
        <v>21</v>
      </c>
      <c r="C227" vm="4162">
        <v>41.08</v>
      </c>
      <c r="D227" vm="4164">
        <v>175</v>
      </c>
      <c r="E227" vm="4166">
        <v>8.2949999999999999</v>
      </c>
      <c r="F227" vm="3146">
        <v>1.84</v>
      </c>
      <c r="G227" vm="3591">
        <v>12.59</v>
      </c>
      <c r="H227" vm="4170">
        <v>14.44</v>
      </c>
      <c r="I227" s="15" vm="2861">
        <v>6.02</v>
      </c>
      <c r="K227" s="21">
        <f t="shared" si="31"/>
        <v>-7.5901692666755964E-3</v>
      </c>
      <c r="L227" s="21">
        <f t="shared" si="24"/>
        <v>3.1403248048131445E-2</v>
      </c>
      <c r="M227" s="21">
        <f t="shared" si="25"/>
        <v>2.8612322810321949E-3</v>
      </c>
      <c r="N227" s="21">
        <f t="shared" si="26"/>
        <v>2.2308476793580535E-2</v>
      </c>
      <c r="O227" s="21">
        <f t="shared" si="27"/>
        <v>1.2138592918361196E-2</v>
      </c>
      <c r="P227" s="21">
        <f t="shared" si="28"/>
        <v>3.0483773183624423E-2</v>
      </c>
      <c r="Q227" s="21">
        <f t="shared" si="29"/>
        <v>-4.8359334314163754E-3</v>
      </c>
      <c r="R227" s="24">
        <f t="shared" si="30"/>
        <v>3.2928259868965373E-2</v>
      </c>
    </row>
    <row r="228" spans="1:18" x14ac:dyDescent="0.3">
      <c r="A228" s="23" vm="4175">
        <v>44152</v>
      </c>
      <c r="B228" vm="4176">
        <v>20.82</v>
      </c>
      <c r="C228" vm="4178">
        <v>41.06</v>
      </c>
      <c r="D228" vm="4180">
        <v>177.2</v>
      </c>
      <c r="E228" vm="504">
        <v>8.43</v>
      </c>
      <c r="F228" vm="2692">
        <v>1.8492</v>
      </c>
      <c r="G228" vm="4185">
        <v>12.625999999999999</v>
      </c>
      <c r="H228" vm="4187">
        <v>14.66</v>
      </c>
      <c r="I228" s="15" vm="2843">
        <v>5.9950000000000001</v>
      </c>
      <c r="K228" s="21">
        <f t="shared" si="31"/>
        <v>-8.6083745366001638E-3</v>
      </c>
      <c r="L228" s="21">
        <f t="shared" si="24"/>
        <v>-4.8697346956985129E-4</v>
      </c>
      <c r="M228" s="21">
        <f t="shared" si="25"/>
        <v>1.2493064247466405E-2</v>
      </c>
      <c r="N228" s="21">
        <f t="shared" si="26"/>
        <v>1.6143848371356205E-2</v>
      </c>
      <c r="O228" s="21">
        <f t="shared" si="27"/>
        <v>4.9875415110389679E-3</v>
      </c>
      <c r="P228" s="21">
        <f t="shared" si="28"/>
        <v>2.8553318891780715E-3</v>
      </c>
      <c r="Q228" s="21">
        <f t="shared" si="29"/>
        <v>1.5120562993825229E-2</v>
      </c>
      <c r="R228" s="24">
        <f t="shared" si="30"/>
        <v>-4.1614708412520468E-3</v>
      </c>
    </row>
    <row r="229" spans="1:18" x14ac:dyDescent="0.3">
      <c r="A229" s="23" vm="4192">
        <v>44153</v>
      </c>
      <c r="B229" vm="4193">
        <v>20.76</v>
      </c>
      <c r="C229" vm="4195">
        <v>40.78</v>
      </c>
      <c r="D229" vm="4197">
        <v>179.75</v>
      </c>
      <c r="E229" vm="4199">
        <v>8.5050000000000008</v>
      </c>
      <c r="F229" vm="4202">
        <v>1.8734</v>
      </c>
      <c r="G229" vm="4204">
        <v>12.678000000000001</v>
      </c>
      <c r="H229" vm="4206">
        <v>14.67</v>
      </c>
      <c r="I229" s="15" vm="1962">
        <v>6.18</v>
      </c>
      <c r="K229" s="21">
        <f t="shared" si="31"/>
        <v>-2.8860048891348753E-3</v>
      </c>
      <c r="L229" s="21">
        <f t="shared" si="24"/>
        <v>-6.842646444478376E-3</v>
      </c>
      <c r="M229" s="21">
        <f t="shared" si="25"/>
        <v>1.4287958430175586E-2</v>
      </c>
      <c r="N229" s="21">
        <f t="shared" si="26"/>
        <v>8.8574538340610229E-3</v>
      </c>
      <c r="O229" s="21">
        <f t="shared" si="27"/>
        <v>1.3001848660959893E-2</v>
      </c>
      <c r="P229" s="21">
        <f t="shared" si="28"/>
        <v>4.1100279165409582E-3</v>
      </c>
      <c r="Q229" s="21">
        <f t="shared" si="29"/>
        <v>6.8189569638482249E-4</v>
      </c>
      <c r="R229" s="24">
        <f t="shared" si="30"/>
        <v>3.0392482990121795E-2</v>
      </c>
    </row>
    <row r="230" spans="1:18" x14ac:dyDescent="0.3">
      <c r="A230" s="23" vm="4211">
        <v>44154</v>
      </c>
      <c r="B230" vm="4212">
        <v>20.56</v>
      </c>
      <c r="C230" vm="4214">
        <v>40.6</v>
      </c>
      <c r="D230" vm="4216">
        <v>179.95</v>
      </c>
      <c r="E230" vm="4218">
        <v>8.4009999999999998</v>
      </c>
      <c r="F230" vm="4221">
        <v>1.8542000000000001</v>
      </c>
      <c r="G230" vm="2235">
        <v>12.94</v>
      </c>
      <c r="H230" vm="4224">
        <v>14.99</v>
      </c>
      <c r="I230" s="15" vm="4226">
        <v>6.2350000000000003</v>
      </c>
      <c r="K230" s="21">
        <f t="shared" si="31"/>
        <v>-9.6806177107236196E-3</v>
      </c>
      <c r="L230" s="21">
        <f t="shared" si="24"/>
        <v>-4.4236985386221141E-3</v>
      </c>
      <c r="M230" s="21">
        <f t="shared" si="25"/>
        <v>1.1120379238835404E-3</v>
      </c>
      <c r="N230" s="21">
        <f t="shared" si="26"/>
        <v>-1.2303479465115117E-2</v>
      </c>
      <c r="O230" s="21">
        <f t="shared" si="27"/>
        <v>-1.0301625602148153E-2</v>
      </c>
      <c r="P230" s="21">
        <f t="shared" si="28"/>
        <v>2.0455081210779796E-2</v>
      </c>
      <c r="Q230" s="21">
        <f t="shared" si="29"/>
        <v>2.1578719959615984E-2</v>
      </c>
      <c r="R230" s="24">
        <f t="shared" si="30"/>
        <v>8.8603076624004032E-3</v>
      </c>
    </row>
    <row r="231" spans="1:18" x14ac:dyDescent="0.3">
      <c r="A231" s="23" vm="4230">
        <v>44155</v>
      </c>
      <c r="B231" vm="4072">
        <v>20.64</v>
      </c>
      <c r="C231" vm="84">
        <v>41.16</v>
      </c>
      <c r="D231" vm="4233">
        <v>178.5</v>
      </c>
      <c r="E231" vm="4235">
        <v>8.4700000000000006</v>
      </c>
      <c r="F231" vm="4238">
        <v>1.8704000000000001</v>
      </c>
      <c r="G231" vm="4240">
        <v>12.88</v>
      </c>
      <c r="H231" vm="4242">
        <v>15.1</v>
      </c>
      <c r="I231" s="15" vm="4244">
        <v>6.21</v>
      </c>
      <c r="K231" s="21">
        <f t="shared" si="31"/>
        <v>3.8835000263976122E-3</v>
      </c>
      <c r="L231" s="21">
        <f t="shared" si="24"/>
        <v>1.3698844358161709E-2</v>
      </c>
      <c r="M231" s="21">
        <f t="shared" si="25"/>
        <v>-8.0904333053459076E-3</v>
      </c>
      <c r="N231" s="21">
        <f t="shared" si="26"/>
        <v>8.1797622812529343E-3</v>
      </c>
      <c r="O231" s="21">
        <f t="shared" si="27"/>
        <v>8.6989755449220409E-3</v>
      </c>
      <c r="P231" s="21">
        <f t="shared" si="28"/>
        <v>-4.6475683965468513E-3</v>
      </c>
      <c r="Q231" s="21">
        <f t="shared" si="29"/>
        <v>7.3114317063723514E-3</v>
      </c>
      <c r="R231" s="24">
        <f t="shared" si="30"/>
        <v>-4.0176831866124184E-3</v>
      </c>
    </row>
    <row r="232" spans="1:18" x14ac:dyDescent="0.3">
      <c r="A232" s="23" vm="4248">
        <v>44158</v>
      </c>
      <c r="B232" vm="4249">
        <v>20.46</v>
      </c>
      <c r="C232" vm="4251">
        <v>41.69</v>
      </c>
      <c r="D232" vm="4253">
        <v>176.5</v>
      </c>
      <c r="E232" vm="4255">
        <v>8.7569999999999997</v>
      </c>
      <c r="F232" vm="4258">
        <v>1.8633999999999999</v>
      </c>
      <c r="G232" vm="4260">
        <v>12.848000000000001</v>
      </c>
      <c r="H232" vm="4262">
        <v>14.79</v>
      </c>
      <c r="I232" s="15" vm="4264">
        <v>6.3449999999999998</v>
      </c>
      <c r="K232" s="21">
        <f t="shared" si="31"/>
        <v>-8.759180089881578E-3</v>
      </c>
      <c r="L232" s="21">
        <f t="shared" si="24"/>
        <v>1.2794380926856657E-2</v>
      </c>
      <c r="M232" s="21">
        <f t="shared" si="25"/>
        <v>-1.1267724846342269E-2</v>
      </c>
      <c r="N232" s="21">
        <f t="shared" si="26"/>
        <v>3.332287187612424E-2</v>
      </c>
      <c r="O232" s="21">
        <f t="shared" si="27"/>
        <v>-3.7495357014794748E-3</v>
      </c>
      <c r="P232" s="21">
        <f t="shared" si="28"/>
        <v>-2.4875634718017465E-3</v>
      </c>
      <c r="Q232" s="21">
        <f t="shared" si="29"/>
        <v>-2.074346709817023E-2</v>
      </c>
      <c r="R232" s="24">
        <f t="shared" si="30"/>
        <v>2.1506205220963463E-2</v>
      </c>
    </row>
    <row r="233" spans="1:18" x14ac:dyDescent="0.3">
      <c r="A233" s="23" vm="4268">
        <v>44159</v>
      </c>
      <c r="B233" vm="4269">
        <v>20.2</v>
      </c>
      <c r="C233" vm="4271">
        <v>41.97</v>
      </c>
      <c r="D233" vm="4273">
        <v>177.85</v>
      </c>
      <c r="E233" vm="17">
        <v>9.1999999999999993</v>
      </c>
      <c r="F233" vm="4277">
        <v>1.9159999999999999</v>
      </c>
      <c r="G233" vm="4279">
        <v>13.093999999999999</v>
      </c>
      <c r="H233" vm="4281">
        <v>15.4</v>
      </c>
      <c r="I233" s="15" vm="4283">
        <v>6.5350000000000001</v>
      </c>
      <c r="K233" s="21">
        <f t="shared" si="31"/>
        <v>-1.2789156116321447E-2</v>
      </c>
      <c r="L233" s="21">
        <f t="shared" si="24"/>
        <v>6.6937854527939888E-3</v>
      </c>
      <c r="M233" s="21">
        <f t="shared" si="25"/>
        <v>7.619622021112782E-3</v>
      </c>
      <c r="N233" s="21">
        <f t="shared" si="26"/>
        <v>4.9350103514907137E-2</v>
      </c>
      <c r="O233" s="21">
        <f t="shared" si="27"/>
        <v>2.7836903514481332E-2</v>
      </c>
      <c r="P233" s="21">
        <f t="shared" si="28"/>
        <v>1.8965952814493571E-2</v>
      </c>
      <c r="Q233" s="21">
        <f t="shared" si="29"/>
        <v>4.0416232696875193E-2</v>
      </c>
      <c r="R233" s="24">
        <f t="shared" si="30"/>
        <v>2.9505245909834329E-2</v>
      </c>
    </row>
    <row r="234" spans="1:18" x14ac:dyDescent="0.3">
      <c r="A234" s="23" vm="4287">
        <v>44160</v>
      </c>
      <c r="B234" vm="4017">
        <v>20.66</v>
      </c>
      <c r="C234" vm="4289">
        <v>41.9</v>
      </c>
      <c r="D234" vm="4291">
        <v>177.4</v>
      </c>
      <c r="E234" vm="4293">
        <v>9.2989999999999995</v>
      </c>
      <c r="F234" vm="4296">
        <v>1.9421999999999999</v>
      </c>
      <c r="G234" vm="707">
        <v>13.183999999999999</v>
      </c>
      <c r="H234" vm="4281">
        <v>15.4</v>
      </c>
      <c r="I234" s="15" vm="4300">
        <v>6.585</v>
      </c>
      <c r="K234" s="21">
        <f t="shared" si="31"/>
        <v>2.2516859284333432E-2</v>
      </c>
      <c r="L234" s="21">
        <f t="shared" si="24"/>
        <v>-1.6692504174074415E-3</v>
      </c>
      <c r="M234" s="21">
        <f t="shared" si="25"/>
        <v>-2.5334285189850449E-3</v>
      </c>
      <c r="N234" s="21">
        <f t="shared" si="26"/>
        <v>1.0703383441065707E-2</v>
      </c>
      <c r="O234" s="21">
        <f t="shared" si="27"/>
        <v>1.3581671629447706E-2</v>
      </c>
      <c r="P234" s="21">
        <f t="shared" si="28"/>
        <v>6.8498631482162382E-3</v>
      </c>
      <c r="Q234" s="21">
        <f t="shared" si="29"/>
        <v>0</v>
      </c>
      <c r="R234" s="24">
        <f t="shared" si="30"/>
        <v>7.621988119058962E-3</v>
      </c>
    </row>
    <row r="235" spans="1:18" x14ac:dyDescent="0.3">
      <c r="A235" s="23" vm="4304">
        <v>44161</v>
      </c>
      <c r="B235" vm="4305">
        <v>20.420000000000002</v>
      </c>
      <c r="C235" vm="4307">
        <v>41.46</v>
      </c>
      <c r="D235" vm="4309">
        <v>176.8</v>
      </c>
      <c r="E235" vm="2586">
        <v>9.07</v>
      </c>
      <c r="F235" vm="4313">
        <v>1.9292</v>
      </c>
      <c r="G235" vm="4315">
        <v>13.087999999999999</v>
      </c>
      <c r="H235" vm="4317">
        <v>15.07</v>
      </c>
      <c r="I235" s="15" vm="4319">
        <v>6.5049999999999999</v>
      </c>
      <c r="K235" s="21">
        <f t="shared" si="31"/>
        <v>-1.1684650954972947E-2</v>
      </c>
      <c r="L235" s="21">
        <f t="shared" si="24"/>
        <v>-1.0556719920458469E-2</v>
      </c>
      <c r="M235" s="21">
        <f t="shared" si="25"/>
        <v>-3.387919671936003E-3</v>
      </c>
      <c r="N235" s="21">
        <f t="shared" si="26"/>
        <v>-2.4934603369014954E-2</v>
      </c>
      <c r="O235" s="21">
        <f t="shared" si="27"/>
        <v>-6.7159419654368299E-3</v>
      </c>
      <c r="P235" s="21">
        <f t="shared" si="28"/>
        <v>-7.3081933067246406E-3</v>
      </c>
      <c r="Q235" s="21">
        <f t="shared" si="29"/>
        <v>-2.1661496781179419E-2</v>
      </c>
      <c r="R235" s="24">
        <f t="shared" si="30"/>
        <v>-1.2223223230775793E-2</v>
      </c>
    </row>
    <row r="236" spans="1:18" x14ac:dyDescent="0.3">
      <c r="A236" s="23" vm="4323">
        <v>44162</v>
      </c>
      <c r="B236" vm="2493">
        <v>20.7</v>
      </c>
      <c r="C236" vm="4325">
        <v>41.01</v>
      </c>
      <c r="D236" vm="4076">
        <v>178.55</v>
      </c>
      <c r="E236" vm="4328">
        <v>9.0939999999999994</v>
      </c>
      <c r="F236" vm="4331">
        <v>1.9446000000000001</v>
      </c>
      <c r="G236" vm="4333">
        <v>13.226000000000001</v>
      </c>
      <c r="H236" vm="4335">
        <v>14.9</v>
      </c>
      <c r="I236" s="15" vm="4337">
        <v>6.44</v>
      </c>
      <c r="K236" s="21">
        <f t="shared" si="31"/>
        <v>1.3618887534803821E-2</v>
      </c>
      <c r="L236" s="21">
        <f t="shared" si="24"/>
        <v>-1.0913167603665758E-2</v>
      </c>
      <c r="M236" s="21">
        <f t="shared" si="25"/>
        <v>9.8495238369143562E-3</v>
      </c>
      <c r="N236" s="21">
        <f t="shared" si="26"/>
        <v>2.6425912757734658E-3</v>
      </c>
      <c r="O236" s="21">
        <f t="shared" si="27"/>
        <v>7.9508911807400287E-3</v>
      </c>
      <c r="P236" s="21">
        <f t="shared" si="28"/>
        <v>1.0488809392079468E-2</v>
      </c>
      <c r="Q236" s="21">
        <f t="shared" si="29"/>
        <v>-1.134479968699059E-2</v>
      </c>
      <c r="R236" s="24">
        <f t="shared" si="30"/>
        <v>-1.0042571848206314E-2</v>
      </c>
    </row>
    <row r="237" spans="1:18" x14ac:dyDescent="0.3">
      <c r="A237" s="23" vm="4341">
        <v>44165</v>
      </c>
      <c r="B237" vm="4269">
        <v>20.2</v>
      </c>
      <c r="C237" vm="84">
        <v>41.16</v>
      </c>
      <c r="D237" vm="4309">
        <v>176.8</v>
      </c>
      <c r="E237" vm="4345">
        <v>8.6430000000000007</v>
      </c>
      <c r="F237" vm="4348">
        <v>1.9254</v>
      </c>
      <c r="G237" vm="4350">
        <v>13.066000000000001</v>
      </c>
      <c r="H237" vm="4352">
        <v>15</v>
      </c>
      <c r="I237" s="15" vm="4354">
        <v>6.4950000000000001</v>
      </c>
      <c r="K237" s="21">
        <f t="shared" si="31"/>
        <v>-2.4451095864164309E-2</v>
      </c>
      <c r="L237" s="21">
        <f t="shared" si="24"/>
        <v>3.6509715618808464E-3</v>
      </c>
      <c r="M237" s="21">
        <f t="shared" si="25"/>
        <v>-9.8495238369144117E-3</v>
      </c>
      <c r="N237" s="21">
        <f t="shared" si="26"/>
        <v>-5.086511063231753E-2</v>
      </c>
      <c r="O237" s="21">
        <f t="shared" si="27"/>
        <v>-9.9225620316906165E-3</v>
      </c>
      <c r="P237" s="21">
        <f t="shared" si="28"/>
        <v>-1.2171152833912005E-2</v>
      </c>
      <c r="Q237" s="21">
        <f t="shared" si="29"/>
        <v>6.6889881507964889E-3</v>
      </c>
      <c r="R237" s="24">
        <f t="shared" si="30"/>
        <v>8.504110006300478E-3</v>
      </c>
    </row>
    <row r="238" spans="1:18" x14ac:dyDescent="0.3">
      <c r="A238" s="23" vm="4358">
        <v>44166</v>
      </c>
      <c r="B238" vm="4359">
        <v>20.3</v>
      </c>
      <c r="C238" vm="4361">
        <v>41.09</v>
      </c>
      <c r="D238" vm="4363">
        <v>177.15</v>
      </c>
      <c r="E238" vm="3370">
        <v>7.95</v>
      </c>
      <c r="F238" vm="4367">
        <v>1.9770000000000001</v>
      </c>
      <c r="G238" vm="4369">
        <v>13.228</v>
      </c>
      <c r="H238" vm="4371">
        <v>15.19</v>
      </c>
      <c r="I238" s="15" vm="4373">
        <v>6.4349999999999996</v>
      </c>
      <c r="K238" s="21">
        <f t="shared" si="31"/>
        <v>4.9382816405825767E-3</v>
      </c>
      <c r="L238" s="21">
        <f t="shared" si="24"/>
        <v>-1.7021280705303073E-3</v>
      </c>
      <c r="M238" s="21">
        <f t="shared" si="25"/>
        <v>1.9776811079379353E-3</v>
      </c>
      <c r="N238" s="21">
        <f t="shared" si="26"/>
        <v>-8.3577816104260669E-2</v>
      </c>
      <c r="O238" s="21">
        <f t="shared" si="27"/>
        <v>2.6446805826750797E-2</v>
      </c>
      <c r="P238" s="21">
        <f t="shared" si="28"/>
        <v>1.2322358700987676E-2</v>
      </c>
      <c r="Q238" s="21">
        <f t="shared" si="29"/>
        <v>1.258711550547136E-2</v>
      </c>
      <c r="R238" s="24">
        <f t="shared" si="30"/>
        <v>-9.2808090744729687E-3</v>
      </c>
    </row>
    <row r="239" spans="1:18" x14ac:dyDescent="0.3">
      <c r="A239" s="23" vm="4377">
        <v>44167</v>
      </c>
      <c r="B239" vm="4378">
        <v>20.100000000000001</v>
      </c>
      <c r="C239" vm="4380">
        <v>41.71</v>
      </c>
      <c r="D239" vm="4291">
        <v>177.4</v>
      </c>
      <c r="E239" vm="4383">
        <v>7.9829999999999997</v>
      </c>
      <c r="F239" vm="4386">
        <v>1.9710000000000001</v>
      </c>
      <c r="G239" vm="3395">
        <v>13.18</v>
      </c>
      <c r="H239" vm="4389">
        <v>15.23</v>
      </c>
      <c r="I239" s="15" vm="2200">
        <v>6.27</v>
      </c>
      <c r="K239" s="21">
        <f t="shared" si="31"/>
        <v>-9.9010709827115698E-3</v>
      </c>
      <c r="L239" s="21">
        <f t="shared" si="24"/>
        <v>1.4976125313535441E-2</v>
      </c>
      <c r="M239" s="21">
        <f t="shared" si="25"/>
        <v>1.4102385639981924E-3</v>
      </c>
      <c r="N239" s="21">
        <f t="shared" si="26"/>
        <v>4.1423519974212219E-3</v>
      </c>
      <c r="O239" s="21">
        <f t="shared" si="27"/>
        <v>-3.039516017896704E-3</v>
      </c>
      <c r="P239" s="21">
        <f t="shared" si="28"/>
        <v>-3.6352660451851966E-3</v>
      </c>
      <c r="Q239" s="21">
        <f t="shared" si="29"/>
        <v>2.6298502993889433E-3</v>
      </c>
      <c r="R239" s="24">
        <f t="shared" si="30"/>
        <v>-2.5975486403260677E-2</v>
      </c>
    </row>
    <row r="240" spans="1:18" x14ac:dyDescent="0.3">
      <c r="A240" s="23" vm="4394">
        <v>44168</v>
      </c>
      <c r="B240" vm="4395">
        <v>19.93</v>
      </c>
      <c r="C240" vm="4397">
        <v>42.59</v>
      </c>
      <c r="D240" vm="4399">
        <v>177.8</v>
      </c>
      <c r="E240" vm="4401">
        <v>8.0220000000000002</v>
      </c>
      <c r="F240" vm="4404">
        <v>1.9862</v>
      </c>
      <c r="G240" vm="3415">
        <v>13.23</v>
      </c>
      <c r="H240" vm="1191">
        <v>15.7</v>
      </c>
      <c r="I240" s="15" vm="2661">
        <v>6.3650000000000002</v>
      </c>
      <c r="K240" s="21">
        <f t="shared" si="31"/>
        <v>-8.4936808403268237E-3</v>
      </c>
      <c r="L240" s="21">
        <f t="shared" si="24"/>
        <v>2.0878575726268271E-2</v>
      </c>
      <c r="M240" s="21">
        <f t="shared" si="25"/>
        <v>2.252253204325053E-3</v>
      </c>
      <c r="N240" s="21">
        <f t="shared" si="26"/>
        <v>4.8734866841994885E-3</v>
      </c>
      <c r="O240" s="21">
        <f t="shared" si="27"/>
        <v>7.6822373165378885E-3</v>
      </c>
      <c r="P240" s="21">
        <f t="shared" si="28"/>
        <v>3.786449052503262E-3</v>
      </c>
      <c r="Q240" s="21">
        <f t="shared" si="29"/>
        <v>3.0393545447191955E-2</v>
      </c>
      <c r="R240" s="24">
        <f t="shared" si="30"/>
        <v>1.503787736454072E-2</v>
      </c>
    </row>
    <row r="241" spans="1:18" x14ac:dyDescent="0.3">
      <c r="A241" s="23" vm="4411">
        <v>44169</v>
      </c>
      <c r="B241" vm="4212">
        <v>20.56</v>
      </c>
      <c r="C241" vm="4413">
        <v>43.2</v>
      </c>
      <c r="D241" vm="4415">
        <v>174.2</v>
      </c>
      <c r="E241" vm="4417">
        <v>8.1300000000000008</v>
      </c>
      <c r="F241" vm="4420">
        <v>1.9905999999999999</v>
      </c>
      <c r="G241" vm="4422">
        <v>13.55</v>
      </c>
      <c r="H241" vm="4371">
        <v>15.19</v>
      </c>
      <c r="I241" s="15" vm="1532">
        <v>6.3</v>
      </c>
      <c r="K241" s="21">
        <f t="shared" si="31"/>
        <v>3.1121306362260931E-2</v>
      </c>
      <c r="L241" s="21">
        <f t="shared" si="24"/>
        <v>1.4221011314942467E-2</v>
      </c>
      <c r="M241" s="21">
        <f t="shared" si="25"/>
        <v>-2.0455258661401955E-2</v>
      </c>
      <c r="N241" s="21">
        <f t="shared" si="26"/>
        <v>1.3373156211858127E-2</v>
      </c>
      <c r="O241" s="21">
        <f t="shared" si="27"/>
        <v>2.2128353427050382E-3</v>
      </c>
      <c r="P241" s="21">
        <f t="shared" si="28"/>
        <v>2.3899569198845713E-2</v>
      </c>
      <c r="Q241" s="21">
        <f t="shared" si="29"/>
        <v>-3.3023395746580878E-2</v>
      </c>
      <c r="R241" s="24">
        <f t="shared" si="30"/>
        <v>-1.026459861188295E-2</v>
      </c>
    </row>
    <row r="242" spans="1:18" x14ac:dyDescent="0.3">
      <c r="A242" s="23" vm="4428">
        <v>44172</v>
      </c>
      <c r="B242" vm="198">
        <v>20.6</v>
      </c>
      <c r="C242" vm="4430">
        <v>44</v>
      </c>
      <c r="D242" vm="4432">
        <v>174.05</v>
      </c>
      <c r="E242" vm="4434">
        <v>8.0340000000000007</v>
      </c>
      <c r="F242" vm="4437">
        <v>1.9712000000000001</v>
      </c>
      <c r="G242" vm="4439">
        <v>13.462</v>
      </c>
      <c r="H242" vm="4224">
        <v>14.99</v>
      </c>
      <c r="I242" s="15" vm="4442">
        <v>6.22</v>
      </c>
      <c r="K242" s="21">
        <f t="shared" si="31"/>
        <v>1.9436352085712523E-3</v>
      </c>
      <c r="L242" s="21">
        <f t="shared" si="24"/>
        <v>1.8349138668196398E-2</v>
      </c>
      <c r="M242" s="21">
        <f t="shared" si="25"/>
        <v>-8.6145016095435763E-4</v>
      </c>
      <c r="N242" s="21">
        <f t="shared" si="26"/>
        <v>-1.1878387622628831E-2</v>
      </c>
      <c r="O242" s="21">
        <f t="shared" si="27"/>
        <v>-9.7936064727624974E-3</v>
      </c>
      <c r="P242" s="21">
        <f t="shared" si="28"/>
        <v>-6.5156457371886543E-3</v>
      </c>
      <c r="Q242" s="21">
        <f t="shared" si="29"/>
        <v>-1.3254004493175094E-2</v>
      </c>
      <c r="R242" s="24">
        <f t="shared" si="30"/>
        <v>-1.2779726646398995E-2</v>
      </c>
    </row>
    <row r="243" spans="1:18" x14ac:dyDescent="0.3">
      <c r="A243" s="23" vm="4446">
        <v>44173</v>
      </c>
      <c r="B243" vm="4249">
        <v>20.46</v>
      </c>
      <c r="C243" vm="4448">
        <v>44.9</v>
      </c>
      <c r="D243" vm="4450">
        <v>174.65</v>
      </c>
      <c r="E243" vm="3388">
        <v>7.92</v>
      </c>
      <c r="F243" vm="4454">
        <v>1.9690000000000001</v>
      </c>
      <c r="G243" vm="4456">
        <v>13.406000000000001</v>
      </c>
      <c r="H243" vm="4352">
        <v>15</v>
      </c>
      <c r="I243" s="15" vm="1925">
        <v>6.23</v>
      </c>
      <c r="K243" s="21">
        <f t="shared" si="31"/>
        <v>-6.8193152720549483E-3</v>
      </c>
      <c r="L243" s="21">
        <f t="shared" si="24"/>
        <v>2.0248160829947494E-2</v>
      </c>
      <c r="M243" s="21">
        <f t="shared" si="25"/>
        <v>3.4413569953931052E-3</v>
      </c>
      <c r="N243" s="21">
        <f t="shared" si="26"/>
        <v>-1.4291330110756065E-2</v>
      </c>
      <c r="O243" s="21">
        <f t="shared" si="27"/>
        <v>-1.1166947000750686E-3</v>
      </c>
      <c r="P243" s="21">
        <f t="shared" si="28"/>
        <v>-4.1685336527553032E-3</v>
      </c>
      <c r="Q243" s="21">
        <f t="shared" si="29"/>
        <v>6.6688898770377427E-4</v>
      </c>
      <c r="R243" s="24">
        <f t="shared" si="30"/>
        <v>1.6064260482737947E-3</v>
      </c>
    </row>
    <row r="244" spans="1:18" x14ac:dyDescent="0.3">
      <c r="A244" s="23" vm="4462">
        <v>44174</v>
      </c>
      <c r="B244" vm="4072">
        <v>20.64</v>
      </c>
      <c r="C244" vm="4464">
        <v>46.61</v>
      </c>
      <c r="D244" vm="4466">
        <v>179.55</v>
      </c>
      <c r="E244" vm="4468">
        <v>8.0289999999999999</v>
      </c>
      <c r="F244" vm="4471">
        <v>1.976</v>
      </c>
      <c r="G244" vm="4473">
        <v>13.776</v>
      </c>
      <c r="H244" vm="4475">
        <v>15.26</v>
      </c>
      <c r="I244" s="15" vm="4477">
        <v>6.3849999999999998</v>
      </c>
      <c r="K244" s="21">
        <f t="shared" si="31"/>
        <v>8.7591800898815537E-3</v>
      </c>
      <c r="L244" s="21">
        <f t="shared" si="24"/>
        <v>3.7377315636441089E-2</v>
      </c>
      <c r="M244" s="21">
        <f t="shared" si="25"/>
        <v>2.7669749419250895E-2</v>
      </c>
      <c r="N244" s="21">
        <f t="shared" si="26"/>
        <v>1.3668781376212448E-2</v>
      </c>
      <c r="O244" s="21">
        <f t="shared" si="27"/>
        <v>3.5487996686876157E-3</v>
      </c>
      <c r="P244" s="21">
        <f t="shared" si="28"/>
        <v>2.7225579749608902E-2</v>
      </c>
      <c r="Q244" s="21">
        <f t="shared" si="29"/>
        <v>1.718482475410097E-2</v>
      </c>
      <c r="R244" s="24">
        <f t="shared" si="30"/>
        <v>2.457515668514082E-2</v>
      </c>
    </row>
    <row r="245" spans="1:18" x14ac:dyDescent="0.3">
      <c r="A245" s="23" vm="4481">
        <v>44175</v>
      </c>
      <c r="B245" vm="161">
        <v>20.5</v>
      </c>
      <c r="C245" vm="4483">
        <v>46.46</v>
      </c>
      <c r="D245" vm="4485">
        <v>176.2</v>
      </c>
      <c r="E245" vm="3436">
        <v>7.9</v>
      </c>
      <c r="F245" vm="4489">
        <v>1.9608000000000001</v>
      </c>
      <c r="G245" vm="4491">
        <v>13.83</v>
      </c>
      <c r="H245" vm="4493">
        <v>15.11</v>
      </c>
      <c r="I245" s="15" vm="1221">
        <v>6.31</v>
      </c>
      <c r="K245" s="21">
        <f t="shared" si="31"/>
        <v>-6.8060544689995022E-3</v>
      </c>
      <c r="L245" s="21">
        <f t="shared" si="24"/>
        <v>-3.2233830423864089E-3</v>
      </c>
      <c r="M245" s="21">
        <f t="shared" si="25"/>
        <v>-1.8834007170012882E-2</v>
      </c>
      <c r="N245" s="21">
        <f t="shared" si="26"/>
        <v>-1.6197227729571034E-2</v>
      </c>
      <c r="O245" s="21">
        <f t="shared" si="27"/>
        <v>-7.7220460939102778E-3</v>
      </c>
      <c r="P245" s="21">
        <f t="shared" si="28"/>
        <v>3.9121979912919063E-3</v>
      </c>
      <c r="Q245" s="21">
        <f t="shared" si="29"/>
        <v>-9.8782495716628147E-3</v>
      </c>
      <c r="R245" s="24">
        <f t="shared" si="30"/>
        <v>-1.181581293138087E-2</v>
      </c>
    </row>
    <row r="246" spans="1:18" x14ac:dyDescent="0.3">
      <c r="A246" s="23" vm="4498">
        <v>44176</v>
      </c>
      <c r="B246" vm="161">
        <v>20.5</v>
      </c>
      <c r="C246" vm="4500">
        <v>47.58</v>
      </c>
      <c r="D246" vm="4502">
        <v>176.75</v>
      </c>
      <c r="E246" vm="4504">
        <v>7.8239999999999998</v>
      </c>
      <c r="F246" vm="4506">
        <v>1.9358</v>
      </c>
      <c r="G246" vm="2054">
        <v>13.64</v>
      </c>
      <c r="H246" vm="4509">
        <v>15.37</v>
      </c>
      <c r="I246" s="15" vm="1925">
        <v>6.23</v>
      </c>
      <c r="K246" s="21">
        <f t="shared" si="31"/>
        <v>0</v>
      </c>
      <c r="L246" s="21">
        <f t="shared" si="24"/>
        <v>2.3820777532548385E-2</v>
      </c>
      <c r="M246" s="21">
        <f t="shared" si="25"/>
        <v>3.1165912746029686E-3</v>
      </c>
      <c r="N246" s="21">
        <f t="shared" si="26"/>
        <v>-9.6668267404596952E-3</v>
      </c>
      <c r="O246" s="21">
        <f t="shared" si="27"/>
        <v>-1.2831875498914663E-2</v>
      </c>
      <c r="P246" s="21">
        <f t="shared" si="28"/>
        <v>-1.3833493261350817E-2</v>
      </c>
      <c r="Q246" s="21">
        <f t="shared" si="29"/>
        <v>1.7060781265856223E-2</v>
      </c>
      <c r="R246" s="24">
        <f t="shared" si="30"/>
        <v>-1.2759343753759873E-2</v>
      </c>
    </row>
    <row r="247" spans="1:18" x14ac:dyDescent="0.3">
      <c r="A247" s="23" vm="4514">
        <v>44179</v>
      </c>
      <c r="B247" vm="4515">
        <v>20.72</v>
      </c>
      <c r="C247" vm="4517">
        <v>47.88</v>
      </c>
      <c r="D247" vm="4519">
        <v>178.9</v>
      </c>
      <c r="E247" vm="4521">
        <v>7.694</v>
      </c>
      <c r="F247" vm="4523">
        <v>1.9392</v>
      </c>
      <c r="G247" vm="4525">
        <v>13.82</v>
      </c>
      <c r="H247" vm="4527">
        <v>15.53</v>
      </c>
      <c r="I247" s="15" vm="4529">
        <v>6.165</v>
      </c>
      <c r="K247" s="21">
        <f t="shared" si="31"/>
        <v>1.0674531246919824E-2</v>
      </c>
      <c r="L247" s="21">
        <f t="shared" si="24"/>
        <v>6.2853758149609574E-3</v>
      </c>
      <c r="M247" s="21">
        <f t="shared" si="25"/>
        <v>1.209068573799138E-2</v>
      </c>
      <c r="N247" s="21">
        <f t="shared" si="26"/>
        <v>-1.6755128402412865E-2</v>
      </c>
      <c r="O247" s="21">
        <f t="shared" si="27"/>
        <v>1.7548391600070682E-3</v>
      </c>
      <c r="P247" s="21">
        <f t="shared" si="28"/>
        <v>1.3110165924207785E-2</v>
      </c>
      <c r="Q247" s="21">
        <f t="shared" si="29"/>
        <v>1.0356079610091183E-2</v>
      </c>
      <c r="R247" s="24">
        <f t="shared" si="30"/>
        <v>-1.0488196183054245E-2</v>
      </c>
    </row>
    <row r="248" spans="1:18" x14ac:dyDescent="0.3">
      <c r="A248" s="23" vm="4533">
        <v>44180</v>
      </c>
      <c r="B248" vm="2493">
        <v>20.7</v>
      </c>
      <c r="C248" vm="4535">
        <v>48.8</v>
      </c>
      <c r="D248" vm="4537">
        <v>181.6</v>
      </c>
      <c r="E248" vm="4539">
        <v>7.89</v>
      </c>
      <c r="F248" vm="4542">
        <v>1.9750000000000001</v>
      </c>
      <c r="G248" vm="4544">
        <v>14.125999999999999</v>
      </c>
      <c r="H248" vm="4546">
        <v>15.95</v>
      </c>
      <c r="I248" s="15" vm="891">
        <v>6.2</v>
      </c>
      <c r="K248" s="21">
        <f t="shared" si="31"/>
        <v>-9.6571711995886266E-4</v>
      </c>
      <c r="L248" s="21">
        <f t="shared" si="24"/>
        <v>1.9032432169329039E-2</v>
      </c>
      <c r="M248" s="21">
        <f t="shared" si="25"/>
        <v>1.4979475652519392E-2</v>
      </c>
      <c r="N248" s="21">
        <f t="shared" si="26"/>
        <v>2.5155330527679362E-2</v>
      </c>
      <c r="O248" s="21">
        <f t="shared" si="27"/>
        <v>1.8292881460226954E-2</v>
      </c>
      <c r="P248" s="21">
        <f t="shared" si="28"/>
        <v>2.1900252647206648E-2</v>
      </c>
      <c r="Q248" s="21">
        <f t="shared" si="29"/>
        <v>2.66851920702579E-2</v>
      </c>
      <c r="R248" s="24">
        <f t="shared" si="30"/>
        <v>5.6611554347382803E-3</v>
      </c>
    </row>
    <row r="249" spans="1:18" x14ac:dyDescent="0.3">
      <c r="A249" s="23" vm="4551">
        <v>44181</v>
      </c>
      <c r="B249" vm="4552">
        <v>20.78</v>
      </c>
      <c r="C249" vm="4554">
        <v>48.71</v>
      </c>
      <c r="D249" vm="4556">
        <v>182.45</v>
      </c>
      <c r="E249" vm="4558">
        <v>7.8010000000000002</v>
      </c>
      <c r="F249" vm="4561">
        <v>1.9430000000000001</v>
      </c>
      <c r="G249" vm="4563">
        <v>14.314</v>
      </c>
      <c r="H249" vm="4565">
        <v>15.67</v>
      </c>
      <c r="I249" s="15" vm="4567">
        <v>5.8849999999999998</v>
      </c>
      <c r="K249" s="21">
        <f t="shared" si="31"/>
        <v>3.8572853997580945E-3</v>
      </c>
      <c r="L249" s="21">
        <f t="shared" si="24"/>
        <v>-1.8459650406501776E-3</v>
      </c>
      <c r="M249" s="21">
        <f t="shared" si="25"/>
        <v>4.669696715263752E-3</v>
      </c>
      <c r="N249" s="21">
        <f t="shared" si="26"/>
        <v>-1.1344204251606753E-2</v>
      </c>
      <c r="O249" s="21">
        <f t="shared" si="27"/>
        <v>-1.6335227957782153E-2</v>
      </c>
      <c r="P249" s="21">
        <f t="shared" si="28"/>
        <v>1.3221008329675325E-2</v>
      </c>
      <c r="Q249" s="21">
        <f t="shared" si="29"/>
        <v>-1.771077286292403E-2</v>
      </c>
      <c r="R249" s="24">
        <f t="shared" si="30"/>
        <v>-5.2142551338805923E-2</v>
      </c>
    </row>
    <row r="250" spans="1:18" x14ac:dyDescent="0.3">
      <c r="A250" s="23" vm="4570">
        <v>44182</v>
      </c>
      <c r="B250" vm="4571">
        <v>21.22</v>
      </c>
      <c r="C250" vm="4573">
        <v>49</v>
      </c>
      <c r="D250" vm="4575">
        <v>183.5</v>
      </c>
      <c r="E250" vm="4577">
        <v>7.7859999999999996</v>
      </c>
      <c r="F250" vm="4580">
        <v>1.9443999999999999</v>
      </c>
      <c r="G250" vm="4582">
        <v>14.404</v>
      </c>
      <c r="H250" vm="4584">
        <v>15.64</v>
      </c>
      <c r="I250" s="15" vm="4586">
        <v>5.52</v>
      </c>
      <c r="K250" s="21">
        <f t="shared" si="31"/>
        <v>2.0953147514755667E-2</v>
      </c>
      <c r="L250" s="21">
        <f t="shared" si="24"/>
        <v>5.9359502921754017E-3</v>
      </c>
      <c r="M250" s="21">
        <f t="shared" si="25"/>
        <v>5.738504612168435E-3</v>
      </c>
      <c r="N250" s="21">
        <f t="shared" si="26"/>
        <v>-1.9246814179121475E-3</v>
      </c>
      <c r="O250" s="21">
        <f t="shared" si="27"/>
        <v>7.2027579386022824E-4</v>
      </c>
      <c r="P250" s="21">
        <f t="shared" si="28"/>
        <v>6.2678664702230163E-3</v>
      </c>
      <c r="Q250" s="21">
        <f t="shared" si="29"/>
        <v>-1.9163212507644009E-3</v>
      </c>
      <c r="R250" s="24">
        <f t="shared" si="30"/>
        <v>-6.4028880423236095E-2</v>
      </c>
    </row>
    <row r="251" spans="1:18" x14ac:dyDescent="0.3">
      <c r="A251" s="23" vm="4589">
        <v>44183</v>
      </c>
      <c r="B251" vm="2666">
        <v>21</v>
      </c>
      <c r="C251" vm="4591">
        <v>48.5</v>
      </c>
      <c r="D251" vm="4593">
        <v>184.15</v>
      </c>
      <c r="E251" vm="2798">
        <v>7.7210000000000001</v>
      </c>
      <c r="F251" vm="4597">
        <v>1.9352</v>
      </c>
      <c r="G251" vm="4599">
        <v>14.528</v>
      </c>
      <c r="H251" vm="4601">
        <v>15.54</v>
      </c>
      <c r="I251" s="15" vm="4603">
        <v>5.4550000000000001</v>
      </c>
      <c r="K251" s="21">
        <f t="shared" si="31"/>
        <v>-1.0421695462414072E-2</v>
      </c>
      <c r="L251" s="21">
        <f t="shared" si="24"/>
        <v>-1.025650016718911E-2</v>
      </c>
      <c r="M251" s="21">
        <f t="shared" si="25"/>
        <v>3.5359753964494521E-3</v>
      </c>
      <c r="N251" s="21">
        <f t="shared" si="26"/>
        <v>-8.3833598615851868E-3</v>
      </c>
      <c r="O251" s="21">
        <f t="shared" si="27"/>
        <v>-4.7427658754828515E-3</v>
      </c>
      <c r="P251" s="21">
        <f t="shared" si="28"/>
        <v>8.571876072308646E-3</v>
      </c>
      <c r="Q251" s="21">
        <f t="shared" si="29"/>
        <v>-6.4143901776636944E-3</v>
      </c>
      <c r="R251" s="24">
        <f t="shared" si="30"/>
        <v>-1.1845241003969685E-2</v>
      </c>
    </row>
    <row r="252" spans="1:18" x14ac:dyDescent="0.3">
      <c r="A252" s="23" vm="4607">
        <v>44186</v>
      </c>
      <c r="B252" vm="4608">
        <v>21.98</v>
      </c>
      <c r="C252" vm="4610">
        <v>47.56</v>
      </c>
      <c r="D252" vm="4612">
        <v>181.55</v>
      </c>
      <c r="E252" vm="4614">
        <v>7.4189999999999996</v>
      </c>
      <c r="F252" vm="4617">
        <v>1.8675999999999999</v>
      </c>
      <c r="G252" vm="4619">
        <v>14.25</v>
      </c>
      <c r="H252" vm="4621">
        <v>15.14</v>
      </c>
      <c r="I252" s="15" vm="4623">
        <v>5.3150000000000004</v>
      </c>
      <c r="K252" s="21">
        <f t="shared" si="31"/>
        <v>4.5610511252052274E-2</v>
      </c>
      <c r="L252" s="21">
        <f t="shared" si="24"/>
        <v>-1.957172612085643E-2</v>
      </c>
      <c r="M252" s="21">
        <f t="shared" si="25"/>
        <v>-1.4219545030729459E-2</v>
      </c>
      <c r="N252" s="21">
        <f t="shared" si="26"/>
        <v>-3.9899612119289919E-2</v>
      </c>
      <c r="O252" s="21">
        <f t="shared" si="27"/>
        <v>-3.5556496199035587E-2</v>
      </c>
      <c r="P252" s="21">
        <f t="shared" si="28"/>
        <v>-1.9320915144278021E-2</v>
      </c>
      <c r="Q252" s="21">
        <f t="shared" si="29"/>
        <v>-2.6077096930198575E-2</v>
      </c>
      <c r="R252" s="24">
        <f t="shared" si="30"/>
        <v>-2.5999607491122824E-2</v>
      </c>
    </row>
    <row r="253" spans="1:18" x14ac:dyDescent="0.3">
      <c r="A253" s="23" vm="4626">
        <v>44187</v>
      </c>
      <c r="B253" vm="3030">
        <v>21.86</v>
      </c>
      <c r="C253" vm="4628">
        <v>48.38</v>
      </c>
      <c r="D253" vm="4630">
        <v>186.25</v>
      </c>
      <c r="E253" vm="4632">
        <v>7.524</v>
      </c>
      <c r="F253" vm="4635">
        <v>1.8812</v>
      </c>
      <c r="G253" vm="4637">
        <v>14.598000000000001</v>
      </c>
      <c r="H253" vm="4639">
        <v>15.34</v>
      </c>
      <c r="I253" s="15" vm="4641">
        <v>5.33</v>
      </c>
      <c r="K253" s="21">
        <f t="shared" si="31"/>
        <v>-5.4744662270828481E-3</v>
      </c>
      <c r="L253" s="21">
        <f t="shared" si="24"/>
        <v>1.709443335930004E-2</v>
      </c>
      <c r="M253" s="21">
        <f t="shared" si="25"/>
        <v>2.5558759399324085E-2</v>
      </c>
      <c r="N253" s="21">
        <f t="shared" si="26"/>
        <v>1.4053634231395161E-2</v>
      </c>
      <c r="O253" s="21">
        <f t="shared" si="27"/>
        <v>7.2556869741109099E-3</v>
      </c>
      <c r="P253" s="21">
        <f t="shared" si="28"/>
        <v>2.4127626314780982E-2</v>
      </c>
      <c r="Q253" s="21">
        <f t="shared" si="29"/>
        <v>1.3123547929807428E-2</v>
      </c>
      <c r="R253" s="24">
        <f t="shared" si="30"/>
        <v>2.8182263838417909E-3</v>
      </c>
    </row>
    <row r="254" spans="1:18" x14ac:dyDescent="0.3">
      <c r="A254" s="23" vm="4645">
        <v>44188</v>
      </c>
      <c r="B254" vm="3103">
        <v>22.24</v>
      </c>
      <c r="C254" vm="4647">
        <v>48.21</v>
      </c>
      <c r="D254" vm="4649">
        <v>186.65</v>
      </c>
      <c r="E254" vm="4651">
        <v>7.6920000000000002</v>
      </c>
      <c r="F254" vm="4653">
        <v>1.913</v>
      </c>
      <c r="G254" vm="4655">
        <v>14.692</v>
      </c>
      <c r="H254" vm="4657">
        <v>15.42</v>
      </c>
      <c r="I254" s="15" vm="4659">
        <v>5.335</v>
      </c>
      <c r="K254" s="21">
        <f t="shared" si="31"/>
        <v>1.7233986633989021E-2</v>
      </c>
      <c r="L254" s="21">
        <f t="shared" si="24"/>
        <v>-3.520036764350293E-3</v>
      </c>
      <c r="M254" s="21">
        <f t="shared" si="25"/>
        <v>2.1453481009240899E-3</v>
      </c>
      <c r="N254" s="21">
        <f t="shared" si="26"/>
        <v>2.2082916287749315E-2</v>
      </c>
      <c r="O254" s="21">
        <f t="shared" si="27"/>
        <v>1.6762819369359895E-2</v>
      </c>
      <c r="P254" s="21">
        <f t="shared" si="28"/>
        <v>6.4185949279802488E-3</v>
      </c>
      <c r="Q254" s="21">
        <f t="shared" si="29"/>
        <v>5.2015721960734082E-3</v>
      </c>
      <c r="R254" s="24">
        <f t="shared" si="30"/>
        <v>9.3764657596343232E-4</v>
      </c>
    </row>
    <row r="255" spans="1:18" x14ac:dyDescent="0.3">
      <c r="A255" s="23" vm="4662">
        <v>44193</v>
      </c>
      <c r="B255" vm="4663">
        <v>22.82</v>
      </c>
      <c r="C255" vm="4665">
        <v>49.73</v>
      </c>
      <c r="D255" vm="4667">
        <v>187.05</v>
      </c>
      <c r="E255" vm="4669">
        <v>7.6989999999999998</v>
      </c>
      <c r="F255" vm="4672">
        <v>1.9224000000000001</v>
      </c>
      <c r="G255" vm="4674">
        <v>14.786</v>
      </c>
      <c r="H255" vm="4676">
        <v>15.38</v>
      </c>
      <c r="I255" s="15" vm="4678">
        <v>5.4649999999999999</v>
      </c>
      <c r="K255" s="21">
        <f t="shared" si="31"/>
        <v>2.574487505154812E-2</v>
      </c>
      <c r="L255" s="21">
        <f t="shared" si="24"/>
        <v>3.1041904309116162E-2</v>
      </c>
      <c r="M255" s="21">
        <f t="shared" si="25"/>
        <v>2.1407554335622489E-3</v>
      </c>
      <c r="N255" s="21">
        <f t="shared" si="26"/>
        <v>9.0962256937918899E-4</v>
      </c>
      <c r="O255" s="21">
        <f t="shared" si="27"/>
        <v>4.9017149820062113E-3</v>
      </c>
      <c r="P255" s="21">
        <f t="shared" si="28"/>
        <v>6.377659177487457E-3</v>
      </c>
      <c r="Q255" s="21">
        <f t="shared" si="29"/>
        <v>-2.5974040576855059E-3</v>
      </c>
      <c r="R255" s="24">
        <f t="shared" si="30"/>
        <v>2.4075236874785071E-2</v>
      </c>
    </row>
    <row r="256" spans="1:18" x14ac:dyDescent="0.3">
      <c r="A256" s="23" vm="4681">
        <v>44194</v>
      </c>
      <c r="B256" vm="4682">
        <v>23.18</v>
      </c>
      <c r="C256" vm="4684">
        <v>50.3</v>
      </c>
      <c r="D256" vm="4686">
        <v>189.05</v>
      </c>
      <c r="E256" vm="4688">
        <v>7.6959999999999997</v>
      </c>
      <c r="F256" vm="4690">
        <v>1.9198</v>
      </c>
      <c r="G256" vm="4692">
        <v>14.688000000000001</v>
      </c>
      <c r="H256" vm="4694">
        <v>15.91</v>
      </c>
      <c r="I256" s="15" vm="3812">
        <v>5.43</v>
      </c>
      <c r="K256" s="21">
        <f t="shared" si="31"/>
        <v>1.5652493477675947E-2</v>
      </c>
      <c r="L256" s="21">
        <f t="shared" si="24"/>
        <v>1.1396704379046442E-2</v>
      </c>
      <c r="M256" s="21">
        <f t="shared" si="25"/>
        <v>1.0635569542786603E-2</v>
      </c>
      <c r="N256" s="21">
        <f t="shared" si="26"/>
        <v>-3.8973693250716064E-4</v>
      </c>
      <c r="O256" s="21">
        <f t="shared" si="27"/>
        <v>-1.3533914928226993E-3</v>
      </c>
      <c r="P256" s="21">
        <f t="shared" si="28"/>
        <v>-6.6499532567735479E-3</v>
      </c>
      <c r="Q256" s="21">
        <f t="shared" si="29"/>
        <v>3.3879878272197503E-2</v>
      </c>
      <c r="R256" s="24">
        <f t="shared" si="30"/>
        <v>-6.424987682657886E-3</v>
      </c>
    </row>
    <row r="257" spans="1:18" x14ac:dyDescent="0.3">
      <c r="A257" s="23" vm="4699">
        <v>44195</v>
      </c>
      <c r="B257" vm="4700">
        <v>23.4</v>
      </c>
      <c r="C257" vm="4702">
        <v>50.14</v>
      </c>
      <c r="D257" vm="4704">
        <v>188.65</v>
      </c>
      <c r="E257" vm="4706">
        <v>7.6479999999999997</v>
      </c>
      <c r="F257" vm="4709">
        <v>1.9126000000000001</v>
      </c>
      <c r="G257" vm="4187">
        <v>14.66</v>
      </c>
      <c r="H257" vm="4712">
        <v>15.86</v>
      </c>
      <c r="I257" s="15" vm="4714">
        <v>5.4850000000000003</v>
      </c>
      <c r="K257" s="21">
        <f t="shared" si="31"/>
        <v>9.4461844520501159E-3</v>
      </c>
      <c r="L257" s="21">
        <f t="shared" si="24"/>
        <v>-3.1859843755460745E-3</v>
      </c>
      <c r="M257" s="21">
        <f t="shared" si="25"/>
        <v>-2.1180839266224344E-3</v>
      </c>
      <c r="N257" s="21">
        <f t="shared" si="26"/>
        <v>-6.2565376143052598E-3</v>
      </c>
      <c r="O257" s="21">
        <f t="shared" si="27"/>
        <v>-3.7574410139941811E-3</v>
      </c>
      <c r="P257" s="21">
        <f t="shared" si="28"/>
        <v>-1.9081374196292832E-3</v>
      </c>
      <c r="Q257" s="21">
        <f t="shared" si="29"/>
        <v>-3.1476261429936423E-3</v>
      </c>
      <c r="R257" s="24">
        <f t="shared" si="30"/>
        <v>1.0077959781349637E-2</v>
      </c>
    </row>
    <row r="258" spans="1:18" x14ac:dyDescent="0.3">
      <c r="A258" s="23" vm="4717">
        <v>44200</v>
      </c>
      <c r="B258" vm="4718">
        <v>24.26</v>
      </c>
      <c r="C258" vm="4720">
        <v>50</v>
      </c>
      <c r="D258" vm="4722">
        <v>187.6</v>
      </c>
      <c r="E258" vm="4724">
        <v>7.5830000000000002</v>
      </c>
      <c r="F258" vm="4727">
        <v>1.9052</v>
      </c>
      <c r="G258" vm="4729">
        <v>14.88</v>
      </c>
      <c r="H258" vm="4731">
        <v>15.74</v>
      </c>
      <c r="I258" s="15" vm="4733">
        <v>5.5449999999999999</v>
      </c>
      <c r="K258" s="21">
        <f t="shared" si="31"/>
        <v>3.6092881152248416E-2</v>
      </c>
      <c r="L258" s="21">
        <f t="shared" si="24"/>
        <v>-2.7960873020013203E-3</v>
      </c>
      <c r="M258" s="21">
        <f t="shared" si="25"/>
        <v>-5.5814098381952639E-3</v>
      </c>
      <c r="N258" s="21">
        <f t="shared" si="26"/>
        <v>-8.5352760303015942E-3</v>
      </c>
      <c r="O258" s="21">
        <f t="shared" si="27"/>
        <v>-3.8765829887369672E-3</v>
      </c>
      <c r="P258" s="21">
        <f t="shared" si="28"/>
        <v>1.4895332946440333E-2</v>
      </c>
      <c r="Q258" s="21">
        <f t="shared" si="29"/>
        <v>-7.5949732174447485E-3</v>
      </c>
      <c r="R258" s="24">
        <f t="shared" si="30"/>
        <v>1.0879527075136617E-2</v>
      </c>
    </row>
    <row r="259" spans="1:18" x14ac:dyDescent="0.3">
      <c r="A259" s="23" vm="4737">
        <v>44201</v>
      </c>
      <c r="B259" vm="4738">
        <v>24.14</v>
      </c>
      <c r="C259" vm="4740">
        <v>48.62</v>
      </c>
      <c r="D259" vm="4742">
        <v>183.8</v>
      </c>
      <c r="E259" vm="4744">
        <v>7.5</v>
      </c>
      <c r="F259" vm="4747">
        <v>1.8844000000000001</v>
      </c>
      <c r="G259" vm="4749">
        <v>14.84</v>
      </c>
      <c r="H259" vm="4751">
        <v>15.55</v>
      </c>
      <c r="I259" s="15" vm="4753">
        <v>5.6150000000000002</v>
      </c>
      <c r="K259" s="21">
        <f t="shared" si="31"/>
        <v>-4.9586878465187135E-3</v>
      </c>
      <c r="L259" s="21">
        <f t="shared" si="24"/>
        <v>-2.7988036540168827E-2</v>
      </c>
      <c r="M259" s="21">
        <f t="shared" si="25"/>
        <v>-2.0463826650537524E-2</v>
      </c>
      <c r="N259" s="21">
        <f t="shared" si="26"/>
        <v>-1.1005879176533737E-2</v>
      </c>
      <c r="O259" s="21">
        <f t="shared" si="27"/>
        <v>-1.0977522100819197E-2</v>
      </c>
      <c r="P259" s="21">
        <f t="shared" si="28"/>
        <v>-2.6917916657115256E-3</v>
      </c>
      <c r="Q259" s="21">
        <f t="shared" si="29"/>
        <v>-1.2144604364013951E-2</v>
      </c>
      <c r="R259" s="24">
        <f t="shared" si="30"/>
        <v>1.2544967388076264E-2</v>
      </c>
    </row>
    <row r="260" spans="1:18" x14ac:dyDescent="0.3">
      <c r="A260" s="23" vm="4757">
        <v>44202</v>
      </c>
      <c r="B260" vm="4758">
        <v>24.8</v>
      </c>
      <c r="C260" vm="4760">
        <v>48.64</v>
      </c>
      <c r="D260" vm="4762">
        <v>181.25</v>
      </c>
      <c r="E260" vm="4764">
        <v>7.9569999999999999</v>
      </c>
      <c r="F260" vm="4767">
        <v>1.9481999999999999</v>
      </c>
      <c r="G260" vm="4599">
        <v>14.528</v>
      </c>
      <c r="H260" vm="4770">
        <v>15.49</v>
      </c>
      <c r="I260" s="15" vm="1455">
        <v>5.69</v>
      </c>
      <c r="K260" s="21">
        <f t="shared" si="31"/>
        <v>2.6973437501551126E-2</v>
      </c>
      <c r="L260" s="21">
        <f t="shared" ref="L260:L323" si="32">LN(C260/C259)</f>
        <v>4.112687699342843E-4</v>
      </c>
      <c r="M260" s="21">
        <f t="shared" ref="M260:M323" si="33">LN(D260/D259)</f>
        <v>-1.397091618680253E-2</v>
      </c>
      <c r="N260" s="21">
        <f t="shared" ref="N260:N323" si="34">LN(E260/E259)</f>
        <v>5.9149023853132976E-2</v>
      </c>
      <c r="O260" s="21">
        <f t="shared" ref="O260:O323" si="35">LN(F260/F259)</f>
        <v>3.3296401510969111E-2</v>
      </c>
      <c r="P260" s="21">
        <f t="shared" ref="P260:P323" si="36">LN(G260/G259)</f>
        <v>-2.1248415880296922E-2</v>
      </c>
      <c r="Q260" s="21">
        <f t="shared" ref="Q260:Q323" si="37">LN(H260/H259)</f>
        <v>-3.8659841964659059E-3</v>
      </c>
      <c r="R260" s="24">
        <f t="shared" ref="R260:R323" si="38">LN(I260/I259)</f>
        <v>1.3268659947833175E-2</v>
      </c>
    </row>
    <row r="261" spans="1:18" x14ac:dyDescent="0.3">
      <c r="A261" s="23" vm="4775">
        <v>44203</v>
      </c>
      <c r="B261" vm="4776">
        <v>25.02</v>
      </c>
      <c r="C261" vm="4778">
        <v>47.82</v>
      </c>
      <c r="D261" vm="4780">
        <v>179.7</v>
      </c>
      <c r="E261" vm="4782">
        <v>8.032</v>
      </c>
      <c r="F261" vm="4785">
        <v>1.968</v>
      </c>
      <c r="G261" vm="4787">
        <v>14.788</v>
      </c>
      <c r="H261" vm="4639">
        <v>15.34</v>
      </c>
      <c r="I261" s="15" vm="4104">
        <v>5.68</v>
      </c>
      <c r="K261" s="21">
        <f t="shared" ref="K261:K324" si="39">LN(B261/B260)</f>
        <v>8.8318518678285173E-3</v>
      </c>
      <c r="L261" s="21">
        <f t="shared" si="32"/>
        <v>-1.7002275627732932E-2</v>
      </c>
      <c r="M261" s="21">
        <f t="shared" si="33"/>
        <v>-8.5884999452709165E-3</v>
      </c>
      <c r="N261" s="21">
        <f t="shared" si="34"/>
        <v>9.3815185539756658E-3</v>
      </c>
      <c r="O261" s="21">
        <f t="shared" si="35"/>
        <v>1.0111929275343445E-2</v>
      </c>
      <c r="P261" s="21">
        <f t="shared" si="36"/>
        <v>1.7738219215447906E-2</v>
      </c>
      <c r="Q261" s="21">
        <f t="shared" si="37"/>
        <v>-9.7308584896671595E-3</v>
      </c>
      <c r="R261" s="24">
        <f t="shared" si="38"/>
        <v>-1.7590154051796698E-3</v>
      </c>
    </row>
    <row r="262" spans="1:18" x14ac:dyDescent="0.3">
      <c r="A262" s="23" vm="4793">
        <v>44204</v>
      </c>
      <c r="B262" vm="4794">
        <v>25.04</v>
      </c>
      <c r="C262" vm="4796">
        <v>48.06</v>
      </c>
      <c r="D262" vm="4798">
        <v>180.25</v>
      </c>
      <c r="E262" vm="4800">
        <v>8.1780000000000008</v>
      </c>
      <c r="F262" vm="4366">
        <v>1.9550000000000001</v>
      </c>
      <c r="G262" vm="4804">
        <v>14.513999999999999</v>
      </c>
      <c r="H262" vm="4806">
        <v>15.36</v>
      </c>
      <c r="I262" s="15" vm="4808">
        <v>5.7249999999999996</v>
      </c>
      <c r="K262" s="21">
        <f t="shared" si="39"/>
        <v>7.9904119313276456E-4</v>
      </c>
      <c r="L262" s="21">
        <f t="shared" si="32"/>
        <v>5.0062682781442224E-3</v>
      </c>
      <c r="M262" s="21">
        <f t="shared" si="33"/>
        <v>3.0559823755451623E-3</v>
      </c>
      <c r="N262" s="21">
        <f t="shared" si="34"/>
        <v>1.8014058993077328E-2</v>
      </c>
      <c r="O262" s="21">
        <f t="shared" si="35"/>
        <v>-6.6276051927325746E-3</v>
      </c>
      <c r="P262" s="21">
        <f t="shared" si="36"/>
        <v>-1.8702340218440378E-2</v>
      </c>
      <c r="Q262" s="21">
        <f t="shared" si="37"/>
        <v>1.3029317804160619E-3</v>
      </c>
      <c r="R262" s="24">
        <f t="shared" si="38"/>
        <v>7.8913167072432715E-3</v>
      </c>
    </row>
    <row r="263" spans="1:18" x14ac:dyDescent="0.3">
      <c r="A263" s="23" vm="4812">
        <v>44207</v>
      </c>
      <c r="B263" vm="4813">
        <v>25</v>
      </c>
      <c r="C263" vm="4815">
        <v>48</v>
      </c>
      <c r="D263" vm="4197">
        <v>179.75</v>
      </c>
      <c r="E263" vm="4818">
        <v>8.0359999999999996</v>
      </c>
      <c r="F263" vm="4821">
        <v>1.9428000000000001</v>
      </c>
      <c r="G263" vm="2088">
        <v>14.38</v>
      </c>
      <c r="H263" vm="4824">
        <v>15.35</v>
      </c>
      <c r="I263" s="15" vm="4826">
        <v>5.53</v>
      </c>
      <c r="K263" s="21">
        <f t="shared" si="39"/>
        <v>-1.5987213636969929E-3</v>
      </c>
      <c r="L263" s="21">
        <f t="shared" si="32"/>
        <v>-1.2492194004319278E-3</v>
      </c>
      <c r="M263" s="21">
        <f t="shared" si="33"/>
        <v>-2.7777795639023859E-3</v>
      </c>
      <c r="N263" s="21">
        <f t="shared" si="34"/>
        <v>-1.7516174989762684E-2</v>
      </c>
      <c r="O263" s="21">
        <f t="shared" si="35"/>
        <v>-6.2599619478763318E-3</v>
      </c>
      <c r="P263" s="21">
        <f t="shared" si="36"/>
        <v>-9.2753485630444246E-3</v>
      </c>
      <c r="Q263" s="21">
        <f t="shared" si="37"/>
        <v>-6.5125368631991092E-4</v>
      </c>
      <c r="R263" s="24">
        <f t="shared" si="38"/>
        <v>-3.4654733906059811E-2</v>
      </c>
    </row>
    <row r="264" spans="1:18" x14ac:dyDescent="0.3">
      <c r="A264" s="23" vm="4829">
        <v>44208</v>
      </c>
      <c r="B264" vm="4813">
        <v>25</v>
      </c>
      <c r="C264" vm="4831">
        <v>47.04</v>
      </c>
      <c r="D264" vm="4833">
        <v>179.5</v>
      </c>
      <c r="E264" vm="4835">
        <v>8.0269999999999992</v>
      </c>
      <c r="F264" vm="4838">
        <v>1.9381999999999999</v>
      </c>
      <c r="G264" vm="4840">
        <v>14.673999999999999</v>
      </c>
      <c r="H264" vm="4842">
        <v>15.17</v>
      </c>
      <c r="I264" s="15" vm="3397">
        <v>5.665</v>
      </c>
      <c r="K264" s="21">
        <f t="shared" si="39"/>
        <v>0</v>
      </c>
      <c r="L264" s="21">
        <f t="shared" si="32"/>
        <v>-2.0202707317519466E-2</v>
      </c>
      <c r="M264" s="21">
        <f t="shared" si="33"/>
        <v>-1.3917886728224971E-3</v>
      </c>
      <c r="N264" s="21">
        <f t="shared" si="34"/>
        <v>-1.1205878032482411E-3</v>
      </c>
      <c r="O264" s="21">
        <f t="shared" si="35"/>
        <v>-2.3705241711401326E-3</v>
      </c>
      <c r="P264" s="21">
        <f t="shared" si="36"/>
        <v>2.023886799890174E-2</v>
      </c>
      <c r="Q264" s="21">
        <f t="shared" si="37"/>
        <v>-1.1795680672765308E-2</v>
      </c>
      <c r="R264" s="24">
        <f t="shared" si="38"/>
        <v>2.4119078945726208E-2</v>
      </c>
    </row>
    <row r="265" spans="1:18" x14ac:dyDescent="0.3">
      <c r="A265" s="23" vm="4846">
        <v>44209</v>
      </c>
      <c r="B265" vm="4847">
        <v>25.18</v>
      </c>
      <c r="C265" vm="4849">
        <v>48.15</v>
      </c>
      <c r="D265" vm="4851">
        <v>180.7</v>
      </c>
      <c r="E265" vm="4853">
        <v>7.9560000000000004</v>
      </c>
      <c r="F265" vm="4313">
        <v>1.9292</v>
      </c>
      <c r="G265" vm="4857">
        <v>14.612</v>
      </c>
      <c r="H265" vm="4859">
        <v>15.32</v>
      </c>
      <c r="I265" s="15" vm="4861">
        <v>5.6349999999999998</v>
      </c>
      <c r="K265" s="21">
        <f t="shared" si="39"/>
        <v>7.1742037480004529E-3</v>
      </c>
      <c r="L265" s="21">
        <f t="shared" si="32"/>
        <v>2.3322834653763048E-2</v>
      </c>
      <c r="M265" s="21">
        <f t="shared" si="33"/>
        <v>6.6629896698491894E-3</v>
      </c>
      <c r="N265" s="21">
        <f t="shared" si="34"/>
        <v>-8.884498157713935E-3</v>
      </c>
      <c r="O265" s="21">
        <f t="shared" si="35"/>
        <v>-4.6542981056327893E-3</v>
      </c>
      <c r="P265" s="21">
        <f t="shared" si="36"/>
        <v>-4.2341113587664155E-3</v>
      </c>
      <c r="Q265" s="21">
        <f t="shared" si="37"/>
        <v>9.8393709520044649E-3</v>
      </c>
      <c r="R265" s="24">
        <f t="shared" si="38"/>
        <v>-5.3097469882300618E-3</v>
      </c>
    </row>
    <row r="266" spans="1:18" x14ac:dyDescent="0.3">
      <c r="A266" s="23" vm="4865">
        <v>44210</v>
      </c>
      <c r="B266" vm="4866">
        <v>25.1</v>
      </c>
      <c r="C266" vm="4868">
        <v>47.78</v>
      </c>
      <c r="D266" vm="4870">
        <v>180.65</v>
      </c>
      <c r="E266" vm="4872">
        <v>7.8440000000000003</v>
      </c>
      <c r="F266" vm="4875">
        <v>1.915</v>
      </c>
      <c r="G266" vm="4877">
        <v>13.141999999999999</v>
      </c>
      <c r="H266" vm="4879">
        <v>15.3</v>
      </c>
      <c r="I266" s="15" vm="4881">
        <v>5.64</v>
      </c>
      <c r="K266" s="21">
        <f t="shared" si="39"/>
        <v>-3.182182478462831E-3</v>
      </c>
      <c r="L266" s="21">
        <f t="shared" si="32"/>
        <v>-7.7139963464710809E-3</v>
      </c>
      <c r="M266" s="21">
        <f t="shared" si="33"/>
        <v>-2.7674000453344007E-4</v>
      </c>
      <c r="N266" s="21">
        <f t="shared" si="34"/>
        <v>-1.4177452657625983E-2</v>
      </c>
      <c r="O266" s="21">
        <f t="shared" si="35"/>
        <v>-7.3877865800704929E-3</v>
      </c>
      <c r="P266" s="21">
        <f t="shared" si="36"/>
        <v>-0.10602990045735995</v>
      </c>
      <c r="Q266" s="21">
        <f t="shared" si="37"/>
        <v>-1.3063359140554128E-3</v>
      </c>
      <c r="R266" s="24">
        <f t="shared" si="38"/>
        <v>8.8691801822795462E-4</v>
      </c>
    </row>
    <row r="267" spans="1:18" x14ac:dyDescent="0.3">
      <c r="A267" s="23" vm="4885">
        <v>44211</v>
      </c>
      <c r="B267" vm="4886">
        <v>25.32</v>
      </c>
      <c r="C267" vm="4888">
        <v>47.35</v>
      </c>
      <c r="D267" vm="4890">
        <v>176.05</v>
      </c>
      <c r="E267" vm="4892">
        <v>7.7009999999999996</v>
      </c>
      <c r="F267" vm="4894">
        <v>1.9019999999999999</v>
      </c>
      <c r="G267" vm="281">
        <v>12.57</v>
      </c>
      <c r="H267" vm="1053">
        <v>14.7</v>
      </c>
      <c r="I267" s="15" vm="3451">
        <v>5.5250000000000004</v>
      </c>
      <c r="K267" s="21">
        <f t="shared" si="39"/>
        <v>8.7267511382371401E-3</v>
      </c>
      <c r="L267" s="21">
        <f t="shared" si="32"/>
        <v>-9.040322265576245E-3</v>
      </c>
      <c r="M267" s="21">
        <f t="shared" si="33"/>
        <v>-2.5793411992587698E-2</v>
      </c>
      <c r="N267" s="21">
        <f t="shared" si="34"/>
        <v>-1.8398717776986939E-2</v>
      </c>
      <c r="O267" s="21">
        <f t="shared" si="35"/>
        <v>-6.8116585094108511E-3</v>
      </c>
      <c r="P267" s="21">
        <f t="shared" si="36"/>
        <v>-4.4500185873520025E-2</v>
      </c>
      <c r="Q267" s="21">
        <f t="shared" si="37"/>
        <v>-4.0005334613699248E-2</v>
      </c>
      <c r="R267" s="24">
        <f t="shared" si="38"/>
        <v>-2.0600818106150946E-2</v>
      </c>
    </row>
    <row r="268" spans="1:18" x14ac:dyDescent="0.3">
      <c r="A268" s="23" vm="4901">
        <v>44214</v>
      </c>
      <c r="B268" vm="4902">
        <v>25.06</v>
      </c>
      <c r="C268" vm="4904">
        <v>48.43</v>
      </c>
      <c r="D268" vm="4906">
        <v>176.3</v>
      </c>
      <c r="E268" vm="4908">
        <v>7.7709999999999999</v>
      </c>
      <c r="F268" vm="4911">
        <v>1.9172</v>
      </c>
      <c r="G268" vm="4913">
        <v>13.522</v>
      </c>
      <c r="H268" vm="4915">
        <v>14.96</v>
      </c>
      <c r="I268" s="15" vm="4826">
        <v>5.53</v>
      </c>
      <c r="K268" s="21">
        <f t="shared" si="39"/>
        <v>-1.0321647808053209E-2</v>
      </c>
      <c r="L268" s="21">
        <f t="shared" si="32"/>
        <v>2.2552636783050414E-2</v>
      </c>
      <c r="M268" s="21">
        <f t="shared" si="33"/>
        <v>1.4190438027629326E-3</v>
      </c>
      <c r="N268" s="21">
        <f t="shared" si="34"/>
        <v>9.0486656699920991E-3</v>
      </c>
      <c r="O268" s="21">
        <f t="shared" si="35"/>
        <v>7.9598241801405959E-3</v>
      </c>
      <c r="P268" s="21">
        <f t="shared" si="36"/>
        <v>7.3004966066330071E-2</v>
      </c>
      <c r="Q268" s="21">
        <f t="shared" si="37"/>
        <v>1.753247876164063E-2</v>
      </c>
      <c r="R268" s="24">
        <f t="shared" si="38"/>
        <v>9.0456813042691462E-4</v>
      </c>
    </row>
    <row r="269" spans="1:18" x14ac:dyDescent="0.3">
      <c r="A269" s="23" vm="4919">
        <v>44215</v>
      </c>
      <c r="B269" vm="4920">
        <v>25.4</v>
      </c>
      <c r="C269" vm="4922">
        <v>47.65</v>
      </c>
      <c r="D269" vm="4924">
        <v>172.9</v>
      </c>
      <c r="E269" vm="4926">
        <v>7.7830000000000004</v>
      </c>
      <c r="F269" vm="4929">
        <v>1.9104000000000001</v>
      </c>
      <c r="G269" vm="4931">
        <v>13.874000000000001</v>
      </c>
      <c r="H269" vm="4621">
        <v>15.14</v>
      </c>
      <c r="I269" s="15" vm="4934">
        <v>5.5149999999999997</v>
      </c>
      <c r="K269" s="21">
        <f t="shared" si="39"/>
        <v>1.3476224556568555E-2</v>
      </c>
      <c r="L269" s="21">
        <f t="shared" si="32"/>
        <v>-1.623682631492664E-2</v>
      </c>
      <c r="M269" s="21">
        <f t="shared" si="33"/>
        <v>-1.9473696714579724E-2</v>
      </c>
      <c r="N269" s="21">
        <f t="shared" si="34"/>
        <v>1.5430117501460767E-3</v>
      </c>
      <c r="O269" s="21">
        <f t="shared" si="35"/>
        <v>-3.5531440871932581E-3</v>
      </c>
      <c r="P269" s="21">
        <f t="shared" si="36"/>
        <v>2.5698596294623365E-2</v>
      </c>
      <c r="Q269" s="21">
        <f t="shared" si="37"/>
        <v>1.1960275462971471E-2</v>
      </c>
      <c r="R269" s="24">
        <f t="shared" si="38"/>
        <v>-2.7161628287777004E-3</v>
      </c>
    </row>
    <row r="270" spans="1:18" x14ac:dyDescent="0.3">
      <c r="A270" s="23" vm="4938">
        <v>44216</v>
      </c>
      <c r="B270" vm="4939">
        <v>25.62</v>
      </c>
      <c r="C270" vm="4941">
        <v>48.67</v>
      </c>
      <c r="D270" vm="4943">
        <v>175.6</v>
      </c>
      <c r="E270" vm="4945">
        <v>8.109</v>
      </c>
      <c r="F270" vm="4948">
        <v>1.9263999999999999</v>
      </c>
      <c r="G270" vm="4950">
        <v>13.948</v>
      </c>
      <c r="H270" vm="4952">
        <v>15.21</v>
      </c>
      <c r="I270" s="15" vm="4954">
        <v>5.49</v>
      </c>
      <c r="K270" s="21">
        <f t="shared" si="39"/>
        <v>8.6241224440974044E-3</v>
      </c>
      <c r="L270" s="21">
        <f t="shared" si="32"/>
        <v>2.1180193745151919E-2</v>
      </c>
      <c r="M270" s="21">
        <f t="shared" si="33"/>
        <v>1.5495288511771378E-2</v>
      </c>
      <c r="N270" s="21">
        <f t="shared" si="34"/>
        <v>4.1032687985169042E-2</v>
      </c>
      <c r="O270" s="21">
        <f t="shared" si="35"/>
        <v>8.3403319162189508E-3</v>
      </c>
      <c r="P270" s="21">
        <f t="shared" si="36"/>
        <v>5.319543850295207E-3</v>
      </c>
      <c r="Q270" s="21">
        <f t="shared" si="37"/>
        <v>4.612858261898875E-3</v>
      </c>
      <c r="R270" s="24">
        <f t="shared" si="38"/>
        <v>-4.5433971840264566E-3</v>
      </c>
    </row>
    <row r="271" spans="1:18" x14ac:dyDescent="0.3">
      <c r="A271" s="23" vm="4958">
        <v>44217</v>
      </c>
      <c r="B271" vm="4959">
        <v>26.22</v>
      </c>
      <c r="C271" vm="4961">
        <v>49.59</v>
      </c>
      <c r="D271" vm="4963">
        <v>177.05</v>
      </c>
      <c r="E271" vm="4965">
        <v>8.0050000000000008</v>
      </c>
      <c r="F271" vm="4911">
        <v>1.9172</v>
      </c>
      <c r="G271" vm="4969">
        <v>13.646000000000001</v>
      </c>
      <c r="H271" vm="4971">
        <v>16.13</v>
      </c>
      <c r="I271" s="15" vm="4973">
        <v>5.37</v>
      </c>
      <c r="K271" s="21">
        <f t="shared" si="39"/>
        <v>2.3149181866965622E-2</v>
      </c>
      <c r="L271" s="21">
        <f t="shared" si="32"/>
        <v>1.8726376655679684E-2</v>
      </c>
      <c r="M271" s="21">
        <f t="shared" si="33"/>
        <v>8.2234973568964878E-3</v>
      </c>
      <c r="N271" s="21">
        <f t="shared" si="34"/>
        <v>-1.29082095137421E-2</v>
      </c>
      <c r="O271" s="21">
        <f t="shared" si="35"/>
        <v>-4.7871878290255973E-3</v>
      </c>
      <c r="P271" s="21">
        <f t="shared" si="36"/>
        <v>-2.1889690420172848E-2</v>
      </c>
      <c r="Q271" s="21">
        <f t="shared" si="37"/>
        <v>5.8727785865915948E-2</v>
      </c>
      <c r="R271" s="24">
        <f t="shared" si="38"/>
        <v>-2.210034700066597E-2</v>
      </c>
    </row>
    <row r="272" spans="1:18" x14ac:dyDescent="0.3">
      <c r="A272" s="23" vm="4977">
        <v>44218</v>
      </c>
      <c r="B272" vm="4978">
        <v>26.82</v>
      </c>
      <c r="C272" vm="4941">
        <v>48.67</v>
      </c>
      <c r="D272" vm="4981">
        <v>174.85</v>
      </c>
      <c r="E272" vm="4983">
        <v>7.7489999999999997</v>
      </c>
      <c r="F272" vm="4986">
        <v>1.8842000000000001</v>
      </c>
      <c r="G272" vm="2291">
        <v>13.24</v>
      </c>
      <c r="H272" vm="4989">
        <v>16.100000000000001</v>
      </c>
      <c r="I272" s="15" vm="3846">
        <v>5.31</v>
      </c>
      <c r="K272" s="21">
        <f t="shared" si="39"/>
        <v>2.2625399517978827E-2</v>
      </c>
      <c r="L272" s="21">
        <f t="shared" si="32"/>
        <v>-1.8726376655679576E-2</v>
      </c>
      <c r="M272" s="21">
        <f t="shared" si="33"/>
        <v>-1.2503715048527956E-2</v>
      </c>
      <c r="N272" s="21">
        <f t="shared" si="34"/>
        <v>-3.2502543666865016E-2</v>
      </c>
      <c r="O272" s="21">
        <f t="shared" si="35"/>
        <v>-1.7362460670908825E-2</v>
      </c>
      <c r="P272" s="21">
        <f t="shared" si="36"/>
        <v>-3.0203887884369739E-2</v>
      </c>
      <c r="Q272" s="21">
        <f t="shared" si="37"/>
        <v>-1.8616201467000699E-3</v>
      </c>
      <c r="R272" s="24">
        <f t="shared" si="38"/>
        <v>-1.1236073266925954E-2</v>
      </c>
    </row>
    <row r="273" spans="1:18" x14ac:dyDescent="0.3">
      <c r="A273" s="23" vm="4994">
        <v>44221</v>
      </c>
      <c r="B273" vm="4995">
        <v>26.6</v>
      </c>
      <c r="C273" vm="4997">
        <v>47.34</v>
      </c>
      <c r="D273" vm="4999">
        <v>173.75</v>
      </c>
      <c r="E273" vm="5001">
        <v>7.42</v>
      </c>
      <c r="F273" vm="5004">
        <v>1.8231999999999999</v>
      </c>
      <c r="G273" vm="5006">
        <v>12.624000000000001</v>
      </c>
      <c r="H273" vm="5008">
        <v>15.46</v>
      </c>
      <c r="I273" s="15" vm="5010">
        <v>5.12</v>
      </c>
      <c r="K273" s="21">
        <f t="shared" si="39"/>
        <v>-8.2366620658790128E-3</v>
      </c>
      <c r="L273" s="21">
        <f t="shared" si="32"/>
        <v>-2.770721975952507E-2</v>
      </c>
      <c r="M273" s="21">
        <f t="shared" si="33"/>
        <v>-6.3109790644832785E-3</v>
      </c>
      <c r="N273" s="21">
        <f t="shared" si="34"/>
        <v>-4.3384745602524019E-2</v>
      </c>
      <c r="O273" s="21">
        <f t="shared" si="35"/>
        <v>-3.2910128683092933E-2</v>
      </c>
      <c r="P273" s="21">
        <f t="shared" si="36"/>
        <v>-4.7642786405343689E-2</v>
      </c>
      <c r="Q273" s="21">
        <f t="shared" si="37"/>
        <v>-4.0563228831141419E-2</v>
      </c>
      <c r="R273" s="24">
        <f t="shared" si="38"/>
        <v>-3.6437396202430979E-2</v>
      </c>
    </row>
    <row r="274" spans="1:18" x14ac:dyDescent="0.3">
      <c r="A274" s="23" vm="5014">
        <v>44222</v>
      </c>
      <c r="B274" vm="5015">
        <v>27.28</v>
      </c>
      <c r="C274" vm="4849">
        <v>48.15</v>
      </c>
      <c r="D274" vm="5018">
        <v>172.8</v>
      </c>
      <c r="E274" vm="5020">
        <v>7.75</v>
      </c>
      <c r="F274" vm="5023">
        <v>1.8395999999999999</v>
      </c>
      <c r="G274" vm="5025">
        <v>12.872</v>
      </c>
      <c r="H274" vm="5027">
        <v>15.85</v>
      </c>
      <c r="I274" s="15" vm="5029">
        <v>5.125</v>
      </c>
      <c r="K274" s="21">
        <f t="shared" si="39"/>
        <v>2.5242617187607883E-2</v>
      </c>
      <c r="L274" s="21">
        <f t="shared" si="32"/>
        <v>1.6965534158296668E-2</v>
      </c>
      <c r="M274" s="21">
        <f t="shared" si="33"/>
        <v>-5.4826280749462053E-3</v>
      </c>
      <c r="N274" s="21">
        <f t="shared" si="34"/>
        <v>4.3513786185966491E-2</v>
      </c>
      <c r="O274" s="21">
        <f t="shared" si="35"/>
        <v>8.9549577342941996E-3</v>
      </c>
      <c r="P274" s="21">
        <f t="shared" si="36"/>
        <v>1.9454645586563513E-2</v>
      </c>
      <c r="Q274" s="21">
        <f t="shared" si="37"/>
        <v>2.4913457164013612E-2</v>
      </c>
      <c r="R274" s="24">
        <f t="shared" si="38"/>
        <v>9.7608597305545892E-4</v>
      </c>
    </row>
    <row r="275" spans="1:18" x14ac:dyDescent="0.3">
      <c r="A275" s="23" vm="5033">
        <v>44223</v>
      </c>
      <c r="B275" vm="5034">
        <v>25.66</v>
      </c>
      <c r="C275" vm="5036">
        <v>47.26</v>
      </c>
      <c r="D275" vm="5038">
        <v>171.55</v>
      </c>
      <c r="E275" vm="5040">
        <v>7.69</v>
      </c>
      <c r="F275" vm="5042">
        <v>1.8076000000000001</v>
      </c>
      <c r="G275" vm="5044">
        <v>12.428000000000001</v>
      </c>
      <c r="H275" vm="5046">
        <v>16.64</v>
      </c>
      <c r="I275" s="15" vm="5048">
        <v>5.2949999999999999</v>
      </c>
      <c r="K275" s="21">
        <f t="shared" si="39"/>
        <v>-6.122047378777104E-2</v>
      </c>
      <c r="L275" s="21">
        <f t="shared" si="32"/>
        <v>-1.8656866485372771E-2</v>
      </c>
      <c r="M275" s="21">
        <f t="shared" si="33"/>
        <v>-7.2600870654965077E-3</v>
      </c>
      <c r="N275" s="21">
        <f t="shared" si="34"/>
        <v>-7.7720598477029734E-3</v>
      </c>
      <c r="O275" s="21">
        <f t="shared" si="35"/>
        <v>-1.754815812864402E-2</v>
      </c>
      <c r="P275" s="21">
        <f t="shared" si="36"/>
        <v>-3.5102418159281071E-2</v>
      </c>
      <c r="Q275" s="21">
        <f t="shared" si="37"/>
        <v>4.8639935069773002E-2</v>
      </c>
      <c r="R275" s="24">
        <f t="shared" si="38"/>
        <v>3.2632454028897931E-2</v>
      </c>
    </row>
    <row r="276" spans="1:18" x14ac:dyDescent="0.3">
      <c r="A276" s="23" vm="5052">
        <v>44224</v>
      </c>
      <c r="B276" vm="4920">
        <v>25.4</v>
      </c>
      <c r="C276" vm="5054">
        <v>48.09</v>
      </c>
      <c r="D276" vm="5056">
        <v>171.1</v>
      </c>
      <c r="E276" vm="5058">
        <v>7.7270000000000003</v>
      </c>
      <c r="F276" vm="5061">
        <v>1.8335999999999999</v>
      </c>
      <c r="G276" vm="5063">
        <v>12.718</v>
      </c>
      <c r="H276" vm="795">
        <v>16.5</v>
      </c>
      <c r="I276" s="15" vm="5066">
        <v>5.1950000000000003</v>
      </c>
      <c r="K276" s="21">
        <f t="shared" si="39"/>
        <v>-1.0184185162999486E-2</v>
      </c>
      <c r="L276" s="21">
        <f t="shared" si="32"/>
        <v>1.7409983530809556E-2</v>
      </c>
      <c r="M276" s="21">
        <f t="shared" si="33"/>
        <v>-2.6265884063110105E-3</v>
      </c>
      <c r="N276" s="21">
        <f t="shared" si="34"/>
        <v>4.7999054338942818E-3</v>
      </c>
      <c r="O276" s="21">
        <f t="shared" si="35"/>
        <v>1.4281248983295719E-2</v>
      </c>
      <c r="P276" s="21">
        <f t="shared" si="36"/>
        <v>2.3066321314414977E-2</v>
      </c>
      <c r="Q276" s="21">
        <f t="shared" si="37"/>
        <v>-8.4490544865276334E-3</v>
      </c>
      <c r="R276" s="24">
        <f t="shared" si="38"/>
        <v>-1.906635450217899E-2</v>
      </c>
    </row>
    <row r="277" spans="1:18" x14ac:dyDescent="0.3">
      <c r="A277" s="23" vm="5070">
        <v>44225</v>
      </c>
      <c r="B277" vm="4847">
        <v>25.18</v>
      </c>
      <c r="C277" vm="4464">
        <v>46.61</v>
      </c>
      <c r="D277" vm="5073">
        <v>172.25</v>
      </c>
      <c r="E277" vm="5075">
        <v>7.5570000000000004</v>
      </c>
      <c r="F277" vm="3179">
        <v>1.8051999999999999</v>
      </c>
      <c r="G277" vm="1997">
        <v>12.53</v>
      </c>
      <c r="H277" vm="5080">
        <v>16.07</v>
      </c>
      <c r="I277" s="15" vm="5082">
        <v>5.17</v>
      </c>
      <c r="K277" s="21">
        <f t="shared" si="39"/>
        <v>-8.6991454082897979E-3</v>
      </c>
      <c r="L277" s="21">
        <f t="shared" si="32"/>
        <v>-3.1259144904921744E-2</v>
      </c>
      <c r="M277" s="21">
        <f t="shared" si="33"/>
        <v>6.6987289956201021E-3</v>
      </c>
      <c r="N277" s="21">
        <f t="shared" si="34"/>
        <v>-2.2246402912863981E-2</v>
      </c>
      <c r="O277" s="21">
        <f t="shared" si="35"/>
        <v>-1.5609858567574296E-2</v>
      </c>
      <c r="P277" s="21">
        <f t="shared" si="36"/>
        <v>-1.4892543937239109E-2</v>
      </c>
      <c r="Q277" s="21">
        <f t="shared" si="37"/>
        <v>-2.6406201157113653E-2</v>
      </c>
      <c r="R277" s="24">
        <f t="shared" si="38"/>
        <v>-4.8239360308530467E-3</v>
      </c>
    </row>
    <row r="278" spans="1:18" x14ac:dyDescent="0.3">
      <c r="A278" s="23" vm="5086">
        <v>44228</v>
      </c>
      <c r="B278" vm="5087">
        <v>25.28</v>
      </c>
      <c r="C278" vm="5089">
        <v>47.46</v>
      </c>
      <c r="D278" vm="5091">
        <v>176.4</v>
      </c>
      <c r="E278" vm="5093">
        <v>7.6680000000000001</v>
      </c>
      <c r="F278" vm="5095">
        <v>1.8220000000000001</v>
      </c>
      <c r="G278" vm="5097">
        <v>12.606</v>
      </c>
      <c r="H278" vm="5099">
        <v>15.75</v>
      </c>
      <c r="I278" s="15" vm="5101">
        <v>5.35</v>
      </c>
      <c r="K278" s="21">
        <f t="shared" si="39"/>
        <v>3.963540662455611E-3</v>
      </c>
      <c r="L278" s="21">
        <f t="shared" si="32"/>
        <v>1.8072140622967896E-2</v>
      </c>
      <c r="M278" s="21">
        <f t="shared" si="33"/>
        <v>2.3807233678922939E-2</v>
      </c>
      <c r="N278" s="21">
        <f t="shared" si="34"/>
        <v>1.4581539144815294E-2</v>
      </c>
      <c r="O278" s="21">
        <f t="shared" si="35"/>
        <v>9.263409867057662E-3</v>
      </c>
      <c r="P278" s="21">
        <f t="shared" si="36"/>
        <v>6.0471221829414418E-3</v>
      </c>
      <c r="Q278" s="21">
        <f t="shared" si="37"/>
        <v>-2.0113814477779164E-2</v>
      </c>
      <c r="R278" s="24">
        <f t="shared" si="38"/>
        <v>3.4223872387577313E-2</v>
      </c>
    </row>
    <row r="279" spans="1:18" x14ac:dyDescent="0.3">
      <c r="A279" s="23" vm="5104">
        <v>44229</v>
      </c>
      <c r="B279" vm="5105">
        <v>25.34</v>
      </c>
      <c r="C279" vm="5107">
        <v>47.92</v>
      </c>
      <c r="D279" vm="5109">
        <v>171.15</v>
      </c>
      <c r="E279" vm="5111">
        <v>7.7439999999999998</v>
      </c>
      <c r="F279" vm="5113">
        <v>1.871</v>
      </c>
      <c r="G279" vm="5115">
        <v>12.99</v>
      </c>
      <c r="H279" vm="5117">
        <v>15.84</v>
      </c>
      <c r="I279" s="15" vm="3759">
        <v>5.54</v>
      </c>
      <c r="K279" s="21">
        <f t="shared" si="39"/>
        <v>2.3706056143362221E-3</v>
      </c>
      <c r="L279" s="21">
        <f t="shared" si="32"/>
        <v>9.6457027995765221E-3</v>
      </c>
      <c r="M279" s="21">
        <f t="shared" si="33"/>
        <v>-3.0213778596496595E-2</v>
      </c>
      <c r="N279" s="21">
        <f t="shared" si="34"/>
        <v>9.8625247908776786E-3</v>
      </c>
      <c r="O279" s="21">
        <f t="shared" si="35"/>
        <v>2.653824845418597E-2</v>
      </c>
      <c r="P279" s="21">
        <f t="shared" si="36"/>
        <v>3.0006939591589895E-2</v>
      </c>
      <c r="Q279" s="21">
        <f t="shared" si="37"/>
        <v>5.6980211146377959E-3</v>
      </c>
      <c r="R279" s="24">
        <f t="shared" si="38"/>
        <v>3.4897939851277246E-2</v>
      </c>
    </row>
    <row r="280" spans="1:18" x14ac:dyDescent="0.3">
      <c r="A280" s="23" vm="5122">
        <v>44230</v>
      </c>
      <c r="B280" vm="5123">
        <v>25.76</v>
      </c>
      <c r="C280" vm="5125">
        <v>47.93</v>
      </c>
      <c r="D280" vm="5127">
        <v>164.9</v>
      </c>
      <c r="E280" vm="5129">
        <v>8.0679999999999996</v>
      </c>
      <c r="F280" vm="5132">
        <v>1.9512</v>
      </c>
      <c r="G280" vm="5134">
        <v>13.013999999999999</v>
      </c>
      <c r="H280" vm="5136">
        <v>15.5</v>
      </c>
      <c r="I280" s="15" vm="4934">
        <v>5.5149999999999997</v>
      </c>
      <c r="K280" s="21">
        <f t="shared" si="39"/>
        <v>1.6438726343159939E-2</v>
      </c>
      <c r="L280" s="21">
        <f t="shared" si="32"/>
        <v>2.0865936434594836E-4</v>
      </c>
      <c r="M280" s="21">
        <f t="shared" si="33"/>
        <v>-3.7201135410641149E-2</v>
      </c>
      <c r="N280" s="21">
        <f t="shared" si="34"/>
        <v>4.0987270117689406E-2</v>
      </c>
      <c r="O280" s="21">
        <f t="shared" si="35"/>
        <v>4.1971520627620933E-2</v>
      </c>
      <c r="P280" s="21">
        <f t="shared" si="36"/>
        <v>1.8458703902841309E-3</v>
      </c>
      <c r="Q280" s="21">
        <f t="shared" si="37"/>
        <v>-2.1698362461078802E-2</v>
      </c>
      <c r="R280" s="24">
        <f t="shared" si="38"/>
        <v>-4.5228480537267126E-3</v>
      </c>
    </row>
    <row r="281" spans="1:18" x14ac:dyDescent="0.3">
      <c r="A281" s="23" vm="5141">
        <v>44231</v>
      </c>
      <c r="B281" vm="5142">
        <v>26.12</v>
      </c>
      <c r="C281" vm="5144">
        <v>50.02</v>
      </c>
      <c r="D281" vm="5146">
        <v>169.35</v>
      </c>
      <c r="E281" vm="5148">
        <v>8.2789999999999999</v>
      </c>
      <c r="F281" vm="5151">
        <v>2.0085000000000002</v>
      </c>
      <c r="G281" vm="5153">
        <v>13.11</v>
      </c>
      <c r="H281" vm="4751">
        <v>15.55</v>
      </c>
      <c r="I281" s="15" vm="1243">
        <v>5.5949999999999998</v>
      </c>
      <c r="K281" s="21">
        <f t="shared" si="39"/>
        <v>1.3878403172077445E-2</v>
      </c>
      <c r="L281" s="21">
        <f t="shared" si="32"/>
        <v>4.2681312277933134E-2</v>
      </c>
      <c r="M281" s="21">
        <f t="shared" si="33"/>
        <v>2.6628349698227402E-2</v>
      </c>
      <c r="N281" s="21">
        <f t="shared" si="34"/>
        <v>2.5816568064703522E-2</v>
      </c>
      <c r="O281" s="21">
        <f t="shared" si="35"/>
        <v>2.894360689762638E-2</v>
      </c>
      <c r="P281" s="21">
        <f t="shared" si="36"/>
        <v>7.3495967028161212E-3</v>
      </c>
      <c r="Q281" s="21">
        <f t="shared" si="37"/>
        <v>3.2206147000421572E-3</v>
      </c>
      <c r="R281" s="24">
        <f t="shared" si="38"/>
        <v>1.4401689058422708E-2</v>
      </c>
    </row>
    <row r="282" spans="1:18" x14ac:dyDescent="0.3">
      <c r="A282" s="23" vm="5158">
        <v>44232</v>
      </c>
      <c r="B282" vm="5159">
        <v>25.9</v>
      </c>
      <c r="C282" vm="5161">
        <v>50.84</v>
      </c>
      <c r="D282" vm="5163">
        <v>168.1</v>
      </c>
      <c r="E282" vm="5165">
        <v>8.4589999999999996</v>
      </c>
      <c r="F282" vm="5168">
        <v>2.0609999999999999</v>
      </c>
      <c r="G282" vm="5170">
        <v>13.364000000000001</v>
      </c>
      <c r="H282" vm="5172">
        <v>15.41</v>
      </c>
      <c r="I282" s="15" vm="5174">
        <v>5.6</v>
      </c>
      <c r="K282" s="21">
        <f t="shared" si="39"/>
        <v>-8.4583357027383458E-3</v>
      </c>
      <c r="L282" s="21">
        <f t="shared" si="32"/>
        <v>1.6260520871780326E-2</v>
      </c>
      <c r="M282" s="21">
        <f t="shared" si="33"/>
        <v>-7.408538849210766E-3</v>
      </c>
      <c r="N282" s="21">
        <f t="shared" si="34"/>
        <v>2.1508775165208643E-2</v>
      </c>
      <c r="O282" s="21">
        <f t="shared" si="35"/>
        <v>2.5803127091122063E-2</v>
      </c>
      <c r="P282" s="21">
        <f t="shared" si="36"/>
        <v>1.9189226718901761E-2</v>
      </c>
      <c r="Q282" s="21">
        <f t="shared" si="37"/>
        <v>-9.0439892932188248E-3</v>
      </c>
      <c r="R282" s="24">
        <f t="shared" si="38"/>
        <v>8.9325597721492066E-4</v>
      </c>
    </row>
    <row r="283" spans="1:18" x14ac:dyDescent="0.3">
      <c r="A283" s="23" vm="5178">
        <v>44235</v>
      </c>
      <c r="B283" vm="5179">
        <v>26.48</v>
      </c>
      <c r="C283" vm="5181">
        <v>51.58</v>
      </c>
      <c r="D283" vm="5183">
        <v>172</v>
      </c>
      <c r="E283" vm="5185">
        <v>8.6829999999999998</v>
      </c>
      <c r="F283" vm="5188">
        <v>2.09</v>
      </c>
      <c r="G283" vm="5190">
        <v>13.6</v>
      </c>
      <c r="H283" vm="4281">
        <v>15.4</v>
      </c>
      <c r="I283" s="15" vm="5193">
        <v>5.67</v>
      </c>
      <c r="K283" s="21">
        <f t="shared" si="39"/>
        <v>2.2146762363315482E-2</v>
      </c>
      <c r="L283" s="21">
        <f t="shared" si="32"/>
        <v>1.4450554131945284E-2</v>
      </c>
      <c r="M283" s="21">
        <f t="shared" si="33"/>
        <v>2.2935436398883225E-2</v>
      </c>
      <c r="N283" s="21">
        <f t="shared" si="34"/>
        <v>2.6136127756630774E-2</v>
      </c>
      <c r="O283" s="21">
        <f t="shared" si="35"/>
        <v>1.3972764068397531E-2</v>
      </c>
      <c r="P283" s="21">
        <f t="shared" si="36"/>
        <v>1.7505268247496163E-2</v>
      </c>
      <c r="Q283" s="21">
        <f t="shared" si="37"/>
        <v>-6.4913991244087597E-4</v>
      </c>
      <c r="R283" s="24">
        <f t="shared" si="38"/>
        <v>1.242251999855711E-2</v>
      </c>
    </row>
    <row r="284" spans="1:18" x14ac:dyDescent="0.3">
      <c r="A284" s="23" vm="5197">
        <v>44236</v>
      </c>
      <c r="B284" vm="5198">
        <v>26.02</v>
      </c>
      <c r="C284" vm="5200">
        <v>52.12</v>
      </c>
      <c r="D284" vm="5202">
        <v>172.3</v>
      </c>
      <c r="E284" vm="5204">
        <v>8.6370000000000005</v>
      </c>
      <c r="F284" vm="5206">
        <v>2.0870000000000002</v>
      </c>
      <c r="G284" vm="5208">
        <v>13.494</v>
      </c>
      <c r="H284" vm="1133">
        <v>15.2</v>
      </c>
      <c r="I284" s="15" vm="4122">
        <v>5.9</v>
      </c>
      <c r="K284" s="21">
        <f t="shared" si="39"/>
        <v>-1.7524257984448295E-2</v>
      </c>
      <c r="L284" s="21">
        <f t="shared" si="32"/>
        <v>1.0414751803445553E-2</v>
      </c>
      <c r="M284" s="21">
        <f t="shared" si="33"/>
        <v>1.7426667204309869E-3</v>
      </c>
      <c r="N284" s="21">
        <f t="shared" si="34"/>
        <v>-5.3117907803595212E-3</v>
      </c>
      <c r="O284" s="21">
        <f t="shared" si="35"/>
        <v>-1.4364378816558022E-3</v>
      </c>
      <c r="P284" s="21">
        <f t="shared" si="36"/>
        <v>-7.8246505367727103E-3</v>
      </c>
      <c r="Q284" s="21">
        <f t="shared" si="37"/>
        <v>-1.3072081567352888E-2</v>
      </c>
      <c r="R284" s="24">
        <f t="shared" si="38"/>
        <v>3.9763233172013114E-2</v>
      </c>
    </row>
    <row r="285" spans="1:18" x14ac:dyDescent="0.3">
      <c r="A285" s="23" vm="5214">
        <v>44237</v>
      </c>
      <c r="B285" vm="5215">
        <v>26.42</v>
      </c>
      <c r="C285" vm="5217">
        <v>51.66</v>
      </c>
      <c r="D285" vm="5219">
        <v>171.4</v>
      </c>
      <c r="E285" vm="5221">
        <v>8.7080000000000002</v>
      </c>
      <c r="F285" vm="5224">
        <v>2.08</v>
      </c>
      <c r="G285" vm="5226">
        <v>13.231999999999999</v>
      </c>
      <c r="H285" vm="4824">
        <v>15.35</v>
      </c>
      <c r="I285" s="15" vm="2237">
        <v>6.47</v>
      </c>
      <c r="K285" s="21">
        <f t="shared" si="39"/>
        <v>1.5255826009820207E-2</v>
      </c>
      <c r="L285" s="21">
        <f t="shared" si="32"/>
        <v>-8.8649645889499005E-3</v>
      </c>
      <c r="M285" s="21">
        <f t="shared" si="33"/>
        <v>-5.2371373702045669E-3</v>
      </c>
      <c r="N285" s="21">
        <f t="shared" si="34"/>
        <v>8.1868430741524074E-3</v>
      </c>
      <c r="O285" s="21">
        <f t="shared" si="35"/>
        <v>-3.3597343818371384E-3</v>
      </c>
      <c r="P285" s="21">
        <f t="shared" si="36"/>
        <v>-1.9607003923898171E-2</v>
      </c>
      <c r="Q285" s="21">
        <f t="shared" si="37"/>
        <v>9.820046180975513E-3</v>
      </c>
      <c r="R285" s="24">
        <f t="shared" si="38"/>
        <v>9.2223757601135353E-2</v>
      </c>
    </row>
    <row r="286" spans="1:18" x14ac:dyDescent="0.3">
      <c r="A286" s="23" vm="5232">
        <v>44238</v>
      </c>
      <c r="B286" vm="5233">
        <v>26.8</v>
      </c>
      <c r="C286" vm="5235">
        <v>51.98</v>
      </c>
      <c r="D286" vm="5237">
        <v>168.8</v>
      </c>
      <c r="E286" vm="1157">
        <v>8.4329999999999998</v>
      </c>
      <c r="F286" vm="5240">
        <v>2.0865</v>
      </c>
      <c r="G286" vm="68">
        <v>13.16</v>
      </c>
      <c r="H286" vm="5243">
        <v>15.52</v>
      </c>
      <c r="I286" s="15" vm="1833">
        <v>6.95</v>
      </c>
      <c r="K286" s="21">
        <f t="shared" si="39"/>
        <v>1.4280588422631703E-2</v>
      </c>
      <c r="L286" s="21">
        <f t="shared" si="32"/>
        <v>6.1752415456498644E-3</v>
      </c>
      <c r="M286" s="21">
        <f t="shared" si="33"/>
        <v>-1.5285424001822626E-2</v>
      </c>
      <c r="N286" s="21">
        <f t="shared" si="34"/>
        <v>-3.2089562779796528E-2</v>
      </c>
      <c r="O286" s="21">
        <f t="shared" si="35"/>
        <v>3.1201273362436777E-3</v>
      </c>
      <c r="P286" s="21">
        <f t="shared" si="36"/>
        <v>-5.4562123841643499E-3</v>
      </c>
      <c r="Q286" s="21">
        <f t="shared" si="37"/>
        <v>1.1014040721866625E-2</v>
      </c>
      <c r="R286" s="24">
        <f t="shared" si="38"/>
        <v>7.156555106389155E-2</v>
      </c>
    </row>
    <row r="287" spans="1:18" x14ac:dyDescent="0.3">
      <c r="A287" s="23" vm="5248">
        <v>44239</v>
      </c>
      <c r="B287" vm="5249">
        <v>26.04</v>
      </c>
      <c r="C287" vm="5251">
        <v>51.24</v>
      </c>
      <c r="D287" vm="5253">
        <v>168.75</v>
      </c>
      <c r="E287" vm="5255">
        <v>8.3960000000000008</v>
      </c>
      <c r="F287" vm="5258">
        <v>2.0960000000000001</v>
      </c>
      <c r="G287" vm="5260">
        <v>13.266</v>
      </c>
      <c r="H287" vm="5099">
        <v>15.75</v>
      </c>
      <c r="I287" s="15" vm="5263">
        <v>6.91</v>
      </c>
      <c r="K287" s="21">
        <f t="shared" si="39"/>
        <v>-2.8768070176442517E-2</v>
      </c>
      <c r="L287" s="21">
        <f t="shared" si="32"/>
        <v>-1.4338552184810624E-2</v>
      </c>
      <c r="M287" s="21">
        <f t="shared" si="33"/>
        <v>-2.962524092176565E-4</v>
      </c>
      <c r="N287" s="21">
        <f t="shared" si="34"/>
        <v>-4.3971786341177981E-3</v>
      </c>
      <c r="O287" s="21">
        <f t="shared" si="35"/>
        <v>4.5427454093254147E-3</v>
      </c>
      <c r="P287" s="21">
        <f t="shared" si="36"/>
        <v>8.0224452061931004E-3</v>
      </c>
      <c r="Q287" s="21">
        <f t="shared" si="37"/>
        <v>1.4710850516569325E-2</v>
      </c>
      <c r="R287" s="24">
        <f t="shared" si="38"/>
        <v>-5.7720217971222888E-3</v>
      </c>
    </row>
    <row r="288" spans="1:18" x14ac:dyDescent="0.3">
      <c r="A288" s="23" vm="5267">
        <v>44242</v>
      </c>
      <c r="B288" vm="5268">
        <v>25.84</v>
      </c>
      <c r="C288" vm="5270">
        <v>52.2</v>
      </c>
      <c r="D288" vm="4002">
        <v>168.3</v>
      </c>
      <c r="E288" vm="5273">
        <v>8.4879999999999995</v>
      </c>
      <c r="F288" vm="5276">
        <v>2.1175000000000002</v>
      </c>
      <c r="G288" vm="5278">
        <v>13.404</v>
      </c>
      <c r="H288" vm="5280">
        <v>15.8</v>
      </c>
      <c r="I288" s="15" vm="5282">
        <v>7.22</v>
      </c>
      <c r="K288" s="21">
        <f t="shared" si="39"/>
        <v>-7.7101384259673222E-3</v>
      </c>
      <c r="L288" s="21">
        <f t="shared" si="32"/>
        <v>1.8562017860059558E-2</v>
      </c>
      <c r="M288" s="21">
        <f t="shared" si="33"/>
        <v>-2.6702285558788097E-3</v>
      </c>
      <c r="N288" s="21">
        <f t="shared" si="34"/>
        <v>1.0897999353295272E-2</v>
      </c>
      <c r="O288" s="21">
        <f t="shared" si="35"/>
        <v>1.0205381085276615E-2</v>
      </c>
      <c r="P288" s="21">
        <f t="shared" si="36"/>
        <v>1.0348798771699787E-2</v>
      </c>
      <c r="Q288" s="21">
        <f t="shared" si="37"/>
        <v>3.1695747612790395E-3</v>
      </c>
      <c r="R288" s="24">
        <f t="shared" si="38"/>
        <v>4.3885315125156373E-2</v>
      </c>
    </row>
    <row r="289" spans="1:18" x14ac:dyDescent="0.3">
      <c r="A289" s="23" vm="5286">
        <v>44243</v>
      </c>
      <c r="B289" vm="5034">
        <v>25.66</v>
      </c>
      <c r="C289" vm="5288">
        <v>51.82</v>
      </c>
      <c r="D289" vm="5290">
        <v>167.15</v>
      </c>
      <c r="E289" vm="5292">
        <v>8.4670000000000005</v>
      </c>
      <c r="F289" vm="5295">
        <v>2.1124999999999998</v>
      </c>
      <c r="G289" vm="2141">
        <v>13.5</v>
      </c>
      <c r="H289" vm="5298">
        <v>15.88</v>
      </c>
      <c r="I289" s="15" vm="5300">
        <v>6.875</v>
      </c>
      <c r="K289" s="21">
        <f t="shared" si="39"/>
        <v>-6.9903197269107001E-3</v>
      </c>
      <c r="L289" s="21">
        <f t="shared" si="32"/>
        <v>-7.3063197546291616E-3</v>
      </c>
      <c r="M289" s="21">
        <f t="shared" si="33"/>
        <v>-6.8564883306527838E-3</v>
      </c>
      <c r="N289" s="21">
        <f t="shared" si="34"/>
        <v>-2.477146651541696E-3</v>
      </c>
      <c r="O289" s="21">
        <f t="shared" si="35"/>
        <v>-2.3640672948807293E-3</v>
      </c>
      <c r="P289" s="21">
        <f t="shared" si="36"/>
        <v>7.1365155693198035E-3</v>
      </c>
      <c r="Q289" s="21">
        <f t="shared" si="37"/>
        <v>5.0505157860685716E-3</v>
      </c>
      <c r="R289" s="24">
        <f t="shared" si="38"/>
        <v>-4.8963309352099797E-2</v>
      </c>
    </row>
    <row r="290" spans="1:18" x14ac:dyDescent="0.3">
      <c r="A290" s="23" vm="5304">
        <v>44244</v>
      </c>
      <c r="B290" vm="5305">
        <v>25.08</v>
      </c>
      <c r="C290" vm="5307">
        <v>50.64</v>
      </c>
      <c r="D290" vm="5309">
        <v>166</v>
      </c>
      <c r="E290" vm="5311">
        <v>8.3000000000000007</v>
      </c>
      <c r="F290" vm="5258">
        <v>2.0960000000000001</v>
      </c>
      <c r="G290" vm="3757">
        <v>13.21</v>
      </c>
      <c r="H290" vm="5316">
        <v>15.77</v>
      </c>
      <c r="I290" s="15" vm="832">
        <v>6.73</v>
      </c>
      <c r="K290" s="21">
        <f t="shared" si="39"/>
        <v>-2.2862643422770463E-2</v>
      </c>
      <c r="L290" s="21">
        <f t="shared" si="32"/>
        <v>-2.3034397298043168E-2</v>
      </c>
      <c r="M290" s="21">
        <f t="shared" si="33"/>
        <v>-6.9038245095644248E-3</v>
      </c>
      <c r="N290" s="21">
        <f t="shared" si="34"/>
        <v>-1.9920739857587837E-2</v>
      </c>
      <c r="O290" s="21">
        <f t="shared" si="35"/>
        <v>-7.8413137903959873E-3</v>
      </c>
      <c r="P290" s="21">
        <f t="shared" si="36"/>
        <v>-2.1715566910149767E-2</v>
      </c>
      <c r="Q290" s="21">
        <f t="shared" si="37"/>
        <v>-6.9510548440426994E-3</v>
      </c>
      <c r="R290" s="24">
        <f t="shared" si="38"/>
        <v>-2.1316499895998511E-2</v>
      </c>
    </row>
    <row r="291" spans="1:18" x14ac:dyDescent="0.3">
      <c r="A291" s="23" vm="5321">
        <v>44245</v>
      </c>
      <c r="B291" vm="5322">
        <v>24.88</v>
      </c>
      <c r="C291" vm="5324">
        <v>50.58</v>
      </c>
      <c r="D291" vm="3785">
        <v>163.85</v>
      </c>
      <c r="E291" vm="5327">
        <v>8.1370000000000005</v>
      </c>
      <c r="F291" vm="5224">
        <v>2.08</v>
      </c>
      <c r="G291" vm="5330">
        <v>13.284000000000001</v>
      </c>
      <c r="H291" vm="5332">
        <v>15.47</v>
      </c>
      <c r="I291" s="15" vm="5334">
        <v>6.665</v>
      </c>
      <c r="K291" s="21">
        <f t="shared" si="39"/>
        <v>-8.0064478937412562E-3</v>
      </c>
      <c r="L291" s="21">
        <f t="shared" si="32"/>
        <v>-1.185536594101698E-3</v>
      </c>
      <c r="M291" s="21">
        <f t="shared" si="33"/>
        <v>-1.3036413211719614E-2</v>
      </c>
      <c r="N291" s="21">
        <f t="shared" si="34"/>
        <v>-1.9833953088032114E-2</v>
      </c>
      <c r="O291" s="21">
        <f t="shared" si="35"/>
        <v>-7.6628727455691371E-3</v>
      </c>
      <c r="P291" s="21">
        <f t="shared" si="36"/>
        <v>5.5861849802661245E-3</v>
      </c>
      <c r="Q291" s="21">
        <f t="shared" si="37"/>
        <v>-1.9206736389972171E-2</v>
      </c>
      <c r="R291" s="24">
        <f t="shared" si="38"/>
        <v>-9.7051900259645229E-3</v>
      </c>
    </row>
    <row r="292" spans="1:18" x14ac:dyDescent="0.3">
      <c r="A292" s="23" vm="5338">
        <v>44246</v>
      </c>
      <c r="B292" vm="5339">
        <v>25.7</v>
      </c>
      <c r="C292" vm="5341">
        <v>53.32</v>
      </c>
      <c r="D292" vm="5343">
        <v>163.75</v>
      </c>
      <c r="E292" vm="5345">
        <v>8.3460000000000001</v>
      </c>
      <c r="F292" vm="5348">
        <v>2.1084999999999998</v>
      </c>
      <c r="G292" vm="2271">
        <v>13.38</v>
      </c>
      <c r="H292" vm="5351">
        <v>15.56</v>
      </c>
      <c r="I292" s="15" vm="5353">
        <v>6.72</v>
      </c>
      <c r="K292" s="21">
        <f t="shared" si="39"/>
        <v>3.2426724030195475E-2</v>
      </c>
      <c r="L292" s="21">
        <f t="shared" si="32"/>
        <v>5.2755254068688841E-2</v>
      </c>
      <c r="M292" s="21">
        <f t="shared" si="33"/>
        <v>-6.1050062946221904E-4</v>
      </c>
      <c r="N292" s="21">
        <f t="shared" si="34"/>
        <v>2.5360820454840623E-2</v>
      </c>
      <c r="O292" s="21">
        <f t="shared" si="35"/>
        <v>1.3608900491250681E-2</v>
      </c>
      <c r="P292" s="21">
        <f t="shared" si="36"/>
        <v>7.2007511855823681E-3</v>
      </c>
      <c r="Q292" s="21">
        <f t="shared" si="37"/>
        <v>5.8008541652707695E-3</v>
      </c>
      <c r="R292" s="24">
        <f t="shared" si="38"/>
        <v>8.21820090438612E-3</v>
      </c>
    </row>
    <row r="293" spans="1:18" x14ac:dyDescent="0.3">
      <c r="A293" s="23" vm="5357">
        <v>44249</v>
      </c>
      <c r="B293" vm="5358">
        <v>25.14</v>
      </c>
      <c r="C293" vm="5360">
        <v>51.9</v>
      </c>
      <c r="D293" vm="5362">
        <v>162.25</v>
      </c>
      <c r="E293" vm="5364">
        <v>8.3309999999999995</v>
      </c>
      <c r="F293" vm="5187">
        <v>2.1</v>
      </c>
      <c r="G293" vm="5367">
        <v>13.204000000000001</v>
      </c>
      <c r="H293" vm="5369">
        <v>15.61</v>
      </c>
      <c r="I293" s="15" vm="5371">
        <v>6.9249999999999998</v>
      </c>
      <c r="K293" s="21">
        <f t="shared" si="39"/>
        <v>-2.203078873907267E-2</v>
      </c>
      <c r="L293" s="21">
        <f t="shared" si="32"/>
        <v>-2.6992705138664981E-2</v>
      </c>
      <c r="M293" s="21">
        <f t="shared" si="33"/>
        <v>-9.2025189311618939E-3</v>
      </c>
      <c r="N293" s="21">
        <f t="shared" si="34"/>
        <v>-1.7988851765887693E-3</v>
      </c>
      <c r="O293" s="21">
        <f t="shared" si="35"/>
        <v>-4.0394494751000223E-3</v>
      </c>
      <c r="P293" s="21">
        <f t="shared" si="36"/>
        <v>-1.3241240709135857E-2</v>
      </c>
      <c r="Q293" s="21">
        <f t="shared" si="37"/>
        <v>3.208215777095156E-3</v>
      </c>
      <c r="R293" s="24">
        <f t="shared" si="38"/>
        <v>3.0049897538343969E-2</v>
      </c>
    </row>
    <row r="294" spans="1:18" x14ac:dyDescent="0.3">
      <c r="A294" s="23" vm="5375">
        <v>44250</v>
      </c>
      <c r="B294" vm="5358">
        <v>25.14</v>
      </c>
      <c r="C294" vm="5377">
        <v>51.22</v>
      </c>
      <c r="D294" vm="5379">
        <v>161.19999999999999</v>
      </c>
      <c r="E294" vm="5381">
        <v>8.51</v>
      </c>
      <c r="F294" vm="5384">
        <v>2.1120000000000001</v>
      </c>
      <c r="G294" vm="5386">
        <v>13.272</v>
      </c>
      <c r="H294" vm="4751">
        <v>15.55</v>
      </c>
      <c r="I294" s="15" vm="5389">
        <v>6.88</v>
      </c>
      <c r="K294" s="21">
        <f t="shared" si="39"/>
        <v>0</v>
      </c>
      <c r="L294" s="21">
        <f t="shared" si="32"/>
        <v>-1.3188709400463801E-2</v>
      </c>
      <c r="M294" s="21">
        <f t="shared" si="33"/>
        <v>-6.4925255116714785E-3</v>
      </c>
      <c r="N294" s="21">
        <f t="shared" si="34"/>
        <v>2.1258445592510541E-2</v>
      </c>
      <c r="O294" s="21">
        <f t="shared" si="35"/>
        <v>5.6980211146377959E-3</v>
      </c>
      <c r="P294" s="21">
        <f t="shared" si="36"/>
        <v>5.1367388971967111E-3</v>
      </c>
      <c r="Q294" s="21">
        <f t="shared" si="37"/>
        <v>-3.8510959020974229E-3</v>
      </c>
      <c r="R294" s="24">
        <f t="shared" si="38"/>
        <v>-6.5194001281498855E-3</v>
      </c>
    </row>
    <row r="295" spans="1:18" x14ac:dyDescent="0.3">
      <c r="A295" s="23" vm="5393">
        <v>44251</v>
      </c>
      <c r="B295" vm="5322">
        <v>24.88</v>
      </c>
      <c r="C295" vm="5395">
        <v>51</v>
      </c>
      <c r="D295" vm="5397">
        <v>161.05000000000001</v>
      </c>
      <c r="E295" vm="5399">
        <v>8.7430000000000003</v>
      </c>
      <c r="F295" vm="865">
        <v>2.1274999999999999</v>
      </c>
      <c r="G295" vm="3844">
        <v>13.58</v>
      </c>
      <c r="H295" vm="5403">
        <v>16.010000000000002</v>
      </c>
      <c r="I295" s="15" vm="5405">
        <v>7.05</v>
      </c>
      <c r="K295" s="21">
        <f t="shared" si="39"/>
        <v>-1.0395935291122774E-2</v>
      </c>
      <c r="L295" s="21">
        <f t="shared" si="32"/>
        <v>-4.304448047053374E-3</v>
      </c>
      <c r="M295" s="21">
        <f t="shared" si="33"/>
        <v>-9.3095429531991263E-4</v>
      </c>
      <c r="N295" s="21">
        <f t="shared" si="34"/>
        <v>2.7011437613471172E-2</v>
      </c>
      <c r="O295" s="21">
        <f t="shared" si="35"/>
        <v>7.3122156213770951E-3</v>
      </c>
      <c r="P295" s="21">
        <f t="shared" si="36"/>
        <v>2.2941569242406749E-2</v>
      </c>
      <c r="Q295" s="21">
        <f t="shared" si="37"/>
        <v>2.9152888383380277E-2</v>
      </c>
      <c r="R295" s="24">
        <f t="shared" si="38"/>
        <v>2.4408964878924928E-2</v>
      </c>
    </row>
    <row r="296" spans="1:18" x14ac:dyDescent="0.3">
      <c r="A296" s="23" vm="5409">
        <v>44252</v>
      </c>
      <c r="B296" vm="5410">
        <v>24.5</v>
      </c>
      <c r="C296" vm="5412">
        <v>51.14</v>
      </c>
      <c r="D296" vm="5414">
        <v>159.65</v>
      </c>
      <c r="E296" vm="5416">
        <v>8.734</v>
      </c>
      <c r="F296" vm="5419">
        <v>2.1520000000000001</v>
      </c>
      <c r="G296" vm="5421">
        <v>13.558</v>
      </c>
      <c r="H296" vm="5423">
        <v>16.09</v>
      </c>
      <c r="I296" s="15" vm="1817">
        <v>6.9349999999999996</v>
      </c>
      <c r="K296" s="21">
        <f t="shared" si="39"/>
        <v>-1.5391150320297408E-2</v>
      </c>
      <c r="L296" s="21">
        <f t="shared" si="32"/>
        <v>2.741337138714735E-3</v>
      </c>
      <c r="M296" s="21">
        <f t="shared" si="33"/>
        <v>-8.7309566164168271E-3</v>
      </c>
      <c r="N296" s="21">
        <f t="shared" si="34"/>
        <v>-1.029925135384804E-3</v>
      </c>
      <c r="O296" s="21">
        <f t="shared" si="35"/>
        <v>1.1450060834145851E-2</v>
      </c>
      <c r="P296" s="21">
        <f t="shared" si="36"/>
        <v>-1.6213431217761928E-3</v>
      </c>
      <c r="Q296" s="21">
        <f t="shared" si="37"/>
        <v>4.9844339956683368E-3</v>
      </c>
      <c r="R296" s="24">
        <f t="shared" si="38"/>
        <v>-1.6446563057382454E-2</v>
      </c>
    </row>
    <row r="297" spans="1:18" x14ac:dyDescent="0.3">
      <c r="A297" s="23" vm="5428">
        <v>44253</v>
      </c>
      <c r="B297" vm="5429">
        <v>23.72</v>
      </c>
      <c r="C297" vm="5431">
        <v>51.3</v>
      </c>
      <c r="D297" vm="5433">
        <v>161.5</v>
      </c>
      <c r="E297" vm="959">
        <v>8.5399999999999991</v>
      </c>
      <c r="F297" vm="5437">
        <v>2.1339999999999999</v>
      </c>
      <c r="G297" vm="5439">
        <v>13.433999999999999</v>
      </c>
      <c r="H297" vm="5441">
        <v>15.92</v>
      </c>
      <c r="I297" s="15" vm="1044">
        <v>6.8650000000000002</v>
      </c>
      <c r="K297" s="21">
        <f t="shared" si="39"/>
        <v>-3.2354543421156651E-2</v>
      </c>
      <c r="L297" s="21">
        <f t="shared" si="32"/>
        <v>3.1237823136832702E-3</v>
      </c>
      <c r="M297" s="21">
        <f t="shared" si="33"/>
        <v>1.1521223501920239E-2</v>
      </c>
      <c r="N297" s="21">
        <f t="shared" si="34"/>
        <v>-2.2462447262890831E-2</v>
      </c>
      <c r="O297" s="21">
        <f t="shared" si="35"/>
        <v>-8.3994894199764698E-3</v>
      </c>
      <c r="P297" s="21">
        <f t="shared" si="36"/>
        <v>-9.1879721641010947E-3</v>
      </c>
      <c r="Q297" s="21">
        <f t="shared" si="37"/>
        <v>-1.0621780588054892E-2</v>
      </c>
      <c r="R297" s="24">
        <f t="shared" si="38"/>
        <v>-1.0145014546860428E-2</v>
      </c>
    </row>
    <row r="298" spans="1:18" x14ac:dyDescent="0.3">
      <c r="A298" s="23" vm="5446">
        <v>44256</v>
      </c>
      <c r="B298" vm="5447">
        <v>24.42</v>
      </c>
      <c r="C298" vm="5449">
        <v>52.16</v>
      </c>
      <c r="D298" vm="686">
        <v>164.15</v>
      </c>
      <c r="E298" vm="5452">
        <v>8.8460000000000001</v>
      </c>
      <c r="F298" vm="5455">
        <v>2.16</v>
      </c>
      <c r="G298" vm="5457">
        <v>13.923999999999999</v>
      </c>
      <c r="H298" vm="5459">
        <v>15.89</v>
      </c>
      <c r="I298" s="15" vm="5461">
        <v>7.085</v>
      </c>
      <c r="K298" s="21">
        <f t="shared" si="39"/>
        <v>2.9083894553033954E-2</v>
      </c>
      <c r="L298" s="21">
        <f t="shared" si="32"/>
        <v>1.662516544167374E-2</v>
      </c>
      <c r="M298" s="21">
        <f t="shared" si="33"/>
        <v>1.6275501284890456E-2</v>
      </c>
      <c r="N298" s="21">
        <f t="shared" si="34"/>
        <v>3.5204371645656582E-2</v>
      </c>
      <c r="O298" s="21">
        <f t="shared" si="35"/>
        <v>1.2110068816512167E-2</v>
      </c>
      <c r="P298" s="21">
        <f t="shared" si="36"/>
        <v>3.5825163104519692E-2</v>
      </c>
      <c r="Q298" s="21">
        <f t="shared" si="37"/>
        <v>-1.88619986761231E-3</v>
      </c>
      <c r="R298" s="24">
        <f t="shared" si="38"/>
        <v>3.1543833922709319E-2</v>
      </c>
    </row>
    <row r="299" spans="1:18" x14ac:dyDescent="0.3">
      <c r="A299" s="23" vm="5464">
        <v>44257</v>
      </c>
      <c r="B299" vm="4718">
        <v>24.26</v>
      </c>
      <c r="C299" vm="5466">
        <v>52.54</v>
      </c>
      <c r="D299" vm="3228">
        <v>162.05000000000001</v>
      </c>
      <c r="E299" vm="5469">
        <v>8.8149999999999995</v>
      </c>
      <c r="F299" vm="5472">
        <v>2.1545000000000001</v>
      </c>
      <c r="G299" vm="5474">
        <v>13.894</v>
      </c>
      <c r="H299" vm="5080">
        <v>16.07</v>
      </c>
      <c r="I299" s="15" vm="1722">
        <v>6.93</v>
      </c>
      <c r="K299" s="21">
        <f t="shared" si="39"/>
        <v>-6.5735651666546033E-3</v>
      </c>
      <c r="L299" s="21">
        <f t="shared" si="32"/>
        <v>7.2588666389963898E-3</v>
      </c>
      <c r="M299" s="21">
        <f t="shared" si="33"/>
        <v>-1.287571436004528E-2</v>
      </c>
      <c r="N299" s="21">
        <f t="shared" si="34"/>
        <v>-3.5105635963014865E-3</v>
      </c>
      <c r="O299" s="21">
        <f t="shared" si="35"/>
        <v>-2.5495436223180209E-3</v>
      </c>
      <c r="P299" s="21">
        <f t="shared" si="36"/>
        <v>-2.1568776785032113E-3</v>
      </c>
      <c r="Q299" s="21">
        <f t="shared" si="37"/>
        <v>1.1264199200796536E-2</v>
      </c>
      <c r="R299" s="24">
        <f t="shared" si="38"/>
        <v>-2.2120059940831951E-2</v>
      </c>
    </row>
    <row r="300" spans="1:18" x14ac:dyDescent="0.3">
      <c r="A300" s="23" vm="5480">
        <v>44258</v>
      </c>
      <c r="B300" vm="4700">
        <v>23.4</v>
      </c>
      <c r="C300" vm="5482">
        <v>51.7</v>
      </c>
      <c r="D300" vm="5484">
        <v>160.75</v>
      </c>
      <c r="E300" vm="5486">
        <v>9.0370000000000008</v>
      </c>
      <c r="F300" vm="5489">
        <v>2.2029999999999998</v>
      </c>
      <c r="G300" vm="5491">
        <v>13.868</v>
      </c>
      <c r="H300" vm="5493">
        <v>15.98</v>
      </c>
      <c r="I300" s="15" vm="1059">
        <v>7</v>
      </c>
      <c r="K300" s="21">
        <f t="shared" si="39"/>
        <v>-3.6092881152248492E-2</v>
      </c>
      <c r="L300" s="21">
        <f t="shared" si="32"/>
        <v>-1.6117002743010256E-2</v>
      </c>
      <c r="M300" s="21">
        <f t="shared" si="33"/>
        <v>-8.0545664698276967E-3</v>
      </c>
      <c r="N300" s="21">
        <f t="shared" si="34"/>
        <v>2.487244506998534E-2</v>
      </c>
      <c r="O300" s="21">
        <f t="shared" si="35"/>
        <v>2.2261389746450252E-2</v>
      </c>
      <c r="P300" s="21">
        <f t="shared" si="36"/>
        <v>-1.8730644479121681E-3</v>
      </c>
      <c r="Q300" s="21">
        <f t="shared" si="37"/>
        <v>-5.6162394112926348E-3</v>
      </c>
      <c r="R300" s="24">
        <f t="shared" si="38"/>
        <v>1.0050335853501506E-2</v>
      </c>
    </row>
    <row r="301" spans="1:18" x14ac:dyDescent="0.3">
      <c r="A301" s="23" vm="5498">
        <v>44259</v>
      </c>
      <c r="B301" vm="5499">
        <v>23.38</v>
      </c>
      <c r="C301" vm="5501">
        <v>50.54</v>
      </c>
      <c r="D301" vm="5503">
        <v>157.4</v>
      </c>
      <c r="E301" vm="5505">
        <v>8.9019999999999992</v>
      </c>
      <c r="F301" vm="5508">
        <v>2.1920000000000002</v>
      </c>
      <c r="G301" vm="5510">
        <v>13.842000000000001</v>
      </c>
      <c r="H301" vm="5512">
        <v>15.9</v>
      </c>
      <c r="I301" s="15" vm="5514">
        <v>6.9450000000000003</v>
      </c>
      <c r="K301" s="21">
        <f t="shared" si="39"/>
        <v>-8.5506631973338747E-4</v>
      </c>
      <c r="L301" s="21">
        <f t="shared" si="32"/>
        <v>-2.2692679554335408E-2</v>
      </c>
      <c r="M301" s="21">
        <f t="shared" si="33"/>
        <v>-2.1060027134425875E-2</v>
      </c>
      <c r="N301" s="21">
        <f t="shared" si="34"/>
        <v>-1.5051290326156304E-2</v>
      </c>
      <c r="O301" s="21">
        <f t="shared" si="35"/>
        <v>-5.0056987344368571E-3</v>
      </c>
      <c r="P301" s="21">
        <f t="shared" si="36"/>
        <v>-1.8765794031053178E-3</v>
      </c>
      <c r="Q301" s="21">
        <f t="shared" si="37"/>
        <v>-5.0188311119427351E-3</v>
      </c>
      <c r="R301" s="24">
        <f t="shared" si="38"/>
        <v>-7.8881728490061438E-3</v>
      </c>
    </row>
    <row r="302" spans="1:18" x14ac:dyDescent="0.3">
      <c r="A302" s="23" vm="5518">
        <v>44260</v>
      </c>
      <c r="B302" vm="5519">
        <v>22.9</v>
      </c>
      <c r="C302" vm="5521">
        <v>49.55</v>
      </c>
      <c r="D302" vm="2512">
        <v>154.69999999999999</v>
      </c>
      <c r="E302" vm="2115">
        <v>8.9250000000000007</v>
      </c>
      <c r="F302" vm="5526">
        <v>2.1945000000000001</v>
      </c>
      <c r="G302" vm="5528">
        <v>13.682</v>
      </c>
      <c r="H302" vm="5530">
        <v>15.63</v>
      </c>
      <c r="I302" s="15" vm="5532">
        <v>6.9649999999999999</v>
      </c>
      <c r="K302" s="21">
        <f t="shared" si="39"/>
        <v>-2.0744045483728456E-2</v>
      </c>
      <c r="L302" s="21">
        <f t="shared" si="32"/>
        <v>-1.9782841184051173E-2</v>
      </c>
      <c r="M302" s="21">
        <f t="shared" si="33"/>
        <v>-1.7302578404282495E-2</v>
      </c>
      <c r="N302" s="21">
        <f t="shared" si="34"/>
        <v>2.5803570720402797E-3</v>
      </c>
      <c r="O302" s="21">
        <f t="shared" si="35"/>
        <v>1.1398610603825332E-3</v>
      </c>
      <c r="P302" s="21">
        <f t="shared" si="36"/>
        <v>-1.1626348080865366E-2</v>
      </c>
      <c r="Q302" s="21">
        <f t="shared" si="37"/>
        <v>-1.7126964792800597E-2</v>
      </c>
      <c r="R302" s="24">
        <f t="shared" si="38"/>
        <v>2.8756310254618041E-3</v>
      </c>
    </row>
    <row r="303" spans="1:18" x14ac:dyDescent="0.3">
      <c r="A303" s="23" vm="5536">
        <v>44263</v>
      </c>
      <c r="B303" vm="4682">
        <v>23.18</v>
      </c>
      <c r="C303" vm="5538">
        <v>49.72</v>
      </c>
      <c r="D303" vm="5379">
        <v>161.19999999999999</v>
      </c>
      <c r="E303" vm="5541">
        <v>9.3480000000000008</v>
      </c>
      <c r="F303" vm="304">
        <v>2.2679999999999998</v>
      </c>
      <c r="G303" vm="5545">
        <v>14.484</v>
      </c>
      <c r="H303" vm="5547">
        <v>15.78</v>
      </c>
      <c r="I303" s="15" vm="1390">
        <v>7.1</v>
      </c>
      <c r="K303" s="21">
        <f t="shared" si="39"/>
        <v>1.2152927351411758E-2</v>
      </c>
      <c r="L303" s="21">
        <f t="shared" si="32"/>
        <v>3.4250058665134513E-3</v>
      </c>
      <c r="M303" s="21">
        <f t="shared" si="33"/>
        <v>4.1158072493507551E-2</v>
      </c>
      <c r="N303" s="21">
        <f t="shared" si="34"/>
        <v>4.6306089010908845E-2</v>
      </c>
      <c r="O303" s="21">
        <f t="shared" si="35"/>
        <v>3.2944155719353843E-2</v>
      </c>
      <c r="P303" s="21">
        <f t="shared" si="36"/>
        <v>5.6963491564588568E-2</v>
      </c>
      <c r="Q303" s="21">
        <f t="shared" si="37"/>
        <v>9.5511709843427665E-3</v>
      </c>
      <c r="R303" s="24">
        <f t="shared" si="38"/>
        <v>1.9197176815500656E-2</v>
      </c>
    </row>
    <row r="304" spans="1:18" x14ac:dyDescent="0.3">
      <c r="A304" s="23" vm="5552">
        <v>44264</v>
      </c>
      <c r="B304" vm="5553">
        <v>24.52</v>
      </c>
      <c r="C304" vm="5555">
        <v>50.32</v>
      </c>
      <c r="D304" vm="5557">
        <v>162.9</v>
      </c>
      <c r="E304" vm="5559">
        <v>9.1780000000000008</v>
      </c>
      <c r="F304" vm="342">
        <v>2.2694999999999999</v>
      </c>
      <c r="G304" vm="5563">
        <v>14.747999999999999</v>
      </c>
      <c r="H304" vm="5280">
        <v>15.8</v>
      </c>
      <c r="I304" s="15" vm="1508">
        <v>7.25</v>
      </c>
      <c r="K304" s="21">
        <f t="shared" si="39"/>
        <v>5.6199273156404994E-2</v>
      </c>
      <c r="L304" s="21">
        <f t="shared" si="32"/>
        <v>1.199534574967474E-2</v>
      </c>
      <c r="M304" s="21">
        <f t="shared" si="33"/>
        <v>1.0490685535471654E-2</v>
      </c>
      <c r="N304" s="21">
        <f t="shared" si="34"/>
        <v>-1.83531007039698E-2</v>
      </c>
      <c r="O304" s="21">
        <f t="shared" si="35"/>
        <v>6.6115704887753472E-4</v>
      </c>
      <c r="P304" s="21">
        <f t="shared" si="36"/>
        <v>1.8062888468503374E-2</v>
      </c>
      <c r="Q304" s="21">
        <f t="shared" si="37"/>
        <v>1.2666246151929834E-3</v>
      </c>
      <c r="R304" s="24">
        <f t="shared" si="38"/>
        <v>2.0906684819313643E-2</v>
      </c>
    </row>
    <row r="305" spans="1:18" x14ac:dyDescent="0.3">
      <c r="A305" s="23" vm="5569">
        <v>44265</v>
      </c>
      <c r="B305" vm="5570">
        <v>25.64</v>
      </c>
      <c r="C305" vm="5572">
        <v>49.61</v>
      </c>
      <c r="D305" vm="3368">
        <v>162.19999999999999</v>
      </c>
      <c r="E305" vm="5575">
        <v>9.1560000000000006</v>
      </c>
      <c r="F305" vm="5578">
        <v>2.274</v>
      </c>
      <c r="G305" vm="5580">
        <v>15.05</v>
      </c>
      <c r="H305" vm="1267">
        <v>16.71</v>
      </c>
      <c r="I305" s="15" vm="3830">
        <v>7.2</v>
      </c>
      <c r="K305" s="21">
        <f t="shared" si="39"/>
        <v>4.4664520984458674E-2</v>
      </c>
      <c r="L305" s="21">
        <f t="shared" si="32"/>
        <v>-1.4210186079227577E-2</v>
      </c>
      <c r="M305" s="21">
        <f t="shared" si="33"/>
        <v>-4.3063739266869993E-3</v>
      </c>
      <c r="N305" s="21">
        <f t="shared" si="34"/>
        <v>-2.3999138823215054E-3</v>
      </c>
      <c r="O305" s="21">
        <f t="shared" si="35"/>
        <v>1.9808524139610659E-3</v>
      </c>
      <c r="P305" s="21">
        <f t="shared" si="36"/>
        <v>2.0270510822986781E-2</v>
      </c>
      <c r="Q305" s="21">
        <f t="shared" si="37"/>
        <v>5.5997402574381308E-2</v>
      </c>
      <c r="R305" s="24">
        <f t="shared" si="38"/>
        <v>-6.9204428445737952E-3</v>
      </c>
    </row>
    <row r="306" spans="1:18" x14ac:dyDescent="0.3">
      <c r="A306" s="23" vm="5586">
        <v>44266</v>
      </c>
      <c r="B306" vm="5159">
        <v>25.9</v>
      </c>
      <c r="C306" vm="5288">
        <v>51.82</v>
      </c>
      <c r="D306" vm="5589">
        <v>164.25</v>
      </c>
      <c r="E306" vm="5591">
        <v>9.0410000000000004</v>
      </c>
      <c r="F306" vm="5594">
        <v>2.2665000000000002</v>
      </c>
      <c r="G306" vm="5596">
        <v>15.226000000000001</v>
      </c>
      <c r="H306" vm="5598">
        <v>16.87</v>
      </c>
      <c r="I306" s="15" vm="5600">
        <v>7.1550000000000002</v>
      </c>
      <c r="K306" s="21">
        <f t="shared" si="39"/>
        <v>1.0089336653022772E-2</v>
      </c>
      <c r="L306" s="21">
        <f t="shared" si="32"/>
        <v>4.358374882100631E-2</v>
      </c>
      <c r="M306" s="21">
        <f t="shared" si="33"/>
        <v>1.2559515683407362E-2</v>
      </c>
      <c r="N306" s="21">
        <f t="shared" si="34"/>
        <v>-1.2639614335090853E-2</v>
      </c>
      <c r="O306" s="21">
        <f t="shared" si="35"/>
        <v>-3.3036039295773049E-3</v>
      </c>
      <c r="P306" s="21">
        <f t="shared" si="36"/>
        <v>1.1626501689136023E-2</v>
      </c>
      <c r="Q306" s="21">
        <f t="shared" si="37"/>
        <v>9.5295539505745788E-3</v>
      </c>
      <c r="R306" s="24">
        <f t="shared" si="38"/>
        <v>-6.2696130135953742E-3</v>
      </c>
    </row>
    <row r="307" spans="1:18" x14ac:dyDescent="0.3">
      <c r="A307" s="23" vm="5604">
        <v>44267</v>
      </c>
      <c r="B307" vm="5605">
        <v>25.38</v>
      </c>
      <c r="C307" vm="5607">
        <v>52.04</v>
      </c>
      <c r="D307" vm="5609">
        <v>162.30000000000001</v>
      </c>
      <c r="E307" vm="5611">
        <v>9.16</v>
      </c>
      <c r="F307" vm="5613">
        <v>2.2805</v>
      </c>
      <c r="G307" vm="5615">
        <v>15.436</v>
      </c>
      <c r="H307" vm="5617">
        <v>16.88</v>
      </c>
      <c r="I307" s="15" vm="5619">
        <v>7.1449999999999996</v>
      </c>
      <c r="K307" s="21">
        <f t="shared" si="39"/>
        <v>-2.02815064192504E-2</v>
      </c>
      <c r="L307" s="21">
        <f t="shared" si="32"/>
        <v>4.2364785103406093E-3</v>
      </c>
      <c r="M307" s="21">
        <f t="shared" si="33"/>
        <v>-1.1943182844174239E-2</v>
      </c>
      <c r="N307" s="21">
        <f t="shared" si="34"/>
        <v>1.3076390930809541E-2</v>
      </c>
      <c r="O307" s="21">
        <f t="shared" si="35"/>
        <v>6.1579257708510617E-3</v>
      </c>
      <c r="P307" s="21">
        <f t="shared" si="36"/>
        <v>1.3697950791351469E-2</v>
      </c>
      <c r="Q307" s="21">
        <f t="shared" si="37"/>
        <v>5.9259260993389936E-4</v>
      </c>
      <c r="R307" s="24">
        <f t="shared" si="38"/>
        <v>-1.3986016265836003E-3</v>
      </c>
    </row>
    <row r="308" spans="1:18" x14ac:dyDescent="0.3">
      <c r="A308" s="23" vm="5623">
        <v>44270</v>
      </c>
      <c r="B308" vm="5624">
        <v>25.96</v>
      </c>
      <c r="C308" vm="5626">
        <v>51.32</v>
      </c>
      <c r="D308" vm="5628">
        <v>163.6</v>
      </c>
      <c r="E308" vm="5630">
        <v>9.1189999999999998</v>
      </c>
      <c r="F308" vm="361">
        <v>2.2650000000000001</v>
      </c>
      <c r="G308" vm="5633">
        <v>14.858000000000001</v>
      </c>
      <c r="H308" vm="1689">
        <v>16.66</v>
      </c>
      <c r="I308" s="15" vm="5636">
        <v>7.0049999999999999</v>
      </c>
      <c r="K308" s="21">
        <f t="shared" si="39"/>
        <v>2.2595429549647782E-2</v>
      </c>
      <c r="L308" s="21">
        <f t="shared" si="32"/>
        <v>-1.3932113896868796E-2</v>
      </c>
      <c r="M308" s="21">
        <f t="shared" si="33"/>
        <v>7.9779496481009581E-3</v>
      </c>
      <c r="N308" s="21">
        <f t="shared" si="34"/>
        <v>-4.486029734510507E-3</v>
      </c>
      <c r="O308" s="21">
        <f t="shared" si="35"/>
        <v>-6.8199582346206806E-3</v>
      </c>
      <c r="P308" s="21">
        <f t="shared" si="36"/>
        <v>-3.8164002945757787E-2</v>
      </c>
      <c r="Q308" s="21">
        <f t="shared" si="37"/>
        <v>-1.3118852429114307E-2</v>
      </c>
      <c r="R308" s="24">
        <f t="shared" si="38"/>
        <v>-1.9788631592860303E-2</v>
      </c>
    </row>
    <row r="309" spans="1:18" x14ac:dyDescent="0.3">
      <c r="A309" s="23" vm="5640">
        <v>44271</v>
      </c>
      <c r="B309" vm="4776">
        <v>25.02</v>
      </c>
      <c r="C309" vm="5642">
        <v>51.44</v>
      </c>
      <c r="D309" vm="3015">
        <v>165.1</v>
      </c>
      <c r="E309" vm="5645">
        <v>9.3059999999999992</v>
      </c>
      <c r="F309" vm="5647">
        <v>2.294</v>
      </c>
      <c r="G309" vm="5649">
        <v>14.77</v>
      </c>
      <c r="H309" vm="5651">
        <v>16.78</v>
      </c>
      <c r="I309" s="15" vm="1390">
        <v>7.1</v>
      </c>
      <c r="K309" s="21">
        <f t="shared" si="39"/>
        <v>-3.6881386797124244E-2</v>
      </c>
      <c r="L309" s="21">
        <f t="shared" si="32"/>
        <v>2.3355401819281701E-3</v>
      </c>
      <c r="M309" s="21">
        <f t="shared" si="33"/>
        <v>9.1269267574356182E-3</v>
      </c>
      <c r="N309" s="21">
        <f t="shared" si="34"/>
        <v>2.0299204470928159E-2</v>
      </c>
      <c r="O309" s="21">
        <f t="shared" si="35"/>
        <v>1.2722259772181582E-2</v>
      </c>
      <c r="P309" s="21">
        <f t="shared" si="36"/>
        <v>-5.9403441863260763E-3</v>
      </c>
      <c r="Q309" s="21">
        <f t="shared" si="37"/>
        <v>7.1770643003636501E-3</v>
      </c>
      <c r="R309" s="24">
        <f t="shared" si="38"/>
        <v>1.347060425829944E-2</v>
      </c>
    </row>
    <row r="310" spans="1:18" x14ac:dyDescent="0.3">
      <c r="A310" s="23" vm="5656">
        <v>44272</v>
      </c>
      <c r="B310" vm="5657">
        <v>24.2</v>
      </c>
      <c r="C310" vm="5659">
        <v>50.78</v>
      </c>
      <c r="D310" vm="5661">
        <v>163.69999999999999</v>
      </c>
      <c r="E310" vm="5663">
        <v>9.4719999999999995</v>
      </c>
      <c r="F310" vm="5665">
        <v>2.3149999999999999</v>
      </c>
      <c r="G310" vm="5667">
        <v>14.946</v>
      </c>
      <c r="H310" vm="444">
        <v>16.72</v>
      </c>
      <c r="I310" s="15" vm="1684">
        <v>7.18</v>
      </c>
      <c r="K310" s="21">
        <f t="shared" si="39"/>
        <v>-3.3322871876124427E-2</v>
      </c>
      <c r="L310" s="21">
        <f t="shared" si="32"/>
        <v>-1.291350365283145E-2</v>
      </c>
      <c r="M310" s="21">
        <f t="shared" si="33"/>
        <v>-8.5158665489930997E-3</v>
      </c>
      <c r="N310" s="21">
        <f t="shared" si="34"/>
        <v>1.7680724719193113E-2</v>
      </c>
      <c r="O310" s="21">
        <f t="shared" si="35"/>
        <v>9.1126688310183279E-3</v>
      </c>
      <c r="P310" s="21">
        <f t="shared" si="36"/>
        <v>1.1845608964810028E-2</v>
      </c>
      <c r="Q310" s="21">
        <f t="shared" si="37"/>
        <v>-3.5820933825046631E-3</v>
      </c>
      <c r="R310" s="24">
        <f t="shared" si="38"/>
        <v>1.1204599012863062E-2</v>
      </c>
    </row>
    <row r="311" spans="1:18" x14ac:dyDescent="0.3">
      <c r="A311" s="23" vm="5673">
        <v>44273</v>
      </c>
      <c r="B311" vm="5674">
        <v>23.76</v>
      </c>
      <c r="C311" vm="5676">
        <v>50.1</v>
      </c>
      <c r="D311" vm="629">
        <v>163.25</v>
      </c>
      <c r="E311" vm="5679">
        <v>9.5090000000000003</v>
      </c>
      <c r="F311" vm="5682">
        <v>2.3490000000000002</v>
      </c>
      <c r="G311" vm="5684">
        <v>15.391999999999999</v>
      </c>
      <c r="H311" vm="5686">
        <v>16.57</v>
      </c>
      <c r="I311" s="15" vm="5688">
        <v>7.125</v>
      </c>
      <c r="K311" s="21">
        <f t="shared" si="39"/>
        <v>-1.834913866819643E-2</v>
      </c>
      <c r="L311" s="21">
        <f t="shared" si="32"/>
        <v>-1.3481568185713309E-2</v>
      </c>
      <c r="M311" s="21">
        <f t="shared" si="33"/>
        <v>-2.7527162205487543E-3</v>
      </c>
      <c r="N311" s="21">
        <f t="shared" si="34"/>
        <v>3.8986404156573229E-3</v>
      </c>
      <c r="O311" s="21">
        <f t="shared" si="35"/>
        <v>1.4580018138578428E-2</v>
      </c>
      <c r="P311" s="21">
        <f t="shared" si="36"/>
        <v>2.9404188415252275E-2</v>
      </c>
      <c r="Q311" s="21">
        <f t="shared" si="37"/>
        <v>-9.0117762180839424E-3</v>
      </c>
      <c r="R311" s="24">
        <f t="shared" si="38"/>
        <v>-7.6896569054185869E-3</v>
      </c>
    </row>
    <row r="312" spans="1:18" x14ac:dyDescent="0.3">
      <c r="A312" s="23" vm="5691">
        <v>44274</v>
      </c>
      <c r="B312" vm="5674">
        <v>23.76</v>
      </c>
      <c r="C312" vm="5693">
        <v>49.44</v>
      </c>
      <c r="D312" vm="2978">
        <v>164.1</v>
      </c>
      <c r="E312" vm="5696">
        <v>9.1839999999999993</v>
      </c>
      <c r="F312" vm="5699">
        <v>2.3140000000000001</v>
      </c>
      <c r="G312" vm="5701">
        <v>14.85</v>
      </c>
      <c r="H312" vm="5703">
        <v>16.29</v>
      </c>
      <c r="I312" s="15" vm="5705">
        <v>6.9850000000000003</v>
      </c>
      <c r="K312" s="21">
        <f t="shared" si="39"/>
        <v>0</v>
      </c>
      <c r="L312" s="21">
        <f t="shared" si="32"/>
        <v>-1.3261194941383911E-2</v>
      </c>
      <c r="M312" s="21">
        <f t="shared" si="33"/>
        <v>5.1932299395047298E-3</v>
      </c>
      <c r="N312" s="21">
        <f t="shared" si="34"/>
        <v>-3.477587898009675E-2</v>
      </c>
      <c r="O312" s="21">
        <f t="shared" si="35"/>
        <v>-1.5012076905290949E-2</v>
      </c>
      <c r="P312" s="21">
        <f t="shared" si="36"/>
        <v>-3.5848028674641999E-2</v>
      </c>
      <c r="Q312" s="21">
        <f t="shared" si="37"/>
        <v>-1.70424088245178E-2</v>
      </c>
      <c r="R312" s="24">
        <f t="shared" si="38"/>
        <v>-1.984473344578901E-2</v>
      </c>
    </row>
    <row r="313" spans="1:18" x14ac:dyDescent="0.3">
      <c r="A313" s="23" vm="5709">
        <v>44277</v>
      </c>
      <c r="B313" vm="5710">
        <v>24.46</v>
      </c>
      <c r="C313" vm="5712">
        <v>49.2</v>
      </c>
      <c r="D313" vm="5714">
        <v>172.1</v>
      </c>
      <c r="E313" vm="2712">
        <v>9.0760000000000005</v>
      </c>
      <c r="F313" vm="5718">
        <v>2.2985000000000002</v>
      </c>
      <c r="G313" vm="5720">
        <v>14.683999999999999</v>
      </c>
      <c r="H313" vm="1229">
        <v>16.309999999999999</v>
      </c>
      <c r="I313" s="15" vm="1833">
        <v>6.95</v>
      </c>
      <c r="K313" s="21">
        <f t="shared" si="39"/>
        <v>2.9035635764582068E-2</v>
      </c>
      <c r="L313" s="21">
        <f t="shared" si="32"/>
        <v>-4.8661896511727884E-3</v>
      </c>
      <c r="M313" s="21">
        <f t="shared" si="33"/>
        <v>4.7599705121448441E-2</v>
      </c>
      <c r="N313" s="21">
        <f t="shared" si="34"/>
        <v>-1.1829272659615128E-2</v>
      </c>
      <c r="O313" s="21">
        <f t="shared" si="35"/>
        <v>-6.7208925073391438E-3</v>
      </c>
      <c r="P313" s="21">
        <f t="shared" si="36"/>
        <v>-1.1241399614120764E-2</v>
      </c>
      <c r="Q313" s="21">
        <f t="shared" si="37"/>
        <v>1.2269940189687377E-3</v>
      </c>
      <c r="R313" s="24">
        <f t="shared" si="38"/>
        <v>-5.0233331322243873E-3</v>
      </c>
    </row>
    <row r="314" spans="1:18" x14ac:dyDescent="0.3">
      <c r="A314" s="23" vm="5726">
        <v>44278</v>
      </c>
      <c r="B314" vm="5727">
        <v>24.6</v>
      </c>
      <c r="C314" vm="5729">
        <v>47.95</v>
      </c>
      <c r="D314" vm="5731">
        <v>172.5</v>
      </c>
      <c r="E314" vm="232">
        <v>9.01</v>
      </c>
      <c r="F314" vm="5735">
        <v>2.2890000000000001</v>
      </c>
      <c r="G314" vm="5737">
        <v>14.194000000000001</v>
      </c>
      <c r="H314" vm="5739">
        <v>16.54</v>
      </c>
      <c r="I314" s="15" vm="5741">
        <v>6.8250000000000002</v>
      </c>
      <c r="K314" s="21">
        <f t="shared" si="39"/>
        <v>5.7073126792908727E-3</v>
      </c>
      <c r="L314" s="21">
        <f t="shared" si="32"/>
        <v>-2.5734822168815188E-2</v>
      </c>
      <c r="M314" s="21">
        <f t="shared" si="33"/>
        <v>2.321533253920734E-3</v>
      </c>
      <c r="N314" s="21">
        <f t="shared" si="34"/>
        <v>-7.2984952973488689E-3</v>
      </c>
      <c r="O314" s="21">
        <f t="shared" si="35"/>
        <v>-4.1416952937160436E-3</v>
      </c>
      <c r="P314" s="21">
        <f t="shared" si="36"/>
        <v>-3.3939125531796586E-2</v>
      </c>
      <c r="Q314" s="21">
        <f t="shared" si="37"/>
        <v>1.4003272962622753E-2</v>
      </c>
      <c r="R314" s="24">
        <f t="shared" si="38"/>
        <v>-1.8149318505677334E-2</v>
      </c>
    </row>
    <row r="315" spans="1:18" x14ac:dyDescent="0.3">
      <c r="A315" s="23" vm="5745">
        <v>44279</v>
      </c>
      <c r="B315" vm="5746">
        <v>24.86</v>
      </c>
      <c r="C315" vm="5748">
        <v>48.18</v>
      </c>
      <c r="D315" vm="5750">
        <v>169.55</v>
      </c>
      <c r="E315" vm="5752">
        <v>9.0869999999999997</v>
      </c>
      <c r="F315" vm="5717">
        <v>2.2955000000000001</v>
      </c>
      <c r="G315" vm="5756">
        <v>14.206</v>
      </c>
      <c r="H315" vm="1229">
        <v>16.309999999999999</v>
      </c>
      <c r="I315" s="15" vm="1741">
        <v>6.89</v>
      </c>
      <c r="K315" s="21">
        <f t="shared" si="39"/>
        <v>1.051364314424787E-2</v>
      </c>
      <c r="L315" s="21">
        <f t="shared" si="32"/>
        <v>4.7851958572779187E-3</v>
      </c>
      <c r="M315" s="21">
        <f t="shared" si="33"/>
        <v>-1.7249367899766787E-2</v>
      </c>
      <c r="N315" s="21">
        <f t="shared" si="34"/>
        <v>8.5097490929633597E-3</v>
      </c>
      <c r="O315" s="21">
        <f t="shared" si="35"/>
        <v>2.835643736710019E-3</v>
      </c>
      <c r="P315" s="21">
        <f t="shared" si="36"/>
        <v>8.4507047282693999E-4</v>
      </c>
      <c r="Q315" s="21">
        <f t="shared" si="37"/>
        <v>-1.4003272962622835E-2</v>
      </c>
      <c r="R315" s="24">
        <f t="shared" si="38"/>
        <v>9.4787439545437387E-3</v>
      </c>
    </row>
    <row r="316" spans="1:18" x14ac:dyDescent="0.3">
      <c r="A316" s="23" vm="5761">
        <v>44280</v>
      </c>
      <c r="B316" vm="5762">
        <v>24.96</v>
      </c>
      <c r="C316" vm="5764">
        <v>48.23</v>
      </c>
      <c r="D316" vm="5766">
        <v>169.75</v>
      </c>
      <c r="E316" vm="5768">
        <v>9.0739999999999998</v>
      </c>
      <c r="F316" vm="5771">
        <v>2.2945000000000002</v>
      </c>
      <c r="G316" vm="5773">
        <v>14.406000000000001</v>
      </c>
      <c r="H316" vm="5775">
        <v>16.12</v>
      </c>
      <c r="I316" s="15" vm="3512">
        <v>6.74</v>
      </c>
      <c r="K316" s="21">
        <f t="shared" si="39"/>
        <v>4.0144574186618681E-3</v>
      </c>
      <c r="L316" s="21">
        <f t="shared" si="32"/>
        <v>1.0372368941550577E-3</v>
      </c>
      <c r="M316" s="21">
        <f t="shared" si="33"/>
        <v>1.1788978671578773E-3</v>
      </c>
      <c r="N316" s="21">
        <f t="shared" si="34"/>
        <v>-1.4316394714377388E-3</v>
      </c>
      <c r="O316" s="21">
        <f t="shared" si="35"/>
        <v>-4.3572985438850313E-4</v>
      </c>
      <c r="P316" s="21">
        <f t="shared" si="36"/>
        <v>1.3980375891553E-2</v>
      </c>
      <c r="Q316" s="21">
        <f t="shared" si="37"/>
        <v>-1.1717679554440122E-2</v>
      </c>
      <c r="R316" s="24">
        <f t="shared" si="38"/>
        <v>-2.201116010135146E-2</v>
      </c>
    </row>
    <row r="317" spans="1:18" x14ac:dyDescent="0.3">
      <c r="A317" s="23" vm="5779">
        <v>44281</v>
      </c>
      <c r="B317" vm="5780">
        <v>25.44</v>
      </c>
      <c r="C317" vm="5729">
        <v>47.95</v>
      </c>
      <c r="D317" vm="5783">
        <v>173.4</v>
      </c>
      <c r="E317" vm="5785">
        <v>9.0830000000000002</v>
      </c>
      <c r="F317" vm="5788">
        <v>2.2974999999999999</v>
      </c>
      <c r="G317" vm="5790">
        <v>14.638</v>
      </c>
      <c r="H317" vm="5792">
        <v>16.18</v>
      </c>
      <c r="I317" s="15" vm="1523">
        <v>6.9</v>
      </c>
      <c r="K317" s="21">
        <f t="shared" si="39"/>
        <v>1.9048194970694411E-2</v>
      </c>
      <c r="L317" s="21">
        <f t="shared" si="32"/>
        <v>-5.8224327514331412E-3</v>
      </c>
      <c r="M317" s="21">
        <f t="shared" si="33"/>
        <v>2.1274297907635895E-2</v>
      </c>
      <c r="N317" s="21">
        <f t="shared" si="34"/>
        <v>9.9135327830433264E-4</v>
      </c>
      <c r="O317" s="21">
        <f t="shared" si="35"/>
        <v>1.3066203949538243E-3</v>
      </c>
      <c r="P317" s="21">
        <f t="shared" si="36"/>
        <v>1.5976100711864085E-2</v>
      </c>
      <c r="Q317" s="21">
        <f t="shared" si="37"/>
        <v>3.7151745518633778E-3</v>
      </c>
      <c r="R317" s="24">
        <f t="shared" si="38"/>
        <v>2.3461486678997966E-2</v>
      </c>
    </row>
    <row r="318" spans="1:18" x14ac:dyDescent="0.3">
      <c r="A318" s="23" vm="5797">
        <v>44284</v>
      </c>
      <c r="B318" vm="5798">
        <v>25.82</v>
      </c>
      <c r="C318" vm="4778">
        <v>47.82</v>
      </c>
      <c r="D318" vm="4924">
        <v>172.9</v>
      </c>
      <c r="E318" vm="5802">
        <v>8.9610000000000003</v>
      </c>
      <c r="F318" vm="5734">
        <v>2.286</v>
      </c>
      <c r="G318" vm="5806">
        <v>14.662000000000001</v>
      </c>
      <c r="H318" vm="5808">
        <v>16.149999999999999</v>
      </c>
      <c r="I318" s="15" vm="1523">
        <v>6.9</v>
      </c>
      <c r="K318" s="21">
        <f t="shared" si="39"/>
        <v>1.4826646946574961E-2</v>
      </c>
      <c r="L318" s="21">
        <f t="shared" si="32"/>
        <v>-2.7148392992686183E-3</v>
      </c>
      <c r="M318" s="21">
        <f t="shared" si="33"/>
        <v>-2.8876716571966301E-3</v>
      </c>
      <c r="N318" s="21">
        <f t="shared" si="34"/>
        <v>-1.3522706617994065E-2</v>
      </c>
      <c r="O318" s="21">
        <f t="shared" si="35"/>
        <v>-5.0180098750860777E-3</v>
      </c>
      <c r="P318" s="21">
        <f t="shared" si="36"/>
        <v>1.6382256223594477E-3</v>
      </c>
      <c r="Q318" s="21">
        <f t="shared" si="37"/>
        <v>-1.8558619616801562E-3</v>
      </c>
      <c r="R318" s="24">
        <f t="shared" si="38"/>
        <v>0</v>
      </c>
    </row>
    <row r="319" spans="1:18" x14ac:dyDescent="0.3">
      <c r="A319" s="23" vm="5813">
        <v>44285</v>
      </c>
      <c r="B319" vm="5814">
        <v>25.5</v>
      </c>
      <c r="C319" vm="5816">
        <v>49.21</v>
      </c>
      <c r="D319" vm="5818">
        <v>175.2</v>
      </c>
      <c r="E319" vm="5820">
        <v>9.141</v>
      </c>
      <c r="F319" vm="5822">
        <v>2.3235000000000001</v>
      </c>
      <c r="G319" vm="4242">
        <v>15.1</v>
      </c>
      <c r="H319" vm="5825">
        <v>16.53</v>
      </c>
      <c r="I319" s="15" vm="5827">
        <v>6.9749999999999996</v>
      </c>
      <c r="K319" s="21">
        <f t="shared" si="39"/>
        <v>-1.2470933254115992E-2</v>
      </c>
      <c r="L319" s="21">
        <f t="shared" si="32"/>
        <v>2.8652892847708118E-2</v>
      </c>
      <c r="M319" s="21">
        <f t="shared" si="33"/>
        <v>1.3214785813046075E-2</v>
      </c>
      <c r="N319" s="21">
        <f t="shared" si="34"/>
        <v>1.9887960769599276E-2</v>
      </c>
      <c r="O319" s="21">
        <f t="shared" si="35"/>
        <v>1.6271104170277093E-2</v>
      </c>
      <c r="P319" s="21">
        <f t="shared" si="36"/>
        <v>2.9435631019483696E-2</v>
      </c>
      <c r="Q319" s="21">
        <f t="shared" si="37"/>
        <v>2.3256862164267398E-2</v>
      </c>
      <c r="R319" s="24">
        <f t="shared" si="38"/>
        <v>1.0810916104215456E-2</v>
      </c>
    </row>
    <row r="320" spans="1:18" x14ac:dyDescent="0.3">
      <c r="A320" s="23" vm="5831">
        <v>44286</v>
      </c>
      <c r="B320" vm="5105">
        <v>25.34</v>
      </c>
      <c r="C320" vm="5833">
        <v>48.87</v>
      </c>
      <c r="D320" vm="5835">
        <v>178.35</v>
      </c>
      <c r="E320" vm="5837">
        <v>9.0129999999999999</v>
      </c>
      <c r="F320" vm="5840">
        <v>2.3105000000000002</v>
      </c>
      <c r="G320" vm="5842">
        <v>15.084</v>
      </c>
      <c r="H320" vm="5844">
        <v>16.36</v>
      </c>
      <c r="I320" s="15" vm="5705">
        <v>6.9850000000000003</v>
      </c>
      <c r="K320" s="21">
        <f t="shared" si="39"/>
        <v>-6.2942772713874238E-3</v>
      </c>
      <c r="L320" s="21">
        <f t="shared" si="32"/>
        <v>-6.9331435958234332E-3</v>
      </c>
      <c r="M320" s="21">
        <f t="shared" si="33"/>
        <v>1.78197333026094E-2</v>
      </c>
      <c r="N320" s="21">
        <f t="shared" si="34"/>
        <v>-1.4101809097408997E-2</v>
      </c>
      <c r="O320" s="21">
        <f t="shared" si="35"/>
        <v>-5.6107182147119468E-3</v>
      </c>
      <c r="P320" s="21">
        <f t="shared" si="36"/>
        <v>-1.0601644247679608E-3</v>
      </c>
      <c r="Q320" s="21">
        <f t="shared" si="37"/>
        <v>-1.0337580658331944E-2</v>
      </c>
      <c r="R320" s="24">
        <f t="shared" si="38"/>
        <v>1.4326650014959161E-3</v>
      </c>
    </row>
    <row r="321" spans="1:18" x14ac:dyDescent="0.3">
      <c r="A321" s="23" vm="5849">
        <v>44287</v>
      </c>
      <c r="B321" vm="5850">
        <v>25.42</v>
      </c>
      <c r="C321" vm="5852">
        <v>49.7</v>
      </c>
      <c r="D321" vm="5854">
        <v>178.05</v>
      </c>
      <c r="E321" vm="212">
        <v>9.0150000000000006</v>
      </c>
      <c r="F321" vm="5857">
        <v>2.3180000000000001</v>
      </c>
      <c r="G321" vm="5859">
        <v>15.135999999999999</v>
      </c>
      <c r="H321" vm="5861">
        <v>16.515000000000001</v>
      </c>
      <c r="I321" s="15" vm="5863">
        <v>7.08</v>
      </c>
      <c r="K321" s="21">
        <f t="shared" si="39"/>
        <v>3.1520908683151162E-3</v>
      </c>
      <c r="L321" s="21">
        <f t="shared" si="32"/>
        <v>1.6841221820519729E-2</v>
      </c>
      <c r="M321" s="21">
        <f t="shared" si="33"/>
        <v>-1.6835020811136535E-3</v>
      </c>
      <c r="N321" s="21">
        <f t="shared" si="34"/>
        <v>2.2187708100786818E-4</v>
      </c>
      <c r="O321" s="21">
        <f t="shared" si="35"/>
        <v>3.2407935893757726E-3</v>
      </c>
      <c r="P321" s="21">
        <f t="shared" si="36"/>
        <v>3.4414329134116687E-3</v>
      </c>
      <c r="Q321" s="21">
        <f t="shared" si="37"/>
        <v>9.4297276681520985E-3</v>
      </c>
      <c r="R321" s="24">
        <f t="shared" si="38"/>
        <v>1.3508914996703189E-2</v>
      </c>
    </row>
    <row r="322" spans="1:18" x14ac:dyDescent="0.3">
      <c r="A322" s="23" vm="5867">
        <v>44292</v>
      </c>
      <c r="B322" vm="5868">
        <v>25.24</v>
      </c>
      <c r="C322" vm="5161">
        <v>50.84</v>
      </c>
      <c r="D322" vm="4906">
        <v>176.3</v>
      </c>
      <c r="E322" vm="5872">
        <v>9.0090000000000003</v>
      </c>
      <c r="F322" vm="381">
        <v>2.3029999999999999</v>
      </c>
      <c r="G322" vm="5875">
        <v>15.292</v>
      </c>
      <c r="H322" vm="5877">
        <v>16.805</v>
      </c>
      <c r="I322" s="15" vm="5461">
        <v>7.085</v>
      </c>
      <c r="K322" s="21">
        <f t="shared" si="39"/>
        <v>-7.1062280882956937E-3</v>
      </c>
      <c r="L322" s="21">
        <f t="shared" si="32"/>
        <v>2.2678513218670166E-2</v>
      </c>
      <c r="M322" s="21">
        <f t="shared" si="33"/>
        <v>-9.8773203199622323E-3</v>
      </c>
      <c r="N322" s="21">
        <f t="shared" si="34"/>
        <v>-6.6577898597772113E-4</v>
      </c>
      <c r="O322" s="21">
        <f t="shared" si="35"/>
        <v>-6.4921240790118875E-3</v>
      </c>
      <c r="P322" s="21">
        <f t="shared" si="36"/>
        <v>1.0253803524643876E-2</v>
      </c>
      <c r="Q322" s="21">
        <f t="shared" si="37"/>
        <v>1.74074023343159E-2</v>
      </c>
      <c r="R322" s="24">
        <f t="shared" si="38"/>
        <v>7.0596543701540132E-4</v>
      </c>
    </row>
    <row r="323" spans="1:18" x14ac:dyDescent="0.3">
      <c r="A323" s="23" vm="5882">
        <v>44293</v>
      </c>
      <c r="B323" vm="5868">
        <v>25.24</v>
      </c>
      <c r="C323" vm="5884">
        <v>49.5</v>
      </c>
      <c r="D323" vm="5886">
        <v>175.4</v>
      </c>
      <c r="E323" vm="5888">
        <v>8.9619999999999997</v>
      </c>
      <c r="F323" vm="5890">
        <v>2.3005</v>
      </c>
      <c r="G323" vm="5892">
        <v>15.29</v>
      </c>
      <c r="H323" vm="5894">
        <v>16.445</v>
      </c>
      <c r="I323" s="15" vm="5896">
        <v>7.0750000000000002</v>
      </c>
      <c r="K323" s="21">
        <f t="shared" si="39"/>
        <v>0</v>
      </c>
      <c r="L323" s="21">
        <f t="shared" si="32"/>
        <v>-2.6710776746608808E-2</v>
      </c>
      <c r="M323" s="21">
        <f t="shared" si="33"/>
        <v>-5.1180094657419005E-3</v>
      </c>
      <c r="N323" s="21">
        <f t="shared" si="34"/>
        <v>-5.2306613053517154E-3</v>
      </c>
      <c r="O323" s="21">
        <f t="shared" si="35"/>
        <v>-1.086130225161892E-3</v>
      </c>
      <c r="P323" s="21">
        <f t="shared" si="36"/>
        <v>-1.3079589319547151E-4</v>
      </c>
      <c r="Q323" s="21">
        <f t="shared" si="37"/>
        <v>-2.1654981536048622E-2</v>
      </c>
      <c r="R323" s="24">
        <f t="shared" si="38"/>
        <v>-1.4124296133424374E-3</v>
      </c>
    </row>
    <row r="324" spans="1:18" x14ac:dyDescent="0.3">
      <c r="A324" s="23" vm="5900">
        <v>44294</v>
      </c>
      <c r="B324" vm="5901">
        <v>25.52</v>
      </c>
      <c r="C324" vm="5903">
        <v>50.36</v>
      </c>
      <c r="D324" vm="5818">
        <v>175.2</v>
      </c>
      <c r="E324" vm="5906">
        <v>8.6609999999999996</v>
      </c>
      <c r="F324" vm="5909">
        <v>2.2629999999999999</v>
      </c>
      <c r="G324" vm="5911">
        <v>14.928000000000001</v>
      </c>
      <c r="H324" vm="5913">
        <v>16.245000000000001</v>
      </c>
      <c r="I324" s="15" vm="1833">
        <v>6.95</v>
      </c>
      <c r="K324" s="21">
        <f t="shared" si="39"/>
        <v>1.103242080357685E-2</v>
      </c>
      <c r="L324" s="21">
        <f t="shared" ref="L324:L387" si="40">LN(C324/C323)</f>
        <v>1.7224539601501693E-2</v>
      </c>
      <c r="M324" s="21">
        <f t="shared" ref="M324:M387" si="41">LN(D324/D323)</f>
        <v>-1.1409014357916668E-3</v>
      </c>
      <c r="N324" s="21">
        <f t="shared" ref="N324:N387" si="42">LN(E324/E323)</f>
        <v>-3.416322701504354E-2</v>
      </c>
      <c r="O324" s="21">
        <f t="shared" ref="O324:O387" si="43">LN(F324/F323)</f>
        <v>-1.643512396198599E-2</v>
      </c>
      <c r="P324" s="21">
        <f t="shared" ref="P324:P387" si="44">LN(G324/G323)</f>
        <v>-2.3960375835982782E-2</v>
      </c>
      <c r="Q324" s="21">
        <f t="shared" ref="Q324:Q387" si="45">LN(H324/H323)</f>
        <v>-1.2236310519956588E-2</v>
      </c>
      <c r="R324" s="24">
        <f t="shared" ref="R324:R387" si="46">LN(I324/I323)</f>
        <v>-1.7825783952600573E-2</v>
      </c>
    </row>
    <row r="325" spans="1:18" x14ac:dyDescent="0.3">
      <c r="A325" s="23" vm="5918">
        <v>44295</v>
      </c>
      <c r="B325" vm="5358">
        <v>25.14</v>
      </c>
      <c r="C325" vm="5903">
        <v>50.36</v>
      </c>
      <c r="D325" vm="5921">
        <v>174</v>
      </c>
      <c r="E325" vm="5923">
        <v>8.5570000000000004</v>
      </c>
      <c r="F325" vm="5926">
        <v>2.2534999999999998</v>
      </c>
      <c r="G325" vm="5928">
        <v>14.8</v>
      </c>
      <c r="H325" vm="5930">
        <v>16.465</v>
      </c>
      <c r="I325" s="15" vm="1044">
        <v>6.8650000000000002</v>
      </c>
      <c r="K325" s="21">
        <f t="shared" ref="K325:K388" si="47">LN(B325/B324)</f>
        <v>-1.5002255314487761E-2</v>
      </c>
      <c r="L325" s="21">
        <f t="shared" si="40"/>
        <v>0</v>
      </c>
      <c r="M325" s="21">
        <f t="shared" si="41"/>
        <v>-6.8728792877619524E-3</v>
      </c>
      <c r="N325" s="21">
        <f t="shared" si="42"/>
        <v>-1.2080527912989889E-2</v>
      </c>
      <c r="O325" s="21">
        <f t="shared" si="43"/>
        <v>-4.2068035028344011E-3</v>
      </c>
      <c r="P325" s="21">
        <f t="shared" si="44"/>
        <v>-8.611463334918695E-3</v>
      </c>
      <c r="Q325" s="21">
        <f t="shared" si="45"/>
        <v>1.3451746707263852E-2</v>
      </c>
      <c r="R325" s="24">
        <f t="shared" si="46"/>
        <v>-1.2305620356766337E-2</v>
      </c>
    </row>
    <row r="326" spans="1:18" x14ac:dyDescent="0.3">
      <c r="A326" s="23" vm="5935">
        <v>44298</v>
      </c>
      <c r="B326" vm="5936">
        <v>25.26</v>
      </c>
      <c r="C326" vm="5676">
        <v>50.1</v>
      </c>
      <c r="D326" vm="5939">
        <v>176.1</v>
      </c>
      <c r="E326" vm="5941">
        <v>8.6379999999999999</v>
      </c>
      <c r="F326" vm="5944">
        <v>2.2605</v>
      </c>
      <c r="G326" vm="5946">
        <v>14.938000000000001</v>
      </c>
      <c r="H326" vm="425">
        <v>16.684999999999999</v>
      </c>
      <c r="I326" s="15" vm="3894">
        <v>6.85</v>
      </c>
      <c r="K326" s="21">
        <f t="shared" si="47"/>
        <v>4.761913760243785E-3</v>
      </c>
      <c r="L326" s="21">
        <f t="shared" si="40"/>
        <v>-5.1762010853272505E-3</v>
      </c>
      <c r="M326" s="21">
        <f t="shared" si="41"/>
        <v>1.1996716287631286E-2</v>
      </c>
      <c r="N326" s="21">
        <f t="shared" si="42"/>
        <v>9.4214131025914735E-3</v>
      </c>
      <c r="O326" s="21">
        <f t="shared" si="43"/>
        <v>3.1014646039568528E-3</v>
      </c>
      <c r="P326" s="21">
        <f t="shared" si="44"/>
        <v>9.2811211648056204E-3</v>
      </c>
      <c r="Q326" s="21">
        <f t="shared" si="45"/>
        <v>1.3273196375009556E-2</v>
      </c>
      <c r="R326" s="24">
        <f t="shared" si="46"/>
        <v>-2.1873869458005112E-3</v>
      </c>
    </row>
    <row r="327" spans="1:18" x14ac:dyDescent="0.3">
      <c r="A327" s="23" vm="5952">
        <v>44299</v>
      </c>
      <c r="B327" vm="5305">
        <v>25.08</v>
      </c>
      <c r="C327" vm="4702">
        <v>50.14</v>
      </c>
      <c r="D327" vm="4130">
        <v>176.35</v>
      </c>
      <c r="E327" vm="5956">
        <v>8.6210000000000004</v>
      </c>
      <c r="F327" vm="5578">
        <v>2.274</v>
      </c>
      <c r="G327" vm="5959">
        <v>15.146000000000001</v>
      </c>
      <c r="H327" vm="5961">
        <v>17.145</v>
      </c>
      <c r="I327" s="15" vm="5963">
        <v>6.835</v>
      </c>
      <c r="K327" s="21">
        <f t="shared" si="47"/>
        <v>-7.1514011576252401E-3</v>
      </c>
      <c r="L327" s="21">
        <f t="shared" si="40"/>
        <v>7.9808463932823902E-4</v>
      </c>
      <c r="M327" s="21">
        <f t="shared" si="41"/>
        <v>1.4186411799006016E-3</v>
      </c>
      <c r="N327" s="21">
        <f t="shared" si="42"/>
        <v>-1.9699873107213617E-3</v>
      </c>
      <c r="O327" s="21">
        <f t="shared" si="43"/>
        <v>5.9543675758215097E-3</v>
      </c>
      <c r="P327" s="21">
        <f t="shared" si="44"/>
        <v>1.3828168756755998E-2</v>
      </c>
      <c r="Q327" s="21">
        <f t="shared" si="45"/>
        <v>2.7196473711546289E-2</v>
      </c>
      <c r="R327" s="24">
        <f t="shared" si="46"/>
        <v>-2.1921820982210472E-3</v>
      </c>
    </row>
    <row r="328" spans="1:18" x14ac:dyDescent="0.3">
      <c r="A328" s="23" vm="5967">
        <v>44300</v>
      </c>
      <c r="B328" vm="5305">
        <v>25.08</v>
      </c>
      <c r="C328" vm="5969">
        <v>50.52</v>
      </c>
      <c r="D328" vm="5971">
        <v>174.15</v>
      </c>
      <c r="E328" vm="5973">
        <v>8.5259999999999998</v>
      </c>
      <c r="F328" vm="5976">
        <v>2.2810000000000001</v>
      </c>
      <c r="G328" vm="5580">
        <v>15.05</v>
      </c>
      <c r="H328" vm="1574">
        <v>17.579999999999998</v>
      </c>
      <c r="I328" s="15" vm="5963">
        <v>6.835</v>
      </c>
      <c r="K328" s="21">
        <f t="shared" si="47"/>
        <v>0</v>
      </c>
      <c r="L328" s="21">
        <f t="shared" si="40"/>
        <v>7.5502047521431356E-3</v>
      </c>
      <c r="M328" s="21">
        <f t="shared" si="41"/>
        <v>-1.2553659870050736E-2</v>
      </c>
      <c r="N328" s="21">
        <f t="shared" si="42"/>
        <v>-1.10807688847695E-2</v>
      </c>
      <c r="O328" s="21">
        <f t="shared" si="43"/>
        <v>3.07354797390667E-3</v>
      </c>
      <c r="P328" s="21">
        <f t="shared" si="44"/>
        <v>-6.3584794967462051E-3</v>
      </c>
      <c r="Q328" s="21">
        <f t="shared" si="45"/>
        <v>2.5055306342147272E-2</v>
      </c>
      <c r="R328" s="24">
        <f t="shared" si="46"/>
        <v>0</v>
      </c>
    </row>
    <row r="329" spans="1:18" x14ac:dyDescent="0.3">
      <c r="A329" s="23" vm="5982">
        <v>44301</v>
      </c>
      <c r="B329" vm="4758">
        <v>24.8</v>
      </c>
      <c r="C329" vm="5984">
        <v>50.44</v>
      </c>
      <c r="D329" vm="5986">
        <v>175.8</v>
      </c>
      <c r="E329" vm="5988">
        <v>8.4290000000000003</v>
      </c>
      <c r="F329" vm="5991">
        <v>2.2749999999999999</v>
      </c>
      <c r="G329" vm="5993">
        <v>15.042</v>
      </c>
      <c r="H329" vm="5995">
        <v>17.625</v>
      </c>
      <c r="I329" s="15" vm="5741">
        <v>6.8250000000000002</v>
      </c>
      <c r="K329" s="21">
        <f t="shared" si="47"/>
        <v>-1.1227062593783328E-2</v>
      </c>
      <c r="L329" s="21">
        <f t="shared" si="40"/>
        <v>-1.5847863855716303E-3</v>
      </c>
      <c r="M329" s="21">
        <f t="shared" si="41"/>
        <v>9.4299884390665663E-3</v>
      </c>
      <c r="N329" s="21">
        <f t="shared" si="42"/>
        <v>-1.1442177327673454E-2</v>
      </c>
      <c r="O329" s="21">
        <f t="shared" si="43"/>
        <v>-2.6338908993373896E-3</v>
      </c>
      <c r="P329" s="21">
        <f t="shared" si="44"/>
        <v>-5.3170279067349196E-4</v>
      </c>
      <c r="Q329" s="21">
        <f t="shared" si="45"/>
        <v>2.5564564413016154E-3</v>
      </c>
      <c r="R329" s="24">
        <f t="shared" si="46"/>
        <v>-1.4641291048894242E-3</v>
      </c>
    </row>
    <row r="330" spans="1:18" x14ac:dyDescent="0.3">
      <c r="A330" s="23" vm="6000">
        <v>44302</v>
      </c>
      <c r="B330" vm="6001">
        <v>24.82</v>
      </c>
      <c r="C330" vm="6003">
        <v>51.5</v>
      </c>
      <c r="D330" vm="6005">
        <v>176.9</v>
      </c>
      <c r="E330" vm="6007">
        <v>8.5190000000000001</v>
      </c>
      <c r="F330" vm="5717">
        <v>2.2955000000000001</v>
      </c>
      <c r="G330" vm="6011">
        <v>15.262</v>
      </c>
      <c r="H330" vm="6013">
        <v>17.760000000000002</v>
      </c>
      <c r="I330" s="15" vm="6015">
        <v>6.81</v>
      </c>
      <c r="K330" s="21">
        <f t="shared" si="47"/>
        <v>8.0612660552459325E-4</v>
      </c>
      <c r="L330" s="21">
        <f t="shared" si="40"/>
        <v>2.0797296572971798E-2</v>
      </c>
      <c r="M330" s="21">
        <f t="shared" si="41"/>
        <v>6.2376159146628777E-3</v>
      </c>
      <c r="N330" s="21">
        <f t="shared" si="42"/>
        <v>1.0620822045358245E-2</v>
      </c>
      <c r="O330" s="21">
        <f t="shared" si="43"/>
        <v>8.9706323042260047E-3</v>
      </c>
      <c r="P330" s="21">
        <f t="shared" si="44"/>
        <v>1.4519790463230152E-2</v>
      </c>
      <c r="Q330" s="21">
        <f t="shared" si="45"/>
        <v>7.6303888656917328E-3</v>
      </c>
      <c r="R330" s="24">
        <f t="shared" si="46"/>
        <v>-2.2002209096025349E-3</v>
      </c>
    </row>
    <row r="331" spans="1:18" x14ac:dyDescent="0.3">
      <c r="A331" s="23" vm="6019">
        <v>44305</v>
      </c>
      <c r="B331" vm="6020">
        <v>24.92</v>
      </c>
      <c r="C331" vm="6022">
        <v>51.34</v>
      </c>
      <c r="D331" vm="6024">
        <v>175.15</v>
      </c>
      <c r="E331" vm="6026">
        <v>8.625</v>
      </c>
      <c r="F331" vm="6029">
        <v>2.31</v>
      </c>
      <c r="G331" vm="6031">
        <v>14.792</v>
      </c>
      <c r="H331" vm="6033">
        <v>17.765000000000001</v>
      </c>
      <c r="I331" s="15" vm="6035">
        <v>6.7949999999999999</v>
      </c>
      <c r="K331" s="21">
        <f t="shared" si="47"/>
        <v>4.0209141427912593E-3</v>
      </c>
      <c r="L331" s="21">
        <f t="shared" si="40"/>
        <v>-3.1116322266960292E-3</v>
      </c>
      <c r="M331" s="21">
        <f t="shared" si="41"/>
        <v>-9.9418515222438122E-3</v>
      </c>
      <c r="N331" s="21">
        <f t="shared" si="42"/>
        <v>1.2365999856720055E-2</v>
      </c>
      <c r="O331" s="21">
        <f t="shared" si="43"/>
        <v>6.2968398265624481E-3</v>
      </c>
      <c r="P331" s="21">
        <f t="shared" si="44"/>
        <v>-3.1279584782617741E-2</v>
      </c>
      <c r="Q331" s="21">
        <f t="shared" si="45"/>
        <v>2.8149190896630146E-4</v>
      </c>
      <c r="R331" s="24">
        <f t="shared" si="46"/>
        <v>-2.2050725583138702E-3</v>
      </c>
    </row>
    <row r="332" spans="1:18" x14ac:dyDescent="0.3">
      <c r="A332" s="23" vm="6039">
        <v>44306</v>
      </c>
      <c r="B332" vm="6040">
        <v>24.22</v>
      </c>
      <c r="C332" vm="6042">
        <v>50.22</v>
      </c>
      <c r="D332" vm="6044">
        <v>172.85</v>
      </c>
      <c r="E332" vm="1602">
        <v>8.18</v>
      </c>
      <c r="F332" vm="6047">
        <v>2.2450000000000001</v>
      </c>
      <c r="G332" vm="5737">
        <v>14.194000000000001</v>
      </c>
      <c r="H332" vm="6050">
        <v>17.350000000000001</v>
      </c>
      <c r="I332" s="15" vm="1676">
        <v>6.6</v>
      </c>
      <c r="K332" s="21">
        <f t="shared" si="47"/>
        <v>-2.8491955794306273E-2</v>
      </c>
      <c r="L332" s="21">
        <f t="shared" si="40"/>
        <v>-2.2056821713555452E-2</v>
      </c>
      <c r="M332" s="21">
        <f t="shared" si="41"/>
        <v>-1.3218583275862297E-2</v>
      </c>
      <c r="N332" s="21">
        <f t="shared" si="42"/>
        <v>-5.2972812302767812E-2</v>
      </c>
      <c r="O332" s="21">
        <f t="shared" si="43"/>
        <v>-2.8542003339484548E-2</v>
      </c>
      <c r="P332" s="21">
        <f t="shared" si="44"/>
        <v>-4.1267153982032498E-2</v>
      </c>
      <c r="Q332" s="21">
        <f t="shared" si="45"/>
        <v>-2.3637723080122113E-2</v>
      </c>
      <c r="R332" s="24">
        <f t="shared" si="46"/>
        <v>-2.9117398570727211E-2</v>
      </c>
    </row>
    <row r="333" spans="1:18" x14ac:dyDescent="0.3">
      <c r="A333" s="23" vm="6054">
        <v>44307</v>
      </c>
      <c r="B333" vm="6055">
        <v>24.32</v>
      </c>
      <c r="C333" vm="6057">
        <v>52.36</v>
      </c>
      <c r="D333" vm="4963">
        <v>177.05</v>
      </c>
      <c r="E333" vm="6060">
        <v>8.1159999999999997</v>
      </c>
      <c r="F333" vm="6063">
        <v>2.2200000000000002</v>
      </c>
      <c r="G333" vm="6065">
        <v>14.343999999999999</v>
      </c>
      <c r="H333" vm="6067">
        <v>17.934999999999999</v>
      </c>
      <c r="I333" s="15" vm="6069">
        <v>6.625</v>
      </c>
      <c r="K333" s="21">
        <f t="shared" si="47"/>
        <v>4.1203189730200703E-3</v>
      </c>
      <c r="L333" s="21">
        <f t="shared" si="40"/>
        <v>4.1729587312260175E-2</v>
      </c>
      <c r="M333" s="21">
        <f t="shared" si="41"/>
        <v>2.4008012190279236E-2</v>
      </c>
      <c r="N333" s="21">
        <f t="shared" si="42"/>
        <v>-7.8547286510874358E-3</v>
      </c>
      <c r="O333" s="21">
        <f t="shared" si="43"/>
        <v>-1.119832531002945E-2</v>
      </c>
      <c r="P333" s="21">
        <f t="shared" si="44"/>
        <v>1.051239620004055E-2</v>
      </c>
      <c r="Q333" s="21">
        <f t="shared" si="45"/>
        <v>3.3161604591377521E-2</v>
      </c>
      <c r="R333" s="24">
        <f t="shared" si="46"/>
        <v>3.7807228399061523E-3</v>
      </c>
    </row>
    <row r="334" spans="1:18" x14ac:dyDescent="0.3">
      <c r="A334" s="23" vm="6072">
        <v>44308</v>
      </c>
      <c r="B334" vm="6073">
        <v>25.58</v>
      </c>
      <c r="C334" vm="6075">
        <v>53.5</v>
      </c>
      <c r="D334" vm="6077">
        <v>177.9</v>
      </c>
      <c r="E334" vm="6079">
        <v>8.0579999999999998</v>
      </c>
      <c r="F334" vm="6082">
        <v>2.226</v>
      </c>
      <c r="G334" vm="2088">
        <v>14.38</v>
      </c>
      <c r="H334" vm="1930">
        <v>18.440000000000001</v>
      </c>
      <c r="I334" s="15" vm="4300">
        <v>6.585</v>
      </c>
      <c r="K334" s="21">
        <f t="shared" si="47"/>
        <v>5.0511739052730292E-2</v>
      </c>
      <c r="L334" s="21">
        <f t="shared" si="40"/>
        <v>2.1538712860261707E-2</v>
      </c>
      <c r="M334" s="21">
        <f t="shared" si="41"/>
        <v>4.7894161138766099E-3</v>
      </c>
      <c r="N334" s="21">
        <f t="shared" si="42"/>
        <v>-7.1720351944127405E-3</v>
      </c>
      <c r="O334" s="21">
        <f t="shared" si="43"/>
        <v>2.6990569691649835E-3</v>
      </c>
      <c r="P334" s="21">
        <f t="shared" si="44"/>
        <v>2.5066159900688613E-3</v>
      </c>
      <c r="Q334" s="21">
        <f t="shared" si="45"/>
        <v>2.7768107144202019E-2</v>
      </c>
      <c r="R334" s="24">
        <f t="shared" si="46"/>
        <v>-6.056036677041585E-3</v>
      </c>
    </row>
    <row r="335" spans="1:18" x14ac:dyDescent="0.3">
      <c r="A335" s="23" vm="6088">
        <v>44309</v>
      </c>
      <c r="B335" vm="4939">
        <v>25.62</v>
      </c>
      <c r="C335" vm="6022">
        <v>51.34</v>
      </c>
      <c r="D335" vm="6091">
        <v>178</v>
      </c>
      <c r="E335" vm="6093">
        <v>8.0850000000000009</v>
      </c>
      <c r="F335" vm="6081">
        <v>2.2210000000000001</v>
      </c>
      <c r="G335" vm="6097">
        <v>14.39</v>
      </c>
      <c r="H335" vm="6099">
        <v>18.38</v>
      </c>
      <c r="I335" s="15" vm="4300">
        <v>6.585</v>
      </c>
      <c r="K335" s="21">
        <f t="shared" si="47"/>
        <v>1.5625003178916343E-3</v>
      </c>
      <c r="L335" s="21">
        <f t="shared" si="40"/>
        <v>-4.1211478458966437E-2</v>
      </c>
      <c r="M335" s="21">
        <f t="shared" si="41"/>
        <v>5.6195562029567794E-4</v>
      </c>
      <c r="N335" s="21">
        <f t="shared" si="42"/>
        <v>3.3451062599148319E-3</v>
      </c>
      <c r="O335" s="21">
        <f t="shared" si="43"/>
        <v>-2.2487079410626809E-3</v>
      </c>
      <c r="P335" s="21">
        <f t="shared" si="44"/>
        <v>6.9516860637570358E-4</v>
      </c>
      <c r="Q335" s="21">
        <f t="shared" si="45"/>
        <v>-3.2591012009069429E-3</v>
      </c>
      <c r="R335" s="24">
        <f t="shared" si="46"/>
        <v>0</v>
      </c>
    </row>
    <row r="336" spans="1:18" x14ac:dyDescent="0.3">
      <c r="A336" s="23" vm="6104">
        <v>44312</v>
      </c>
      <c r="B336" vm="4959">
        <v>26.22</v>
      </c>
      <c r="C336" vm="6003">
        <v>51.5</v>
      </c>
      <c r="D336" vm="6107">
        <v>179.35</v>
      </c>
      <c r="E336" vm="6109">
        <v>8.2629999999999999</v>
      </c>
      <c r="F336" vm="6112">
        <v>2.2725</v>
      </c>
      <c r="G336" vm="1073">
        <v>14.36</v>
      </c>
      <c r="H336" vm="6115">
        <v>18.305</v>
      </c>
      <c r="I336" s="15" vm="6117">
        <v>6.6050000000000004</v>
      </c>
      <c r="K336" s="21">
        <f t="shared" si="47"/>
        <v>2.3149181866965622E-2</v>
      </c>
      <c r="L336" s="21">
        <f t="shared" si="40"/>
        <v>3.1116322266959446E-3</v>
      </c>
      <c r="M336" s="21">
        <f t="shared" si="41"/>
        <v>7.5556536862064474E-3</v>
      </c>
      <c r="N336" s="21">
        <f t="shared" si="42"/>
        <v>2.1777224689976948E-2</v>
      </c>
      <c r="O336" s="21">
        <f t="shared" si="43"/>
        <v>2.2923002157206326E-2</v>
      </c>
      <c r="P336" s="21">
        <f t="shared" si="44"/>
        <v>-2.086957279198436E-3</v>
      </c>
      <c r="Q336" s="21">
        <f t="shared" si="45"/>
        <v>-4.088870355341479E-3</v>
      </c>
      <c r="R336" s="24">
        <f t="shared" si="46"/>
        <v>3.032602779044422E-3</v>
      </c>
    </row>
    <row r="337" spans="1:18" x14ac:dyDescent="0.3">
      <c r="A337" s="23" vm="6120">
        <v>44313</v>
      </c>
      <c r="B337" vm="5339">
        <v>25.7</v>
      </c>
      <c r="C337" vm="5395">
        <v>51</v>
      </c>
      <c r="D337" vm="4851">
        <v>180.7</v>
      </c>
      <c r="E337" vm="6124">
        <v>8.41</v>
      </c>
      <c r="F337" vm="440">
        <v>2.2850000000000001</v>
      </c>
      <c r="G337" vm="6127">
        <v>14.308</v>
      </c>
      <c r="H337" vm="6129">
        <v>17.940000000000001</v>
      </c>
      <c r="I337" s="15" vm="1852">
        <v>6.52</v>
      </c>
      <c r="K337" s="21">
        <f t="shared" si="47"/>
        <v>-2.0031486434379603E-2</v>
      </c>
      <c r="L337" s="21">
        <f t="shared" si="40"/>
        <v>-9.7561749453646852E-3</v>
      </c>
      <c r="M337" s="21">
        <f t="shared" si="41"/>
        <v>7.4989936198912328E-3</v>
      </c>
      <c r="N337" s="21">
        <f t="shared" si="42"/>
        <v>1.7633756265809469E-2</v>
      </c>
      <c r="O337" s="21">
        <f t="shared" si="43"/>
        <v>5.4854772766712778E-3</v>
      </c>
      <c r="P337" s="21">
        <f t="shared" si="44"/>
        <v>-3.6277422233067405E-3</v>
      </c>
      <c r="Q337" s="21">
        <f t="shared" si="45"/>
        <v>-2.0141389941549369E-2</v>
      </c>
      <c r="R337" s="24">
        <f t="shared" si="46"/>
        <v>-1.2952562035727205E-2</v>
      </c>
    </row>
    <row r="338" spans="1:18" x14ac:dyDescent="0.3">
      <c r="A338" s="23" vm="6133">
        <v>44314</v>
      </c>
      <c r="B338" vm="5868">
        <v>25.24</v>
      </c>
      <c r="C338" vm="6135">
        <v>50.92</v>
      </c>
      <c r="D338" vm="6137">
        <v>179.8</v>
      </c>
      <c r="E338" vm="6139">
        <v>8.5250000000000004</v>
      </c>
      <c r="F338" vm="6141">
        <v>2.2965</v>
      </c>
      <c r="G338" vm="6143">
        <v>14.391999999999999</v>
      </c>
      <c r="H338" vm="6145">
        <v>18.204999999999998</v>
      </c>
      <c r="I338" s="15" vm="6147">
        <v>6.46</v>
      </c>
      <c r="K338" s="21">
        <f t="shared" si="47"/>
        <v>-1.8060954228161754E-2</v>
      </c>
      <c r="L338" s="21">
        <f t="shared" si="40"/>
        <v>-1.5698590351200178E-3</v>
      </c>
      <c r="M338" s="21">
        <f t="shared" si="41"/>
        <v>-4.9930755606627511E-3</v>
      </c>
      <c r="N338" s="21">
        <f t="shared" si="42"/>
        <v>1.3581549184723825E-2</v>
      </c>
      <c r="O338" s="21">
        <f t="shared" si="43"/>
        <v>5.0202004375429427E-3</v>
      </c>
      <c r="P338" s="21">
        <f t="shared" si="44"/>
        <v>5.8536752514607281E-3</v>
      </c>
      <c r="Q338" s="21">
        <f t="shared" si="45"/>
        <v>1.466342499674657E-2</v>
      </c>
      <c r="R338" s="24">
        <f t="shared" si="46"/>
        <v>-9.2450581440510493E-3</v>
      </c>
    </row>
    <row r="339" spans="1:18" x14ac:dyDescent="0.3">
      <c r="A339" s="23" vm="6151">
        <v>44315</v>
      </c>
      <c r="B339" vm="4866">
        <v>25.1</v>
      </c>
      <c r="C339" vm="6153">
        <v>50.96</v>
      </c>
      <c r="D339" vm="6155">
        <v>178.6</v>
      </c>
      <c r="E339" vm="6157">
        <v>8.5980000000000008</v>
      </c>
      <c r="F339" vm="6160">
        <v>2.3174999999999999</v>
      </c>
      <c r="G339" vm="6162">
        <v>13.843999999999999</v>
      </c>
      <c r="H339" vm="6164">
        <v>17.984999999999999</v>
      </c>
      <c r="I339" s="15" vm="1878">
        <v>6.45</v>
      </c>
      <c r="K339" s="21">
        <f t="shared" si="47"/>
        <v>-5.5621915352740475E-3</v>
      </c>
      <c r="L339" s="21">
        <f t="shared" si="40"/>
        <v>7.8523757470216166E-4</v>
      </c>
      <c r="M339" s="21">
        <f t="shared" si="41"/>
        <v>-6.6964535951212975E-3</v>
      </c>
      <c r="N339" s="21">
        <f t="shared" si="42"/>
        <v>8.5265949045092958E-3</v>
      </c>
      <c r="O339" s="21">
        <f t="shared" si="43"/>
        <v>9.1027936741620002E-3</v>
      </c>
      <c r="P339" s="21">
        <f t="shared" si="44"/>
        <v>-3.8820570875134137E-2</v>
      </c>
      <c r="Q339" s="21">
        <f t="shared" si="45"/>
        <v>-1.2158204479809406E-2</v>
      </c>
      <c r="R339" s="24">
        <f t="shared" si="46"/>
        <v>-1.5491869868293781E-3</v>
      </c>
    </row>
    <row r="340" spans="1:18" x14ac:dyDescent="0.3">
      <c r="A340" s="23" vm="6169">
        <v>44316</v>
      </c>
      <c r="B340" vm="5746">
        <v>24.86</v>
      </c>
      <c r="C340" vm="6171">
        <v>51.02</v>
      </c>
      <c r="D340" vm="6173">
        <v>178.15</v>
      </c>
      <c r="E340" vm="2724">
        <v>8.5619999999999994</v>
      </c>
      <c r="F340" vm="6176">
        <v>2.3210000000000002</v>
      </c>
      <c r="G340" vm="6178">
        <v>13.824</v>
      </c>
      <c r="H340" vm="935">
        <v>17.82</v>
      </c>
      <c r="I340" s="15" vm="6181">
        <v>6.42</v>
      </c>
      <c r="K340" s="21">
        <f t="shared" si="47"/>
        <v>-9.6077600551731836E-3</v>
      </c>
      <c r="L340" s="21">
        <f t="shared" si="40"/>
        <v>1.1767014497575208E-3</v>
      </c>
      <c r="M340" s="21">
        <f t="shared" si="41"/>
        <v>-2.5227763905535877E-3</v>
      </c>
      <c r="N340" s="21">
        <f t="shared" si="42"/>
        <v>-4.1958103513356475E-3</v>
      </c>
      <c r="O340" s="21">
        <f t="shared" si="43"/>
        <v>1.5091088344269879E-3</v>
      </c>
      <c r="P340" s="21">
        <f t="shared" si="44"/>
        <v>-1.4457137113980322E-3</v>
      </c>
      <c r="Q340" s="21">
        <f t="shared" si="45"/>
        <v>-9.2166551049239522E-3</v>
      </c>
      <c r="R340" s="24">
        <f t="shared" si="46"/>
        <v>-4.6620131058113011E-3</v>
      </c>
    </row>
    <row r="341" spans="1:18" x14ac:dyDescent="0.3">
      <c r="A341" s="23" vm="6185">
        <v>44319</v>
      </c>
      <c r="B341" vm="6186">
        <v>24.94</v>
      </c>
      <c r="C341" vm="6188">
        <v>51.48</v>
      </c>
      <c r="D341" vm="6190">
        <v>182.7</v>
      </c>
      <c r="E341" vm="6192">
        <v>8.7200000000000006</v>
      </c>
      <c r="F341" vm="6194">
        <v>2.3340000000000001</v>
      </c>
      <c r="G341" vm="6196">
        <v>14.022</v>
      </c>
      <c r="H341" vm="6198">
        <v>17.925000000000001</v>
      </c>
      <c r="I341" s="15" vm="6147">
        <v>6.46</v>
      </c>
      <c r="K341" s="21">
        <f t="shared" si="47"/>
        <v>3.212854169325343E-3</v>
      </c>
      <c r="L341" s="21">
        <f t="shared" si="40"/>
        <v>8.9756700142603531E-3</v>
      </c>
      <c r="M341" s="21">
        <f t="shared" si="41"/>
        <v>2.521957133211589E-2</v>
      </c>
      <c r="N341" s="21">
        <f t="shared" si="42"/>
        <v>1.828543019813407E-2</v>
      </c>
      <c r="O341" s="21">
        <f t="shared" si="43"/>
        <v>5.585406572064181E-3</v>
      </c>
      <c r="P341" s="21">
        <f t="shared" si="44"/>
        <v>1.422131272307617E-2</v>
      </c>
      <c r="Q341" s="21">
        <f t="shared" si="45"/>
        <v>5.8749644430207502E-3</v>
      </c>
      <c r="R341" s="24">
        <f t="shared" si="46"/>
        <v>6.2112000926406764E-3</v>
      </c>
    </row>
    <row r="342" spans="1:18" x14ac:dyDescent="0.3">
      <c r="A342" s="23" vm="6203">
        <v>44320</v>
      </c>
      <c r="B342" vm="6204">
        <v>24.56</v>
      </c>
      <c r="C342" vm="6206">
        <v>50.28</v>
      </c>
      <c r="D342" vm="6208">
        <v>168.05</v>
      </c>
      <c r="E342" vm="6026">
        <v>8.625</v>
      </c>
      <c r="F342" vm="264">
        <v>2.3079999999999998</v>
      </c>
      <c r="G342" vm="6213">
        <v>13.888</v>
      </c>
      <c r="H342" vm="6215">
        <v>17.875</v>
      </c>
      <c r="I342" s="15" vm="2312">
        <v>6.35</v>
      </c>
      <c r="K342" s="21">
        <f t="shared" si="47"/>
        <v>-1.5353836972948749E-2</v>
      </c>
      <c r="L342" s="21">
        <f t="shared" si="40"/>
        <v>-2.3585999005879113E-2</v>
      </c>
      <c r="M342" s="21">
        <f t="shared" si="41"/>
        <v>-8.3583909212846239E-2</v>
      </c>
      <c r="N342" s="21">
        <f t="shared" si="42"/>
        <v>-1.0954275003464922E-2</v>
      </c>
      <c r="O342" s="21">
        <f t="shared" si="43"/>
        <v>-1.1202185218511263E-2</v>
      </c>
      <c r="P342" s="21">
        <f t="shared" si="44"/>
        <v>-9.6023668667815296E-3</v>
      </c>
      <c r="Q342" s="21">
        <f t="shared" si="45"/>
        <v>-2.7932979056127108E-3</v>
      </c>
      <c r="R342" s="24">
        <f t="shared" si="46"/>
        <v>-1.7174504889910288E-2</v>
      </c>
    </row>
    <row r="343" spans="1:18" x14ac:dyDescent="0.3">
      <c r="A343" s="23" vm="6220">
        <v>44321</v>
      </c>
      <c r="B343" vm="6221">
        <v>24.68</v>
      </c>
      <c r="C343" vm="5395">
        <v>51</v>
      </c>
      <c r="D343" vm="6224">
        <v>170.65</v>
      </c>
      <c r="E343" vm="5452">
        <v>8.8460000000000001</v>
      </c>
      <c r="F343" vm="150">
        <v>2.3410000000000002</v>
      </c>
      <c r="G343" vm="6228">
        <v>14.86</v>
      </c>
      <c r="H343" vm="6230">
        <v>18.47</v>
      </c>
      <c r="I343" s="15" vm="4354">
        <v>6.4950000000000001</v>
      </c>
      <c r="K343" s="21">
        <f t="shared" si="47"/>
        <v>4.874095758245353E-3</v>
      </c>
      <c r="L343" s="21">
        <f t="shared" si="40"/>
        <v>1.4218249002279172E-2</v>
      </c>
      <c r="M343" s="21">
        <f t="shared" si="41"/>
        <v>1.5353121181601294E-2</v>
      </c>
      <c r="N343" s="21">
        <f t="shared" si="42"/>
        <v>2.5300416528711598E-2</v>
      </c>
      <c r="O343" s="21">
        <f t="shared" si="43"/>
        <v>1.4196839862920795E-2</v>
      </c>
      <c r="P343" s="21">
        <f t="shared" si="44"/>
        <v>6.7647881371618757E-2</v>
      </c>
      <c r="Q343" s="21">
        <f t="shared" si="45"/>
        <v>3.2744705631077134E-2</v>
      </c>
      <c r="R343" s="24">
        <f t="shared" si="46"/>
        <v>2.2577837217962627E-2</v>
      </c>
    </row>
    <row r="344" spans="1:18" x14ac:dyDescent="0.3">
      <c r="A344" s="23" vm="6235">
        <v>44322</v>
      </c>
      <c r="B344" vm="6236">
        <v>24.16</v>
      </c>
      <c r="C344" vm="6238">
        <v>51.42</v>
      </c>
      <c r="D344" vm="6240">
        <v>165.85</v>
      </c>
      <c r="E344" vm="6242">
        <v>9.2880000000000003</v>
      </c>
      <c r="F344" vm="6245">
        <v>2.359</v>
      </c>
      <c r="G344" vm="6247">
        <v>14.914</v>
      </c>
      <c r="H344" vm="6249">
        <v>18.170000000000002</v>
      </c>
      <c r="I344" s="15" vm="6251">
        <v>6.5449999999999999</v>
      </c>
      <c r="K344" s="21">
        <f t="shared" si="47"/>
        <v>-2.1294825970572882E-2</v>
      </c>
      <c r="L344" s="21">
        <f t="shared" si="40"/>
        <v>8.2015691134177098E-3</v>
      </c>
      <c r="M344" s="21">
        <f t="shared" si="41"/>
        <v>-2.8530909959654689E-2</v>
      </c>
      <c r="N344" s="21">
        <f t="shared" si="42"/>
        <v>4.8757864949455443E-2</v>
      </c>
      <c r="O344" s="21">
        <f t="shared" si="43"/>
        <v>7.6596119167641726E-3</v>
      </c>
      <c r="P344" s="21">
        <f t="shared" si="44"/>
        <v>3.6273298319899551E-3</v>
      </c>
      <c r="Q344" s="21">
        <f t="shared" si="45"/>
        <v>-1.6375911803068601E-2</v>
      </c>
      <c r="R344" s="24">
        <f t="shared" si="46"/>
        <v>7.6687492393003572E-3</v>
      </c>
    </row>
    <row r="345" spans="1:18" x14ac:dyDescent="0.3">
      <c r="A345" s="23" vm="6255">
        <v>44323</v>
      </c>
      <c r="B345" vm="4758">
        <v>24.8</v>
      </c>
      <c r="C345" vm="6257">
        <v>51.26</v>
      </c>
      <c r="D345" vm="6259">
        <v>165.5</v>
      </c>
      <c r="E345" vm="6261">
        <v>9.35</v>
      </c>
      <c r="F345" vm="6264">
        <v>2.3620000000000001</v>
      </c>
      <c r="G345" vm="6266">
        <v>14.942</v>
      </c>
      <c r="H345" vm="6268">
        <v>18.385000000000002</v>
      </c>
      <c r="I345" s="15" vm="6270">
        <v>6.61</v>
      </c>
      <c r="K345" s="21">
        <f t="shared" si="47"/>
        <v>2.6145280104322207E-2</v>
      </c>
      <c r="L345" s="21">
        <f t="shared" si="40"/>
        <v>-3.1164809018184073E-3</v>
      </c>
      <c r="M345" s="21">
        <f t="shared" si="41"/>
        <v>-2.112570575943763E-3</v>
      </c>
      <c r="N345" s="21">
        <f t="shared" si="42"/>
        <v>6.6530989050052197E-3</v>
      </c>
      <c r="O345" s="21">
        <f t="shared" si="43"/>
        <v>1.2709173496327395E-3</v>
      </c>
      <c r="P345" s="21">
        <f t="shared" si="44"/>
        <v>1.8756704320063633E-3</v>
      </c>
      <c r="Q345" s="21">
        <f t="shared" si="45"/>
        <v>1.1763232345155536E-2</v>
      </c>
      <c r="R345" s="24">
        <f t="shared" si="46"/>
        <v>9.8822545017318315E-3</v>
      </c>
    </row>
    <row r="346" spans="1:18" x14ac:dyDescent="0.3">
      <c r="A346" s="23" vm="6274">
        <v>44326</v>
      </c>
      <c r="B346" vm="6275">
        <v>24.66</v>
      </c>
      <c r="C346" vm="6277">
        <v>51.74</v>
      </c>
      <c r="D346" vm="6279">
        <v>165.25</v>
      </c>
      <c r="E346" vm="6281">
        <v>9.8539999999999992</v>
      </c>
      <c r="F346" vm="6284">
        <v>2.3895</v>
      </c>
      <c r="G346" vm="4242">
        <v>15.1</v>
      </c>
      <c r="H346" vm="6287">
        <v>18.745000000000001</v>
      </c>
      <c r="I346" s="15" vm="1778">
        <v>7.02</v>
      </c>
      <c r="K346" s="21">
        <f t="shared" si="47"/>
        <v>-5.661155434738223E-3</v>
      </c>
      <c r="L346" s="21">
        <f t="shared" si="40"/>
        <v>9.3204558219580694E-3</v>
      </c>
      <c r="M346" s="21">
        <f t="shared" si="41"/>
        <v>-1.5117160853219673E-3</v>
      </c>
      <c r="N346" s="21">
        <f t="shared" si="42"/>
        <v>5.2501120821175758E-2</v>
      </c>
      <c r="O346" s="21">
        <f t="shared" si="43"/>
        <v>1.157542126090534E-2</v>
      </c>
      <c r="P346" s="21">
        <f t="shared" si="44"/>
        <v>1.051870426726906E-2</v>
      </c>
      <c r="Q346" s="21">
        <f t="shared" si="45"/>
        <v>1.939193543464008E-2</v>
      </c>
      <c r="R346" s="24">
        <f t="shared" si="46"/>
        <v>6.0179564174124775E-2</v>
      </c>
    </row>
    <row r="347" spans="1:18" x14ac:dyDescent="0.3">
      <c r="A347" s="23" vm="6291">
        <v>44327</v>
      </c>
      <c r="B347" vm="6292">
        <v>24.34</v>
      </c>
      <c r="C347" vm="5501">
        <v>50.54</v>
      </c>
      <c r="D347" vm="6295">
        <v>162.5</v>
      </c>
      <c r="E347" vm="6297">
        <v>9.91</v>
      </c>
      <c r="F347" vm="6300">
        <v>2.3805000000000001</v>
      </c>
      <c r="G347" vm="5806">
        <v>14.662000000000001</v>
      </c>
      <c r="H347" vm="6303">
        <v>18.34</v>
      </c>
      <c r="I347" s="15" vm="1044">
        <v>6.8650000000000002</v>
      </c>
      <c r="K347" s="21">
        <f t="shared" si="47"/>
        <v>-1.3061410176817147E-2</v>
      </c>
      <c r="L347" s="21">
        <f t="shared" si="40"/>
        <v>-2.3466074797835017E-2</v>
      </c>
      <c r="M347" s="21">
        <f t="shared" si="41"/>
        <v>-1.6781476962003543E-2</v>
      </c>
      <c r="N347" s="21">
        <f t="shared" si="42"/>
        <v>5.6668842201254453E-3</v>
      </c>
      <c r="O347" s="21">
        <f t="shared" si="43"/>
        <v>-3.7735893836393797E-3</v>
      </c>
      <c r="P347" s="21">
        <f t="shared" si="44"/>
        <v>-2.9435631019483679E-2</v>
      </c>
      <c r="Q347" s="21">
        <f t="shared" si="45"/>
        <v>-2.1842583359556658E-2</v>
      </c>
      <c r="R347" s="24">
        <f t="shared" si="46"/>
        <v>-2.2327178817785263E-2</v>
      </c>
    </row>
    <row r="348" spans="1:18" x14ac:dyDescent="0.3">
      <c r="A348" s="23" vm="6307">
        <v>44328</v>
      </c>
      <c r="B348" vm="6308">
        <v>24.28</v>
      </c>
      <c r="C348" vm="6310">
        <v>50.94</v>
      </c>
      <c r="D348" vm="5661">
        <v>163.69999999999999</v>
      </c>
      <c r="E348" vm="4460">
        <v>10.199999999999999</v>
      </c>
      <c r="F348" vm="6315">
        <v>2.3824999999999998</v>
      </c>
      <c r="G348" vm="6317">
        <v>14.722</v>
      </c>
      <c r="H348" vm="6319">
        <v>19.175000000000001</v>
      </c>
      <c r="I348" s="15" vm="6321">
        <v>6.96</v>
      </c>
      <c r="K348" s="21">
        <f t="shared" si="47"/>
        <v>-2.4681213680835461E-3</v>
      </c>
      <c r="L348" s="21">
        <f t="shared" si="40"/>
        <v>7.8833675912627701E-3</v>
      </c>
      <c r="M348" s="21">
        <f t="shared" si="41"/>
        <v>7.3574826072969821E-3</v>
      </c>
      <c r="N348" s="21">
        <f t="shared" si="42"/>
        <v>2.8843371948328776E-2</v>
      </c>
      <c r="O348" s="21">
        <f t="shared" si="43"/>
        <v>8.3980689378353331E-4</v>
      </c>
      <c r="P348" s="21">
        <f t="shared" si="44"/>
        <v>4.083860835119248E-3</v>
      </c>
      <c r="Q348" s="21">
        <f t="shared" si="45"/>
        <v>4.4522880425001063E-2</v>
      </c>
      <c r="R348" s="24">
        <f t="shared" si="46"/>
        <v>1.3743435126393814E-2</v>
      </c>
    </row>
    <row r="349" spans="1:18" x14ac:dyDescent="0.3">
      <c r="A349" s="23" vm="6325">
        <v>44329</v>
      </c>
      <c r="B349" vm="6326">
        <v>24.54</v>
      </c>
      <c r="C349" vm="5181">
        <v>51.58</v>
      </c>
      <c r="D349" vm="6329">
        <v>162.75</v>
      </c>
      <c r="E349" vm="6331">
        <v>10.007999999999999</v>
      </c>
      <c r="F349" vm="6333">
        <v>2.3725000000000001</v>
      </c>
      <c r="G349" vm="6335">
        <v>14.65</v>
      </c>
      <c r="H349" vm="6337">
        <v>19.329999999999998</v>
      </c>
      <c r="I349" s="15" vm="1523">
        <v>6.9</v>
      </c>
      <c r="K349" s="21">
        <f t="shared" si="47"/>
        <v>1.0651473091467795E-2</v>
      </c>
      <c r="L349" s="21">
        <f t="shared" si="40"/>
        <v>1.2485530901887712E-2</v>
      </c>
      <c r="M349" s="21">
        <f t="shared" si="41"/>
        <v>-5.820203288410499E-3</v>
      </c>
      <c r="N349" s="21">
        <f t="shared" si="42"/>
        <v>-1.9002947125615358E-2</v>
      </c>
      <c r="O349" s="21">
        <f t="shared" si="43"/>
        <v>-4.2061050442742005E-3</v>
      </c>
      <c r="P349" s="21">
        <f t="shared" si="44"/>
        <v>-4.9026381734377632E-3</v>
      </c>
      <c r="Q349" s="21">
        <f t="shared" si="45"/>
        <v>8.0509459669196211E-3</v>
      </c>
      <c r="R349" s="24">
        <f t="shared" si="46"/>
        <v>-8.6580627431145415E-3</v>
      </c>
    </row>
    <row r="350" spans="1:18" x14ac:dyDescent="0.3">
      <c r="A350" s="23" vm="6342">
        <v>44330</v>
      </c>
      <c r="B350" vm="6343">
        <v>23.3</v>
      </c>
      <c r="C350" vm="6345">
        <v>51.6</v>
      </c>
      <c r="D350" vm="629">
        <v>163.25</v>
      </c>
      <c r="E350" vm="6348">
        <v>10.208</v>
      </c>
      <c r="F350" vm="6351">
        <v>2.3875000000000002</v>
      </c>
      <c r="G350" vm="6353">
        <v>14.856</v>
      </c>
      <c r="H350" vm="6355">
        <v>19.16</v>
      </c>
      <c r="I350" s="15" vm="1722">
        <v>6.93</v>
      </c>
      <c r="K350" s="21">
        <f t="shared" si="47"/>
        <v>-5.1851078711110395E-2</v>
      </c>
      <c r="L350" s="21">
        <f t="shared" si="40"/>
        <v>3.8767203431839273E-4</v>
      </c>
      <c r="M350" s="21">
        <f t="shared" si="41"/>
        <v>3.0674870678618796E-3</v>
      </c>
      <c r="N350" s="21">
        <f t="shared" si="42"/>
        <v>1.9786953437824217E-2</v>
      </c>
      <c r="O350" s="21">
        <f t="shared" si="43"/>
        <v>6.3025418708025265E-3</v>
      </c>
      <c r="P350" s="21">
        <f t="shared" si="44"/>
        <v>1.3963488587328363E-2</v>
      </c>
      <c r="Q350" s="21">
        <f t="shared" si="45"/>
        <v>-8.8335206775249954E-3</v>
      </c>
      <c r="R350" s="24">
        <f t="shared" si="46"/>
        <v>4.3384015985981411E-3</v>
      </c>
    </row>
    <row r="351" spans="1:18" x14ac:dyDescent="0.3">
      <c r="A351" s="23" vm="6360">
        <v>44333</v>
      </c>
      <c r="B351" vm="6361">
        <v>23.9</v>
      </c>
      <c r="C351" vm="6363">
        <v>51.96</v>
      </c>
      <c r="D351" vm="6279">
        <v>165.25</v>
      </c>
      <c r="E351" vm="6366">
        <v>10.24</v>
      </c>
      <c r="F351" vm="6369">
        <v>2.41</v>
      </c>
      <c r="G351" vm="6371">
        <v>15.098000000000001</v>
      </c>
      <c r="H351" vm="6373">
        <v>19.11</v>
      </c>
      <c r="I351" s="15" vm="1523">
        <v>6.9</v>
      </c>
      <c r="K351" s="21">
        <f t="shared" si="47"/>
        <v>2.5425098365809959E-2</v>
      </c>
      <c r="L351" s="21">
        <f t="shared" si="40"/>
        <v>6.9525193148816632E-3</v>
      </c>
      <c r="M351" s="21">
        <f t="shared" si="41"/>
        <v>1.2176710575255285E-2</v>
      </c>
      <c r="N351" s="21">
        <f t="shared" si="42"/>
        <v>3.1298930089275656E-3</v>
      </c>
      <c r="O351" s="21">
        <f t="shared" si="43"/>
        <v>9.3799541298154095E-3</v>
      </c>
      <c r="P351" s="21">
        <f t="shared" si="44"/>
        <v>1.6158460667028592E-2</v>
      </c>
      <c r="Q351" s="21">
        <f t="shared" si="45"/>
        <v>-2.6130142905329066E-3</v>
      </c>
      <c r="R351" s="24">
        <f t="shared" si="46"/>
        <v>-4.3384015985980188E-3</v>
      </c>
    </row>
    <row r="352" spans="1:18" x14ac:dyDescent="0.3">
      <c r="A352" s="23" vm="6378">
        <v>44334</v>
      </c>
      <c r="B352" vm="5674">
        <v>23.76</v>
      </c>
      <c r="C352" vm="6380">
        <v>52.76</v>
      </c>
      <c r="D352" vm="6382">
        <v>167.7</v>
      </c>
      <c r="E352" vm="6384">
        <v>10.332000000000001</v>
      </c>
      <c r="F352" vm="6387">
        <v>2.4024999999999999</v>
      </c>
      <c r="G352" vm="6389">
        <v>15.092000000000001</v>
      </c>
      <c r="H352" vm="6391">
        <v>19.195</v>
      </c>
      <c r="I352" s="15" vm="6393">
        <v>6.8550000000000004</v>
      </c>
      <c r="K352" s="21">
        <f t="shared" si="47"/>
        <v>-5.8749644430206747E-3</v>
      </c>
      <c r="L352" s="21">
        <f t="shared" si="40"/>
        <v>1.5279136046714992E-2</v>
      </c>
      <c r="M352" s="21">
        <f t="shared" si="41"/>
        <v>1.4717190097367425E-2</v>
      </c>
      <c r="N352" s="21">
        <f t="shared" si="42"/>
        <v>8.9442556222323766E-3</v>
      </c>
      <c r="O352" s="21">
        <f t="shared" si="43"/>
        <v>-3.1168856402532226E-3</v>
      </c>
      <c r="P352" s="21">
        <f t="shared" si="44"/>
        <v>-3.9748261536907872E-4</v>
      </c>
      <c r="Q352" s="21">
        <f t="shared" si="45"/>
        <v>4.4380702005794078E-3</v>
      </c>
      <c r="R352" s="24">
        <f t="shared" si="46"/>
        <v>-6.5430985889359475E-3</v>
      </c>
    </row>
    <row r="353" spans="1:18" x14ac:dyDescent="0.3">
      <c r="A353" s="23" vm="6397">
        <v>44335</v>
      </c>
      <c r="B353" vm="6398">
        <v>24.04</v>
      </c>
      <c r="C353" vm="6400">
        <v>52.5</v>
      </c>
      <c r="D353" vm="5309">
        <v>166</v>
      </c>
      <c r="E353" vm="6403">
        <v>10.202</v>
      </c>
      <c r="F353" vm="459">
        <v>2.3515000000000001</v>
      </c>
      <c r="G353" vm="6406">
        <v>14.73</v>
      </c>
      <c r="H353" vm="6408">
        <v>18.88</v>
      </c>
      <c r="I353" s="15" vm="6410">
        <v>6.8</v>
      </c>
      <c r="K353" s="21">
        <f t="shared" si="47"/>
        <v>1.1715615172562545E-2</v>
      </c>
      <c r="L353" s="21">
        <f t="shared" si="40"/>
        <v>-4.9401582515357706E-3</v>
      </c>
      <c r="M353" s="21">
        <f t="shared" si="41"/>
        <v>-1.0188880472619814E-2</v>
      </c>
      <c r="N353" s="21">
        <f t="shared" si="42"/>
        <v>-1.2662095732859292E-2</v>
      </c>
      <c r="O353" s="21">
        <f t="shared" si="43"/>
        <v>-2.1456439459344726E-2</v>
      </c>
      <c r="P353" s="21">
        <f t="shared" si="44"/>
        <v>-2.4278571627525107E-2</v>
      </c>
      <c r="Q353" s="21">
        <f t="shared" si="45"/>
        <v>-1.6546667735406469E-2</v>
      </c>
      <c r="R353" s="24">
        <f t="shared" si="46"/>
        <v>-8.0557008322168378E-3</v>
      </c>
    </row>
    <row r="354" spans="1:18" x14ac:dyDescent="0.3">
      <c r="A354" s="23" vm="6414">
        <v>44337</v>
      </c>
      <c r="B354" vm="5322">
        <v>24.88</v>
      </c>
      <c r="C354" vm="6416">
        <v>53.58</v>
      </c>
      <c r="D354" vm="6418">
        <v>173.15</v>
      </c>
      <c r="E354" vm="6420">
        <v>10.234</v>
      </c>
      <c r="F354" vm="110">
        <v>2.3740000000000001</v>
      </c>
      <c r="G354" vm="6424">
        <v>15.316000000000001</v>
      </c>
      <c r="H354" vm="6426">
        <v>18.86</v>
      </c>
      <c r="I354" s="15" vm="6428">
        <v>6.9050000000000002</v>
      </c>
      <c r="K354" s="21">
        <f t="shared" si="47"/>
        <v>3.4345158203971833E-2</v>
      </c>
      <c r="L354" s="21">
        <f t="shared" si="40"/>
        <v>2.0362694518884512E-2</v>
      </c>
      <c r="M354" s="21">
        <f t="shared" si="41"/>
        <v>4.2170482491887866E-2</v>
      </c>
      <c r="N354" s="21">
        <f t="shared" si="42"/>
        <v>3.1317308821653465E-3</v>
      </c>
      <c r="O354" s="21">
        <f t="shared" si="43"/>
        <v>9.5228737845106763E-3</v>
      </c>
      <c r="P354" s="21">
        <f t="shared" si="44"/>
        <v>3.9011803140509178E-2</v>
      </c>
      <c r="Q354" s="21">
        <f t="shared" si="45"/>
        <v>-1.0598835120431353E-3</v>
      </c>
      <c r="R354" s="24">
        <f t="shared" si="46"/>
        <v>1.532317467919459E-2</v>
      </c>
    </row>
    <row r="355" spans="1:18" x14ac:dyDescent="0.3">
      <c r="A355" s="23" vm="6432">
        <v>44340</v>
      </c>
      <c r="B355" vm="4794">
        <v>25.04</v>
      </c>
      <c r="C355" vm="6434">
        <v>54.28</v>
      </c>
      <c r="D355" vm="4432">
        <v>174.05</v>
      </c>
      <c r="E355" vm="6437">
        <v>10.257999999999999</v>
      </c>
      <c r="F355" vm="6439">
        <v>2.363</v>
      </c>
      <c r="G355" vm="6441">
        <v>15.388</v>
      </c>
      <c r="H355" vm="6443">
        <v>18.905000000000001</v>
      </c>
      <c r="I355" s="15" vm="1390">
        <v>7.1</v>
      </c>
      <c r="K355" s="21">
        <f t="shared" si="47"/>
        <v>6.4102783609190188E-3</v>
      </c>
      <c r="L355" s="21">
        <f t="shared" si="40"/>
        <v>1.2979970850205795E-2</v>
      </c>
      <c r="M355" s="21">
        <f t="shared" si="41"/>
        <v>5.1843434090169012E-3</v>
      </c>
      <c r="N355" s="21">
        <f t="shared" si="42"/>
        <v>2.3423785841766168E-3</v>
      </c>
      <c r="O355" s="21">
        <f t="shared" si="43"/>
        <v>-4.6442979827055666E-3</v>
      </c>
      <c r="P355" s="21">
        <f t="shared" si="44"/>
        <v>4.6899512750006476E-3</v>
      </c>
      <c r="Q355" s="21">
        <f t="shared" si="45"/>
        <v>2.3831601375847631E-3</v>
      </c>
      <c r="R355" s="24">
        <f t="shared" si="46"/>
        <v>2.7848997186014142E-2</v>
      </c>
    </row>
    <row r="356" spans="1:18" x14ac:dyDescent="0.3">
      <c r="A356" s="23" vm="6448">
        <v>44341</v>
      </c>
      <c r="B356" vm="4776">
        <v>25.02</v>
      </c>
      <c r="C356" vm="6450">
        <v>54.96</v>
      </c>
      <c r="D356" vm="4415">
        <v>174.2</v>
      </c>
      <c r="E356" vm="6453">
        <v>10.353999999999999</v>
      </c>
      <c r="F356" vm="6456">
        <v>2.3610000000000002</v>
      </c>
      <c r="G356" vm="6458">
        <v>15.474</v>
      </c>
      <c r="H356" vm="6460">
        <v>18.62</v>
      </c>
      <c r="I356" s="15" vm="5405">
        <v>7.05</v>
      </c>
      <c r="K356" s="21">
        <f t="shared" si="47"/>
        <v>-7.9904119313267815E-4</v>
      </c>
      <c r="L356" s="21">
        <f t="shared" si="40"/>
        <v>1.244981294742557E-2</v>
      </c>
      <c r="M356" s="21">
        <f t="shared" si="41"/>
        <v>8.6145016095430049E-4</v>
      </c>
      <c r="N356" s="21">
        <f t="shared" si="42"/>
        <v>9.3150295126329108E-3</v>
      </c>
      <c r="O356" s="21">
        <f t="shared" si="43"/>
        <v>-8.46740101394796E-4</v>
      </c>
      <c r="P356" s="21">
        <f t="shared" si="44"/>
        <v>5.573211237213987E-3</v>
      </c>
      <c r="Q356" s="21">
        <f t="shared" si="45"/>
        <v>-1.519016549397512E-2</v>
      </c>
      <c r="R356" s="24">
        <f t="shared" si="46"/>
        <v>-7.067167223092443E-3</v>
      </c>
    </row>
    <row r="357" spans="1:18" x14ac:dyDescent="0.3">
      <c r="A357" s="23" vm="6465">
        <v>44342</v>
      </c>
      <c r="B357" vm="6466">
        <v>24.72</v>
      </c>
      <c r="C357" vm="6468">
        <v>55.5</v>
      </c>
      <c r="D357" vm="5971">
        <v>174.15</v>
      </c>
      <c r="E357" vm="6471">
        <v>10.144</v>
      </c>
      <c r="F357" vm="6473">
        <v>2.3460000000000001</v>
      </c>
      <c r="G357" vm="6475">
        <v>15.446</v>
      </c>
      <c r="H357" vm="6426">
        <v>18.86</v>
      </c>
      <c r="I357" s="15" vm="1626">
        <v>7.06</v>
      </c>
      <c r="K357" s="21">
        <f t="shared" si="47"/>
        <v>-1.2062872449275095E-2</v>
      </c>
      <c r="L357" s="21">
        <f t="shared" si="40"/>
        <v>9.7773728382949208E-3</v>
      </c>
      <c r="M357" s="21">
        <f t="shared" si="41"/>
        <v>-2.8706760639213665E-4</v>
      </c>
      <c r="N357" s="21">
        <f t="shared" si="42"/>
        <v>-2.0490520784839376E-2</v>
      </c>
      <c r="O357" s="21">
        <f t="shared" si="43"/>
        <v>-6.3735078720922296E-3</v>
      </c>
      <c r="P357" s="21">
        <f t="shared" si="44"/>
        <v>-1.8111259801906667E-3</v>
      </c>
      <c r="Q357" s="21">
        <f t="shared" si="45"/>
        <v>1.2807005356390393E-2</v>
      </c>
      <c r="R357" s="24">
        <f t="shared" si="46"/>
        <v>1.4174346809733152E-3</v>
      </c>
    </row>
    <row r="358" spans="1:18" x14ac:dyDescent="0.3">
      <c r="A358" s="23" vm="6480">
        <v>44343</v>
      </c>
      <c r="B358" vm="6020">
        <v>24.92</v>
      </c>
      <c r="C358" vm="6482">
        <v>57</v>
      </c>
      <c r="D358" vm="6484">
        <v>173.2</v>
      </c>
      <c r="E358" vm="6453">
        <v>10.353999999999999</v>
      </c>
      <c r="F358" vm="6487">
        <v>2.3940000000000001</v>
      </c>
      <c r="G358" vm="6489">
        <v>16.077999999999999</v>
      </c>
      <c r="H358" vm="6491">
        <v>18.995000000000001</v>
      </c>
      <c r="I358" s="15" vm="6492">
        <v>7.15</v>
      </c>
      <c r="K358" s="21">
        <f t="shared" si="47"/>
        <v>8.0580613297624414E-3</v>
      </c>
      <c r="L358" s="21">
        <f t="shared" si="40"/>
        <v>2.6668247082161273E-2</v>
      </c>
      <c r="M358" s="21">
        <f t="shared" si="41"/>
        <v>-5.470000683675519E-3</v>
      </c>
      <c r="N358" s="21">
        <f t="shared" si="42"/>
        <v>2.049052078483932E-2</v>
      </c>
      <c r="O358" s="21">
        <f t="shared" si="43"/>
        <v>2.0253856904497596E-2</v>
      </c>
      <c r="P358" s="21">
        <f t="shared" si="44"/>
        <v>4.0101807758696886E-2</v>
      </c>
      <c r="Q358" s="21">
        <f t="shared" si="45"/>
        <v>7.1325094342775215E-3</v>
      </c>
      <c r="R358" s="24">
        <f t="shared" si="46"/>
        <v>1.2667305200765635E-2</v>
      </c>
    </row>
    <row r="359" spans="1:18" x14ac:dyDescent="0.3">
      <c r="A359" s="23" vm="6495">
        <v>44344</v>
      </c>
      <c r="B359" vm="4794">
        <v>25.04</v>
      </c>
      <c r="C359" vm="6497">
        <v>58.04</v>
      </c>
      <c r="D359" vm="4094">
        <v>173.1</v>
      </c>
      <c r="E359" vm="6500">
        <v>10.494</v>
      </c>
      <c r="F359" vm="6503">
        <v>2.4089999999999998</v>
      </c>
      <c r="G359" vm="6505">
        <v>16.106000000000002</v>
      </c>
      <c r="H359" vm="6507">
        <v>19.3</v>
      </c>
      <c r="I359" s="15" vm="5282">
        <v>7.22</v>
      </c>
      <c r="K359" s="21">
        <f t="shared" si="47"/>
        <v>4.8038523126452369E-3</v>
      </c>
      <c r="L359" s="21">
        <f t="shared" si="40"/>
        <v>1.8081160181436958E-2</v>
      </c>
      <c r="M359" s="21">
        <f t="shared" si="41"/>
        <v>-5.7753394617117676E-4</v>
      </c>
      <c r="N359" s="21">
        <f t="shared" si="42"/>
        <v>1.3430746784810399E-2</v>
      </c>
      <c r="O359" s="21">
        <f t="shared" si="43"/>
        <v>6.2461164969527692E-3</v>
      </c>
      <c r="P359" s="21">
        <f t="shared" si="44"/>
        <v>1.7399954675843005E-3</v>
      </c>
      <c r="Q359" s="21">
        <f t="shared" si="45"/>
        <v>1.5929309271250958E-2</v>
      </c>
      <c r="R359" s="24">
        <f t="shared" si="46"/>
        <v>9.7425961988184002E-3</v>
      </c>
    </row>
    <row r="360" spans="1:18" x14ac:dyDescent="0.3">
      <c r="A360" s="23" vm="6512">
        <v>44347</v>
      </c>
      <c r="B360" vm="6513">
        <v>24.9</v>
      </c>
      <c r="C360" vm="6515">
        <v>58.12</v>
      </c>
      <c r="D360" vm="6517">
        <v>172.95</v>
      </c>
      <c r="E360" vm="1046">
        <v>10.5</v>
      </c>
      <c r="F360" vm="6520">
        <v>2.4165000000000001</v>
      </c>
      <c r="G360" vm="6522">
        <v>16.257999999999999</v>
      </c>
      <c r="H360" vm="6507">
        <v>19.3</v>
      </c>
      <c r="I360" s="15" vm="6525">
        <v>7.5549999999999997</v>
      </c>
      <c r="K360" s="21">
        <f t="shared" si="47"/>
        <v>-5.6067427612358353E-3</v>
      </c>
      <c r="L360" s="21">
        <f t="shared" si="40"/>
        <v>1.3774106860950765E-3</v>
      </c>
      <c r="M360" s="21">
        <f t="shared" si="41"/>
        <v>-8.6692679898583763E-4</v>
      </c>
      <c r="N360" s="21">
        <f t="shared" si="42"/>
        <v>5.7159189895778959E-4</v>
      </c>
      <c r="O360" s="21">
        <f t="shared" si="43"/>
        <v>3.1084886702674088E-3</v>
      </c>
      <c r="P360" s="21">
        <f t="shared" si="44"/>
        <v>9.3932219510272259E-3</v>
      </c>
      <c r="Q360" s="21">
        <f t="shared" si="45"/>
        <v>0</v>
      </c>
      <c r="R360" s="24">
        <f t="shared" si="46"/>
        <v>4.5354642819968087E-2</v>
      </c>
    </row>
    <row r="361" spans="1:18" x14ac:dyDescent="0.3">
      <c r="A361" s="23" vm="6529">
        <v>44348</v>
      </c>
      <c r="B361" vm="4776">
        <v>25.02</v>
      </c>
      <c r="C361" vm="6531">
        <v>57.46</v>
      </c>
      <c r="D361" vm="5783">
        <v>173.4</v>
      </c>
      <c r="E361" vm="6534">
        <v>10.576000000000001</v>
      </c>
      <c r="F361" vm="6537">
        <v>2.4455</v>
      </c>
      <c r="G361" vm="6539">
        <v>16.346</v>
      </c>
      <c r="H361" vm="3925">
        <v>19.29</v>
      </c>
      <c r="I361" s="15" vm="6542">
        <v>7.835</v>
      </c>
      <c r="K361" s="21">
        <f t="shared" si="47"/>
        <v>4.8077015681032989E-3</v>
      </c>
      <c r="L361" s="21">
        <f t="shared" si="40"/>
        <v>-1.1420785150938601E-2</v>
      </c>
      <c r="M361" s="21">
        <f t="shared" si="41"/>
        <v>2.5985289632639522E-3</v>
      </c>
      <c r="N361" s="21">
        <f t="shared" si="42"/>
        <v>7.2120259458528114E-3</v>
      </c>
      <c r="O361" s="21">
        <f t="shared" si="43"/>
        <v>1.1929388694273069E-2</v>
      </c>
      <c r="P361" s="21">
        <f t="shared" si="44"/>
        <v>5.3981237695575309E-3</v>
      </c>
      <c r="Q361" s="21">
        <f t="shared" si="45"/>
        <v>-5.1826899320229233E-4</v>
      </c>
      <c r="R361" s="24">
        <f t="shared" si="46"/>
        <v>3.6391280083281255E-2</v>
      </c>
    </row>
    <row r="362" spans="1:18" x14ac:dyDescent="0.3">
      <c r="A362" s="23" vm="6546">
        <v>44349</v>
      </c>
      <c r="B362" vm="6547">
        <v>24.84</v>
      </c>
      <c r="C362" vm="6549">
        <v>57.66</v>
      </c>
      <c r="D362" vm="6551">
        <v>174.35</v>
      </c>
      <c r="E362" vm="6553">
        <v>10.54</v>
      </c>
      <c r="F362" vm="6556">
        <v>2.4725000000000001</v>
      </c>
      <c r="G362" vm="6558">
        <v>16.510000000000002</v>
      </c>
      <c r="H362" vm="6560">
        <v>19.34</v>
      </c>
      <c r="I362" s="15" vm="6562">
        <v>8.2349999999999994</v>
      </c>
      <c r="K362" s="21">
        <f t="shared" si="47"/>
        <v>-7.2202479734870201E-3</v>
      </c>
      <c r="L362" s="21">
        <f t="shared" si="40"/>
        <v>3.4746386591126355E-3</v>
      </c>
      <c r="M362" s="21">
        <f t="shared" si="41"/>
        <v>5.4637087752186422E-3</v>
      </c>
      <c r="N362" s="21">
        <f t="shared" si="42"/>
        <v>-3.4097399961143487E-3</v>
      </c>
      <c r="O362" s="21">
        <f t="shared" si="43"/>
        <v>1.0980183517455416E-2</v>
      </c>
      <c r="P362" s="21">
        <f t="shared" si="44"/>
        <v>9.983038838098781E-3</v>
      </c>
      <c r="Q362" s="21">
        <f t="shared" si="45"/>
        <v>2.588663107510564E-3</v>
      </c>
      <c r="R362" s="24">
        <f t="shared" si="46"/>
        <v>4.979248782161947E-2</v>
      </c>
    </row>
    <row r="363" spans="1:18" x14ac:dyDescent="0.3">
      <c r="A363" s="23" vm="6565">
        <v>44350</v>
      </c>
      <c r="B363" vm="4794">
        <v>25.04</v>
      </c>
      <c r="C363" vm="6567">
        <v>58.18</v>
      </c>
      <c r="D363" vm="6077">
        <v>177.9</v>
      </c>
      <c r="E363" vm="6534">
        <v>10.576000000000001</v>
      </c>
      <c r="F363" vm="518">
        <v>2.476</v>
      </c>
      <c r="G363" vm="6573">
        <v>16.698</v>
      </c>
      <c r="H363" vm="6575">
        <v>19.27</v>
      </c>
      <c r="I363" s="15" vm="6577">
        <v>8.0150000000000006</v>
      </c>
      <c r="K363" s="21">
        <f t="shared" si="47"/>
        <v>8.0192891666197967E-3</v>
      </c>
      <c r="L363" s="21">
        <f t="shared" si="40"/>
        <v>8.9779608567995481E-3</v>
      </c>
      <c r="M363" s="21">
        <f t="shared" si="41"/>
        <v>2.0156821550129291E-2</v>
      </c>
      <c r="N363" s="21">
        <f t="shared" si="42"/>
        <v>3.4097399961144272E-3</v>
      </c>
      <c r="O363" s="21">
        <f t="shared" si="43"/>
        <v>1.4145703076194457E-3</v>
      </c>
      <c r="P363" s="21">
        <f t="shared" si="44"/>
        <v>1.1322693839771962E-2</v>
      </c>
      <c r="Q363" s="21">
        <f t="shared" si="45"/>
        <v>-3.6260075988732493E-3</v>
      </c>
      <c r="R363" s="24">
        <f t="shared" si="46"/>
        <v>-2.7078577568087236E-2</v>
      </c>
    </row>
    <row r="364" spans="1:18" x14ac:dyDescent="0.3">
      <c r="A364" s="23" vm="6580">
        <v>44351</v>
      </c>
      <c r="B364" vm="5358">
        <v>25.14</v>
      </c>
      <c r="C364" vm="6582">
        <v>58.3</v>
      </c>
      <c r="D364" vm="6584">
        <v>178.95</v>
      </c>
      <c r="E364" vm="6500">
        <v>10.494</v>
      </c>
      <c r="F364" vm="6588">
        <v>2.4805000000000001</v>
      </c>
      <c r="G364" vm="6590">
        <v>17.166</v>
      </c>
      <c r="H364" vm="6592">
        <v>19.324999999999999</v>
      </c>
      <c r="I364" s="15" vm="3436">
        <v>7.9</v>
      </c>
      <c r="K364" s="21">
        <f t="shared" si="47"/>
        <v>3.9856569302036109E-3</v>
      </c>
      <c r="L364" s="21">
        <f t="shared" si="40"/>
        <v>2.0604402893909797E-3</v>
      </c>
      <c r="M364" s="21">
        <f t="shared" si="41"/>
        <v>5.8848425402453584E-3</v>
      </c>
      <c r="N364" s="21">
        <f t="shared" si="42"/>
        <v>-7.7836178448105293E-3</v>
      </c>
      <c r="O364" s="21">
        <f t="shared" si="43"/>
        <v>1.8157979366169887E-3</v>
      </c>
      <c r="P364" s="21">
        <f t="shared" si="44"/>
        <v>2.7641731524219559E-2</v>
      </c>
      <c r="Q364" s="21">
        <f t="shared" si="45"/>
        <v>2.8501120472105633E-3</v>
      </c>
      <c r="R364" s="24">
        <f t="shared" si="46"/>
        <v>-1.4452026588540452E-2</v>
      </c>
    </row>
    <row r="365" spans="1:18" x14ac:dyDescent="0.3">
      <c r="A365" s="23" vm="6597">
        <v>44354</v>
      </c>
      <c r="B365" vm="6598">
        <v>25.2</v>
      </c>
      <c r="C365" vm="6600">
        <v>59.24</v>
      </c>
      <c r="D365" vm="6602">
        <v>180.3</v>
      </c>
      <c r="E365" vm="6604">
        <v>10.858000000000001</v>
      </c>
      <c r="F365" vm="6607">
        <v>2.4855</v>
      </c>
      <c r="G365" vm="6609">
        <v>17.454000000000001</v>
      </c>
      <c r="H365" vm="6611">
        <v>19.37</v>
      </c>
      <c r="I365" s="15" vm="6577">
        <v>8.0150000000000006</v>
      </c>
      <c r="K365" s="21">
        <f t="shared" si="47"/>
        <v>2.3837913552761975E-3</v>
      </c>
      <c r="L365" s="21">
        <f t="shared" si="40"/>
        <v>1.5994896043151376E-2</v>
      </c>
      <c r="M365" s="21">
        <f t="shared" si="41"/>
        <v>7.5156929972369588E-3</v>
      </c>
      <c r="N365" s="21">
        <f t="shared" si="42"/>
        <v>3.4098470218739484E-2</v>
      </c>
      <c r="O365" s="21">
        <f t="shared" si="43"/>
        <v>2.0136937936236343E-3</v>
      </c>
      <c r="P365" s="21">
        <f t="shared" si="44"/>
        <v>1.6638165445091418E-2</v>
      </c>
      <c r="Q365" s="21">
        <f t="shared" si="45"/>
        <v>2.3258829454189697E-3</v>
      </c>
      <c r="R365" s="24">
        <f t="shared" si="46"/>
        <v>1.4452026588540542E-2</v>
      </c>
    </row>
    <row r="366" spans="1:18" x14ac:dyDescent="0.3">
      <c r="A366" s="23" vm="6615">
        <v>44355</v>
      </c>
      <c r="B366" vm="5105">
        <v>25.34</v>
      </c>
      <c r="C366" vm="6617">
        <v>58.92</v>
      </c>
      <c r="D366" vm="4466">
        <v>179.55</v>
      </c>
      <c r="E366" vm="6620">
        <v>10.742000000000001</v>
      </c>
      <c r="F366" vm="6623">
        <v>2.46</v>
      </c>
      <c r="G366" vm="6625">
        <v>17.475999999999999</v>
      </c>
      <c r="H366" vm="6627">
        <v>19.510000000000002</v>
      </c>
      <c r="I366" s="15" vm="6629">
        <v>7.9950000000000001</v>
      </c>
      <c r="K366" s="21">
        <f t="shared" si="47"/>
        <v>5.5401803756153509E-3</v>
      </c>
      <c r="L366" s="21">
        <f t="shared" si="40"/>
        <v>-5.4163978051685203E-3</v>
      </c>
      <c r="M366" s="21">
        <f t="shared" si="41"/>
        <v>-4.168409537179737E-3</v>
      </c>
      <c r="N366" s="21">
        <f t="shared" si="42"/>
        <v>-1.0740843999991671E-2</v>
      </c>
      <c r="O366" s="21">
        <f t="shared" si="43"/>
        <v>-1.0312496608318841E-2</v>
      </c>
      <c r="P366" s="21">
        <f t="shared" si="44"/>
        <v>1.2596623480698522E-3</v>
      </c>
      <c r="Q366" s="21">
        <f t="shared" si="45"/>
        <v>7.2016772161154251E-3</v>
      </c>
      <c r="R366" s="24">
        <f t="shared" si="46"/>
        <v>-2.498439775598744E-3</v>
      </c>
    </row>
    <row r="367" spans="1:18" x14ac:dyDescent="0.3">
      <c r="A367" s="23" vm="6632">
        <v>44356</v>
      </c>
      <c r="B367" vm="6633">
        <v>25.36</v>
      </c>
      <c r="C367" vm="6635">
        <v>57.6</v>
      </c>
      <c r="D367" vm="4056">
        <v>174.8</v>
      </c>
      <c r="E367" vm="6638">
        <v>10.766</v>
      </c>
      <c r="F367" vm="6641">
        <v>2.4535</v>
      </c>
      <c r="G367" vm="6643">
        <v>17.231999999999999</v>
      </c>
      <c r="H367" vm="6611">
        <v>19.37</v>
      </c>
      <c r="I367" s="15" vm="6646">
        <v>7.915</v>
      </c>
      <c r="K367" s="21">
        <f t="shared" si="47"/>
        <v>7.8895467603209979E-4</v>
      </c>
      <c r="L367" s="21">
        <f t="shared" si="40"/>
        <v>-2.2658023892583989E-2</v>
      </c>
      <c r="M367" s="21">
        <f t="shared" si="41"/>
        <v>-2.6811257450656701E-2</v>
      </c>
      <c r="N367" s="21">
        <f t="shared" si="42"/>
        <v>2.2317286554977408E-3</v>
      </c>
      <c r="O367" s="21">
        <f t="shared" si="43"/>
        <v>-2.6457733964503306E-3</v>
      </c>
      <c r="P367" s="21">
        <f t="shared" si="44"/>
        <v>-1.4060390675156645E-2</v>
      </c>
      <c r="Q367" s="21">
        <f t="shared" si="45"/>
        <v>-7.2016772161153141E-3</v>
      </c>
      <c r="R367" s="24">
        <f t="shared" si="46"/>
        <v>-1.0056652952942068E-2</v>
      </c>
    </row>
    <row r="368" spans="1:18" x14ac:dyDescent="0.3">
      <c r="A368" s="23" vm="6650">
        <v>44357</v>
      </c>
      <c r="B368" vm="4813">
        <v>25</v>
      </c>
      <c r="C368" vm="6652">
        <v>56.8</v>
      </c>
      <c r="D368" vm="6654">
        <v>173.9</v>
      </c>
      <c r="E368" vm="1739">
        <v>10.8</v>
      </c>
      <c r="F368" vm="6658">
        <v>2.4390000000000001</v>
      </c>
      <c r="G368" vm="1707">
        <v>17</v>
      </c>
      <c r="H368" vm="6592">
        <v>19.324999999999999</v>
      </c>
      <c r="I368" s="15" vm="3127">
        <v>8.32</v>
      </c>
      <c r="K368" s="21">
        <f t="shared" si="47"/>
        <v>-1.4297304700824449E-2</v>
      </c>
      <c r="L368" s="21">
        <f t="shared" si="40"/>
        <v>-1.3986241974739952E-2</v>
      </c>
      <c r="M368" s="21">
        <f t="shared" si="41"/>
        <v>-5.1620418611977494E-3</v>
      </c>
      <c r="N368" s="21">
        <f t="shared" si="42"/>
        <v>3.1531139914084344E-3</v>
      </c>
      <c r="O368" s="21">
        <f t="shared" si="43"/>
        <v>-5.9274573140377634E-3</v>
      </c>
      <c r="P368" s="21">
        <f t="shared" si="44"/>
        <v>-1.3554776357816614E-2</v>
      </c>
      <c r="Q368" s="21">
        <f t="shared" si="45"/>
        <v>-2.3258829454189198E-3</v>
      </c>
      <c r="R368" s="24">
        <f t="shared" si="46"/>
        <v>4.990256150014178E-2</v>
      </c>
    </row>
    <row r="369" spans="1:18" x14ac:dyDescent="0.3">
      <c r="A369" s="23" vm="6664">
        <v>44358</v>
      </c>
      <c r="B369" vm="6665">
        <v>25.3</v>
      </c>
      <c r="C369" vm="6667">
        <v>56.84</v>
      </c>
      <c r="D369" vm="5921">
        <v>174</v>
      </c>
      <c r="E369" vm="6670">
        <v>10.78</v>
      </c>
      <c r="F369" vm="6673">
        <v>2.4249999999999998</v>
      </c>
      <c r="G369" vm="6675">
        <v>17.149999999999999</v>
      </c>
      <c r="H369" vm="6677">
        <v>19.265000000000001</v>
      </c>
      <c r="I369" s="15" vm="4096">
        <v>8.14</v>
      </c>
      <c r="K369" s="21">
        <f t="shared" si="47"/>
        <v>1.1928570865273812E-2</v>
      </c>
      <c r="L369" s="21">
        <f t="shared" si="40"/>
        <v>7.0397750179433259E-4</v>
      </c>
      <c r="M369" s="21">
        <f t="shared" si="41"/>
        <v>5.7487785429159472E-4</v>
      </c>
      <c r="N369" s="21">
        <f t="shared" si="42"/>
        <v>-1.8535686493230551E-3</v>
      </c>
      <c r="O369" s="21">
        <f t="shared" si="43"/>
        <v>-5.7565948443368568E-3</v>
      </c>
      <c r="P369" s="21">
        <f t="shared" si="44"/>
        <v>8.7848295557328114E-3</v>
      </c>
      <c r="Q369" s="21">
        <f t="shared" si="45"/>
        <v>-3.109616395364724E-3</v>
      </c>
      <c r="R369" s="24">
        <f t="shared" si="46"/>
        <v>-2.1872074818668215E-2</v>
      </c>
    </row>
    <row r="370" spans="1:18" x14ac:dyDescent="0.3">
      <c r="A370" s="23" vm="6682">
        <v>44361</v>
      </c>
      <c r="B370" vm="6683">
        <v>26.26</v>
      </c>
      <c r="C370" vm="6685">
        <v>57.12</v>
      </c>
      <c r="D370" vm="6687">
        <v>168.25</v>
      </c>
      <c r="E370" vm="6689">
        <v>10.74</v>
      </c>
      <c r="F370" vm="6692">
        <v>2.4500000000000002</v>
      </c>
      <c r="G370" vm="6694">
        <v>16.968</v>
      </c>
      <c r="H370" vm="3925">
        <v>19.29</v>
      </c>
      <c r="I370" s="15" vm="563">
        <v>8.1</v>
      </c>
      <c r="K370" s="21">
        <f t="shared" si="47"/>
        <v>3.7242473141175583E-2</v>
      </c>
      <c r="L370" s="21">
        <f t="shared" si="40"/>
        <v>4.9140148024289414E-3</v>
      </c>
      <c r="M370" s="21">
        <f t="shared" si="41"/>
        <v>-3.3604330689691847E-2</v>
      </c>
      <c r="N370" s="21">
        <f t="shared" si="42"/>
        <v>-3.7174764001324202E-3</v>
      </c>
      <c r="O370" s="21">
        <f t="shared" si="43"/>
        <v>1.0256500167189282E-2</v>
      </c>
      <c r="P370" s="21">
        <f t="shared" si="44"/>
        <v>-1.0668956349567502E-2</v>
      </c>
      <c r="Q370" s="21">
        <f t="shared" si="45"/>
        <v>1.2968488395167534E-3</v>
      </c>
      <c r="R370" s="24">
        <f t="shared" si="46"/>
        <v>-4.9261183360560009E-3</v>
      </c>
    </row>
    <row r="371" spans="1:18" x14ac:dyDescent="0.3">
      <c r="A371" s="23" vm="6700">
        <v>44362</v>
      </c>
      <c r="B371" vm="6701">
        <v>25.78</v>
      </c>
      <c r="C371" vm="6703">
        <v>57.94</v>
      </c>
      <c r="D371" vm="6705">
        <v>167.85</v>
      </c>
      <c r="E371" vm="6706">
        <v>10.66</v>
      </c>
      <c r="F371" vm="6709">
        <v>2.4510000000000001</v>
      </c>
      <c r="G371" vm="6711">
        <v>16.898</v>
      </c>
      <c r="H371" vm="6713">
        <v>19.13</v>
      </c>
      <c r="I371" s="15" vm="6715">
        <v>8.125</v>
      </c>
      <c r="K371" s="21">
        <f t="shared" si="47"/>
        <v>-1.8447871363608773E-2</v>
      </c>
      <c r="L371" s="21">
        <f t="shared" si="40"/>
        <v>1.4253674309875343E-2</v>
      </c>
      <c r="M371" s="21">
        <f t="shared" si="41"/>
        <v>-2.3802450987932466E-3</v>
      </c>
      <c r="N371" s="21">
        <f t="shared" si="42"/>
        <v>-7.4766703430201396E-3</v>
      </c>
      <c r="O371" s="21">
        <f t="shared" si="43"/>
        <v>4.0807998933991093E-4</v>
      </c>
      <c r="P371" s="21">
        <f t="shared" si="44"/>
        <v>-4.1339455317282257E-3</v>
      </c>
      <c r="Q371" s="21">
        <f t="shared" si="45"/>
        <v>-8.3290434654761814E-3</v>
      </c>
      <c r="R371" s="24">
        <f t="shared" si="46"/>
        <v>3.0816665374081144E-3</v>
      </c>
    </row>
    <row r="372" spans="1:18" x14ac:dyDescent="0.3">
      <c r="A372" s="23" vm="6719">
        <v>44363</v>
      </c>
      <c r="B372" vm="6720">
        <v>25.88</v>
      </c>
      <c r="C372" vm="6722">
        <v>58.32</v>
      </c>
      <c r="D372" vm="6724">
        <v>166.4</v>
      </c>
      <c r="E372" vm="6726">
        <v>10.444000000000001</v>
      </c>
      <c r="F372" vm="6729">
        <v>2.415</v>
      </c>
      <c r="G372" vm="1517">
        <v>16.899999999999999</v>
      </c>
      <c r="H372" vm="6713">
        <v>19.13</v>
      </c>
      <c r="I372" s="15" vm="6733">
        <v>8.06</v>
      </c>
      <c r="K372" s="21">
        <f t="shared" si="47"/>
        <v>3.8714721216584072E-3</v>
      </c>
      <c r="L372" s="21">
        <f t="shared" si="40"/>
        <v>6.5370953591985031E-3</v>
      </c>
      <c r="M372" s="21">
        <f t="shared" si="41"/>
        <v>-8.6761950389355937E-3</v>
      </c>
      <c r="N372" s="21">
        <f t="shared" si="42"/>
        <v>-2.0470767900816016E-2</v>
      </c>
      <c r="O372" s="21">
        <f t="shared" si="43"/>
        <v>-1.4796817441439574E-2</v>
      </c>
      <c r="P372" s="21">
        <f t="shared" si="44"/>
        <v>1.1835019837454851E-4</v>
      </c>
      <c r="Q372" s="21">
        <f t="shared" si="45"/>
        <v>0</v>
      </c>
      <c r="R372" s="24">
        <f t="shared" si="46"/>
        <v>-8.0321716972641538E-3</v>
      </c>
    </row>
    <row r="373" spans="1:18" x14ac:dyDescent="0.3">
      <c r="A373" s="23" vm="6737">
        <v>44364</v>
      </c>
      <c r="B373" vm="5268">
        <v>25.84</v>
      </c>
      <c r="C373" vm="6739">
        <v>58.6</v>
      </c>
      <c r="D373" vm="6741">
        <v>169.6</v>
      </c>
      <c r="E373" vm="6743">
        <v>10.472</v>
      </c>
      <c r="F373" vm="6520">
        <v>2.4165000000000001</v>
      </c>
      <c r="G373" vm="6746">
        <v>16.957999999999998</v>
      </c>
      <c r="H373" vm="6713">
        <v>19.13</v>
      </c>
      <c r="I373" s="15" vm="6749">
        <v>7.9450000000000003</v>
      </c>
      <c r="K373" s="21">
        <f t="shared" si="47"/>
        <v>-1.5467907182986822E-3</v>
      </c>
      <c r="L373" s="21">
        <f t="shared" si="40"/>
        <v>4.7896088825642932E-3</v>
      </c>
      <c r="M373" s="21">
        <f t="shared" si="41"/>
        <v>1.9048194970694411E-2</v>
      </c>
      <c r="N373" s="21">
        <f t="shared" si="42"/>
        <v>2.6773777707161726E-3</v>
      </c>
      <c r="O373" s="21">
        <f t="shared" si="43"/>
        <v>6.2092519846582226E-4</v>
      </c>
      <c r="P373" s="21">
        <f t="shared" si="44"/>
        <v>3.4260769527833645E-3</v>
      </c>
      <c r="Q373" s="21">
        <f t="shared" si="45"/>
        <v>0</v>
      </c>
      <c r="R373" s="24">
        <f t="shared" si="46"/>
        <v>-1.4370756529857616E-2</v>
      </c>
    </row>
    <row r="374" spans="1:18" x14ac:dyDescent="0.3">
      <c r="A374" s="23" vm="6752">
        <v>44365</v>
      </c>
      <c r="B374" vm="6753">
        <v>25.48</v>
      </c>
      <c r="C374" vm="6755">
        <v>58.1</v>
      </c>
      <c r="D374" vm="6757">
        <v>169.1</v>
      </c>
      <c r="E374" vm="6759">
        <v>10.022</v>
      </c>
      <c r="F374" vm="6762">
        <v>2.3439999999999999</v>
      </c>
      <c r="G374" vm="6764">
        <v>16.463999999999999</v>
      </c>
      <c r="H374" vm="6766">
        <v>19.145</v>
      </c>
      <c r="I374" s="15" vm="6768">
        <v>7.84</v>
      </c>
      <c r="K374" s="21">
        <f t="shared" si="47"/>
        <v>-1.4029848210438442E-2</v>
      </c>
      <c r="L374" s="21">
        <f t="shared" si="40"/>
        <v>-8.5690327251014033E-3</v>
      </c>
      <c r="M374" s="21">
        <f t="shared" si="41"/>
        <v>-2.9524674532680891E-3</v>
      </c>
      <c r="N374" s="21">
        <f t="shared" si="42"/>
        <v>-4.3922352070065812E-2</v>
      </c>
      <c r="O374" s="21">
        <f t="shared" si="43"/>
        <v>-3.0461340588235627E-2</v>
      </c>
      <c r="P374" s="21">
        <f t="shared" si="44"/>
        <v>-2.9563519790117447E-2</v>
      </c>
      <c r="Q374" s="21">
        <f t="shared" si="45"/>
        <v>7.8380147709646096E-4</v>
      </c>
      <c r="R374" s="24">
        <f t="shared" si="46"/>
        <v>-1.3303965626362928E-2</v>
      </c>
    </row>
    <row r="375" spans="1:18" x14ac:dyDescent="0.3">
      <c r="A375" s="23" vm="6771">
        <v>44368</v>
      </c>
      <c r="B375" vm="4920">
        <v>25.4</v>
      </c>
      <c r="C375" vm="6773">
        <v>58.24</v>
      </c>
      <c r="D375" vm="6775">
        <v>170.55</v>
      </c>
      <c r="E375" vm="6348">
        <v>10.208</v>
      </c>
      <c r="F375" vm="6778">
        <v>2.3664999999999998</v>
      </c>
      <c r="G375" vm="6780">
        <v>17.02</v>
      </c>
      <c r="H375" vm="6782">
        <v>19.420000000000002</v>
      </c>
      <c r="I375" s="15" vm="6784">
        <v>7.96</v>
      </c>
      <c r="K375" s="21">
        <f t="shared" si="47"/>
        <v>-3.1446566794717194E-3</v>
      </c>
      <c r="L375" s="21">
        <f t="shared" si="40"/>
        <v>2.4067400305650593E-3</v>
      </c>
      <c r="M375" s="21">
        <f t="shared" si="41"/>
        <v>8.538252960120115E-3</v>
      </c>
      <c r="N375" s="21">
        <f t="shared" si="42"/>
        <v>1.8389050064901259E-2</v>
      </c>
      <c r="O375" s="21">
        <f t="shared" si="43"/>
        <v>9.5531986493994307E-3</v>
      </c>
      <c r="P375" s="21">
        <f t="shared" si="44"/>
        <v>3.321294405353431E-2</v>
      </c>
      <c r="Q375" s="21">
        <f t="shared" si="45"/>
        <v>1.4261877933921214E-2</v>
      </c>
      <c r="R375" s="24">
        <f t="shared" si="46"/>
        <v>1.5190165493975238E-2</v>
      </c>
    </row>
    <row r="376" spans="1:18" x14ac:dyDescent="0.3">
      <c r="A376" s="23" vm="6787">
        <v>44369</v>
      </c>
      <c r="B376" vm="5814">
        <v>25.5</v>
      </c>
      <c r="C376" vm="6789">
        <v>58.28</v>
      </c>
      <c r="D376" vm="6791">
        <v>168.7</v>
      </c>
      <c r="E376" vm="6793">
        <v>10.103999999999999</v>
      </c>
      <c r="F376" vm="5681">
        <v>2.3420000000000001</v>
      </c>
      <c r="G376" vm="6796">
        <v>16.986000000000001</v>
      </c>
      <c r="H376" vm="6798">
        <v>19.895</v>
      </c>
      <c r="I376" s="15" vm="6800">
        <v>7.85</v>
      </c>
      <c r="K376" s="21">
        <f t="shared" si="47"/>
        <v>3.929278139889557E-3</v>
      </c>
      <c r="L376" s="21">
        <f t="shared" si="40"/>
        <v>6.8657743857355145E-4</v>
      </c>
      <c r="M376" s="21">
        <f t="shared" si="41"/>
        <v>-1.0906519312732201E-2</v>
      </c>
      <c r="N376" s="21">
        <f t="shared" si="42"/>
        <v>-1.0240341554244218E-2</v>
      </c>
      <c r="O376" s="21">
        <f t="shared" si="43"/>
        <v>-1.0406805188639911E-2</v>
      </c>
      <c r="P376" s="21">
        <f t="shared" si="44"/>
        <v>-1.9996477874104821E-3</v>
      </c>
      <c r="Q376" s="21">
        <f t="shared" si="45"/>
        <v>2.4164981015713103E-2</v>
      </c>
      <c r="R376" s="24">
        <f t="shared" si="46"/>
        <v>-1.391546806197467E-2</v>
      </c>
    </row>
    <row r="377" spans="1:18" x14ac:dyDescent="0.3">
      <c r="A377" s="23" vm="6804">
        <v>44370</v>
      </c>
      <c r="B377" vm="4794">
        <v>25.04</v>
      </c>
      <c r="C377" vm="6806">
        <v>57.22</v>
      </c>
      <c r="D377" vm="6808">
        <v>167.3</v>
      </c>
      <c r="E377" vm="6810">
        <v>10.087999999999999</v>
      </c>
      <c r="F377" vm="6812">
        <v>2.3159999999999998</v>
      </c>
      <c r="G377" vm="6814">
        <v>16.952000000000002</v>
      </c>
      <c r="H377" vm="6816">
        <v>19.684999999999999</v>
      </c>
      <c r="I377" s="15" vm="6818">
        <v>7.8250000000000002</v>
      </c>
      <c r="K377" s="21">
        <f t="shared" si="47"/>
        <v>-1.8203905932482712E-2</v>
      </c>
      <c r="L377" s="21">
        <f t="shared" si="40"/>
        <v>-1.8355493705039978E-2</v>
      </c>
      <c r="M377" s="21">
        <f t="shared" si="41"/>
        <v>-8.3333815591441866E-3</v>
      </c>
      <c r="N377" s="21">
        <f t="shared" si="42"/>
        <v>-1.5847863855715191E-3</v>
      </c>
      <c r="O377" s="21">
        <f t="shared" si="43"/>
        <v>-1.1163705464776916E-2</v>
      </c>
      <c r="P377" s="21">
        <f t="shared" si="44"/>
        <v>-2.0036543918194932E-3</v>
      </c>
      <c r="Q377" s="21">
        <f t="shared" si="45"/>
        <v>-1.0611519483191173E-2</v>
      </c>
      <c r="R377" s="24">
        <f t="shared" si="46"/>
        <v>-3.1897953681000379E-3</v>
      </c>
    </row>
    <row r="378" spans="1:18" x14ac:dyDescent="0.3">
      <c r="A378" s="23" vm="6822">
        <v>44371</v>
      </c>
      <c r="B378" vm="6598">
        <v>25.2</v>
      </c>
      <c r="C378" vm="6531">
        <v>57.46</v>
      </c>
      <c r="D378" vm="5766">
        <v>169.75</v>
      </c>
      <c r="E378" vm="6826">
        <v>10.366</v>
      </c>
      <c r="F378" vm="6828">
        <v>2.3639999999999999</v>
      </c>
      <c r="G378" vm="6830">
        <v>16.992000000000001</v>
      </c>
      <c r="H378" vm="6832">
        <v>19.54</v>
      </c>
      <c r="I378" s="15" vm="6834">
        <v>7.91</v>
      </c>
      <c r="K378" s="21">
        <f t="shared" si="47"/>
        <v>6.3694482854799285E-3</v>
      </c>
      <c r="L378" s="21">
        <f t="shared" si="40"/>
        <v>4.1855659291793598E-3</v>
      </c>
      <c r="M378" s="21">
        <f t="shared" si="41"/>
        <v>1.4538158446027067E-2</v>
      </c>
      <c r="N378" s="21">
        <f t="shared" si="42"/>
        <v>2.7184621104896493E-2</v>
      </c>
      <c r="O378" s="21">
        <f t="shared" si="43"/>
        <v>2.0513539833103028E-2</v>
      </c>
      <c r="P378" s="21">
        <f t="shared" si="44"/>
        <v>2.3568240935303002E-3</v>
      </c>
      <c r="Q378" s="21">
        <f t="shared" si="45"/>
        <v>-7.3932777810641649E-3</v>
      </c>
      <c r="R378" s="24">
        <f t="shared" si="46"/>
        <v>1.080404535334549E-2</v>
      </c>
    </row>
    <row r="379" spans="1:18" x14ac:dyDescent="0.3">
      <c r="A379" s="23" vm="6837">
        <v>44372</v>
      </c>
      <c r="B379" vm="5358">
        <v>25.14</v>
      </c>
      <c r="C379" vm="6839">
        <v>57.72</v>
      </c>
      <c r="D379" vm="6841">
        <v>170.45</v>
      </c>
      <c r="E379" vm="6843">
        <v>10.422000000000001</v>
      </c>
      <c r="F379" vm="6846">
        <v>2.3855</v>
      </c>
      <c r="G379" vm="6848">
        <v>17.062000000000001</v>
      </c>
      <c r="H379" vm="6850">
        <v>19.305</v>
      </c>
      <c r="I379" s="15" vm="6834">
        <v>7.91</v>
      </c>
      <c r="K379" s="21">
        <f t="shared" si="47"/>
        <v>-2.3837913552762504E-3</v>
      </c>
      <c r="L379" s="21">
        <f t="shared" si="40"/>
        <v>4.514680354526613E-3</v>
      </c>
      <c r="M379" s="21">
        <f t="shared" si="41"/>
        <v>4.1152321451065794E-3</v>
      </c>
      <c r="N379" s="21">
        <f t="shared" si="42"/>
        <v>5.3877367195081559E-3</v>
      </c>
      <c r="O379" s="21">
        <f t="shared" si="43"/>
        <v>9.0536464301729583E-3</v>
      </c>
      <c r="P379" s="21">
        <f t="shared" si="44"/>
        <v>4.1111234269747389E-3</v>
      </c>
      <c r="Q379" s="21">
        <f t="shared" si="45"/>
        <v>-1.2099516898436954E-2</v>
      </c>
      <c r="R379" s="24">
        <f t="shared" si="46"/>
        <v>0</v>
      </c>
    </row>
    <row r="380" spans="1:18" x14ac:dyDescent="0.3">
      <c r="A380" s="23" vm="6855">
        <v>44375</v>
      </c>
      <c r="B380" vm="4813">
        <v>25</v>
      </c>
      <c r="C380" vm="6806">
        <v>57.22</v>
      </c>
      <c r="D380" vm="6858">
        <v>171.6</v>
      </c>
      <c r="E380" vm="6860">
        <v>10.1</v>
      </c>
      <c r="F380" vm="6863">
        <v>2.3294999999999999</v>
      </c>
      <c r="G380" vm="6865">
        <v>16.841999999999999</v>
      </c>
      <c r="H380" vm="6867">
        <v>18.79</v>
      </c>
      <c r="I380" s="15" vm="6869">
        <v>7.76</v>
      </c>
      <c r="K380" s="21">
        <f t="shared" si="47"/>
        <v>-5.5843782939006192E-3</v>
      </c>
      <c r="L380" s="21">
        <f t="shared" si="40"/>
        <v>-8.7002462837058748E-3</v>
      </c>
      <c r="M380" s="21">
        <f t="shared" si="41"/>
        <v>6.7241884699497847E-3</v>
      </c>
      <c r="N380" s="21">
        <f t="shared" si="42"/>
        <v>-3.1383532639809218E-2</v>
      </c>
      <c r="O380" s="21">
        <f t="shared" si="43"/>
        <v>-2.3755093699310278E-2</v>
      </c>
      <c r="P380" s="21">
        <f t="shared" si="44"/>
        <v>-1.2978001878702718E-2</v>
      </c>
      <c r="Q380" s="21">
        <f t="shared" si="45"/>
        <v>-2.7039316290825816E-2</v>
      </c>
      <c r="R380" s="24">
        <f t="shared" si="46"/>
        <v>-1.9145447584435201E-2</v>
      </c>
    </row>
    <row r="381" spans="1:18" x14ac:dyDescent="0.3">
      <c r="A381" s="23" vm="6873">
        <v>44376</v>
      </c>
      <c r="B381" vm="4902">
        <v>25.06</v>
      </c>
      <c r="C381" vm="6875">
        <v>57.62</v>
      </c>
      <c r="D381" vm="6877">
        <v>173.5</v>
      </c>
      <c r="E381" vm="6860">
        <v>10.1</v>
      </c>
      <c r="F381" vm="6881">
        <v>2.3565</v>
      </c>
      <c r="G381" vm="6883">
        <v>16.821999999999999</v>
      </c>
      <c r="H381" vm="6885">
        <v>18.3</v>
      </c>
      <c r="I381" s="15" vm="6887">
        <v>7.72</v>
      </c>
      <c r="K381" s="21">
        <f t="shared" si="47"/>
        <v>2.3971245997214514E-3</v>
      </c>
      <c r="L381" s="21">
        <f t="shared" si="40"/>
        <v>6.9662420344182609E-3</v>
      </c>
      <c r="M381" s="21">
        <f t="shared" si="41"/>
        <v>1.1011412333052018E-2</v>
      </c>
      <c r="N381" s="21">
        <f t="shared" si="42"/>
        <v>0</v>
      </c>
      <c r="O381" s="21">
        <f t="shared" si="43"/>
        <v>1.1523815106934067E-2</v>
      </c>
      <c r="P381" s="21">
        <f t="shared" si="44"/>
        <v>-1.1882130675548023E-3</v>
      </c>
      <c r="Q381" s="21">
        <f t="shared" si="45"/>
        <v>-2.6423753577998615E-2</v>
      </c>
      <c r="R381" s="24">
        <f t="shared" si="46"/>
        <v>-5.1679701584425612E-3</v>
      </c>
    </row>
    <row r="382" spans="1:18" x14ac:dyDescent="0.3">
      <c r="A382" s="23" vm="6891">
        <v>44377</v>
      </c>
      <c r="B382" vm="4813">
        <v>25</v>
      </c>
      <c r="C382" vm="6893">
        <v>57.06</v>
      </c>
      <c r="D382" vm="5921">
        <v>174</v>
      </c>
      <c r="E382" vm="6896">
        <v>9.9499999999999993</v>
      </c>
      <c r="F382" vm="6863">
        <v>2.3294999999999999</v>
      </c>
      <c r="G382" vm="6899">
        <v>16.553999999999998</v>
      </c>
      <c r="H382" vm="6901">
        <v>18.045000000000002</v>
      </c>
      <c r="I382" s="15" vm="1699">
        <v>7.6</v>
      </c>
      <c r="K382" s="21">
        <f t="shared" si="47"/>
        <v>-2.3971245997214037E-3</v>
      </c>
      <c r="L382" s="21">
        <f t="shared" si="40"/>
        <v>-9.7663838710284473E-3</v>
      </c>
      <c r="M382" s="21">
        <f t="shared" si="41"/>
        <v>2.8776998276151956E-3</v>
      </c>
      <c r="N382" s="21">
        <f t="shared" si="42"/>
        <v>-1.4962872676712377E-2</v>
      </c>
      <c r="O382" s="21">
        <f t="shared" si="43"/>
        <v>-1.1523815106934105E-2</v>
      </c>
      <c r="P382" s="21">
        <f t="shared" si="44"/>
        <v>-1.6059789077041597E-2</v>
      </c>
      <c r="Q382" s="21">
        <f t="shared" si="45"/>
        <v>-1.4032421752623302E-2</v>
      </c>
      <c r="R382" s="24">
        <f t="shared" si="46"/>
        <v>-1.5666116744399463E-2</v>
      </c>
    </row>
    <row r="383" spans="1:18" x14ac:dyDescent="0.3">
      <c r="A383" s="23" vm="6906">
        <v>44378</v>
      </c>
      <c r="B383" vm="4813">
        <v>25</v>
      </c>
      <c r="C383" vm="6908">
        <v>57.48</v>
      </c>
      <c r="D383" vm="6910">
        <v>171.7</v>
      </c>
      <c r="E383" vm="4460">
        <v>10.199999999999999</v>
      </c>
      <c r="F383" vm="6914">
        <v>2.3555000000000001</v>
      </c>
      <c r="G383" vm="6916">
        <v>16.702000000000002</v>
      </c>
      <c r="H383" vm="6918">
        <v>18.059999999999999</v>
      </c>
      <c r="I383" s="15" vm="6920">
        <v>7.53</v>
      </c>
      <c r="K383" s="21">
        <f t="shared" si="47"/>
        <v>0</v>
      </c>
      <c r="L383" s="21">
        <f t="shared" si="40"/>
        <v>7.3337154254701931E-3</v>
      </c>
      <c r="M383" s="21">
        <f t="shared" si="41"/>
        <v>-1.3306531311099226E-2</v>
      </c>
      <c r="N383" s="21">
        <f t="shared" si="42"/>
        <v>2.4815169119723993E-2</v>
      </c>
      <c r="O383" s="21">
        <f t="shared" si="43"/>
        <v>1.1099366883244394E-2</v>
      </c>
      <c r="P383" s="21">
        <f t="shared" si="44"/>
        <v>8.900708267833771E-3</v>
      </c>
      <c r="Q383" s="21">
        <f t="shared" si="45"/>
        <v>8.3090989408738151E-4</v>
      </c>
      <c r="R383" s="24">
        <f t="shared" si="46"/>
        <v>-9.2532054804831589E-3</v>
      </c>
    </row>
    <row r="384" spans="1:18" x14ac:dyDescent="0.3">
      <c r="A384" s="23" vm="6924">
        <v>44379</v>
      </c>
      <c r="B384" vm="6925">
        <v>25.16</v>
      </c>
      <c r="C384" vm="6927">
        <v>57.32</v>
      </c>
      <c r="D384" vm="6929">
        <v>173.95</v>
      </c>
      <c r="E384" vm="6931">
        <v>10.01</v>
      </c>
      <c r="F384" vm="6933">
        <v>2.3359999999999999</v>
      </c>
      <c r="G384" vm="6573">
        <v>16.698</v>
      </c>
      <c r="H384" vm="250">
        <v>18.14</v>
      </c>
      <c r="I384" s="15" vm="6937">
        <v>7.54</v>
      </c>
      <c r="K384" s="21">
        <f t="shared" si="47"/>
        <v>6.3796069640389879E-3</v>
      </c>
      <c r="L384" s="21">
        <f t="shared" si="40"/>
        <v>-2.7874582508530172E-3</v>
      </c>
      <c r="M384" s="21">
        <f t="shared" si="41"/>
        <v>1.3019133694521087E-2</v>
      </c>
      <c r="N384" s="21">
        <f t="shared" si="42"/>
        <v>-1.8803126963096113E-2</v>
      </c>
      <c r="O384" s="21">
        <f t="shared" si="43"/>
        <v>-8.3129541919782068E-3</v>
      </c>
      <c r="P384" s="21">
        <f t="shared" si="44"/>
        <v>-2.395209592290701E-4</v>
      </c>
      <c r="Q384" s="21">
        <f t="shared" si="45"/>
        <v>4.4198966981512855E-3</v>
      </c>
      <c r="R384" s="24">
        <f t="shared" si="46"/>
        <v>1.3271402080624938E-3</v>
      </c>
    </row>
    <row r="385" spans="1:18" x14ac:dyDescent="0.3">
      <c r="A385" s="23" vm="6941">
        <v>44382</v>
      </c>
      <c r="B385" vm="6633">
        <v>25.36</v>
      </c>
      <c r="C385" vm="6943">
        <v>56.78</v>
      </c>
      <c r="D385" vm="4094">
        <v>173.1</v>
      </c>
      <c r="E385" vm="6946">
        <v>10.183999999999999</v>
      </c>
      <c r="F385" vm="6948">
        <v>2.3690000000000002</v>
      </c>
      <c r="G385" vm="6950">
        <v>16.931999999999999</v>
      </c>
      <c r="H385" vm="6952">
        <v>18.09</v>
      </c>
      <c r="I385" s="15" vm="6869">
        <v>7.76</v>
      </c>
      <c r="K385" s="21">
        <f t="shared" si="47"/>
        <v>7.917697736785306E-3</v>
      </c>
      <c r="L385" s="21">
        <f t="shared" si="40"/>
        <v>-9.465451915146009E-3</v>
      </c>
      <c r="M385" s="21">
        <f t="shared" si="41"/>
        <v>-4.8984394157873899E-3</v>
      </c>
      <c r="N385" s="21">
        <f t="shared" si="42"/>
        <v>1.7233267927976057E-2</v>
      </c>
      <c r="O385" s="21">
        <f t="shared" si="43"/>
        <v>1.4027860210668047E-2</v>
      </c>
      <c r="P385" s="21">
        <f t="shared" si="44"/>
        <v>1.3916370886868356E-2</v>
      </c>
      <c r="Q385" s="21">
        <f t="shared" si="45"/>
        <v>-2.760145279786777E-3</v>
      </c>
      <c r="R385" s="24">
        <f t="shared" si="46"/>
        <v>2.8760152175262652E-2</v>
      </c>
    </row>
    <row r="386" spans="1:18" x14ac:dyDescent="0.3">
      <c r="A386" s="23" vm="6956">
        <v>44383</v>
      </c>
      <c r="B386" vm="5850">
        <v>25.42</v>
      </c>
      <c r="C386" vm="6958">
        <v>57.02</v>
      </c>
      <c r="D386" vm="6960">
        <v>174.4</v>
      </c>
      <c r="E386" vm="6962">
        <v>9.9009999999999998</v>
      </c>
      <c r="F386" vm="6964">
        <v>2.3205</v>
      </c>
      <c r="G386" vm="1325">
        <v>16.73</v>
      </c>
      <c r="H386" vm="6967">
        <v>17.97</v>
      </c>
      <c r="I386" s="15" vm="1665">
        <v>7.6150000000000002</v>
      </c>
      <c r="K386" s="21">
        <f t="shared" si="47"/>
        <v>2.3631361922828021E-3</v>
      </c>
      <c r="L386" s="21">
        <f t="shared" si="40"/>
        <v>4.217932439700864E-3</v>
      </c>
      <c r="M386" s="21">
        <f t="shared" si="41"/>
        <v>7.4820492927156956E-3</v>
      </c>
      <c r="N386" s="21">
        <f t="shared" si="42"/>
        <v>-2.8182099114727785E-2</v>
      </c>
      <c r="O386" s="21">
        <f t="shared" si="43"/>
        <v>-2.0685245477554997E-2</v>
      </c>
      <c r="P386" s="21">
        <f t="shared" si="44"/>
        <v>-1.2001807659944503E-2</v>
      </c>
      <c r="Q386" s="21">
        <f t="shared" si="45"/>
        <v>-6.6555986117361752E-3</v>
      </c>
      <c r="R386" s="24">
        <f t="shared" si="46"/>
        <v>-1.886234784800218E-2</v>
      </c>
    </row>
    <row r="387" spans="1:18" x14ac:dyDescent="0.3">
      <c r="A387" s="23" vm="6972">
        <v>44384</v>
      </c>
      <c r="B387" vm="6973">
        <v>25.92</v>
      </c>
      <c r="C387" vm="6975">
        <v>57.34</v>
      </c>
      <c r="D387" vm="4981">
        <v>174.85</v>
      </c>
      <c r="E387" vm="6978">
        <v>9.7460000000000004</v>
      </c>
      <c r="F387" vm="6981">
        <v>2.3035000000000001</v>
      </c>
      <c r="G387" vm="6983">
        <v>16.591999999999999</v>
      </c>
      <c r="H387" vm="6985">
        <v>18.065000000000001</v>
      </c>
      <c r="I387" s="15" vm="6987">
        <v>7.62</v>
      </c>
      <c r="K387" s="21">
        <f t="shared" si="47"/>
        <v>1.9478605722766048E-2</v>
      </c>
      <c r="L387" s="21">
        <f t="shared" si="40"/>
        <v>5.5963769706979067E-3</v>
      </c>
      <c r="M387" s="21">
        <f t="shared" si="41"/>
        <v>2.5769520345055724E-3</v>
      </c>
      <c r="N387" s="21">
        <f t="shared" si="42"/>
        <v>-1.577881771906306E-2</v>
      </c>
      <c r="O387" s="21">
        <f t="shared" si="43"/>
        <v>-7.352974305258806E-3</v>
      </c>
      <c r="P387" s="21">
        <f t="shared" si="44"/>
        <v>-8.2828635115612219E-3</v>
      </c>
      <c r="Q387" s="21">
        <f t="shared" si="45"/>
        <v>5.2726638041360012E-3</v>
      </c>
      <c r="R387" s="24">
        <f t="shared" si="46"/>
        <v>6.5638335142983442E-4</v>
      </c>
    </row>
    <row r="388" spans="1:18" x14ac:dyDescent="0.3">
      <c r="A388" s="23" vm="6991">
        <v>44385</v>
      </c>
      <c r="B388" vm="5814">
        <v>25.5</v>
      </c>
      <c r="C388" vm="6993">
        <v>55.34</v>
      </c>
      <c r="D388" vm="6995">
        <v>173.7</v>
      </c>
      <c r="E388" vm="6997">
        <v>9.4369999999999994</v>
      </c>
      <c r="F388" vm="6999">
        <v>2.2360000000000002</v>
      </c>
      <c r="G388" vm="7001">
        <v>16.036000000000001</v>
      </c>
      <c r="H388" vm="7003">
        <v>17.489999999999998</v>
      </c>
      <c r="I388" s="15" vm="7005">
        <v>7.4349999999999996</v>
      </c>
      <c r="K388" s="21">
        <f t="shared" si="47"/>
        <v>-1.6336419319693499E-2</v>
      </c>
      <c r="L388" s="21">
        <f t="shared" ref="L388:L451" si="48">LN(C388/C387)</f>
        <v>-3.5502486096443873E-2</v>
      </c>
      <c r="M388" s="21">
        <f t="shared" ref="M388:M451" si="49">LN(D388/D387)</f>
        <v>-6.5987902623256449E-3</v>
      </c>
      <c r="N388" s="21">
        <f t="shared" ref="N388:N451" si="50">LN(E388/E387)</f>
        <v>-3.2218811382118545E-2</v>
      </c>
      <c r="O388" s="21">
        <f t="shared" ref="O388:O451" si="51">LN(F388/F387)</f>
        <v>-2.9741150100981859E-2</v>
      </c>
      <c r="P388" s="21">
        <f t="shared" ref="P388:P451" si="52">LN(G388/G387)</f>
        <v>-3.4084456706910835E-2</v>
      </c>
      <c r="Q388" s="21">
        <f t="shared" ref="Q388:Q451" si="53">LN(H388/H387)</f>
        <v>-3.234707556909297E-2</v>
      </c>
      <c r="R388" s="24">
        <f t="shared" ref="R388:R451" si="54">LN(I388/I387)</f>
        <v>-2.457778978643654E-2</v>
      </c>
    </row>
    <row r="389" spans="1:18" x14ac:dyDescent="0.3">
      <c r="A389" s="23" vm="7009">
        <v>44386</v>
      </c>
      <c r="B389" vm="7010">
        <v>25.56</v>
      </c>
      <c r="C389" vm="7012">
        <v>56.36</v>
      </c>
      <c r="D389" vm="7014">
        <v>176</v>
      </c>
      <c r="E389" vm="7016">
        <v>9.7449999999999992</v>
      </c>
      <c r="F389" vm="7018">
        <v>2.2839999999999998</v>
      </c>
      <c r="G389" vm="7020">
        <v>16.486000000000001</v>
      </c>
      <c r="H389" vm="7022">
        <v>17.375</v>
      </c>
      <c r="I389" s="15" vm="6987">
        <v>7.62</v>
      </c>
      <c r="K389" s="21">
        <f t="shared" ref="K389:K452" si="55">LN(B389/B388)</f>
        <v>2.3501773449534514E-3</v>
      </c>
      <c r="L389" s="21">
        <f t="shared" si="48"/>
        <v>1.8263712671699475E-2</v>
      </c>
      <c r="M389" s="21">
        <f t="shared" si="49"/>
        <v>1.31543217910927E-2</v>
      </c>
      <c r="N389" s="21">
        <f t="shared" si="50"/>
        <v>3.211619992032818E-2</v>
      </c>
      <c r="O389" s="21">
        <f t="shared" si="51"/>
        <v>2.1239736500910978E-2</v>
      </c>
      <c r="P389" s="21">
        <f t="shared" si="52"/>
        <v>2.7675341110775298E-2</v>
      </c>
      <c r="Q389" s="21">
        <f t="shared" si="53"/>
        <v>-6.5968975796548207E-3</v>
      </c>
      <c r="R389" s="24">
        <f t="shared" si="54"/>
        <v>2.4577789786436557E-2</v>
      </c>
    </row>
    <row r="390" spans="1:18" x14ac:dyDescent="0.3">
      <c r="A390" s="23" vm="7027">
        <v>44389</v>
      </c>
      <c r="B390" vm="6753">
        <v>25.48</v>
      </c>
      <c r="C390" vm="7029">
        <v>57.28</v>
      </c>
      <c r="D390" vm="7031">
        <v>177.3</v>
      </c>
      <c r="E390" vm="7033">
        <v>9.7159999999999993</v>
      </c>
      <c r="F390" vm="362">
        <v>2.3054999999999999</v>
      </c>
      <c r="G390" vm="7020">
        <v>16.486000000000001</v>
      </c>
      <c r="H390" vm="1574">
        <v>17.579999999999998</v>
      </c>
      <c r="I390" s="15" vm="3681">
        <v>7.5449999999999999</v>
      </c>
      <c r="K390" s="21">
        <f t="shared" si="55"/>
        <v>-3.1347988053713918E-3</v>
      </c>
      <c r="L390" s="21">
        <f t="shared" si="48"/>
        <v>1.6191835621910761E-2</v>
      </c>
      <c r="M390" s="21">
        <f t="shared" si="49"/>
        <v>7.3592180420105884E-3</v>
      </c>
      <c r="N390" s="21">
        <f t="shared" si="50"/>
        <v>-2.9803218195980498E-3</v>
      </c>
      <c r="O390" s="21">
        <f t="shared" si="51"/>
        <v>9.3692808708594477E-3</v>
      </c>
      <c r="P390" s="21">
        <f t="shared" si="52"/>
        <v>0</v>
      </c>
      <c r="Q390" s="21">
        <f t="shared" si="53"/>
        <v>1.1729500806175108E-2</v>
      </c>
      <c r="R390" s="24">
        <f t="shared" si="54"/>
        <v>-9.8912774787426674E-3</v>
      </c>
    </row>
    <row r="391" spans="1:18" x14ac:dyDescent="0.3">
      <c r="A391" s="23" vm="7041">
        <v>44390</v>
      </c>
      <c r="B391" vm="7042">
        <v>25.8</v>
      </c>
      <c r="C391" vm="7044">
        <v>57.76</v>
      </c>
      <c r="D391" vm="7046">
        <v>177.25</v>
      </c>
      <c r="E391" vm="7048">
        <v>9.5510000000000002</v>
      </c>
      <c r="F391" vm="5975">
        <v>2.27</v>
      </c>
      <c r="G391" vm="7051">
        <v>16.248000000000001</v>
      </c>
      <c r="H391" vm="7053">
        <v>17.61</v>
      </c>
      <c r="I391" s="15" vm="7055">
        <v>7.55</v>
      </c>
      <c r="K391" s="21">
        <f t="shared" si="55"/>
        <v>1.2480661223609224E-2</v>
      </c>
      <c r="L391" s="21">
        <f t="shared" si="48"/>
        <v>8.3449719321804679E-3</v>
      </c>
      <c r="M391" s="21">
        <f t="shared" si="49"/>
        <v>-2.820476679253569E-4</v>
      </c>
      <c r="N391" s="21">
        <f t="shared" si="50"/>
        <v>-1.7128150087325423E-2</v>
      </c>
      <c r="O391" s="21">
        <f t="shared" si="51"/>
        <v>-1.5517741171311775E-2</v>
      </c>
      <c r="P391" s="21">
        <f t="shared" si="52"/>
        <v>-1.4541711612952155E-2</v>
      </c>
      <c r="Q391" s="21">
        <f t="shared" si="53"/>
        <v>1.7050302510839691E-3</v>
      </c>
      <c r="R391" s="24">
        <f t="shared" si="54"/>
        <v>6.624710411210125E-4</v>
      </c>
    </row>
    <row r="392" spans="1:18" x14ac:dyDescent="0.3">
      <c r="A392" s="23" vm="7059">
        <v>44391</v>
      </c>
      <c r="B392" vm="5814">
        <v>25.5</v>
      </c>
      <c r="C392" vm="7061">
        <v>58.44</v>
      </c>
      <c r="D392" vm="6077">
        <v>177.9</v>
      </c>
      <c r="E392" vm="3095">
        <v>9.6270000000000007</v>
      </c>
      <c r="F392" vm="7066">
        <v>2.2845</v>
      </c>
      <c r="G392" vm="7068">
        <v>16.239999999999998</v>
      </c>
      <c r="H392" vm="7070">
        <v>17.77</v>
      </c>
      <c r="I392" s="15" vm="7072">
        <v>7.57</v>
      </c>
      <c r="K392" s="21">
        <f t="shared" si="55"/>
        <v>-1.1696039763191298E-2</v>
      </c>
      <c r="L392" s="21">
        <f t="shared" si="48"/>
        <v>1.1704092297927998E-2</v>
      </c>
      <c r="M392" s="21">
        <f t="shared" si="49"/>
        <v>3.6604292595526625E-3</v>
      </c>
      <c r="N392" s="21">
        <f t="shared" si="50"/>
        <v>7.9257897432290295E-3</v>
      </c>
      <c r="O392" s="21">
        <f t="shared" si="51"/>
        <v>6.3673505278779158E-3</v>
      </c>
      <c r="P392" s="21">
        <f t="shared" si="52"/>
        <v>-4.9248954455188788E-4</v>
      </c>
      <c r="Q392" s="21">
        <f t="shared" si="53"/>
        <v>9.0447196584452008E-3</v>
      </c>
      <c r="R392" s="24">
        <f t="shared" si="54"/>
        <v>2.645504188424175E-3</v>
      </c>
    </row>
    <row r="393" spans="1:18" x14ac:dyDescent="0.3">
      <c r="A393" s="23" vm="7076">
        <v>44392</v>
      </c>
      <c r="B393" vm="4902">
        <v>25.06</v>
      </c>
      <c r="C393" vm="7044">
        <v>57.76</v>
      </c>
      <c r="D393" vm="6995">
        <v>173.7</v>
      </c>
      <c r="E393" vm="7080">
        <v>9.5289999999999999</v>
      </c>
      <c r="F393" vm="7082">
        <v>2.2559999999999998</v>
      </c>
      <c r="G393" vm="7084">
        <v>16.007999999999999</v>
      </c>
      <c r="H393" vm="1874">
        <v>17.29</v>
      </c>
      <c r="I393" s="15" vm="7087">
        <v>7.4649999999999999</v>
      </c>
      <c r="K393" s="21">
        <f t="shared" si="55"/>
        <v>-1.7405502696458294E-2</v>
      </c>
      <c r="L393" s="21">
        <f t="shared" si="48"/>
        <v>-1.1704092297927913E-2</v>
      </c>
      <c r="M393" s="21">
        <f t="shared" si="49"/>
        <v>-2.3891921424730355E-2</v>
      </c>
      <c r="N393" s="21">
        <f t="shared" si="50"/>
        <v>-1.0231870429778378E-2</v>
      </c>
      <c r="O393" s="21">
        <f t="shared" si="51"/>
        <v>-1.2553848385376746E-2</v>
      </c>
      <c r="P393" s="21">
        <f t="shared" si="52"/>
        <v>-1.4388737452099556E-2</v>
      </c>
      <c r="Q393" s="21">
        <f t="shared" si="53"/>
        <v>-2.7383342471360862E-2</v>
      </c>
      <c r="R393" s="24">
        <f t="shared" si="54"/>
        <v>-1.3967636458203798E-2</v>
      </c>
    </row>
    <row r="394" spans="1:18" x14ac:dyDescent="0.3">
      <c r="A394" s="23" vm="7091">
        <v>44393</v>
      </c>
      <c r="B394" vm="5305">
        <v>25.08</v>
      </c>
      <c r="C394" vm="7093">
        <v>56.74</v>
      </c>
      <c r="D394" vm="7095">
        <v>175.85</v>
      </c>
      <c r="E394" vm="7097">
        <v>9.4</v>
      </c>
      <c r="F394" vm="7100">
        <v>2.2320000000000002</v>
      </c>
      <c r="G394" vm="7102">
        <v>15.686</v>
      </c>
      <c r="H394" vm="502">
        <v>16.934999999999999</v>
      </c>
      <c r="I394" s="15" vm="7105">
        <v>7.3</v>
      </c>
      <c r="K394" s="21">
        <f t="shared" si="55"/>
        <v>7.9776629679771064E-4</v>
      </c>
      <c r="L394" s="21">
        <f t="shared" si="48"/>
        <v>-1.781706520386547E-2</v>
      </c>
      <c r="M394" s="21">
        <f t="shared" si="49"/>
        <v>1.230168567293223E-2</v>
      </c>
      <c r="N394" s="21">
        <f t="shared" si="50"/>
        <v>-1.3630091090092953E-2</v>
      </c>
      <c r="O394" s="21">
        <f t="shared" si="51"/>
        <v>-1.0695289116747806E-2</v>
      </c>
      <c r="P394" s="21">
        <f t="shared" si="52"/>
        <v>-2.0320002490957494E-2</v>
      </c>
      <c r="Q394" s="21">
        <f t="shared" si="53"/>
        <v>-2.0745813425464082E-2</v>
      </c>
      <c r="R394" s="24">
        <f t="shared" si="54"/>
        <v>-2.2351082836808246E-2</v>
      </c>
    </row>
    <row r="395" spans="1:18" x14ac:dyDescent="0.3">
      <c r="A395" s="23" vm="7109">
        <v>44396</v>
      </c>
      <c r="B395" vm="7110">
        <v>24.44</v>
      </c>
      <c r="C395" vm="7112">
        <v>56.06</v>
      </c>
      <c r="D395" vm="6877">
        <v>173.5</v>
      </c>
      <c r="E395" vm="7115">
        <v>9.0630000000000006</v>
      </c>
      <c r="F395" vm="7118">
        <v>2.1375000000000002</v>
      </c>
      <c r="G395" vm="7120">
        <v>15.122</v>
      </c>
      <c r="H395" vm="5894">
        <v>16.445</v>
      </c>
      <c r="I395" s="15" vm="5705">
        <v>6.9850000000000003</v>
      </c>
      <c r="K395" s="21">
        <f t="shared" si="55"/>
        <v>-2.5849581461325207E-2</v>
      </c>
      <c r="L395" s="21">
        <f t="shared" si="48"/>
        <v>-1.2056883644063057E-2</v>
      </c>
      <c r="M395" s="21">
        <f t="shared" si="49"/>
        <v>-1.3453759533077586E-2</v>
      </c>
      <c r="N395" s="21">
        <f t="shared" si="50"/>
        <v>-3.6509498203313555E-2</v>
      </c>
      <c r="O395" s="21">
        <f t="shared" si="51"/>
        <v>-4.3261122690286292E-2</v>
      </c>
      <c r="P395" s="21">
        <f t="shared" si="52"/>
        <v>-3.6617957654396543E-2</v>
      </c>
      <c r="Q395" s="21">
        <f t="shared" si="53"/>
        <v>-2.9361006628714603E-2</v>
      </c>
      <c r="R395" s="24">
        <f t="shared" si="54"/>
        <v>-4.4109355445420211E-2</v>
      </c>
    </row>
    <row r="396" spans="1:18" x14ac:dyDescent="0.3">
      <c r="A396" s="23" vm="7126">
        <v>44397</v>
      </c>
      <c r="B396" vm="7127">
        <v>24.48</v>
      </c>
      <c r="C396" vm="7129">
        <v>57.18</v>
      </c>
      <c r="D396" vm="7131">
        <v>172.45</v>
      </c>
      <c r="E396" vm="7133">
        <v>9.1859999999999999</v>
      </c>
      <c r="F396" vm="7135">
        <v>2.1789999999999998</v>
      </c>
      <c r="G396" vm="7137">
        <v>15.16</v>
      </c>
      <c r="H396" vm="7139">
        <v>16.824999999999999</v>
      </c>
      <c r="I396" s="15" vm="7141">
        <v>7.04</v>
      </c>
      <c r="K396" s="21">
        <f t="shared" si="55"/>
        <v>1.6353233407306164E-3</v>
      </c>
      <c r="L396" s="21">
        <f t="shared" si="48"/>
        <v>1.97816411575235E-2</v>
      </c>
      <c r="M396" s="21">
        <f t="shared" si="49"/>
        <v>-6.0702600040640764E-3</v>
      </c>
      <c r="N396" s="21">
        <f t="shared" si="50"/>
        <v>1.3480394830957086E-2</v>
      </c>
      <c r="O396" s="21">
        <f t="shared" si="51"/>
        <v>1.9229134133704463E-2</v>
      </c>
      <c r="P396" s="21">
        <f t="shared" si="52"/>
        <v>2.5097430781473944E-3</v>
      </c>
      <c r="Q396" s="21">
        <f t="shared" si="53"/>
        <v>2.2844395889771094E-2</v>
      </c>
      <c r="R396" s="24">
        <f t="shared" si="54"/>
        <v>7.8431774610258787E-3</v>
      </c>
    </row>
    <row r="397" spans="1:18" x14ac:dyDescent="0.3">
      <c r="A397" s="23" vm="7145">
        <v>44398</v>
      </c>
      <c r="B397" vm="5410">
        <v>24.5</v>
      </c>
      <c r="C397" vm="7147">
        <v>57.78</v>
      </c>
      <c r="D397" vm="4450">
        <v>174.65</v>
      </c>
      <c r="E397" vm="7150">
        <v>9.4670000000000005</v>
      </c>
      <c r="F397" vm="7153">
        <v>2.2364999999999999</v>
      </c>
      <c r="G397" vm="7155">
        <v>15.68</v>
      </c>
      <c r="H397" vm="1365">
        <v>16.95</v>
      </c>
      <c r="I397" s="15" vm="7158">
        <v>7.2750000000000004</v>
      </c>
      <c r="K397" s="21">
        <f t="shared" si="55"/>
        <v>8.1665990655596524E-4</v>
      </c>
      <c r="L397" s="21">
        <f t="shared" si="48"/>
        <v>1.0438508143923383E-2</v>
      </c>
      <c r="M397" s="21">
        <f t="shared" si="49"/>
        <v>1.267663186999117E-2</v>
      </c>
      <c r="N397" s="21">
        <f t="shared" si="50"/>
        <v>3.0131481243152545E-2</v>
      </c>
      <c r="O397" s="21">
        <f t="shared" si="51"/>
        <v>2.6046087928282974E-2</v>
      </c>
      <c r="P397" s="21">
        <f t="shared" si="52"/>
        <v>3.372563470803612E-2</v>
      </c>
      <c r="Q397" s="21">
        <f t="shared" si="53"/>
        <v>7.4019582956677387E-3</v>
      </c>
      <c r="R397" s="24">
        <f t="shared" si="54"/>
        <v>3.2835642887605238E-2</v>
      </c>
    </row>
    <row r="398" spans="1:18" x14ac:dyDescent="0.3">
      <c r="A398" s="23" vm="7162">
        <v>44399</v>
      </c>
      <c r="B398" vm="7163">
        <v>25.46</v>
      </c>
      <c r="C398" vm="7165">
        <v>58.72</v>
      </c>
      <c r="D398" vm="7167">
        <v>174.9</v>
      </c>
      <c r="E398" vm="7169">
        <v>9.4860000000000007</v>
      </c>
      <c r="F398" vm="439">
        <v>2.2505000000000002</v>
      </c>
      <c r="G398" vm="7172">
        <v>15.59</v>
      </c>
      <c r="H398" vm="7174">
        <v>16.855</v>
      </c>
      <c r="I398" s="15" vm="6492">
        <v>7.15</v>
      </c>
      <c r="K398" s="21">
        <f t="shared" si="55"/>
        <v>3.8435475578579188E-2</v>
      </c>
      <c r="L398" s="21">
        <f t="shared" si="48"/>
        <v>1.6137689268170965E-2</v>
      </c>
      <c r="M398" s="21">
        <f t="shared" si="49"/>
        <v>1.4304107717153943E-3</v>
      </c>
      <c r="N398" s="21">
        <f t="shared" si="50"/>
        <v>2.0049603086358023E-3</v>
      </c>
      <c r="O398" s="21">
        <f t="shared" si="51"/>
        <v>6.2402698600846733E-3</v>
      </c>
      <c r="P398" s="21">
        <f t="shared" si="52"/>
        <v>-5.7563318525766655E-3</v>
      </c>
      <c r="Q398" s="21">
        <f t="shared" si="53"/>
        <v>-5.620485140435197E-3</v>
      </c>
      <c r="R398" s="24">
        <f t="shared" si="54"/>
        <v>-1.7331456351639976E-2</v>
      </c>
    </row>
    <row r="399" spans="1:18" x14ac:dyDescent="0.3">
      <c r="A399" s="23" vm="7179">
        <v>44400</v>
      </c>
      <c r="B399" vm="6701">
        <v>25.78</v>
      </c>
      <c r="C399" vm="7181">
        <v>59.6</v>
      </c>
      <c r="D399" vm="7183">
        <v>179.2</v>
      </c>
      <c r="E399" vm="7185">
        <v>9.6549999999999994</v>
      </c>
      <c r="F399" vm="440">
        <v>2.2850000000000001</v>
      </c>
      <c r="G399" vm="7188">
        <v>15.752000000000001</v>
      </c>
      <c r="H399" vm="7190">
        <v>17.11</v>
      </c>
      <c r="I399" s="15" vm="7192">
        <v>7.19</v>
      </c>
      <c r="K399" s="21">
        <f t="shared" si="55"/>
        <v>1.2490404381780834E-2</v>
      </c>
      <c r="L399" s="21">
        <f t="shared" si="48"/>
        <v>1.4875189765043879E-2</v>
      </c>
      <c r="M399" s="21">
        <f t="shared" si="49"/>
        <v>2.4288118516273587E-2</v>
      </c>
      <c r="N399" s="21">
        <f t="shared" si="50"/>
        <v>1.7658888425087657E-2</v>
      </c>
      <c r="O399" s="21">
        <f t="shared" si="51"/>
        <v>1.5213610595317752E-2</v>
      </c>
      <c r="P399" s="21">
        <f t="shared" si="52"/>
        <v>1.0337658267139352E-2</v>
      </c>
      <c r="Q399" s="21">
        <f t="shared" si="53"/>
        <v>1.5015739218077992E-2</v>
      </c>
      <c r="R399" s="24">
        <f t="shared" si="54"/>
        <v>5.5788150270389336E-3</v>
      </c>
    </row>
    <row r="400" spans="1:18" x14ac:dyDescent="0.3">
      <c r="A400" s="23" vm="7196">
        <v>44403</v>
      </c>
      <c r="B400" vm="5268">
        <v>25.84</v>
      </c>
      <c r="C400" vm="7198">
        <v>59.94</v>
      </c>
      <c r="D400" vm="4833">
        <v>179.5</v>
      </c>
      <c r="E400" vm="7201">
        <v>9.8179999999999996</v>
      </c>
      <c r="F400" vm="7203">
        <v>2.3374999999999999</v>
      </c>
      <c r="G400" vm="7205">
        <v>15.885999999999999</v>
      </c>
      <c r="H400" vm="7207">
        <v>17.344999999999999</v>
      </c>
      <c r="I400" s="15" vm="1079">
        <v>7.37</v>
      </c>
      <c r="K400" s="21">
        <f t="shared" si="55"/>
        <v>2.3246814033598124E-3</v>
      </c>
      <c r="L400" s="21">
        <f t="shared" si="48"/>
        <v>5.6884878172130289E-3</v>
      </c>
      <c r="M400" s="21">
        <f t="shared" si="49"/>
        <v>1.6727073875035306E-3</v>
      </c>
      <c r="N400" s="21">
        <f t="shared" si="50"/>
        <v>1.6741519755383103E-2</v>
      </c>
      <c r="O400" s="21">
        <f t="shared" si="51"/>
        <v>2.2715957834536869E-2</v>
      </c>
      <c r="P400" s="21">
        <f t="shared" si="52"/>
        <v>8.4708768741157542E-3</v>
      </c>
      <c r="Q400" s="21">
        <f t="shared" si="53"/>
        <v>1.3641192517610781E-2</v>
      </c>
      <c r="R400" s="24">
        <f t="shared" si="54"/>
        <v>2.4726534468289974E-2</v>
      </c>
    </row>
    <row r="401" spans="1:18" x14ac:dyDescent="0.3">
      <c r="A401" s="23" vm="7212">
        <v>44404</v>
      </c>
      <c r="B401" vm="5123">
        <v>25.76</v>
      </c>
      <c r="C401" vm="7214">
        <v>59.66</v>
      </c>
      <c r="D401" vm="5854">
        <v>178.05</v>
      </c>
      <c r="E401" vm="7217">
        <v>9.6199999999999992</v>
      </c>
      <c r="F401" vm="7219">
        <v>2.3134999999999999</v>
      </c>
      <c r="G401" vm="7221">
        <v>15.688000000000001</v>
      </c>
      <c r="H401" vm="7223">
        <v>17.024999999999999</v>
      </c>
      <c r="I401" s="15" vm="7225">
        <v>7.335</v>
      </c>
      <c r="K401" s="21">
        <f t="shared" si="55"/>
        <v>-3.1007776782481593E-3</v>
      </c>
      <c r="L401" s="21">
        <f t="shared" si="48"/>
        <v>-4.6822828019146981E-3</v>
      </c>
      <c r="M401" s="21">
        <f t="shared" si="49"/>
        <v>-8.11079820454675E-3</v>
      </c>
      <c r="N401" s="21">
        <f t="shared" si="50"/>
        <v>-2.0373170958245694E-2</v>
      </c>
      <c r="O401" s="21">
        <f t="shared" si="51"/>
        <v>-1.032045281578777E-2</v>
      </c>
      <c r="P401" s="21">
        <f t="shared" si="52"/>
        <v>-1.2542129316895063E-2</v>
      </c>
      <c r="Q401" s="21">
        <f t="shared" si="53"/>
        <v>-1.8621428386137007E-2</v>
      </c>
      <c r="R401" s="24">
        <f t="shared" si="54"/>
        <v>-4.7602946063002305E-3</v>
      </c>
    </row>
    <row r="402" spans="1:18" x14ac:dyDescent="0.3">
      <c r="A402" s="23" vm="7228">
        <v>44405</v>
      </c>
      <c r="B402" vm="5624">
        <v>25.96</v>
      </c>
      <c r="C402" vm="6515">
        <v>58.12</v>
      </c>
      <c r="D402" vm="7231">
        <v>179.4</v>
      </c>
      <c r="E402" vm="7233">
        <v>9.6329999999999991</v>
      </c>
      <c r="F402" vm="188">
        <v>2.3199999999999998</v>
      </c>
      <c r="G402" vm="7236">
        <v>15.821999999999999</v>
      </c>
      <c r="H402" vm="7238">
        <v>16.895</v>
      </c>
      <c r="I402" s="15" vm="7240">
        <v>7.3550000000000004</v>
      </c>
      <c r="K402" s="21">
        <f t="shared" si="55"/>
        <v>7.7339905997362568E-3</v>
      </c>
      <c r="L402" s="21">
        <f t="shared" si="48"/>
        <v>-2.6151940384520334E-2</v>
      </c>
      <c r="M402" s="21">
        <f t="shared" si="49"/>
        <v>7.553539900908901E-3</v>
      </c>
      <c r="N402" s="21">
        <f t="shared" si="50"/>
        <v>1.3504390978715467E-3</v>
      </c>
      <c r="O402" s="21">
        <f t="shared" si="51"/>
        <v>2.8056563133013537E-3</v>
      </c>
      <c r="P402" s="21">
        <f t="shared" si="52"/>
        <v>8.5052877051593478E-3</v>
      </c>
      <c r="Q402" s="21">
        <f t="shared" si="53"/>
        <v>-7.6651318693226975E-3</v>
      </c>
      <c r="R402" s="24">
        <f t="shared" si="54"/>
        <v>2.7229424584558838E-3</v>
      </c>
    </row>
    <row r="403" spans="1:18" x14ac:dyDescent="0.3">
      <c r="A403" s="23" vm="7243">
        <v>44406</v>
      </c>
      <c r="B403" vm="7244">
        <v>26.08</v>
      </c>
      <c r="C403" vm="7246">
        <v>57.92</v>
      </c>
      <c r="D403" vm="7248">
        <v>180.95</v>
      </c>
      <c r="E403" vm="7250">
        <v>9.8330000000000002</v>
      </c>
      <c r="F403" vm="169">
        <v>2.347</v>
      </c>
      <c r="G403" vm="7254">
        <v>16.353999999999999</v>
      </c>
      <c r="H403" vm="7256">
        <v>16.885000000000002</v>
      </c>
      <c r="I403" s="15" vm="1775">
        <v>7.375</v>
      </c>
      <c r="K403" s="21">
        <f t="shared" si="55"/>
        <v>4.6118452225628456E-3</v>
      </c>
      <c r="L403" s="21">
        <f t="shared" si="48"/>
        <v>-3.4470906246211806E-3</v>
      </c>
      <c r="M403" s="21">
        <f t="shared" si="49"/>
        <v>8.602800385055601E-3</v>
      </c>
      <c r="N403" s="21">
        <f t="shared" si="50"/>
        <v>2.0549372022532663E-2</v>
      </c>
      <c r="O403" s="21">
        <f t="shared" si="51"/>
        <v>1.1570731190667856E-2</v>
      </c>
      <c r="P403" s="21">
        <f t="shared" si="52"/>
        <v>3.3071139140580991E-2</v>
      </c>
      <c r="Q403" s="21">
        <f t="shared" si="53"/>
        <v>-5.9206632872212681E-4</v>
      </c>
      <c r="R403" s="24">
        <f t="shared" si="54"/>
        <v>2.7155481724826097E-3</v>
      </c>
    </row>
    <row r="404" spans="1:18" x14ac:dyDescent="0.3">
      <c r="A404" s="23" vm="7261">
        <v>44407</v>
      </c>
      <c r="B404" vm="7262">
        <v>26.36</v>
      </c>
      <c r="C404" vm="7264">
        <v>58</v>
      </c>
      <c r="D404" vm="7266">
        <v>183.85</v>
      </c>
      <c r="E404" vm="7268">
        <v>10.108000000000001</v>
      </c>
      <c r="F404" vm="7270">
        <v>2.3315000000000001</v>
      </c>
      <c r="G404" vm="7272">
        <v>16.190000000000001</v>
      </c>
      <c r="H404" vm="7274">
        <v>16.844999999999999</v>
      </c>
      <c r="I404" s="15" vm="7276">
        <v>7.2050000000000001</v>
      </c>
      <c r="K404" s="21">
        <f t="shared" si="55"/>
        <v>1.0678972575854314E-2</v>
      </c>
      <c r="L404" s="21">
        <f t="shared" si="48"/>
        <v>1.3802624689584903E-3</v>
      </c>
      <c r="M404" s="21">
        <f t="shared" si="49"/>
        <v>1.5899457737529547E-2</v>
      </c>
      <c r="N404" s="21">
        <f t="shared" si="50"/>
        <v>2.7583113727928626E-2</v>
      </c>
      <c r="O404" s="21">
        <f t="shared" si="51"/>
        <v>-6.6260796026479255E-3</v>
      </c>
      <c r="P404" s="21">
        <f t="shared" si="52"/>
        <v>-1.0078748050241605E-2</v>
      </c>
      <c r="Q404" s="21">
        <f t="shared" si="53"/>
        <v>-2.3717769790150191E-3</v>
      </c>
      <c r="R404" s="24">
        <f t="shared" si="54"/>
        <v>-2.3320672774398081E-2</v>
      </c>
    </row>
    <row r="405" spans="1:18" x14ac:dyDescent="0.3">
      <c r="A405" s="23" vm="7280">
        <v>44410</v>
      </c>
      <c r="B405" vm="5142">
        <v>26.12</v>
      </c>
      <c r="C405" vm="6789">
        <v>58.28</v>
      </c>
      <c r="D405" vm="7283">
        <v>180.4</v>
      </c>
      <c r="E405" vm="6297">
        <v>9.91</v>
      </c>
      <c r="F405" vm="7286">
        <v>2.3144999999999998</v>
      </c>
      <c r="G405" vm="7288">
        <v>16.37</v>
      </c>
      <c r="H405" vm="1746">
        <v>17.12</v>
      </c>
      <c r="I405" s="15" vm="7291">
        <v>7.5149999999999997</v>
      </c>
      <c r="K405" s="21">
        <f t="shared" si="55"/>
        <v>-9.1464052260761472E-3</v>
      </c>
      <c r="L405" s="21">
        <f t="shared" si="48"/>
        <v>4.8159707805846899E-3</v>
      </c>
      <c r="M405" s="21">
        <f t="shared" si="49"/>
        <v>-1.8943600118757623E-2</v>
      </c>
      <c r="N405" s="21">
        <f t="shared" si="50"/>
        <v>-1.9782841184051173E-2</v>
      </c>
      <c r="O405" s="21">
        <f t="shared" si="51"/>
        <v>-7.3181557770504264E-3</v>
      </c>
      <c r="P405" s="21">
        <f t="shared" si="52"/>
        <v>1.1056623693499718E-2</v>
      </c>
      <c r="Q405" s="21">
        <f t="shared" si="53"/>
        <v>1.6193493855079882E-2</v>
      </c>
      <c r="R405" s="24">
        <f t="shared" si="54"/>
        <v>4.2125793753452434E-2</v>
      </c>
    </row>
    <row r="406" spans="1:18" x14ac:dyDescent="0.3">
      <c r="A406" s="23" vm="7295">
        <v>44411</v>
      </c>
      <c r="B406" vm="5814">
        <v>25.5</v>
      </c>
      <c r="C406" vm="7297">
        <v>58.74</v>
      </c>
      <c r="D406" vm="7299">
        <v>175.65</v>
      </c>
      <c r="E406" vm="7301">
        <v>9.8800000000000008</v>
      </c>
      <c r="F406" vm="50">
        <v>2.3264999999999998</v>
      </c>
      <c r="G406" vm="6848">
        <v>17.062000000000001</v>
      </c>
      <c r="H406" vm="7223">
        <v>17.024999999999999</v>
      </c>
      <c r="I406" s="15" vm="7307">
        <v>7.4550000000000001</v>
      </c>
      <c r="K406" s="21">
        <f t="shared" si="55"/>
        <v>-2.4022852243849913E-2</v>
      </c>
      <c r="L406" s="21">
        <f t="shared" si="48"/>
        <v>7.8619444434699336E-3</v>
      </c>
      <c r="M406" s="21">
        <f t="shared" si="49"/>
        <v>-2.6683228916687278E-2</v>
      </c>
      <c r="N406" s="21">
        <f t="shared" si="50"/>
        <v>-3.0318365821201251E-3</v>
      </c>
      <c r="O406" s="21">
        <f t="shared" si="51"/>
        <v>5.171310813378004E-3</v>
      </c>
      <c r="P406" s="21">
        <f t="shared" si="52"/>
        <v>4.1403377103459579E-2</v>
      </c>
      <c r="Q406" s="21">
        <f t="shared" si="53"/>
        <v>-5.5645186780201158E-3</v>
      </c>
      <c r="R406" s="24">
        <f t="shared" si="54"/>
        <v>-8.0160749882360605E-3</v>
      </c>
    </row>
    <row r="407" spans="1:18" x14ac:dyDescent="0.3">
      <c r="A407" s="23" vm="7311">
        <v>44412</v>
      </c>
      <c r="B407" vm="4776">
        <v>25.02</v>
      </c>
      <c r="C407" vm="7313">
        <v>58.8</v>
      </c>
      <c r="D407" vm="7315">
        <v>178.3</v>
      </c>
      <c r="E407" vm="7317">
        <v>9.9079999999999995</v>
      </c>
      <c r="F407" vm="51">
        <v>2.34</v>
      </c>
      <c r="G407" vm="7320">
        <v>17.448</v>
      </c>
      <c r="H407" vm="5598">
        <v>16.87</v>
      </c>
      <c r="I407" s="15" vm="7323">
        <v>7.36</v>
      </c>
      <c r="K407" s="21">
        <f t="shared" si="55"/>
        <v>-1.9002947125615358E-2</v>
      </c>
      <c r="L407" s="21">
        <f t="shared" si="48"/>
        <v>1.020929134107143E-3</v>
      </c>
      <c r="M407" s="21">
        <f t="shared" si="49"/>
        <v>1.4974146157258809E-2</v>
      </c>
      <c r="N407" s="21">
        <f t="shared" si="50"/>
        <v>2.8299998673365161E-3</v>
      </c>
      <c r="O407" s="21">
        <f t="shared" si="51"/>
        <v>5.7859370670439265E-3</v>
      </c>
      <c r="P407" s="21">
        <f t="shared" si="52"/>
        <v>2.2371260412824907E-2</v>
      </c>
      <c r="Q407" s="21">
        <f t="shared" si="53"/>
        <v>-9.1459554776989332E-3</v>
      </c>
      <c r="R407" s="24">
        <f t="shared" si="54"/>
        <v>-1.2825015475916881E-2</v>
      </c>
    </row>
    <row r="408" spans="1:18" x14ac:dyDescent="0.3">
      <c r="A408" s="23" vm="7327">
        <v>44413</v>
      </c>
      <c r="B408" vm="6055">
        <v>24.32</v>
      </c>
      <c r="C408" vm="7297">
        <v>58.74</v>
      </c>
      <c r="D408" vm="7330">
        <v>184.25</v>
      </c>
      <c r="E408" vm="1904">
        <v>10.16</v>
      </c>
      <c r="F408" vm="71">
        <v>2.3450000000000002</v>
      </c>
      <c r="G408" vm="7334">
        <v>17.443999999999999</v>
      </c>
      <c r="H408" vm="7336">
        <v>16.914999999999999</v>
      </c>
      <c r="I408" s="15" vm="5001">
        <v>7.42</v>
      </c>
      <c r="K408" s="21">
        <f t="shared" si="55"/>
        <v>-2.8376447940798796E-2</v>
      </c>
      <c r="L408" s="21">
        <f t="shared" si="48"/>
        <v>-1.0209291341071224E-3</v>
      </c>
      <c r="M408" s="21">
        <f t="shared" si="49"/>
        <v>3.2826006200351275E-2</v>
      </c>
      <c r="N408" s="21">
        <f t="shared" si="50"/>
        <v>2.5115930523222835E-2</v>
      </c>
      <c r="O408" s="21">
        <f t="shared" si="51"/>
        <v>2.1344725286328412E-3</v>
      </c>
      <c r="P408" s="21">
        <f t="shared" si="52"/>
        <v>-2.292789188079855E-4</v>
      </c>
      <c r="Q408" s="21">
        <f t="shared" si="53"/>
        <v>2.6639056747948561E-3</v>
      </c>
      <c r="R408" s="24">
        <f t="shared" si="54"/>
        <v>8.1191244385041914E-3</v>
      </c>
    </row>
    <row r="409" spans="1:18" x14ac:dyDescent="0.3">
      <c r="A409" s="23" vm="7341">
        <v>44414</v>
      </c>
      <c r="B409" vm="7342">
        <v>24.1</v>
      </c>
      <c r="C409" vm="7344">
        <v>58.62</v>
      </c>
      <c r="D409" vm="7346">
        <v>187.55</v>
      </c>
      <c r="E409" vm="7348">
        <v>10.407999999999999</v>
      </c>
      <c r="F409" vm="7351">
        <v>2.3984999999999999</v>
      </c>
      <c r="G409" vm="7353">
        <v>17.873999999999999</v>
      </c>
      <c r="H409" vm="1517">
        <v>16.899999999999999</v>
      </c>
      <c r="I409" s="15" vm="7005">
        <v>7.4349999999999996</v>
      </c>
      <c r="K409" s="21">
        <f t="shared" si="55"/>
        <v>-9.0872166013568692E-3</v>
      </c>
      <c r="L409" s="21">
        <f t="shared" si="48"/>
        <v>-2.0449904877277076E-3</v>
      </c>
      <c r="M409" s="21">
        <f t="shared" si="49"/>
        <v>1.7751945458450321E-2</v>
      </c>
      <c r="N409" s="21">
        <f t="shared" si="50"/>
        <v>2.4116299059868188E-2</v>
      </c>
      <c r="O409" s="21">
        <f t="shared" si="51"/>
        <v>2.2558140061738816E-2</v>
      </c>
      <c r="P409" s="21">
        <f t="shared" si="52"/>
        <v>2.4351392978680123E-2</v>
      </c>
      <c r="Q409" s="21">
        <f t="shared" si="53"/>
        <v>-8.871803036440924E-4</v>
      </c>
      <c r="R409" s="24">
        <f t="shared" si="54"/>
        <v>2.019522732829212E-3</v>
      </c>
    </row>
    <row r="410" spans="1:18" x14ac:dyDescent="0.3">
      <c r="A410" s="23" vm="7359">
        <v>44417</v>
      </c>
      <c r="B410" vm="5410">
        <v>24.5</v>
      </c>
      <c r="C410" vm="7361">
        <v>59.76</v>
      </c>
      <c r="D410" vm="7363">
        <v>188.7</v>
      </c>
      <c r="E410" vm="7365">
        <v>10.46</v>
      </c>
      <c r="F410" vm="7368">
        <v>2.4045000000000001</v>
      </c>
      <c r="G410" vm="7370">
        <v>17.995999999999999</v>
      </c>
      <c r="H410" vm="7372">
        <v>18.015000000000001</v>
      </c>
      <c r="I410" s="15" vm="7374">
        <v>7.4450000000000003</v>
      </c>
      <c r="K410" s="21">
        <f t="shared" si="55"/>
        <v>1.6461277054071931E-2</v>
      </c>
      <c r="L410" s="21">
        <f t="shared" si="48"/>
        <v>1.9260605541815436E-2</v>
      </c>
      <c r="M410" s="21">
        <f t="shared" si="49"/>
        <v>6.1129758466080854E-3</v>
      </c>
      <c r="N410" s="21">
        <f t="shared" si="50"/>
        <v>4.983717426572728E-3</v>
      </c>
      <c r="O410" s="21">
        <f t="shared" si="51"/>
        <v>2.4984397755987188E-3</v>
      </c>
      <c r="P410" s="21">
        <f t="shared" si="52"/>
        <v>6.8023680197255966E-3</v>
      </c>
      <c r="Q410" s="21">
        <f t="shared" si="53"/>
        <v>6.3891122271028944E-2</v>
      </c>
      <c r="R410" s="24">
        <f t="shared" si="54"/>
        <v>1.3440862238539562E-3</v>
      </c>
    </row>
    <row r="411" spans="1:18" x14ac:dyDescent="0.3">
      <c r="A411" s="23" vm="7378">
        <v>44418</v>
      </c>
      <c r="B411" vm="6186">
        <v>24.94</v>
      </c>
      <c r="C411" vm="7380">
        <v>61.2</v>
      </c>
      <c r="D411" vm="7363">
        <v>188.7</v>
      </c>
      <c r="E411" vm="7383">
        <v>10.492000000000001</v>
      </c>
      <c r="F411" vm="7385">
        <v>2.4079999999999999</v>
      </c>
      <c r="G411" vm="7387">
        <v>17.95</v>
      </c>
      <c r="H411" vm="7389">
        <v>18.315000000000001</v>
      </c>
      <c r="I411" s="15" vm="1395">
        <v>7.46</v>
      </c>
      <c r="K411" s="21">
        <f t="shared" si="55"/>
        <v>1.7799822701209084E-2</v>
      </c>
      <c r="L411" s="21">
        <f t="shared" si="48"/>
        <v>2.3810648693718607E-2</v>
      </c>
      <c r="M411" s="21">
        <f t="shared" si="49"/>
        <v>0</v>
      </c>
      <c r="N411" s="21">
        <f t="shared" si="50"/>
        <v>3.0546033678503256E-3</v>
      </c>
      <c r="O411" s="21">
        <f t="shared" si="51"/>
        <v>1.4545457109943617E-3</v>
      </c>
      <c r="P411" s="21">
        <f t="shared" si="52"/>
        <v>-2.5593960446379052E-3</v>
      </c>
      <c r="Q411" s="21">
        <f t="shared" si="53"/>
        <v>1.6515652030721133E-2</v>
      </c>
      <c r="R411" s="24">
        <f t="shared" si="54"/>
        <v>2.0127480796971993E-3</v>
      </c>
    </row>
    <row r="412" spans="1:18" x14ac:dyDescent="0.3">
      <c r="A412" s="23" vm="7393">
        <v>44419</v>
      </c>
      <c r="B412" vm="7394">
        <v>24.76</v>
      </c>
      <c r="C412" vm="7396">
        <v>61.6</v>
      </c>
      <c r="D412" vm="7398">
        <v>190.5</v>
      </c>
      <c r="E412" vm="7400">
        <v>10.744</v>
      </c>
      <c r="F412" vm="7402">
        <v>2.4489999999999998</v>
      </c>
      <c r="G412" vm="7404">
        <v>18.018000000000001</v>
      </c>
      <c r="H412" vm="82">
        <v>19.47</v>
      </c>
      <c r="I412" s="15" vm="6887">
        <v>7.72</v>
      </c>
      <c r="K412" s="21">
        <f t="shared" si="55"/>
        <v>-7.2434924354950253E-3</v>
      </c>
      <c r="L412" s="21">
        <f t="shared" si="48"/>
        <v>6.5146810211936723E-3</v>
      </c>
      <c r="M412" s="21">
        <f t="shared" si="49"/>
        <v>9.4937421922511433E-3</v>
      </c>
      <c r="N412" s="21">
        <f t="shared" si="50"/>
        <v>2.3734397216309183E-2</v>
      </c>
      <c r="O412" s="21">
        <f t="shared" si="51"/>
        <v>1.6883250523455989E-2</v>
      </c>
      <c r="P412" s="21">
        <f t="shared" si="52"/>
        <v>3.7811432949604834E-3</v>
      </c>
      <c r="Q412" s="21">
        <f t="shared" si="53"/>
        <v>6.1154423153330438E-2</v>
      </c>
      <c r="R412" s="24">
        <f t="shared" si="54"/>
        <v>3.4258949821015343E-2</v>
      </c>
    </row>
    <row r="413" spans="1:18" x14ac:dyDescent="0.3">
      <c r="A413" s="23" vm="7410">
        <v>44420</v>
      </c>
      <c r="B413" vm="4902">
        <v>25.06</v>
      </c>
      <c r="C413" vm="7412">
        <v>62.06</v>
      </c>
      <c r="D413" vm="7414">
        <v>190.7</v>
      </c>
      <c r="E413" vm="7416">
        <v>10.65</v>
      </c>
      <c r="F413" vm="6658">
        <v>2.4390000000000001</v>
      </c>
      <c r="G413" vm="7419">
        <v>18.498000000000001</v>
      </c>
      <c r="H413" vm="7421">
        <v>18.52</v>
      </c>
      <c r="I413" s="15" vm="7423">
        <v>7.61</v>
      </c>
      <c r="K413" s="21">
        <f t="shared" si="55"/>
        <v>1.2043501651526704E-2</v>
      </c>
      <c r="L413" s="21">
        <f t="shared" si="48"/>
        <v>7.4397884807599823E-3</v>
      </c>
      <c r="M413" s="21">
        <f t="shared" si="49"/>
        <v>1.0493180396177549E-3</v>
      </c>
      <c r="N413" s="21">
        <f t="shared" si="50"/>
        <v>-8.7875670655022525E-3</v>
      </c>
      <c r="O413" s="21">
        <f t="shared" si="51"/>
        <v>-4.0916587362473996E-3</v>
      </c>
      <c r="P413" s="21">
        <f t="shared" si="52"/>
        <v>2.6291359902820069E-2</v>
      </c>
      <c r="Q413" s="21">
        <f t="shared" si="53"/>
        <v>-5.0023590166074952E-2</v>
      </c>
      <c r="R413" s="24">
        <f t="shared" si="54"/>
        <v>-1.4351192163090273E-2</v>
      </c>
    </row>
    <row r="414" spans="1:18" x14ac:dyDescent="0.3">
      <c r="A414" s="23" vm="7427">
        <v>44421</v>
      </c>
      <c r="B414" vm="6001">
        <v>24.82</v>
      </c>
      <c r="C414" vm="7429">
        <v>61.88</v>
      </c>
      <c r="D414" vm="7431">
        <v>192.1</v>
      </c>
      <c r="E414" vm="7433">
        <v>10.648</v>
      </c>
      <c r="F414" vm="7436">
        <v>2.448</v>
      </c>
      <c r="G414" vm="7438">
        <v>18.61</v>
      </c>
      <c r="H414" vm="7440">
        <v>18.594999999999999</v>
      </c>
      <c r="I414" s="15" vm="1119">
        <v>7.6050000000000004</v>
      </c>
      <c r="K414" s="21">
        <f t="shared" si="55"/>
        <v>-9.6231696914610663E-3</v>
      </c>
      <c r="L414" s="21">
        <f t="shared" si="48"/>
        <v>-2.9046333153688159E-3</v>
      </c>
      <c r="M414" s="21">
        <f t="shared" si="49"/>
        <v>7.3145571681377157E-3</v>
      </c>
      <c r="N414" s="21">
        <f t="shared" si="50"/>
        <v>-1.8781106262364026E-4</v>
      </c>
      <c r="O414" s="21">
        <f t="shared" si="51"/>
        <v>3.683245416296368E-3</v>
      </c>
      <c r="P414" s="21">
        <f t="shared" si="52"/>
        <v>6.0364525220909142E-3</v>
      </c>
      <c r="Q414" s="21">
        <f t="shared" si="53"/>
        <v>4.0414981589999956E-3</v>
      </c>
      <c r="R414" s="24">
        <f t="shared" si="54"/>
        <v>-6.5724616233826859E-4</v>
      </c>
    </row>
    <row r="415" spans="1:18" x14ac:dyDescent="0.3">
      <c r="A415" s="23" vm="7444">
        <v>44424</v>
      </c>
      <c r="B415" vm="6547">
        <v>24.84</v>
      </c>
      <c r="C415" vm="7446">
        <v>60.66</v>
      </c>
      <c r="D415" vm="7448">
        <v>190.9</v>
      </c>
      <c r="E415" vm="7450">
        <v>10.51</v>
      </c>
      <c r="F415" vm="7453">
        <v>2.4215</v>
      </c>
      <c r="G415" vm="7455">
        <v>18.341999999999999</v>
      </c>
      <c r="H415" vm="7457">
        <v>17.899999999999999</v>
      </c>
      <c r="I415" s="15" vm="1395">
        <v>7.46</v>
      </c>
      <c r="K415" s="21">
        <f t="shared" si="55"/>
        <v>8.0547728881686829E-4</v>
      </c>
      <c r="L415" s="21">
        <f t="shared" si="48"/>
        <v>-1.9912523444430365E-2</v>
      </c>
      <c r="M415" s="21">
        <f t="shared" si="49"/>
        <v>-6.2663390428089787E-3</v>
      </c>
      <c r="N415" s="21">
        <f t="shared" si="50"/>
        <v>-1.3044896203950773E-2</v>
      </c>
      <c r="O415" s="21">
        <f t="shared" si="51"/>
        <v>-1.0884181788932837E-2</v>
      </c>
      <c r="P415" s="21">
        <f t="shared" si="52"/>
        <v>-1.4505558517406999E-2</v>
      </c>
      <c r="Q415" s="21">
        <f t="shared" si="53"/>
        <v>-3.8092014530324042E-2</v>
      </c>
      <c r="R415" s="24">
        <f t="shared" si="54"/>
        <v>-1.9250511495586757E-2</v>
      </c>
    </row>
    <row r="416" spans="1:18" x14ac:dyDescent="0.3">
      <c r="A416" s="23" vm="7462">
        <v>44425</v>
      </c>
      <c r="B416" vm="6547">
        <v>24.84</v>
      </c>
      <c r="C416" vm="7464">
        <v>60.06</v>
      </c>
      <c r="D416" vm="7466">
        <v>189.3</v>
      </c>
      <c r="E416" vm="7468">
        <v>10.324</v>
      </c>
      <c r="F416" vm="7471">
        <v>2.3885000000000001</v>
      </c>
      <c r="G416" vm="7473">
        <v>17.844000000000001</v>
      </c>
      <c r="H416" vm="7475">
        <v>17.555</v>
      </c>
      <c r="I416" s="15" vm="7477">
        <v>7.3650000000000002</v>
      </c>
      <c r="K416" s="21">
        <f t="shared" si="55"/>
        <v>0</v>
      </c>
      <c r="L416" s="21">
        <f t="shared" si="48"/>
        <v>-9.94043970525069E-3</v>
      </c>
      <c r="M416" s="21">
        <f t="shared" si="49"/>
        <v>-8.4166725164247103E-3</v>
      </c>
      <c r="N416" s="21">
        <f t="shared" si="50"/>
        <v>-1.7855903032492272E-2</v>
      </c>
      <c r="O416" s="21">
        <f t="shared" si="51"/>
        <v>-1.3721629013267232E-2</v>
      </c>
      <c r="P416" s="21">
        <f t="shared" si="52"/>
        <v>-2.7526194870733996E-2</v>
      </c>
      <c r="Q416" s="21">
        <f t="shared" si="53"/>
        <v>-1.9461903226313741E-2</v>
      </c>
      <c r="R416" s="24">
        <f t="shared" si="54"/>
        <v>-1.2816364301075842E-2</v>
      </c>
    </row>
    <row r="417" spans="1:18" x14ac:dyDescent="0.3">
      <c r="A417" s="23" vm="7481">
        <v>44426</v>
      </c>
      <c r="B417" vm="5087">
        <v>25.28</v>
      </c>
      <c r="C417" vm="7483">
        <v>58.48</v>
      </c>
      <c r="D417" vm="7485">
        <v>187.45</v>
      </c>
      <c r="E417" vm="7487">
        <v>10.41</v>
      </c>
      <c r="F417" vm="7490">
        <v>2.4075000000000002</v>
      </c>
      <c r="G417" vm="7492">
        <v>17.98</v>
      </c>
      <c r="H417" vm="7494">
        <v>17.39</v>
      </c>
      <c r="I417" s="15" vm="7496">
        <v>7.4850000000000003</v>
      </c>
      <c r="K417" s="21">
        <f t="shared" si="55"/>
        <v>1.7558312213378734E-2</v>
      </c>
      <c r="L417" s="21">
        <f t="shared" si="48"/>
        <v>-2.6659247113661265E-2</v>
      </c>
      <c r="M417" s="21">
        <f t="shared" si="49"/>
        <v>-9.820915033356227E-3</v>
      </c>
      <c r="N417" s="21">
        <f t="shared" si="50"/>
        <v>8.2956007705101611E-3</v>
      </c>
      <c r="O417" s="21">
        <f t="shared" si="51"/>
        <v>7.9233108422641241E-3</v>
      </c>
      <c r="P417" s="21">
        <f t="shared" si="52"/>
        <v>7.5927117774558404E-3</v>
      </c>
      <c r="Q417" s="21">
        <f t="shared" si="53"/>
        <v>-9.443481254203882E-3</v>
      </c>
      <c r="R417" s="24">
        <f t="shared" si="54"/>
        <v>1.6161967956998122E-2</v>
      </c>
    </row>
    <row r="418" spans="1:18" x14ac:dyDescent="0.3">
      <c r="A418" s="23" vm="7499">
        <v>44427</v>
      </c>
      <c r="B418" vm="4920">
        <v>25.4</v>
      </c>
      <c r="C418" vm="7501">
        <v>54.9</v>
      </c>
      <c r="D418" vm="7503">
        <v>182.2</v>
      </c>
      <c r="E418" vm="7505">
        <v>10.128</v>
      </c>
      <c r="F418" vm="6881">
        <v>2.3565</v>
      </c>
      <c r="G418" vm="7508">
        <v>17.34</v>
      </c>
      <c r="H418" vm="7510">
        <v>16.565000000000001</v>
      </c>
      <c r="I418" s="15" vm="1331">
        <v>7.35</v>
      </c>
      <c r="K418" s="21">
        <f t="shared" si="55"/>
        <v>4.7356047458340291E-3</v>
      </c>
      <c r="L418" s="21">
        <f t="shared" si="48"/>
        <v>-6.3171466926038033E-2</v>
      </c>
      <c r="M418" s="21">
        <f t="shared" si="49"/>
        <v>-2.8407158356063032E-2</v>
      </c>
      <c r="N418" s="21">
        <f t="shared" si="50"/>
        <v>-2.7463017225057174E-2</v>
      </c>
      <c r="O418" s="21">
        <f t="shared" si="51"/>
        <v>-2.1411397308495152E-2</v>
      </c>
      <c r="P418" s="21">
        <f t="shared" si="52"/>
        <v>-3.6244057691078427E-2</v>
      </c>
      <c r="Q418" s="21">
        <f t="shared" si="53"/>
        <v>-4.8603292614332473E-2</v>
      </c>
      <c r="R418" s="24">
        <f t="shared" si="54"/>
        <v>-1.8200704646846502E-2</v>
      </c>
    </row>
    <row r="419" spans="1:18" x14ac:dyDescent="0.3">
      <c r="A419" s="23" vm="7515">
        <v>44428</v>
      </c>
      <c r="B419" vm="7516">
        <v>25.54</v>
      </c>
      <c r="C419" vm="7518">
        <v>53.92</v>
      </c>
      <c r="D419" vm="7520">
        <v>181.5</v>
      </c>
      <c r="E419" vm="7522">
        <v>10.167999999999999</v>
      </c>
      <c r="F419" vm="6948">
        <v>2.3690000000000002</v>
      </c>
      <c r="G419" vm="7526">
        <v>17.14</v>
      </c>
      <c r="H419" vm="7528">
        <v>16.574999999999999</v>
      </c>
      <c r="I419" s="15" vm="1508">
        <v>7.25</v>
      </c>
      <c r="K419" s="21">
        <f t="shared" si="55"/>
        <v>5.4966765799023681E-3</v>
      </c>
      <c r="L419" s="21">
        <f t="shared" si="48"/>
        <v>-1.801188191143329E-2</v>
      </c>
      <c r="M419" s="21">
        <f t="shared" si="49"/>
        <v>-3.8493311209524261E-3</v>
      </c>
      <c r="N419" s="21">
        <f t="shared" si="50"/>
        <v>3.9416684853324649E-3</v>
      </c>
      <c r="O419" s="21">
        <f t="shared" si="51"/>
        <v>5.2904577949999592E-3</v>
      </c>
      <c r="P419" s="21">
        <f t="shared" si="52"/>
        <v>-1.1601058182762055E-2</v>
      </c>
      <c r="Q419" s="21">
        <f t="shared" si="53"/>
        <v>6.0350032006679574E-4</v>
      </c>
      <c r="R419" s="24">
        <f t="shared" si="54"/>
        <v>-1.3698844358161802E-2</v>
      </c>
    </row>
    <row r="420" spans="1:18" x14ac:dyDescent="0.3">
      <c r="A420" s="23" vm="7532">
        <v>44431</v>
      </c>
      <c r="B420" vm="6020">
        <v>24.92</v>
      </c>
      <c r="C420" vm="6468">
        <v>55.5</v>
      </c>
      <c r="D420" vm="7535">
        <v>183.65</v>
      </c>
      <c r="E420" vm="6826">
        <v>10.366</v>
      </c>
      <c r="F420" vm="7539">
        <v>2.3860000000000001</v>
      </c>
      <c r="G420" vm="7541">
        <v>17.206</v>
      </c>
      <c r="H420" vm="1707">
        <v>17</v>
      </c>
      <c r="I420" s="15" vm="7544">
        <v>7.32</v>
      </c>
      <c r="K420" s="21">
        <f t="shared" si="55"/>
        <v>-2.4575156685140761E-2</v>
      </c>
      <c r="L420" s="21">
        <f t="shared" si="48"/>
        <v>2.8881554148337232E-2</v>
      </c>
      <c r="M420" s="21">
        <f t="shared" si="49"/>
        <v>1.1776118560770932E-2</v>
      </c>
      <c r="N420" s="21">
        <f t="shared" si="50"/>
        <v>1.9285685880361933E-2</v>
      </c>
      <c r="O420" s="21">
        <f t="shared" si="51"/>
        <v>7.1503984990758428E-3</v>
      </c>
      <c r="P420" s="21">
        <f t="shared" si="52"/>
        <v>3.8432470295225308E-3</v>
      </c>
      <c r="Q420" s="21">
        <f t="shared" si="53"/>
        <v>2.5317807984290001E-2</v>
      </c>
      <c r="R420" s="24">
        <f t="shared" si="54"/>
        <v>9.6088591066368894E-3</v>
      </c>
    </row>
    <row r="421" spans="1:18" x14ac:dyDescent="0.3">
      <c r="A421" s="23" vm="7548">
        <v>44432</v>
      </c>
      <c r="B421" vm="7549">
        <v>24.98</v>
      </c>
      <c r="C421" vm="7551">
        <v>54.66</v>
      </c>
      <c r="D421" vm="7553">
        <v>183.3</v>
      </c>
      <c r="E421" vm="7555">
        <v>10.452</v>
      </c>
      <c r="F421" vm="6314">
        <v>2.38</v>
      </c>
      <c r="G421" vm="7559">
        <v>17.25</v>
      </c>
      <c r="H421" vm="7561">
        <v>16.77</v>
      </c>
      <c r="I421" s="15" vm="7105">
        <v>7.3</v>
      </c>
      <c r="K421" s="21">
        <f t="shared" si="55"/>
        <v>2.4048107781791494E-3</v>
      </c>
      <c r="L421" s="21">
        <f t="shared" si="48"/>
        <v>-1.5250840252466941E-2</v>
      </c>
      <c r="M421" s="21">
        <f t="shared" si="49"/>
        <v>-1.9076174200169096E-3</v>
      </c>
      <c r="N421" s="21">
        <f t="shared" si="50"/>
        <v>8.2621278908512202E-3</v>
      </c>
      <c r="O421" s="21">
        <f t="shared" si="51"/>
        <v>-2.5178359923411055E-3</v>
      </c>
      <c r="P421" s="21">
        <f t="shared" si="52"/>
        <v>2.5539832782125169E-3</v>
      </c>
      <c r="Q421" s="21">
        <f t="shared" si="53"/>
        <v>-1.3621768221098616E-2</v>
      </c>
      <c r="R421" s="24">
        <f t="shared" si="54"/>
        <v>-2.7359798188748602E-3</v>
      </c>
    </row>
    <row r="422" spans="1:18" x14ac:dyDescent="0.3">
      <c r="A422" s="23" vm="7566">
        <v>44433</v>
      </c>
      <c r="B422" vm="6513">
        <v>24.9</v>
      </c>
      <c r="C422" vm="7568">
        <v>54.58</v>
      </c>
      <c r="D422" vm="7330">
        <v>184.25</v>
      </c>
      <c r="E422" vm="6670">
        <v>10.78</v>
      </c>
      <c r="F422" vm="7572">
        <v>2.39</v>
      </c>
      <c r="G422" vm="1874">
        <v>17.29</v>
      </c>
      <c r="H422" vm="5046">
        <v>16.64</v>
      </c>
      <c r="I422" s="15" vm="7576">
        <v>7.48</v>
      </c>
      <c r="K422" s="21">
        <f t="shared" si="55"/>
        <v>-3.2077012267697313E-3</v>
      </c>
      <c r="L422" s="21">
        <f t="shared" si="48"/>
        <v>-1.4646652197295379E-3</v>
      </c>
      <c r="M422" s="21">
        <f t="shared" si="49"/>
        <v>5.1693762237866835E-3</v>
      </c>
      <c r="N422" s="21">
        <f t="shared" si="50"/>
        <v>3.0899217822484951E-2</v>
      </c>
      <c r="O422" s="21">
        <f t="shared" si="51"/>
        <v>4.1928782600361781E-3</v>
      </c>
      <c r="P422" s="21">
        <f t="shared" si="52"/>
        <v>2.3161562178303269E-3</v>
      </c>
      <c r="Q422" s="21">
        <f t="shared" si="53"/>
        <v>-7.7821404420548509E-3</v>
      </c>
      <c r="R422" s="24">
        <f t="shared" si="54"/>
        <v>2.435844383204044E-2</v>
      </c>
    </row>
    <row r="423" spans="1:18" x14ac:dyDescent="0.3">
      <c r="A423" s="23" vm="7579">
        <v>44434</v>
      </c>
      <c r="B423" vm="7580">
        <v>24.74</v>
      </c>
      <c r="C423" vm="7582">
        <v>54.18</v>
      </c>
      <c r="D423" vm="7584">
        <v>182.9</v>
      </c>
      <c r="E423" vm="7586">
        <v>10.67</v>
      </c>
      <c r="F423" vm="6828">
        <v>2.3639999999999999</v>
      </c>
      <c r="G423" vm="366">
        <v>17.13</v>
      </c>
      <c r="H423" vm="7590">
        <v>16.815000000000001</v>
      </c>
      <c r="I423" s="15" vm="1395">
        <v>7.46</v>
      </c>
      <c r="K423" s="21">
        <f t="shared" si="55"/>
        <v>-6.4464365063201037E-3</v>
      </c>
      <c r="L423" s="21">
        <f t="shared" si="48"/>
        <v>-7.3556786232433424E-3</v>
      </c>
      <c r="M423" s="21">
        <f t="shared" si="49"/>
        <v>-7.3539756726259163E-3</v>
      </c>
      <c r="N423" s="21">
        <f t="shared" si="50"/>
        <v>-1.0256500167188997E-2</v>
      </c>
      <c r="O423" s="21">
        <f t="shared" si="51"/>
        <v>-1.0938266399567596E-2</v>
      </c>
      <c r="P423" s="21">
        <f t="shared" si="52"/>
        <v>-9.2969873591706009E-3</v>
      </c>
      <c r="Q423" s="21">
        <f t="shared" si="53"/>
        <v>1.0461909799170339E-2</v>
      </c>
      <c r="R423" s="24">
        <f t="shared" si="54"/>
        <v>-2.6773777707164029E-3</v>
      </c>
    </row>
    <row r="424" spans="1:18" x14ac:dyDescent="0.3">
      <c r="A424" s="23" vm="7594">
        <v>44435</v>
      </c>
      <c r="B424" vm="5710">
        <v>24.46</v>
      </c>
      <c r="C424" vm="7596">
        <v>54.34</v>
      </c>
      <c r="D424" vm="7598">
        <v>183.1</v>
      </c>
      <c r="E424" vm="7600">
        <v>10.676</v>
      </c>
      <c r="F424" vm="6263">
        <v>2.3780000000000001</v>
      </c>
      <c r="G424" vm="7603">
        <v>17.164000000000001</v>
      </c>
      <c r="H424" vm="463">
        <v>17.184999999999999</v>
      </c>
      <c r="I424" s="15" vm="7606">
        <v>7.4749999999999996</v>
      </c>
      <c r="K424" s="21">
        <f t="shared" si="55"/>
        <v>-1.1382236705315416E-2</v>
      </c>
      <c r="L424" s="21">
        <f t="shared" si="48"/>
        <v>2.9487673412526235E-3</v>
      </c>
      <c r="M424" s="21">
        <f t="shared" si="49"/>
        <v>1.0928962836450477E-3</v>
      </c>
      <c r="N424" s="21">
        <f t="shared" si="50"/>
        <v>5.6216622861576479E-4</v>
      </c>
      <c r="O424" s="21">
        <f t="shared" si="51"/>
        <v>5.9046987247383231E-3</v>
      </c>
      <c r="P424" s="21">
        <f t="shared" si="52"/>
        <v>1.9828547932498183E-3</v>
      </c>
      <c r="Q424" s="21">
        <f t="shared" si="53"/>
        <v>2.1765565109564199E-2</v>
      </c>
      <c r="R424" s="24">
        <f t="shared" si="54"/>
        <v>2.0087050610805872E-3</v>
      </c>
    </row>
    <row r="425" spans="1:18" x14ac:dyDescent="0.3">
      <c r="A425" s="23" vm="7610">
        <v>44438</v>
      </c>
      <c r="B425" vm="7611">
        <v>24.64</v>
      </c>
      <c r="C425" vm="7613">
        <v>54.62</v>
      </c>
      <c r="D425" vm="4593">
        <v>184.15</v>
      </c>
      <c r="E425" vm="1046">
        <v>10.5</v>
      </c>
      <c r="F425" vm="6948">
        <v>2.3690000000000002</v>
      </c>
      <c r="G425" vm="7618">
        <v>17.018000000000001</v>
      </c>
      <c r="H425" vm="7620">
        <v>17.535</v>
      </c>
      <c r="I425" s="15" vm="7576">
        <v>7.48</v>
      </c>
      <c r="K425" s="21">
        <f t="shared" si="55"/>
        <v>7.3320084062927313E-3</v>
      </c>
      <c r="L425" s="21">
        <f t="shared" si="48"/>
        <v>5.1395120473571761E-3</v>
      </c>
      <c r="M425" s="21">
        <f t="shared" si="49"/>
        <v>5.7181912106093495E-3</v>
      </c>
      <c r="N425" s="21">
        <f t="shared" si="50"/>
        <v>-1.662297437880008E-2</v>
      </c>
      <c r="O425" s="21">
        <f t="shared" si="51"/>
        <v>-3.791873091941613E-3</v>
      </c>
      <c r="P425" s="21">
        <f t="shared" si="52"/>
        <v>-8.5425597019127796E-3</v>
      </c>
      <c r="Q425" s="21">
        <f t="shared" si="53"/>
        <v>2.0161973290344318E-2</v>
      </c>
      <c r="R425" s="24">
        <f t="shared" si="54"/>
        <v>6.6867270963588384E-4</v>
      </c>
    </row>
    <row r="426" spans="1:18" x14ac:dyDescent="0.3">
      <c r="A426" s="23" vm="7624">
        <v>44439</v>
      </c>
      <c r="B426" vm="5762">
        <v>24.96</v>
      </c>
      <c r="C426" vm="7626">
        <v>54.2</v>
      </c>
      <c r="D426" vm="7628">
        <v>183.7</v>
      </c>
      <c r="E426" vm="3935">
        <v>10.568</v>
      </c>
      <c r="F426" vm="7631">
        <v>2.3975</v>
      </c>
      <c r="G426" vm="6950">
        <v>16.931999999999999</v>
      </c>
      <c r="H426" vm="1874">
        <v>17.29</v>
      </c>
      <c r="I426" s="15" vm="7635">
        <v>7.3949999999999996</v>
      </c>
      <c r="K426" s="21">
        <f t="shared" si="55"/>
        <v>1.2903404835908001E-2</v>
      </c>
      <c r="L426" s="21">
        <f t="shared" si="48"/>
        <v>-7.719207599958311E-3</v>
      </c>
      <c r="M426" s="21">
        <f t="shared" si="49"/>
        <v>-2.446650669994381E-3</v>
      </c>
      <c r="N426" s="21">
        <f t="shared" si="50"/>
        <v>6.4553100565465553E-3</v>
      </c>
      <c r="O426" s="21">
        <f t="shared" si="51"/>
        <v>1.1958602598807704E-2</v>
      </c>
      <c r="P426" s="21">
        <f t="shared" si="52"/>
        <v>-5.066284768688447E-3</v>
      </c>
      <c r="Q426" s="21">
        <f t="shared" si="53"/>
        <v>-1.4070583896942331E-2</v>
      </c>
      <c r="R426" s="24">
        <f t="shared" si="54"/>
        <v>-1.1428695823622857E-2</v>
      </c>
    </row>
    <row r="427" spans="1:18" x14ac:dyDescent="0.3">
      <c r="A427" s="23" vm="7639">
        <v>44440</v>
      </c>
      <c r="B427" vm="6665">
        <v>25.3</v>
      </c>
      <c r="C427" vm="7641">
        <v>54.86</v>
      </c>
      <c r="D427" vm="7643">
        <v>184.75</v>
      </c>
      <c r="E427" vm="7645">
        <v>10.738</v>
      </c>
      <c r="F427" vm="7453">
        <v>2.4215</v>
      </c>
      <c r="G427" vm="7648">
        <v>16.84</v>
      </c>
      <c r="H427" vm="7650">
        <v>17.45</v>
      </c>
      <c r="I427" s="15" vm="7652">
        <v>7.4249999999999998</v>
      </c>
      <c r="K427" s="21">
        <f t="shared" si="55"/>
        <v>1.3529852232247697E-2</v>
      </c>
      <c r="L427" s="21">
        <f t="shared" si="48"/>
        <v>1.2103577063856594E-2</v>
      </c>
      <c r="M427" s="21">
        <f t="shared" si="49"/>
        <v>5.6995676072313485E-3</v>
      </c>
      <c r="N427" s="21">
        <f t="shared" si="50"/>
        <v>1.5958284780353518E-2</v>
      </c>
      <c r="O427" s="21">
        <f t="shared" si="51"/>
        <v>9.960655085690483E-3</v>
      </c>
      <c r="P427" s="21">
        <f t="shared" si="52"/>
        <v>-5.4483138444964907E-3</v>
      </c>
      <c r="Q427" s="21">
        <f t="shared" si="53"/>
        <v>9.2113489532371553E-3</v>
      </c>
      <c r="R427" s="24">
        <f t="shared" si="54"/>
        <v>4.0485885260003324E-3</v>
      </c>
    </row>
    <row r="428" spans="1:18" x14ac:dyDescent="0.3">
      <c r="A428" s="23" vm="7656">
        <v>44441</v>
      </c>
      <c r="B428" vm="7657">
        <v>25.72</v>
      </c>
      <c r="C428" vm="7659">
        <v>54.82</v>
      </c>
      <c r="D428" vm="7661">
        <v>185.3</v>
      </c>
      <c r="E428" vm="7663">
        <v>10.786</v>
      </c>
      <c r="F428" vm="7666">
        <v>2.4095</v>
      </c>
      <c r="G428" vm="7668">
        <v>17.123999999999999</v>
      </c>
      <c r="H428" vm="7670">
        <v>17.57</v>
      </c>
      <c r="I428" s="15" vm="7087">
        <v>7.4649999999999999</v>
      </c>
      <c r="K428" s="21">
        <f t="shared" si="55"/>
        <v>1.6464503635943994E-2</v>
      </c>
      <c r="L428" s="21">
        <f t="shared" si="48"/>
        <v>-7.2939463481743935E-4</v>
      </c>
      <c r="M428" s="21">
        <f t="shared" si="49"/>
        <v>2.9725734630030518E-3</v>
      </c>
      <c r="N428" s="21">
        <f t="shared" si="50"/>
        <v>4.4601449146575182E-3</v>
      </c>
      <c r="O428" s="21">
        <f t="shared" si="51"/>
        <v>-4.9679257628963804E-3</v>
      </c>
      <c r="P428" s="21">
        <f t="shared" si="52"/>
        <v>1.6723979468519039E-2</v>
      </c>
      <c r="Q428" s="21">
        <f t="shared" si="53"/>
        <v>6.8532535505698164E-3</v>
      </c>
      <c r="R428" s="24">
        <f t="shared" si="54"/>
        <v>5.372746302390501E-3</v>
      </c>
    </row>
    <row r="429" spans="1:18" x14ac:dyDescent="0.3">
      <c r="A429" s="23" vm="7675">
        <v>44442</v>
      </c>
      <c r="B429" vm="5570">
        <v>25.64</v>
      </c>
      <c r="C429" vm="7677">
        <v>54.02</v>
      </c>
      <c r="D429" vm="7679">
        <v>184.3</v>
      </c>
      <c r="E429" vm="7681">
        <v>10.856</v>
      </c>
      <c r="F429" vm="6351">
        <v>2.3875000000000002</v>
      </c>
      <c r="G429" vm="366">
        <v>17.13</v>
      </c>
      <c r="H429" vm="463">
        <v>17.184999999999999</v>
      </c>
      <c r="I429" s="15" vm="7687">
        <v>7.3849999999999998</v>
      </c>
      <c r="K429" s="21">
        <f t="shared" si="55"/>
        <v>-3.1152673169493115E-3</v>
      </c>
      <c r="L429" s="21">
        <f t="shared" si="48"/>
        <v>-1.4700742510170187E-2</v>
      </c>
      <c r="M429" s="21">
        <f t="shared" si="49"/>
        <v>-5.4112686155365448E-3</v>
      </c>
      <c r="N429" s="21">
        <f t="shared" si="50"/>
        <v>6.4689256175328091E-3</v>
      </c>
      <c r="O429" s="21">
        <f t="shared" si="51"/>
        <v>-9.1724637255020617E-3</v>
      </c>
      <c r="P429" s="21">
        <f t="shared" si="52"/>
        <v>3.5032405332887262E-4</v>
      </c>
      <c r="Q429" s="21">
        <f t="shared" si="53"/>
        <v>-2.215599189720871E-2</v>
      </c>
      <c r="R429" s="24">
        <f t="shared" si="54"/>
        <v>-1.0774515007810579E-2</v>
      </c>
    </row>
    <row r="430" spans="1:18" x14ac:dyDescent="0.3">
      <c r="A430" s="23" vm="7691">
        <v>44445</v>
      </c>
      <c r="B430" vm="6073">
        <v>25.58</v>
      </c>
      <c r="C430" vm="7693">
        <v>54.94</v>
      </c>
      <c r="D430" vm="7695">
        <v>186.45</v>
      </c>
      <c r="E430" vm="7697">
        <v>10.988</v>
      </c>
      <c r="F430" vm="7699">
        <v>2.403</v>
      </c>
      <c r="G430" vm="7701">
        <v>17.242000000000001</v>
      </c>
      <c r="H430" vm="7703">
        <v>17.645</v>
      </c>
      <c r="I430" s="15" vm="3643">
        <v>7.45</v>
      </c>
      <c r="K430" s="21">
        <f t="shared" si="55"/>
        <v>-2.3428359017727183E-3</v>
      </c>
      <c r="L430" s="21">
        <f t="shared" si="48"/>
        <v>1.6887332302658261E-2</v>
      </c>
      <c r="M430" s="21">
        <f t="shared" si="49"/>
        <v>1.1598241949052056E-2</v>
      </c>
      <c r="N430" s="21">
        <f t="shared" si="50"/>
        <v>1.2085845700459447E-2</v>
      </c>
      <c r="O430" s="21">
        <f t="shared" si="51"/>
        <v>6.4711633815835558E-3</v>
      </c>
      <c r="P430" s="21">
        <f t="shared" si="52"/>
        <v>6.5169554517048702E-3</v>
      </c>
      <c r="Q430" s="21">
        <f t="shared" si="53"/>
        <v>2.6415546825436165E-2</v>
      </c>
      <c r="R430" s="24">
        <f t="shared" si="54"/>
        <v>8.7631164081250993E-3</v>
      </c>
    </row>
    <row r="431" spans="1:18" x14ac:dyDescent="0.3">
      <c r="A431" s="23" vm="7708">
        <v>44446</v>
      </c>
      <c r="B431" vm="4920">
        <v>25.4</v>
      </c>
      <c r="C431" vm="7710">
        <v>55.6</v>
      </c>
      <c r="D431" vm="7712">
        <v>186.05</v>
      </c>
      <c r="E431" vm="2915">
        <v>10.91</v>
      </c>
      <c r="F431" vm="7716">
        <v>2.3835000000000002</v>
      </c>
      <c r="G431" vm="7718">
        <v>17.085999999999999</v>
      </c>
      <c r="H431" vm="6067">
        <v>17.934999999999999</v>
      </c>
      <c r="I431" s="15" vm="7721">
        <v>7.38</v>
      </c>
      <c r="K431" s="21">
        <f t="shared" si="55"/>
        <v>-7.0616221262057568E-3</v>
      </c>
      <c r="L431" s="21">
        <f t="shared" si="48"/>
        <v>1.1941520589408852E-2</v>
      </c>
      <c r="M431" s="21">
        <f t="shared" si="49"/>
        <v>-2.1476518321982357E-3</v>
      </c>
      <c r="N431" s="21">
        <f t="shared" si="50"/>
        <v>-7.1239683880479077E-3</v>
      </c>
      <c r="O431" s="21">
        <f t="shared" si="51"/>
        <v>-8.1479610915884577E-3</v>
      </c>
      <c r="P431" s="21">
        <f t="shared" si="52"/>
        <v>-9.0888530583064578E-3</v>
      </c>
      <c r="Q431" s="21">
        <f t="shared" si="53"/>
        <v>1.6301653857012488E-2</v>
      </c>
      <c r="R431" s="24">
        <f t="shared" si="54"/>
        <v>-9.4403937790870727E-3</v>
      </c>
    </row>
    <row r="432" spans="1:18" x14ac:dyDescent="0.3">
      <c r="A432" s="23" vm="7725">
        <v>44447</v>
      </c>
      <c r="B432" vm="7726">
        <v>25.68</v>
      </c>
      <c r="C432" vm="7728">
        <v>55.26</v>
      </c>
      <c r="D432" vm="7730">
        <v>186.35</v>
      </c>
      <c r="E432" vm="7732">
        <v>10.832000000000001</v>
      </c>
      <c r="F432" vm="6245">
        <v>2.359</v>
      </c>
      <c r="G432" vm="7736">
        <v>16.597999999999999</v>
      </c>
      <c r="H432" vm="7738">
        <v>18.965</v>
      </c>
      <c r="I432" s="15" vm="1079">
        <v>7.37</v>
      </c>
      <c r="K432" s="21">
        <f t="shared" si="55"/>
        <v>1.0963304797269594E-2</v>
      </c>
      <c r="L432" s="21">
        <f t="shared" si="48"/>
        <v>-6.1338817612662426E-3</v>
      </c>
      <c r="M432" s="21">
        <f t="shared" si="49"/>
        <v>1.6111711326359257E-3</v>
      </c>
      <c r="N432" s="21">
        <f t="shared" si="50"/>
        <v>-7.1750836750602339E-3</v>
      </c>
      <c r="O432" s="21">
        <f t="shared" si="51"/>
        <v>-1.0332195237205414E-2</v>
      </c>
      <c r="P432" s="21">
        <f t="shared" si="52"/>
        <v>-2.8977208553170656E-2</v>
      </c>
      <c r="Q432" s="21">
        <f t="shared" si="53"/>
        <v>5.5841064156616341E-2</v>
      </c>
      <c r="R432" s="24">
        <f t="shared" si="54"/>
        <v>-1.3559324111358441E-3</v>
      </c>
    </row>
    <row r="433" spans="1:18" x14ac:dyDescent="0.3">
      <c r="A433" s="23" vm="7743">
        <v>44448</v>
      </c>
      <c r="B433" vm="7244">
        <v>26.08</v>
      </c>
      <c r="C433" vm="7745">
        <v>55.18</v>
      </c>
      <c r="D433" vm="7747">
        <v>187.25</v>
      </c>
      <c r="E433" vm="7749">
        <v>10.885999999999999</v>
      </c>
      <c r="F433" vm="7751">
        <v>2.3715000000000002</v>
      </c>
      <c r="G433" vm="7753">
        <v>16.687999999999999</v>
      </c>
      <c r="H433" vm="7755">
        <v>18.815000000000001</v>
      </c>
      <c r="I433" s="15" vm="1079">
        <v>7.37</v>
      </c>
      <c r="K433" s="21">
        <f t="shared" si="55"/>
        <v>1.5456258236691672E-2</v>
      </c>
      <c r="L433" s="21">
        <f t="shared" si="48"/>
        <v>-1.4487507061304529E-3</v>
      </c>
      <c r="M433" s="21">
        <f t="shared" si="49"/>
        <v>4.8179964720614201E-3</v>
      </c>
      <c r="N433" s="21">
        <f t="shared" si="50"/>
        <v>4.9728438420888711E-3</v>
      </c>
      <c r="O433" s="21">
        <f t="shared" si="51"/>
        <v>5.2848659099614965E-3</v>
      </c>
      <c r="P433" s="21">
        <f t="shared" si="52"/>
        <v>5.4076920821603614E-3</v>
      </c>
      <c r="Q433" s="21">
        <f t="shared" si="53"/>
        <v>-7.9407510954616276E-3</v>
      </c>
      <c r="R433" s="24">
        <f t="shared" si="54"/>
        <v>0</v>
      </c>
    </row>
    <row r="434" spans="1:18" x14ac:dyDescent="0.3">
      <c r="A434" s="23" vm="7760">
        <v>44449</v>
      </c>
      <c r="B434" vm="5814">
        <v>25.5</v>
      </c>
      <c r="C434" vm="7745">
        <v>55.18</v>
      </c>
      <c r="D434" vm="7763">
        <v>186</v>
      </c>
      <c r="E434" vm="7765">
        <v>10.754</v>
      </c>
      <c r="F434" vm="7767">
        <v>2.3464999999999998</v>
      </c>
      <c r="G434" vm="7769">
        <v>16.704000000000001</v>
      </c>
      <c r="H434" vm="7771">
        <v>19.024999999999999</v>
      </c>
      <c r="I434" s="15" vm="7773">
        <v>7.2850000000000001</v>
      </c>
      <c r="K434" s="21">
        <f t="shared" si="55"/>
        <v>-2.2490284894071667E-2</v>
      </c>
      <c r="L434" s="21">
        <f t="shared" si="48"/>
        <v>0</v>
      </c>
      <c r="M434" s="21">
        <f t="shared" si="49"/>
        <v>-6.6979486841275814E-3</v>
      </c>
      <c r="N434" s="21">
        <f t="shared" si="50"/>
        <v>-1.219978162452195E-2</v>
      </c>
      <c r="O434" s="21">
        <f t="shared" si="51"/>
        <v>-1.05978100831642E-2</v>
      </c>
      <c r="P434" s="21">
        <f t="shared" si="52"/>
        <v>9.5831344181159721E-4</v>
      </c>
      <c r="Q434" s="21">
        <f t="shared" si="53"/>
        <v>1.1099479702348916E-2</v>
      </c>
      <c r="R434" s="24">
        <f t="shared" si="54"/>
        <v>-1.1600266554077084E-2</v>
      </c>
    </row>
    <row r="435" spans="1:18" x14ac:dyDescent="0.3">
      <c r="A435" s="23" vm="7776">
        <v>44452</v>
      </c>
      <c r="B435" vm="5087">
        <v>25.28</v>
      </c>
      <c r="C435" vm="7778">
        <v>54.64</v>
      </c>
      <c r="D435" vm="7780">
        <v>184.4</v>
      </c>
      <c r="E435" vm="7782">
        <v>10.894</v>
      </c>
      <c r="F435" vm="6487">
        <v>2.3940000000000001</v>
      </c>
      <c r="G435" vm="7785">
        <v>16.827999999999999</v>
      </c>
      <c r="H435" vm="7787">
        <v>18.75</v>
      </c>
      <c r="I435" s="15" vm="7721">
        <v>7.38</v>
      </c>
      <c r="K435" s="21">
        <f t="shared" si="55"/>
        <v>-8.6648828857237136E-3</v>
      </c>
      <c r="L435" s="21">
        <f t="shared" si="48"/>
        <v>-9.8343535266054299E-3</v>
      </c>
      <c r="M435" s="21">
        <f t="shared" si="49"/>
        <v>-8.6393625907077408E-3</v>
      </c>
      <c r="N435" s="21">
        <f t="shared" si="50"/>
        <v>1.2934400573996509E-2</v>
      </c>
      <c r="O435" s="21">
        <f t="shared" si="51"/>
        <v>2.0040750883446191E-2</v>
      </c>
      <c r="P435" s="21">
        <f t="shared" si="52"/>
        <v>7.3959540280462716E-3</v>
      </c>
      <c r="Q435" s="21">
        <f t="shared" si="53"/>
        <v>-1.4560151331329664E-2</v>
      </c>
      <c r="R435" s="24">
        <f t="shared" si="54"/>
        <v>1.295619896521291E-2</v>
      </c>
    </row>
    <row r="436" spans="1:18" x14ac:dyDescent="0.3">
      <c r="A436" s="23" vm="7791">
        <v>44453</v>
      </c>
      <c r="B436" vm="5901">
        <v>25.52</v>
      </c>
      <c r="C436" vm="7793">
        <v>54.6</v>
      </c>
      <c r="D436" vm="7795">
        <v>187.8</v>
      </c>
      <c r="E436" vm="7797">
        <v>10.76</v>
      </c>
      <c r="F436" vm="7799">
        <v>2.3864999999999998</v>
      </c>
      <c r="G436" vm="6814">
        <v>16.952000000000002</v>
      </c>
      <c r="H436" vm="7802">
        <v>18.149999999999999</v>
      </c>
      <c r="I436" s="15" vm="7225">
        <v>7.335</v>
      </c>
      <c r="K436" s="21">
        <f t="shared" si="55"/>
        <v>9.4488891979322889E-3</v>
      </c>
      <c r="L436" s="21">
        <f t="shared" si="48"/>
        <v>-7.3233251167522404E-4</v>
      </c>
      <c r="M436" s="21">
        <f t="shared" si="49"/>
        <v>1.8270255651669193E-2</v>
      </c>
      <c r="N436" s="21">
        <f t="shared" si="50"/>
        <v>-1.2376624227844375E-2</v>
      </c>
      <c r="O436" s="21">
        <f t="shared" si="51"/>
        <v>-3.1377496719673607E-3</v>
      </c>
      <c r="P436" s="21">
        <f t="shared" si="52"/>
        <v>7.3416552377237407E-3</v>
      </c>
      <c r="Q436" s="21">
        <f t="shared" si="53"/>
        <v>-3.2523191705560062E-2</v>
      </c>
      <c r="R436" s="24">
        <f t="shared" si="54"/>
        <v>-6.1162270174360944E-3</v>
      </c>
    </row>
    <row r="437" spans="1:18" x14ac:dyDescent="0.3">
      <c r="A437" s="23" vm="7806">
        <v>44454</v>
      </c>
      <c r="B437" vm="4902">
        <v>25.06</v>
      </c>
      <c r="C437" vm="7808">
        <v>51.78</v>
      </c>
      <c r="D437" vm="7810">
        <v>187.2</v>
      </c>
      <c r="E437" vm="7812">
        <v>10.598000000000001</v>
      </c>
      <c r="F437" vm="7814">
        <v>2.3769999999999998</v>
      </c>
      <c r="G437" vm="7508">
        <v>17.34</v>
      </c>
      <c r="H437" vm="7817">
        <v>17.745000000000001</v>
      </c>
      <c r="I437" s="15" vm="7158">
        <v>7.2750000000000004</v>
      </c>
      <c r="K437" s="21">
        <f t="shared" si="55"/>
        <v>-1.81895090086669E-2</v>
      </c>
      <c r="L437" s="21">
        <f t="shared" si="48"/>
        <v>-5.3029908427467819E-2</v>
      </c>
      <c r="M437" s="21">
        <f t="shared" si="49"/>
        <v>-3.2000027306710141E-3</v>
      </c>
      <c r="N437" s="21">
        <f t="shared" si="50"/>
        <v>-1.5170250663067904E-2</v>
      </c>
      <c r="O437" s="21">
        <f t="shared" si="51"/>
        <v>-3.9886690857573242E-3</v>
      </c>
      <c r="P437" s="21">
        <f t="shared" si="52"/>
        <v>2.2630150386397634E-2</v>
      </c>
      <c r="Q437" s="21">
        <f t="shared" si="53"/>
        <v>-2.2566774612399875E-2</v>
      </c>
      <c r="R437" s="24">
        <f t="shared" si="54"/>
        <v>-8.2135985373887437E-3</v>
      </c>
    </row>
    <row r="438" spans="1:18" x14ac:dyDescent="0.3">
      <c r="A438" s="23" vm="7821">
        <v>44455</v>
      </c>
      <c r="B438" vm="6513">
        <v>24.9</v>
      </c>
      <c r="C438" vm="5482">
        <v>51.7</v>
      </c>
      <c r="D438" vm="4722">
        <v>187.6</v>
      </c>
      <c r="E438" vm="7825">
        <v>10.752000000000001</v>
      </c>
      <c r="F438" vm="7490">
        <v>2.4075000000000002</v>
      </c>
      <c r="G438" vm="7828">
        <v>17.41</v>
      </c>
      <c r="H438" vm="1574">
        <v>17.579999999999998</v>
      </c>
      <c r="I438" s="15" vm="7831">
        <v>7.27</v>
      </c>
      <c r="K438" s="21">
        <f t="shared" si="55"/>
        <v>-6.405145997260369E-3</v>
      </c>
      <c r="L438" s="21">
        <f t="shared" si="48"/>
        <v>-1.5461928090081296E-3</v>
      </c>
      <c r="M438" s="21">
        <f t="shared" si="49"/>
        <v>2.1344725286326196E-3</v>
      </c>
      <c r="N438" s="21">
        <f t="shared" si="50"/>
        <v>1.4426479710223344E-2</v>
      </c>
      <c r="O438" s="21">
        <f t="shared" si="51"/>
        <v>1.274967631208684E-2</v>
      </c>
      <c r="P438" s="21">
        <f t="shared" si="52"/>
        <v>4.0287824277019059E-3</v>
      </c>
      <c r="Q438" s="21">
        <f t="shared" si="53"/>
        <v>-9.3418938414290605E-3</v>
      </c>
      <c r="R438" s="24">
        <f t="shared" si="54"/>
        <v>-6.8752151212832149E-4</v>
      </c>
    </row>
    <row r="439" spans="1:18" x14ac:dyDescent="0.3">
      <c r="A439" s="23" vm="7835">
        <v>44456</v>
      </c>
      <c r="B439" vm="6633">
        <v>25.36</v>
      </c>
      <c r="C439" vm="7837">
        <v>53.02</v>
      </c>
      <c r="D439" vm="7780">
        <v>184.4</v>
      </c>
      <c r="E439" vm="7840">
        <v>10.694000000000001</v>
      </c>
      <c r="F439" vm="110">
        <v>2.3740000000000001</v>
      </c>
      <c r="G439" vm="7844">
        <v>16.809999999999999</v>
      </c>
      <c r="H439" vm="7846">
        <v>17.715</v>
      </c>
      <c r="I439" s="15" vm="7848">
        <v>7.1050000000000004</v>
      </c>
      <c r="K439" s="21">
        <f t="shared" si="55"/>
        <v>1.8305326098363293E-2</v>
      </c>
      <c r="L439" s="21">
        <f t="shared" si="48"/>
        <v>2.521141934649607E-2</v>
      </c>
      <c r="M439" s="21">
        <f t="shared" si="49"/>
        <v>-1.7204725449630833E-2</v>
      </c>
      <c r="N439" s="21">
        <f t="shared" si="50"/>
        <v>-5.4089472542539017E-3</v>
      </c>
      <c r="O439" s="21">
        <f t="shared" si="51"/>
        <v>-1.4012568502667268E-2</v>
      </c>
      <c r="P439" s="21">
        <f t="shared" si="52"/>
        <v>-3.5070806359573561E-2</v>
      </c>
      <c r="Q439" s="21">
        <f t="shared" si="53"/>
        <v>7.6498460604045486E-3</v>
      </c>
      <c r="R439" s="24">
        <f t="shared" si="54"/>
        <v>-2.2957529996363926E-2</v>
      </c>
    </row>
    <row r="440" spans="1:18" x14ac:dyDescent="0.3">
      <c r="A440" s="23" vm="7852">
        <v>44459</v>
      </c>
      <c r="B440" vm="5762">
        <v>24.96</v>
      </c>
      <c r="C440" vm="5217">
        <v>51.66</v>
      </c>
      <c r="D440" vm="7855">
        <v>181.65</v>
      </c>
      <c r="E440" vm="7857">
        <v>10.19</v>
      </c>
      <c r="F440" vm="7859">
        <v>2.302</v>
      </c>
      <c r="G440" vm="7861">
        <v>16.058</v>
      </c>
      <c r="H440" vm="7863">
        <v>17.605</v>
      </c>
      <c r="I440" s="15" vm="7865">
        <v>7.0149999999999997</v>
      </c>
      <c r="K440" s="21">
        <f t="shared" si="55"/>
        <v>-1.5898586067798159E-2</v>
      </c>
      <c r="L440" s="21">
        <f t="shared" si="48"/>
        <v>-2.598541319318514E-2</v>
      </c>
      <c r="M440" s="21">
        <f t="shared" si="49"/>
        <v>-1.502555245528246E-2</v>
      </c>
      <c r="N440" s="21">
        <f t="shared" si="50"/>
        <v>-4.8275989291906511E-2</v>
      </c>
      <c r="O440" s="21">
        <f t="shared" si="51"/>
        <v>-3.0797985887785404E-2</v>
      </c>
      <c r="P440" s="21">
        <f t="shared" si="52"/>
        <v>-4.5766779658031893E-2</v>
      </c>
      <c r="Q440" s="21">
        <f t="shared" si="53"/>
        <v>-6.228785710419414E-3</v>
      </c>
      <c r="R440" s="24">
        <f t="shared" si="54"/>
        <v>-1.2748047994639763E-2</v>
      </c>
    </row>
    <row r="441" spans="1:18" x14ac:dyDescent="0.3">
      <c r="A441" s="23" vm="7869">
        <v>44460</v>
      </c>
      <c r="B441" vm="4866">
        <v>25.1</v>
      </c>
      <c r="C441" vm="7871">
        <v>52.68</v>
      </c>
      <c r="D441" vm="7873">
        <v>183.6</v>
      </c>
      <c r="E441" vm="7875">
        <v>10.276</v>
      </c>
      <c r="F441" vm="7877">
        <v>2.3220000000000001</v>
      </c>
      <c r="G441" vm="7879">
        <v>16.032</v>
      </c>
      <c r="H441" vm="7881">
        <v>17.7</v>
      </c>
      <c r="I441" s="15" vm="1059">
        <v>7</v>
      </c>
      <c r="K441" s="21">
        <f t="shared" si="55"/>
        <v>5.5933026365113771E-3</v>
      </c>
      <c r="L441" s="21">
        <f t="shared" si="48"/>
        <v>1.9552089207385919E-2</v>
      </c>
      <c r="M441" s="21">
        <f t="shared" si="49"/>
        <v>1.067771951917911E-2</v>
      </c>
      <c r="N441" s="21">
        <f t="shared" si="50"/>
        <v>8.4042320130037207E-3</v>
      </c>
      <c r="O441" s="21">
        <f t="shared" si="51"/>
        <v>8.6505729760088645E-3</v>
      </c>
      <c r="P441" s="21">
        <f t="shared" si="52"/>
        <v>-1.620442860037988E-3</v>
      </c>
      <c r="Q441" s="21">
        <f t="shared" si="53"/>
        <v>5.3816869727675819E-3</v>
      </c>
      <c r="R441" s="24">
        <f t="shared" si="54"/>
        <v>-2.1405644991108769E-3</v>
      </c>
    </row>
    <row r="442" spans="1:18" x14ac:dyDescent="0.3">
      <c r="A442" s="23" vm="7886">
        <v>44461</v>
      </c>
      <c r="B442" vm="5339">
        <v>25.7</v>
      </c>
      <c r="C442" vm="7888">
        <v>54.36</v>
      </c>
      <c r="D442" vm="7628">
        <v>183.7</v>
      </c>
      <c r="E442" vm="7891">
        <v>10.638</v>
      </c>
      <c r="F442" vm="7893">
        <v>2.3730000000000002</v>
      </c>
      <c r="G442" vm="7895">
        <v>16.552</v>
      </c>
      <c r="H442" vm="7897">
        <v>17.86</v>
      </c>
      <c r="I442" s="15" vm="7899">
        <v>7.1349999999999998</v>
      </c>
      <c r="K442" s="21">
        <f t="shared" si="55"/>
        <v>2.3623145763435893E-2</v>
      </c>
      <c r="L442" s="21">
        <f t="shared" si="48"/>
        <v>3.1392712407862643E-2</v>
      </c>
      <c r="M442" s="21">
        <f t="shared" si="49"/>
        <v>5.4451403468980209E-4</v>
      </c>
      <c r="N442" s="21">
        <f t="shared" si="50"/>
        <v>3.4621417072488656E-2</v>
      </c>
      <c r="O442" s="21">
        <f t="shared" si="51"/>
        <v>2.1726094177926869E-2</v>
      </c>
      <c r="P442" s="21">
        <f t="shared" si="52"/>
        <v>3.1920215540787639E-2</v>
      </c>
      <c r="Q442" s="21">
        <f t="shared" si="53"/>
        <v>8.9989358685695353E-3</v>
      </c>
      <c r="R442" s="24">
        <f t="shared" si="54"/>
        <v>1.9102101873486498E-2</v>
      </c>
    </row>
    <row r="443" spans="1:18" x14ac:dyDescent="0.3">
      <c r="A443" s="23" vm="7903">
        <v>44462</v>
      </c>
      <c r="B443" vm="7904">
        <v>26.4</v>
      </c>
      <c r="C443" vm="7906">
        <v>55.24</v>
      </c>
      <c r="D443" vm="7679">
        <v>184.3</v>
      </c>
      <c r="E443" vm="867">
        <v>10.992000000000001</v>
      </c>
      <c r="F443" vm="7910">
        <v>2.4275000000000002</v>
      </c>
      <c r="G443" vm="7912">
        <v>16.768000000000001</v>
      </c>
      <c r="H443" vm="7802">
        <v>18.149999999999999</v>
      </c>
      <c r="I443" s="15" vm="7915">
        <v>7.2249999999999996</v>
      </c>
      <c r="K443" s="21">
        <f t="shared" si="55"/>
        <v>2.6873018251096271E-2</v>
      </c>
      <c r="L443" s="21">
        <f t="shared" si="48"/>
        <v>1.6058739258148415E-2</v>
      </c>
      <c r="M443" s="21">
        <f t="shared" si="49"/>
        <v>3.2608724546978173E-3</v>
      </c>
      <c r="N443" s="21">
        <f t="shared" si="50"/>
        <v>3.2735239159867868E-2</v>
      </c>
      <c r="O443" s="21">
        <f t="shared" si="51"/>
        <v>2.270694372971644E-2</v>
      </c>
      <c r="P443" s="21">
        <f t="shared" si="52"/>
        <v>1.2965367695389906E-2</v>
      </c>
      <c r="Q443" s="21">
        <f t="shared" si="53"/>
        <v>1.6106985262506777E-2</v>
      </c>
      <c r="R443" s="24">
        <f t="shared" si="54"/>
        <v>1.253498306969617E-2</v>
      </c>
    </row>
    <row r="444" spans="1:18" x14ac:dyDescent="0.3">
      <c r="A444" s="23" vm="7919">
        <v>44463</v>
      </c>
      <c r="B444" vm="975">
        <v>26</v>
      </c>
      <c r="C444" vm="7921">
        <v>55</v>
      </c>
      <c r="D444" vm="7643">
        <v>184.75</v>
      </c>
      <c r="E444" vm="7924">
        <v>10.984</v>
      </c>
      <c r="F444" vm="7927">
        <v>2.4245000000000001</v>
      </c>
      <c r="G444" vm="7929">
        <v>16.788</v>
      </c>
      <c r="H444" vm="6198">
        <v>17.925000000000001</v>
      </c>
      <c r="I444" s="15" vm="7932">
        <v>7.2549999999999999</v>
      </c>
      <c r="K444" s="21">
        <f t="shared" si="55"/>
        <v>-1.5267472130788421E-2</v>
      </c>
      <c r="L444" s="21">
        <f t="shared" si="48"/>
        <v>-4.3541433086205028E-3</v>
      </c>
      <c r="M444" s="21">
        <f t="shared" si="49"/>
        <v>2.4386951525335603E-3</v>
      </c>
      <c r="N444" s="21">
        <f t="shared" si="50"/>
        <v>-7.2806701432373121E-4</v>
      </c>
      <c r="O444" s="21">
        <f t="shared" si="51"/>
        <v>-1.2366036200731042E-3</v>
      </c>
      <c r="P444" s="21">
        <f t="shared" si="52"/>
        <v>1.1920373327126909E-3</v>
      </c>
      <c r="Q444" s="21">
        <f t="shared" si="53"/>
        <v>-1.2474174225175577E-2</v>
      </c>
      <c r="R444" s="24">
        <f t="shared" si="54"/>
        <v>4.1436523376553744E-3</v>
      </c>
    </row>
    <row r="445" spans="1:18" x14ac:dyDescent="0.3">
      <c r="A445" s="23" vm="7936">
        <v>44466</v>
      </c>
      <c r="B445" vm="5159">
        <v>25.9</v>
      </c>
      <c r="C445" vm="7938">
        <v>53.82</v>
      </c>
      <c r="D445" vm="7940">
        <v>184.45</v>
      </c>
      <c r="E445" vm="7942">
        <v>11.544</v>
      </c>
      <c r="F445" vm="6587">
        <v>2.472</v>
      </c>
      <c r="G445" vm="7946">
        <v>16.936</v>
      </c>
      <c r="H445" vm="7948">
        <v>17.84</v>
      </c>
      <c r="I445" s="15" vm="1471">
        <v>7.43</v>
      </c>
      <c r="K445" s="21">
        <f t="shared" si="55"/>
        <v>-3.8535693159900777E-3</v>
      </c>
      <c r="L445" s="21">
        <f t="shared" si="48"/>
        <v>-2.1688039933711219E-2</v>
      </c>
      <c r="M445" s="21">
        <f t="shared" si="49"/>
        <v>-1.6251357856265376E-3</v>
      </c>
      <c r="N445" s="21">
        <f t="shared" si="50"/>
        <v>4.9726153005899769E-2</v>
      </c>
      <c r="O445" s="21">
        <f t="shared" si="51"/>
        <v>1.9402222032174319E-2</v>
      </c>
      <c r="P445" s="21">
        <f t="shared" si="52"/>
        <v>8.7771883612196861E-3</v>
      </c>
      <c r="Q445" s="21">
        <f t="shared" si="53"/>
        <v>-4.7532593338207377E-3</v>
      </c>
      <c r="R445" s="24">
        <f t="shared" si="54"/>
        <v>2.3834972393516524E-2</v>
      </c>
    </row>
    <row r="446" spans="1:18" x14ac:dyDescent="0.3">
      <c r="A446" s="23" vm="7953">
        <v>44467</v>
      </c>
      <c r="B446" vm="5798">
        <v>25.82</v>
      </c>
      <c r="C446" vm="7955">
        <v>52.26</v>
      </c>
      <c r="D446" vm="7957">
        <v>180.85</v>
      </c>
      <c r="E446" vm="7959">
        <v>11.086</v>
      </c>
      <c r="F446" vm="7962">
        <v>2.4295</v>
      </c>
      <c r="G446" vm="7964">
        <v>16.431999999999999</v>
      </c>
      <c r="H446" vm="7966">
        <v>17.72</v>
      </c>
      <c r="I446" s="15" vm="7968">
        <v>7.23</v>
      </c>
      <c r="K446" s="21">
        <f t="shared" si="55"/>
        <v>-3.0935832869955289E-3</v>
      </c>
      <c r="L446" s="21">
        <f t="shared" si="48"/>
        <v>-2.9413885206293341E-2</v>
      </c>
      <c r="M446" s="21">
        <f t="shared" si="49"/>
        <v>-1.9710465644577665E-2</v>
      </c>
      <c r="N446" s="21">
        <f t="shared" si="50"/>
        <v>-4.0482770473956785E-2</v>
      </c>
      <c r="O446" s="21">
        <f t="shared" si="51"/>
        <v>-1.7342064731623689E-2</v>
      </c>
      <c r="P446" s="21">
        <f t="shared" si="52"/>
        <v>-3.0210880646361717E-2</v>
      </c>
      <c r="Q446" s="21">
        <f t="shared" si="53"/>
        <v>-6.7491819749284495E-3</v>
      </c>
      <c r="R446" s="24">
        <f t="shared" si="54"/>
        <v>-2.728682255899437E-2</v>
      </c>
    </row>
    <row r="447" spans="1:18" x14ac:dyDescent="0.3">
      <c r="A447" s="23" vm="7972">
        <v>44468</v>
      </c>
      <c r="B447" vm="5624">
        <v>25.96</v>
      </c>
      <c r="C447" vm="7974">
        <v>52.94</v>
      </c>
      <c r="D447" vm="7283">
        <v>180.4</v>
      </c>
      <c r="E447" vm="5567">
        <v>11.5</v>
      </c>
      <c r="F447" vm="538">
        <v>2.4590000000000001</v>
      </c>
      <c r="G447" vm="1689">
        <v>16.66</v>
      </c>
      <c r="H447" vm="7980">
        <v>17.89</v>
      </c>
      <c r="I447" s="15" vm="6492">
        <v>7.15</v>
      </c>
      <c r="K447" s="21">
        <f t="shared" si="55"/>
        <v>5.4075064173929339E-3</v>
      </c>
      <c r="L447" s="21">
        <f t="shared" si="48"/>
        <v>1.2927936706488825E-2</v>
      </c>
      <c r="M447" s="21">
        <f t="shared" si="49"/>
        <v>-2.4913507695836497E-3</v>
      </c>
      <c r="N447" s="21">
        <f t="shared" si="50"/>
        <v>3.666398437159131E-2</v>
      </c>
      <c r="O447" s="21">
        <f t="shared" si="51"/>
        <v>1.2069288370234896E-2</v>
      </c>
      <c r="P447" s="21">
        <f t="shared" si="52"/>
        <v>1.3779983552494322E-2</v>
      </c>
      <c r="Q447" s="21">
        <f t="shared" si="53"/>
        <v>9.547952343693036E-3</v>
      </c>
      <c r="R447" s="24">
        <f t="shared" si="54"/>
        <v>-1.1126679464756992E-2</v>
      </c>
    </row>
    <row r="448" spans="1:18" x14ac:dyDescent="0.3">
      <c r="A448" s="23" vm="7985">
        <v>44469</v>
      </c>
      <c r="B448" vm="5339">
        <v>25.7</v>
      </c>
      <c r="C448" vm="7837">
        <v>53.02</v>
      </c>
      <c r="D448" vm="7248">
        <v>180.95</v>
      </c>
      <c r="E448" vm="5567">
        <v>11.5</v>
      </c>
      <c r="F448" vm="6641">
        <v>2.4535</v>
      </c>
      <c r="G448" vm="7992">
        <v>16.521999999999998</v>
      </c>
      <c r="H448" vm="7881">
        <v>17.7</v>
      </c>
      <c r="I448" s="15" vm="5600">
        <v>7.1550000000000002</v>
      </c>
      <c r="K448" s="21">
        <f t="shared" si="55"/>
        <v>-1.0065899934715145E-2</v>
      </c>
      <c r="L448" s="21">
        <f t="shared" si="48"/>
        <v>1.5100040619243399E-3</v>
      </c>
      <c r="M448" s="21">
        <f t="shared" si="49"/>
        <v>3.0441423812280518E-3</v>
      </c>
      <c r="N448" s="21">
        <f t="shared" si="50"/>
        <v>0</v>
      </c>
      <c r="O448" s="21">
        <f t="shared" si="51"/>
        <v>-2.2391866862345581E-3</v>
      </c>
      <c r="P448" s="21">
        <f t="shared" si="52"/>
        <v>-8.317810598383232E-3</v>
      </c>
      <c r="Q448" s="21">
        <f t="shared" si="53"/>
        <v>-1.0677257940844363E-2</v>
      </c>
      <c r="R448" s="24">
        <f t="shared" si="54"/>
        <v>6.9905630249782072E-4</v>
      </c>
    </row>
    <row r="449" spans="1:18" x14ac:dyDescent="0.3">
      <c r="A449" s="23" vm="7998">
        <v>44470</v>
      </c>
      <c r="B449" vm="6720">
        <v>25.88</v>
      </c>
      <c r="C449" vm="7626">
        <v>54.2</v>
      </c>
      <c r="D449" vm="4197">
        <v>179.75</v>
      </c>
      <c r="E449" vm="8002">
        <v>11.476000000000001</v>
      </c>
      <c r="F449" vm="7402">
        <v>2.4489999999999998</v>
      </c>
      <c r="G449" vm="8005">
        <v>16.268000000000001</v>
      </c>
      <c r="H449" vm="6164">
        <v>17.984999999999999</v>
      </c>
      <c r="I449" s="15" vm="8008">
        <v>7.09</v>
      </c>
      <c r="K449" s="21">
        <f t="shared" si="55"/>
        <v>6.9794777315256764E-3</v>
      </c>
      <c r="L449" s="21">
        <f t="shared" si="48"/>
        <v>2.2011707584721107E-2</v>
      </c>
      <c r="M449" s="21">
        <f t="shared" si="49"/>
        <v>-6.6537534085952827E-3</v>
      </c>
      <c r="N449" s="21">
        <f t="shared" si="50"/>
        <v>-2.089137250085965E-3</v>
      </c>
      <c r="O449" s="21">
        <f t="shared" si="51"/>
        <v>-1.8357985777903989E-3</v>
      </c>
      <c r="P449" s="21">
        <f t="shared" si="52"/>
        <v>-1.5492838095335297E-2</v>
      </c>
      <c r="Q449" s="21">
        <f t="shared" si="53"/>
        <v>1.5973437567803714E-2</v>
      </c>
      <c r="R449" s="24">
        <f t="shared" si="54"/>
        <v>-9.1260724643781842E-3</v>
      </c>
    </row>
    <row r="450" spans="1:18" x14ac:dyDescent="0.3">
      <c r="A450" s="23" vm="8012">
        <v>44473</v>
      </c>
      <c r="B450" vm="8013">
        <v>26.38</v>
      </c>
      <c r="C450" vm="7659">
        <v>54.82</v>
      </c>
      <c r="D450" vm="8016">
        <v>177.6</v>
      </c>
      <c r="E450" vm="8018">
        <v>11.343999999999999</v>
      </c>
      <c r="F450" vm="7453">
        <v>2.4215</v>
      </c>
      <c r="G450" vm="8022">
        <v>16.138000000000002</v>
      </c>
      <c r="H450" vm="8024">
        <v>17.725000000000001</v>
      </c>
      <c r="I450" s="15" vm="8026">
        <v>7.07</v>
      </c>
      <c r="K450" s="21">
        <f t="shared" si="55"/>
        <v>1.9135677656468814E-2</v>
      </c>
      <c r="L450" s="21">
        <f t="shared" si="48"/>
        <v>1.1374182429039164E-2</v>
      </c>
      <c r="M450" s="21">
        <f t="shared" si="49"/>
        <v>-1.2033166043086459E-2</v>
      </c>
      <c r="N450" s="21">
        <f t="shared" si="50"/>
        <v>-1.1568928329346759E-2</v>
      </c>
      <c r="O450" s="21">
        <f t="shared" si="51"/>
        <v>-1.1292595108883812E-2</v>
      </c>
      <c r="P450" s="21">
        <f t="shared" si="52"/>
        <v>-8.0232486186632129E-3</v>
      </c>
      <c r="Q450" s="21">
        <f t="shared" si="53"/>
        <v>-1.4562004729395957E-2</v>
      </c>
      <c r="R450" s="24">
        <f t="shared" si="54"/>
        <v>-2.8248606355546274E-3</v>
      </c>
    </row>
    <row r="451" spans="1:18" x14ac:dyDescent="0.3">
      <c r="A451" s="23" vm="8030">
        <v>44474</v>
      </c>
      <c r="B451" vm="8031">
        <v>26.3</v>
      </c>
      <c r="C451" vm="8033">
        <v>55.64</v>
      </c>
      <c r="D451" vm="4870">
        <v>180.65</v>
      </c>
      <c r="E451" vm="8036">
        <v>11.836</v>
      </c>
      <c r="F451" vm="8039">
        <v>2.5030000000000001</v>
      </c>
      <c r="G451" vm="8041">
        <v>16.556000000000001</v>
      </c>
      <c r="H451" vm="6198">
        <v>17.925000000000001</v>
      </c>
      <c r="I451" s="15" vm="7276">
        <v>7.2050000000000001</v>
      </c>
      <c r="K451" s="21">
        <f t="shared" si="55"/>
        <v>-3.0372081054495597E-3</v>
      </c>
      <c r="L451" s="21">
        <f t="shared" si="48"/>
        <v>1.4847276180602413E-2</v>
      </c>
      <c r="M451" s="21">
        <f t="shared" si="49"/>
        <v>1.7027627035579654E-2</v>
      </c>
      <c r="N451" s="21">
        <f t="shared" si="50"/>
        <v>4.2456764748191524E-2</v>
      </c>
      <c r="O451" s="21">
        <f t="shared" si="51"/>
        <v>3.3102829588490368E-2</v>
      </c>
      <c r="P451" s="21">
        <f t="shared" si="52"/>
        <v>2.5571834460171167E-2</v>
      </c>
      <c r="Q451" s="21">
        <f t="shared" si="53"/>
        <v>1.1220314067492842E-2</v>
      </c>
      <c r="R451" s="24">
        <f t="shared" si="54"/>
        <v>1.891474954300407E-2</v>
      </c>
    </row>
    <row r="452" spans="1:18" x14ac:dyDescent="0.3">
      <c r="A452" s="23" vm="8047">
        <v>44475</v>
      </c>
      <c r="B452" vm="8048">
        <v>26.1</v>
      </c>
      <c r="C452" vm="8050">
        <v>55.88</v>
      </c>
      <c r="D452" vm="8052">
        <v>179.15</v>
      </c>
      <c r="E452" vm="8054">
        <v>11.805999999999999</v>
      </c>
      <c r="F452" vm="8057">
        <v>2.4750000000000001</v>
      </c>
      <c r="G452" vm="8059">
        <v>15.965999999999999</v>
      </c>
      <c r="H452" vm="7475">
        <v>17.555</v>
      </c>
      <c r="I452" s="15" vm="8062">
        <v>6.98</v>
      </c>
      <c r="K452" s="21">
        <f t="shared" si="55"/>
        <v>-7.633624855071095E-3</v>
      </c>
      <c r="L452" s="21">
        <f t="shared" ref="L452:L515" si="56">LN(C452/C451)</f>
        <v>4.3041673335190104E-3</v>
      </c>
      <c r="M452" s="21">
        <f t="shared" ref="M452:M515" si="57">LN(D452/D451)</f>
        <v>-8.3380138426863912E-3</v>
      </c>
      <c r="N452" s="21">
        <f t="shared" ref="N452:N515" si="58">LN(E452/E451)</f>
        <v>-2.5378577194657081E-3</v>
      </c>
      <c r="O452" s="21">
        <f t="shared" ref="O452:O515" si="59">LN(F452/F451)</f>
        <v>-1.1249616428983519E-2</v>
      </c>
      <c r="P452" s="21">
        <f t="shared" ref="P452:P515" si="60">LN(G452/G451)</f>
        <v>-3.6287112662878936E-2</v>
      </c>
      <c r="Q452" s="21">
        <f t="shared" ref="Q452:Q515" si="61">LN(H452/H451)</f>
        <v>-2.0857576865288524E-2</v>
      </c>
      <c r="R452" s="24">
        <f t="shared" ref="R452:R515" si="62">LN(I452/I451)</f>
        <v>-3.1726312677204258E-2</v>
      </c>
    </row>
    <row r="453" spans="1:18" x14ac:dyDescent="0.3">
      <c r="A453" s="23" vm="8065">
        <v>44476</v>
      </c>
      <c r="B453" vm="5179">
        <v>26.48</v>
      </c>
      <c r="C453" vm="8067">
        <v>56.96</v>
      </c>
      <c r="D453" vm="8069">
        <v>183.05</v>
      </c>
      <c r="E453" vm="8071">
        <v>11.862</v>
      </c>
      <c r="F453" vm="596">
        <v>2.5099999999999998</v>
      </c>
      <c r="G453" vm="8075">
        <v>16.571999999999999</v>
      </c>
      <c r="H453" vm="8077">
        <v>17.945</v>
      </c>
      <c r="I453" s="15" vm="8079">
        <v>6.9950000000000001</v>
      </c>
      <c r="K453" s="21">
        <f t="shared" ref="K453:K516" si="63">LN(B453/B452)</f>
        <v>1.4454416740159593E-2</v>
      </c>
      <c r="L453" s="21">
        <f t="shared" si="56"/>
        <v>1.9142732714959147E-2</v>
      </c>
      <c r="M453" s="21">
        <f t="shared" si="57"/>
        <v>2.1535895815282358E-2</v>
      </c>
      <c r="N453" s="21">
        <f t="shared" si="58"/>
        <v>4.732136598037384E-3</v>
      </c>
      <c r="O453" s="21">
        <f t="shared" si="59"/>
        <v>1.4042357123038765E-2</v>
      </c>
      <c r="P453" s="21">
        <f t="shared" si="60"/>
        <v>3.7253062991548284E-2</v>
      </c>
      <c r="Q453" s="21">
        <f t="shared" si="61"/>
        <v>2.1972714979175016E-2</v>
      </c>
      <c r="R453" s="24">
        <f t="shared" si="62"/>
        <v>2.1466913431633337E-3</v>
      </c>
    </row>
    <row r="454" spans="1:18" x14ac:dyDescent="0.3">
      <c r="A454" s="23" vm="8082">
        <v>44477</v>
      </c>
      <c r="B454" vm="5179">
        <v>26.48</v>
      </c>
      <c r="C454" vm="8084">
        <v>56.44</v>
      </c>
      <c r="D454" vm="8086">
        <v>184.5</v>
      </c>
      <c r="E454" vm="8088">
        <v>11.994</v>
      </c>
      <c r="F454" vm="8091">
        <v>2.5175000000000001</v>
      </c>
      <c r="G454" vm="8093">
        <v>16.673999999999999</v>
      </c>
      <c r="H454" vm="8095">
        <v>17.690000000000001</v>
      </c>
      <c r="I454" s="15" vm="8097">
        <v>6.97</v>
      </c>
      <c r="K454" s="21">
        <f t="shared" si="63"/>
        <v>0</v>
      </c>
      <c r="L454" s="21">
        <f t="shared" si="56"/>
        <v>-9.1711401191071091E-3</v>
      </c>
      <c r="M454" s="21">
        <f t="shared" si="57"/>
        <v>7.8901239143366574E-3</v>
      </c>
      <c r="N454" s="21">
        <f t="shared" si="58"/>
        <v>1.1066511329783068E-2</v>
      </c>
      <c r="O454" s="21">
        <f t="shared" si="59"/>
        <v>2.983592466888008E-3</v>
      </c>
      <c r="P454" s="21">
        <f t="shared" si="60"/>
        <v>6.1360957732663176E-3</v>
      </c>
      <c r="Q454" s="21">
        <f t="shared" si="61"/>
        <v>-1.4312016427876587E-2</v>
      </c>
      <c r="R454" s="24">
        <f t="shared" si="62"/>
        <v>-3.580383345012087E-3</v>
      </c>
    </row>
    <row r="455" spans="1:18" x14ac:dyDescent="0.3">
      <c r="A455" s="23" vm="8100">
        <v>44480</v>
      </c>
      <c r="B455" vm="8101">
        <v>26.58</v>
      </c>
      <c r="C455" vm="6958">
        <v>57.02</v>
      </c>
      <c r="D455" vm="8104">
        <v>187</v>
      </c>
      <c r="E455" vm="8106">
        <v>11.904</v>
      </c>
      <c r="F455" vm="8109">
        <v>2.5034999999999998</v>
      </c>
      <c r="G455" vm="8111">
        <v>16.826000000000001</v>
      </c>
      <c r="H455" vm="8113">
        <v>17.594999999999999</v>
      </c>
      <c r="I455" s="15" vm="1059">
        <v>7</v>
      </c>
      <c r="K455" s="21">
        <f t="shared" si="63"/>
        <v>3.7693222162916958E-3</v>
      </c>
      <c r="L455" s="21">
        <f t="shared" si="56"/>
        <v>1.0223956499912741E-2</v>
      </c>
      <c r="M455" s="21">
        <f t="shared" si="57"/>
        <v>1.3459153374004711E-2</v>
      </c>
      <c r="N455" s="21">
        <f t="shared" si="58"/>
        <v>-7.5320466555819842E-3</v>
      </c>
      <c r="O455" s="21">
        <f t="shared" si="59"/>
        <v>-5.5765928227179884E-3</v>
      </c>
      <c r="P455" s="21">
        <f t="shared" si="60"/>
        <v>9.074689140200258E-3</v>
      </c>
      <c r="Q455" s="21">
        <f t="shared" si="61"/>
        <v>-5.3847373981455726E-3</v>
      </c>
      <c r="R455" s="24">
        <f t="shared" si="62"/>
        <v>4.2949242828808709E-3</v>
      </c>
    </row>
    <row r="456" spans="1:18" x14ac:dyDescent="0.3">
      <c r="A456" s="23" vm="8118">
        <v>44481</v>
      </c>
      <c r="B456" vm="8119">
        <v>26.66</v>
      </c>
      <c r="C456" vm="8121">
        <v>56.4</v>
      </c>
      <c r="D456" vm="7485">
        <v>187.45</v>
      </c>
      <c r="E456" vm="403">
        <v>11.926</v>
      </c>
      <c r="F456" vm="8126">
        <v>2.5125000000000002</v>
      </c>
      <c r="G456" vm="8128">
        <v>16.856000000000002</v>
      </c>
      <c r="H456" vm="7846">
        <v>17.715</v>
      </c>
      <c r="I456" s="15" vm="1833">
        <v>6.95</v>
      </c>
      <c r="K456" s="21">
        <f t="shared" si="63"/>
        <v>3.0052614654635166E-3</v>
      </c>
      <c r="L456" s="21">
        <f t="shared" si="56"/>
        <v>-1.0932924980512789E-2</v>
      </c>
      <c r="M456" s="21">
        <f t="shared" si="57"/>
        <v>2.4035263273344391E-3</v>
      </c>
      <c r="N456" s="21">
        <f t="shared" si="58"/>
        <v>1.8464126101781994E-3</v>
      </c>
      <c r="O456" s="21">
        <f t="shared" si="59"/>
        <v>3.5885205973318107E-3</v>
      </c>
      <c r="P456" s="21">
        <f t="shared" si="60"/>
        <v>1.78136737326609E-3</v>
      </c>
      <c r="Q456" s="21">
        <f t="shared" si="61"/>
        <v>6.7969675438868853E-3</v>
      </c>
      <c r="R456" s="24">
        <f t="shared" si="62"/>
        <v>-7.168489478612516E-3</v>
      </c>
    </row>
    <row r="457" spans="1:18" x14ac:dyDescent="0.3">
      <c r="A457" s="23" vm="8133">
        <v>44482</v>
      </c>
      <c r="B457" vm="8134">
        <v>27.18</v>
      </c>
      <c r="C457" vm="6703">
        <v>57.94</v>
      </c>
      <c r="D457" vm="8137">
        <v>185.1</v>
      </c>
      <c r="E457" vm="8139">
        <v>11.656000000000001</v>
      </c>
      <c r="F457" vm="8142">
        <v>2.4950000000000001</v>
      </c>
      <c r="G457" vm="581">
        <v>16.829999999999998</v>
      </c>
      <c r="H457" vm="7457">
        <v>17.899999999999999</v>
      </c>
      <c r="I457" s="15" vm="1722">
        <v>6.93</v>
      </c>
      <c r="K457" s="21">
        <f t="shared" si="63"/>
        <v>1.9317093972435112E-2</v>
      </c>
      <c r="L457" s="21">
        <f t="shared" si="56"/>
        <v>2.6938833837191138E-2</v>
      </c>
      <c r="M457" s="21">
        <f t="shared" si="57"/>
        <v>-1.2615923602469136E-2</v>
      </c>
      <c r="N457" s="21">
        <f t="shared" si="58"/>
        <v>-2.2899821808010368E-2</v>
      </c>
      <c r="O457" s="21">
        <f t="shared" si="59"/>
        <v>-6.9895441817121864E-3</v>
      </c>
      <c r="P457" s="21">
        <f t="shared" si="60"/>
        <v>-1.5436682991734755E-3</v>
      </c>
      <c r="Q457" s="21">
        <f t="shared" si="61"/>
        <v>1.038897452927383E-2</v>
      </c>
      <c r="R457" s="24">
        <f t="shared" si="62"/>
        <v>-2.8818463748889263E-3</v>
      </c>
    </row>
    <row r="458" spans="1:18" x14ac:dyDescent="0.3">
      <c r="A458" s="23" vm="8148">
        <v>44483</v>
      </c>
      <c r="B458" vm="8149">
        <v>27.88</v>
      </c>
      <c r="C458" vm="8151">
        <v>58.82</v>
      </c>
      <c r="D458" vm="7466">
        <v>189.3</v>
      </c>
      <c r="E458" vm="8154">
        <v>11.714</v>
      </c>
      <c r="F458" vm="8157">
        <v>2.5234999999999999</v>
      </c>
      <c r="G458" vm="8159">
        <v>17.027999999999999</v>
      </c>
      <c r="H458" vm="8161">
        <v>18.11</v>
      </c>
      <c r="I458" s="15" vm="1833">
        <v>6.95</v>
      </c>
      <c r="K458" s="21">
        <f t="shared" si="63"/>
        <v>2.5428177169325467E-2</v>
      </c>
      <c r="L458" s="21">
        <f t="shared" si="56"/>
        <v>1.5073940784644638E-2</v>
      </c>
      <c r="M458" s="21">
        <f t="shared" si="57"/>
        <v>2.2436838635825379E-2</v>
      </c>
      <c r="N458" s="21">
        <f t="shared" si="58"/>
        <v>4.963638774686769E-3</v>
      </c>
      <c r="O458" s="21">
        <f t="shared" si="59"/>
        <v>1.1358097594698011E-2</v>
      </c>
      <c r="P458" s="21">
        <f t="shared" si="60"/>
        <v>1.1696039763191236E-2</v>
      </c>
      <c r="Q458" s="21">
        <f t="shared" si="61"/>
        <v>1.1663559048612717E-2</v>
      </c>
      <c r="R458" s="24">
        <f t="shared" si="62"/>
        <v>2.8818463748889502E-3</v>
      </c>
    </row>
    <row r="459" spans="1:18" x14ac:dyDescent="0.3">
      <c r="A459" s="23" vm="8165">
        <v>44484</v>
      </c>
      <c r="B459" vm="8166">
        <v>27.52</v>
      </c>
      <c r="C459" vm="7313">
        <v>58.8</v>
      </c>
      <c r="D459" vm="8169">
        <v>192.15</v>
      </c>
      <c r="E459" vm="8171">
        <v>11.804</v>
      </c>
      <c r="F459" vm="8173">
        <v>2.5750000000000002</v>
      </c>
      <c r="G459" vm="7541">
        <v>17.206</v>
      </c>
      <c r="H459" vm="250">
        <v>18.14</v>
      </c>
      <c r="I459" s="15" vm="1722">
        <v>6.93</v>
      </c>
      <c r="K459" s="21">
        <f t="shared" si="63"/>
        <v>-1.2996572827180248E-2</v>
      </c>
      <c r="L459" s="21">
        <f t="shared" si="56"/>
        <v>-3.4007822126782015E-4</v>
      </c>
      <c r="M459" s="21">
        <f t="shared" si="57"/>
        <v>1.4943258795575794E-2</v>
      </c>
      <c r="N459" s="21">
        <f t="shared" si="58"/>
        <v>7.6537494131025093E-3</v>
      </c>
      <c r="O459" s="21">
        <f t="shared" si="59"/>
        <v>2.0202707317519469E-2</v>
      </c>
      <c r="P459" s="21">
        <f t="shared" si="60"/>
        <v>1.0399112233250572E-2</v>
      </c>
      <c r="Q459" s="21">
        <f t="shared" si="61"/>
        <v>1.6551727916686468E-3</v>
      </c>
      <c r="R459" s="24">
        <f t="shared" si="62"/>
        <v>-2.8818463748889263E-3</v>
      </c>
    </row>
    <row r="460" spans="1:18" x14ac:dyDescent="0.3">
      <c r="A460" s="23" vm="8179">
        <v>44487</v>
      </c>
      <c r="B460" vm="8180">
        <v>27.42</v>
      </c>
      <c r="C460" vm="6789">
        <v>58.28</v>
      </c>
      <c r="D460" vm="8183">
        <v>191.25</v>
      </c>
      <c r="E460" vm="2679">
        <v>11.69</v>
      </c>
      <c r="F460" vm="8187">
        <v>2.4914999999999998</v>
      </c>
      <c r="G460" vm="8189">
        <v>16.891999999999999</v>
      </c>
      <c r="H460" vm="7948">
        <v>17.84</v>
      </c>
      <c r="I460" s="15" vm="1523">
        <v>6.9</v>
      </c>
      <c r="K460" s="21">
        <f t="shared" si="63"/>
        <v>-3.6403389309745309E-3</v>
      </c>
      <c r="L460" s="21">
        <f t="shared" si="56"/>
        <v>-8.8828735775770724E-3</v>
      </c>
      <c r="M460" s="21">
        <f t="shared" si="57"/>
        <v>-4.6948443042077294E-3</v>
      </c>
      <c r="N460" s="21">
        <f t="shared" si="58"/>
        <v>-9.7046815967160357E-3</v>
      </c>
      <c r="O460" s="21">
        <f t="shared" si="59"/>
        <v>-3.2964595376377408E-2</v>
      </c>
      <c r="P460" s="21">
        <f t="shared" si="60"/>
        <v>-1.8418023127459205E-2</v>
      </c>
      <c r="Q460" s="21">
        <f t="shared" si="61"/>
        <v>-1.6676317535127216E-2</v>
      </c>
      <c r="R460" s="24">
        <f t="shared" si="62"/>
        <v>-4.3384015985980188E-3</v>
      </c>
    </row>
    <row r="461" spans="1:18" x14ac:dyDescent="0.3">
      <c r="A461" s="23" vm="8194">
        <v>44488</v>
      </c>
      <c r="B461" vm="8195">
        <v>28.06</v>
      </c>
      <c r="C461" vm="8197">
        <v>58.56</v>
      </c>
      <c r="D461" vm="8199">
        <v>193.4</v>
      </c>
      <c r="E461" vm="8201">
        <v>11.62</v>
      </c>
      <c r="F461" vm="6709">
        <v>2.4510000000000001</v>
      </c>
      <c r="G461" vm="8205">
        <v>16.777999999999999</v>
      </c>
      <c r="H461" vm="6129">
        <v>17.940000000000001</v>
      </c>
      <c r="I461" s="15" vm="8208">
        <v>7.0650000000000004</v>
      </c>
      <c r="K461" s="21">
        <f t="shared" si="63"/>
        <v>2.3072400540146348E-2</v>
      </c>
      <c r="L461" s="21">
        <f t="shared" si="56"/>
        <v>4.7928883260519887E-3</v>
      </c>
      <c r="M461" s="21">
        <f t="shared" si="57"/>
        <v>1.1179110312548868E-2</v>
      </c>
      <c r="N461" s="21">
        <f t="shared" si="58"/>
        <v>-6.0060240602119218E-3</v>
      </c>
      <c r="O461" s="21">
        <f t="shared" si="59"/>
        <v>-1.6388834193346559E-2</v>
      </c>
      <c r="P461" s="21">
        <f t="shared" si="60"/>
        <v>-6.7716326475943623E-3</v>
      </c>
      <c r="Q461" s="21">
        <f t="shared" si="61"/>
        <v>5.5897294787868122E-3</v>
      </c>
      <c r="R461" s="24">
        <f t="shared" si="62"/>
        <v>2.3631604533277038E-2</v>
      </c>
    </row>
    <row r="462" spans="1:18" x14ac:dyDescent="0.3">
      <c r="A462" s="23" vm="8211">
        <v>44489</v>
      </c>
      <c r="B462" vm="8212">
        <v>29.58</v>
      </c>
      <c r="C462" vm="8214">
        <v>59.74</v>
      </c>
      <c r="D462" vm="8216">
        <v>192.05</v>
      </c>
      <c r="E462" vm="8218">
        <v>11.654</v>
      </c>
      <c r="F462" vm="8220">
        <v>2.4670000000000001</v>
      </c>
      <c r="G462" vm="8222">
        <v>16.82</v>
      </c>
      <c r="H462" vm="269">
        <v>18</v>
      </c>
      <c r="I462" s="15" vm="5636">
        <v>7.0049999999999999</v>
      </c>
      <c r="K462" s="21">
        <f t="shared" si="63"/>
        <v>5.275338260833877E-2</v>
      </c>
      <c r="L462" s="21">
        <f t="shared" si="56"/>
        <v>1.9949943134907628E-2</v>
      </c>
      <c r="M462" s="21">
        <f t="shared" si="57"/>
        <v>-7.0048282272801559E-3</v>
      </c>
      <c r="N462" s="21">
        <f t="shared" si="58"/>
        <v>2.9217172971172912E-3</v>
      </c>
      <c r="O462" s="21">
        <f t="shared" si="59"/>
        <v>6.5067330012440767E-3</v>
      </c>
      <c r="P462" s="21">
        <f t="shared" si="60"/>
        <v>2.5001501206992592E-3</v>
      </c>
      <c r="Q462" s="21">
        <f t="shared" si="61"/>
        <v>3.3389012655146303E-3</v>
      </c>
      <c r="R462" s="24">
        <f t="shared" si="62"/>
        <v>-8.5288363475205468E-3</v>
      </c>
    </row>
    <row r="463" spans="1:18" x14ac:dyDescent="0.3">
      <c r="A463" s="23" vm="8227">
        <v>44490</v>
      </c>
      <c r="B463" vm="8228">
        <v>29.88</v>
      </c>
      <c r="C463" vm="8230">
        <v>60.24</v>
      </c>
      <c r="D463" vm="8232">
        <v>193</v>
      </c>
      <c r="E463" vm="8234">
        <v>11.58</v>
      </c>
      <c r="F463" vm="8237">
        <v>2.4449999999999998</v>
      </c>
      <c r="G463" vm="8239">
        <v>16.853999999999999</v>
      </c>
      <c r="H463" vm="8241">
        <v>18.355</v>
      </c>
      <c r="I463" s="15" vm="1833">
        <v>6.95</v>
      </c>
      <c r="K463" s="21">
        <f t="shared" si="63"/>
        <v>1.009090298196294E-2</v>
      </c>
      <c r="L463" s="21">
        <f t="shared" si="56"/>
        <v>8.3347707036743185E-3</v>
      </c>
      <c r="M463" s="21">
        <f t="shared" si="57"/>
        <v>4.9344341129716274E-3</v>
      </c>
      <c r="N463" s="21">
        <f t="shared" si="58"/>
        <v>-6.3699965760332456E-3</v>
      </c>
      <c r="O463" s="21">
        <f t="shared" si="59"/>
        <v>-8.957714620384416E-3</v>
      </c>
      <c r="P463" s="21">
        <f t="shared" si="60"/>
        <v>2.0193628053594686E-3</v>
      </c>
      <c r="Q463" s="21">
        <f t="shared" si="61"/>
        <v>1.9530259052632899E-2</v>
      </c>
      <c r="R463" s="24">
        <f t="shared" si="62"/>
        <v>-7.8825202122694716E-3</v>
      </c>
    </row>
    <row r="464" spans="1:18" x14ac:dyDescent="0.3">
      <c r="A464" s="23" vm="8245">
        <v>44491</v>
      </c>
      <c r="B464" vm="8246">
        <v>30.3</v>
      </c>
      <c r="C464" vm="8248">
        <v>61.02</v>
      </c>
      <c r="D464" vm="8250">
        <v>191.65</v>
      </c>
      <c r="E464" vm="8252">
        <v>11.532</v>
      </c>
      <c r="F464" vm="8254">
        <v>2.4514999999999998</v>
      </c>
      <c r="G464" vm="8256">
        <v>16.850000000000001</v>
      </c>
      <c r="H464" vm="8258">
        <v>18.125</v>
      </c>
      <c r="I464" s="15" vm="6428">
        <v>6.9050000000000002</v>
      </c>
      <c r="K464" s="21">
        <f t="shared" si="63"/>
        <v>1.3958352250706855E-2</v>
      </c>
      <c r="L464" s="21">
        <f t="shared" si="56"/>
        <v>1.2865095796885434E-2</v>
      </c>
      <c r="M464" s="21">
        <f t="shared" si="57"/>
        <v>-7.019397078321392E-3</v>
      </c>
      <c r="N464" s="21">
        <f t="shared" si="58"/>
        <v>-4.1536923686934044E-3</v>
      </c>
      <c r="O464" s="21">
        <f t="shared" si="59"/>
        <v>2.6549591823156003E-3</v>
      </c>
      <c r="P464" s="21">
        <f t="shared" si="60"/>
        <v>-2.3736055179078536E-4</v>
      </c>
      <c r="Q464" s="21">
        <f t="shared" si="61"/>
        <v>-1.2609816208059125E-2</v>
      </c>
      <c r="R464" s="24">
        <f t="shared" si="62"/>
        <v>-6.4958727154453269E-3</v>
      </c>
    </row>
    <row r="465" spans="1:18" x14ac:dyDescent="0.3">
      <c r="A465" s="23" vm="8262">
        <v>44494</v>
      </c>
      <c r="B465" vm="8263">
        <v>30.24</v>
      </c>
      <c r="C465" vm="8265">
        <v>61.1</v>
      </c>
      <c r="D465" vm="8267">
        <v>199.5</v>
      </c>
      <c r="E465" vm="8269">
        <v>11.334</v>
      </c>
      <c r="F465" vm="8272">
        <v>2.4630000000000001</v>
      </c>
      <c r="G465" vm="8274">
        <v>17.513999999999999</v>
      </c>
      <c r="H465" vm="8276">
        <v>18.364999999999998</v>
      </c>
      <c r="I465" s="15" vm="1798">
        <v>6.82</v>
      </c>
      <c r="K465" s="21">
        <f t="shared" si="63"/>
        <v>-1.9821612039913222E-3</v>
      </c>
      <c r="L465" s="21">
        <f t="shared" si="56"/>
        <v>1.3101868890260978E-3</v>
      </c>
      <c r="M465" s="21">
        <f t="shared" si="57"/>
        <v>4.0143444503353956E-2</v>
      </c>
      <c r="N465" s="21">
        <f t="shared" si="58"/>
        <v>-1.7318722028728282E-2</v>
      </c>
      <c r="O465" s="21">
        <f t="shared" si="59"/>
        <v>4.6800370292501871E-3</v>
      </c>
      <c r="P465" s="21">
        <f t="shared" si="60"/>
        <v>3.864990430166175E-2</v>
      </c>
      <c r="Q465" s="21">
        <f t="shared" si="61"/>
        <v>1.3154478530892081E-2</v>
      </c>
      <c r="R465" s="24">
        <f t="shared" si="62"/>
        <v>-1.2386315005884652E-2</v>
      </c>
    </row>
    <row r="466" spans="1:18" x14ac:dyDescent="0.3">
      <c r="A466" s="23" vm="8281">
        <v>44495</v>
      </c>
      <c r="B466" vm="8282">
        <v>30.7</v>
      </c>
      <c r="C466" vm="8284">
        <v>60.62</v>
      </c>
      <c r="D466" vm="8286">
        <v>200.3</v>
      </c>
      <c r="E466" vm="5567">
        <v>11.5</v>
      </c>
      <c r="F466" vm="8289">
        <v>2.4815</v>
      </c>
      <c r="G466" vm="8291">
        <v>17.571999999999999</v>
      </c>
      <c r="H466" vm="1911">
        <v>18.2</v>
      </c>
      <c r="I466" s="15" vm="8294">
        <v>6.915</v>
      </c>
      <c r="K466" s="21">
        <f t="shared" si="63"/>
        <v>1.509710328181924E-2</v>
      </c>
      <c r="L466" s="21">
        <f t="shared" si="56"/>
        <v>-7.8869945478926597E-3</v>
      </c>
      <c r="M466" s="21">
        <f t="shared" si="57"/>
        <v>4.0020063418544664E-3</v>
      </c>
      <c r="N466" s="21">
        <f t="shared" si="58"/>
        <v>1.4539977621777014E-2</v>
      </c>
      <c r="O466" s="21">
        <f t="shared" si="59"/>
        <v>7.48309690695762E-3</v>
      </c>
      <c r="P466" s="21">
        <f t="shared" si="60"/>
        <v>3.3061650135003651E-3</v>
      </c>
      <c r="Q466" s="21">
        <f t="shared" si="61"/>
        <v>-9.0250851888809512E-3</v>
      </c>
      <c r="R466" s="24">
        <f t="shared" si="62"/>
        <v>1.3833493261350789E-2</v>
      </c>
    </row>
    <row r="467" spans="1:18" x14ac:dyDescent="0.3">
      <c r="A467" s="23" vm="8297">
        <v>44496</v>
      </c>
      <c r="B467" vm="8298">
        <v>30.88</v>
      </c>
      <c r="C467" vm="8300">
        <v>60.18</v>
      </c>
      <c r="D467" vm="8302">
        <v>199</v>
      </c>
      <c r="E467" vm="8304">
        <v>11.426</v>
      </c>
      <c r="F467" vm="6728">
        <v>2.4529999999999998</v>
      </c>
      <c r="G467" vm="8307">
        <v>17.559999999999999</v>
      </c>
      <c r="H467" vm="6952">
        <v>18.09</v>
      </c>
      <c r="I467" s="15" vm="8294">
        <v>6.915</v>
      </c>
      <c r="K467" s="21">
        <f t="shared" si="63"/>
        <v>5.84607056342391E-3</v>
      </c>
      <c r="L467" s="21">
        <f t="shared" si="56"/>
        <v>-7.2848004277578744E-3</v>
      </c>
      <c r="M467" s="21">
        <f t="shared" si="57"/>
        <v>-6.5114179472802475E-3</v>
      </c>
      <c r="N467" s="21">
        <f t="shared" si="58"/>
        <v>-6.4555750669336156E-3</v>
      </c>
      <c r="O467" s="21">
        <f t="shared" si="59"/>
        <v>-1.1551450769006254E-2</v>
      </c>
      <c r="P467" s="21">
        <f t="shared" si="60"/>
        <v>-6.8313790656256178E-4</v>
      </c>
      <c r="Q467" s="21">
        <f t="shared" si="61"/>
        <v>-6.062294675545879E-3</v>
      </c>
      <c r="R467" s="24">
        <f t="shared" si="62"/>
        <v>0</v>
      </c>
    </row>
    <row r="468" spans="1:18" x14ac:dyDescent="0.3">
      <c r="A468" s="23" vm="8312">
        <v>44497</v>
      </c>
      <c r="B468" vm="8313">
        <v>31.2</v>
      </c>
      <c r="C468" vm="8315">
        <v>61.22</v>
      </c>
      <c r="D468" vm="8317">
        <v>203.5</v>
      </c>
      <c r="E468" vm="8319">
        <v>11.492000000000001</v>
      </c>
      <c r="F468" vm="8322">
        <v>2.4380000000000002</v>
      </c>
      <c r="G468" vm="8324">
        <v>17.286000000000001</v>
      </c>
      <c r="H468" vm="8326">
        <v>18.260000000000002</v>
      </c>
      <c r="I468" s="15" vm="1253">
        <v>6.86</v>
      </c>
      <c r="K468" s="21">
        <f t="shared" si="63"/>
        <v>1.0309369658861287E-2</v>
      </c>
      <c r="L468" s="21">
        <f t="shared" si="56"/>
        <v>1.7133862315367347E-2</v>
      </c>
      <c r="M468" s="21">
        <f t="shared" si="57"/>
        <v>2.2361180158157325E-2</v>
      </c>
      <c r="N468" s="21">
        <f t="shared" si="58"/>
        <v>5.7596808147724783E-3</v>
      </c>
      <c r="O468" s="21">
        <f t="shared" si="59"/>
        <v>-6.1337342172723235E-3</v>
      </c>
      <c r="P468" s="21">
        <f t="shared" si="60"/>
        <v>-1.5726662876523991E-2</v>
      </c>
      <c r="Q468" s="21">
        <f t="shared" si="61"/>
        <v>9.3535757596187111E-3</v>
      </c>
      <c r="R468" s="24">
        <f t="shared" si="62"/>
        <v>-7.9855233789276076E-3</v>
      </c>
    </row>
    <row r="469" spans="1:18" x14ac:dyDescent="0.3">
      <c r="A469" s="23" vm="8331">
        <v>44498</v>
      </c>
      <c r="B469" vm="8332">
        <v>31.22</v>
      </c>
      <c r="C469" vm="8334">
        <v>62.12</v>
      </c>
      <c r="D469" vm="8336">
        <v>205</v>
      </c>
      <c r="E469" vm="4045">
        <v>11.423999999999999</v>
      </c>
      <c r="F469" vm="8339">
        <v>2.4575</v>
      </c>
      <c r="G469" vm="7559">
        <v>17.25</v>
      </c>
      <c r="H469" vm="8342">
        <v>18.39</v>
      </c>
      <c r="I469" s="15" vm="1798">
        <v>6.82</v>
      </c>
      <c r="K469" s="21">
        <f t="shared" si="63"/>
        <v>6.4082027184933119E-4</v>
      </c>
      <c r="L469" s="21">
        <f t="shared" si="56"/>
        <v>1.4594064763219814E-2</v>
      </c>
      <c r="M469" s="21">
        <f t="shared" si="57"/>
        <v>7.3439742557585052E-3</v>
      </c>
      <c r="N469" s="21">
        <f t="shared" si="58"/>
        <v>-5.9347355198146896E-3</v>
      </c>
      <c r="O469" s="21">
        <f t="shared" si="59"/>
        <v>7.9665419801047306E-3</v>
      </c>
      <c r="P469" s="21">
        <f t="shared" si="60"/>
        <v>-2.0847818530777239E-3</v>
      </c>
      <c r="Q469" s="21">
        <f t="shared" si="61"/>
        <v>7.0941634494072012E-3</v>
      </c>
      <c r="R469" s="24">
        <f t="shared" si="62"/>
        <v>-5.8479698824230996E-3</v>
      </c>
    </row>
    <row r="470" spans="1:18" x14ac:dyDescent="0.3">
      <c r="A470" s="23" vm="8347">
        <v>44501</v>
      </c>
      <c r="B470" vm="8348">
        <v>31.4</v>
      </c>
      <c r="C470" vm="8350">
        <v>63.9</v>
      </c>
      <c r="D470" vm="8352">
        <v>210.6</v>
      </c>
      <c r="E470" vm="8354">
        <v>11.368</v>
      </c>
      <c r="F470" vm="8142">
        <v>2.4950000000000001</v>
      </c>
      <c r="G470" vm="7650">
        <v>17.45</v>
      </c>
      <c r="H470" vm="8358">
        <v>18.655000000000001</v>
      </c>
      <c r="I470" s="15" vm="1722">
        <v>6.93</v>
      </c>
      <c r="K470" s="21">
        <f t="shared" si="63"/>
        <v>5.7489778269217574E-3</v>
      </c>
      <c r="L470" s="21">
        <f t="shared" si="56"/>
        <v>2.8251363103002851E-2</v>
      </c>
      <c r="M470" s="21">
        <f t="shared" si="57"/>
        <v>2.6950620561466972E-2</v>
      </c>
      <c r="N470" s="21">
        <f t="shared" si="58"/>
        <v>-4.9140148024289293E-3</v>
      </c>
      <c r="O470" s="21">
        <f t="shared" si="59"/>
        <v>1.5144156164297406E-2</v>
      </c>
      <c r="P470" s="21">
        <f t="shared" si="60"/>
        <v>1.1527505171067414E-2</v>
      </c>
      <c r="Q470" s="21">
        <f t="shared" si="61"/>
        <v>1.4307168056891395E-2</v>
      </c>
      <c r="R470" s="24">
        <f t="shared" si="62"/>
        <v>1.600034134644112E-2</v>
      </c>
    </row>
    <row r="471" spans="1:18" x14ac:dyDescent="0.3">
      <c r="A471" s="23" vm="8363">
        <v>44502</v>
      </c>
      <c r="B471" vm="8364">
        <v>31.3</v>
      </c>
      <c r="C471" vm="8366">
        <v>62.9</v>
      </c>
      <c r="D471" vm="8368">
        <v>213.1</v>
      </c>
      <c r="E471" vm="8370">
        <v>11.278</v>
      </c>
      <c r="F471" vm="8090">
        <v>2.512</v>
      </c>
      <c r="G471" vm="8373">
        <v>17.468</v>
      </c>
      <c r="H471" vm="8375">
        <v>18.715</v>
      </c>
      <c r="I471" s="15" vm="6428">
        <v>6.9050000000000002</v>
      </c>
      <c r="K471" s="21">
        <f t="shared" si="63"/>
        <v>-3.1897953681000379E-3</v>
      </c>
      <c r="L471" s="21">
        <f t="shared" si="56"/>
        <v>-1.5773197677094283E-2</v>
      </c>
      <c r="M471" s="21">
        <f t="shared" si="57"/>
        <v>1.1800939404696262E-2</v>
      </c>
      <c r="N471" s="21">
        <f t="shared" si="58"/>
        <v>-7.9484654098091623E-3</v>
      </c>
      <c r="O471" s="21">
        <f t="shared" si="59"/>
        <v>6.7905194024701961E-3</v>
      </c>
      <c r="P471" s="21">
        <f t="shared" si="60"/>
        <v>1.030986974878423E-3</v>
      </c>
      <c r="Q471" s="21">
        <f t="shared" si="61"/>
        <v>3.2111346832709594E-3</v>
      </c>
      <c r="R471" s="24">
        <f t="shared" si="62"/>
        <v>-3.614026340556319E-3</v>
      </c>
    </row>
    <row r="472" spans="1:18" x14ac:dyDescent="0.3">
      <c r="A472" s="23" vm="8380">
        <v>44503</v>
      </c>
      <c r="B472" vm="8381">
        <v>30.46</v>
      </c>
      <c r="C472" vm="8383">
        <v>63.68</v>
      </c>
      <c r="D472" vm="8385">
        <v>221.6</v>
      </c>
      <c r="E472" vm="8387">
        <v>11.468</v>
      </c>
      <c r="F472" vm="8156">
        <v>2.5019999999999998</v>
      </c>
      <c r="G472" vm="8391">
        <v>17.547999999999998</v>
      </c>
      <c r="H472" vm="8393">
        <v>18.635000000000002</v>
      </c>
      <c r="I472" s="15" vm="1523">
        <v>6.9</v>
      </c>
      <c r="K472" s="21">
        <f t="shared" si="63"/>
        <v>-2.7203750079091774E-2</v>
      </c>
      <c r="L472" s="21">
        <f t="shared" si="56"/>
        <v>1.2324377829732738E-2</v>
      </c>
      <c r="M472" s="21">
        <f t="shared" si="57"/>
        <v>3.9112415768557326E-2</v>
      </c>
      <c r="N472" s="21">
        <f t="shared" si="58"/>
        <v>1.6706622636132925E-2</v>
      </c>
      <c r="O472" s="21">
        <f t="shared" si="59"/>
        <v>-3.9888365612329845E-3</v>
      </c>
      <c r="P472" s="21">
        <f t="shared" si="60"/>
        <v>4.5693476806530223E-3</v>
      </c>
      <c r="Q472" s="21">
        <f t="shared" si="61"/>
        <v>-4.2838084251704831E-3</v>
      </c>
      <c r="R472" s="24">
        <f t="shared" si="62"/>
        <v>-7.2437525804173292E-4</v>
      </c>
    </row>
    <row r="473" spans="1:18" x14ac:dyDescent="0.3">
      <c r="A473" s="23" vm="8398">
        <v>44504</v>
      </c>
      <c r="B473" vm="8399">
        <v>31.34</v>
      </c>
      <c r="C473" vm="8401">
        <v>66.28</v>
      </c>
      <c r="D473" vm="8403">
        <v>223.7</v>
      </c>
      <c r="E473" vm="8405">
        <v>11.444000000000001</v>
      </c>
      <c r="F473" vm="6640">
        <v>2.4565000000000001</v>
      </c>
      <c r="G473" vm="8409">
        <v>17.64</v>
      </c>
      <c r="H473" vm="2278">
        <v>19.100000000000001</v>
      </c>
      <c r="I473" s="15" vm="1253">
        <v>6.86</v>
      </c>
      <c r="K473" s="21">
        <f t="shared" si="63"/>
        <v>2.8480889460859079E-2</v>
      </c>
      <c r="L473" s="21">
        <f t="shared" si="56"/>
        <v>4.0017651022234528E-2</v>
      </c>
      <c r="M473" s="21">
        <f t="shared" si="57"/>
        <v>9.4319136229550939E-3</v>
      </c>
      <c r="N473" s="21">
        <f t="shared" si="58"/>
        <v>-2.0949728332594858E-3</v>
      </c>
      <c r="O473" s="21">
        <f t="shared" si="59"/>
        <v>-1.8352839418153365E-2</v>
      </c>
      <c r="P473" s="21">
        <f t="shared" si="60"/>
        <v>5.2290672746777359E-3</v>
      </c>
      <c r="Q473" s="21">
        <f t="shared" si="61"/>
        <v>2.4646802121362395E-2</v>
      </c>
      <c r="R473" s="24">
        <f t="shared" si="62"/>
        <v>-5.8139698654198447E-3</v>
      </c>
    </row>
    <row r="474" spans="1:18" x14ac:dyDescent="0.3">
      <c r="A474" s="23" vm="8415">
        <v>44505</v>
      </c>
      <c r="B474" vm="8282">
        <v>30.7</v>
      </c>
      <c r="C474" vm="8417">
        <v>67.599999999999994</v>
      </c>
      <c r="D474" vm="8419">
        <v>228.8</v>
      </c>
      <c r="E474" vm="8421">
        <v>11.518000000000001</v>
      </c>
      <c r="F474" vm="8424">
        <v>2.4834999999999998</v>
      </c>
      <c r="G474" vm="8426">
        <v>17.718</v>
      </c>
      <c r="H474" vm="8428">
        <v>19.690000000000001</v>
      </c>
      <c r="I474" s="15" vm="8430">
        <v>6.87</v>
      </c>
      <c r="K474" s="21">
        <f t="shared" si="63"/>
        <v>-2.0632582334723312E-2</v>
      </c>
      <c r="L474" s="21">
        <f t="shared" si="56"/>
        <v>1.9719790490556086E-2</v>
      </c>
      <c r="M474" s="21">
        <f t="shared" si="57"/>
        <v>2.2542391009559078E-2</v>
      </c>
      <c r="N474" s="21">
        <f t="shared" si="58"/>
        <v>6.4454538966167516E-3</v>
      </c>
      <c r="O474" s="21">
        <f t="shared" si="59"/>
        <v>1.0931282938702123E-2</v>
      </c>
      <c r="P474" s="21">
        <f t="shared" si="60"/>
        <v>4.4120214111953897E-3</v>
      </c>
      <c r="Q474" s="21">
        <f t="shared" si="61"/>
        <v>3.0422557598449976E-2</v>
      </c>
      <c r="R474" s="24">
        <f t="shared" si="62"/>
        <v>1.4566644964641641E-3</v>
      </c>
    </row>
    <row r="475" spans="1:18" x14ac:dyDescent="0.3">
      <c r="A475" s="23" vm="8433">
        <v>44508</v>
      </c>
      <c r="B475" vm="8434">
        <v>30.92</v>
      </c>
      <c r="C475" vm="8436">
        <v>68.16</v>
      </c>
      <c r="D475" vm="8438">
        <v>226.5</v>
      </c>
      <c r="E475" vm="8440">
        <v>11.481999999999999</v>
      </c>
      <c r="F475" vm="8442">
        <v>2.4925000000000002</v>
      </c>
      <c r="G475" vm="8444">
        <v>17.536000000000001</v>
      </c>
      <c r="H475" vm="8446">
        <v>19.785</v>
      </c>
      <c r="I475" s="15" vm="1722">
        <v>6.93</v>
      </c>
      <c r="K475" s="21">
        <f t="shared" si="63"/>
        <v>7.1405691260697903E-3</v>
      </c>
      <c r="L475" s="21">
        <f t="shared" si="56"/>
        <v>8.2498994721418393E-3</v>
      </c>
      <c r="M475" s="21">
        <f t="shared" si="57"/>
        <v>-1.0103314582554179E-2</v>
      </c>
      <c r="N475" s="21">
        <f t="shared" si="58"/>
        <v>-3.1304373390356557E-3</v>
      </c>
      <c r="O475" s="21">
        <f t="shared" si="59"/>
        <v>3.6173672885883995E-3</v>
      </c>
      <c r="P475" s="21">
        <f t="shared" si="60"/>
        <v>-1.0325161224235475E-2</v>
      </c>
      <c r="Q475" s="21">
        <f t="shared" si="61"/>
        <v>4.813182186353483E-3</v>
      </c>
      <c r="R475" s="24">
        <f t="shared" si="62"/>
        <v>8.695706967553913E-3</v>
      </c>
    </row>
    <row r="476" spans="1:18" x14ac:dyDescent="0.3">
      <c r="A476" s="23" vm="8451">
        <v>44509</v>
      </c>
      <c r="B476" vm="8452">
        <v>30.86</v>
      </c>
      <c r="C476" vm="8454">
        <v>66.02</v>
      </c>
      <c r="D476" vm="8456">
        <v>221.7</v>
      </c>
      <c r="E476" vm="8458">
        <v>11.385999999999999</v>
      </c>
      <c r="F476" vm="8461">
        <v>2.4704999999999999</v>
      </c>
      <c r="G476" vm="8463">
        <v>17.440000000000001</v>
      </c>
      <c r="H476" vm="8465">
        <v>19.975000000000001</v>
      </c>
      <c r="I476" s="15" vm="3894">
        <v>6.85</v>
      </c>
      <c r="K476" s="21">
        <f t="shared" si="63"/>
        <v>-1.9423767842064576E-3</v>
      </c>
      <c r="L476" s="21">
        <f t="shared" si="56"/>
        <v>-3.1900156096013363E-2</v>
      </c>
      <c r="M476" s="21">
        <f t="shared" si="57"/>
        <v>-2.1419828300822973E-2</v>
      </c>
      <c r="N476" s="21">
        <f t="shared" si="58"/>
        <v>-8.3960612165549248E-3</v>
      </c>
      <c r="O476" s="21">
        <f t="shared" si="59"/>
        <v>-8.8656635501887949E-3</v>
      </c>
      <c r="P476" s="21">
        <f t="shared" si="60"/>
        <v>-5.4894922847714802E-3</v>
      </c>
      <c r="Q476" s="21">
        <f t="shared" si="61"/>
        <v>9.5574168149508386E-3</v>
      </c>
      <c r="R476" s="24">
        <f t="shared" si="62"/>
        <v>-1.1611160927677921E-2</v>
      </c>
    </row>
    <row r="477" spans="1:18" x14ac:dyDescent="0.3">
      <c r="A477" s="23" vm="8470">
        <v>44510</v>
      </c>
      <c r="B477" vm="8364">
        <v>31.3</v>
      </c>
      <c r="C477" vm="8472">
        <v>65.3</v>
      </c>
      <c r="D477" vm="8474">
        <v>222.1</v>
      </c>
      <c r="E477" vm="8476">
        <v>11.534000000000001</v>
      </c>
      <c r="F477" vm="8479">
        <v>2.4769999999999999</v>
      </c>
      <c r="G477" vm="8481">
        <v>17.882000000000001</v>
      </c>
      <c r="H477" vm="6713">
        <v>19.13</v>
      </c>
      <c r="I477" s="15" vm="8484">
        <v>6.92</v>
      </c>
      <c r="K477" s="21">
        <f t="shared" si="63"/>
        <v>1.4157250611092754E-2</v>
      </c>
      <c r="L477" s="21">
        <f t="shared" si="56"/>
        <v>-1.096569014266152E-2</v>
      </c>
      <c r="M477" s="21">
        <f t="shared" si="57"/>
        <v>1.802614278116098E-3</v>
      </c>
      <c r="N477" s="21">
        <f t="shared" si="58"/>
        <v>1.2914664664330933E-2</v>
      </c>
      <c r="O477" s="21">
        <f t="shared" si="59"/>
        <v>2.6275912035547736E-3</v>
      </c>
      <c r="P477" s="21">
        <f t="shared" si="60"/>
        <v>2.5028201832292766E-2</v>
      </c>
      <c r="Q477" s="21">
        <f t="shared" si="61"/>
        <v>-4.3223708200176937E-2</v>
      </c>
      <c r="R477" s="24">
        <f t="shared" si="62"/>
        <v>1.0167117355444242E-2</v>
      </c>
    </row>
    <row r="478" spans="1:18" x14ac:dyDescent="0.3">
      <c r="A478" s="23" vm="8487">
        <v>44511</v>
      </c>
      <c r="B478" vm="8488">
        <v>31.14</v>
      </c>
      <c r="C478" vm="8490">
        <v>66.459999999999994</v>
      </c>
      <c r="D478" vm="8492">
        <v>223.4</v>
      </c>
      <c r="E478" vm="8494">
        <v>11.616</v>
      </c>
      <c r="F478" vm="6587">
        <v>2.472</v>
      </c>
      <c r="G478" vm="8497">
        <v>17.885999999999999</v>
      </c>
      <c r="H478" vm="8499">
        <v>18.895</v>
      </c>
      <c r="I478" s="15" vm="1798">
        <v>6.82</v>
      </c>
      <c r="K478" s="21">
        <f t="shared" si="63"/>
        <v>-5.124931140255239E-3</v>
      </c>
      <c r="L478" s="21">
        <f t="shared" si="56"/>
        <v>1.7608226644062887E-2</v>
      </c>
      <c r="M478" s="21">
        <f t="shared" si="57"/>
        <v>5.8361557347186427E-3</v>
      </c>
      <c r="N478" s="21">
        <f t="shared" si="58"/>
        <v>7.0842628892193076E-3</v>
      </c>
      <c r="O478" s="21">
        <f t="shared" si="59"/>
        <v>-2.0206109117781438E-3</v>
      </c>
      <c r="P478" s="21">
        <f t="shared" si="60"/>
        <v>2.2366361086287784E-4</v>
      </c>
      <c r="Q478" s="21">
        <f t="shared" si="61"/>
        <v>-1.2360446650709152E-2</v>
      </c>
      <c r="R478" s="24">
        <f t="shared" si="62"/>
        <v>-1.4556297774207375E-2</v>
      </c>
    </row>
    <row r="479" spans="1:18" x14ac:dyDescent="0.3">
      <c r="A479" s="23" vm="8504">
        <v>44512</v>
      </c>
      <c r="B479" vm="8505">
        <v>30.76</v>
      </c>
      <c r="C479" vm="8507">
        <v>67.66</v>
      </c>
      <c r="D479" vm="8509">
        <v>228</v>
      </c>
      <c r="E479" vm="8511">
        <v>11.526</v>
      </c>
      <c r="F479" vm="498">
        <v>2.4714999999999998</v>
      </c>
      <c r="G479" vm="8514">
        <v>17.876000000000001</v>
      </c>
      <c r="H479" vm="8516">
        <v>19.405000000000001</v>
      </c>
      <c r="I479" s="15" vm="5405">
        <v>7.05</v>
      </c>
      <c r="K479" s="21">
        <f t="shared" si="63"/>
        <v>-1.2278021768409008E-2</v>
      </c>
      <c r="L479" s="21">
        <f t="shared" si="56"/>
        <v>1.7894900426114243E-2</v>
      </c>
      <c r="M479" s="21">
        <f t="shared" si="57"/>
        <v>2.0381742319340507E-2</v>
      </c>
      <c r="N479" s="21">
        <f t="shared" si="58"/>
        <v>-7.7781050679656648E-3</v>
      </c>
      <c r="O479" s="21">
        <f t="shared" si="59"/>
        <v>-2.0228583056750599E-4</v>
      </c>
      <c r="P479" s="21">
        <f t="shared" si="60"/>
        <v>-5.5925285278422344E-4</v>
      </c>
      <c r="Q479" s="21">
        <f t="shared" si="61"/>
        <v>2.6633428019417496E-2</v>
      </c>
      <c r="R479" s="24">
        <f t="shared" si="62"/>
        <v>3.3168144968806525E-2</v>
      </c>
    </row>
    <row r="480" spans="1:18" x14ac:dyDescent="0.3">
      <c r="A480" s="23" vm="8521">
        <v>44515</v>
      </c>
      <c r="B480" vm="8522">
        <v>29.96</v>
      </c>
      <c r="C480" vm="8524">
        <v>68.540000000000006</v>
      </c>
      <c r="D480" vm="8526">
        <v>227.2</v>
      </c>
      <c r="E480" vm="4029">
        <v>11.65</v>
      </c>
      <c r="F480" vm="8530">
        <v>2.4900000000000002</v>
      </c>
      <c r="G480" vm="7387">
        <v>17.95</v>
      </c>
      <c r="H480" vm="8533">
        <v>19.535</v>
      </c>
      <c r="I480" s="15" vm="1253">
        <v>6.86</v>
      </c>
      <c r="K480" s="21">
        <f t="shared" si="63"/>
        <v>-2.63519859884245E-2</v>
      </c>
      <c r="L480" s="21">
        <f t="shared" si="56"/>
        <v>1.2922353093900451E-2</v>
      </c>
      <c r="M480" s="21">
        <f t="shared" si="57"/>
        <v>-3.5149421074444969E-3</v>
      </c>
      <c r="N480" s="21">
        <f t="shared" si="58"/>
        <v>1.0700826997235112E-2</v>
      </c>
      <c r="O480" s="21">
        <f t="shared" si="59"/>
        <v>7.4574567117394203E-3</v>
      </c>
      <c r="P480" s="21">
        <f t="shared" si="60"/>
        <v>4.1310838630827917E-3</v>
      </c>
      <c r="Q480" s="21">
        <f t="shared" si="61"/>
        <v>6.6769636861641682E-3</v>
      </c>
      <c r="R480" s="24">
        <f t="shared" si="62"/>
        <v>-2.7320175086383354E-2</v>
      </c>
    </row>
    <row r="481" spans="1:18" x14ac:dyDescent="0.3">
      <c r="A481" s="23" vm="8538">
        <v>44516</v>
      </c>
      <c r="B481" vm="955">
        <v>29.36</v>
      </c>
      <c r="C481" vm="8540">
        <v>69.16</v>
      </c>
      <c r="D481" vm="8542">
        <v>228.7</v>
      </c>
      <c r="E481" vm="8544">
        <v>11.506</v>
      </c>
      <c r="F481" vm="557">
        <v>2.4824999999999999</v>
      </c>
      <c r="G481" vm="6952">
        <v>18.09</v>
      </c>
      <c r="H481" vm="8548">
        <v>19.754999999999999</v>
      </c>
      <c r="I481" s="15" vm="5963">
        <v>6.835</v>
      </c>
      <c r="K481" s="21">
        <f t="shared" si="63"/>
        <v>-2.0229954902703916E-2</v>
      </c>
      <c r="L481" s="21">
        <f t="shared" si="56"/>
        <v>9.0051443686267607E-3</v>
      </c>
      <c r="M481" s="21">
        <f t="shared" si="57"/>
        <v>6.5804141817390931E-3</v>
      </c>
      <c r="N481" s="21">
        <f t="shared" si="58"/>
        <v>-1.2437541570607826E-2</v>
      </c>
      <c r="O481" s="21">
        <f t="shared" si="59"/>
        <v>-3.0165935394257906E-3</v>
      </c>
      <c r="P481" s="21">
        <f t="shared" si="60"/>
        <v>7.7691844729158577E-3</v>
      </c>
      <c r="Q481" s="21">
        <f t="shared" si="61"/>
        <v>1.119889535632004E-2</v>
      </c>
      <c r="R481" s="24">
        <f t="shared" si="62"/>
        <v>-3.6509715618809856E-3</v>
      </c>
    </row>
    <row r="482" spans="1:18" x14ac:dyDescent="0.3">
      <c r="A482" s="23" vm="8552">
        <v>44517</v>
      </c>
      <c r="B482" vm="8553">
        <v>29.12</v>
      </c>
      <c r="C482" vm="8555">
        <v>69.040000000000006</v>
      </c>
      <c r="D482" vm="8557">
        <v>236.1</v>
      </c>
      <c r="E482" vm="8559">
        <v>11.566000000000001</v>
      </c>
      <c r="F482" vm="576">
        <v>2.4820000000000002</v>
      </c>
      <c r="G482" vm="8562">
        <v>17.956</v>
      </c>
      <c r="H482" vm="4378">
        <v>20.100000000000001</v>
      </c>
      <c r="I482" s="15" vm="8565">
        <v>6.7850000000000001</v>
      </c>
      <c r="K482" s="21">
        <f t="shared" si="63"/>
        <v>-8.207980417829509E-3</v>
      </c>
      <c r="L482" s="21">
        <f t="shared" si="56"/>
        <v>-1.7366140399170879E-3</v>
      </c>
      <c r="M482" s="21">
        <f t="shared" si="57"/>
        <v>3.1844343062731734E-2</v>
      </c>
      <c r="N482" s="21">
        <f t="shared" si="58"/>
        <v>5.2011212949248471E-3</v>
      </c>
      <c r="O482" s="21">
        <f t="shared" si="59"/>
        <v>-2.0143015477501109E-4</v>
      </c>
      <c r="P482" s="21">
        <f t="shared" si="60"/>
        <v>-7.4349784875180902E-3</v>
      </c>
      <c r="Q482" s="21">
        <f t="shared" si="61"/>
        <v>1.7313191201676178E-2</v>
      </c>
      <c r="R482" s="24">
        <f t="shared" si="62"/>
        <v>-7.3421768890803846E-3</v>
      </c>
    </row>
    <row r="483" spans="1:18" x14ac:dyDescent="0.3">
      <c r="A483" s="23" vm="8569">
        <v>44518</v>
      </c>
      <c r="B483" vm="8570">
        <v>29.34</v>
      </c>
      <c r="C483" vm="8572">
        <v>68.34</v>
      </c>
      <c r="D483" vm="8574">
        <v>234.5</v>
      </c>
      <c r="E483" vm="8576">
        <v>11.442</v>
      </c>
      <c r="F483" vm="8220">
        <v>2.4670000000000001</v>
      </c>
      <c r="G483" vm="8579">
        <v>17.963999999999999</v>
      </c>
      <c r="H483" vm="2459">
        <v>20.399999999999999</v>
      </c>
      <c r="I483" s="15" vm="8582">
        <v>6.63</v>
      </c>
      <c r="K483" s="21">
        <f t="shared" si="63"/>
        <v>7.5265493863504113E-3</v>
      </c>
      <c r="L483" s="21">
        <f t="shared" si="56"/>
        <v>-1.0190800088026756E-2</v>
      </c>
      <c r="M483" s="21">
        <f t="shared" si="57"/>
        <v>-6.799856205133163E-3</v>
      </c>
      <c r="N483" s="21">
        <f t="shared" si="58"/>
        <v>-1.0778963889689594E-2</v>
      </c>
      <c r="O483" s="21">
        <f t="shared" si="59"/>
        <v>-6.0618492351958448E-3</v>
      </c>
      <c r="P483" s="21">
        <f t="shared" si="60"/>
        <v>4.45434305805824E-4</v>
      </c>
      <c r="Q483" s="21">
        <f t="shared" si="61"/>
        <v>1.4815085785140463E-2</v>
      </c>
      <c r="R483" s="24">
        <f t="shared" si="62"/>
        <v>-2.3109489089061394E-2</v>
      </c>
    </row>
    <row r="484" spans="1:18" x14ac:dyDescent="0.3">
      <c r="A484" s="23" vm="8586">
        <v>44519</v>
      </c>
      <c r="B484" vm="8587">
        <v>29.52</v>
      </c>
      <c r="C484" vm="8589">
        <v>67.8</v>
      </c>
      <c r="D484" vm="8591">
        <v>239.7</v>
      </c>
      <c r="E484" vm="3862">
        <v>10.968</v>
      </c>
      <c r="F484" vm="8594">
        <v>2.3839999999999999</v>
      </c>
      <c r="G484" vm="8274">
        <v>17.513999999999999</v>
      </c>
      <c r="H484" vm="8597">
        <v>19.925000000000001</v>
      </c>
      <c r="I484" s="15" vm="4373">
        <v>6.4349999999999996</v>
      </c>
      <c r="K484" s="21">
        <f t="shared" si="63"/>
        <v>6.1162270174360536E-3</v>
      </c>
      <c r="L484" s="21">
        <f t="shared" si="56"/>
        <v>-7.9330517407959888E-3</v>
      </c>
      <c r="M484" s="21">
        <f t="shared" si="57"/>
        <v>2.1932553554004471E-2</v>
      </c>
      <c r="N484" s="21">
        <f t="shared" si="58"/>
        <v>-4.2308853586323726E-2</v>
      </c>
      <c r="O484" s="21">
        <f t="shared" si="59"/>
        <v>-3.4223088344116442E-2</v>
      </c>
      <c r="P484" s="21">
        <f t="shared" si="60"/>
        <v>-2.5369194125458881E-2</v>
      </c>
      <c r="Q484" s="21">
        <f t="shared" si="61"/>
        <v>-2.3559676173891885E-2</v>
      </c>
      <c r="R484" s="24">
        <f t="shared" si="62"/>
        <v>-2.985296314968116E-2</v>
      </c>
    </row>
    <row r="485" spans="1:18" x14ac:dyDescent="0.3">
      <c r="A485" s="23" vm="8601">
        <v>44522</v>
      </c>
      <c r="B485" vm="8602">
        <v>29.46</v>
      </c>
      <c r="C485" vm="8604">
        <v>68.760000000000005</v>
      </c>
      <c r="D485" vm="8606">
        <v>246.3</v>
      </c>
      <c r="E485" vm="8608">
        <v>11.052</v>
      </c>
      <c r="F485" vm="8611">
        <v>2.327</v>
      </c>
      <c r="G485" vm="8613">
        <v>17.457999999999998</v>
      </c>
      <c r="H485" vm="8615">
        <v>20.18</v>
      </c>
      <c r="I485" s="15" vm="6147">
        <v>6.46</v>
      </c>
      <c r="K485" s="21">
        <f t="shared" si="63"/>
        <v>-2.0345886977874632E-3</v>
      </c>
      <c r="L485" s="21">
        <f t="shared" si="56"/>
        <v>1.405998556829873E-2</v>
      </c>
      <c r="M485" s="21">
        <f t="shared" si="57"/>
        <v>2.7162163686153706E-2</v>
      </c>
      <c r="N485" s="21">
        <f t="shared" si="58"/>
        <v>7.6294648011567216E-3</v>
      </c>
      <c r="O485" s="21">
        <f t="shared" si="59"/>
        <v>-2.4199864882948618E-2</v>
      </c>
      <c r="P485" s="21">
        <f t="shared" si="60"/>
        <v>-3.2025647868747435E-3</v>
      </c>
      <c r="Q485" s="21">
        <f t="shared" si="61"/>
        <v>1.2716790249184186E-2</v>
      </c>
      <c r="R485" s="24">
        <f t="shared" si="62"/>
        <v>3.8774767464206232E-3</v>
      </c>
    </row>
    <row r="486" spans="1:18" x14ac:dyDescent="0.3">
      <c r="A486" s="23" vm="8620">
        <v>44523</v>
      </c>
      <c r="B486" vm="8621">
        <v>29.1</v>
      </c>
      <c r="C486" vm="8623">
        <v>66.16</v>
      </c>
      <c r="D486" vm="8625">
        <v>237</v>
      </c>
      <c r="E486" vm="8627">
        <v>11.12</v>
      </c>
      <c r="F486" vm="7859">
        <v>2.302</v>
      </c>
      <c r="G486" vm="1384">
        <v>17.010000000000002</v>
      </c>
      <c r="H486" vm="8615">
        <v>20.18</v>
      </c>
      <c r="I486" s="15" vm="2661">
        <v>6.3650000000000002</v>
      </c>
      <c r="K486" s="21">
        <f t="shared" si="63"/>
        <v>-1.2295236857037354E-2</v>
      </c>
      <c r="L486" s="21">
        <f t="shared" si="56"/>
        <v>-3.8546129799212715E-2</v>
      </c>
      <c r="M486" s="21">
        <f t="shared" si="57"/>
        <v>-3.8490163991361098E-2</v>
      </c>
      <c r="N486" s="21">
        <f t="shared" si="58"/>
        <v>6.1338817612662166E-3</v>
      </c>
      <c r="O486" s="21">
        <f t="shared" si="59"/>
        <v>-1.0801574020463703E-2</v>
      </c>
      <c r="P486" s="21">
        <f t="shared" si="60"/>
        <v>-2.5996589905387391E-2</v>
      </c>
      <c r="Q486" s="21">
        <f t="shared" si="61"/>
        <v>0</v>
      </c>
      <c r="R486" s="24">
        <f t="shared" si="62"/>
        <v>-1.4815085785140587E-2</v>
      </c>
    </row>
    <row r="487" spans="1:18" x14ac:dyDescent="0.3">
      <c r="A487" s="23" vm="8635">
        <v>44524</v>
      </c>
      <c r="B487" vm="8636">
        <v>29.14</v>
      </c>
      <c r="C487" vm="8638">
        <v>66.56</v>
      </c>
      <c r="D487" vm="8640">
        <v>237.3</v>
      </c>
      <c r="E487" vm="8642">
        <v>11.45</v>
      </c>
      <c r="F487" vm="5698">
        <v>2.3025000000000002</v>
      </c>
      <c r="G487" vm="8645">
        <v>16.808</v>
      </c>
      <c r="H487" vm="8647">
        <v>20.43</v>
      </c>
      <c r="I487" s="15" vm="8649">
        <v>6.07</v>
      </c>
      <c r="K487" s="21">
        <f t="shared" si="63"/>
        <v>1.3736265896119398E-3</v>
      </c>
      <c r="L487" s="21">
        <f t="shared" si="56"/>
        <v>6.0277457975174663E-3</v>
      </c>
      <c r="M487" s="21">
        <f t="shared" si="57"/>
        <v>1.2650223065867022E-3</v>
      </c>
      <c r="N487" s="21">
        <f t="shared" si="58"/>
        <v>2.9244441177812268E-2</v>
      </c>
      <c r="O487" s="21">
        <f t="shared" si="59"/>
        <v>2.1717884763414026E-4</v>
      </c>
      <c r="P487" s="21">
        <f t="shared" si="60"/>
        <v>-1.1946442865071216E-2</v>
      </c>
      <c r="Q487" s="21">
        <f t="shared" si="61"/>
        <v>1.2312393904067775E-2</v>
      </c>
      <c r="R487" s="24">
        <f t="shared" si="62"/>
        <v>-4.7455626937962903E-2</v>
      </c>
    </row>
    <row r="488" spans="1:18" x14ac:dyDescent="0.3">
      <c r="A488" s="23" vm="8652">
        <v>44525</v>
      </c>
      <c r="B488" vm="8653">
        <v>29.48</v>
      </c>
      <c r="C488" vm="8655">
        <v>67</v>
      </c>
      <c r="D488" vm="8657">
        <v>238.8</v>
      </c>
      <c r="E488" vm="8659">
        <v>11.272</v>
      </c>
      <c r="F488" vm="8662">
        <v>2.2879999999999998</v>
      </c>
      <c r="G488" vm="8664">
        <v>16.707999999999998</v>
      </c>
      <c r="H488" vm="8666">
        <v>21.64</v>
      </c>
      <c r="I488" s="15" vm="8668">
        <v>5.9749999999999996</v>
      </c>
      <c r="K488" s="21">
        <f t="shared" si="63"/>
        <v>1.1600266554077093E-2</v>
      </c>
      <c r="L488" s="21">
        <f t="shared" si="56"/>
        <v>6.5888228780128563E-3</v>
      </c>
      <c r="M488" s="21">
        <f t="shared" si="57"/>
        <v>6.3012180767290553E-3</v>
      </c>
      <c r="N488" s="21">
        <f t="shared" si="58"/>
        <v>-1.5667955403869449E-2</v>
      </c>
      <c r="O488" s="21">
        <f t="shared" si="59"/>
        <v>-6.3174156297735292E-3</v>
      </c>
      <c r="P488" s="21">
        <f t="shared" si="60"/>
        <v>-5.9673169077704346E-3</v>
      </c>
      <c r="Q488" s="21">
        <f t="shared" si="61"/>
        <v>5.753904514875003E-2</v>
      </c>
      <c r="R488" s="24">
        <f t="shared" si="62"/>
        <v>-1.5774507253832597E-2</v>
      </c>
    </row>
    <row r="489" spans="1:18" x14ac:dyDescent="0.3">
      <c r="A489" s="23" vm="8672">
        <v>44526</v>
      </c>
      <c r="B489" vm="8673">
        <v>29</v>
      </c>
      <c r="C489" vm="8675">
        <v>62.72</v>
      </c>
      <c r="D489" vm="8677">
        <v>231.4</v>
      </c>
      <c r="E489" vm="6500">
        <v>10.494</v>
      </c>
      <c r="F489" vm="5454">
        <v>2.1564999999999999</v>
      </c>
      <c r="G489" vm="8682">
        <v>15.566000000000001</v>
      </c>
      <c r="H489" vm="4359">
        <v>20.3</v>
      </c>
      <c r="I489" s="15" vm="8685">
        <v>5.8150000000000004</v>
      </c>
      <c r="K489" s="21">
        <f t="shared" si="63"/>
        <v>-1.6416237334661864E-2</v>
      </c>
      <c r="L489" s="21">
        <f t="shared" si="56"/>
        <v>-6.6012243348813712E-2</v>
      </c>
      <c r="M489" s="21">
        <f t="shared" si="57"/>
        <v>-3.1478566758870861E-2</v>
      </c>
      <c r="N489" s="21">
        <f t="shared" si="58"/>
        <v>-7.1518109331859064E-2</v>
      </c>
      <c r="O489" s="21">
        <f t="shared" si="59"/>
        <v>-5.9191536411790723E-2</v>
      </c>
      <c r="P489" s="21">
        <f t="shared" si="60"/>
        <v>-7.0798598097732326E-2</v>
      </c>
      <c r="Q489" s="21">
        <f t="shared" si="61"/>
        <v>-6.3922567930539131E-2</v>
      </c>
      <c r="R489" s="24">
        <f t="shared" si="62"/>
        <v>-2.7143311846946482E-2</v>
      </c>
    </row>
    <row r="490" spans="1:18" x14ac:dyDescent="0.3">
      <c r="A490" s="23" vm="8689">
        <v>44529</v>
      </c>
      <c r="B490" vm="8570">
        <v>29.34</v>
      </c>
      <c r="C490" vm="8691">
        <v>64.599999999999994</v>
      </c>
      <c r="D490" vm="8693">
        <v>235.8</v>
      </c>
      <c r="E490" vm="3755">
        <v>10.57</v>
      </c>
      <c r="F490" vm="8697">
        <v>2.1429999999999998</v>
      </c>
      <c r="G490" vm="8699">
        <v>15.568</v>
      </c>
      <c r="H490" vm="4017">
        <v>20.66</v>
      </c>
      <c r="I490" s="15" vm="4156">
        <v>5.8250000000000002</v>
      </c>
      <c r="K490" s="21">
        <f t="shared" si="63"/>
        <v>1.1655942728361589E-2</v>
      </c>
      <c r="L490" s="21">
        <f t="shared" si="56"/>
        <v>2.9534034746403606E-2</v>
      </c>
      <c r="M490" s="21">
        <f t="shared" si="57"/>
        <v>1.8836173343694366E-2</v>
      </c>
      <c r="N490" s="21">
        <f t="shared" si="58"/>
        <v>7.2161346176263727E-3</v>
      </c>
      <c r="O490" s="21">
        <f t="shared" si="59"/>
        <v>-6.279820614320821E-3</v>
      </c>
      <c r="P490" s="21">
        <f t="shared" si="60"/>
        <v>1.2847690645268308E-4</v>
      </c>
      <c r="Q490" s="21">
        <f t="shared" si="61"/>
        <v>1.7578577643750905E-2</v>
      </c>
      <c r="R490" s="24">
        <f t="shared" si="62"/>
        <v>1.7182134811365036E-3</v>
      </c>
    </row>
    <row r="491" spans="1:18" x14ac:dyDescent="0.3">
      <c r="A491" s="23" vm="8705">
        <v>44530</v>
      </c>
      <c r="B491" vm="8706">
        <v>29.04</v>
      </c>
      <c r="C491" vm="8708">
        <v>64.08</v>
      </c>
      <c r="D491" vm="8710">
        <v>231.7</v>
      </c>
      <c r="E491" vm="8712">
        <v>10.69</v>
      </c>
      <c r="F491" vm="8715">
        <v>2.1154999999999999</v>
      </c>
      <c r="G491" vm="4621">
        <v>15.14</v>
      </c>
      <c r="H491" vm="8718">
        <v>20.149999999999999</v>
      </c>
      <c r="I491" s="15" vm="8720">
        <v>5.8949999999999996</v>
      </c>
      <c r="K491" s="21">
        <f t="shared" si="63"/>
        <v>-1.0277582758240296E-2</v>
      </c>
      <c r="L491" s="21">
        <f t="shared" si="56"/>
        <v>-8.082108028452344E-3</v>
      </c>
      <c r="M491" s="21">
        <f t="shared" si="57"/>
        <v>-1.7540556664940105E-2</v>
      </c>
      <c r="N491" s="21">
        <f t="shared" si="58"/>
        <v>1.1288925154807491E-2</v>
      </c>
      <c r="O491" s="21">
        <f t="shared" si="59"/>
        <v>-1.2915525313454733E-2</v>
      </c>
      <c r="P491" s="21">
        <f t="shared" si="60"/>
        <v>-2.7877277434346502E-2</v>
      </c>
      <c r="Q491" s="21">
        <f t="shared" si="61"/>
        <v>-2.4995175298800635E-2</v>
      </c>
      <c r="R491" s="24">
        <f t="shared" si="62"/>
        <v>1.1945534537569963E-2</v>
      </c>
    </row>
    <row r="492" spans="1:18" x14ac:dyDescent="0.3">
      <c r="A492" s="23" vm="8724">
        <v>44531</v>
      </c>
      <c r="B492" vm="8725">
        <v>29.78</v>
      </c>
      <c r="C492" vm="8727">
        <v>65.62</v>
      </c>
      <c r="D492" vm="8729">
        <v>232.5</v>
      </c>
      <c r="E492" vm="8731">
        <v>11.118</v>
      </c>
      <c r="F492" vm="8734">
        <v>2.1684999999999999</v>
      </c>
      <c r="G492" vm="8736">
        <v>16</v>
      </c>
      <c r="H492" vm="8738">
        <v>20.67</v>
      </c>
      <c r="I492" s="15" vm="8740">
        <v>6.0650000000000004</v>
      </c>
      <c r="K492" s="21">
        <f t="shared" si="63"/>
        <v>2.5162837299267701E-2</v>
      </c>
      <c r="L492" s="21">
        <f t="shared" si="56"/>
        <v>2.3748224772851902E-2</v>
      </c>
      <c r="M492" s="21">
        <f t="shared" si="57"/>
        <v>3.4467935890805153E-3</v>
      </c>
      <c r="N492" s="21">
        <f t="shared" si="58"/>
        <v>3.9256691494324002E-2</v>
      </c>
      <c r="O492" s="21">
        <f t="shared" si="59"/>
        <v>2.4744493115298635E-2</v>
      </c>
      <c r="P492" s="21">
        <f t="shared" si="60"/>
        <v>5.5248474230478406E-2</v>
      </c>
      <c r="Q492" s="21">
        <f t="shared" si="61"/>
        <v>2.5479085300984968E-2</v>
      </c>
      <c r="R492" s="24">
        <f t="shared" si="62"/>
        <v>2.8430008406679346E-2</v>
      </c>
    </row>
    <row r="493" spans="1:18" x14ac:dyDescent="0.3">
      <c r="A493" s="23" vm="8744">
        <v>44532</v>
      </c>
      <c r="B493" vm="1115">
        <v>28.6</v>
      </c>
      <c r="C493" vm="8746">
        <v>65.52</v>
      </c>
      <c r="D493" vm="8748">
        <v>230.5</v>
      </c>
      <c r="E493" vm="8750">
        <v>11.01</v>
      </c>
      <c r="F493" vm="8753">
        <v>2.1475</v>
      </c>
      <c r="G493" vm="8755">
        <v>15.928000000000001</v>
      </c>
      <c r="H493" vm="8757">
        <v>20.49</v>
      </c>
      <c r="I493" s="15" vm="8759">
        <v>5.99</v>
      </c>
      <c r="K493" s="21">
        <f t="shared" si="63"/>
        <v>-4.0430309430056051E-2</v>
      </c>
      <c r="L493" s="21">
        <f t="shared" si="56"/>
        <v>-1.5250879881417649E-3</v>
      </c>
      <c r="M493" s="21">
        <f t="shared" si="57"/>
        <v>-8.6393625907077408E-3</v>
      </c>
      <c r="N493" s="21">
        <f t="shared" si="58"/>
        <v>-9.7614657966891283E-3</v>
      </c>
      <c r="O493" s="21">
        <f t="shared" si="59"/>
        <v>-9.7313094170103989E-3</v>
      </c>
      <c r="P493" s="21">
        <f t="shared" si="60"/>
        <v>-4.510155477886019E-3</v>
      </c>
      <c r="Q493" s="21">
        <f t="shared" si="61"/>
        <v>-8.7464114428686349E-3</v>
      </c>
      <c r="R493" s="24">
        <f t="shared" si="62"/>
        <v>-1.2443130268655461E-2</v>
      </c>
    </row>
    <row r="494" spans="1:18" x14ac:dyDescent="0.3">
      <c r="A494" s="23" vm="8763">
        <v>44533</v>
      </c>
      <c r="B494" vm="8764">
        <v>28.36</v>
      </c>
      <c r="C494" vm="8766">
        <v>65.14</v>
      </c>
      <c r="D494" vm="8768">
        <v>229.3</v>
      </c>
      <c r="E494" vm="2841">
        <v>11.13</v>
      </c>
      <c r="F494" vm="8772">
        <v>2.1465000000000001</v>
      </c>
      <c r="G494" vm="8774">
        <v>15.744</v>
      </c>
      <c r="H494" vm="2562">
        <v>20.92</v>
      </c>
      <c r="I494" s="15" vm="8759">
        <v>5.99</v>
      </c>
      <c r="K494" s="21">
        <f t="shared" si="63"/>
        <v>-8.427016161880227E-3</v>
      </c>
      <c r="L494" s="21">
        <f t="shared" si="56"/>
        <v>-5.8166396967265308E-3</v>
      </c>
      <c r="M494" s="21">
        <f t="shared" si="57"/>
        <v>-5.219672572844382E-3</v>
      </c>
      <c r="N494" s="21">
        <f t="shared" si="58"/>
        <v>1.0840214552865027E-2</v>
      </c>
      <c r="O494" s="21">
        <f t="shared" si="59"/>
        <v>-4.6576619379512551E-4</v>
      </c>
      <c r="P494" s="21">
        <f t="shared" si="60"/>
        <v>-1.1619226451997672E-2</v>
      </c>
      <c r="Q494" s="21">
        <f t="shared" si="61"/>
        <v>2.0768676945913903E-2</v>
      </c>
      <c r="R494" s="24">
        <f t="shared" si="62"/>
        <v>0</v>
      </c>
    </row>
    <row r="495" spans="1:18" x14ac:dyDescent="0.3">
      <c r="A495" s="23" vm="8780">
        <v>44536</v>
      </c>
      <c r="B495" vm="8781">
        <v>28.54</v>
      </c>
      <c r="C495" vm="8783">
        <v>66.319999999999993</v>
      </c>
      <c r="D495" vm="8748">
        <v>230.5</v>
      </c>
      <c r="E495" vm="8786">
        <v>11.43</v>
      </c>
      <c r="F495" vm="8789">
        <v>2.2130000000000001</v>
      </c>
      <c r="G495" vm="8791">
        <v>16.292000000000002</v>
      </c>
      <c r="H495" vm="8793">
        <v>20.79</v>
      </c>
      <c r="I495" s="15" vm="2933">
        <v>6.125</v>
      </c>
      <c r="K495" s="21">
        <f t="shared" si="63"/>
        <v>6.3269103847634883E-3</v>
      </c>
      <c r="L495" s="21">
        <f t="shared" si="56"/>
        <v>1.7952710978952045E-2</v>
      </c>
      <c r="M495" s="21">
        <f t="shared" si="57"/>
        <v>5.2196725728444809E-3</v>
      </c>
      <c r="N495" s="21">
        <f t="shared" si="58"/>
        <v>2.6597312519265635E-2</v>
      </c>
      <c r="O495" s="21">
        <f t="shared" si="59"/>
        <v>3.0510452386434472E-2</v>
      </c>
      <c r="P495" s="21">
        <f t="shared" si="60"/>
        <v>3.4214849476268627E-2</v>
      </c>
      <c r="Q495" s="21">
        <f t="shared" si="61"/>
        <v>-6.2335373268007643E-3</v>
      </c>
      <c r="R495" s="24">
        <f t="shared" si="62"/>
        <v>2.2287344303432613E-2</v>
      </c>
    </row>
    <row r="496" spans="1:18" x14ac:dyDescent="0.3">
      <c r="A496" s="23" vm="8798">
        <v>44537</v>
      </c>
      <c r="B496" vm="8799">
        <v>28.88</v>
      </c>
      <c r="C496" vm="8800">
        <v>69.28</v>
      </c>
      <c r="D496" vm="8802">
        <v>237.5</v>
      </c>
      <c r="E496" vm="8804">
        <v>11.706</v>
      </c>
      <c r="F496" vm="8807">
        <v>2.258</v>
      </c>
      <c r="G496" vm="8809">
        <v>16.872</v>
      </c>
      <c r="H496" vm="237">
        <v>21.54</v>
      </c>
      <c r="I496" s="15" vm="2489">
        <v>6.1550000000000002</v>
      </c>
      <c r="K496" s="21">
        <f t="shared" si="63"/>
        <v>1.1842701975935158E-2</v>
      </c>
      <c r="L496" s="21">
        <f t="shared" si="56"/>
        <v>4.3664753427140268E-2</v>
      </c>
      <c r="M496" s="21">
        <f t="shared" si="57"/>
        <v>2.9916761037992599E-2</v>
      </c>
      <c r="N496" s="21">
        <f t="shared" si="58"/>
        <v>2.3860053062309844E-2</v>
      </c>
      <c r="O496" s="21">
        <f t="shared" si="59"/>
        <v>2.0130404658557668E-2</v>
      </c>
      <c r="P496" s="21">
        <f t="shared" si="60"/>
        <v>3.4981253390307165E-2</v>
      </c>
      <c r="Q496" s="21">
        <f t="shared" si="61"/>
        <v>3.5439569858321023E-2</v>
      </c>
      <c r="R496" s="24">
        <f t="shared" si="62"/>
        <v>4.8860032056262095E-3</v>
      </c>
    </row>
    <row r="497" spans="1:18" x14ac:dyDescent="0.3">
      <c r="A497" s="23" vm="8815">
        <v>44538</v>
      </c>
      <c r="B497" vm="8816">
        <v>28.38</v>
      </c>
      <c r="C497" vm="8818">
        <v>67.16</v>
      </c>
      <c r="D497" vm="8820">
        <v>234.8</v>
      </c>
      <c r="E497" vm="8822">
        <v>11.55</v>
      </c>
      <c r="F497" vm="8824">
        <v>2.2309999999999999</v>
      </c>
      <c r="G497" vm="8826">
        <v>16.681999999999999</v>
      </c>
      <c r="H497" vm="3851">
        <v>21.72</v>
      </c>
      <c r="I497" s="15" vm="8829">
        <v>6.0350000000000001</v>
      </c>
      <c r="K497" s="21">
        <f t="shared" si="63"/>
        <v>-1.7464642292728882E-2</v>
      </c>
      <c r="L497" s="21">
        <f t="shared" si="56"/>
        <v>-3.1078432044839746E-2</v>
      </c>
      <c r="M497" s="21">
        <f t="shared" si="57"/>
        <v>-1.1433535520754521E-2</v>
      </c>
      <c r="N497" s="21">
        <f t="shared" si="58"/>
        <v>-1.3416093901226462E-2</v>
      </c>
      <c r="O497" s="21">
        <f t="shared" si="59"/>
        <v>-1.202955027707482E-2</v>
      </c>
      <c r="P497" s="21">
        <f t="shared" si="60"/>
        <v>-1.1325149357053513E-2</v>
      </c>
      <c r="Q497" s="21">
        <f t="shared" si="61"/>
        <v>8.3218233374922779E-3</v>
      </c>
      <c r="R497" s="24">
        <f t="shared" si="62"/>
        <v>-1.9688905086922018E-2</v>
      </c>
    </row>
    <row r="498" spans="1:18" x14ac:dyDescent="0.3">
      <c r="A498" s="23" vm="8833">
        <v>44539</v>
      </c>
      <c r="B498" vm="8834">
        <v>28.56</v>
      </c>
      <c r="C498" vm="8836">
        <v>66.819999999999993</v>
      </c>
      <c r="D498" vm="8838">
        <v>232.8</v>
      </c>
      <c r="E498" vm="8840">
        <v>12.8</v>
      </c>
      <c r="F498" vm="8843">
        <v>2.2250000000000001</v>
      </c>
      <c r="G498" vm="8845">
        <v>16.448</v>
      </c>
      <c r="H498" vm="8847">
        <v>22.15</v>
      </c>
      <c r="I498" s="15" vm="3063">
        <v>5.96</v>
      </c>
      <c r="K498" s="21">
        <f t="shared" si="63"/>
        <v>6.322465739487108E-3</v>
      </c>
      <c r="L498" s="21">
        <f t="shared" si="56"/>
        <v>-5.0753952807296009E-3</v>
      </c>
      <c r="M498" s="21">
        <f t="shared" si="57"/>
        <v>-8.5543720966586318E-3</v>
      </c>
      <c r="N498" s="21">
        <f t="shared" si="58"/>
        <v>0.10275973395776894</v>
      </c>
      <c r="O498" s="21">
        <f t="shared" si="59"/>
        <v>-2.6929998321917996E-3</v>
      </c>
      <c r="P498" s="21">
        <f t="shared" si="60"/>
        <v>-1.4126404546665385E-2</v>
      </c>
      <c r="Q498" s="21">
        <f t="shared" si="61"/>
        <v>1.9604001425409988E-2</v>
      </c>
      <c r="R498" s="24">
        <f t="shared" si="62"/>
        <v>-1.2505373472236429E-2</v>
      </c>
    </row>
    <row r="499" spans="1:18" x14ac:dyDescent="0.3">
      <c r="A499" s="23" vm="8852">
        <v>44540</v>
      </c>
      <c r="B499" vm="8816">
        <v>28.38</v>
      </c>
      <c r="C499" vm="8854">
        <v>66.06</v>
      </c>
      <c r="D499" vm="8856">
        <v>229.2</v>
      </c>
      <c r="E499" vm="8858">
        <v>12.875999999999999</v>
      </c>
      <c r="F499" vm="5543">
        <v>2.2155</v>
      </c>
      <c r="G499" vm="8861">
        <v>16.489999999999998</v>
      </c>
      <c r="H499" vm="8863">
        <v>22.58</v>
      </c>
      <c r="I499" s="15" vm="8865">
        <v>5.9850000000000003</v>
      </c>
      <c r="K499" s="21">
        <f t="shared" si="63"/>
        <v>-6.3224657394870144E-3</v>
      </c>
      <c r="L499" s="21">
        <f t="shared" si="56"/>
        <v>-1.1439016965966727E-2</v>
      </c>
      <c r="M499" s="21">
        <f t="shared" si="57"/>
        <v>-1.5584731016698316E-2</v>
      </c>
      <c r="N499" s="21">
        <f t="shared" si="58"/>
        <v>5.9199425109901773E-3</v>
      </c>
      <c r="O499" s="21">
        <f t="shared" si="59"/>
        <v>-4.2788039607964288E-3</v>
      </c>
      <c r="P499" s="21">
        <f t="shared" si="60"/>
        <v>2.5502472987528118E-3</v>
      </c>
      <c r="Q499" s="21">
        <f t="shared" si="61"/>
        <v>1.9227062230371291E-2</v>
      </c>
      <c r="R499" s="24">
        <f t="shared" si="62"/>
        <v>4.1858579326780315E-3</v>
      </c>
    </row>
    <row r="500" spans="1:18" x14ac:dyDescent="0.3">
      <c r="A500" s="23" vm="8869">
        <v>44543</v>
      </c>
      <c r="B500" vm="8870">
        <v>28.08</v>
      </c>
      <c r="C500" vm="8872">
        <v>65.180000000000007</v>
      </c>
      <c r="D500" vm="8768">
        <v>229.3</v>
      </c>
      <c r="E500" vm="8875">
        <v>12.792</v>
      </c>
      <c r="F500" vm="8878">
        <v>2.2050000000000001</v>
      </c>
      <c r="G500" vm="8880">
        <v>16.366</v>
      </c>
      <c r="H500" vm="740">
        <v>22.1</v>
      </c>
      <c r="I500" s="15" vm="8883">
        <v>5.9450000000000003</v>
      </c>
      <c r="K500" s="21">
        <f t="shared" si="63"/>
        <v>-1.0627092574286238E-2</v>
      </c>
      <c r="L500" s="21">
        <f t="shared" si="56"/>
        <v>-1.3410746553228011E-2</v>
      </c>
      <c r="M500" s="21">
        <f t="shared" si="57"/>
        <v>4.3620502327441972E-4</v>
      </c>
      <c r="N500" s="21">
        <f t="shared" si="58"/>
        <v>-6.5451379049085625E-3</v>
      </c>
      <c r="O500" s="21">
        <f t="shared" si="59"/>
        <v>-4.7506027585977528E-3</v>
      </c>
      <c r="P500" s="21">
        <f t="shared" si="60"/>
        <v>-7.548124466317533E-3</v>
      </c>
      <c r="Q500" s="21">
        <f t="shared" si="61"/>
        <v>-2.1486950197808649E-2</v>
      </c>
      <c r="R500" s="24">
        <f t="shared" si="62"/>
        <v>-6.7058088671913168E-3</v>
      </c>
    </row>
    <row r="501" spans="1:18" x14ac:dyDescent="0.3">
      <c r="A501" s="23" vm="8887">
        <v>44544</v>
      </c>
      <c r="B501" vm="8888">
        <v>28.32</v>
      </c>
      <c r="C501" vm="8890">
        <v>63.08</v>
      </c>
      <c r="D501" vm="8892">
        <v>225</v>
      </c>
      <c r="E501" vm="8894">
        <v>13.378</v>
      </c>
      <c r="F501" vm="8897">
        <v>2.2244999999999999</v>
      </c>
      <c r="G501" vm="8899">
        <v>16.27</v>
      </c>
      <c r="H501" vm="8901">
        <v>21.85</v>
      </c>
      <c r="I501" s="15" vm="8685">
        <v>5.8150000000000004</v>
      </c>
      <c r="K501" s="21">
        <f t="shared" si="63"/>
        <v>8.5106896679086105E-3</v>
      </c>
      <c r="L501" s="21">
        <f t="shared" si="56"/>
        <v>-3.274891131457796E-2</v>
      </c>
      <c r="M501" s="21">
        <f t="shared" si="57"/>
        <v>-1.8930787659438671E-2</v>
      </c>
      <c r="N501" s="21">
        <f t="shared" si="58"/>
        <v>4.4791591164563174E-2</v>
      </c>
      <c r="O501" s="21">
        <f t="shared" si="59"/>
        <v>8.8046623651501406E-3</v>
      </c>
      <c r="P501" s="21">
        <f t="shared" si="60"/>
        <v>-5.8830908742435479E-3</v>
      </c>
      <c r="Q501" s="21">
        <f t="shared" si="61"/>
        <v>-1.1376686982107934E-2</v>
      </c>
      <c r="R501" s="24">
        <f t="shared" si="62"/>
        <v>-2.2109744172117359E-2</v>
      </c>
    </row>
    <row r="502" spans="1:18" x14ac:dyDescent="0.3">
      <c r="A502" s="23" vm="8906">
        <v>44545</v>
      </c>
      <c r="B502" vm="8764">
        <v>28.36</v>
      </c>
      <c r="C502" vm="8908">
        <v>64.7</v>
      </c>
      <c r="D502" vm="8910">
        <v>229.1</v>
      </c>
      <c r="E502" vm="8912">
        <v>13.138</v>
      </c>
      <c r="F502" vm="8915">
        <v>2.2014999999999998</v>
      </c>
      <c r="G502" vm="8917">
        <v>16.315999999999999</v>
      </c>
      <c r="H502" vm="8919">
        <v>21.73</v>
      </c>
      <c r="I502" s="15" vm="8921">
        <v>6.0149999999999997</v>
      </c>
      <c r="K502" s="21">
        <f t="shared" si="63"/>
        <v>1.4114328384078085E-3</v>
      </c>
      <c r="L502" s="21">
        <f t="shared" si="56"/>
        <v>2.5357439412017388E-2</v>
      </c>
      <c r="M502" s="21">
        <f t="shared" si="57"/>
        <v>1.8058187255029626E-2</v>
      </c>
      <c r="N502" s="21">
        <f t="shared" si="58"/>
        <v>-1.81027722259351E-2</v>
      </c>
      <c r="O502" s="21">
        <f t="shared" si="59"/>
        <v>-1.0393225050287962E-2</v>
      </c>
      <c r="P502" s="21">
        <f t="shared" si="60"/>
        <v>2.8233002243656176E-3</v>
      </c>
      <c r="Q502" s="21">
        <f t="shared" si="61"/>
        <v>-5.5071272732609144E-3</v>
      </c>
      <c r="R502" s="24">
        <f t="shared" si="62"/>
        <v>3.3815563456014233E-2</v>
      </c>
    </row>
    <row r="503" spans="1:18" x14ac:dyDescent="0.3">
      <c r="A503" s="23" vm="8925">
        <v>44546</v>
      </c>
      <c r="B503" vm="8764">
        <v>28.36</v>
      </c>
      <c r="C503" vm="8927">
        <v>63.16</v>
      </c>
      <c r="D503" vm="8929">
        <v>228.9</v>
      </c>
      <c r="E503" vm="8931">
        <v>13.068</v>
      </c>
      <c r="F503" vm="8934">
        <v>2.2425000000000002</v>
      </c>
      <c r="G503" vm="8239">
        <v>16.853999999999999</v>
      </c>
      <c r="H503" vm="8937">
        <v>21.23</v>
      </c>
      <c r="I503" s="15" vm="8939">
        <v>5.94</v>
      </c>
      <c r="K503" s="21">
        <f t="shared" si="63"/>
        <v>0</v>
      </c>
      <c r="L503" s="21">
        <f t="shared" si="56"/>
        <v>-2.4090012119413681E-2</v>
      </c>
      <c r="M503" s="21">
        <f t="shared" si="57"/>
        <v>-8.7336250092880227E-4</v>
      </c>
      <c r="N503" s="21">
        <f t="shared" si="58"/>
        <v>-5.3423007314574661E-3</v>
      </c>
      <c r="O503" s="21">
        <f t="shared" si="59"/>
        <v>1.8452368737142857E-2</v>
      </c>
      <c r="P503" s="21">
        <f t="shared" si="60"/>
        <v>3.2441795894849593E-2</v>
      </c>
      <c r="Q503" s="21">
        <f t="shared" si="61"/>
        <v>-2.3278518553173502E-2</v>
      </c>
      <c r="R503" s="24">
        <f t="shared" si="62"/>
        <v>-1.2547216052088528E-2</v>
      </c>
    </row>
    <row r="504" spans="1:18" x14ac:dyDescent="0.3">
      <c r="A504" s="23" vm="8943">
        <v>44547</v>
      </c>
      <c r="B504" vm="8944">
        <v>28.28</v>
      </c>
      <c r="C504" vm="8946">
        <v>63.22</v>
      </c>
      <c r="D504" vm="8948">
        <v>227.3</v>
      </c>
      <c r="E504" vm="8950">
        <v>13.122</v>
      </c>
      <c r="F504" vm="8953">
        <v>2.2054999999999998</v>
      </c>
      <c r="G504" vm="8955">
        <v>16.414000000000001</v>
      </c>
      <c r="H504" vm="3492">
        <v>21.16</v>
      </c>
      <c r="I504" s="15" vm="2787">
        <v>5.7549999999999999</v>
      </c>
      <c r="K504" s="21">
        <f t="shared" si="63"/>
        <v>-2.8248606355546274E-3</v>
      </c>
      <c r="L504" s="21">
        <f t="shared" si="56"/>
        <v>9.4951740003045796E-4</v>
      </c>
      <c r="M504" s="21">
        <f t="shared" si="57"/>
        <v>-7.0144961000234707E-3</v>
      </c>
      <c r="N504" s="21">
        <f t="shared" si="58"/>
        <v>4.1237171838621562E-3</v>
      </c>
      <c r="O504" s="21">
        <f t="shared" si="59"/>
        <v>-1.6637074387956894E-2</v>
      </c>
      <c r="P504" s="21">
        <f t="shared" si="60"/>
        <v>-2.6453388142641518E-2</v>
      </c>
      <c r="Q504" s="21">
        <f t="shared" si="61"/>
        <v>-3.3026687250661173E-3</v>
      </c>
      <c r="R504" s="24">
        <f t="shared" si="62"/>
        <v>-3.1640091200707703E-2</v>
      </c>
    </row>
    <row r="505" spans="1:18" x14ac:dyDescent="0.3">
      <c r="A505" s="23" vm="8961">
        <v>44550</v>
      </c>
      <c r="B505" vm="8962">
        <v>27.92</v>
      </c>
      <c r="C505" vm="8964">
        <v>62.6</v>
      </c>
      <c r="D505" vm="8966">
        <v>220</v>
      </c>
      <c r="E505" vm="8968">
        <v>12.996</v>
      </c>
      <c r="F505" vm="8970">
        <v>2.1819999999999999</v>
      </c>
      <c r="G505" vm="8972">
        <v>15.82</v>
      </c>
      <c r="H505" vm="8974">
        <v>21.89</v>
      </c>
      <c r="I505" s="15" vm="8976">
        <v>5.7</v>
      </c>
      <c r="K505" s="21">
        <f t="shared" si="63"/>
        <v>-1.2811563134200279E-2</v>
      </c>
      <c r="L505" s="21">
        <f t="shared" si="56"/>
        <v>-9.8554286814187524E-3</v>
      </c>
      <c r="M505" s="21">
        <f t="shared" si="57"/>
        <v>-3.2643184506136076E-2</v>
      </c>
      <c r="N505" s="21">
        <f t="shared" si="58"/>
        <v>-9.6485931158318376E-3</v>
      </c>
      <c r="O505" s="21">
        <f t="shared" si="59"/>
        <v>-1.0712353151978224E-2</v>
      </c>
      <c r="P505" s="21">
        <f t="shared" si="60"/>
        <v>-3.6859666868012196E-2</v>
      </c>
      <c r="Q505" s="21">
        <f t="shared" si="61"/>
        <v>3.3917304544672879E-2</v>
      </c>
      <c r="R505" s="24">
        <f t="shared" si="62"/>
        <v>-9.6028673333414666E-3</v>
      </c>
    </row>
    <row r="506" spans="1:18" x14ac:dyDescent="0.3">
      <c r="A506" s="23" vm="8980">
        <v>44551</v>
      </c>
      <c r="B506" vm="8981">
        <v>28.64</v>
      </c>
      <c r="C506" vm="8983">
        <v>62.2</v>
      </c>
      <c r="D506" vm="8985">
        <v>220.4</v>
      </c>
      <c r="E506" vm="8987">
        <v>13.45</v>
      </c>
      <c r="F506" vm="8990">
        <v>2.2324999999999999</v>
      </c>
      <c r="G506" vm="8992">
        <v>16.308</v>
      </c>
      <c r="H506" vm="8994">
        <v>21.81</v>
      </c>
      <c r="I506" s="15" vm="8996">
        <v>5.835</v>
      </c>
      <c r="K506" s="21">
        <f t="shared" si="63"/>
        <v>2.5461064198273091E-2</v>
      </c>
      <c r="L506" s="21">
        <f t="shared" si="56"/>
        <v>-6.4102783609190543E-3</v>
      </c>
      <c r="M506" s="21">
        <f t="shared" si="57"/>
        <v>1.8165309263980069E-3</v>
      </c>
      <c r="N506" s="21">
        <f t="shared" si="58"/>
        <v>3.4337488240994245E-2</v>
      </c>
      <c r="O506" s="21">
        <f t="shared" si="59"/>
        <v>2.2880146357638007E-2</v>
      </c>
      <c r="P506" s="21">
        <f t="shared" si="60"/>
        <v>3.0380822617499036E-2</v>
      </c>
      <c r="Q506" s="21">
        <f t="shared" si="61"/>
        <v>-3.6613313212339894E-3</v>
      </c>
      <c r="R506" s="24">
        <f t="shared" si="62"/>
        <v>2.3408090898014804E-2</v>
      </c>
    </row>
    <row r="507" spans="1:18" x14ac:dyDescent="0.3">
      <c r="A507" s="23" vm="9000">
        <v>44552</v>
      </c>
      <c r="B507" vm="9001">
        <v>28.68</v>
      </c>
      <c r="C507" vm="9003">
        <v>62.7</v>
      </c>
      <c r="D507" vm="9005">
        <v>221.4</v>
      </c>
      <c r="E507" vm="9007">
        <v>13.44</v>
      </c>
      <c r="F507" vm="8806">
        <v>2.2305000000000001</v>
      </c>
      <c r="G507" vm="9011">
        <v>16.452000000000002</v>
      </c>
      <c r="H507" vm="3331">
        <v>22.14</v>
      </c>
      <c r="I507" s="15" vm="3152">
        <v>5.88</v>
      </c>
      <c r="K507" s="21">
        <f t="shared" si="63"/>
        <v>1.3956736389747558E-3</v>
      </c>
      <c r="L507" s="21">
        <f t="shared" si="56"/>
        <v>8.0064478937412822E-3</v>
      </c>
      <c r="M507" s="21">
        <f t="shared" si="57"/>
        <v>4.5269429957770502E-3</v>
      </c>
      <c r="N507" s="21">
        <f t="shared" si="58"/>
        <v>-7.437709528446524E-4</v>
      </c>
      <c r="O507" s="21">
        <f t="shared" si="59"/>
        <v>-8.9625818233451764E-4</v>
      </c>
      <c r="P507" s="21">
        <f t="shared" si="60"/>
        <v>8.7912654111707237E-3</v>
      </c>
      <c r="Q507" s="21">
        <f t="shared" si="61"/>
        <v>1.5017347066953131E-2</v>
      </c>
      <c r="R507" s="24">
        <f t="shared" si="62"/>
        <v>7.6824961720162108E-3</v>
      </c>
    </row>
    <row r="508" spans="1:18" x14ac:dyDescent="0.3">
      <c r="A508" s="23" vm="9017">
        <v>44553</v>
      </c>
      <c r="B508" vm="9018">
        <v>28.4</v>
      </c>
      <c r="C508" vm="9020">
        <v>62.96</v>
      </c>
      <c r="D508" vm="8403">
        <v>223.7</v>
      </c>
      <c r="E508" vm="9023">
        <v>13.507999999999999</v>
      </c>
      <c r="F508" vm="9026">
        <v>2.2509999999999999</v>
      </c>
      <c r="G508" vm="7736">
        <v>16.597999999999999</v>
      </c>
      <c r="H508" vm="8847">
        <v>22.15</v>
      </c>
      <c r="I508" s="15" vm="3169">
        <v>5.92</v>
      </c>
      <c r="K508" s="21">
        <f t="shared" si="63"/>
        <v>-9.8108705642593348E-3</v>
      </c>
      <c r="L508" s="21">
        <f t="shared" si="56"/>
        <v>4.1381564702728489E-3</v>
      </c>
      <c r="M508" s="21">
        <f t="shared" si="57"/>
        <v>1.0334848221547349E-2</v>
      </c>
      <c r="N508" s="21">
        <f t="shared" si="58"/>
        <v>5.0467674283176511E-3</v>
      </c>
      <c r="O508" s="21">
        <f t="shared" si="59"/>
        <v>9.1487863384126129E-3</v>
      </c>
      <c r="P508" s="21">
        <f t="shared" si="60"/>
        <v>8.8351558080783533E-3</v>
      </c>
      <c r="Q508" s="21">
        <f t="shared" si="61"/>
        <v>4.515692106537352E-4</v>
      </c>
      <c r="R508" s="24">
        <f t="shared" si="62"/>
        <v>6.7796869853787691E-3</v>
      </c>
    </row>
    <row r="509" spans="1:18" x14ac:dyDescent="0.3">
      <c r="A509" s="23" vm="9033">
        <v>44557</v>
      </c>
      <c r="B509" vm="9034">
        <v>28.58</v>
      </c>
      <c r="C509" vm="8708">
        <v>64.08</v>
      </c>
      <c r="D509" vm="9037">
        <v>226.4</v>
      </c>
      <c r="E509" vm="9039">
        <v>13.528</v>
      </c>
      <c r="F509" vm="7065">
        <v>2.2625000000000002</v>
      </c>
      <c r="G509" vm="9042">
        <v>16.832000000000001</v>
      </c>
      <c r="H509" vm="9044">
        <v>22.13</v>
      </c>
      <c r="I509" s="15" vm="1474">
        <v>5.95</v>
      </c>
      <c r="K509" s="21">
        <f t="shared" si="63"/>
        <v>6.3180273345608733E-3</v>
      </c>
      <c r="L509" s="21">
        <f t="shared" si="56"/>
        <v>1.7632698650955871E-2</v>
      </c>
      <c r="M509" s="21">
        <f t="shared" si="57"/>
        <v>1.1997477832943956E-2</v>
      </c>
      <c r="N509" s="21">
        <f t="shared" si="58"/>
        <v>1.479509072958072E-3</v>
      </c>
      <c r="O509" s="21">
        <f t="shared" si="59"/>
        <v>5.0958346673489856E-3</v>
      </c>
      <c r="P509" s="21">
        <f t="shared" si="60"/>
        <v>1.3999630379043289E-2</v>
      </c>
      <c r="Q509" s="21">
        <f t="shared" si="61"/>
        <v>-9.0334242818629644E-4</v>
      </c>
      <c r="R509" s="24">
        <f t="shared" si="62"/>
        <v>5.0547706616240543E-3</v>
      </c>
    </row>
    <row r="510" spans="1:18" x14ac:dyDescent="0.3">
      <c r="A510" s="23" vm="9049">
        <v>44558</v>
      </c>
      <c r="B510" vm="9001">
        <v>28.68</v>
      </c>
      <c r="C510" vm="9051">
        <v>64.239999999999995</v>
      </c>
      <c r="D510" vm="9053">
        <v>227.6</v>
      </c>
      <c r="E510" vm="9055">
        <v>13.576000000000001</v>
      </c>
      <c r="F510" vm="9058">
        <v>2.2835000000000001</v>
      </c>
      <c r="G510" vm="8239">
        <v>16.853999999999999</v>
      </c>
      <c r="H510" vm="9061">
        <v>22.21</v>
      </c>
      <c r="I510" s="15" vm="9063">
        <v>5.9550000000000001</v>
      </c>
      <c r="K510" s="21">
        <f t="shared" si="63"/>
        <v>3.4928432296983903E-3</v>
      </c>
      <c r="L510" s="21">
        <f t="shared" si="56"/>
        <v>2.4937668784024581E-3</v>
      </c>
      <c r="M510" s="21">
        <f t="shared" si="57"/>
        <v>5.2863559231480246E-3</v>
      </c>
      <c r="N510" s="21">
        <f t="shared" si="58"/>
        <v>3.5419163356459906E-3</v>
      </c>
      <c r="O510" s="21">
        <f t="shared" si="59"/>
        <v>9.2389570509724111E-3</v>
      </c>
      <c r="P510" s="21">
        <f t="shared" si="60"/>
        <v>1.3061807948620751E-3</v>
      </c>
      <c r="Q510" s="21">
        <f t="shared" si="61"/>
        <v>3.60848384337776E-3</v>
      </c>
      <c r="R510" s="24">
        <f t="shared" si="62"/>
        <v>8.3998324972503209E-4</v>
      </c>
    </row>
    <row r="511" spans="1:18" x14ac:dyDescent="0.3">
      <c r="A511" s="23" vm="9067">
        <v>44559</v>
      </c>
      <c r="B511" vm="8981">
        <v>28.64</v>
      </c>
      <c r="C511" vm="9069">
        <v>64.58</v>
      </c>
      <c r="D511" vm="9071">
        <v>225.8</v>
      </c>
      <c r="E511" vm="9073">
        <v>13.536</v>
      </c>
      <c r="F511" vm="9075">
        <v>2.2770000000000001</v>
      </c>
      <c r="G511" vm="6916">
        <v>16.702000000000002</v>
      </c>
      <c r="H511" vm="9078">
        <v>22.55</v>
      </c>
      <c r="I511" s="15" vm="8759">
        <v>5.99</v>
      </c>
      <c r="K511" s="21">
        <f t="shared" si="63"/>
        <v>-1.3956736389746914E-3</v>
      </c>
      <c r="L511" s="21">
        <f t="shared" si="56"/>
        <v>5.2786956916230547E-3</v>
      </c>
      <c r="M511" s="21">
        <f t="shared" si="57"/>
        <v>-7.9400505366140992E-3</v>
      </c>
      <c r="N511" s="21">
        <f t="shared" si="58"/>
        <v>-2.9507250680578414E-3</v>
      </c>
      <c r="O511" s="21">
        <f t="shared" si="59"/>
        <v>-2.8505665613140479E-3</v>
      </c>
      <c r="P511" s="21">
        <f t="shared" si="60"/>
        <v>-9.059544619123781E-3</v>
      </c>
      <c r="Q511" s="21">
        <f t="shared" si="61"/>
        <v>1.5192428042351219E-2</v>
      </c>
      <c r="R511" s="24">
        <f t="shared" si="62"/>
        <v>5.8602093200946634E-3</v>
      </c>
    </row>
    <row r="512" spans="1:18" x14ac:dyDescent="0.3">
      <c r="A512" s="23" vm="9082">
        <v>44560</v>
      </c>
      <c r="B512" vm="9083">
        <v>28.44</v>
      </c>
      <c r="C512" vm="9085">
        <v>64.02</v>
      </c>
      <c r="D512" vm="9087">
        <v>227.5</v>
      </c>
      <c r="E512" vm="9089">
        <v>13.544</v>
      </c>
      <c r="F512" vm="5578">
        <v>2.274</v>
      </c>
      <c r="G512" vm="9092">
        <v>16.686</v>
      </c>
      <c r="H512" vm="9094">
        <v>22.53</v>
      </c>
      <c r="I512" s="15" vm="8829">
        <v>6.0350000000000001</v>
      </c>
      <c r="K512" s="21">
        <f t="shared" si="63"/>
        <v>-7.0077371574046891E-3</v>
      </c>
      <c r="L512" s="21">
        <f t="shared" si="56"/>
        <v>-8.7092307884122037E-3</v>
      </c>
      <c r="M512" s="21">
        <f t="shared" si="57"/>
        <v>7.5005866754434183E-3</v>
      </c>
      <c r="N512" s="21">
        <f t="shared" si="58"/>
        <v>5.9084196696686665E-4</v>
      </c>
      <c r="O512" s="21">
        <f t="shared" si="59"/>
        <v>-1.3183917532583356E-3</v>
      </c>
      <c r="P512" s="21">
        <f t="shared" si="60"/>
        <v>-9.5842825115503762E-4</v>
      </c>
      <c r="Q512" s="21">
        <f t="shared" si="61"/>
        <v>-8.8731150453425737E-4</v>
      </c>
      <c r="R512" s="24">
        <f t="shared" si="62"/>
        <v>7.4844424221368134E-3</v>
      </c>
    </row>
    <row r="513" spans="1:18" x14ac:dyDescent="0.3">
      <c r="A513" s="23" vm="9099">
        <v>44564</v>
      </c>
      <c r="B513" vm="9100">
        <v>28.48</v>
      </c>
      <c r="C513" vm="9102">
        <v>64.3</v>
      </c>
      <c r="D513" vm="9104">
        <v>228.2</v>
      </c>
      <c r="E513" vm="9106">
        <v>13.752000000000001</v>
      </c>
      <c r="F513" vm="71">
        <v>2.3450000000000002</v>
      </c>
      <c r="G513" vm="9110">
        <v>17.327999999999999</v>
      </c>
      <c r="H513" vm="9112">
        <v>22.85</v>
      </c>
      <c r="I513" s="15" vm="9114">
        <v>6.0549999999999997</v>
      </c>
      <c r="K513" s="21">
        <f t="shared" si="63"/>
        <v>1.4054816087349464E-3</v>
      </c>
      <c r="L513" s="21">
        <f t="shared" si="56"/>
        <v>4.3640967018567893E-3</v>
      </c>
      <c r="M513" s="21">
        <f t="shared" si="57"/>
        <v>3.0721990369700588E-3</v>
      </c>
      <c r="N513" s="21">
        <f t="shared" si="58"/>
        <v>1.5240623249713935E-2</v>
      </c>
      <c r="O513" s="21">
        <f t="shared" si="59"/>
        <v>3.0745006569898547E-2</v>
      </c>
      <c r="P513" s="21">
        <f t="shared" si="60"/>
        <v>3.7753645778751982E-2</v>
      </c>
      <c r="Q513" s="21">
        <f t="shared" si="61"/>
        <v>1.4103362896060586E-2</v>
      </c>
      <c r="R513" s="24">
        <f t="shared" si="62"/>
        <v>3.3085224555607202E-3</v>
      </c>
    </row>
    <row r="514" spans="1:18" x14ac:dyDescent="0.3">
      <c r="A514" s="23" vm="9118">
        <v>44565</v>
      </c>
      <c r="B514" vm="9119">
        <v>29.38</v>
      </c>
      <c r="C514" vm="9121">
        <v>65</v>
      </c>
      <c r="D514" vm="9123">
        <v>235.1</v>
      </c>
      <c r="E514" vm="9125">
        <v>14.276</v>
      </c>
      <c r="F514" vm="6487">
        <v>2.3940000000000001</v>
      </c>
      <c r="G514" vm="9129">
        <v>17.713999999999999</v>
      </c>
      <c r="H514" vm="9131">
        <v>22.71</v>
      </c>
      <c r="I514" s="15" vm="2348">
        <v>6.16</v>
      </c>
      <c r="K514" s="21">
        <f t="shared" si="63"/>
        <v>3.111208420195621E-2</v>
      </c>
      <c r="L514" s="21">
        <f t="shared" si="56"/>
        <v>1.0827638652063393E-2</v>
      </c>
      <c r="M514" s="21">
        <f t="shared" si="57"/>
        <v>2.978851811804864E-2</v>
      </c>
      <c r="N514" s="21">
        <f t="shared" si="58"/>
        <v>3.7395537547365749E-2</v>
      </c>
      <c r="O514" s="21">
        <f t="shared" si="59"/>
        <v>2.0680205237538603E-2</v>
      </c>
      <c r="P514" s="21">
        <f t="shared" si="60"/>
        <v>2.2031597128756495E-2</v>
      </c>
      <c r="Q514" s="21">
        <f t="shared" si="61"/>
        <v>-6.1457612227465803E-3</v>
      </c>
      <c r="R514" s="24">
        <f t="shared" si="62"/>
        <v>1.7192400540372989E-2</v>
      </c>
    </row>
    <row r="515" spans="1:18" x14ac:dyDescent="0.3">
      <c r="A515" s="23" vm="9135">
        <v>44566</v>
      </c>
      <c r="B515" vm="9136">
        <v>28.66</v>
      </c>
      <c r="C515" vm="9138">
        <v>65.5</v>
      </c>
      <c r="D515" vm="9140">
        <v>236.9</v>
      </c>
      <c r="E515" vm="9142">
        <v>14.394</v>
      </c>
      <c r="F515" vm="9145">
        <v>2.4180000000000001</v>
      </c>
      <c r="G515" vm="9147">
        <v>18.428000000000001</v>
      </c>
      <c r="H515" vm="9149">
        <v>23.25</v>
      </c>
      <c r="I515" s="15" vm="9151">
        <v>6.1849999999999996</v>
      </c>
      <c r="K515" s="21">
        <f t="shared" si="63"/>
        <v>-2.4811748345705362E-2</v>
      </c>
      <c r="L515" s="21">
        <f t="shared" si="56"/>
        <v>7.6628727455690972E-3</v>
      </c>
      <c r="M515" s="21">
        <f t="shared" si="57"/>
        <v>7.6271556187158971E-3</v>
      </c>
      <c r="N515" s="21">
        <f t="shared" si="58"/>
        <v>8.2316474576987052E-3</v>
      </c>
      <c r="O515" s="21">
        <f t="shared" si="59"/>
        <v>9.9751450568195243E-3</v>
      </c>
      <c r="P515" s="21">
        <f t="shared" si="60"/>
        <v>3.9515959686279516E-2</v>
      </c>
      <c r="Q515" s="21">
        <f t="shared" si="61"/>
        <v>2.3499775915898163E-2</v>
      </c>
      <c r="R515" s="24">
        <f t="shared" si="62"/>
        <v>4.0502282990227383E-3</v>
      </c>
    </row>
    <row r="516" spans="1:18" x14ac:dyDescent="0.3">
      <c r="A516" s="23" vm="9155">
        <v>44567</v>
      </c>
      <c r="B516" vm="9156">
        <v>27.62</v>
      </c>
      <c r="C516" vm="9158">
        <v>62.8</v>
      </c>
      <c r="D516" vm="8856">
        <v>229.2</v>
      </c>
      <c r="E516" vm="631">
        <v>14.15</v>
      </c>
      <c r="F516" vm="6672">
        <v>2.4329999999999998</v>
      </c>
      <c r="G516" vm="9164">
        <v>18.245999999999999</v>
      </c>
      <c r="H516" vm="9166">
        <v>22.74</v>
      </c>
      <c r="I516" s="15" vm="2917">
        <v>6.09</v>
      </c>
      <c r="K516" s="21">
        <f t="shared" si="63"/>
        <v>-3.6962274418879733E-2</v>
      </c>
      <c r="L516" s="21">
        <f t="shared" ref="L516:L579" si="64">LN(C516/C515)</f>
        <v>-4.2095069167053335E-2</v>
      </c>
      <c r="M516" s="21">
        <f t="shared" ref="M516:M579" si="65">LN(D516/D515)</f>
        <v>-3.3043126324155306E-2</v>
      </c>
      <c r="N516" s="21">
        <f t="shared" ref="N516:N579" si="66">LN(E516/E515)</f>
        <v>-1.7096828996365863E-2</v>
      </c>
      <c r="O516" s="21">
        <f t="shared" ref="O516:O579" si="67">LN(F516/F515)</f>
        <v>6.1843116087845224E-3</v>
      </c>
      <c r="P516" s="21">
        <f t="shared" ref="P516:P579" si="68">LN(G516/G515)</f>
        <v>-9.9253691503880543E-3</v>
      </c>
      <c r="Q516" s="21">
        <f t="shared" ref="Q516:Q579" si="69">LN(H516/H515)</f>
        <v>-2.2179643710975371E-2</v>
      </c>
      <c r="R516" s="24">
        <f t="shared" ref="R516:R579" si="70">LN(I516/I515)</f>
        <v>-1.5478924122645552E-2</v>
      </c>
    </row>
    <row r="517" spans="1:18" x14ac:dyDescent="0.3">
      <c r="A517" s="23" vm="9170">
        <v>44568</v>
      </c>
      <c r="B517" vm="9171">
        <v>27.56</v>
      </c>
      <c r="C517" vm="9173">
        <v>61.24</v>
      </c>
      <c r="D517" vm="9175">
        <v>225.1</v>
      </c>
      <c r="E517" vm="9177">
        <v>14.247999999999999</v>
      </c>
      <c r="F517" vm="8254">
        <v>2.4514999999999998</v>
      </c>
      <c r="G517" vm="9181">
        <v>18.001999999999999</v>
      </c>
      <c r="H517" vm="9183">
        <v>22.77</v>
      </c>
      <c r="I517" s="15" vm="9185">
        <v>6.08</v>
      </c>
      <c r="K517" s="21">
        <f t="shared" ref="K517:K580" si="71">LN(B517/B516)</f>
        <v>-2.1747018356883204E-3</v>
      </c>
      <c r="L517" s="21">
        <f t="shared" si="64"/>
        <v>-2.5154502684669868E-2</v>
      </c>
      <c r="M517" s="21">
        <f t="shared" si="65"/>
        <v>-1.8050236927897936E-2</v>
      </c>
      <c r="N517" s="21">
        <f t="shared" si="66"/>
        <v>6.9019218981138655E-3</v>
      </c>
      <c r="O517" s="21">
        <f t="shared" si="67"/>
        <v>7.5750183077652189E-3</v>
      </c>
      <c r="P517" s="21">
        <f t="shared" si="68"/>
        <v>-1.3463015088389034E-2</v>
      </c>
      <c r="Q517" s="21">
        <f t="shared" si="69"/>
        <v>1.3183917532582322E-3</v>
      </c>
      <c r="R517" s="24">
        <f t="shared" si="70"/>
        <v>-1.6433857437300147E-3</v>
      </c>
    </row>
    <row r="518" spans="1:18" x14ac:dyDescent="0.3">
      <c r="A518" s="23" vm="9189">
        <v>44571</v>
      </c>
      <c r="B518" vm="9190">
        <v>26.9</v>
      </c>
      <c r="C518" vm="8284">
        <v>60.62</v>
      </c>
      <c r="D518" vm="9193">
        <v>221</v>
      </c>
      <c r="E518" vm="9195">
        <v>14.222</v>
      </c>
      <c r="F518" vm="8272">
        <v>2.4630000000000001</v>
      </c>
      <c r="G518" vm="9199">
        <v>17.864000000000001</v>
      </c>
      <c r="H518" vm="4193">
        <v>20.76</v>
      </c>
      <c r="I518" s="15" vm="8939">
        <v>5.94</v>
      </c>
      <c r="K518" s="21">
        <f t="shared" si="71"/>
        <v>-2.4239159537664385E-2</v>
      </c>
      <c r="L518" s="21">
        <f t="shared" si="64"/>
        <v>-1.0175699159825994E-2</v>
      </c>
      <c r="M518" s="21">
        <f t="shared" si="65"/>
        <v>-1.8382046394933675E-2</v>
      </c>
      <c r="N518" s="21">
        <f t="shared" si="66"/>
        <v>-1.8264845260342985E-3</v>
      </c>
      <c r="O518" s="21">
        <f t="shared" si="67"/>
        <v>4.6800370292501871E-3</v>
      </c>
      <c r="P518" s="21">
        <f t="shared" si="68"/>
        <v>-7.6953482970366412E-3</v>
      </c>
      <c r="Q518" s="21">
        <f t="shared" si="69"/>
        <v>-9.2415821777960247E-2</v>
      </c>
      <c r="R518" s="24">
        <f t="shared" si="70"/>
        <v>-2.3295562603522068E-2</v>
      </c>
    </row>
    <row r="519" spans="1:18" x14ac:dyDescent="0.3">
      <c r="A519" s="23" vm="9205">
        <v>44572</v>
      </c>
      <c r="B519" vm="9206">
        <v>26.74</v>
      </c>
      <c r="C519" vm="9208">
        <v>60.38</v>
      </c>
      <c r="D519" vm="9210">
        <v>223.9</v>
      </c>
      <c r="E519" vm="9212">
        <v>14.064</v>
      </c>
      <c r="F519" vm="576">
        <v>2.4820000000000002</v>
      </c>
      <c r="G519" vm="9215">
        <v>18.04</v>
      </c>
      <c r="H519" vm="9217">
        <v>20.51</v>
      </c>
      <c r="I519" s="15" vm="8759">
        <v>5.99</v>
      </c>
      <c r="K519" s="21">
        <f t="shared" si="71"/>
        <v>-5.9657149339962775E-3</v>
      </c>
      <c r="L519" s="21">
        <f t="shared" si="64"/>
        <v>-3.9669473509643099E-3</v>
      </c>
      <c r="M519" s="21">
        <f t="shared" si="65"/>
        <v>1.3036822086956281E-2</v>
      </c>
      <c r="N519" s="21">
        <f t="shared" si="66"/>
        <v>-1.1171720518505009E-2</v>
      </c>
      <c r="O519" s="21">
        <f t="shared" si="67"/>
        <v>7.6845676440147224E-3</v>
      </c>
      <c r="P519" s="21">
        <f t="shared" si="68"/>
        <v>9.8040000966208348E-3</v>
      </c>
      <c r="Q519" s="21">
        <f t="shared" si="69"/>
        <v>-1.2115486213398701E-2</v>
      </c>
      <c r="R519" s="24">
        <f t="shared" si="70"/>
        <v>8.3822787528044385E-3</v>
      </c>
    </row>
    <row r="520" spans="1:18" x14ac:dyDescent="0.3">
      <c r="A520" s="23" vm="9221">
        <v>44573</v>
      </c>
      <c r="B520" vm="9222">
        <v>26.56</v>
      </c>
      <c r="C520" vm="9224">
        <v>59.98</v>
      </c>
      <c r="D520" vm="9037">
        <v>226.4</v>
      </c>
      <c r="E520" vm="9227">
        <v>13.61</v>
      </c>
      <c r="F520" vm="9230">
        <v>2.5455000000000001</v>
      </c>
      <c r="G520" vm="6099">
        <v>18.38</v>
      </c>
      <c r="H520" vm="9233">
        <v>20.11</v>
      </c>
      <c r="I520" s="15" vm="1999">
        <v>6.06</v>
      </c>
      <c r="K520" s="21">
        <f t="shared" si="71"/>
        <v>-6.7542470655640322E-3</v>
      </c>
      <c r="L520" s="21">
        <f t="shared" si="64"/>
        <v>-6.6467509578297859E-3</v>
      </c>
      <c r="M520" s="21">
        <f t="shared" si="65"/>
        <v>1.1103822724318797E-2</v>
      </c>
      <c r="N520" s="21">
        <f t="shared" si="66"/>
        <v>-3.281352427944647E-2</v>
      </c>
      <c r="O520" s="21">
        <f t="shared" si="67"/>
        <v>2.526240757783817E-2</v>
      </c>
      <c r="P520" s="21">
        <f t="shared" si="68"/>
        <v>1.867160229306335E-2</v>
      </c>
      <c r="Q520" s="21">
        <f t="shared" si="69"/>
        <v>-1.9695368299728698E-2</v>
      </c>
      <c r="R520" s="24">
        <f t="shared" si="70"/>
        <v>1.1618387953865057E-2</v>
      </c>
    </row>
    <row r="521" spans="1:18" x14ac:dyDescent="0.3">
      <c r="A521" s="23" vm="9238">
        <v>44574</v>
      </c>
      <c r="B521" vm="9239">
        <v>26.16</v>
      </c>
      <c r="C521" vm="9241">
        <v>59</v>
      </c>
      <c r="D521" vm="9243">
        <v>222</v>
      </c>
      <c r="E521" vm="9245">
        <v>13.651999999999999</v>
      </c>
      <c r="F521" vm="9248">
        <v>2.5605000000000002</v>
      </c>
      <c r="G521" vm="9250">
        <v>19.010000000000002</v>
      </c>
      <c r="H521" vm="9252">
        <v>20.57</v>
      </c>
      <c r="I521" s="15" vm="2367">
        <v>6.0449999999999999</v>
      </c>
      <c r="K521" s="21">
        <f t="shared" si="71"/>
        <v>-1.5174798019235115E-2</v>
      </c>
      <c r="L521" s="21">
        <f t="shared" si="64"/>
        <v>-1.6473729415143471E-2</v>
      </c>
      <c r="M521" s="21">
        <f t="shared" si="65"/>
        <v>-1.9625964456748451E-2</v>
      </c>
      <c r="N521" s="21">
        <f t="shared" si="66"/>
        <v>3.081214381085857E-3</v>
      </c>
      <c r="O521" s="21">
        <f t="shared" si="67"/>
        <v>5.8754575602143035E-3</v>
      </c>
      <c r="P521" s="21">
        <f t="shared" si="68"/>
        <v>3.3702039572796896E-2</v>
      </c>
      <c r="Q521" s="21">
        <f t="shared" si="69"/>
        <v>2.2616499880305094E-2</v>
      </c>
      <c r="R521" s="24">
        <f t="shared" si="70"/>
        <v>-2.4783160144670898E-3</v>
      </c>
    </row>
    <row r="522" spans="1:18" x14ac:dyDescent="0.3">
      <c r="A522" s="23" vm="9257">
        <v>44575</v>
      </c>
      <c r="B522" vm="5034">
        <v>25.66</v>
      </c>
      <c r="C522" vm="9259">
        <v>56.86</v>
      </c>
      <c r="D522" vm="9261">
        <v>213.4</v>
      </c>
      <c r="E522" vm="9263">
        <v>13.54</v>
      </c>
      <c r="F522" vm="9266">
        <v>2.5619999999999998</v>
      </c>
      <c r="G522" vm="9268">
        <v>18.974</v>
      </c>
      <c r="H522" vm="9270">
        <v>20.27</v>
      </c>
      <c r="I522" s="15" vm="2367">
        <v>6.0449999999999999</v>
      </c>
      <c r="K522" s="21">
        <f t="shared" si="71"/>
        <v>-1.9298167401507561E-2</v>
      </c>
      <c r="L522" s="21">
        <f t="shared" si="64"/>
        <v>-3.694533768286571E-2</v>
      </c>
      <c r="M522" s="21">
        <f t="shared" si="65"/>
        <v>-3.950904300462639E-2</v>
      </c>
      <c r="N522" s="21">
        <f t="shared" si="66"/>
        <v>-8.2377635603316322E-3</v>
      </c>
      <c r="O522" s="21">
        <f t="shared" si="67"/>
        <v>5.8565155407444515E-4</v>
      </c>
      <c r="P522" s="21">
        <f t="shared" si="68"/>
        <v>-1.8955355296528238E-3</v>
      </c>
      <c r="Q522" s="21">
        <f t="shared" si="69"/>
        <v>-1.4691743200957222E-2</v>
      </c>
      <c r="R522" s="24">
        <f t="shared" si="70"/>
        <v>0</v>
      </c>
    </row>
    <row r="523" spans="1:18" x14ac:dyDescent="0.3">
      <c r="A523" s="23" vm="9275">
        <v>44578</v>
      </c>
      <c r="B523" vm="5868">
        <v>25.24</v>
      </c>
      <c r="C523" vm="9277">
        <v>57.74</v>
      </c>
      <c r="D523" vm="9279">
        <v>213.5</v>
      </c>
      <c r="E523" vm="9281">
        <v>13.632</v>
      </c>
      <c r="F523" vm="9284">
        <v>2.5775000000000001</v>
      </c>
      <c r="G523" vm="9286">
        <v>19.14</v>
      </c>
      <c r="H523" vm="4017">
        <v>20.66</v>
      </c>
      <c r="I523" s="15" vm="3063">
        <v>5.96</v>
      </c>
      <c r="K523" s="21">
        <f t="shared" si="71"/>
        <v>-1.6503321514478045E-2</v>
      </c>
      <c r="L523" s="21">
        <f t="shared" si="64"/>
        <v>1.5358068011935337E-2</v>
      </c>
      <c r="M523" s="21">
        <f t="shared" si="65"/>
        <v>4.6849380102619069E-4</v>
      </c>
      <c r="N523" s="21">
        <f t="shared" si="66"/>
        <v>6.7717026028310577E-3</v>
      </c>
      <c r="O523" s="21">
        <f t="shared" si="67"/>
        <v>6.0317334344354981E-3</v>
      </c>
      <c r="P523" s="21">
        <f t="shared" si="68"/>
        <v>8.7107650541230486E-3</v>
      </c>
      <c r="Q523" s="21">
        <f t="shared" si="69"/>
        <v>1.9057503227583761E-2</v>
      </c>
      <c r="R523" s="24">
        <f t="shared" si="70"/>
        <v>-1.4161002989497627E-2</v>
      </c>
    </row>
    <row r="524" spans="1:18" x14ac:dyDescent="0.3">
      <c r="A524" s="23" vm="9292">
        <v>44579</v>
      </c>
      <c r="B524" vm="4939">
        <v>25.62</v>
      </c>
      <c r="C524" vm="9294">
        <v>56.56</v>
      </c>
      <c r="D524" vm="9296">
        <v>209</v>
      </c>
      <c r="E524" vm="9298">
        <v>13.704000000000001</v>
      </c>
      <c r="F524" vm="8173">
        <v>2.5750000000000002</v>
      </c>
      <c r="G524" vm="9302">
        <v>19.094000000000001</v>
      </c>
      <c r="H524" vm="4359">
        <v>20.3</v>
      </c>
      <c r="I524" s="15" vm="9304">
        <v>5.98</v>
      </c>
      <c r="K524" s="21">
        <f t="shared" si="71"/>
        <v>1.4943258795575794E-2</v>
      </c>
      <c r="L524" s="21">
        <f t="shared" si="64"/>
        <v>-2.0648152646471706E-2</v>
      </c>
      <c r="M524" s="21">
        <f t="shared" si="65"/>
        <v>-2.1302580703868264E-2</v>
      </c>
      <c r="N524" s="21">
        <f t="shared" si="66"/>
        <v>5.2677909348590258E-3</v>
      </c>
      <c r="O524" s="21">
        <f t="shared" si="67"/>
        <v>-9.704027932784053E-4</v>
      </c>
      <c r="P524" s="21">
        <f t="shared" si="68"/>
        <v>-2.4062364489666902E-3</v>
      </c>
      <c r="Q524" s="21">
        <f t="shared" si="69"/>
        <v>-1.7578577643750773E-2</v>
      </c>
      <c r="R524" s="24">
        <f t="shared" si="70"/>
        <v>3.3500868852820269E-3</v>
      </c>
    </row>
    <row r="525" spans="1:18" x14ac:dyDescent="0.3">
      <c r="A525" s="23" vm="9307">
        <v>44580</v>
      </c>
      <c r="B525" vm="5339">
        <v>25.7</v>
      </c>
      <c r="C525" vm="9309">
        <v>58.38</v>
      </c>
      <c r="D525" vm="9311">
        <v>210.8</v>
      </c>
      <c r="E525" vm="9313">
        <v>13.571999999999999</v>
      </c>
      <c r="F525" vm="9316">
        <v>2.5339999999999998</v>
      </c>
      <c r="G525" vm="9318">
        <v>18.989999999999998</v>
      </c>
      <c r="H525" vm="9233">
        <v>20.11</v>
      </c>
      <c r="I525" s="15" vm="9304">
        <v>5.98</v>
      </c>
      <c r="K525" s="21">
        <f t="shared" si="71"/>
        <v>3.1176954325859312E-3</v>
      </c>
      <c r="L525" s="21">
        <f t="shared" si="64"/>
        <v>3.1671343837651404E-2</v>
      </c>
      <c r="M525" s="21">
        <f t="shared" si="65"/>
        <v>8.5755647023963242E-3</v>
      </c>
      <c r="N525" s="21">
        <f t="shared" si="66"/>
        <v>-9.6789140998351248E-3</v>
      </c>
      <c r="O525" s="21">
        <f t="shared" si="67"/>
        <v>-1.6050452216752328E-2</v>
      </c>
      <c r="P525" s="21">
        <f t="shared" si="68"/>
        <v>-5.4616247516470822E-3</v>
      </c>
      <c r="Q525" s="21">
        <f t="shared" si="69"/>
        <v>-9.403682263181036E-3</v>
      </c>
      <c r="R525" s="24">
        <f t="shared" si="70"/>
        <v>0</v>
      </c>
    </row>
    <row r="526" spans="1:18" x14ac:dyDescent="0.3">
      <c r="A526" s="23" vm="9323">
        <v>44581</v>
      </c>
      <c r="B526" vm="5198">
        <v>26.02</v>
      </c>
      <c r="C526" vm="9325">
        <v>58.42</v>
      </c>
      <c r="D526" vm="9327">
        <v>214.1</v>
      </c>
      <c r="E526" vm="9329">
        <v>13.57</v>
      </c>
      <c r="F526" vm="9332">
        <v>2.5514999999999999</v>
      </c>
      <c r="G526" vm="9334">
        <v>18.794</v>
      </c>
      <c r="H526" vm="3906">
        <v>19.7</v>
      </c>
      <c r="I526" s="15" vm="8921">
        <v>6.0149999999999997</v>
      </c>
      <c r="K526" s="21">
        <f t="shared" si="71"/>
        <v>1.2374481183185059E-2</v>
      </c>
      <c r="L526" s="21">
        <f t="shared" si="64"/>
        <v>6.8493153362617423E-4</v>
      </c>
      <c r="M526" s="21">
        <f t="shared" si="65"/>
        <v>1.5533378928429825E-2</v>
      </c>
      <c r="N526" s="21">
        <f t="shared" si="66"/>
        <v>-1.4737307520581254E-4</v>
      </c>
      <c r="O526" s="21">
        <f t="shared" si="67"/>
        <v>6.8823396229417376E-3</v>
      </c>
      <c r="P526" s="21">
        <f t="shared" si="68"/>
        <v>-1.0374854863321207E-2</v>
      </c>
      <c r="Q526" s="21">
        <f t="shared" si="69"/>
        <v>-2.0598568040617847E-2</v>
      </c>
      <c r="R526" s="24">
        <f t="shared" si="70"/>
        <v>5.8357814641017726E-3</v>
      </c>
    </row>
    <row r="527" spans="1:18" x14ac:dyDescent="0.3">
      <c r="A527" s="23" vm="9339">
        <v>44582</v>
      </c>
      <c r="B527" vm="6753">
        <v>25.48</v>
      </c>
      <c r="C527" vm="6703">
        <v>57.94</v>
      </c>
      <c r="D527" vm="9342">
        <v>207.6</v>
      </c>
      <c r="E527" vm="3395">
        <v>13.18</v>
      </c>
      <c r="F527" vm="9346">
        <v>2.552</v>
      </c>
      <c r="G527" vm="9348">
        <v>18.128</v>
      </c>
      <c r="H527" vm="9250">
        <v>19.010000000000002</v>
      </c>
      <c r="I527" s="15" vm="8939">
        <v>5.94</v>
      </c>
      <c r="K527" s="21">
        <f t="shared" si="71"/>
        <v>-2.0971642380396543E-2</v>
      </c>
      <c r="L527" s="21">
        <f t="shared" si="64"/>
        <v>-8.2503046183906477E-3</v>
      </c>
      <c r="M527" s="21">
        <f t="shared" si="65"/>
        <v>-3.0830044303903494E-2</v>
      </c>
      <c r="N527" s="21">
        <f t="shared" si="66"/>
        <v>-2.9160944772416687E-2</v>
      </c>
      <c r="O527" s="21">
        <f t="shared" si="67"/>
        <v>1.9594396065434927E-4</v>
      </c>
      <c r="P527" s="21">
        <f t="shared" si="68"/>
        <v>-3.6079965675222758E-2</v>
      </c>
      <c r="Q527" s="21">
        <f t="shared" si="69"/>
        <v>-3.5653479243604874E-2</v>
      </c>
      <c r="R527" s="24">
        <f t="shared" si="70"/>
        <v>-1.2547216052088528E-2</v>
      </c>
    </row>
    <row r="528" spans="1:18" x14ac:dyDescent="0.3">
      <c r="A528" s="23" vm="9354">
        <v>44585</v>
      </c>
      <c r="B528" vm="7394">
        <v>24.76</v>
      </c>
      <c r="C528" vm="9356">
        <v>55.58</v>
      </c>
      <c r="D528" vm="9358">
        <v>197.95</v>
      </c>
      <c r="E528" vm="4260">
        <v>12.848000000000001</v>
      </c>
      <c r="F528" vm="537">
        <v>2.4664999999999999</v>
      </c>
      <c r="G528" vm="7929">
        <v>16.788</v>
      </c>
      <c r="H528" vm="9363">
        <v>18.420000000000002</v>
      </c>
      <c r="I528" s="15" vm="9365">
        <v>5.72</v>
      </c>
      <c r="K528" s="21">
        <f t="shared" si="71"/>
        <v>-2.8664382887567206E-2</v>
      </c>
      <c r="L528" s="21">
        <f t="shared" si="64"/>
        <v>-4.1584568026846729E-2</v>
      </c>
      <c r="M528" s="21">
        <f t="shared" si="65"/>
        <v>-4.7598677739593954E-2</v>
      </c>
      <c r="N528" s="21">
        <f t="shared" si="66"/>
        <v>-2.5512371869955183E-2</v>
      </c>
      <c r="O528" s="21">
        <f t="shared" si="67"/>
        <v>-3.4077223790887658E-2</v>
      </c>
      <c r="P528" s="21">
        <f t="shared" si="68"/>
        <v>-7.6793358814306101E-2</v>
      </c>
      <c r="Q528" s="21">
        <f t="shared" si="69"/>
        <v>-3.1528125673177004E-2</v>
      </c>
      <c r="R528" s="24">
        <f t="shared" si="70"/>
        <v>-3.7740327982847086E-2</v>
      </c>
    </row>
    <row r="529" spans="1:18" x14ac:dyDescent="0.3">
      <c r="A529" s="23" vm="9368">
        <v>44586</v>
      </c>
      <c r="B529" vm="5746">
        <v>24.86</v>
      </c>
      <c r="C529" vm="9370">
        <v>55.12</v>
      </c>
      <c r="D529" vm="9372">
        <v>200.5</v>
      </c>
      <c r="E529" vm="9374">
        <v>13.176</v>
      </c>
      <c r="F529" vm="8203">
        <v>2.4889999999999999</v>
      </c>
      <c r="G529" vm="9377">
        <v>16.602</v>
      </c>
      <c r="H529" vm="6230">
        <v>18.47</v>
      </c>
      <c r="I529" s="15" vm="3360">
        <v>5.7350000000000003</v>
      </c>
      <c r="K529" s="21">
        <f t="shared" si="71"/>
        <v>4.0306382661696389E-3</v>
      </c>
      <c r="L529" s="21">
        <f t="shared" si="64"/>
        <v>-8.31079760895455E-3</v>
      </c>
      <c r="M529" s="21">
        <f t="shared" si="65"/>
        <v>1.2799773194484287E-2</v>
      </c>
      <c r="N529" s="21">
        <f t="shared" si="66"/>
        <v>2.5208835670933225E-2</v>
      </c>
      <c r="O529" s="21">
        <f t="shared" si="67"/>
        <v>9.0808816937989565E-3</v>
      </c>
      <c r="P529" s="21">
        <f t="shared" si="68"/>
        <v>-1.1141175438500581E-2</v>
      </c>
      <c r="Q529" s="21">
        <f t="shared" si="69"/>
        <v>2.7107633839875867E-3</v>
      </c>
      <c r="R529" s="24">
        <f t="shared" si="70"/>
        <v>2.6189451896275733E-3</v>
      </c>
    </row>
    <row r="530" spans="1:18" x14ac:dyDescent="0.3">
      <c r="A530" s="23" vm="9383">
        <v>44587</v>
      </c>
      <c r="B530" vm="5605">
        <v>25.38</v>
      </c>
      <c r="C530" vm="9385">
        <v>56.24</v>
      </c>
      <c r="D530" vm="8317">
        <v>203.5</v>
      </c>
      <c r="E530" vm="9245">
        <v>13.651999999999999</v>
      </c>
      <c r="F530" vm="9315">
        <v>2.5644999999999998</v>
      </c>
      <c r="G530" vm="9390">
        <v>17.404</v>
      </c>
      <c r="H530" vm="134">
        <v>19.05</v>
      </c>
      <c r="I530" s="15" vm="9393">
        <v>5.8550000000000004</v>
      </c>
      <c r="K530" s="21">
        <f t="shared" si="71"/>
        <v>2.070137620367658E-2</v>
      </c>
      <c r="L530" s="21">
        <f t="shared" si="64"/>
        <v>2.0115620797006514E-2</v>
      </c>
      <c r="M530" s="21">
        <f t="shared" si="65"/>
        <v>1.485175813602576E-2</v>
      </c>
      <c r="N530" s="21">
        <f t="shared" si="66"/>
        <v>3.5489038169121391E-2</v>
      </c>
      <c r="O530" s="21">
        <f t="shared" si="67"/>
        <v>2.9882504461731175E-2</v>
      </c>
      <c r="P530" s="21">
        <f t="shared" si="68"/>
        <v>4.7176894825589739E-2</v>
      </c>
      <c r="Q530" s="21">
        <f t="shared" si="69"/>
        <v>3.0919307361561527E-2</v>
      </c>
      <c r="R530" s="24">
        <f t="shared" si="70"/>
        <v>2.070824646834675E-2</v>
      </c>
    </row>
    <row r="531" spans="1:18" x14ac:dyDescent="0.3">
      <c r="A531" s="23" vm="9396">
        <v>44588</v>
      </c>
      <c r="B531" vm="6665">
        <v>25.3</v>
      </c>
      <c r="C531" vm="9398">
        <v>56.48</v>
      </c>
      <c r="D531" vm="9400">
        <v>200.4</v>
      </c>
      <c r="E531" vm="9402">
        <v>13.772</v>
      </c>
      <c r="F531" vm="9404">
        <v>2.6124999999999998</v>
      </c>
      <c r="G531" vm="9406">
        <v>17.542000000000002</v>
      </c>
      <c r="H531" vm="9408">
        <v>19.184999999999999</v>
      </c>
      <c r="I531" s="15" vm="3152">
        <v>5.88</v>
      </c>
      <c r="K531" s="21">
        <f t="shared" si="71"/>
        <v>-3.1570665527669447E-3</v>
      </c>
      <c r="L531" s="21">
        <f t="shared" si="64"/>
        <v>4.2583456825770246E-3</v>
      </c>
      <c r="M531" s="21">
        <f t="shared" si="65"/>
        <v>-1.5350635671939972E-2</v>
      </c>
      <c r="N531" s="21">
        <f t="shared" si="66"/>
        <v>8.7515144318168012E-3</v>
      </c>
      <c r="O531" s="21">
        <f t="shared" si="67"/>
        <v>1.854408944374332E-2</v>
      </c>
      <c r="P531" s="21">
        <f t="shared" si="68"/>
        <v>7.8979406707562847E-3</v>
      </c>
      <c r="Q531" s="21">
        <f t="shared" si="69"/>
        <v>7.0616221262055886E-3</v>
      </c>
      <c r="R531" s="24">
        <f t="shared" si="70"/>
        <v>4.2607648608547401E-3</v>
      </c>
    </row>
    <row r="532" spans="1:18" x14ac:dyDescent="0.3">
      <c r="A532" s="23" vm="9412">
        <v>44589</v>
      </c>
      <c r="B532" vm="4902">
        <v>25.06</v>
      </c>
      <c r="C532" vm="9414">
        <v>55.44</v>
      </c>
      <c r="D532" vm="9372">
        <v>200.5</v>
      </c>
      <c r="E532" vm="9417">
        <v>13.746</v>
      </c>
      <c r="F532" vm="9420">
        <v>2.597</v>
      </c>
      <c r="G532" vm="9422">
        <v>17.068000000000001</v>
      </c>
      <c r="H532" vm="8276">
        <v>18.364999999999998</v>
      </c>
      <c r="I532" s="15" vm="3221">
        <v>5.7750000000000004</v>
      </c>
      <c r="K532" s="21">
        <f t="shared" si="71"/>
        <v>-9.5314462655523655E-3</v>
      </c>
      <c r="L532" s="21">
        <f t="shared" si="64"/>
        <v>-1.8585238303338782E-2</v>
      </c>
      <c r="M532" s="21">
        <f t="shared" si="65"/>
        <v>4.9887753591421166E-4</v>
      </c>
      <c r="N532" s="21">
        <f t="shared" si="66"/>
        <v>-1.889672776863796E-3</v>
      </c>
      <c r="O532" s="21">
        <f t="shared" si="67"/>
        <v>-5.9506846103179146E-3</v>
      </c>
      <c r="P532" s="21">
        <f t="shared" si="68"/>
        <v>-2.7392640203436333E-2</v>
      </c>
      <c r="Q532" s="21">
        <f t="shared" si="69"/>
        <v>-4.3682044427285134E-2</v>
      </c>
      <c r="R532" s="24">
        <f t="shared" si="70"/>
        <v>-1.801850550267825E-2</v>
      </c>
    </row>
    <row r="533" spans="1:18" x14ac:dyDescent="0.3">
      <c r="A533" s="23" vm="9428">
        <v>44592</v>
      </c>
      <c r="B533" vm="5798">
        <v>25.82</v>
      </c>
      <c r="C533" vm="9430">
        <v>56.34</v>
      </c>
      <c r="D533" vm="9432">
        <v>202.9</v>
      </c>
      <c r="E533" vm="2105">
        <v>13.99</v>
      </c>
      <c r="F533" vm="9436">
        <v>2.6194999999999999</v>
      </c>
      <c r="G533" vm="405">
        <v>16.97</v>
      </c>
      <c r="H533" vm="9439">
        <v>18.925000000000001</v>
      </c>
      <c r="I533" s="15" vm="9441">
        <v>5.65</v>
      </c>
      <c r="K533" s="21">
        <f t="shared" si="71"/>
        <v>2.9876435950574244E-2</v>
      </c>
      <c r="L533" s="21">
        <f t="shared" si="64"/>
        <v>1.6103407566578892E-2</v>
      </c>
      <c r="M533" s="21">
        <f t="shared" si="65"/>
        <v>1.1899000085145236E-2</v>
      </c>
      <c r="N533" s="21">
        <f t="shared" si="66"/>
        <v>1.7594915977976223E-2</v>
      </c>
      <c r="O533" s="21">
        <f t="shared" si="67"/>
        <v>8.6265271855260582E-3</v>
      </c>
      <c r="P533" s="21">
        <f t="shared" si="68"/>
        <v>-5.7582860796187643E-3</v>
      </c>
      <c r="Q533" s="21">
        <f t="shared" si="69"/>
        <v>3.0037120051881933E-2</v>
      </c>
      <c r="R533" s="24">
        <f t="shared" si="70"/>
        <v>-2.1882711249507709E-2</v>
      </c>
    </row>
    <row r="534" spans="1:18" x14ac:dyDescent="0.3">
      <c r="A534" s="23" vm="9445">
        <v>44593</v>
      </c>
      <c r="B534" vm="7726">
        <v>25.68</v>
      </c>
      <c r="C534" vm="9447">
        <v>59.02</v>
      </c>
      <c r="D534" vm="9449">
        <v>207.1</v>
      </c>
      <c r="E534" vm="4619">
        <v>14.25</v>
      </c>
      <c r="F534" vm="9435">
        <v>2.67</v>
      </c>
      <c r="G534" vm="9454">
        <v>17.344000000000001</v>
      </c>
      <c r="H534" vm="9456">
        <v>19.574999999999999</v>
      </c>
      <c r="I534" s="15" vm="9458">
        <v>5.8049999999999997</v>
      </c>
      <c r="K534" s="21">
        <f t="shared" si="71"/>
        <v>-5.4369065967360356E-3</v>
      </c>
      <c r="L534" s="21">
        <f t="shared" si="64"/>
        <v>4.6471607066566792E-2</v>
      </c>
      <c r="M534" s="21">
        <f t="shared" si="65"/>
        <v>2.0488521569769394E-2</v>
      </c>
      <c r="N534" s="21">
        <f t="shared" si="66"/>
        <v>1.8414118037269736E-2</v>
      </c>
      <c r="O534" s="21">
        <f t="shared" si="67"/>
        <v>1.9095012546020824E-2</v>
      </c>
      <c r="P534" s="21">
        <f t="shared" si="68"/>
        <v>2.1799546011100793E-2</v>
      </c>
      <c r="Q534" s="21">
        <f t="shared" si="69"/>
        <v>3.3769442553354199E-2</v>
      </c>
      <c r="R534" s="24">
        <f t="shared" si="70"/>
        <v>2.7064069991505048E-2</v>
      </c>
    </row>
    <row r="535" spans="1:18" x14ac:dyDescent="0.3">
      <c r="A535" s="23" vm="9462">
        <v>44594</v>
      </c>
      <c r="B535" vm="5142">
        <v>26.12</v>
      </c>
      <c r="C535" vm="9464">
        <v>59.42</v>
      </c>
      <c r="D535" vm="9466">
        <v>210.4</v>
      </c>
      <c r="E535" vm="9468">
        <v>14.71</v>
      </c>
      <c r="F535" vm="9471">
        <v>2.6970000000000001</v>
      </c>
      <c r="G535" vm="6625">
        <v>17.475999999999999</v>
      </c>
      <c r="H535" vm="2023">
        <v>19.52</v>
      </c>
      <c r="I535" s="15" vm="8976">
        <v>5.7</v>
      </c>
      <c r="K535" s="21">
        <f t="shared" si="71"/>
        <v>1.6988825586469945E-2</v>
      </c>
      <c r="L535" s="21">
        <f t="shared" si="64"/>
        <v>6.754500519668266E-3</v>
      </c>
      <c r="M535" s="21">
        <f t="shared" si="65"/>
        <v>1.580871246201648E-2</v>
      </c>
      <c r="N535" s="21">
        <f t="shared" si="66"/>
        <v>3.1770627898686669E-2</v>
      </c>
      <c r="O535" s="21">
        <f t="shared" si="67"/>
        <v>1.0061571745434841E-2</v>
      </c>
      <c r="P535" s="21">
        <f t="shared" si="68"/>
        <v>7.5818858319536796E-3</v>
      </c>
      <c r="Q535" s="21">
        <f t="shared" si="69"/>
        <v>-2.8136608919204094E-3</v>
      </c>
      <c r="R535" s="24">
        <f t="shared" si="70"/>
        <v>-1.8253440309350236E-2</v>
      </c>
    </row>
    <row r="536" spans="1:18" x14ac:dyDescent="0.3">
      <c r="A536" s="23" vm="9478">
        <v>44595</v>
      </c>
      <c r="B536" vm="5087">
        <v>25.28</v>
      </c>
      <c r="C536" vm="9480">
        <v>57.88</v>
      </c>
      <c r="D536" vm="9482">
        <v>202.6</v>
      </c>
      <c r="E536" vm="5580">
        <v>15.05</v>
      </c>
      <c r="F536" vm="9486">
        <v>2.7280000000000002</v>
      </c>
      <c r="G536" vm="9488">
        <v>17.373999999999999</v>
      </c>
      <c r="H536" vm="9490">
        <v>19.055</v>
      </c>
      <c r="I536" s="15" vm="9492">
        <v>5.6449999999999996</v>
      </c>
      <c r="K536" s="21">
        <f t="shared" si="71"/>
        <v>-3.2687735129573577E-2</v>
      </c>
      <c r="L536" s="21">
        <f t="shared" si="64"/>
        <v>-2.62589682711785E-2</v>
      </c>
      <c r="M536" s="21">
        <f t="shared" si="65"/>
        <v>-3.7776889048971862E-2</v>
      </c>
      <c r="N536" s="21">
        <f t="shared" si="66"/>
        <v>2.2850456581538638E-2</v>
      </c>
      <c r="O536" s="21">
        <f t="shared" si="67"/>
        <v>1.142869582362285E-2</v>
      </c>
      <c r="P536" s="21">
        <f t="shared" si="68"/>
        <v>-5.8536752514606527E-3</v>
      </c>
      <c r="Q536" s="21">
        <f t="shared" si="69"/>
        <v>-2.4110046659122898E-2</v>
      </c>
      <c r="R536" s="24">
        <f t="shared" si="70"/>
        <v>-9.6959772388792703E-3</v>
      </c>
    </row>
    <row r="537" spans="1:18" x14ac:dyDescent="0.3">
      <c r="A537" s="23" vm="9496">
        <v>44596</v>
      </c>
      <c r="B537" vm="5322">
        <v>24.88</v>
      </c>
      <c r="C537" vm="7264">
        <v>58</v>
      </c>
      <c r="D537" vm="9499">
        <v>200</v>
      </c>
      <c r="E537" vm="9501">
        <v>14.97</v>
      </c>
      <c r="F537" vm="9504">
        <v>2.6669999999999998</v>
      </c>
      <c r="G537" vm="9506">
        <v>16.462</v>
      </c>
      <c r="H537" vm="8499">
        <v>18.895</v>
      </c>
      <c r="I537" s="15" vm="9509">
        <v>5.55</v>
      </c>
      <c r="K537" s="21">
        <f t="shared" si="71"/>
        <v>-1.5949301407678064E-2</v>
      </c>
      <c r="L537" s="21">
        <f t="shared" si="64"/>
        <v>2.0711087831360984E-3</v>
      </c>
      <c r="M537" s="21">
        <f t="shared" si="65"/>
        <v>-1.2916225266546288E-2</v>
      </c>
      <c r="N537" s="21">
        <f t="shared" si="66"/>
        <v>-5.3297927633477148E-3</v>
      </c>
      <c r="O537" s="21">
        <f t="shared" si="67"/>
        <v>-2.2614494781338541E-2</v>
      </c>
      <c r="P537" s="21">
        <f t="shared" si="68"/>
        <v>-5.3920141287276423E-2</v>
      </c>
      <c r="Q537" s="21">
        <f t="shared" si="69"/>
        <v>-8.4321975243713022E-3</v>
      </c>
      <c r="R537" s="24">
        <f t="shared" si="70"/>
        <v>-1.6972269843282192E-2</v>
      </c>
    </row>
    <row r="538" spans="1:18" x14ac:dyDescent="0.3">
      <c r="A538" s="23" vm="9513">
        <v>44599</v>
      </c>
      <c r="B538" vm="5553">
        <v>24.52</v>
      </c>
      <c r="C538" vm="6875">
        <v>57.62</v>
      </c>
      <c r="D538" vm="9516">
        <v>197.25</v>
      </c>
      <c r="E538" vm="9518">
        <v>14.784000000000001</v>
      </c>
      <c r="F538" vm="9521">
        <v>2.7149999999999999</v>
      </c>
      <c r="G538" vm="9523">
        <v>16.302</v>
      </c>
      <c r="H538" vm="6491">
        <v>18.995000000000001</v>
      </c>
      <c r="I538" s="15" vm="4826">
        <v>5.53</v>
      </c>
      <c r="K538" s="21">
        <f t="shared" si="71"/>
        <v>-1.457515680296801E-2</v>
      </c>
      <c r="L538" s="21">
        <f t="shared" si="64"/>
        <v>-6.5732808900369139E-3</v>
      </c>
      <c r="M538" s="21">
        <f t="shared" si="65"/>
        <v>-1.3845406822053095E-2</v>
      </c>
      <c r="N538" s="21">
        <f t="shared" si="66"/>
        <v>-1.2502683532208679E-2</v>
      </c>
      <c r="O538" s="21">
        <f t="shared" si="67"/>
        <v>1.7837708186021668E-2</v>
      </c>
      <c r="P538" s="21">
        <f t="shared" si="68"/>
        <v>-9.766894878186513E-3</v>
      </c>
      <c r="Q538" s="21">
        <f t="shared" si="69"/>
        <v>5.2784498381365837E-3</v>
      </c>
      <c r="R538" s="24">
        <f t="shared" si="70"/>
        <v>-3.6101122240996741E-3</v>
      </c>
    </row>
    <row r="539" spans="1:18" x14ac:dyDescent="0.3">
      <c r="A539" s="23" vm="9529">
        <v>44600</v>
      </c>
      <c r="B539" vm="9530">
        <v>24.24</v>
      </c>
      <c r="C539" vm="6667">
        <v>56.84</v>
      </c>
      <c r="D539" vm="9533">
        <v>197.3</v>
      </c>
      <c r="E539" vm="9535">
        <v>15.128</v>
      </c>
      <c r="F539" vm="9538">
        <v>2.7694999999999999</v>
      </c>
      <c r="G539" vm="9540">
        <v>16.437999999999999</v>
      </c>
      <c r="H539" vm="9542">
        <v>19.004999999999999</v>
      </c>
      <c r="I539" s="15" vm="9544">
        <v>5.5</v>
      </c>
      <c r="K539" s="21">
        <f t="shared" si="71"/>
        <v>-1.1484949866896957E-2</v>
      </c>
      <c r="L539" s="21">
        <f t="shared" si="64"/>
        <v>-1.3629426427482393E-2</v>
      </c>
      <c r="M539" s="21">
        <f t="shared" si="65"/>
        <v>2.5345330258609241E-4</v>
      </c>
      <c r="N539" s="21">
        <f t="shared" si="66"/>
        <v>2.3001816456828084E-2</v>
      </c>
      <c r="O539" s="21">
        <f t="shared" si="67"/>
        <v>1.9874845105122867E-2</v>
      </c>
      <c r="P539" s="21">
        <f t="shared" si="68"/>
        <v>8.3079280540425786E-3</v>
      </c>
      <c r="Q539" s="21">
        <f t="shared" si="69"/>
        <v>5.263158016229969E-4</v>
      </c>
      <c r="R539" s="24">
        <f t="shared" si="70"/>
        <v>-5.4397232958182098E-3</v>
      </c>
    </row>
    <row r="540" spans="1:18" x14ac:dyDescent="0.3">
      <c r="A540" s="23" vm="9548">
        <v>44601</v>
      </c>
      <c r="B540" vm="4847">
        <v>25.18</v>
      </c>
      <c r="C540" vm="9550">
        <v>58.16</v>
      </c>
      <c r="D540" vm="8317">
        <v>203.5</v>
      </c>
      <c r="E540" vm="4806">
        <v>15.36</v>
      </c>
      <c r="F540" vm="9555">
        <v>2.8534999999999999</v>
      </c>
      <c r="G540" vm="9557">
        <v>17.106000000000002</v>
      </c>
      <c r="H540" vm="9408">
        <v>19.184999999999999</v>
      </c>
      <c r="I540" s="15" vm="9560">
        <v>5.5549999999999997</v>
      </c>
      <c r="K540" s="21">
        <f t="shared" si="71"/>
        <v>3.804586741508751E-2</v>
      </c>
      <c r="L540" s="21">
        <f t="shared" si="64"/>
        <v>2.2957529996364027E-2</v>
      </c>
      <c r="M540" s="21">
        <f t="shared" si="65"/>
        <v>3.0940591854079966E-2</v>
      </c>
      <c r="N540" s="21">
        <f t="shared" si="66"/>
        <v>1.5219396363369627E-2</v>
      </c>
      <c r="O540" s="21">
        <f t="shared" si="67"/>
        <v>2.9879512503604315E-2</v>
      </c>
      <c r="P540" s="21">
        <f t="shared" si="68"/>
        <v>3.9833551432281789E-2</v>
      </c>
      <c r="Q540" s="21">
        <f t="shared" si="69"/>
        <v>9.4266212577035508E-3</v>
      </c>
      <c r="R540" s="24">
        <f t="shared" si="70"/>
        <v>9.950330853168092E-3</v>
      </c>
    </row>
    <row r="541" spans="1:18" x14ac:dyDescent="0.3">
      <c r="A541" s="23" vm="9564">
        <v>44602</v>
      </c>
      <c r="B541" vm="6275">
        <v>24.66</v>
      </c>
      <c r="C541" vm="7129">
        <v>57.18</v>
      </c>
      <c r="D541" vm="9567">
        <v>198.65</v>
      </c>
      <c r="E541" vm="5027">
        <v>15.85</v>
      </c>
      <c r="F541" vm="9571">
        <v>2.92</v>
      </c>
      <c r="G541" vm="9573">
        <v>16.96</v>
      </c>
      <c r="H541" vm="9575">
        <v>19.25</v>
      </c>
      <c r="I541" s="15" vm="9577">
        <v>5.625</v>
      </c>
      <c r="K541" s="21">
        <f t="shared" si="71"/>
        <v>-2.0867530880002885E-2</v>
      </c>
      <c r="L541" s="21">
        <f t="shared" si="64"/>
        <v>-1.6993646331098129E-2</v>
      </c>
      <c r="M541" s="21">
        <f t="shared" si="65"/>
        <v>-2.4121522622041688E-2</v>
      </c>
      <c r="N541" s="21">
        <f t="shared" si="66"/>
        <v>3.1402772603763583E-2</v>
      </c>
      <c r="O541" s="21">
        <f t="shared" si="67"/>
        <v>2.3037305285564608E-2</v>
      </c>
      <c r="P541" s="21">
        <f t="shared" si="68"/>
        <v>-8.5716487948329333E-3</v>
      </c>
      <c r="Q541" s="21">
        <f t="shared" si="69"/>
        <v>3.3823370348775869E-3</v>
      </c>
      <c r="R541" s="24">
        <f t="shared" si="70"/>
        <v>1.2522524998890503E-2</v>
      </c>
    </row>
    <row r="542" spans="1:18" x14ac:dyDescent="0.3">
      <c r="A542" s="23" vm="9581">
        <v>44603</v>
      </c>
      <c r="B542" vm="7127">
        <v>24.48</v>
      </c>
      <c r="C542" vm="9583">
        <v>55.52</v>
      </c>
      <c r="D542" vm="9585">
        <v>194.95</v>
      </c>
      <c r="E542" vm="9587">
        <v>15.69</v>
      </c>
      <c r="F542" vm="9555">
        <v>2.8534999999999999</v>
      </c>
      <c r="G542" vm="7561">
        <v>16.77</v>
      </c>
      <c r="H542" vm="9592">
        <v>19.155000000000001</v>
      </c>
      <c r="I542" s="15" vm="9594">
        <v>5.66</v>
      </c>
      <c r="K542" s="21">
        <f t="shared" si="71"/>
        <v>-7.3260400920728977E-3</v>
      </c>
      <c r="L542" s="21">
        <f t="shared" si="64"/>
        <v>-2.9460870695616606E-2</v>
      </c>
      <c r="M542" s="21">
        <f t="shared" si="65"/>
        <v>-1.8801366832001707E-2</v>
      </c>
      <c r="N542" s="21">
        <f t="shared" si="66"/>
        <v>-1.0145933578348377E-2</v>
      </c>
      <c r="O542" s="21">
        <f t="shared" si="67"/>
        <v>-2.3037305285564653E-2</v>
      </c>
      <c r="P542" s="21">
        <f t="shared" si="68"/>
        <v>-1.1266054528639578E-2</v>
      </c>
      <c r="Q542" s="21">
        <f t="shared" si="69"/>
        <v>-4.9472825811808932E-3</v>
      </c>
      <c r="R542" s="24">
        <f t="shared" si="70"/>
        <v>6.202944124607865E-3</v>
      </c>
    </row>
    <row r="543" spans="1:18" x14ac:dyDescent="0.3">
      <c r="A543" s="23" vm="9598">
        <v>44606</v>
      </c>
      <c r="B543" vm="9599">
        <v>24.12</v>
      </c>
      <c r="C543" vm="9601">
        <v>54.44</v>
      </c>
      <c r="D543" vm="9603">
        <v>193.8</v>
      </c>
      <c r="E543" vm="9605">
        <v>15.026</v>
      </c>
      <c r="F543" vm="9608">
        <v>2.7675000000000001</v>
      </c>
      <c r="G543" vm="9610">
        <v>16.34</v>
      </c>
      <c r="H543" vm="9612">
        <v>19.105</v>
      </c>
      <c r="I543" s="15" vm="4586">
        <v>5.52</v>
      </c>
      <c r="K543" s="21">
        <f t="shared" si="71"/>
        <v>-1.4815085785140587E-2</v>
      </c>
      <c r="L543" s="21">
        <f t="shared" si="64"/>
        <v>-1.9644138415283806E-2</v>
      </c>
      <c r="M543" s="21">
        <f t="shared" si="65"/>
        <v>-5.9164159719403454E-3</v>
      </c>
      <c r="N543" s="21">
        <f t="shared" si="66"/>
        <v>-4.3241532797972292E-2</v>
      </c>
      <c r="O543" s="21">
        <f t="shared" si="67"/>
        <v>-3.0601925393970775E-2</v>
      </c>
      <c r="P543" s="21">
        <f t="shared" si="68"/>
        <v>-2.5975486403260677E-2</v>
      </c>
      <c r="Q543" s="21">
        <f t="shared" si="69"/>
        <v>-2.6136972537491041E-3</v>
      </c>
      <c r="R543" s="24">
        <f t="shared" si="70"/>
        <v>-2.5046031926087689E-2</v>
      </c>
    </row>
    <row r="544" spans="1:18" x14ac:dyDescent="0.3">
      <c r="A544" s="23" vm="9617">
        <v>44607</v>
      </c>
      <c r="B544" vm="6326">
        <v>24.54</v>
      </c>
      <c r="C544" vm="9619">
        <v>56.04</v>
      </c>
      <c r="D544" vm="9621">
        <v>198.6</v>
      </c>
      <c r="E544" vm="9623">
        <v>15.346</v>
      </c>
      <c r="F544" vm="9626">
        <v>2.8530000000000002</v>
      </c>
      <c r="G544" vm="9628">
        <v>17.012</v>
      </c>
      <c r="H544" vm="9630">
        <v>19.55</v>
      </c>
      <c r="I544" s="15" vm="4104">
        <v>5.68</v>
      </c>
      <c r="K544" s="21">
        <f t="shared" si="71"/>
        <v>1.7263067423780552E-2</v>
      </c>
      <c r="L544" s="21">
        <f t="shared" si="64"/>
        <v>2.8966543685541017E-2</v>
      </c>
      <c r="M544" s="21">
        <f t="shared" si="65"/>
        <v>2.4466052154406205E-2</v>
      </c>
      <c r="N544" s="21">
        <f t="shared" si="66"/>
        <v>2.1072819808504627E-2</v>
      </c>
      <c r="O544" s="21">
        <f t="shared" si="67"/>
        <v>3.0426686630708154E-2</v>
      </c>
      <c r="P544" s="21">
        <f t="shared" si="68"/>
        <v>4.030288795953027E-2</v>
      </c>
      <c r="Q544" s="21">
        <f t="shared" si="69"/>
        <v>2.3025205532511424E-2</v>
      </c>
      <c r="R544" s="24">
        <f t="shared" si="70"/>
        <v>2.8573372444056163E-2</v>
      </c>
    </row>
    <row r="545" spans="1:18" x14ac:dyDescent="0.3">
      <c r="A545" s="23" vm="9635">
        <v>44608</v>
      </c>
      <c r="B545" vm="7110">
        <v>24.44</v>
      </c>
      <c r="C545" vm="8050">
        <v>55.88</v>
      </c>
      <c r="D545" vm="9638">
        <v>195.65</v>
      </c>
      <c r="E545" vm="6389">
        <v>15.092000000000001</v>
      </c>
      <c r="F545" vm="9642">
        <v>2.7909999999999999</v>
      </c>
      <c r="G545" vm="9644">
        <v>17.170000000000002</v>
      </c>
      <c r="H545" vm="9646">
        <v>19.670000000000002</v>
      </c>
      <c r="I545" s="15" vm="9648">
        <v>5.77</v>
      </c>
      <c r="K545" s="21">
        <f t="shared" si="71"/>
        <v>-4.0833049793707679E-3</v>
      </c>
      <c r="L545" s="21">
        <f t="shared" si="64"/>
        <v>-2.8591870800451333E-3</v>
      </c>
      <c r="M545" s="21">
        <f t="shared" si="65"/>
        <v>-1.4965402954650724E-2</v>
      </c>
      <c r="N545" s="21">
        <f t="shared" si="66"/>
        <v>-1.6690051653409473E-2</v>
      </c>
      <c r="O545" s="21">
        <f t="shared" si="67"/>
        <v>-2.1971117677177878E-2</v>
      </c>
      <c r="P545" s="21">
        <f t="shared" si="68"/>
        <v>9.2446975179971327E-3</v>
      </c>
      <c r="Q545" s="21">
        <f t="shared" si="69"/>
        <v>6.1193459695929415E-3</v>
      </c>
      <c r="R545" s="24">
        <f t="shared" si="70"/>
        <v>1.5720847786948246E-2</v>
      </c>
    </row>
    <row r="546" spans="1:18" x14ac:dyDescent="0.3">
      <c r="A546" s="23" vm="9652">
        <v>44609</v>
      </c>
      <c r="B546" vm="7110">
        <v>24.44</v>
      </c>
      <c r="C546" vm="8033">
        <v>55.64</v>
      </c>
      <c r="D546" vm="9655">
        <v>196.75</v>
      </c>
      <c r="E546" vm="9657">
        <v>14.68</v>
      </c>
      <c r="F546" vm="9659">
        <v>2.7389999999999999</v>
      </c>
      <c r="G546" vm="8256">
        <v>16.850000000000001</v>
      </c>
      <c r="H546" vm="9662">
        <v>19.765000000000001</v>
      </c>
      <c r="I546" s="15" vm="1243">
        <v>5.5949999999999998</v>
      </c>
      <c r="K546" s="21">
        <f t="shared" si="71"/>
        <v>0</v>
      </c>
      <c r="L546" s="21">
        <f t="shared" si="64"/>
        <v>-4.3041673335189809E-3</v>
      </c>
      <c r="M546" s="21">
        <f t="shared" si="65"/>
        <v>5.6065386410911735E-3</v>
      </c>
      <c r="N546" s="21">
        <f t="shared" si="66"/>
        <v>-2.767877891569457E-2</v>
      </c>
      <c r="O546" s="21">
        <f t="shared" si="67"/>
        <v>-1.8807064273244047E-2</v>
      </c>
      <c r="P546" s="21">
        <f t="shared" si="68"/>
        <v>-1.881301811101348E-2</v>
      </c>
      <c r="Q546" s="21">
        <f t="shared" si="69"/>
        <v>4.8180643476811074E-3</v>
      </c>
      <c r="R546" s="24">
        <f t="shared" si="70"/>
        <v>-3.0798738756119604E-2</v>
      </c>
    </row>
    <row r="547" spans="1:18" x14ac:dyDescent="0.3">
      <c r="A547" s="23" vm="9666">
        <v>44610</v>
      </c>
      <c r="B547" vm="9667">
        <v>24.06</v>
      </c>
      <c r="C547" vm="9669">
        <v>55.08</v>
      </c>
      <c r="D547" vm="9671">
        <v>194.5</v>
      </c>
      <c r="E547" vm="9673">
        <v>14.632</v>
      </c>
      <c r="F547" vm="9676">
        <v>2.722</v>
      </c>
      <c r="G547" vm="9678">
        <v>16.692</v>
      </c>
      <c r="H547" vm="9680">
        <v>19.795000000000002</v>
      </c>
      <c r="I547" s="15" vm="4826">
        <v>5.53</v>
      </c>
      <c r="K547" s="21">
        <f t="shared" si="71"/>
        <v>-1.5670423756861843E-2</v>
      </c>
      <c r="L547" s="21">
        <f t="shared" si="64"/>
        <v>-1.0115693194788082E-2</v>
      </c>
      <c r="M547" s="21">
        <f t="shared" si="65"/>
        <v>-1.150172423901164E-2</v>
      </c>
      <c r="N547" s="21">
        <f t="shared" si="66"/>
        <v>-3.2751120978049982E-3</v>
      </c>
      <c r="O547" s="21">
        <f t="shared" si="67"/>
        <v>-6.2259860516667839E-3</v>
      </c>
      <c r="P547" s="21">
        <f t="shared" si="68"/>
        <v>-9.4210940690646616E-3</v>
      </c>
      <c r="Q547" s="21">
        <f t="shared" si="69"/>
        <v>1.5166838094450967E-3</v>
      </c>
      <c r="R547" s="24">
        <f t="shared" si="70"/>
        <v>-1.1685526229645056E-2</v>
      </c>
    </row>
    <row r="548" spans="1:18" x14ac:dyDescent="0.3">
      <c r="A548" s="23" vm="9685">
        <v>44613</v>
      </c>
      <c r="B548" vm="9686">
        <v>23.8</v>
      </c>
      <c r="C548" vm="9688">
        <v>54.8</v>
      </c>
      <c r="D548" vm="9690">
        <v>191.15</v>
      </c>
      <c r="E548" vm="9692">
        <v>14.375999999999999</v>
      </c>
      <c r="F548" vm="9695">
        <v>2.6739999999999999</v>
      </c>
      <c r="G548" vm="9697">
        <v>16.303999999999998</v>
      </c>
      <c r="H548" vm="101">
        <v>19.579999999999998</v>
      </c>
      <c r="I548" s="15" vm="3812">
        <v>5.43</v>
      </c>
      <c r="K548" s="21">
        <f t="shared" si="71"/>
        <v>-1.0865129869103764E-2</v>
      </c>
      <c r="L548" s="21">
        <f t="shared" si="64"/>
        <v>-5.0964799064843148E-3</v>
      </c>
      <c r="M548" s="21">
        <f t="shared" si="65"/>
        <v>-1.737370291607921E-2</v>
      </c>
      <c r="N548" s="21">
        <f t="shared" si="66"/>
        <v>-1.7650761607306626E-2</v>
      </c>
      <c r="O548" s="21">
        <f t="shared" si="67"/>
        <v>-1.7791425549522927E-2</v>
      </c>
      <c r="P548" s="21">
        <f t="shared" si="68"/>
        <v>-2.351908624893732E-2</v>
      </c>
      <c r="Q548" s="21">
        <f t="shared" si="69"/>
        <v>-1.092074345572976E-2</v>
      </c>
      <c r="R548" s="24">
        <f t="shared" si="70"/>
        <v>-1.8248681588399443E-2</v>
      </c>
    </row>
    <row r="549" spans="1:18" x14ac:dyDescent="0.3">
      <c r="A549" s="23" vm="9703">
        <v>44614</v>
      </c>
      <c r="B549" vm="9704">
        <v>23.62</v>
      </c>
      <c r="C549" vm="9706">
        <v>54.74</v>
      </c>
      <c r="D549" vm="9708">
        <v>191.7</v>
      </c>
      <c r="E549" vm="9710">
        <v>14.07</v>
      </c>
      <c r="F549" vm="9712">
        <v>2.66</v>
      </c>
      <c r="G549" vm="6539">
        <v>16.346</v>
      </c>
      <c r="H549" vm="9715">
        <v>19.77</v>
      </c>
      <c r="I549" s="15" vm="4659">
        <v>5.335</v>
      </c>
      <c r="K549" s="21">
        <f t="shared" si="71"/>
        <v>-7.5917699082127376E-3</v>
      </c>
      <c r="L549" s="21">
        <f t="shared" si="64"/>
        <v>-1.0954903414367256E-3</v>
      </c>
      <c r="M549" s="21">
        <f t="shared" si="65"/>
        <v>2.8731899091769004E-3</v>
      </c>
      <c r="N549" s="21">
        <f t="shared" si="66"/>
        <v>-2.151527835496014E-2</v>
      </c>
      <c r="O549" s="21">
        <f t="shared" si="67"/>
        <v>-5.2493558861436782E-3</v>
      </c>
      <c r="P549" s="21">
        <f t="shared" si="68"/>
        <v>2.5727426135690335E-3</v>
      </c>
      <c r="Q549" s="21">
        <f t="shared" si="69"/>
        <v>9.6570000801612516E-3</v>
      </c>
      <c r="R549" s="24">
        <f t="shared" si="70"/>
        <v>-1.7650249192127279E-2</v>
      </c>
    </row>
    <row r="550" spans="1:18" x14ac:dyDescent="0.3">
      <c r="A550" s="23" vm="9720">
        <v>44615</v>
      </c>
      <c r="B550" vm="9704">
        <v>23.62</v>
      </c>
      <c r="C550" vm="9722">
        <v>54.7</v>
      </c>
      <c r="D550" vm="9724">
        <v>192.25</v>
      </c>
      <c r="E550" vm="9726">
        <v>14.007999999999999</v>
      </c>
      <c r="F550" vm="9729">
        <v>2.6204999999999998</v>
      </c>
      <c r="G550" vm="9731">
        <v>17.065999999999999</v>
      </c>
      <c r="H550" vm="9630">
        <v>19.55</v>
      </c>
      <c r="I550" s="15" vm="9734">
        <v>5.29</v>
      </c>
      <c r="K550" s="21">
        <f t="shared" si="71"/>
        <v>0</v>
      </c>
      <c r="L550" s="21">
        <f t="shared" si="64"/>
        <v>-7.3099418459744497E-4</v>
      </c>
      <c r="M550" s="21">
        <f t="shared" si="65"/>
        <v>2.8649583341546223E-3</v>
      </c>
      <c r="N550" s="21">
        <f t="shared" si="66"/>
        <v>-4.4162761427470653E-3</v>
      </c>
      <c r="O550" s="21">
        <f t="shared" si="67"/>
        <v>-1.4960983533523882E-2</v>
      </c>
      <c r="P550" s="21">
        <f t="shared" si="68"/>
        <v>4.3104961020455058E-2</v>
      </c>
      <c r="Q550" s="21">
        <f t="shared" si="69"/>
        <v>-1.1190350751150678E-2</v>
      </c>
      <c r="R550" s="24">
        <f t="shared" si="70"/>
        <v>-8.4706388835086646E-3</v>
      </c>
    </row>
    <row r="551" spans="1:18" x14ac:dyDescent="0.3">
      <c r="A551" s="23" vm="9738">
        <v>44616</v>
      </c>
      <c r="B551" vm="6665">
        <v>25.3</v>
      </c>
      <c r="C551" vm="9740">
        <v>52.1</v>
      </c>
      <c r="D551" vm="9742">
        <v>188.25</v>
      </c>
      <c r="E551" vm="9744">
        <v>12.118</v>
      </c>
      <c r="F551" vm="9746">
        <v>2.4119999999999999</v>
      </c>
      <c r="G551" vm="9748">
        <v>16.033999999999999</v>
      </c>
      <c r="H551" vm="9750">
        <v>18.87</v>
      </c>
      <c r="I551" s="15" vm="9752">
        <v>5.1100000000000003</v>
      </c>
      <c r="K551" s="21">
        <f t="shared" si="71"/>
        <v>6.8710584964258248E-2</v>
      </c>
      <c r="L551" s="21">
        <f t="shared" si="64"/>
        <v>-4.8698760668614276E-2</v>
      </c>
      <c r="M551" s="21">
        <f t="shared" si="65"/>
        <v>-2.1025741705750375E-2</v>
      </c>
      <c r="N551" s="21">
        <f t="shared" si="66"/>
        <v>-0.14493664446075333</v>
      </c>
      <c r="O551" s="21">
        <f t="shared" si="67"/>
        <v>-8.2908860395144807E-2</v>
      </c>
      <c r="P551" s="21">
        <f t="shared" si="68"/>
        <v>-6.2376712493633274E-2</v>
      </c>
      <c r="Q551" s="21">
        <f t="shared" si="69"/>
        <v>-3.5401927050915952E-2</v>
      </c>
      <c r="R551" s="24">
        <f t="shared" si="70"/>
        <v>-3.4618841654594938E-2</v>
      </c>
    </row>
    <row r="552" spans="1:18" x14ac:dyDescent="0.3">
      <c r="A552" s="23" vm="9756">
        <v>44617</v>
      </c>
      <c r="B552" vm="9757">
        <v>26.54</v>
      </c>
      <c r="C552" vm="9722">
        <v>54.7</v>
      </c>
      <c r="D552" vm="9760">
        <v>190.45</v>
      </c>
      <c r="E552" vm="456">
        <v>12.58</v>
      </c>
      <c r="F552" vm="9763">
        <v>2.4775</v>
      </c>
      <c r="G552" vm="9765">
        <v>16.884</v>
      </c>
      <c r="H552" vm="9767">
        <v>19.645</v>
      </c>
      <c r="I552" s="15" vm="9769">
        <v>5.2350000000000003</v>
      </c>
      <c r="K552" s="21">
        <f t="shared" si="71"/>
        <v>4.7848633170586845E-2</v>
      </c>
      <c r="L552" s="21">
        <f t="shared" si="64"/>
        <v>4.8698760668614338E-2</v>
      </c>
      <c r="M552" s="21">
        <f t="shared" si="65"/>
        <v>1.1618826244610036E-2</v>
      </c>
      <c r="N552" s="21">
        <f t="shared" si="66"/>
        <v>3.7416300749497096E-2</v>
      </c>
      <c r="O552" s="21">
        <f t="shared" si="67"/>
        <v>2.6793708357067104E-2</v>
      </c>
      <c r="P552" s="21">
        <f t="shared" si="68"/>
        <v>5.1654960299492451E-2</v>
      </c>
      <c r="Q552" s="21">
        <f t="shared" si="69"/>
        <v>4.0249493629964161E-2</v>
      </c>
      <c r="R552" s="24">
        <f t="shared" si="70"/>
        <v>2.4167440106887081E-2</v>
      </c>
    </row>
    <row r="553" spans="1:18" x14ac:dyDescent="0.3">
      <c r="A553" s="23" vm="9773">
        <v>44620</v>
      </c>
      <c r="B553" vm="9774">
        <v>28.26</v>
      </c>
      <c r="C553" vm="7582">
        <v>54.18</v>
      </c>
      <c r="D553" vm="9777">
        <v>192.75</v>
      </c>
      <c r="E553" vm="9779">
        <v>11.388</v>
      </c>
      <c r="F553" vm="9782">
        <v>2.2934999999999999</v>
      </c>
      <c r="G553" vm="7288">
        <v>16.37</v>
      </c>
      <c r="H553" vm="9785">
        <v>19.425000000000001</v>
      </c>
      <c r="I553" s="15" vm="1906">
        <v>6.3250000000000002</v>
      </c>
      <c r="K553" s="21">
        <f t="shared" si="71"/>
        <v>6.2794348352319979E-2</v>
      </c>
      <c r="L553" s="21">
        <f t="shared" si="64"/>
        <v>-9.5518727709865778E-3</v>
      </c>
      <c r="M553" s="21">
        <f t="shared" si="65"/>
        <v>1.2004319518825916E-2</v>
      </c>
      <c r="N553" s="21">
        <f t="shared" si="66"/>
        <v>-9.9548081856503393E-2</v>
      </c>
      <c r="O553" s="21">
        <f t="shared" si="67"/>
        <v>-7.7170952166916384E-2</v>
      </c>
      <c r="P553" s="21">
        <f t="shared" si="68"/>
        <v>-3.0916036537208775E-2</v>
      </c>
      <c r="Q553" s="21">
        <f t="shared" si="69"/>
        <v>-1.126195675671191E-2</v>
      </c>
      <c r="R553" s="24">
        <f t="shared" si="70"/>
        <v>0.18914319029108365</v>
      </c>
    </row>
    <row r="554" spans="1:18" x14ac:dyDescent="0.3">
      <c r="A554" s="23" vm="9790">
        <v>44621</v>
      </c>
      <c r="B554" vm="8180">
        <v>27.42</v>
      </c>
      <c r="C554" vm="9792">
        <v>49.24</v>
      </c>
      <c r="D554" vm="7466">
        <v>189.3</v>
      </c>
      <c r="E554" vm="9795">
        <v>10.596</v>
      </c>
      <c r="F554" vm="9798">
        <v>2.1164999999999998</v>
      </c>
      <c r="G554" vm="9800">
        <v>15.236000000000001</v>
      </c>
      <c r="H554" vm="9802">
        <v>18.565000000000001</v>
      </c>
      <c r="I554" s="15" vm="8759">
        <v>5.99</v>
      </c>
      <c r="K554" s="21">
        <f t="shared" si="71"/>
        <v>-3.0174703122213042E-2</v>
      </c>
      <c r="L554" s="21">
        <f t="shared" si="64"/>
        <v>-9.5605535340696199E-2</v>
      </c>
      <c r="M554" s="21">
        <f t="shared" si="65"/>
        <v>-1.8060954228161643E-2</v>
      </c>
      <c r="N554" s="21">
        <f t="shared" si="66"/>
        <v>-7.2083598005967892E-2</v>
      </c>
      <c r="O554" s="21">
        <f t="shared" si="67"/>
        <v>-8.0315254076248288E-2</v>
      </c>
      <c r="P554" s="21">
        <f t="shared" si="68"/>
        <v>-7.1789342766685971E-2</v>
      </c>
      <c r="Q554" s="21">
        <f t="shared" si="69"/>
        <v>-4.5282808624667742E-2</v>
      </c>
      <c r="R554" s="24">
        <f t="shared" si="70"/>
        <v>-5.4418622486225983E-2</v>
      </c>
    </row>
    <row r="555" spans="1:18" x14ac:dyDescent="0.3">
      <c r="A555" s="23" vm="9807">
        <v>44622</v>
      </c>
      <c r="B555" vm="9808">
        <v>27.7</v>
      </c>
      <c r="C555" vm="9810">
        <v>50.66</v>
      </c>
      <c r="D555" vm="9812">
        <v>188.45</v>
      </c>
      <c r="E555" vm="3990">
        <v>10.82</v>
      </c>
      <c r="F555" vm="9816">
        <v>2.1459999999999999</v>
      </c>
      <c r="G555" vm="5684">
        <v>15.391999999999999</v>
      </c>
      <c r="H555" vm="9819">
        <v>18.675000000000001</v>
      </c>
      <c r="I555" s="15" vm="4808">
        <v>5.7249999999999996</v>
      </c>
      <c r="K555" s="21">
        <f t="shared" si="71"/>
        <v>1.0159739059124477E-2</v>
      </c>
      <c r="L555" s="21">
        <f t="shared" si="64"/>
        <v>2.8430343257276256E-2</v>
      </c>
      <c r="M555" s="21">
        <f t="shared" si="65"/>
        <v>-4.5003385021328973E-3</v>
      </c>
      <c r="N555" s="21">
        <f t="shared" si="66"/>
        <v>2.0919702008512273E-2</v>
      </c>
      <c r="O555" s="21">
        <f t="shared" si="67"/>
        <v>1.3841863229665489E-2</v>
      </c>
      <c r="P555" s="21">
        <f t="shared" si="68"/>
        <v>1.0186845306992997E-2</v>
      </c>
      <c r="Q555" s="21">
        <f t="shared" si="69"/>
        <v>5.9076433898376784E-3</v>
      </c>
      <c r="R555" s="24">
        <f t="shared" si="70"/>
        <v>-4.5248862687054685E-2</v>
      </c>
    </row>
    <row r="556" spans="1:18" x14ac:dyDescent="0.3">
      <c r="A556" s="23" vm="9824">
        <v>44623</v>
      </c>
      <c r="B556" vm="9825">
        <v>26.7</v>
      </c>
      <c r="C556" vm="9827">
        <v>48.32</v>
      </c>
      <c r="D556" vm="9829">
        <v>185.4</v>
      </c>
      <c r="E556" vm="9831">
        <v>10.538</v>
      </c>
      <c r="F556" vm="9834">
        <v>2.0840000000000001</v>
      </c>
      <c r="G556" vm="4915">
        <v>14.96</v>
      </c>
      <c r="H556" vm="9837">
        <v>18.03</v>
      </c>
      <c r="I556" s="15" vm="9839">
        <v>5.3650000000000002</v>
      </c>
      <c r="K556" s="21">
        <f t="shared" si="71"/>
        <v>-3.6768847787088929E-2</v>
      </c>
      <c r="L556" s="21">
        <f t="shared" si="64"/>
        <v>-4.729109094696958E-2</v>
      </c>
      <c r="M556" s="21">
        <f t="shared" si="65"/>
        <v>-1.6317066581389615E-2</v>
      </c>
      <c r="N556" s="21">
        <f t="shared" si="66"/>
        <v>-2.640850163124147E-2</v>
      </c>
      <c r="O556" s="21">
        <f t="shared" si="67"/>
        <v>-2.931652031738622E-2</v>
      </c>
      <c r="P556" s="21">
        <f t="shared" si="68"/>
        <v>-2.8467921377019405E-2</v>
      </c>
      <c r="Q556" s="21">
        <f t="shared" si="69"/>
        <v>-3.514869380365513E-2</v>
      </c>
      <c r="R556" s="24">
        <f t="shared" si="70"/>
        <v>-6.4946173357641496E-2</v>
      </c>
    </row>
    <row r="557" spans="1:18" x14ac:dyDescent="0.3">
      <c r="A557" s="23" vm="9843">
        <v>44624</v>
      </c>
      <c r="B557" vm="9844">
        <v>26.76</v>
      </c>
      <c r="C557" vm="9846">
        <v>45.02</v>
      </c>
      <c r="D557" vm="9848">
        <v>180.6</v>
      </c>
      <c r="E557" vm="9850">
        <v>9</v>
      </c>
      <c r="F557" vm="9853">
        <v>1.8962000000000001</v>
      </c>
      <c r="G557" vm="9855">
        <v>13.821999999999999</v>
      </c>
      <c r="H557" vm="9857">
        <v>15.99</v>
      </c>
      <c r="I557" s="15" vm="9859">
        <v>4.992</v>
      </c>
      <c r="K557" s="21">
        <f t="shared" si="71"/>
        <v>2.2446698538239494E-3</v>
      </c>
      <c r="L557" s="21">
        <f t="shared" si="64"/>
        <v>-7.0738718147973265E-2</v>
      </c>
      <c r="M557" s="21">
        <f t="shared" si="65"/>
        <v>-2.6231012148869758E-2</v>
      </c>
      <c r="N557" s="21">
        <f t="shared" si="66"/>
        <v>-0.15776319445087464</v>
      </c>
      <c r="O557" s="21">
        <f t="shared" si="67"/>
        <v>-9.4437240389398741E-2</v>
      </c>
      <c r="P557" s="21">
        <f t="shared" si="68"/>
        <v>-7.9118446877128698E-2</v>
      </c>
      <c r="Q557" s="21">
        <f t="shared" si="69"/>
        <v>-0.12007351036936305</v>
      </c>
      <c r="R557" s="24">
        <f t="shared" si="70"/>
        <v>-7.2059745015535276E-2</v>
      </c>
    </row>
    <row r="558" spans="1:18" x14ac:dyDescent="0.3">
      <c r="A558" s="23" vm="9863">
        <v>44627</v>
      </c>
      <c r="B558" vm="9864">
        <v>26.52</v>
      </c>
      <c r="C558" vm="9866">
        <v>45.31</v>
      </c>
      <c r="D558" vm="9868">
        <v>170.35</v>
      </c>
      <c r="E558" vm="9870">
        <v>8.4969999999999999</v>
      </c>
      <c r="F558" vm="9873">
        <v>1.8431999999999999</v>
      </c>
      <c r="G558" vm="9875">
        <v>12.938000000000001</v>
      </c>
      <c r="H558" vm="9877">
        <v>15.615</v>
      </c>
      <c r="I558" s="15" vm="9879">
        <v>5.375</v>
      </c>
      <c r="K558" s="21">
        <f t="shared" si="71"/>
        <v>-9.009069942365968E-3</v>
      </c>
      <c r="L558" s="21">
        <f t="shared" si="64"/>
        <v>6.4209232004607359E-3</v>
      </c>
      <c r="M558" s="21">
        <f t="shared" si="65"/>
        <v>-5.8429496875909447E-2</v>
      </c>
      <c r="N558" s="21">
        <f t="shared" si="66"/>
        <v>-5.7511417314815086E-2</v>
      </c>
      <c r="O558" s="21">
        <f t="shared" si="67"/>
        <v>-2.8348691982286678E-2</v>
      </c>
      <c r="P558" s="21">
        <f t="shared" si="68"/>
        <v>-6.6092808047408816E-2</v>
      </c>
      <c r="Q558" s="21">
        <f t="shared" si="69"/>
        <v>-2.3731536110820961E-2</v>
      </c>
      <c r="R558" s="24">
        <f t="shared" si="70"/>
        <v>7.3921942946599928E-2</v>
      </c>
    </row>
    <row r="559" spans="1:18" x14ac:dyDescent="0.3">
      <c r="A559" s="23" vm="9883">
        <v>44628</v>
      </c>
      <c r="B559" vm="9884">
        <v>28.34</v>
      </c>
      <c r="C559" vm="9886">
        <v>44.61</v>
      </c>
      <c r="D559" vm="2958">
        <v>165</v>
      </c>
      <c r="E559" vm="9889">
        <v>9.0169999999999995</v>
      </c>
      <c r="F559" vm="2963">
        <v>1.8655999999999999</v>
      </c>
      <c r="G559" vm="9893">
        <v>12.932</v>
      </c>
      <c r="H559" vm="9895">
        <v>15.275</v>
      </c>
      <c r="I559" s="15" vm="9897">
        <v>5.75</v>
      </c>
      <c r="K559" s="21">
        <f t="shared" si="71"/>
        <v>6.6375068944872592E-2</v>
      </c>
      <c r="L559" s="21">
        <f t="shared" si="64"/>
        <v>-1.5569709538873485E-2</v>
      </c>
      <c r="M559" s="21">
        <f t="shared" si="65"/>
        <v>-3.1909670206394965E-2</v>
      </c>
      <c r="N559" s="21">
        <f t="shared" si="66"/>
        <v>5.9398524496365381E-2</v>
      </c>
      <c r="O559" s="21">
        <f t="shared" si="67"/>
        <v>1.2079525654601041E-2</v>
      </c>
      <c r="P559" s="21">
        <f t="shared" si="68"/>
        <v>-4.6385775860709519E-4</v>
      </c>
      <c r="Q559" s="21">
        <f t="shared" si="69"/>
        <v>-2.2014485677382914E-2</v>
      </c>
      <c r="R559" s="24">
        <f t="shared" si="70"/>
        <v>6.7441280795532479E-2</v>
      </c>
    </row>
    <row r="560" spans="1:18" x14ac:dyDescent="0.3">
      <c r="A560" s="23" vm="9901">
        <v>44629</v>
      </c>
      <c r="B560" vm="9902">
        <v>29.98</v>
      </c>
      <c r="C560" vm="9904">
        <v>48.35</v>
      </c>
      <c r="D560" vm="4780">
        <v>179.7</v>
      </c>
      <c r="E560" vm="9907">
        <v>10.07</v>
      </c>
      <c r="F560" vm="9910">
        <v>2.0724999999999998</v>
      </c>
      <c r="G560" vm="9912">
        <v>14.52</v>
      </c>
      <c r="H560" vm="9914">
        <v>16.754999999999999</v>
      </c>
      <c r="I560" s="15" vm="3417">
        <v>5.71</v>
      </c>
      <c r="K560" s="21">
        <f t="shared" si="71"/>
        <v>5.6256258411917379E-2</v>
      </c>
      <c r="L560" s="21">
        <f t="shared" si="64"/>
        <v>8.0508172759129915E-2</v>
      </c>
      <c r="M560" s="21">
        <f t="shared" si="65"/>
        <v>8.5343319888932762E-2</v>
      </c>
      <c r="N560" s="21">
        <f t="shared" si="66"/>
        <v>0.11044902221270138</v>
      </c>
      <c r="O560" s="21">
        <f t="shared" si="67"/>
        <v>0.10517289085327666</v>
      </c>
      <c r="P560" s="21">
        <f t="shared" si="68"/>
        <v>0.11582214953346333</v>
      </c>
      <c r="Q560" s="21">
        <f t="shared" si="69"/>
        <v>9.2479216131614569E-2</v>
      </c>
      <c r="R560" s="24">
        <f t="shared" si="70"/>
        <v>-6.980831141340205E-3</v>
      </c>
    </row>
    <row r="561" spans="1:18" x14ac:dyDescent="0.3">
      <c r="A561" s="23" vm="9919">
        <v>44630</v>
      </c>
      <c r="B561" vm="9920">
        <v>29.24</v>
      </c>
      <c r="C561" vm="9922">
        <v>47.3</v>
      </c>
      <c r="D561" vm="9924">
        <v>173</v>
      </c>
      <c r="E561" vm="5541">
        <v>9.3480000000000008</v>
      </c>
      <c r="F561" vm="9927">
        <v>1.9148000000000001</v>
      </c>
      <c r="G561" vm="4102">
        <v>13.47</v>
      </c>
      <c r="H561" vm="9930">
        <v>16.079999999999998</v>
      </c>
      <c r="I561" s="15" vm="9932">
        <v>5.58</v>
      </c>
      <c r="K561" s="21">
        <f t="shared" si="71"/>
        <v>-2.4992857792873979E-2</v>
      </c>
      <c r="L561" s="21">
        <f t="shared" si="64"/>
        <v>-2.1955926401416193E-2</v>
      </c>
      <c r="M561" s="21">
        <f t="shared" si="65"/>
        <v>-3.7997199291734333E-2</v>
      </c>
      <c r="N561" s="21">
        <f t="shared" si="66"/>
        <v>-7.4398290053859381E-2</v>
      </c>
      <c r="O561" s="21">
        <f t="shared" si="67"/>
        <v>-7.9142429491095942E-2</v>
      </c>
      <c r="P561" s="21">
        <f t="shared" si="68"/>
        <v>-7.5062018974377337E-2</v>
      </c>
      <c r="Q561" s="21">
        <f t="shared" si="69"/>
        <v>-4.1120457438453502E-2</v>
      </c>
      <c r="R561" s="24">
        <f t="shared" si="70"/>
        <v>-2.3030247274699229E-2</v>
      </c>
    </row>
    <row r="562" spans="1:18" x14ac:dyDescent="0.3">
      <c r="A562" s="23" vm="9936">
        <v>44631</v>
      </c>
      <c r="B562" vm="9937">
        <v>29.2</v>
      </c>
      <c r="C562" vm="9939">
        <v>47.97</v>
      </c>
      <c r="D562" vm="9941">
        <v>175.5</v>
      </c>
      <c r="E562" vm="9943">
        <v>9.2460000000000004</v>
      </c>
      <c r="F562" vm="9945">
        <v>1.9194</v>
      </c>
      <c r="G562" vm="9947">
        <v>13.496</v>
      </c>
      <c r="H562" vm="9949">
        <v>16.164999999999999</v>
      </c>
      <c r="I562" s="15" vm="4140">
        <v>5.8</v>
      </c>
      <c r="K562" s="21">
        <f t="shared" si="71"/>
        <v>-1.368925607341621E-3</v>
      </c>
      <c r="L562" s="21">
        <f t="shared" si="64"/>
        <v>1.4065520016085364E-2</v>
      </c>
      <c r="M562" s="21">
        <f t="shared" si="65"/>
        <v>1.4347448408141575E-2</v>
      </c>
      <c r="N562" s="21">
        <f t="shared" si="66"/>
        <v>-1.0971391110577869E-2</v>
      </c>
      <c r="O562" s="21">
        <f t="shared" si="67"/>
        <v>2.3994586651732409E-3</v>
      </c>
      <c r="P562" s="21">
        <f t="shared" si="68"/>
        <v>1.9283548213946441E-3</v>
      </c>
      <c r="Q562" s="21">
        <f t="shared" si="69"/>
        <v>5.2721474265761872E-3</v>
      </c>
      <c r="R562" s="24">
        <f t="shared" si="70"/>
        <v>3.8669141159154118E-2</v>
      </c>
    </row>
    <row r="563" spans="1:18" x14ac:dyDescent="0.3">
      <c r="A563" s="23" vm="9954">
        <v>44634</v>
      </c>
      <c r="B563" vm="9955">
        <v>28.52</v>
      </c>
      <c r="C563" vm="4815">
        <v>48</v>
      </c>
      <c r="D563" vm="9958">
        <v>177.95</v>
      </c>
      <c r="E563" vm="9960">
        <v>9.5530000000000008</v>
      </c>
      <c r="F563" vm="9963">
        <v>1.99</v>
      </c>
      <c r="G563" vm="9965">
        <v>14</v>
      </c>
      <c r="H563" vm="9967">
        <v>16.274999999999999</v>
      </c>
      <c r="I563" s="15" vm="9969">
        <v>5.91</v>
      </c>
      <c r="K563" s="21">
        <f t="shared" si="71"/>
        <v>-2.3563113728140836E-2</v>
      </c>
      <c r="L563" s="21">
        <f t="shared" si="64"/>
        <v>6.2519539391831804E-4</v>
      </c>
      <c r="M563" s="21">
        <f t="shared" si="65"/>
        <v>1.3863569050281205E-2</v>
      </c>
      <c r="N563" s="21">
        <f t="shared" si="66"/>
        <v>3.2664215721837704E-2</v>
      </c>
      <c r="O563" s="21">
        <f t="shared" si="67"/>
        <v>3.6122001535010731E-2</v>
      </c>
      <c r="P563" s="21">
        <f t="shared" si="68"/>
        <v>3.666398437159131E-2</v>
      </c>
      <c r="Q563" s="21">
        <f t="shared" si="69"/>
        <v>6.7817769172365833E-3</v>
      </c>
      <c r="R563" s="24">
        <f t="shared" si="70"/>
        <v>1.878791386563327E-2</v>
      </c>
    </row>
    <row r="564" spans="1:18" x14ac:dyDescent="0.3">
      <c r="A564" s="23" vm="9973">
        <v>44635</v>
      </c>
      <c r="B564" vm="9974">
        <v>29.66</v>
      </c>
      <c r="C564" vm="9976">
        <v>46.49</v>
      </c>
      <c r="D564" vm="6077">
        <v>177.9</v>
      </c>
      <c r="E564" vm="9979">
        <v>9.6300000000000008</v>
      </c>
      <c r="F564" vm="9982">
        <v>2.008</v>
      </c>
      <c r="G564" vm="9984">
        <v>14.156000000000001</v>
      </c>
      <c r="H564" vm="9986">
        <v>15.66</v>
      </c>
      <c r="I564" s="15" vm="9988">
        <v>5.97</v>
      </c>
      <c r="K564" s="21">
        <f t="shared" si="71"/>
        <v>3.9193741163690864E-2</v>
      </c>
      <c r="L564" s="21">
        <f t="shared" si="64"/>
        <v>-3.1963775205397477E-2</v>
      </c>
      <c r="M564" s="21">
        <f t="shared" si="65"/>
        <v>-2.8101728441213013E-4</v>
      </c>
      <c r="N564" s="21">
        <f t="shared" si="66"/>
        <v>8.0279845221629034E-3</v>
      </c>
      <c r="O564" s="21">
        <f t="shared" si="67"/>
        <v>9.0045630930817525E-3</v>
      </c>
      <c r="P564" s="21">
        <f t="shared" si="68"/>
        <v>1.1081232867958311E-2</v>
      </c>
      <c r="Q564" s="21">
        <f t="shared" si="69"/>
        <v>-3.8520497531975749E-2</v>
      </c>
      <c r="R564" s="24">
        <f t="shared" si="70"/>
        <v>1.0101095986503919E-2</v>
      </c>
    </row>
    <row r="565" spans="1:18" x14ac:dyDescent="0.3">
      <c r="A565" s="23" vm="9992">
        <v>44636</v>
      </c>
      <c r="B565" vm="9001">
        <v>28.68</v>
      </c>
      <c r="C565" vm="9994">
        <v>49.14</v>
      </c>
      <c r="D565" vm="9996">
        <v>187.1</v>
      </c>
      <c r="E565" vm="9998">
        <v>10.228</v>
      </c>
      <c r="F565" vm="10000">
        <v>2.1480000000000001</v>
      </c>
      <c r="G565" vm="10002">
        <v>15.06</v>
      </c>
      <c r="H565" vm="10004">
        <v>16.41</v>
      </c>
      <c r="I565" s="15" vm="10006">
        <v>6.03</v>
      </c>
      <c r="K565" s="21">
        <f t="shared" si="71"/>
        <v>-3.3599320978366487E-2</v>
      </c>
      <c r="L565" s="21">
        <f t="shared" si="64"/>
        <v>5.5436131390539621E-2</v>
      </c>
      <c r="M565" s="21">
        <f t="shared" si="65"/>
        <v>5.0421638608254452E-2</v>
      </c>
      <c r="N565" s="21">
        <f t="shared" si="66"/>
        <v>6.0245831618905885E-2</v>
      </c>
      <c r="O565" s="21">
        <f t="shared" si="67"/>
        <v>6.7397974817135636E-2</v>
      </c>
      <c r="P565" s="21">
        <f t="shared" si="68"/>
        <v>6.1903659888530478E-2</v>
      </c>
      <c r="Q565" s="21">
        <f t="shared" si="69"/>
        <v>4.6781214539342447E-2</v>
      </c>
      <c r="R565" s="24">
        <f t="shared" si="70"/>
        <v>1.0000083334583399E-2</v>
      </c>
    </row>
    <row r="566" spans="1:18" x14ac:dyDescent="0.3">
      <c r="A566" s="23" vm="10010">
        <v>44637</v>
      </c>
      <c r="B566" vm="10011">
        <v>30.16</v>
      </c>
      <c r="C566" vm="4684">
        <v>50.3</v>
      </c>
      <c r="D566" vm="10014">
        <v>188.3</v>
      </c>
      <c r="E566" vm="10016">
        <v>9.77</v>
      </c>
      <c r="F566" vm="10019">
        <v>2.0720000000000001</v>
      </c>
      <c r="G566" vm="10021">
        <v>14.715999999999999</v>
      </c>
      <c r="H566" vm="655">
        <v>16.535</v>
      </c>
      <c r="I566" s="15" vm="2899">
        <v>5.9649999999999999</v>
      </c>
      <c r="K566" s="21">
        <f t="shared" si="71"/>
        <v>5.0316527408335684E-2</v>
      </c>
      <c r="L566" s="21">
        <f t="shared" si="64"/>
        <v>2.3331710012660455E-2</v>
      </c>
      <c r="M566" s="21">
        <f t="shared" si="65"/>
        <v>6.3932023830629058E-3</v>
      </c>
      <c r="N566" s="21">
        <f t="shared" si="66"/>
        <v>-4.5812591374248847E-2</v>
      </c>
      <c r="O566" s="21">
        <f t="shared" si="67"/>
        <v>-3.6022852249381648E-2</v>
      </c>
      <c r="P566" s="21">
        <f t="shared" si="68"/>
        <v>-2.3106885129219615E-2</v>
      </c>
      <c r="Q566" s="21">
        <f t="shared" si="69"/>
        <v>7.5884413317565637E-3</v>
      </c>
      <c r="R566" s="24">
        <f t="shared" si="70"/>
        <v>-1.0837955189214758E-2</v>
      </c>
    </row>
    <row r="567" spans="1:18" x14ac:dyDescent="0.3">
      <c r="A567" s="23" vm="10027">
        <v>44638</v>
      </c>
      <c r="B567" vm="10011">
        <v>30.16</v>
      </c>
      <c r="C567" vm="10029">
        <v>51.1</v>
      </c>
      <c r="D567" vm="4686">
        <v>189.05</v>
      </c>
      <c r="E567" vm="10032">
        <v>9.6929999999999996</v>
      </c>
      <c r="F567" vm="10035">
        <v>2.0859999999999999</v>
      </c>
      <c r="G567" vm="10037">
        <v>14.664</v>
      </c>
      <c r="H567" vm="347">
        <v>16.7</v>
      </c>
      <c r="I567" s="15" vm="3204">
        <v>5.82</v>
      </c>
      <c r="K567" s="21">
        <f t="shared" si="71"/>
        <v>0</v>
      </c>
      <c r="L567" s="21">
        <f t="shared" si="64"/>
        <v>1.577942010396521E-2</v>
      </c>
      <c r="M567" s="21">
        <f t="shared" si="65"/>
        <v>3.9750946738350609E-3</v>
      </c>
      <c r="N567" s="21">
        <f t="shared" si="66"/>
        <v>-7.9124905442204217E-3</v>
      </c>
      <c r="O567" s="21">
        <f t="shared" si="67"/>
        <v>6.7340321813438991E-3</v>
      </c>
      <c r="P567" s="21">
        <f t="shared" si="68"/>
        <v>-3.5398267051240623E-3</v>
      </c>
      <c r="Q567" s="21">
        <f t="shared" si="69"/>
        <v>9.9293729889532011E-3</v>
      </c>
      <c r="R567" s="24">
        <f t="shared" si="70"/>
        <v>-2.4608793806532945E-2</v>
      </c>
    </row>
    <row r="568" spans="1:18" x14ac:dyDescent="0.3">
      <c r="A568" s="23" vm="10043">
        <v>44641</v>
      </c>
      <c r="B568" vm="8602">
        <v>29.46</v>
      </c>
      <c r="C568" vm="5307">
        <v>50.64</v>
      </c>
      <c r="D568" vm="10046">
        <v>188.4</v>
      </c>
      <c r="E568" vm="10048">
        <v>9.6679999999999993</v>
      </c>
      <c r="F568" vm="10051">
        <v>2.0665</v>
      </c>
      <c r="G568" vm="10053">
        <v>14.608000000000001</v>
      </c>
      <c r="H568" vm="10055">
        <v>16.649999999999999</v>
      </c>
      <c r="I568" s="15" vm="9969">
        <v>5.91</v>
      </c>
      <c r="K568" s="21">
        <f t="shared" si="71"/>
        <v>-2.348313210527106E-2</v>
      </c>
      <c r="L568" s="21">
        <f t="shared" si="64"/>
        <v>-9.0427193737380139E-3</v>
      </c>
      <c r="M568" s="21">
        <f t="shared" si="65"/>
        <v>-3.444168194679199E-3</v>
      </c>
      <c r="N568" s="21">
        <f t="shared" si="66"/>
        <v>-2.5825126692343189E-3</v>
      </c>
      <c r="O568" s="21">
        <f t="shared" si="67"/>
        <v>-9.3920016089306235E-3</v>
      </c>
      <c r="P568" s="21">
        <f t="shared" si="68"/>
        <v>-3.8261866847912E-3</v>
      </c>
      <c r="Q568" s="21">
        <f t="shared" si="69"/>
        <v>-2.9985029962566689E-3</v>
      </c>
      <c r="R568" s="24">
        <f t="shared" si="70"/>
        <v>1.5345569674660321E-2</v>
      </c>
    </row>
    <row r="569" spans="1:18" x14ac:dyDescent="0.3">
      <c r="A569" s="23" vm="10060">
        <v>44642</v>
      </c>
      <c r="B569" vm="8653">
        <v>29.48</v>
      </c>
      <c r="C569" vm="9810">
        <v>50.66</v>
      </c>
      <c r="D569" vm="10063">
        <v>193.2</v>
      </c>
      <c r="E569" vm="10065">
        <v>9.8309999999999995</v>
      </c>
      <c r="F569" vm="5187">
        <v>2.1</v>
      </c>
      <c r="G569" vm="10069">
        <v>14.821999999999999</v>
      </c>
      <c r="H569" vm="10071">
        <v>16.355</v>
      </c>
      <c r="I569" s="15" vm="10073">
        <v>6.0949999999999998</v>
      </c>
      <c r="K569" s="21">
        <f t="shared" si="71"/>
        <v>6.786562866516908E-4</v>
      </c>
      <c r="L569" s="21">
        <f t="shared" si="64"/>
        <v>3.9486673760842861E-4</v>
      </c>
      <c r="M569" s="21">
        <f t="shared" si="65"/>
        <v>2.5158559636154931E-2</v>
      </c>
      <c r="N569" s="21">
        <f t="shared" si="66"/>
        <v>1.6719195543550714E-2</v>
      </c>
      <c r="O569" s="21">
        <f t="shared" si="67"/>
        <v>1.608098975972733E-2</v>
      </c>
      <c r="P569" s="21">
        <f t="shared" si="68"/>
        <v>1.4543239676554454E-2</v>
      </c>
      <c r="Q569" s="21">
        <f t="shared" si="69"/>
        <v>-1.7876555436105456E-2</v>
      </c>
      <c r="R569" s="24">
        <f t="shared" si="70"/>
        <v>3.0822931515227983E-2</v>
      </c>
    </row>
    <row r="570" spans="1:18" x14ac:dyDescent="0.3">
      <c r="A570" s="23" vm="10077">
        <v>44643</v>
      </c>
      <c r="B570" vm="8799">
        <v>28.88</v>
      </c>
      <c r="C570" vm="10079">
        <v>49.77</v>
      </c>
      <c r="D570" vm="10081">
        <v>190.35</v>
      </c>
      <c r="E570" vm="10083">
        <v>9.5399999999999991</v>
      </c>
      <c r="F570" vm="10086">
        <v>2.048</v>
      </c>
      <c r="G570" vm="10088">
        <v>14.593999999999999</v>
      </c>
      <c r="H570" vm="10090">
        <v>16.045000000000002</v>
      </c>
      <c r="I570" s="15" vm="2969">
        <v>6.0750000000000002</v>
      </c>
      <c r="K570" s="21">
        <f t="shared" si="71"/>
        <v>-2.0562753296510392E-2</v>
      </c>
      <c r="L570" s="21">
        <f t="shared" si="64"/>
        <v>-1.7724251703066272E-2</v>
      </c>
      <c r="M570" s="21">
        <f t="shared" si="65"/>
        <v>-1.486143894991125E-2</v>
      </c>
      <c r="N570" s="21">
        <f t="shared" si="66"/>
        <v>-3.0047172924592146E-2</v>
      </c>
      <c r="O570" s="21">
        <f t="shared" si="67"/>
        <v>-2.5073637552115963E-2</v>
      </c>
      <c r="P570" s="21">
        <f t="shared" si="68"/>
        <v>-1.5502078185738798E-2</v>
      </c>
      <c r="Q570" s="21">
        <f t="shared" si="69"/>
        <v>-1.9136386428526983E-2</v>
      </c>
      <c r="R570" s="24">
        <f t="shared" si="70"/>
        <v>-3.2867737066225862E-3</v>
      </c>
    </row>
    <row r="571" spans="1:18" x14ac:dyDescent="0.3">
      <c r="A571" s="23" vm="10095">
        <v>44644</v>
      </c>
      <c r="B571" vm="10096">
        <v>28.92</v>
      </c>
      <c r="C571" vm="10098">
        <v>49.26</v>
      </c>
      <c r="D571" vm="10100">
        <v>193.5</v>
      </c>
      <c r="E571" vm="10102">
        <v>9.4890000000000008</v>
      </c>
      <c r="F571" vm="10105">
        <v>2.0310000000000001</v>
      </c>
      <c r="G571" vm="10107">
        <v>14.412000000000001</v>
      </c>
      <c r="H571" vm="10109">
        <v>16.059999999999999</v>
      </c>
      <c r="I571" s="15" vm="10111">
        <v>6.17</v>
      </c>
      <c r="K571" s="21">
        <f t="shared" si="71"/>
        <v>1.3840832659385552E-3</v>
      </c>
      <c r="L571" s="21">
        <f t="shared" si="64"/>
        <v>-1.0300000178071009E-2</v>
      </c>
      <c r="M571" s="21">
        <f t="shared" si="65"/>
        <v>1.6413029641330269E-2</v>
      </c>
      <c r="N571" s="21">
        <f t="shared" si="66"/>
        <v>-5.3602524685735101E-3</v>
      </c>
      <c r="O571" s="21">
        <f t="shared" si="67"/>
        <v>-8.3354245790137182E-3</v>
      </c>
      <c r="P571" s="21">
        <f t="shared" si="68"/>
        <v>-1.254929245758145E-2</v>
      </c>
      <c r="Q571" s="21">
        <f t="shared" si="69"/>
        <v>9.3443395679518716E-4</v>
      </c>
      <c r="R571" s="24">
        <f t="shared" si="70"/>
        <v>1.5516848690684155E-2</v>
      </c>
    </row>
    <row r="572" spans="1:18" x14ac:dyDescent="0.3">
      <c r="A572" s="23" vm="10115">
        <v>44645</v>
      </c>
      <c r="B572" vm="9119">
        <v>29.38</v>
      </c>
      <c r="C572" vm="10117">
        <v>49.67</v>
      </c>
      <c r="D572" vm="7431">
        <v>192.1</v>
      </c>
      <c r="E572" vm="10120">
        <v>9.5050000000000008</v>
      </c>
      <c r="F572" vm="10123">
        <v>2.0329999999999999</v>
      </c>
      <c r="G572" vm="10125">
        <v>14.433999999999999</v>
      </c>
      <c r="H572" vm="9610">
        <v>16.34</v>
      </c>
      <c r="I572" s="15" vm="10128">
        <v>6.2549999999999999</v>
      </c>
      <c r="K572" s="21">
        <f t="shared" si="71"/>
        <v>1.5780773455167253E-2</v>
      </c>
      <c r="L572" s="21">
        <f t="shared" si="64"/>
        <v>8.2887364268674161E-3</v>
      </c>
      <c r="M572" s="21">
        <f t="shared" si="65"/>
        <v>-7.2614426953255973E-3</v>
      </c>
      <c r="N572" s="21">
        <f t="shared" si="66"/>
        <v>1.6847429487710573E-3</v>
      </c>
      <c r="O572" s="21">
        <f t="shared" si="67"/>
        <v>9.8425204796194357E-4</v>
      </c>
      <c r="P572" s="21">
        <f t="shared" si="68"/>
        <v>1.5253417642345807E-3</v>
      </c>
      <c r="Q572" s="21">
        <f t="shared" si="69"/>
        <v>1.728438091324128E-2</v>
      </c>
      <c r="R572" s="24">
        <f t="shared" si="70"/>
        <v>1.3682306001578061E-2</v>
      </c>
    </row>
    <row r="573" spans="1:18" x14ac:dyDescent="0.3">
      <c r="A573" s="23" vm="10132">
        <v>44648</v>
      </c>
      <c r="B573" vm="10133">
        <v>29.54</v>
      </c>
      <c r="C573" vm="10135">
        <v>49.75</v>
      </c>
      <c r="D573" vm="10137">
        <v>195.75</v>
      </c>
      <c r="E573" vm="3131">
        <v>9.57</v>
      </c>
      <c r="F573" vm="10140">
        <v>2.0445000000000002</v>
      </c>
      <c r="G573" vm="10142">
        <v>14.45</v>
      </c>
      <c r="H573" vm="10144">
        <v>16.664999999999999</v>
      </c>
      <c r="I573" s="15" vm="1221">
        <v>6.31</v>
      </c>
      <c r="K573" s="21">
        <f t="shared" si="71"/>
        <v>5.4311063575024025E-3</v>
      </c>
      <c r="L573" s="21">
        <f t="shared" si="64"/>
        <v>1.6093344853426285E-3</v>
      </c>
      <c r="M573" s="21">
        <f t="shared" si="65"/>
        <v>1.8822265096401579E-2</v>
      </c>
      <c r="N573" s="21">
        <f t="shared" si="66"/>
        <v>6.8152295244703308E-3</v>
      </c>
      <c r="O573" s="21">
        <f t="shared" si="67"/>
        <v>5.6407261763504997E-3</v>
      </c>
      <c r="P573" s="21">
        <f t="shared" si="68"/>
        <v>1.1078799083597633E-3</v>
      </c>
      <c r="Q573" s="21">
        <f t="shared" si="69"/>
        <v>1.9694622327846117E-2</v>
      </c>
      <c r="R573" s="24">
        <f t="shared" si="70"/>
        <v>8.7545326342471988E-3</v>
      </c>
    </row>
    <row r="574" spans="1:18" x14ac:dyDescent="0.3">
      <c r="A574" s="23" vm="10149">
        <v>44649</v>
      </c>
      <c r="B574" vm="10150">
        <v>29.3</v>
      </c>
      <c r="C574" vm="5466">
        <v>52.54</v>
      </c>
      <c r="D574" vm="10153">
        <v>200.1</v>
      </c>
      <c r="E574" vm="10155">
        <v>10.29</v>
      </c>
      <c r="F574" vm="10157">
        <v>2.161</v>
      </c>
      <c r="G574" vm="5172">
        <v>15.41</v>
      </c>
      <c r="H574" vm="10160">
        <v>17.655000000000001</v>
      </c>
      <c r="I574" s="15" vm="2036">
        <v>6.1449999999999996</v>
      </c>
      <c r="K574" s="21">
        <f t="shared" si="71"/>
        <v>-8.1577610802120604E-3</v>
      </c>
      <c r="L574" s="21">
        <f t="shared" si="64"/>
        <v>5.4564320652792049E-2</v>
      </c>
      <c r="M574" s="21">
        <f t="shared" si="65"/>
        <v>2.1978906718775167E-2</v>
      </c>
      <c r="N574" s="21">
        <f t="shared" si="66"/>
        <v>7.25393443810953E-2</v>
      </c>
      <c r="O574" s="21">
        <f t="shared" si="67"/>
        <v>5.5417816702188975E-2</v>
      </c>
      <c r="P574" s="21">
        <f t="shared" si="68"/>
        <v>6.4322234773583342E-2</v>
      </c>
      <c r="Q574" s="21">
        <f t="shared" si="69"/>
        <v>5.7708317620646772E-2</v>
      </c>
      <c r="R574" s="24">
        <f t="shared" si="70"/>
        <v>-2.6496933535123682E-2</v>
      </c>
    </row>
    <row r="575" spans="1:18" x14ac:dyDescent="0.3">
      <c r="A575" s="23" vm="10165">
        <v>44650</v>
      </c>
      <c r="B575" vm="10166">
        <v>30.1</v>
      </c>
      <c r="C575" vm="9740">
        <v>52.1</v>
      </c>
      <c r="D575" vm="10169">
        <v>200.9</v>
      </c>
      <c r="E575" vm="10171">
        <v>10.14</v>
      </c>
      <c r="F575" vm="5437">
        <v>2.1339999999999999</v>
      </c>
      <c r="G575" vm="10174">
        <v>15.166</v>
      </c>
      <c r="H575" vm="6013">
        <v>17.760000000000002</v>
      </c>
      <c r="I575" s="15" vm="1278">
        <v>6.2850000000000001</v>
      </c>
      <c r="K575" s="21">
        <f t="shared" si="71"/>
        <v>2.6937655731808386E-2</v>
      </c>
      <c r="L575" s="21">
        <f t="shared" si="64"/>
        <v>-8.4098354980725824E-3</v>
      </c>
      <c r="M575" s="21">
        <f t="shared" si="65"/>
        <v>3.9900302312009615E-3</v>
      </c>
      <c r="N575" s="21">
        <f t="shared" si="66"/>
        <v>-1.4684551682920956E-2</v>
      </c>
      <c r="O575" s="21">
        <f t="shared" si="67"/>
        <v>-1.2572924645187337E-2</v>
      </c>
      <c r="P575" s="21">
        <f t="shared" si="68"/>
        <v>-1.5960569053280527E-2</v>
      </c>
      <c r="Q575" s="21">
        <f t="shared" si="69"/>
        <v>5.9297081836742647E-3</v>
      </c>
      <c r="R575" s="24">
        <f t="shared" si="70"/>
        <v>2.2527099024212655E-2</v>
      </c>
    </row>
    <row r="576" spans="1:18" x14ac:dyDescent="0.3">
      <c r="A576" s="23" vm="10180">
        <v>44651</v>
      </c>
      <c r="B576" vm="10011">
        <v>30.16</v>
      </c>
      <c r="C576" vm="10182">
        <v>50.74</v>
      </c>
      <c r="D576" vm="10184">
        <v>198.7</v>
      </c>
      <c r="E576" vm="10186">
        <v>9.8550000000000004</v>
      </c>
      <c r="F576" vm="10188">
        <v>2.0834999999999999</v>
      </c>
      <c r="G576" vm="5928">
        <v>14.8</v>
      </c>
      <c r="H576" vm="1822">
        <v>17.18</v>
      </c>
      <c r="I576" s="15" vm="4226">
        <v>6.2350000000000003</v>
      </c>
      <c r="K576" s="21">
        <f t="shared" si="71"/>
        <v>1.9913713849252254E-3</v>
      </c>
      <c r="L576" s="21">
        <f t="shared" si="64"/>
        <v>-2.6450394588185457E-2</v>
      </c>
      <c r="M576" s="21">
        <f t="shared" si="65"/>
        <v>-1.101112226311762E-2</v>
      </c>
      <c r="N576" s="21">
        <f t="shared" si="66"/>
        <v>-2.8509057558353555E-2</v>
      </c>
      <c r="O576" s="21">
        <f t="shared" si="67"/>
        <v>-2.3948980999190492E-2</v>
      </c>
      <c r="P576" s="21">
        <f t="shared" si="68"/>
        <v>-2.442889950867444E-2</v>
      </c>
      <c r="Q576" s="21">
        <f t="shared" si="69"/>
        <v>-3.3202821007914753E-2</v>
      </c>
      <c r="R576" s="24">
        <f t="shared" si="70"/>
        <v>-7.9872629102109138E-3</v>
      </c>
    </row>
    <row r="577" spans="1:18" x14ac:dyDescent="0.3">
      <c r="A577" s="23" vm="10194">
        <v>44652</v>
      </c>
      <c r="B577" vm="10195">
        <v>30.94</v>
      </c>
      <c r="C577" vm="10197">
        <v>50.72</v>
      </c>
      <c r="D577" vm="10199">
        <v>199.55</v>
      </c>
      <c r="E577" vm="10201">
        <v>10.002000000000001</v>
      </c>
      <c r="F577" vm="8714">
        <v>2.105</v>
      </c>
      <c r="G577" vm="4262">
        <v>14.79</v>
      </c>
      <c r="H577" vm="1822">
        <v>17.18</v>
      </c>
      <c r="I577" s="15" vm="1944">
        <v>6.26</v>
      </c>
      <c r="K577" s="21">
        <f t="shared" si="71"/>
        <v>2.5533302005164845E-2</v>
      </c>
      <c r="L577" s="21">
        <f t="shared" si="64"/>
        <v>-3.9424404216539257E-4</v>
      </c>
      <c r="M577" s="21">
        <f t="shared" si="65"/>
        <v>4.2686819369718593E-3</v>
      </c>
      <c r="N577" s="21">
        <f t="shared" si="66"/>
        <v>1.4806132392028522E-2</v>
      </c>
      <c r="O577" s="21">
        <f t="shared" si="67"/>
        <v>1.026629525397362E-2</v>
      </c>
      <c r="P577" s="21">
        <f t="shared" si="68"/>
        <v>-6.7590404736110816E-4</v>
      </c>
      <c r="Q577" s="21">
        <f t="shared" si="69"/>
        <v>0</v>
      </c>
      <c r="R577" s="24">
        <f t="shared" si="70"/>
        <v>4.0016059800073158E-3</v>
      </c>
    </row>
    <row r="578" spans="1:18" x14ac:dyDescent="0.3">
      <c r="A578" s="23" vm="10210">
        <v>44655</v>
      </c>
      <c r="B578" vm="10211">
        <v>30.84</v>
      </c>
      <c r="C578" vm="10213">
        <v>52.6</v>
      </c>
      <c r="D578" vm="10215">
        <v>209.5</v>
      </c>
      <c r="E578" vm="10217">
        <v>9.9260000000000002</v>
      </c>
      <c r="F578" vm="10220">
        <v>2.0950000000000002</v>
      </c>
      <c r="G578" vm="10222">
        <v>14.888</v>
      </c>
      <c r="H578" vm="8222">
        <v>16.82</v>
      </c>
      <c r="I578" s="15" vm="10128">
        <v>6.2549999999999999</v>
      </c>
      <c r="K578" s="21">
        <f t="shared" si="71"/>
        <v>-3.2372964497914222E-3</v>
      </c>
      <c r="L578" s="21">
        <f t="shared" si="64"/>
        <v>3.6395809614693686E-2</v>
      </c>
      <c r="M578" s="21">
        <f t="shared" si="65"/>
        <v>4.8658907867449398E-2</v>
      </c>
      <c r="N578" s="21">
        <f t="shared" si="66"/>
        <v>-7.627495831462959E-3</v>
      </c>
      <c r="O578" s="21">
        <f t="shared" si="67"/>
        <v>-4.7619137602435907E-3</v>
      </c>
      <c r="P578" s="21">
        <f t="shared" si="68"/>
        <v>6.6042426172413541E-3</v>
      </c>
      <c r="Q578" s="21">
        <f t="shared" si="69"/>
        <v>-2.1177262011307273E-2</v>
      </c>
      <c r="R578" s="24">
        <f t="shared" si="70"/>
        <v>-7.9904119313267815E-4</v>
      </c>
    </row>
    <row r="579" spans="1:18" x14ac:dyDescent="0.3">
      <c r="A579" s="23" vm="10228">
        <v>44656</v>
      </c>
      <c r="B579" vm="8364">
        <v>31.3</v>
      </c>
      <c r="C579" vm="10230">
        <v>52.98</v>
      </c>
      <c r="D579" vm="10232">
        <v>207.7</v>
      </c>
      <c r="E579" vm="10234">
        <v>9.6440000000000001</v>
      </c>
      <c r="F579" vm="10237">
        <v>2.0419999999999998</v>
      </c>
      <c r="G579" vm="10239">
        <v>14.34</v>
      </c>
      <c r="H579" vm="5080">
        <v>16.07</v>
      </c>
      <c r="I579" s="15" vm="8829">
        <v>6.0350000000000001</v>
      </c>
      <c r="K579" s="21">
        <f t="shared" si="71"/>
        <v>1.4805548850978741E-2</v>
      </c>
      <c r="L579" s="21">
        <f t="shared" si="64"/>
        <v>7.1983641002593439E-3</v>
      </c>
      <c r="M579" s="21">
        <f t="shared" si="65"/>
        <v>-8.6290084801258007E-3</v>
      </c>
      <c r="N579" s="21">
        <f t="shared" si="66"/>
        <v>-2.8821616846324481E-2</v>
      </c>
      <c r="O579" s="21">
        <f t="shared" si="67"/>
        <v>-2.5623833631627371E-2</v>
      </c>
      <c r="P579" s="21">
        <f t="shared" si="68"/>
        <v>-3.7502684168475284E-2</v>
      </c>
      <c r="Q579" s="21">
        <f t="shared" si="69"/>
        <v>-4.5614474795380749E-2</v>
      </c>
      <c r="R579" s="24">
        <f t="shared" si="70"/>
        <v>-3.5805289369379566E-2</v>
      </c>
    </row>
    <row r="580" spans="1:18" x14ac:dyDescent="0.3">
      <c r="A580" s="23" vm="10245">
        <v>44657</v>
      </c>
      <c r="B580" vm="10246">
        <v>31.44</v>
      </c>
      <c r="C580" vm="10248">
        <v>50.48</v>
      </c>
      <c r="D580" vm="10250">
        <v>201.4</v>
      </c>
      <c r="E580" vm="10252">
        <v>9.4269999999999996</v>
      </c>
      <c r="F580" vm="10255">
        <v>1.9822</v>
      </c>
      <c r="G580" vm="10257">
        <v>13.702</v>
      </c>
      <c r="H580" vm="8972">
        <v>15.82</v>
      </c>
      <c r="I580" s="15" vm="2880">
        <v>5.9349999999999996</v>
      </c>
      <c r="K580" s="21">
        <f t="shared" si="71"/>
        <v>4.4628700148982986E-3</v>
      </c>
      <c r="L580" s="21">
        <f t="shared" ref="L580:L643" si="72">LN(C580/C579)</f>
        <v>-4.8337265610965921E-2</v>
      </c>
      <c r="M580" s="21">
        <f t="shared" ref="M580:M643" si="73">LN(D580/D579)</f>
        <v>-3.0801750597604628E-2</v>
      </c>
      <c r="N580" s="21">
        <f t="shared" ref="N580:N643" si="74">LN(E580/E579)</f>
        <v>-2.275804790491134E-2</v>
      </c>
      <c r="O580" s="21">
        <f t="shared" ref="O580:O643" si="75">LN(F580/F579)</f>
        <v>-2.9722380752002765E-2</v>
      </c>
      <c r="P580" s="21">
        <f t="shared" ref="P580:P643" si="76">LN(G580/G579)</f>
        <v>-4.5511027590767E-2</v>
      </c>
      <c r="Q580" s="21">
        <f t="shared" ref="Q580:Q643" si="77">LN(H580/H579)</f>
        <v>-1.5679217409913435E-2</v>
      </c>
      <c r="R580" s="24">
        <f t="shared" ref="R580:R643" si="78">LN(I580/I579)</f>
        <v>-1.6708826487863534E-2</v>
      </c>
    </row>
    <row r="581" spans="1:18" x14ac:dyDescent="0.3">
      <c r="A581" s="23" vm="10263">
        <v>44658</v>
      </c>
      <c r="B581" vm="10264">
        <v>31.38</v>
      </c>
      <c r="C581" vm="5693">
        <v>49.44</v>
      </c>
      <c r="D581" vm="10153">
        <v>200.1</v>
      </c>
      <c r="E581" vm="10268">
        <v>9.3740000000000006</v>
      </c>
      <c r="F581" vm="10271">
        <v>1.9516</v>
      </c>
      <c r="G581" vm="9263">
        <v>13.54</v>
      </c>
      <c r="H581" vm="4806">
        <v>15.36</v>
      </c>
      <c r="I581" s="15" vm="4122">
        <v>5.9</v>
      </c>
      <c r="K581" s="21">
        <f t="shared" ref="K581:K644" si="79">LN(B581/B580)</f>
        <v>-1.9102202561193488E-3</v>
      </c>
      <c r="L581" s="21">
        <f t="shared" si="72"/>
        <v>-2.0817405083522356E-2</v>
      </c>
      <c r="M581" s="21">
        <f t="shared" si="73"/>
        <v>-6.4757386947742693E-3</v>
      </c>
      <c r="N581" s="21">
        <f t="shared" si="74"/>
        <v>-5.6380129134988325E-3</v>
      </c>
      <c r="O581" s="21">
        <f t="shared" si="75"/>
        <v>-1.5557790030925896E-2</v>
      </c>
      <c r="P581" s="21">
        <f t="shared" si="76"/>
        <v>-1.1893540096578418E-2</v>
      </c>
      <c r="Q581" s="21">
        <f t="shared" si="77"/>
        <v>-2.9508234619981737E-2</v>
      </c>
      <c r="R581" s="24">
        <f t="shared" si="78"/>
        <v>-5.9146771499574832E-3</v>
      </c>
    </row>
    <row r="582" spans="1:18" x14ac:dyDescent="0.3">
      <c r="A582" s="23" vm="10278">
        <v>44659</v>
      </c>
      <c r="B582" vm="10279">
        <v>31.6</v>
      </c>
      <c r="C582" vm="5395">
        <v>51</v>
      </c>
      <c r="D582" vm="10282">
        <v>203.2</v>
      </c>
      <c r="E582" vm="10284">
        <v>9.6579999999999995</v>
      </c>
      <c r="F582" vm="4436">
        <v>1.982</v>
      </c>
      <c r="G582" vm="10287">
        <v>13.766</v>
      </c>
      <c r="H582" vm="4731">
        <v>15.74</v>
      </c>
      <c r="I582" s="15" vm="8759">
        <v>5.99</v>
      </c>
      <c r="K582" s="21">
        <f t="shared" si="79"/>
        <v>6.9863732879800544E-3</v>
      </c>
      <c r="L582" s="21">
        <f t="shared" si="72"/>
        <v>3.1065819574890532E-2</v>
      </c>
      <c r="M582" s="21">
        <f t="shared" si="73"/>
        <v>1.5373474114639154E-2</v>
      </c>
      <c r="N582" s="21">
        <f t="shared" si="74"/>
        <v>2.9846687950835751E-2</v>
      </c>
      <c r="O582" s="21">
        <f t="shared" si="75"/>
        <v>1.5456886948251062E-2</v>
      </c>
      <c r="P582" s="21">
        <f t="shared" si="76"/>
        <v>1.6553516492043594E-2</v>
      </c>
      <c r="Q582" s="21">
        <f t="shared" si="77"/>
        <v>2.4438515269731204E-2</v>
      </c>
      <c r="R582" s="24">
        <f t="shared" si="78"/>
        <v>1.5139061215684087E-2</v>
      </c>
    </row>
    <row r="583" spans="1:18" x14ac:dyDescent="0.3">
      <c r="A583" s="23" vm="10293">
        <v>44662</v>
      </c>
      <c r="B583" vm="10294">
        <v>31.72</v>
      </c>
      <c r="C583" vm="10296">
        <v>48.55</v>
      </c>
      <c r="D583" vm="10298">
        <v>201.6</v>
      </c>
      <c r="E583" vm="10300">
        <v>9.7140000000000004</v>
      </c>
      <c r="F583" vm="10303">
        <v>1.9807999999999999</v>
      </c>
      <c r="G583" vm="10305">
        <v>13.922000000000001</v>
      </c>
      <c r="H583" vm="5117">
        <v>15.84</v>
      </c>
      <c r="I583" s="15" vm="2917">
        <v>6.09</v>
      </c>
      <c r="K583" s="21">
        <f t="shared" si="79"/>
        <v>3.7902761737808269E-3</v>
      </c>
      <c r="L583" s="21">
        <f t="shared" si="72"/>
        <v>-4.9231437986991908E-2</v>
      </c>
      <c r="M583" s="21">
        <f t="shared" si="73"/>
        <v>-7.9051795071132611E-3</v>
      </c>
      <c r="N583" s="21">
        <f t="shared" si="74"/>
        <v>5.7815564722030824E-3</v>
      </c>
      <c r="O583" s="21">
        <f t="shared" si="75"/>
        <v>-6.0563239965636848E-4</v>
      </c>
      <c r="P583" s="21">
        <f t="shared" si="76"/>
        <v>1.1268538770302395E-2</v>
      </c>
      <c r="Q583" s="21">
        <f t="shared" si="77"/>
        <v>6.3331433970225991E-3</v>
      </c>
      <c r="R583" s="24">
        <f t="shared" si="78"/>
        <v>1.6556669594447609E-2</v>
      </c>
    </row>
    <row r="584" spans="1:18" x14ac:dyDescent="0.3">
      <c r="A584" s="23" vm="10311">
        <v>44663</v>
      </c>
      <c r="B584" vm="10312">
        <v>31.78</v>
      </c>
      <c r="C584" vm="10314">
        <v>49.48</v>
      </c>
      <c r="D584" vm="10316">
        <v>206.6</v>
      </c>
      <c r="E584" vm="10318">
        <v>9.3390000000000004</v>
      </c>
      <c r="F584" vm="10320">
        <v>1.9412</v>
      </c>
      <c r="G584" vm="515">
        <v>13.906000000000001</v>
      </c>
      <c r="H584" vm="5808">
        <v>16.149999999999999</v>
      </c>
      <c r="I584" s="15" vm="10324">
        <v>6.01</v>
      </c>
      <c r="K584" s="21">
        <f t="shared" si="79"/>
        <v>1.88976434192285E-3</v>
      </c>
      <c r="L584" s="21">
        <f t="shared" si="72"/>
        <v>1.897435278695327E-2</v>
      </c>
      <c r="M584" s="21">
        <f t="shared" si="73"/>
        <v>2.4499020488324533E-2</v>
      </c>
      <c r="N584" s="21">
        <f t="shared" si="74"/>
        <v>-3.9368963795972239E-2</v>
      </c>
      <c r="O584" s="21">
        <f t="shared" si="75"/>
        <v>-2.0194464959215799E-2</v>
      </c>
      <c r="P584" s="21">
        <f t="shared" si="76"/>
        <v>-1.1499210696486661E-3</v>
      </c>
      <c r="Q584" s="21">
        <f t="shared" si="77"/>
        <v>1.9381663282385643E-2</v>
      </c>
      <c r="R584" s="24">
        <f t="shared" si="78"/>
        <v>-1.3223333174689428E-2</v>
      </c>
    </row>
    <row r="585" spans="1:18" x14ac:dyDescent="0.3">
      <c r="A585" s="23" vm="10328">
        <v>44664</v>
      </c>
      <c r="B585" vm="10329">
        <v>31.46</v>
      </c>
      <c r="C585" vm="10331">
        <v>49.94</v>
      </c>
      <c r="D585" vm="10333">
        <v>205.2</v>
      </c>
      <c r="E585" vm="10335">
        <v>9.4740000000000002</v>
      </c>
      <c r="F585" vm="10337">
        <v>1.9441999999999999</v>
      </c>
      <c r="G585" vm="10339">
        <v>13.974</v>
      </c>
      <c r="H585" vm="10341">
        <v>16.3</v>
      </c>
      <c r="I585" s="15" vm="2969">
        <v>6.0750000000000002</v>
      </c>
      <c r="K585" s="21">
        <f t="shared" si="79"/>
        <v>-1.0120263478438155E-2</v>
      </c>
      <c r="L585" s="21">
        <f t="shared" si="72"/>
        <v>9.2537373273400472E-3</v>
      </c>
      <c r="M585" s="21">
        <f t="shared" si="73"/>
        <v>-6.7994433889237149E-3</v>
      </c>
      <c r="N585" s="21">
        <f t="shared" si="74"/>
        <v>1.4352024373979134E-2</v>
      </c>
      <c r="O585" s="21">
        <f t="shared" si="75"/>
        <v>1.5442428559074817E-3</v>
      </c>
      <c r="P585" s="21">
        <f t="shared" si="76"/>
        <v>4.8780584534327733E-3</v>
      </c>
      <c r="Q585" s="21">
        <f t="shared" si="77"/>
        <v>9.2450581440512089E-3</v>
      </c>
      <c r="R585" s="24">
        <f t="shared" si="78"/>
        <v>1.0757240679495933E-2</v>
      </c>
    </row>
    <row r="586" spans="1:18" x14ac:dyDescent="0.3">
      <c r="A586" s="23" vm="10346">
        <v>44665</v>
      </c>
      <c r="B586" vm="10347">
        <v>31.66</v>
      </c>
      <c r="C586" vm="10349">
        <v>50.56</v>
      </c>
      <c r="D586" vm="10351">
        <v>206.8</v>
      </c>
      <c r="E586" vm="10353">
        <v>9.6050000000000004</v>
      </c>
      <c r="F586" vm="4386">
        <v>1.9710000000000001</v>
      </c>
      <c r="G586" vm="10356">
        <v>14.074</v>
      </c>
      <c r="H586" vm="993">
        <v>16.46</v>
      </c>
      <c r="I586" s="15" vm="8649">
        <v>6.07</v>
      </c>
      <c r="K586" s="21">
        <f t="shared" si="79"/>
        <v>6.3371568227343711E-3</v>
      </c>
      <c r="L586" s="21">
        <f t="shared" si="72"/>
        <v>1.2338464986974858E-2</v>
      </c>
      <c r="M586" s="21">
        <f t="shared" si="73"/>
        <v>7.7670293376598167E-3</v>
      </c>
      <c r="N586" s="21">
        <f t="shared" si="74"/>
        <v>1.3732591718960005E-2</v>
      </c>
      <c r="O586" s="21">
        <f t="shared" si="75"/>
        <v>1.3690446765751747E-2</v>
      </c>
      <c r="P586" s="21">
        <f t="shared" si="76"/>
        <v>7.13066341409816E-3</v>
      </c>
      <c r="Q586" s="21">
        <f t="shared" si="77"/>
        <v>9.7680874362070479E-3</v>
      </c>
      <c r="R586" s="24">
        <f t="shared" si="78"/>
        <v>-8.2338415520521178E-4</v>
      </c>
    </row>
    <row r="587" spans="1:18" x14ac:dyDescent="0.3">
      <c r="A587" s="23" vm="10362">
        <v>44670</v>
      </c>
      <c r="B587" vm="1913">
        <v>31.84</v>
      </c>
      <c r="C587" vm="10364">
        <v>49.65</v>
      </c>
      <c r="D587" vm="10366">
        <v>205.6</v>
      </c>
      <c r="E587" vm="6242">
        <v>9.2880000000000003</v>
      </c>
      <c r="F587" vm="10370">
        <v>1.9730000000000001</v>
      </c>
      <c r="G587" vm="10372">
        <v>13.348000000000001</v>
      </c>
      <c r="H587" vm="1670">
        <v>16.48</v>
      </c>
      <c r="I587" s="15" vm="1064">
        <v>6.12</v>
      </c>
      <c r="K587" s="21">
        <f t="shared" si="79"/>
        <v>5.6693065233162764E-3</v>
      </c>
      <c r="L587" s="21">
        <f t="shared" si="72"/>
        <v>-1.8162359347420508E-2</v>
      </c>
      <c r="M587" s="21">
        <f t="shared" si="73"/>
        <v>-5.8196090532641534E-3</v>
      </c>
      <c r="N587" s="21">
        <f t="shared" si="74"/>
        <v>-3.3560551824929612E-2</v>
      </c>
      <c r="O587" s="21">
        <f t="shared" si="75"/>
        <v>1.0141988698952537E-3</v>
      </c>
      <c r="P587" s="21">
        <f t="shared" si="76"/>
        <v>-5.2962562655229563E-2</v>
      </c>
      <c r="Q587" s="21">
        <f t="shared" si="77"/>
        <v>1.2143292324017585E-3</v>
      </c>
      <c r="R587" s="24">
        <f t="shared" si="78"/>
        <v>8.2034914528279004E-3</v>
      </c>
    </row>
    <row r="588" spans="1:18" x14ac:dyDescent="0.3">
      <c r="A588" s="23" vm="10378">
        <v>44671</v>
      </c>
      <c r="B588" vm="10379">
        <v>32.5</v>
      </c>
      <c r="C588" vm="10197">
        <v>50.72</v>
      </c>
      <c r="D588" vm="10382">
        <v>205.1</v>
      </c>
      <c r="E588" vm="10384">
        <v>9.4320000000000004</v>
      </c>
      <c r="F588" vm="10386">
        <v>2.0205000000000002</v>
      </c>
      <c r="G588" vm="10388">
        <v>13.42</v>
      </c>
      <c r="H588" vm="5825">
        <v>16.53</v>
      </c>
      <c r="I588" s="15" vm="1492">
        <v>6.085</v>
      </c>
      <c r="K588" s="21">
        <f t="shared" si="79"/>
        <v>2.0516728359509611E-2</v>
      </c>
      <c r="L588" s="21">
        <f t="shared" si="72"/>
        <v>2.1321919637788789E-2</v>
      </c>
      <c r="M588" s="21">
        <f t="shared" si="73"/>
        <v>-2.434868502675107E-3</v>
      </c>
      <c r="N588" s="21">
        <f t="shared" si="74"/>
        <v>1.5384918839479456E-2</v>
      </c>
      <c r="O588" s="21">
        <f t="shared" si="75"/>
        <v>2.37897784959131E-2</v>
      </c>
      <c r="P588" s="21">
        <f t="shared" si="76"/>
        <v>5.3795706544080583E-3</v>
      </c>
      <c r="Q588" s="21">
        <f t="shared" si="77"/>
        <v>3.0293873516072517E-3</v>
      </c>
      <c r="R588" s="24">
        <f t="shared" si="78"/>
        <v>-5.7353700847441978E-3</v>
      </c>
    </row>
    <row r="589" spans="1:18" x14ac:dyDescent="0.3">
      <c r="A589" s="23" vm="10394">
        <v>44672</v>
      </c>
      <c r="B589" vm="10395">
        <v>32.26</v>
      </c>
      <c r="C589" vm="10397">
        <v>51.16</v>
      </c>
      <c r="D589" vm="10399">
        <v>204.2</v>
      </c>
      <c r="E589" vm="10401">
        <v>9.4610000000000003</v>
      </c>
      <c r="F589" vm="10404">
        <v>2.0249999999999999</v>
      </c>
      <c r="G589" vm="4422">
        <v>13.55</v>
      </c>
      <c r="H589" vm="1325">
        <v>16.73</v>
      </c>
      <c r="I589" s="15" vm="4442">
        <v>6.22</v>
      </c>
      <c r="K589" s="21">
        <f t="shared" si="79"/>
        <v>-7.4120166386290477E-3</v>
      </c>
      <c r="L589" s="21">
        <f t="shared" si="72"/>
        <v>8.6376665816714042E-3</v>
      </c>
      <c r="M589" s="21">
        <f t="shared" si="73"/>
        <v>-4.3977593477697481E-3</v>
      </c>
      <c r="N589" s="21">
        <f t="shared" si="74"/>
        <v>3.0699224872373625E-3</v>
      </c>
      <c r="O589" s="21">
        <f t="shared" si="75"/>
        <v>2.2246950221111086E-3</v>
      </c>
      <c r="P589" s="21">
        <f t="shared" si="76"/>
        <v>9.640415782174153E-3</v>
      </c>
      <c r="Q589" s="21">
        <f t="shared" si="77"/>
        <v>1.2026603165799709E-2</v>
      </c>
      <c r="R589" s="24">
        <f t="shared" si="78"/>
        <v>2.1943180311597636E-2</v>
      </c>
    </row>
    <row r="590" spans="1:18" x14ac:dyDescent="0.3">
      <c r="A590" s="23" vm="10410">
        <v>44673</v>
      </c>
      <c r="B590" vm="10411">
        <v>32.22</v>
      </c>
      <c r="C590" vm="5144">
        <v>50.02</v>
      </c>
      <c r="D590" vm="10414">
        <v>197.05</v>
      </c>
      <c r="E590" vm="10416">
        <v>9.2490000000000006</v>
      </c>
      <c r="F590" vm="10419">
        <v>1.9827999999999999</v>
      </c>
      <c r="G590" vm="10421">
        <v>13.112</v>
      </c>
      <c r="H590" vm="10423">
        <v>16.329999999999998</v>
      </c>
      <c r="I590" s="15" vm="2454">
        <v>6.1749999999999998</v>
      </c>
      <c r="K590" s="21">
        <f t="shared" si="79"/>
        <v>-1.2406949482344823E-3</v>
      </c>
      <c r="L590" s="21">
        <f t="shared" si="72"/>
        <v>-2.2535051261168799E-2</v>
      </c>
      <c r="M590" s="21">
        <f t="shared" si="73"/>
        <v>-3.5642402089552362E-2</v>
      </c>
      <c r="N590" s="21">
        <f t="shared" si="74"/>
        <v>-2.2662648150184133E-2</v>
      </c>
      <c r="O590" s="21">
        <f t="shared" si="75"/>
        <v>-2.1059713394220653E-2</v>
      </c>
      <c r="P590" s="21">
        <f t="shared" si="76"/>
        <v>-3.2858705884181445E-2</v>
      </c>
      <c r="Q590" s="21">
        <f t="shared" si="77"/>
        <v>-2.4199608016359023E-2</v>
      </c>
      <c r="R590" s="24">
        <f t="shared" si="78"/>
        <v>-7.2610242370471654E-3</v>
      </c>
    </row>
    <row r="591" spans="1:18" x14ac:dyDescent="0.3">
      <c r="A591" s="23" vm="10428">
        <v>44676</v>
      </c>
      <c r="B591" vm="3191">
        <v>32.479999999999997</v>
      </c>
      <c r="C591" vm="10430">
        <v>47.68</v>
      </c>
      <c r="D591" vm="10432">
        <v>195.6</v>
      </c>
      <c r="E591" vm="10434">
        <v>9.1389999999999993</v>
      </c>
      <c r="F591" vm="10437">
        <v>1.9486000000000001</v>
      </c>
      <c r="G591" vm="8840">
        <v>12.8</v>
      </c>
      <c r="H591" vm="10440">
        <v>15.51</v>
      </c>
      <c r="I591" s="15" vm="10442">
        <v>6.0049999999999999</v>
      </c>
      <c r="K591" s="21">
        <f t="shared" si="79"/>
        <v>8.0371375446489281E-3</v>
      </c>
      <c r="L591" s="21">
        <f t="shared" si="72"/>
        <v>-4.7910902692378778E-2</v>
      </c>
      <c r="M591" s="21">
        <f t="shared" si="73"/>
        <v>-7.3857460402957766E-3</v>
      </c>
      <c r="N591" s="21">
        <f t="shared" si="74"/>
        <v>-1.1964467282058579E-2</v>
      </c>
      <c r="O591" s="21">
        <f t="shared" si="75"/>
        <v>-1.7398821155177869E-2</v>
      </c>
      <c r="P591" s="21">
        <f t="shared" si="76"/>
        <v>-2.4082670515956982E-2</v>
      </c>
      <c r="Q591" s="21">
        <f t="shared" si="77"/>
        <v>-5.1518929793926187E-2</v>
      </c>
      <c r="R591" s="24">
        <f t="shared" si="78"/>
        <v>-2.7916426982093977E-2</v>
      </c>
    </row>
    <row r="592" spans="1:18" x14ac:dyDescent="0.3">
      <c r="A592" s="23" vm="10445">
        <v>44677</v>
      </c>
      <c r="B592" vm="2794">
        <v>32.6</v>
      </c>
      <c r="C592" vm="10447">
        <v>47.12</v>
      </c>
      <c r="D592" vm="10449">
        <v>192.55</v>
      </c>
      <c r="E592" vm="10451">
        <v>8.8450000000000006</v>
      </c>
      <c r="F592" vm="4947">
        <v>1.9179999999999999</v>
      </c>
      <c r="G592" vm="10455">
        <v>12.391999999999999</v>
      </c>
      <c r="H592" vm="5243">
        <v>15.52</v>
      </c>
      <c r="I592" s="15" vm="8939">
        <v>5.94</v>
      </c>
      <c r="K592" s="21">
        <f t="shared" si="79"/>
        <v>3.6877730791848359E-3</v>
      </c>
      <c r="L592" s="21">
        <f t="shared" si="72"/>
        <v>-1.1814483413763122E-2</v>
      </c>
      <c r="M592" s="21">
        <f t="shared" si="73"/>
        <v>-1.5715897339798952E-2</v>
      </c>
      <c r="N592" s="21">
        <f t="shared" si="74"/>
        <v>-3.2698642678315813E-2</v>
      </c>
      <c r="O592" s="21">
        <f t="shared" si="75"/>
        <v>-1.5828189547857443E-2</v>
      </c>
      <c r="P592" s="21">
        <f t="shared" si="76"/>
        <v>-3.2394067811004075E-2</v>
      </c>
      <c r="Q592" s="21">
        <f t="shared" si="77"/>
        <v>6.4453756662528883E-4</v>
      </c>
      <c r="R592" s="24">
        <f t="shared" si="78"/>
        <v>-1.0883322157393254E-2</v>
      </c>
    </row>
    <row r="593" spans="1:18" x14ac:dyDescent="0.3">
      <c r="A593" s="23" vm="10461">
        <v>44678</v>
      </c>
      <c r="B593" vm="2794">
        <v>32.6</v>
      </c>
      <c r="C593" vm="10463">
        <v>48.84</v>
      </c>
      <c r="D593" vm="10465">
        <v>197.75</v>
      </c>
      <c r="E593" vm="10467">
        <v>8.8309999999999995</v>
      </c>
      <c r="F593" vm="10469">
        <v>1.9208000000000001</v>
      </c>
      <c r="G593" vm="379">
        <v>12.64</v>
      </c>
      <c r="H593" vm="10472">
        <v>15.65</v>
      </c>
      <c r="I593" s="15" vm="8720">
        <v>5.8949999999999996</v>
      </c>
      <c r="K593" s="21">
        <f t="shared" si="79"/>
        <v>0</v>
      </c>
      <c r="L593" s="21">
        <f t="shared" si="72"/>
        <v>3.5852109899172833E-2</v>
      </c>
      <c r="M593" s="21">
        <f t="shared" si="73"/>
        <v>2.6647746386845295E-2</v>
      </c>
      <c r="N593" s="21">
        <f t="shared" si="74"/>
        <v>-1.5840691250835807E-3</v>
      </c>
      <c r="O593" s="21">
        <f t="shared" si="75"/>
        <v>1.4587894636600882E-3</v>
      </c>
      <c r="P593" s="21">
        <f t="shared" si="76"/>
        <v>1.9815285604143883E-2</v>
      </c>
      <c r="Q593" s="21">
        <f t="shared" si="77"/>
        <v>8.3414022310895012E-3</v>
      </c>
      <c r="R593" s="24">
        <f t="shared" si="78"/>
        <v>-7.6045993852194155E-3</v>
      </c>
    </row>
    <row r="594" spans="1:18" x14ac:dyDescent="0.3">
      <c r="A594" s="23" vm="10477">
        <v>44679</v>
      </c>
      <c r="B594" vm="10478">
        <v>32.68</v>
      </c>
      <c r="C594" vm="10480">
        <v>49.74</v>
      </c>
      <c r="D594" vm="10250">
        <v>201.4</v>
      </c>
      <c r="E594" vm="10483">
        <v>8.7360000000000007</v>
      </c>
      <c r="F594" vm="10485">
        <v>1.9259999999999999</v>
      </c>
      <c r="G594" vm="92">
        <v>12.795999999999999</v>
      </c>
      <c r="H594" vm="10488">
        <v>15.94</v>
      </c>
      <c r="I594" s="15" vm="2823">
        <v>5.87</v>
      </c>
      <c r="K594" s="21">
        <f t="shared" si="79"/>
        <v>2.4509816191401607E-3</v>
      </c>
      <c r="L594" s="21">
        <f t="shared" si="72"/>
        <v>1.8259789132754691E-2</v>
      </c>
      <c r="M594" s="21">
        <f t="shared" si="73"/>
        <v>1.8289373636698612E-2</v>
      </c>
      <c r="N594" s="21">
        <f t="shared" si="74"/>
        <v>-1.0815839484115783E-2</v>
      </c>
      <c r="O594" s="21">
        <f t="shared" si="75"/>
        <v>2.7035474510272704E-3</v>
      </c>
      <c r="P594" s="21">
        <f t="shared" si="76"/>
        <v>1.2266233368560054E-2</v>
      </c>
      <c r="Q594" s="21">
        <f t="shared" si="77"/>
        <v>1.8360756375906624E-2</v>
      </c>
      <c r="R594" s="24">
        <f t="shared" si="78"/>
        <v>-4.2499001493290396E-3</v>
      </c>
    </row>
    <row r="595" spans="1:18" x14ac:dyDescent="0.3">
      <c r="A595" s="23" vm="10493">
        <v>44680</v>
      </c>
      <c r="B595" vm="10494">
        <v>32.9</v>
      </c>
      <c r="C595" vm="6206">
        <v>50.28</v>
      </c>
      <c r="D595" vm="10497">
        <v>203</v>
      </c>
      <c r="E595" vm="10499">
        <v>8.9049999999999994</v>
      </c>
      <c r="F595" vm="10501">
        <v>1.9548000000000001</v>
      </c>
      <c r="G595" vm="10503">
        <v>12.981999999999999</v>
      </c>
      <c r="H595" vm="10505">
        <v>16.62</v>
      </c>
      <c r="I595" s="15" vm="4156">
        <v>5.8250000000000002</v>
      </c>
      <c r="K595" s="21">
        <f t="shared" si="79"/>
        <v>6.7093877795240736E-3</v>
      </c>
      <c r="L595" s="21">
        <f t="shared" si="72"/>
        <v>1.0797945346788129E-2</v>
      </c>
      <c r="M595" s="21">
        <f t="shared" si="73"/>
        <v>7.9129987573252833E-3</v>
      </c>
      <c r="N595" s="21">
        <f t="shared" si="74"/>
        <v>1.916049773907557E-2</v>
      </c>
      <c r="O595" s="21">
        <f t="shared" si="75"/>
        <v>1.4842573037929067E-2</v>
      </c>
      <c r="P595" s="21">
        <f t="shared" si="76"/>
        <v>1.4431160524005202E-2</v>
      </c>
      <c r="Q595" s="21">
        <f t="shared" si="77"/>
        <v>4.177511606523316E-2</v>
      </c>
      <c r="R595" s="24">
        <f t="shared" si="78"/>
        <v>-7.6956343882407675E-3</v>
      </c>
    </row>
    <row r="596" spans="1:18" x14ac:dyDescent="0.3">
      <c r="A596" s="23" vm="10510">
        <v>44683</v>
      </c>
      <c r="B596" vm="10511">
        <v>32.36</v>
      </c>
      <c r="C596" vm="10513">
        <v>48.99</v>
      </c>
      <c r="D596" vm="10515">
        <v>198.55</v>
      </c>
      <c r="E596" vm="10517">
        <v>8.66</v>
      </c>
      <c r="F596" vm="4672">
        <v>1.9224000000000001</v>
      </c>
      <c r="G596" vm="3591">
        <v>12.59</v>
      </c>
      <c r="H596" vm="795">
        <v>16.5</v>
      </c>
      <c r="I596" s="15" vm="10523">
        <v>5.7850000000000001</v>
      </c>
      <c r="K596" s="21">
        <f t="shared" si="79"/>
        <v>-1.6549565581035274E-2</v>
      </c>
      <c r="L596" s="21">
        <f t="shared" si="72"/>
        <v>-2.5991188071563243E-2</v>
      </c>
      <c r="M596" s="21">
        <f t="shared" si="73"/>
        <v>-2.2165021464526816E-2</v>
      </c>
      <c r="N596" s="21">
        <f t="shared" si="74"/>
        <v>-2.7898194167281117E-2</v>
      </c>
      <c r="O596" s="21">
        <f t="shared" si="75"/>
        <v>-1.6713480973740556E-2</v>
      </c>
      <c r="P596" s="21">
        <f t="shared" si="76"/>
        <v>-3.0660934555020971E-2</v>
      </c>
      <c r="Q596" s="21">
        <f t="shared" si="77"/>
        <v>-7.2464085207673097E-3</v>
      </c>
      <c r="R596" s="24">
        <f t="shared" si="78"/>
        <v>-6.8906388061244156E-3</v>
      </c>
    </row>
    <row r="597" spans="1:18" x14ac:dyDescent="0.3">
      <c r="A597" s="23" vm="10527">
        <v>44684</v>
      </c>
      <c r="B597" vm="10528">
        <v>31.88</v>
      </c>
      <c r="C597" vm="10530">
        <v>47.96</v>
      </c>
      <c r="D597" vm="10532">
        <v>203.9</v>
      </c>
      <c r="E597" vm="10534">
        <v>8.6489999999999991</v>
      </c>
      <c r="F597" vm="4403">
        <v>1.9601999999999999</v>
      </c>
      <c r="G597" vm="5115">
        <v>12.99</v>
      </c>
      <c r="H597" vm="10539">
        <v>15.83</v>
      </c>
      <c r="I597" s="15" vm="3204">
        <v>5.82</v>
      </c>
      <c r="K597" s="21">
        <f t="shared" si="79"/>
        <v>-1.4944238268276672E-2</v>
      </c>
      <c r="L597" s="21">
        <f t="shared" si="72"/>
        <v>-2.1248865491170003E-2</v>
      </c>
      <c r="M597" s="21">
        <f t="shared" si="73"/>
        <v>2.6588720003148946E-2</v>
      </c>
      <c r="N597" s="21">
        <f t="shared" si="74"/>
        <v>-1.2710152499690866E-3</v>
      </c>
      <c r="O597" s="21">
        <f t="shared" si="75"/>
        <v>1.9472103412820314E-2</v>
      </c>
      <c r="P597" s="21">
        <f t="shared" si="76"/>
        <v>3.1276982626252295E-2</v>
      </c>
      <c r="Q597" s="21">
        <f t="shared" si="77"/>
        <v>-4.1453507013614187E-2</v>
      </c>
      <c r="R597" s="24">
        <f t="shared" si="78"/>
        <v>6.0319010977065218E-3</v>
      </c>
    </row>
    <row r="598" spans="1:18" x14ac:dyDescent="0.3">
      <c r="A598" s="23" vm="10544">
        <v>44685</v>
      </c>
      <c r="B598" vm="1269">
        <v>32</v>
      </c>
      <c r="C598" vm="5036">
        <v>47.26</v>
      </c>
      <c r="D598" vm="10449">
        <v>192.55</v>
      </c>
      <c r="E598" vm="10548">
        <v>8.4049999999999994</v>
      </c>
      <c r="F598" vm="10551">
        <v>1.9252</v>
      </c>
      <c r="G598" vm="10553">
        <v>12.821999999999999</v>
      </c>
      <c r="H598" vm="10002">
        <v>15.06</v>
      </c>
      <c r="I598" s="15" vm="10556">
        <v>5.7949999999999999</v>
      </c>
      <c r="K598" s="21">
        <f t="shared" si="79"/>
        <v>3.7570488777123423E-3</v>
      </c>
      <c r="L598" s="21">
        <f t="shared" si="72"/>
        <v>-1.4703058400551833E-2</v>
      </c>
      <c r="M598" s="21">
        <f t="shared" si="73"/>
        <v>-5.7273817319491584E-2</v>
      </c>
      <c r="N598" s="21">
        <f t="shared" si="74"/>
        <v>-2.8616940463795818E-2</v>
      </c>
      <c r="O598" s="21">
        <f t="shared" si="75"/>
        <v>-1.8016650406125177E-2</v>
      </c>
      <c r="P598" s="21">
        <f t="shared" si="76"/>
        <v>-1.3017385117442642E-2</v>
      </c>
      <c r="Q598" s="21">
        <f t="shared" si="77"/>
        <v>-4.9864651521173281E-2</v>
      </c>
      <c r="R598" s="24">
        <f t="shared" si="78"/>
        <v>-4.30478495163152E-3</v>
      </c>
    </row>
    <row r="599" spans="1:18" x14ac:dyDescent="0.3">
      <c r="A599" s="23" vm="10560">
        <v>44686</v>
      </c>
      <c r="B599" vm="10561">
        <v>31.5</v>
      </c>
      <c r="C599" vm="10563">
        <v>44.6</v>
      </c>
      <c r="D599" vm="10565">
        <v>191.9</v>
      </c>
      <c r="E599" vm="10567">
        <v>8.58</v>
      </c>
      <c r="F599" vm="10569">
        <v>1.9246000000000001</v>
      </c>
      <c r="G599" vm="10571">
        <v>12.73</v>
      </c>
      <c r="H599" vm="10440">
        <v>15.51</v>
      </c>
      <c r="I599" s="15" vm="10574">
        <v>5.7450000000000001</v>
      </c>
      <c r="K599" s="21">
        <f t="shared" si="79"/>
        <v>-1.5748356968139168E-2</v>
      </c>
      <c r="L599" s="21">
        <f t="shared" si="72"/>
        <v>-5.7930412732743332E-2</v>
      </c>
      <c r="M599" s="21">
        <f t="shared" si="73"/>
        <v>-3.3814572472636905E-3</v>
      </c>
      <c r="N599" s="21">
        <f t="shared" si="74"/>
        <v>2.0607146639292039E-2</v>
      </c>
      <c r="O599" s="21">
        <f t="shared" si="75"/>
        <v>-3.1170450665383721E-4</v>
      </c>
      <c r="P599" s="21">
        <f t="shared" si="76"/>
        <v>-7.2010329957502926E-3</v>
      </c>
      <c r="Q599" s="21">
        <f t="shared" si="77"/>
        <v>2.9442754816699911E-2</v>
      </c>
      <c r="R599" s="24">
        <f t="shared" si="78"/>
        <v>-8.6655654909959662E-3</v>
      </c>
    </row>
    <row r="600" spans="1:18" x14ac:dyDescent="0.3">
      <c r="A600" s="23" vm="10578">
        <v>44687</v>
      </c>
      <c r="B600" vm="10579">
        <v>31.26</v>
      </c>
      <c r="C600" vm="182">
        <v>42.72</v>
      </c>
      <c r="D600" vm="10582">
        <v>188.1</v>
      </c>
      <c r="E600" vm="10584">
        <v>8.23</v>
      </c>
      <c r="F600" vm="4634">
        <v>1.88</v>
      </c>
      <c r="G600" vm="10587">
        <v>13.144</v>
      </c>
      <c r="H600" vm="10589">
        <v>15.08</v>
      </c>
      <c r="I600" s="15" vm="3343">
        <v>5.7649999999999997</v>
      </c>
      <c r="K600" s="21">
        <f t="shared" si="79"/>
        <v>-7.648220838256733E-3</v>
      </c>
      <c r="L600" s="21">
        <f t="shared" si="72"/>
        <v>-4.3066664374079064E-2</v>
      </c>
      <c r="M600" s="21">
        <f t="shared" si="73"/>
        <v>-2.0000666706669543E-2</v>
      </c>
      <c r="N600" s="21">
        <f t="shared" si="74"/>
        <v>-4.1647898810892474E-2</v>
      </c>
      <c r="O600" s="21">
        <f t="shared" si="75"/>
        <v>-2.344637709830566E-2</v>
      </c>
      <c r="P600" s="21">
        <f t="shared" si="76"/>
        <v>3.2003968165651889E-2</v>
      </c>
      <c r="Q600" s="21">
        <f t="shared" si="77"/>
        <v>-2.8115614608637429E-2</v>
      </c>
      <c r="R600" s="24">
        <f t="shared" si="78"/>
        <v>3.4752424203032145E-3</v>
      </c>
    </row>
    <row r="601" spans="1:18" x14ac:dyDescent="0.3">
      <c r="A601" s="23" vm="10594">
        <v>44690</v>
      </c>
      <c r="B601" vm="10595">
        <v>29.74</v>
      </c>
      <c r="C601" vm="10597">
        <v>41.83</v>
      </c>
      <c r="D601" vm="10599">
        <v>182</v>
      </c>
      <c r="E601" vm="10601">
        <v>8.0210000000000008</v>
      </c>
      <c r="F601" vm="2855">
        <v>1.83</v>
      </c>
      <c r="G601" vm="2198">
        <v>12.7</v>
      </c>
      <c r="H601" vm="10606">
        <v>14.56</v>
      </c>
      <c r="I601" s="15" vm="9560">
        <v>5.5549999999999997</v>
      </c>
      <c r="K601" s="21">
        <f t="shared" si="79"/>
        <v>-4.9846383961321669E-2</v>
      </c>
      <c r="L601" s="21">
        <f t="shared" si="72"/>
        <v>-2.1053409197832381E-2</v>
      </c>
      <c r="M601" s="21">
        <f t="shared" si="73"/>
        <v>-3.2967049230189276E-2</v>
      </c>
      <c r="N601" s="21">
        <f t="shared" si="74"/>
        <v>-2.5722912304190874E-2</v>
      </c>
      <c r="O601" s="21">
        <f t="shared" si="75"/>
        <v>-2.6955809988528218E-2</v>
      </c>
      <c r="P601" s="21">
        <f t="shared" si="76"/>
        <v>-3.4363387270421382E-2</v>
      </c>
      <c r="Q601" s="21">
        <f t="shared" si="77"/>
        <v>-3.5091319811270061E-2</v>
      </c>
      <c r="R601" s="24">
        <f t="shared" si="78"/>
        <v>-3.7106730629429048E-2</v>
      </c>
    </row>
    <row r="602" spans="1:18" x14ac:dyDescent="0.3">
      <c r="A602" s="23" vm="10611">
        <v>44691</v>
      </c>
      <c r="B602" vm="995">
        <v>29.7</v>
      </c>
      <c r="C602" vm="10613">
        <v>42.86</v>
      </c>
      <c r="D602" vm="10615">
        <v>179.45</v>
      </c>
      <c r="E602" vm="5165">
        <v>8.4589999999999996</v>
      </c>
      <c r="F602" vm="10618">
        <v>1.8615999999999999</v>
      </c>
      <c r="G602" vm="4260">
        <v>12.848000000000001</v>
      </c>
      <c r="H602" vm="10621">
        <v>13.49</v>
      </c>
      <c r="I602" s="15" vm="10623">
        <v>5.4249999999999998</v>
      </c>
      <c r="K602" s="21">
        <f t="shared" si="79"/>
        <v>-1.3458952233550141E-3</v>
      </c>
      <c r="L602" s="21">
        <f t="shared" si="72"/>
        <v>2.4325204591323934E-2</v>
      </c>
      <c r="M602" s="21">
        <f t="shared" si="73"/>
        <v>-1.411006948317914E-2</v>
      </c>
      <c r="N602" s="21">
        <f t="shared" si="74"/>
        <v>5.3167860937089875E-2</v>
      </c>
      <c r="O602" s="21">
        <f t="shared" si="75"/>
        <v>1.7120366152615259E-2</v>
      </c>
      <c r="P602" s="21">
        <f t="shared" si="76"/>
        <v>1.1586163739860442E-2</v>
      </c>
      <c r="Q602" s="21">
        <f t="shared" si="77"/>
        <v>-7.6329372548875479E-2</v>
      </c>
      <c r="R602" s="24">
        <f t="shared" si="78"/>
        <v>-2.3680523665070102E-2</v>
      </c>
    </row>
    <row r="603" spans="1:18" x14ac:dyDescent="0.3">
      <c r="A603" s="23" vm="10627">
        <v>44692</v>
      </c>
      <c r="B603" vm="10628">
        <v>30.48</v>
      </c>
      <c r="C603" vm="10630">
        <v>44.74</v>
      </c>
      <c r="D603" vm="10632">
        <v>184.1</v>
      </c>
      <c r="E603" vm="10634">
        <v>9.3719999999999999</v>
      </c>
      <c r="F603" vm="4671">
        <v>1.94</v>
      </c>
      <c r="G603" vm="3415">
        <v>13.23</v>
      </c>
      <c r="H603" vm="5701">
        <v>14.85</v>
      </c>
      <c r="I603" s="15" vm="9560">
        <v>5.5549999999999997</v>
      </c>
      <c r="K603" s="21">
        <f t="shared" si="79"/>
        <v>2.5923685009791538E-2</v>
      </c>
      <c r="L603" s="21">
        <f t="shared" si="72"/>
        <v>4.2928966016552571E-2</v>
      </c>
      <c r="M603" s="21">
        <f t="shared" si="73"/>
        <v>2.5582470645415863E-2</v>
      </c>
      <c r="N603" s="21">
        <f t="shared" si="74"/>
        <v>0.10249555732367181</v>
      </c>
      <c r="O603" s="21">
        <f t="shared" si="75"/>
        <v>4.1251640069291856E-2</v>
      </c>
      <c r="P603" s="21">
        <f t="shared" si="76"/>
        <v>2.9298820922458519E-2</v>
      </c>
      <c r="Q603" s="21">
        <f t="shared" si="77"/>
        <v>9.6051195029044065E-2</v>
      </c>
      <c r="R603" s="24">
        <f t="shared" si="78"/>
        <v>2.3680523665070098E-2</v>
      </c>
    </row>
    <row r="604" spans="1:18" x14ac:dyDescent="0.3">
      <c r="A604" s="23" vm="10642">
        <v>44693</v>
      </c>
      <c r="B604" vm="10643">
        <v>29.72</v>
      </c>
      <c r="C604" vm="10645">
        <v>43.87</v>
      </c>
      <c r="D604" vm="7503">
        <v>182.2</v>
      </c>
      <c r="E604" vm="10648">
        <v>9.6460000000000008</v>
      </c>
      <c r="F604" vm="10650">
        <v>1.9621999999999999</v>
      </c>
      <c r="G604" vm="10652">
        <v>13.254</v>
      </c>
      <c r="H604" vm="1013">
        <v>14.95</v>
      </c>
      <c r="I604" s="15" vm="9544">
        <v>5.5</v>
      </c>
      <c r="K604" s="21">
        <f t="shared" si="79"/>
        <v>-2.5250510968887214E-2</v>
      </c>
      <c r="L604" s="21">
        <f t="shared" si="72"/>
        <v>-1.9637240883861037E-2</v>
      </c>
      <c r="M604" s="21">
        <f t="shared" si="73"/>
        <v>-1.0374103413174235E-2</v>
      </c>
      <c r="N604" s="21">
        <f t="shared" si="74"/>
        <v>2.8816801001231095E-2</v>
      </c>
      <c r="O604" s="21">
        <f t="shared" si="75"/>
        <v>1.1378319671916713E-2</v>
      </c>
      <c r="P604" s="21">
        <f t="shared" si="76"/>
        <v>1.8124155391707046E-3</v>
      </c>
      <c r="Q604" s="21">
        <f t="shared" si="77"/>
        <v>6.7114345879867778E-3</v>
      </c>
      <c r="R604" s="24">
        <f t="shared" si="78"/>
        <v>-9.9503308531679793E-3</v>
      </c>
    </row>
    <row r="605" spans="1:18" x14ac:dyDescent="0.3">
      <c r="A605" s="23" vm="10658">
        <v>44694</v>
      </c>
      <c r="B605" vm="10659">
        <v>31.54</v>
      </c>
      <c r="C605" vm="10661">
        <v>45.36</v>
      </c>
      <c r="D605" vm="10663">
        <v>186.9</v>
      </c>
      <c r="E605" vm="10665">
        <v>9.6959999999999997</v>
      </c>
      <c r="F605" vm="10667">
        <v>1.9723999999999999</v>
      </c>
      <c r="G605" vm="10669">
        <v>13.77</v>
      </c>
      <c r="H605" vm="4731">
        <v>15.74</v>
      </c>
      <c r="I605" s="15" vm="9441">
        <v>5.65</v>
      </c>
      <c r="K605" s="21">
        <f t="shared" si="79"/>
        <v>5.943636168533388E-2</v>
      </c>
      <c r="L605" s="21">
        <f t="shared" si="72"/>
        <v>3.3399944241374144E-2</v>
      </c>
      <c r="M605" s="21">
        <f t="shared" si="73"/>
        <v>2.5468729635659326E-2</v>
      </c>
      <c r="N605" s="21">
        <f t="shared" si="74"/>
        <v>5.1701076801783825E-3</v>
      </c>
      <c r="O605" s="21">
        <f t="shared" si="75"/>
        <v>5.1847826206806689E-3</v>
      </c>
      <c r="P605" s="21">
        <f t="shared" si="76"/>
        <v>3.819291907452832E-2</v>
      </c>
      <c r="Q605" s="21">
        <f t="shared" si="77"/>
        <v>5.1493943152561783E-2</v>
      </c>
      <c r="R605" s="24">
        <f t="shared" si="78"/>
        <v>2.6907452919924402E-2</v>
      </c>
    </row>
    <row r="606" spans="1:18" x14ac:dyDescent="0.3">
      <c r="A606" s="23" vm="10675">
        <v>44697</v>
      </c>
      <c r="B606" vm="10676">
        <v>32.56</v>
      </c>
      <c r="C606" vm="10678">
        <v>44.38</v>
      </c>
      <c r="D606" vm="7283">
        <v>180.4</v>
      </c>
      <c r="E606" vm="10048">
        <v>9.6679999999999993</v>
      </c>
      <c r="F606" vm="10683">
        <v>1.9543999999999999</v>
      </c>
      <c r="G606" vm="5528">
        <v>13.682</v>
      </c>
      <c r="H606" vm="10686">
        <v>15.81</v>
      </c>
      <c r="I606" s="15" vm="910">
        <v>5.7050000000000001</v>
      </c>
      <c r="K606" s="21">
        <f t="shared" si="79"/>
        <v>3.1827959599447377E-2</v>
      </c>
      <c r="L606" s="21">
        <f t="shared" si="72"/>
        <v>-2.1841741915048753E-2</v>
      </c>
      <c r="M606" s="21">
        <f t="shared" si="73"/>
        <v>-3.5397106832993908E-2</v>
      </c>
      <c r="N606" s="21">
        <f t="shared" si="74"/>
        <v>-2.8919664857221358E-3</v>
      </c>
      <c r="O606" s="21">
        <f t="shared" si="75"/>
        <v>-9.1678344064403915E-3</v>
      </c>
      <c r="P606" s="21">
        <f t="shared" si="76"/>
        <v>-6.4112124017571687E-3</v>
      </c>
      <c r="Q606" s="21">
        <f t="shared" si="77"/>
        <v>4.4374082321235048E-3</v>
      </c>
      <c r="R606" s="24">
        <f t="shared" si="78"/>
        <v>9.6874381556893794E-3</v>
      </c>
    </row>
    <row r="607" spans="1:18" x14ac:dyDescent="0.3">
      <c r="A607" s="23" vm="10691">
        <v>44698</v>
      </c>
      <c r="B607" vm="10692">
        <v>33.4</v>
      </c>
      <c r="C607" vm="10694">
        <v>45.27</v>
      </c>
      <c r="D607" vm="10696">
        <v>182.8</v>
      </c>
      <c r="E607" vm="10698">
        <v>9.7650000000000006</v>
      </c>
      <c r="F607" vm="9963">
        <v>1.99</v>
      </c>
      <c r="G607" vm="10701">
        <v>13.728</v>
      </c>
      <c r="H607" vm="10703">
        <v>16.170000000000002</v>
      </c>
      <c r="I607" s="15" vm="4122">
        <v>5.9</v>
      </c>
      <c r="K607" s="21">
        <f t="shared" si="79"/>
        <v>2.5471358848314987E-2</v>
      </c>
      <c r="L607" s="21">
        <f t="shared" si="72"/>
        <v>1.9855643943419269E-2</v>
      </c>
      <c r="M607" s="21">
        <f t="shared" si="73"/>
        <v>1.3216051391526462E-2</v>
      </c>
      <c r="N607" s="21">
        <f t="shared" si="74"/>
        <v>9.9831014874059015E-3</v>
      </c>
      <c r="O607" s="21">
        <f t="shared" si="75"/>
        <v>1.805139777500744E-2</v>
      </c>
      <c r="P607" s="21">
        <f t="shared" si="76"/>
        <v>3.3564424068001746E-3</v>
      </c>
      <c r="Q607" s="21">
        <f t="shared" si="77"/>
        <v>2.2515022367634988E-2</v>
      </c>
      <c r="R607" s="24">
        <f t="shared" si="78"/>
        <v>3.3609367597634797E-2</v>
      </c>
    </row>
    <row r="608" spans="1:18" x14ac:dyDescent="0.3">
      <c r="A608" s="23" vm="10706">
        <v>44699</v>
      </c>
      <c r="B608" vm="10707">
        <v>33.44</v>
      </c>
      <c r="C608" vm="10709">
        <v>43.7</v>
      </c>
      <c r="D608" vm="4963">
        <v>177.05</v>
      </c>
      <c r="E608" vm="10712">
        <v>9.9649999999999999</v>
      </c>
      <c r="F608" vm="10714">
        <v>1.9903999999999999</v>
      </c>
      <c r="G608" vm="9023">
        <v>13.507999999999999</v>
      </c>
      <c r="H608" vm="5792">
        <v>16.18</v>
      </c>
      <c r="I608" s="15" vm="10718">
        <v>5.85</v>
      </c>
      <c r="K608" s="21">
        <f t="shared" si="79"/>
        <v>1.1968882338461726E-3</v>
      </c>
      <c r="L608" s="21">
        <f t="shared" si="72"/>
        <v>-3.5296459346322792E-2</v>
      </c>
      <c r="M608" s="21">
        <f t="shared" si="73"/>
        <v>-3.1960480462136863E-2</v>
      </c>
      <c r="N608" s="21">
        <f t="shared" si="74"/>
        <v>2.027438933611582E-2</v>
      </c>
      <c r="O608" s="21">
        <f t="shared" si="75"/>
        <v>2.0098482632214377E-4</v>
      </c>
      <c r="P608" s="21">
        <f t="shared" si="76"/>
        <v>-1.6155440222285256E-2</v>
      </c>
      <c r="Q608" s="21">
        <f t="shared" si="77"/>
        <v>6.18238041330053E-4</v>
      </c>
      <c r="R608" s="24">
        <f t="shared" si="78"/>
        <v>-8.5106896679087302E-3</v>
      </c>
    </row>
    <row r="609" spans="1:18" x14ac:dyDescent="0.3">
      <c r="A609" s="23" vm="10722">
        <v>44700</v>
      </c>
      <c r="B609" vm="10723">
        <v>33.659999999999997</v>
      </c>
      <c r="C609" vm="10725">
        <v>43.1</v>
      </c>
      <c r="D609" vm="10727">
        <v>177.1</v>
      </c>
      <c r="E609" vm="6860">
        <v>10.1</v>
      </c>
      <c r="F609" vm="4419">
        <v>1.988</v>
      </c>
      <c r="G609" vm="10732">
        <v>13.472</v>
      </c>
      <c r="H609" vm="1191">
        <v>15.7</v>
      </c>
      <c r="I609" s="15" vm="10735">
        <v>5.8449999999999998</v>
      </c>
      <c r="K609" s="21">
        <f t="shared" si="79"/>
        <v>6.5574005461590396E-3</v>
      </c>
      <c r="L609" s="21">
        <f t="shared" si="72"/>
        <v>-1.3825104991842431E-2</v>
      </c>
      <c r="M609" s="21">
        <f t="shared" si="73"/>
        <v>2.8236623087512272E-4</v>
      </c>
      <c r="N609" s="21">
        <f t="shared" si="74"/>
        <v>1.3456470182455786E-2</v>
      </c>
      <c r="O609" s="21">
        <f t="shared" si="75"/>
        <v>-1.206515328340977E-3</v>
      </c>
      <c r="P609" s="21">
        <f t="shared" si="76"/>
        <v>-2.6686450233503328E-3</v>
      </c>
      <c r="Q609" s="21">
        <f t="shared" si="77"/>
        <v>-3.0115199276083301E-2</v>
      </c>
      <c r="R609" s="24">
        <f t="shared" si="78"/>
        <v>-8.5506631973338747E-4</v>
      </c>
    </row>
    <row r="610" spans="1:18" x14ac:dyDescent="0.3">
      <c r="A610" s="23" vm="10738">
        <v>44701</v>
      </c>
      <c r="B610" vm="1212">
        <v>34</v>
      </c>
      <c r="C610" vm="10740">
        <v>42.26</v>
      </c>
      <c r="D610" vm="7231">
        <v>179.4</v>
      </c>
      <c r="E610" vm="10743">
        <v>9.94</v>
      </c>
      <c r="F610" vm="9909">
        <v>1.9830000000000001</v>
      </c>
      <c r="G610" vm="9263">
        <v>13.54</v>
      </c>
      <c r="H610" vm="5892">
        <v>15.29</v>
      </c>
      <c r="I610" s="15" vm="4808">
        <v>5.7249999999999996</v>
      </c>
      <c r="K610" s="21">
        <f t="shared" si="79"/>
        <v>1.0050335853501506E-2</v>
      </c>
      <c r="L610" s="21">
        <f t="shared" si="72"/>
        <v>-1.9681984921791559E-2</v>
      </c>
      <c r="M610" s="21">
        <f t="shared" si="73"/>
        <v>1.2903404835908001E-2</v>
      </c>
      <c r="N610" s="21">
        <f t="shared" si="74"/>
        <v>-1.5968403178731112E-2</v>
      </c>
      <c r="O610" s="21">
        <f t="shared" si="75"/>
        <v>-2.5182586967233012E-3</v>
      </c>
      <c r="P610" s="21">
        <f t="shared" si="76"/>
        <v>5.034809984157956E-3</v>
      </c>
      <c r="Q610" s="21">
        <f t="shared" si="77"/>
        <v>-2.6461692413291434E-2</v>
      </c>
      <c r="R610" s="24">
        <f t="shared" si="78"/>
        <v>-2.0744045483728456E-2</v>
      </c>
    </row>
    <row r="611" spans="1:18" x14ac:dyDescent="0.3">
      <c r="A611" s="23" vm="10751">
        <v>44704</v>
      </c>
      <c r="B611" vm="10752">
        <v>33.64</v>
      </c>
      <c r="C611" vm="10754">
        <v>42.28</v>
      </c>
      <c r="D611" vm="4399">
        <v>177.8</v>
      </c>
      <c r="E611" vm="10757">
        <v>10.36</v>
      </c>
      <c r="F611" vm="10759">
        <v>1.9752000000000001</v>
      </c>
      <c r="G611" vm="9313">
        <v>13.571999999999999</v>
      </c>
      <c r="H611" vm="10762">
        <v>15.27</v>
      </c>
      <c r="I611" s="15" vm="10764">
        <v>5.79</v>
      </c>
      <c r="K611" s="21">
        <f t="shared" si="79"/>
        <v>-1.0644689511414113E-2</v>
      </c>
      <c r="L611" s="21">
        <f t="shared" si="72"/>
        <v>4.7314881412621707E-4</v>
      </c>
      <c r="M611" s="21">
        <f t="shared" si="73"/>
        <v>-8.9586265448914591E-3</v>
      </c>
      <c r="N611" s="21">
        <f t="shared" si="74"/>
        <v>4.1385216162854281E-2</v>
      </c>
      <c r="O611" s="21">
        <f t="shared" si="75"/>
        <v>-3.9411904888262683E-3</v>
      </c>
      <c r="P611" s="21">
        <f t="shared" si="76"/>
        <v>2.3605794378547657E-3</v>
      </c>
      <c r="Q611" s="21">
        <f t="shared" si="77"/>
        <v>-1.3089007104298386E-3</v>
      </c>
      <c r="R611" s="24">
        <f t="shared" si="78"/>
        <v>1.1289742144600533E-2</v>
      </c>
    </row>
    <row r="612" spans="1:18" x14ac:dyDescent="0.3">
      <c r="A612" s="23" vm="10767">
        <v>44705</v>
      </c>
      <c r="B612" vm="2631">
        <v>33.68</v>
      </c>
      <c r="C612" vm="10769">
        <v>40.869999999999997</v>
      </c>
      <c r="D612" vm="4253">
        <v>176.5</v>
      </c>
      <c r="E612" vm="10772">
        <v>10.406000000000001</v>
      </c>
      <c r="F612" vm="10774">
        <v>1.9792000000000001</v>
      </c>
      <c r="G612" vm="10776">
        <v>13.135999999999999</v>
      </c>
      <c r="H612" vm="4952">
        <v>15.21</v>
      </c>
      <c r="I612" s="15" vm="3417">
        <v>5.71</v>
      </c>
      <c r="K612" s="21">
        <f t="shared" si="79"/>
        <v>1.1883542693787133E-3</v>
      </c>
      <c r="L612" s="21">
        <f t="shared" si="72"/>
        <v>-3.3917863425851E-2</v>
      </c>
      <c r="M612" s="21">
        <f t="shared" si="73"/>
        <v>-7.33844670645286E-3</v>
      </c>
      <c r="N612" s="21">
        <f t="shared" si="74"/>
        <v>4.4303260367747708E-3</v>
      </c>
      <c r="O612" s="21">
        <f t="shared" si="75"/>
        <v>2.023063607253787E-3</v>
      </c>
      <c r="P612" s="21">
        <f t="shared" si="76"/>
        <v>-3.2652294211911292E-2</v>
      </c>
      <c r="Q612" s="21">
        <f t="shared" si="77"/>
        <v>-3.9370129593395316E-3</v>
      </c>
      <c r="R612" s="24">
        <f t="shared" si="78"/>
        <v>-1.3913267916985002E-2</v>
      </c>
    </row>
    <row r="613" spans="1:18" x14ac:dyDescent="0.3">
      <c r="A613" s="23" vm="10782">
        <v>44706</v>
      </c>
      <c r="B613" vm="10783">
        <v>34.32</v>
      </c>
      <c r="C613" vm="10785">
        <v>40.909999999999997</v>
      </c>
      <c r="D613" vm="5835">
        <v>178.35</v>
      </c>
      <c r="E613" vm="10788">
        <v>10.664</v>
      </c>
      <c r="F613" vm="10123">
        <v>2.0329999999999999</v>
      </c>
      <c r="G613" vm="2271">
        <v>13.38</v>
      </c>
      <c r="H613" vm="10793">
        <v>15.12</v>
      </c>
      <c r="I613" s="15" vm="1455">
        <v>5.69</v>
      </c>
      <c r="K613" s="21">
        <f t="shared" si="79"/>
        <v>1.8824085245635617E-2</v>
      </c>
      <c r="L613" s="21">
        <f t="shared" si="72"/>
        <v>9.7823436512131418E-4</v>
      </c>
      <c r="M613" s="21">
        <f t="shared" si="73"/>
        <v>1.0427035431549046E-2</v>
      </c>
      <c r="N613" s="21">
        <f t="shared" si="74"/>
        <v>2.4491020008295696E-2</v>
      </c>
      <c r="O613" s="21">
        <f t="shared" si="75"/>
        <v>2.6819811990123111E-2</v>
      </c>
      <c r="P613" s="21">
        <f t="shared" si="76"/>
        <v>1.8404501990010001E-2</v>
      </c>
      <c r="Q613" s="21">
        <f t="shared" si="77"/>
        <v>-5.9347355198146896E-3</v>
      </c>
      <c r="R613" s="24">
        <f t="shared" si="78"/>
        <v>-3.508775529679254E-3</v>
      </c>
    </row>
    <row r="614" spans="1:18" x14ac:dyDescent="0.3">
      <c r="A614" s="23" vm="10798">
        <v>44707</v>
      </c>
      <c r="B614" vm="10799">
        <v>33.76</v>
      </c>
      <c r="C614" vm="10801">
        <v>42.2</v>
      </c>
      <c r="D614" vm="4742">
        <v>183.8</v>
      </c>
      <c r="E614" vm="10804">
        <v>10.77</v>
      </c>
      <c r="F614" vm="10806">
        <v>2.0514999999999999</v>
      </c>
      <c r="G614" vm="10808">
        <v>13.71</v>
      </c>
      <c r="H614" vm="5243">
        <v>15.52</v>
      </c>
      <c r="I614" s="15" vm="1166">
        <v>5.84</v>
      </c>
      <c r="K614" s="21">
        <f t="shared" si="79"/>
        <v>-1.645160489200528E-2</v>
      </c>
      <c r="L614" s="21">
        <f t="shared" si="72"/>
        <v>3.1045689100659069E-2</v>
      </c>
      <c r="M614" s="21">
        <f t="shared" si="73"/>
        <v>3.0100298116686207E-2</v>
      </c>
      <c r="N614" s="21">
        <f t="shared" si="74"/>
        <v>9.8909082918897384E-3</v>
      </c>
      <c r="O614" s="21">
        <f t="shared" si="75"/>
        <v>9.0586982538941232E-3</v>
      </c>
      <c r="P614" s="21">
        <f t="shared" si="76"/>
        <v>2.4364438874140592E-2</v>
      </c>
      <c r="Q614" s="21">
        <f t="shared" si="77"/>
        <v>2.6111144003685804E-2</v>
      </c>
      <c r="R614" s="24">
        <f t="shared" si="78"/>
        <v>2.602054870189606E-2</v>
      </c>
    </row>
    <row r="615" spans="1:18" x14ac:dyDescent="0.3">
      <c r="A615" s="23" vm="10814">
        <v>44708</v>
      </c>
      <c r="B615" vm="10815">
        <v>32.799999999999997</v>
      </c>
      <c r="C615" vm="10817">
        <v>43.09</v>
      </c>
      <c r="D615" vm="7810">
        <v>187.2</v>
      </c>
      <c r="E615" vm="10820">
        <v>10.818</v>
      </c>
      <c r="F615" vm="10823">
        <v>2.0470000000000002</v>
      </c>
      <c r="G615" vm="10825">
        <v>13.747999999999999</v>
      </c>
      <c r="H615" vm="4546">
        <v>15.95</v>
      </c>
      <c r="I615" s="15" vm="8685">
        <v>5.8150000000000004</v>
      </c>
      <c r="K615" s="21">
        <f t="shared" si="79"/>
        <v>-2.8848154337658392E-2</v>
      </c>
      <c r="L615" s="21">
        <f t="shared" si="72"/>
        <v>2.0870730585780428E-2</v>
      </c>
      <c r="M615" s="21">
        <f t="shared" si="73"/>
        <v>1.8329354121904798E-2</v>
      </c>
      <c r="N615" s="21">
        <f t="shared" si="74"/>
        <v>4.4469222809381329E-3</v>
      </c>
      <c r="O615" s="21">
        <f t="shared" si="75"/>
        <v>-2.1959262209510764E-3</v>
      </c>
      <c r="P615" s="21">
        <f t="shared" si="76"/>
        <v>2.7678654133642239E-3</v>
      </c>
      <c r="Q615" s="21">
        <f t="shared" si="77"/>
        <v>2.732931447578079E-2</v>
      </c>
      <c r="R615" s="24">
        <f t="shared" si="78"/>
        <v>-4.2900108695078194E-3</v>
      </c>
    </row>
    <row r="616" spans="1:18" x14ac:dyDescent="0.3">
      <c r="A616" s="23" vm="10831">
        <v>44711</v>
      </c>
      <c r="B616" vm="10478">
        <v>32.68</v>
      </c>
      <c r="C616" vm="10833">
        <v>44.89</v>
      </c>
      <c r="D616" vm="10835">
        <v>189.55</v>
      </c>
      <c r="E616" vm="10837">
        <v>10.916</v>
      </c>
      <c r="F616" vm="10840">
        <v>2.0594999999999999</v>
      </c>
      <c r="G616" vm="9965">
        <v>14</v>
      </c>
      <c r="H616" vm="10843">
        <v>16.39</v>
      </c>
      <c r="I616" s="15" vm="9063">
        <v>5.9550000000000001</v>
      </c>
      <c r="K616" s="21">
        <f t="shared" si="79"/>
        <v>-3.6652453982958058E-3</v>
      </c>
      <c r="L616" s="21">
        <f t="shared" si="72"/>
        <v>4.0924101166094143E-2</v>
      </c>
      <c r="M616" s="21">
        <f t="shared" si="73"/>
        <v>1.2475277918852239E-2</v>
      </c>
      <c r="N616" s="21">
        <f t="shared" si="74"/>
        <v>9.0181893968569581E-3</v>
      </c>
      <c r="O616" s="21">
        <f t="shared" si="75"/>
        <v>6.0879282148457777E-3</v>
      </c>
      <c r="P616" s="21">
        <f t="shared" si="76"/>
        <v>1.8163970627671121E-2</v>
      </c>
      <c r="Q616" s="21">
        <f t="shared" si="77"/>
        <v>2.7212563524884794E-2</v>
      </c>
      <c r="R616" s="24">
        <f t="shared" si="78"/>
        <v>2.3790416836635523E-2</v>
      </c>
    </row>
    <row r="617" spans="1:18" x14ac:dyDescent="0.3">
      <c r="A617" s="23" vm="10848">
        <v>44712</v>
      </c>
      <c r="B617" vm="10511">
        <v>32.36</v>
      </c>
      <c r="C617" vm="10850">
        <v>44.7</v>
      </c>
      <c r="D617" vm="10852">
        <v>181.4</v>
      </c>
      <c r="E617" vm="1663">
        <v>10.9</v>
      </c>
      <c r="F617" vm="10855">
        <v>2.0305</v>
      </c>
      <c r="G617" vm="10857">
        <v>13.933999999999999</v>
      </c>
      <c r="H617" vm="1171">
        <v>16.260000000000002</v>
      </c>
      <c r="I617" s="15" vm="9458">
        <v>5.8049999999999997</v>
      </c>
      <c r="K617" s="21">
        <f t="shared" si="79"/>
        <v>-9.8401778015112344E-3</v>
      </c>
      <c r="L617" s="21">
        <f t="shared" si="72"/>
        <v>-4.2415511743176069E-3</v>
      </c>
      <c r="M617" s="21">
        <f t="shared" si="73"/>
        <v>-4.3948304281307624E-2</v>
      </c>
      <c r="N617" s="21">
        <f t="shared" si="74"/>
        <v>-1.4668136109940405E-3</v>
      </c>
      <c r="O617" s="21">
        <f t="shared" si="75"/>
        <v>-1.4181166749782962E-2</v>
      </c>
      <c r="P617" s="21">
        <f t="shared" si="76"/>
        <v>-4.7254330073315193E-3</v>
      </c>
      <c r="Q617" s="21">
        <f t="shared" si="77"/>
        <v>-7.9632886360737516E-3</v>
      </c>
      <c r="R617" s="24">
        <f t="shared" si="78"/>
        <v>-2.5511587657408619E-2</v>
      </c>
    </row>
    <row r="618" spans="1:18" x14ac:dyDescent="0.3">
      <c r="A618" s="23" vm="10863">
        <v>44713</v>
      </c>
      <c r="B618" vm="10864">
        <v>32.200000000000003</v>
      </c>
      <c r="C618" vm="10833">
        <v>44.89</v>
      </c>
      <c r="D618" vm="10867">
        <v>177.65</v>
      </c>
      <c r="E618" vm="10869">
        <v>10.714</v>
      </c>
      <c r="F618" vm="5131">
        <v>2</v>
      </c>
      <c r="G618" vm="10872">
        <v>14.176</v>
      </c>
      <c r="H618" vm="5844">
        <v>16.36</v>
      </c>
      <c r="I618" s="15" vm="3360">
        <v>5.7350000000000003</v>
      </c>
      <c r="K618" s="21">
        <f t="shared" si="79"/>
        <v>-4.956639639928177E-3</v>
      </c>
      <c r="L618" s="21">
        <f t="shared" si="72"/>
        <v>4.2415511743174898E-3</v>
      </c>
      <c r="M618" s="21">
        <f t="shared" si="73"/>
        <v>-2.0889215214000126E-2</v>
      </c>
      <c r="N618" s="21">
        <f t="shared" si="74"/>
        <v>-1.7211491776329375E-2</v>
      </c>
      <c r="O618" s="21">
        <f t="shared" si="75"/>
        <v>-1.5134887584270108E-2</v>
      </c>
      <c r="P618" s="21">
        <f t="shared" si="76"/>
        <v>1.7218497254798106E-2</v>
      </c>
      <c r="Q618" s="21">
        <f t="shared" si="77"/>
        <v>6.1312270549363805E-3</v>
      </c>
      <c r="R618" s="24">
        <f t="shared" si="78"/>
        <v>-1.2131864568520691E-2</v>
      </c>
    </row>
    <row r="619" spans="1:18" x14ac:dyDescent="0.3">
      <c r="A619" s="23" vm="10878">
        <v>44714</v>
      </c>
      <c r="B619" vm="10879">
        <v>32.32</v>
      </c>
      <c r="C619" vm="10881">
        <v>46.26</v>
      </c>
      <c r="D619" vm="4762">
        <v>181.25</v>
      </c>
      <c r="E619" vm="10884">
        <v>10.682</v>
      </c>
      <c r="F619" vm="5131">
        <v>2</v>
      </c>
      <c r="G619" vm="10888">
        <v>14.263999999999999</v>
      </c>
      <c r="H619" vm="993">
        <v>16.46</v>
      </c>
      <c r="I619" s="15" vm="3257">
        <v>5.74</v>
      </c>
      <c r="K619" s="21">
        <f t="shared" si="79"/>
        <v>3.7197811025318607E-3</v>
      </c>
      <c r="L619" s="21">
        <f t="shared" si="72"/>
        <v>3.0062604009452303E-2</v>
      </c>
      <c r="M619" s="21">
        <f t="shared" si="73"/>
        <v>2.006197126774794E-2</v>
      </c>
      <c r="N619" s="21">
        <f t="shared" si="74"/>
        <v>-2.9912155411900383E-3</v>
      </c>
      <c r="O619" s="21">
        <f t="shared" si="75"/>
        <v>0</v>
      </c>
      <c r="P619" s="21">
        <f t="shared" si="76"/>
        <v>6.1884866981140041E-3</v>
      </c>
      <c r="Q619" s="21">
        <f t="shared" si="77"/>
        <v>6.0938640743228127E-3</v>
      </c>
      <c r="R619" s="24">
        <f t="shared" si="78"/>
        <v>8.7145975014107869E-4</v>
      </c>
    </row>
    <row r="620" spans="1:18" x14ac:dyDescent="0.3">
      <c r="A620" s="23" vm="10894">
        <v>44715</v>
      </c>
      <c r="B620" vm="10478">
        <v>32.68</v>
      </c>
      <c r="C620" vm="10896">
        <v>45.89</v>
      </c>
      <c r="D620" vm="10898">
        <v>177.7</v>
      </c>
      <c r="E620" vm="9795">
        <v>10.596</v>
      </c>
      <c r="F620" vm="10370">
        <v>1.9730000000000001</v>
      </c>
      <c r="G620" vm="10903">
        <v>13.792</v>
      </c>
      <c r="H620" vm="10341">
        <v>16.3</v>
      </c>
      <c r="I620" s="15" vm="910">
        <v>5.7050000000000001</v>
      </c>
      <c r="K620" s="21">
        <f t="shared" si="79"/>
        <v>1.1077036338907404E-2</v>
      </c>
      <c r="L620" s="21">
        <f t="shared" si="72"/>
        <v>-8.0304283965509579E-3</v>
      </c>
      <c r="M620" s="21">
        <f t="shared" si="73"/>
        <v>-1.9780558574178559E-2</v>
      </c>
      <c r="N620" s="21">
        <f t="shared" si="74"/>
        <v>-8.0835105077553E-3</v>
      </c>
      <c r="O620" s="21">
        <f t="shared" si="75"/>
        <v>-1.3591953519466972E-2</v>
      </c>
      <c r="P620" s="21">
        <f t="shared" si="76"/>
        <v>-3.3650166639502009E-2</v>
      </c>
      <c r="Q620" s="21">
        <f t="shared" si="77"/>
        <v>-9.7680874362070721E-3</v>
      </c>
      <c r="R620" s="24">
        <f t="shared" si="78"/>
        <v>-6.1162270174360944E-3</v>
      </c>
    </row>
    <row r="621" spans="1:18" x14ac:dyDescent="0.3">
      <c r="A621" s="23" vm="10909">
        <v>44718</v>
      </c>
      <c r="B621" vm="10910">
        <v>33.06</v>
      </c>
      <c r="C621" vm="10912">
        <v>46.08</v>
      </c>
      <c r="D621" vm="10914">
        <v>180.55</v>
      </c>
      <c r="E621" vm="10916">
        <v>10.875999999999999</v>
      </c>
      <c r="F621" vm="10919">
        <v>2.0375000000000001</v>
      </c>
      <c r="G621" vm="10921">
        <v>14.058</v>
      </c>
      <c r="H621" vm="10923">
        <v>16.440000000000001</v>
      </c>
      <c r="I621" s="15" vm="4140">
        <v>5.8</v>
      </c>
      <c r="K621" s="21">
        <f t="shared" si="79"/>
        <v>1.1560822401076006E-2</v>
      </c>
      <c r="L621" s="21">
        <f t="shared" si="72"/>
        <v>4.1317879808935075E-3</v>
      </c>
      <c r="M621" s="21">
        <f t="shared" si="73"/>
        <v>1.5911012562861225E-2</v>
      </c>
      <c r="N621" s="21">
        <f t="shared" si="74"/>
        <v>2.608195536040089E-2</v>
      </c>
      <c r="O621" s="21">
        <f t="shared" si="75"/>
        <v>3.2168339092402375E-2</v>
      </c>
      <c r="P621" s="21">
        <f t="shared" si="76"/>
        <v>1.910291483237635E-2</v>
      </c>
      <c r="Q621" s="21">
        <f t="shared" si="77"/>
        <v>8.5522818153171577E-3</v>
      </c>
      <c r="R621" s="24">
        <f t="shared" si="78"/>
        <v>1.6514934238334722E-2</v>
      </c>
    </row>
    <row r="622" spans="1:18" x14ac:dyDescent="0.3">
      <c r="A622" s="23" vm="10928">
        <v>44719</v>
      </c>
      <c r="B622" vm="10929">
        <v>32.979999999999997</v>
      </c>
      <c r="C622" vm="10931">
        <v>45.82</v>
      </c>
      <c r="D622" vm="4963">
        <v>177.05</v>
      </c>
      <c r="E622" vm="10934">
        <v>10.757999999999999</v>
      </c>
      <c r="F622" vm="10937">
        <v>2.0024999999999999</v>
      </c>
      <c r="G622" vm="6213">
        <v>13.888</v>
      </c>
      <c r="H622" vm="10940">
        <v>16.420000000000002</v>
      </c>
      <c r="I622" s="15" vm="3257">
        <v>5.74</v>
      </c>
      <c r="K622" s="21">
        <f t="shared" si="79"/>
        <v>-2.4227752614254371E-3</v>
      </c>
      <c r="L622" s="21">
        <f t="shared" si="72"/>
        <v>-5.6583393622862748E-3</v>
      </c>
      <c r="M622" s="21">
        <f t="shared" si="73"/>
        <v>-1.9575569165554016E-2</v>
      </c>
      <c r="N622" s="21">
        <f t="shared" si="74"/>
        <v>-1.0908862919173532E-2</v>
      </c>
      <c r="O622" s="21">
        <f t="shared" si="75"/>
        <v>-1.7327166172503614E-2</v>
      </c>
      <c r="P622" s="21">
        <f t="shared" si="76"/>
        <v>-1.2166470835719274E-2</v>
      </c>
      <c r="Q622" s="21">
        <f t="shared" si="77"/>
        <v>-1.2172856037516375E-3</v>
      </c>
      <c r="R622" s="24">
        <f t="shared" si="78"/>
        <v>-1.0398707220898511E-2</v>
      </c>
    </row>
    <row r="623" spans="1:18" x14ac:dyDescent="0.3">
      <c r="A623" s="23" vm="10945">
        <v>44720</v>
      </c>
      <c r="B623" vm="10946">
        <v>33.18</v>
      </c>
      <c r="C623" vm="10948">
        <v>44.63</v>
      </c>
      <c r="D623" vm="10950">
        <v>180.9</v>
      </c>
      <c r="E623" vm="7812">
        <v>10.598000000000001</v>
      </c>
      <c r="F623" vm="9963">
        <v>1.99</v>
      </c>
      <c r="G623" vm="9726">
        <v>14.007999999999999</v>
      </c>
      <c r="H623" vm="8899">
        <v>16.27</v>
      </c>
      <c r="I623" s="15" vm="10957">
        <v>5.6550000000000002</v>
      </c>
      <c r="K623" s="21">
        <f t="shared" si="79"/>
        <v>6.0459676308455669E-3</v>
      </c>
      <c r="L623" s="21">
        <f t="shared" si="72"/>
        <v>-2.6314398384170844E-2</v>
      </c>
      <c r="M623" s="21">
        <f t="shared" si="73"/>
        <v>2.1512213843336767E-2</v>
      </c>
      <c r="N623" s="21">
        <f t="shared" si="74"/>
        <v>-1.4984359780480364E-2</v>
      </c>
      <c r="O623" s="21">
        <f t="shared" si="75"/>
        <v>-6.2617612239762224E-3</v>
      </c>
      <c r="P623" s="21">
        <f t="shared" si="76"/>
        <v>8.6034370655563488E-3</v>
      </c>
      <c r="Q623" s="21">
        <f t="shared" si="77"/>
        <v>-9.1771827933358491E-3</v>
      </c>
      <c r="R623" s="24">
        <f t="shared" si="78"/>
        <v>-1.4919100763391318E-2</v>
      </c>
    </row>
    <row r="624" spans="1:18" x14ac:dyDescent="0.3">
      <c r="A624" s="23" vm="10961">
        <v>44721</v>
      </c>
      <c r="B624" vm="10962">
        <v>33.28</v>
      </c>
      <c r="C624" vm="10964">
        <v>43.68</v>
      </c>
      <c r="D624" vm="4253">
        <v>176.5</v>
      </c>
      <c r="E624" vm="3935">
        <v>10.568</v>
      </c>
      <c r="F624" vm="10968">
        <v>1.9668000000000001</v>
      </c>
      <c r="G624" vm="10970">
        <v>13.712</v>
      </c>
      <c r="H624" vm="1247">
        <v>16.05</v>
      </c>
      <c r="I624" s="15" vm="3538">
        <v>5.5049999999999999</v>
      </c>
      <c r="K624" s="21">
        <f t="shared" si="79"/>
        <v>3.0093311907094062E-3</v>
      </c>
      <c r="L624" s="21">
        <f t="shared" si="72"/>
        <v>-2.1515947204528964E-2</v>
      </c>
      <c r="M624" s="21">
        <f t="shared" si="73"/>
        <v>-2.4623516027897991E-2</v>
      </c>
      <c r="N624" s="21">
        <f t="shared" si="74"/>
        <v>-2.8347368505462905E-3</v>
      </c>
      <c r="O624" s="21">
        <f t="shared" si="75"/>
        <v>-1.1726782180753698E-2</v>
      </c>
      <c r="P624" s="21">
        <f t="shared" si="76"/>
        <v>-2.1357233128126749E-2</v>
      </c>
      <c r="Q624" s="21">
        <f t="shared" si="77"/>
        <v>-1.3614071654921484E-2</v>
      </c>
      <c r="R624" s="24">
        <f t="shared" si="78"/>
        <v>-2.6883339393440529E-2</v>
      </c>
    </row>
    <row r="625" spans="1:18" x14ac:dyDescent="0.3">
      <c r="A625" s="23" vm="10976">
        <v>44722</v>
      </c>
      <c r="B625" vm="8298">
        <v>30.88</v>
      </c>
      <c r="C625" vm="10978">
        <v>40.96</v>
      </c>
      <c r="D625" vm="10980">
        <v>173.65</v>
      </c>
      <c r="E625" vm="10982">
        <v>9.6059999999999999</v>
      </c>
      <c r="F625" vm="10984">
        <v>1.8216000000000001</v>
      </c>
      <c r="G625" vm="10986">
        <v>12.992000000000001</v>
      </c>
      <c r="H625" vm="10988">
        <v>14.92</v>
      </c>
      <c r="I625" s="15" vm="3612">
        <v>5.34</v>
      </c>
      <c r="K625" s="21">
        <f t="shared" si="79"/>
        <v>-7.4847890796432504E-2</v>
      </c>
      <c r="L625" s="21">
        <f t="shared" si="72"/>
        <v>-6.4294350705397255E-2</v>
      </c>
      <c r="M625" s="21">
        <f t="shared" si="73"/>
        <v>-1.6279097183268393E-2</v>
      </c>
      <c r="N625" s="21">
        <f t="shared" si="74"/>
        <v>-9.5442663977391554E-2</v>
      </c>
      <c r="O625" s="21">
        <f t="shared" si="75"/>
        <v>-7.6692620788254451E-2</v>
      </c>
      <c r="P625" s="21">
        <f t="shared" si="76"/>
        <v>-5.3937578436101766E-2</v>
      </c>
      <c r="Q625" s="21">
        <f t="shared" si="77"/>
        <v>-7.3006254800410106E-2</v>
      </c>
      <c r="R625" s="24">
        <f t="shared" si="78"/>
        <v>-3.0431117202539812E-2</v>
      </c>
    </row>
    <row r="626" spans="1:18" x14ac:dyDescent="0.3">
      <c r="A626" s="23" vm="10993">
        <v>44725</v>
      </c>
      <c r="B626" vm="10994">
        <v>30.4</v>
      </c>
      <c r="C626" vm="10996">
        <v>39.44</v>
      </c>
      <c r="D626" vm="3107">
        <v>166.2</v>
      </c>
      <c r="E626" vm="7169">
        <v>9.4860000000000007</v>
      </c>
      <c r="F626" vm="11000">
        <v>1.7589999999999999</v>
      </c>
      <c r="G626" vm="11002">
        <v>12.481999999999999</v>
      </c>
      <c r="H626" vm="11004">
        <v>14.16</v>
      </c>
      <c r="I626" s="15" vm="11006">
        <v>5.04</v>
      </c>
      <c r="K626" s="21">
        <f t="shared" si="79"/>
        <v>-1.5666116744399463E-2</v>
      </c>
      <c r="L626" s="21">
        <f t="shared" si="72"/>
        <v>-3.7815450996817795E-2</v>
      </c>
      <c r="M626" s="21">
        <f t="shared" si="73"/>
        <v>-4.3849896768735332E-2</v>
      </c>
      <c r="N626" s="21">
        <f t="shared" si="74"/>
        <v>-1.257087578724253E-2</v>
      </c>
      <c r="O626" s="21">
        <f t="shared" si="75"/>
        <v>-3.4969770011971817E-2</v>
      </c>
      <c r="P626" s="21">
        <f t="shared" si="76"/>
        <v>-4.0046176907471066E-2</v>
      </c>
      <c r="Q626" s="21">
        <f t="shared" si="77"/>
        <v>-5.2281506510041126E-2</v>
      </c>
      <c r="R626" s="24">
        <f t="shared" si="78"/>
        <v>-5.7819570888826131E-2</v>
      </c>
    </row>
    <row r="627" spans="1:18" x14ac:dyDescent="0.3">
      <c r="A627" s="23" vm="11010">
        <v>44726</v>
      </c>
      <c r="B627" vm="11011">
        <v>30.08</v>
      </c>
      <c r="C627" vm="11013">
        <v>38.380000000000003</v>
      </c>
      <c r="D627" vm="11015">
        <v>162.65</v>
      </c>
      <c r="E627" vm="11017">
        <v>9.7149999999999999</v>
      </c>
      <c r="F627" vm="11020">
        <v>1.77</v>
      </c>
      <c r="G627" vm="11022">
        <v>12.478</v>
      </c>
      <c r="H627" vm="849">
        <v>13.74</v>
      </c>
      <c r="I627" s="15" vm="11025">
        <v>5.1349999999999998</v>
      </c>
      <c r="K627" s="21">
        <f t="shared" si="79"/>
        <v>-1.0582109330536972E-2</v>
      </c>
      <c r="L627" s="21">
        <f t="shared" si="72"/>
        <v>-2.7244039154880734E-2</v>
      </c>
      <c r="M627" s="21">
        <f t="shared" si="73"/>
        <v>-2.159122950198725E-2</v>
      </c>
      <c r="N627" s="21">
        <f t="shared" si="74"/>
        <v>2.3854055374013323E-2</v>
      </c>
      <c r="O627" s="21">
        <f t="shared" si="75"/>
        <v>6.2340808303167662E-3</v>
      </c>
      <c r="P627" s="21">
        <f t="shared" si="76"/>
        <v>-3.2051282325655804E-4</v>
      </c>
      <c r="Q627" s="21">
        <f t="shared" si="77"/>
        <v>-3.0109801471370455E-2</v>
      </c>
      <c r="R627" s="24">
        <f t="shared" si="78"/>
        <v>1.867376129724424E-2</v>
      </c>
    </row>
    <row r="628" spans="1:18" x14ac:dyDescent="0.3">
      <c r="A628" s="23" vm="11028">
        <v>44727</v>
      </c>
      <c r="B628" vm="11029">
        <v>30.68</v>
      </c>
      <c r="C628" vm="11031">
        <v>39.76</v>
      </c>
      <c r="D628" vm="11033">
        <v>168</v>
      </c>
      <c r="E628" vm="11035">
        <v>10.077999999999999</v>
      </c>
      <c r="F628" vm="11037">
        <v>1.8513999999999999</v>
      </c>
      <c r="G628" vm="132">
        <v>12.83</v>
      </c>
      <c r="H628" vm="810">
        <v>14.29</v>
      </c>
      <c r="I628" s="15" vm="3556">
        <v>5.45</v>
      </c>
      <c r="K628" s="21">
        <f t="shared" si="79"/>
        <v>1.9750477417416302E-2</v>
      </c>
      <c r="L628" s="21">
        <f t="shared" si="72"/>
        <v>3.5324891208819265E-2</v>
      </c>
      <c r="M628" s="21">
        <f t="shared" si="73"/>
        <v>3.2363326483898329E-2</v>
      </c>
      <c r="N628" s="21">
        <f t="shared" si="74"/>
        <v>3.6683747429002794E-2</v>
      </c>
      <c r="O628" s="21">
        <f t="shared" si="75"/>
        <v>4.4962563065236043E-2</v>
      </c>
      <c r="P628" s="21">
        <f t="shared" si="76"/>
        <v>2.781908493895055E-2</v>
      </c>
      <c r="Q628" s="21">
        <f t="shared" si="77"/>
        <v>3.924870514757265E-2</v>
      </c>
      <c r="R628" s="24">
        <f t="shared" si="78"/>
        <v>5.9535765294631282E-2</v>
      </c>
    </row>
    <row r="629" spans="1:18" x14ac:dyDescent="0.3">
      <c r="A629" s="23" vm="11044">
        <v>44728</v>
      </c>
      <c r="B629" vm="10994">
        <v>30.4</v>
      </c>
      <c r="C629" vm="11046">
        <v>37.49</v>
      </c>
      <c r="D629" vm="11048">
        <v>166.8</v>
      </c>
      <c r="E629" vm="11050">
        <v>9.7530000000000001</v>
      </c>
      <c r="F629" vm="11053">
        <v>1.7929999999999999</v>
      </c>
      <c r="G629" vm="11055">
        <v>12.151999999999999</v>
      </c>
      <c r="H629" vm="11057">
        <v>13.76</v>
      </c>
      <c r="I629" s="15" vm="11059">
        <v>5.42</v>
      </c>
      <c r="K629" s="21">
        <f t="shared" si="79"/>
        <v>-9.1683680868794425E-3</v>
      </c>
      <c r="L629" s="21">
        <f t="shared" si="72"/>
        <v>-5.8787151040552543E-2</v>
      </c>
      <c r="M629" s="21">
        <f t="shared" si="73"/>
        <v>-7.168489478612516E-3</v>
      </c>
      <c r="N629" s="21">
        <f t="shared" si="74"/>
        <v>-3.2779900268528339E-2</v>
      </c>
      <c r="O629" s="21">
        <f t="shared" si="75"/>
        <v>-3.2051915027978016E-2</v>
      </c>
      <c r="P629" s="21">
        <f t="shared" si="76"/>
        <v>-5.4292413334073419E-2</v>
      </c>
      <c r="Q629" s="21">
        <f t="shared" si="77"/>
        <v>-3.7794159436578434E-2</v>
      </c>
      <c r="R629" s="24">
        <f t="shared" si="78"/>
        <v>-5.5197932235979217E-3</v>
      </c>
    </row>
    <row r="630" spans="1:18" x14ac:dyDescent="0.3">
      <c r="A630" s="23" vm="11063">
        <v>44729</v>
      </c>
      <c r="B630" vm="995">
        <v>29.7</v>
      </c>
      <c r="C630" vm="11065">
        <v>37.19</v>
      </c>
      <c r="D630" vm="6808">
        <v>167.3</v>
      </c>
      <c r="E630" vm="11068">
        <v>9.8030000000000008</v>
      </c>
      <c r="F630" vm="11070">
        <v>1.8036000000000001</v>
      </c>
      <c r="G630" vm="11072">
        <v>12.236000000000001</v>
      </c>
      <c r="H630" vm="11074">
        <v>14.13</v>
      </c>
      <c r="I630" s="15" vm="11076">
        <v>5.5350000000000001</v>
      </c>
      <c r="K630" s="21">
        <f t="shared" si="79"/>
        <v>-2.3295562603522068E-2</v>
      </c>
      <c r="L630" s="21">
        <f t="shared" si="72"/>
        <v>-8.0343228108420463E-3</v>
      </c>
      <c r="M630" s="21">
        <f t="shared" si="73"/>
        <v>2.9931180681318859E-3</v>
      </c>
      <c r="N630" s="21">
        <f t="shared" si="74"/>
        <v>5.1135312897112777E-3</v>
      </c>
      <c r="O630" s="21">
        <f t="shared" si="75"/>
        <v>5.8944729417964251E-3</v>
      </c>
      <c r="P630" s="21">
        <f t="shared" si="76"/>
        <v>6.8886609951853157E-3</v>
      </c>
      <c r="Q630" s="21">
        <f t="shared" si="77"/>
        <v>2.6534364191238571E-2</v>
      </c>
      <c r="R630" s="24">
        <f t="shared" si="78"/>
        <v>2.0995750709045351E-2</v>
      </c>
    </row>
    <row r="631" spans="1:18" x14ac:dyDescent="0.3">
      <c r="A631" s="23" vm="11080">
        <v>44732</v>
      </c>
      <c r="B631" vm="11081">
        <v>29.68</v>
      </c>
      <c r="C631" vm="11083">
        <v>37.06</v>
      </c>
      <c r="D631" vm="5183">
        <v>172</v>
      </c>
      <c r="E631" vm="11086">
        <v>10.236000000000001</v>
      </c>
      <c r="F631" vm="11089">
        <v>1.8726</v>
      </c>
      <c r="G631" vm="11091">
        <v>12.388</v>
      </c>
      <c r="H631" vm="11093">
        <v>14.35</v>
      </c>
      <c r="I631" s="15" vm="3239">
        <v>5.7149999999999999</v>
      </c>
      <c r="K631" s="21">
        <f t="shared" si="79"/>
        <v>-6.73627509474165E-4</v>
      </c>
      <c r="L631" s="21">
        <f t="shared" si="72"/>
        <v>-3.5016870797647945E-3</v>
      </c>
      <c r="M631" s="21">
        <f t="shared" si="73"/>
        <v>2.7705868820674648E-2</v>
      </c>
      <c r="N631" s="21">
        <f t="shared" si="74"/>
        <v>4.3222457017953249E-2</v>
      </c>
      <c r="O631" s="21">
        <f t="shared" si="75"/>
        <v>3.7543171957859639E-2</v>
      </c>
      <c r="P631" s="21">
        <f t="shared" si="76"/>
        <v>1.2345835822299362E-2</v>
      </c>
      <c r="Q631" s="21">
        <f t="shared" si="77"/>
        <v>1.5449745509193894E-2</v>
      </c>
      <c r="R631" s="24">
        <f t="shared" si="78"/>
        <v>3.2002731086173734E-2</v>
      </c>
    </row>
    <row r="632" spans="1:18" x14ac:dyDescent="0.3">
      <c r="A632" s="23" vm="11098">
        <v>44733</v>
      </c>
      <c r="B632" vm="11099">
        <v>29.64</v>
      </c>
      <c r="C632" vm="11101">
        <v>37.090000000000003</v>
      </c>
      <c r="D632" vm="11103">
        <v>174.95</v>
      </c>
      <c r="E632" vm="11105">
        <v>10.327999999999999</v>
      </c>
      <c r="F632" vm="4257">
        <v>1.8859999999999999</v>
      </c>
      <c r="G632" vm="11108">
        <v>12.698</v>
      </c>
      <c r="H632" vm="11110">
        <v>14.59</v>
      </c>
      <c r="I632" s="15" vm="1166">
        <v>5.84</v>
      </c>
      <c r="K632" s="21">
        <f t="shared" si="79"/>
        <v>-1.3486178712935292E-3</v>
      </c>
      <c r="L632" s="21">
        <f t="shared" si="72"/>
        <v>8.091706442856756E-4</v>
      </c>
      <c r="M632" s="21">
        <f t="shared" si="73"/>
        <v>1.7005742000243823E-2</v>
      </c>
      <c r="N632" s="21">
        <f t="shared" si="74"/>
        <v>8.9477352467989477E-3</v>
      </c>
      <c r="O632" s="21">
        <f t="shared" si="75"/>
        <v>7.1303446886139057E-3</v>
      </c>
      <c r="P632" s="21">
        <f t="shared" si="76"/>
        <v>2.4716238637301904E-2</v>
      </c>
      <c r="Q632" s="21">
        <f t="shared" si="77"/>
        <v>1.6586420329064114E-2</v>
      </c>
      <c r="R632" s="24">
        <f t="shared" si="78"/>
        <v>2.1636499593361624E-2</v>
      </c>
    </row>
    <row r="633" spans="1:18" x14ac:dyDescent="0.3">
      <c r="A633" s="23" vm="11115">
        <v>44734</v>
      </c>
      <c r="B633" vm="9920">
        <v>29.24</v>
      </c>
      <c r="C633" vm="11117">
        <v>37.020000000000003</v>
      </c>
      <c r="D633" vm="5921">
        <v>174</v>
      </c>
      <c r="E633" vm="11120">
        <v>10.215999999999999</v>
      </c>
      <c r="F633" vm="11123">
        <v>1.8806</v>
      </c>
      <c r="G633" vm="11125">
        <v>12.48</v>
      </c>
      <c r="H633" vm="11127">
        <v>14.58</v>
      </c>
      <c r="I633" s="15" vm="4567">
        <v>5.8849999999999998</v>
      </c>
      <c r="K633" s="21">
        <f t="shared" si="79"/>
        <v>-1.35871655463084E-2</v>
      </c>
      <c r="L633" s="21">
        <f t="shared" si="72"/>
        <v>-1.8890843561479504E-3</v>
      </c>
      <c r="M633" s="21">
        <f t="shared" si="73"/>
        <v>-5.4449195991679378E-3</v>
      </c>
      <c r="N633" s="21">
        <f t="shared" si="74"/>
        <v>-1.0903534814103248E-2</v>
      </c>
      <c r="O633" s="21">
        <f t="shared" si="75"/>
        <v>-2.8673093504262338E-3</v>
      </c>
      <c r="P633" s="21">
        <f t="shared" si="76"/>
        <v>-1.7317137806976607E-2</v>
      </c>
      <c r="Q633" s="21">
        <f t="shared" si="77"/>
        <v>-6.8563595418222236E-4</v>
      </c>
      <c r="R633" s="24">
        <f t="shared" si="78"/>
        <v>7.6759438721043533E-3</v>
      </c>
    </row>
    <row r="634" spans="1:18" x14ac:dyDescent="0.3">
      <c r="A634" s="23" vm="11132">
        <v>44735</v>
      </c>
      <c r="B634" vm="11099">
        <v>29.64</v>
      </c>
      <c r="C634" vm="11133">
        <v>37.81</v>
      </c>
      <c r="D634" vm="5939">
        <v>176.1</v>
      </c>
      <c r="E634" vm="11136">
        <v>9.8119999999999994</v>
      </c>
      <c r="F634" vm="3146">
        <v>1.84</v>
      </c>
      <c r="G634" vm="11140">
        <v>12.214</v>
      </c>
      <c r="H634" vm="6228">
        <v>14.86</v>
      </c>
      <c r="I634" s="15" vm="1455">
        <v>5.69</v>
      </c>
      <c r="K634" s="21">
        <f t="shared" si="79"/>
        <v>1.3587165546308356E-2</v>
      </c>
      <c r="L634" s="21">
        <f t="shared" si="72"/>
        <v>2.1115310757490097E-2</v>
      </c>
      <c r="M634" s="21">
        <f t="shared" si="73"/>
        <v>1.1996716287631286E-2</v>
      </c>
      <c r="N634" s="21">
        <f t="shared" si="74"/>
        <v>-4.0348992333995234E-2</v>
      </c>
      <c r="O634" s="21">
        <f t="shared" si="75"/>
        <v>-2.1825303239945228E-2</v>
      </c>
      <c r="P634" s="21">
        <f t="shared" si="76"/>
        <v>-2.1544528140338633E-2</v>
      </c>
      <c r="Q634" s="21">
        <f t="shared" si="77"/>
        <v>1.9022312709101076E-2</v>
      </c>
      <c r="R634" s="24">
        <f t="shared" si="78"/>
        <v>-3.3696492574000335E-2</v>
      </c>
    </row>
    <row r="635" spans="1:18" x14ac:dyDescent="0.3">
      <c r="A635" s="23" vm="11146">
        <v>44736</v>
      </c>
      <c r="B635" vm="11147">
        <v>30.28</v>
      </c>
      <c r="C635" vm="11149">
        <v>39.700000000000003</v>
      </c>
      <c r="D635" vm="4780">
        <v>179.7</v>
      </c>
      <c r="E635" vm="11152">
        <v>9.8239999999999998</v>
      </c>
      <c r="F635" vm="11155">
        <v>1.8822000000000001</v>
      </c>
      <c r="G635" vm="5044">
        <v>12.428000000000001</v>
      </c>
      <c r="H635" vm="4879">
        <v>15.3</v>
      </c>
      <c r="I635" s="15" vm="9441">
        <v>5.65</v>
      </c>
      <c r="K635" s="21">
        <f t="shared" si="79"/>
        <v>2.1362628141361872E-2</v>
      </c>
      <c r="L635" s="21">
        <f t="shared" si="72"/>
        <v>4.8777569790303218E-2</v>
      </c>
      <c r="M635" s="21">
        <f t="shared" si="73"/>
        <v>2.0236778287352916E-2</v>
      </c>
      <c r="N635" s="21">
        <f t="shared" si="74"/>
        <v>1.2222450085438835E-3</v>
      </c>
      <c r="O635" s="21">
        <f t="shared" si="75"/>
        <v>2.2675733821656146E-2</v>
      </c>
      <c r="P635" s="21">
        <f t="shared" si="76"/>
        <v>1.7369156729858042E-2</v>
      </c>
      <c r="Q635" s="21">
        <f t="shared" si="77"/>
        <v>2.9179789108776725E-2</v>
      </c>
      <c r="R635" s="24">
        <f t="shared" si="78"/>
        <v>-7.0547029798900384E-3</v>
      </c>
    </row>
    <row r="636" spans="1:18" x14ac:dyDescent="0.3">
      <c r="A636" s="23" vm="11162">
        <v>44739</v>
      </c>
      <c r="B636" vm="9902">
        <v>29.98</v>
      </c>
      <c r="C636" vm="452">
        <v>39.96</v>
      </c>
      <c r="D636" vm="10898">
        <v>177.7</v>
      </c>
      <c r="E636" vm="11166">
        <v>9.7100000000000009</v>
      </c>
      <c r="F636" vm="11169">
        <v>1.8934</v>
      </c>
      <c r="G636" vm="3237">
        <v>12.42</v>
      </c>
      <c r="H636" vm="4493">
        <v>15.11</v>
      </c>
      <c r="I636" s="15" vm="4586">
        <v>5.52</v>
      </c>
      <c r="K636" s="21">
        <f t="shared" si="79"/>
        <v>-9.9569358947964506E-3</v>
      </c>
      <c r="L636" s="21">
        <f t="shared" si="72"/>
        <v>6.527766087207891E-3</v>
      </c>
      <c r="M636" s="21">
        <f t="shared" si="73"/>
        <v>-1.11920586289077E-2</v>
      </c>
      <c r="N636" s="21">
        <f t="shared" si="74"/>
        <v>-1.1672089101553026E-2</v>
      </c>
      <c r="O636" s="21">
        <f t="shared" si="75"/>
        <v>5.9328492701033984E-3</v>
      </c>
      <c r="P636" s="21">
        <f t="shared" si="76"/>
        <v>-6.4391502546834207E-4</v>
      </c>
      <c r="Q636" s="21">
        <f t="shared" si="77"/>
        <v>-1.2496052113741645E-2</v>
      </c>
      <c r="R636" s="24">
        <f t="shared" si="78"/>
        <v>-2.3277684869345762E-2</v>
      </c>
    </row>
    <row r="637" spans="1:18" x14ac:dyDescent="0.3">
      <c r="A637" s="23" vm="11176">
        <v>44740</v>
      </c>
      <c r="B637" vm="11177">
        <v>30.38</v>
      </c>
      <c r="C637" vm="11179">
        <v>40.69</v>
      </c>
      <c r="D637" vm="11181">
        <v>178.85</v>
      </c>
      <c r="E637" vm="7408">
        <v>9.8000000000000007</v>
      </c>
      <c r="F637" vm="11185">
        <v>1.8986000000000001</v>
      </c>
      <c r="G637" vm="11187">
        <v>12.54</v>
      </c>
      <c r="H637" vm="11189">
        <v>15.13</v>
      </c>
      <c r="I637" s="15" vm="4826">
        <v>5.53</v>
      </c>
      <c r="K637" s="21">
        <f t="shared" si="79"/>
        <v>1.325400449317515E-2</v>
      </c>
      <c r="L637" s="21">
        <f t="shared" si="72"/>
        <v>1.8103408233245764E-2</v>
      </c>
      <c r="M637" s="21">
        <f t="shared" si="73"/>
        <v>6.4507305444211098E-3</v>
      </c>
      <c r="N637" s="21">
        <f t="shared" si="74"/>
        <v>9.2261033732926323E-3</v>
      </c>
      <c r="O637" s="21">
        <f t="shared" si="75"/>
        <v>2.7426177529074258E-3</v>
      </c>
      <c r="P637" s="21">
        <f t="shared" si="76"/>
        <v>9.6154586994419734E-3</v>
      </c>
      <c r="Q637" s="21">
        <f t="shared" si="77"/>
        <v>1.3227515156165315E-3</v>
      </c>
      <c r="R637" s="24">
        <f t="shared" si="78"/>
        <v>1.8099552452396077E-3</v>
      </c>
    </row>
    <row r="638" spans="1:18" x14ac:dyDescent="0.3">
      <c r="A638" s="23" vm="11194">
        <v>44741</v>
      </c>
      <c r="B638" vm="11195">
        <v>29.56</v>
      </c>
      <c r="C638" vm="143">
        <v>40.799999999999997</v>
      </c>
      <c r="D638" vm="5886">
        <v>175.4</v>
      </c>
      <c r="E638" vm="11199">
        <v>9.5679999999999996</v>
      </c>
      <c r="F638" vm="11202">
        <v>1.8759999999999999</v>
      </c>
      <c r="G638" vm="11204">
        <v>12.19</v>
      </c>
      <c r="H638" vm="10002">
        <v>15.06</v>
      </c>
      <c r="I638" s="15" vm="3556">
        <v>5.45</v>
      </c>
      <c r="K638" s="21">
        <f t="shared" si="79"/>
        <v>-2.7362401087625766E-2</v>
      </c>
      <c r="L638" s="21">
        <f t="shared" si="72"/>
        <v>2.6997193965174575E-3</v>
      </c>
      <c r="M638" s="21">
        <f t="shared" si="73"/>
        <v>-1.9478385766944072E-2</v>
      </c>
      <c r="N638" s="21">
        <f t="shared" si="74"/>
        <v>-2.3958188468250378E-2</v>
      </c>
      <c r="O638" s="21">
        <f t="shared" si="75"/>
        <v>-1.1974921881528176E-2</v>
      </c>
      <c r="P638" s="21">
        <f t="shared" si="76"/>
        <v>-2.8307591711594495E-2</v>
      </c>
      <c r="Q638" s="21">
        <f t="shared" si="77"/>
        <v>-4.6373054285170365E-3</v>
      </c>
      <c r="R638" s="24">
        <f t="shared" si="78"/>
        <v>-1.4572206859090723E-2</v>
      </c>
    </row>
    <row r="639" spans="1:18" x14ac:dyDescent="0.3">
      <c r="A639" s="23" vm="11210">
        <v>44742</v>
      </c>
      <c r="B639" vm="11099">
        <v>29.64</v>
      </c>
      <c r="C639" vm="11212">
        <v>40.93</v>
      </c>
      <c r="D639" vm="5818">
        <v>175.2</v>
      </c>
      <c r="E639" vm="116">
        <v>9.0649999999999995</v>
      </c>
      <c r="F639" vm="943">
        <v>1.78</v>
      </c>
      <c r="G639" vm="11218">
        <v>11.792</v>
      </c>
      <c r="H639" vm="1053">
        <v>14.7</v>
      </c>
      <c r="I639" s="15" vm="10326">
        <v>5.3</v>
      </c>
      <c r="K639" s="21">
        <f t="shared" si="79"/>
        <v>2.702704347885073E-3</v>
      </c>
      <c r="L639" s="21">
        <f t="shared" si="72"/>
        <v>3.181209094195607E-3</v>
      </c>
      <c r="M639" s="21">
        <f t="shared" si="73"/>
        <v>-1.1409014357916668E-3</v>
      </c>
      <c r="N639" s="21">
        <f t="shared" si="74"/>
        <v>-5.4003353001461619E-2</v>
      </c>
      <c r="O639" s="21">
        <f t="shared" si="75"/>
        <v>-5.2528486280039109E-2</v>
      </c>
      <c r="P639" s="21">
        <f t="shared" si="76"/>
        <v>-3.3194608046199336E-2</v>
      </c>
      <c r="Q639" s="21">
        <f t="shared" si="77"/>
        <v>-2.4194728587056992E-2</v>
      </c>
      <c r="R639" s="24">
        <f t="shared" si="78"/>
        <v>-2.7908788117076616E-2</v>
      </c>
    </row>
    <row r="640" spans="1:18" x14ac:dyDescent="0.3">
      <c r="A640" s="23" vm="11224">
        <v>44743</v>
      </c>
      <c r="B640" vm="10994">
        <v>30.4</v>
      </c>
      <c r="C640" vm="297">
        <v>40.340000000000003</v>
      </c>
      <c r="D640" vm="10867">
        <v>177.65</v>
      </c>
      <c r="E640" vm="37">
        <v>9.08</v>
      </c>
      <c r="F640" vm="11230">
        <v>1.7676000000000001</v>
      </c>
      <c r="G640" vm="2696">
        <v>11.72</v>
      </c>
      <c r="H640" vm="11110">
        <v>14.59</v>
      </c>
      <c r="I640" s="15" vm="1360">
        <v>5.28</v>
      </c>
      <c r="K640" s="21">
        <f t="shared" si="79"/>
        <v>2.5317807984289786E-2</v>
      </c>
      <c r="L640" s="21">
        <f t="shared" si="72"/>
        <v>-1.451975797824588E-2</v>
      </c>
      <c r="M640" s="21">
        <f t="shared" si="73"/>
        <v>1.3887143964745146E-2</v>
      </c>
      <c r="N640" s="21">
        <f t="shared" si="74"/>
        <v>1.6533484063876403E-3</v>
      </c>
      <c r="O640" s="21">
        <f t="shared" si="75"/>
        <v>-6.9906700295459395E-3</v>
      </c>
      <c r="P640" s="21">
        <f t="shared" si="76"/>
        <v>-6.1245512981141486E-3</v>
      </c>
      <c r="Q640" s="21">
        <f t="shared" si="77"/>
        <v>-7.5111312499962805E-3</v>
      </c>
      <c r="R640" s="24">
        <f t="shared" si="78"/>
        <v>-3.7807228399059328E-3</v>
      </c>
    </row>
    <row r="641" spans="1:18" x14ac:dyDescent="0.3">
      <c r="A641" s="23" vm="11237">
        <v>44746</v>
      </c>
      <c r="B641" vm="11238">
        <v>30.22</v>
      </c>
      <c r="C641" vm="297">
        <v>40.340000000000003</v>
      </c>
      <c r="D641" vm="11241">
        <v>181.9</v>
      </c>
      <c r="E641" vm="11243">
        <v>9.0860000000000003</v>
      </c>
      <c r="F641" vm="11246">
        <v>1.7252000000000001</v>
      </c>
      <c r="G641" vm="11248">
        <v>11.596</v>
      </c>
      <c r="H641" vm="4206">
        <v>14.67</v>
      </c>
      <c r="I641" s="15" vm="11251">
        <v>5.14</v>
      </c>
      <c r="K641" s="21">
        <f t="shared" si="79"/>
        <v>-5.9386515675824937E-3</v>
      </c>
      <c r="L641" s="21">
        <f t="shared" si="72"/>
        <v>0</v>
      </c>
      <c r="M641" s="21">
        <f t="shared" si="73"/>
        <v>2.3641763057040494E-2</v>
      </c>
      <c r="N641" s="21">
        <f t="shared" si="74"/>
        <v>6.6057472400964752E-4</v>
      </c>
      <c r="O641" s="21">
        <f t="shared" si="75"/>
        <v>-2.4279708482896852E-2</v>
      </c>
      <c r="P641" s="21">
        <f t="shared" si="76"/>
        <v>-1.0636573089457519E-2</v>
      </c>
      <c r="Q641" s="21">
        <f t="shared" si="77"/>
        <v>5.4682296201961217E-3</v>
      </c>
      <c r="R641" s="24">
        <f t="shared" si="78"/>
        <v>-2.6873018251096455E-2</v>
      </c>
    </row>
    <row r="642" spans="1:18" x14ac:dyDescent="0.3">
      <c r="A642" s="23" vm="11254">
        <v>44747</v>
      </c>
      <c r="B642" vm="11255">
        <v>30.06</v>
      </c>
      <c r="C642" vm="11257">
        <v>39.61</v>
      </c>
      <c r="D642" vm="7503">
        <v>182.2</v>
      </c>
      <c r="E642" vm="2381">
        <v>8.8279999999999994</v>
      </c>
      <c r="F642" vm="11262">
        <v>1.6714</v>
      </c>
      <c r="G642" vm="3116">
        <v>11.24</v>
      </c>
      <c r="H642" vm="11265">
        <v>14.21</v>
      </c>
      <c r="I642" s="15" vm="11267">
        <v>5.0199999999999996</v>
      </c>
      <c r="K642" s="21">
        <f t="shared" si="79"/>
        <v>-5.3085725197650315E-3</v>
      </c>
      <c r="L642" s="21">
        <f t="shared" si="72"/>
        <v>-1.8261920892240581E-2</v>
      </c>
      <c r="M642" s="21">
        <f t="shared" si="73"/>
        <v>1.6478993017812922E-3</v>
      </c>
      <c r="N642" s="21">
        <f t="shared" si="74"/>
        <v>-2.8806278942721739E-2</v>
      </c>
      <c r="O642" s="21">
        <f t="shared" si="75"/>
        <v>-3.1681387206352336E-2</v>
      </c>
      <c r="P642" s="21">
        <f t="shared" si="76"/>
        <v>-3.1181366593864075E-2</v>
      </c>
      <c r="Q642" s="21">
        <f t="shared" si="77"/>
        <v>-3.185865004588103E-2</v>
      </c>
      <c r="R642" s="24">
        <f t="shared" si="78"/>
        <v>-2.3623145763435941E-2</v>
      </c>
    </row>
    <row r="643" spans="1:18" x14ac:dyDescent="0.3">
      <c r="A643" s="23" vm="11270">
        <v>44748</v>
      </c>
      <c r="B643" vm="8228">
        <v>29.88</v>
      </c>
      <c r="C643" vm="11272">
        <v>41.22</v>
      </c>
      <c r="D643" vm="4593">
        <v>184.15</v>
      </c>
      <c r="E643" vm="11275">
        <v>8.8339999999999996</v>
      </c>
      <c r="F643" vm="11278">
        <v>1.6781999999999999</v>
      </c>
      <c r="G643" vm="11280">
        <v>11.204000000000001</v>
      </c>
      <c r="H643" vm="11282">
        <v>14.64</v>
      </c>
      <c r="I643" s="15" vm="11284">
        <v>5.03</v>
      </c>
      <c r="K643" s="21">
        <f t="shared" si="79"/>
        <v>-6.0060240602118099E-3</v>
      </c>
      <c r="L643" s="21">
        <f t="shared" si="72"/>
        <v>3.9841963828487731E-2</v>
      </c>
      <c r="M643" s="21">
        <f t="shared" si="73"/>
        <v>1.0645658065216482E-2</v>
      </c>
      <c r="N643" s="21">
        <f t="shared" si="74"/>
        <v>6.7942477984485002E-4</v>
      </c>
      <c r="O643" s="21">
        <f t="shared" si="75"/>
        <v>4.0601918686331579E-3</v>
      </c>
      <c r="P643" s="21">
        <f t="shared" si="76"/>
        <v>-3.2079870676828366E-3</v>
      </c>
      <c r="Q643" s="21">
        <f t="shared" si="77"/>
        <v>2.9811566424156243E-2</v>
      </c>
      <c r="R643" s="24">
        <f t="shared" si="78"/>
        <v>1.9900504080102308E-3</v>
      </c>
    </row>
    <row r="644" spans="1:18" x14ac:dyDescent="0.3">
      <c r="A644" s="23" vm="11288">
        <v>44749</v>
      </c>
      <c r="B644" vm="8505">
        <v>30.76</v>
      </c>
      <c r="C644" vm="11290">
        <v>41.39</v>
      </c>
      <c r="D644" vm="11292">
        <v>189</v>
      </c>
      <c r="E644" vm="11294">
        <v>9.4160000000000004</v>
      </c>
      <c r="F644" vm="11297">
        <v>1.7452000000000001</v>
      </c>
      <c r="G644" vm="11299">
        <v>11.997999999999999</v>
      </c>
      <c r="H644" vm="11301">
        <v>14.94</v>
      </c>
      <c r="I644" s="15" vm="5066">
        <v>5.1950000000000003</v>
      </c>
      <c r="K644" s="21">
        <f t="shared" si="79"/>
        <v>2.902578437282681E-2</v>
      </c>
      <c r="L644" s="21">
        <f t="shared" ref="L644:L707" si="80">LN(C644/C643)</f>
        <v>4.1157302983281406E-3</v>
      </c>
      <c r="M644" s="21">
        <f t="shared" ref="M644:M707" si="81">LN(D644/D643)</f>
        <v>2.5996372168568004E-2</v>
      </c>
      <c r="N644" s="21">
        <f t="shared" ref="N644:N707" si="82">LN(E644/E643)</f>
        <v>6.3802456783640993E-2</v>
      </c>
      <c r="O644" s="21">
        <f t="shared" ref="O644:O707" si="83">LN(F644/F643)</f>
        <v>3.9147371813485501E-2</v>
      </c>
      <c r="P644" s="21">
        <f t="shared" ref="P644:P707" si="84">LN(G644/G643)</f>
        <v>6.8469111833039109E-2</v>
      </c>
      <c r="Q644" s="21">
        <f t="shared" ref="Q644:Q707" si="85">LN(H644/H643)</f>
        <v>2.0284671171505717E-2</v>
      </c>
      <c r="R644" s="24">
        <f t="shared" ref="R644:R707" si="86">LN(I644/I643)</f>
        <v>3.22766404395428E-2</v>
      </c>
    </row>
    <row r="645" spans="1:18" x14ac:dyDescent="0.3">
      <c r="A645" s="23" vm="11306">
        <v>44750</v>
      </c>
      <c r="B645" vm="11307">
        <v>30.8</v>
      </c>
      <c r="C645" vm="11309">
        <v>41.48</v>
      </c>
      <c r="D645" vm="7414">
        <v>190.7</v>
      </c>
      <c r="E645" vm="11312">
        <v>9.4920000000000009</v>
      </c>
      <c r="F645" vm="11315">
        <v>1.7625999999999999</v>
      </c>
      <c r="G645" vm="248">
        <v>12.458</v>
      </c>
      <c r="H645" vm="11318">
        <v>15.04</v>
      </c>
      <c r="I645" s="15" vm="4623">
        <v>5.3150000000000004</v>
      </c>
      <c r="K645" s="21">
        <f t="shared" ref="K645:K708" si="87">LN(B645/B644)</f>
        <v>1.2995453420854258E-3</v>
      </c>
      <c r="L645" s="21">
        <f t="shared" si="80"/>
        <v>2.1720776006854221E-3</v>
      </c>
      <c r="M645" s="21">
        <f t="shared" si="81"/>
        <v>8.9544975467308972E-3</v>
      </c>
      <c r="N645" s="21">
        <f t="shared" si="82"/>
        <v>8.0389686155414933E-3</v>
      </c>
      <c r="O645" s="21">
        <f t="shared" si="83"/>
        <v>9.9208294161055345E-3</v>
      </c>
      <c r="P645" s="21">
        <f t="shared" si="84"/>
        <v>3.7623017601052577E-2</v>
      </c>
      <c r="Q645" s="21">
        <f t="shared" si="85"/>
        <v>6.6711388170226007E-3</v>
      </c>
      <c r="R645" s="24">
        <f t="shared" si="86"/>
        <v>2.2836387242720455E-2</v>
      </c>
    </row>
    <row r="646" spans="1:18" x14ac:dyDescent="0.3">
      <c r="A646" s="23" vm="11323">
        <v>44753</v>
      </c>
      <c r="B646" vm="11324">
        <v>30.98</v>
      </c>
      <c r="C646" vm="11326">
        <v>40.83</v>
      </c>
      <c r="D646" vm="11328">
        <v>191</v>
      </c>
      <c r="E646" vm="11330">
        <v>9.2780000000000005</v>
      </c>
      <c r="F646" vm="11333">
        <v>1.732</v>
      </c>
      <c r="G646" vm="2469">
        <v>12.2</v>
      </c>
      <c r="H646" vm="4335">
        <v>14.9</v>
      </c>
      <c r="I646" s="15" vm="9648">
        <v>5.77</v>
      </c>
      <c r="K646" s="21">
        <f t="shared" si="87"/>
        <v>5.827145009193708E-3</v>
      </c>
      <c r="L646" s="21">
        <f t="shared" si="80"/>
        <v>-1.5794278029842172E-2</v>
      </c>
      <c r="M646" s="21">
        <f t="shared" si="81"/>
        <v>1.5719154402565193E-3</v>
      </c>
      <c r="N646" s="21">
        <f t="shared" si="82"/>
        <v>-2.2803332243965291E-2</v>
      </c>
      <c r="O646" s="21">
        <f t="shared" si="83"/>
        <v>-1.751318154317956E-2</v>
      </c>
      <c r="P646" s="21">
        <f t="shared" si="84"/>
        <v>-2.0927035092742997E-2</v>
      </c>
      <c r="Q646" s="21">
        <f t="shared" si="85"/>
        <v>-9.352105570280175E-3</v>
      </c>
      <c r="R646" s="24">
        <f t="shared" si="86"/>
        <v>8.2139068726096776E-2</v>
      </c>
    </row>
    <row r="647" spans="1:18" x14ac:dyDescent="0.3">
      <c r="A647" s="23" vm="11340">
        <v>44754</v>
      </c>
      <c r="B647" vm="11341">
        <v>31.32</v>
      </c>
      <c r="C647" vm="11343">
        <v>41.32</v>
      </c>
      <c r="D647" vm="11345">
        <v>189.75</v>
      </c>
      <c r="E647" vm="11347">
        <v>9.0950000000000006</v>
      </c>
      <c r="F647" vm="11350">
        <v>1.7076</v>
      </c>
      <c r="G647" vm="11352">
        <v>12.298</v>
      </c>
      <c r="H647" vm="10002">
        <v>15.06</v>
      </c>
      <c r="I647" s="15" vm="8720">
        <v>5.8949999999999996</v>
      </c>
      <c r="K647" s="21">
        <f t="shared" si="87"/>
        <v>1.0915036133879872E-2</v>
      </c>
      <c r="L647" s="21">
        <f t="shared" si="80"/>
        <v>1.1929538919953367E-2</v>
      </c>
      <c r="M647" s="21">
        <f t="shared" si="81"/>
        <v>-6.5660117708905581E-3</v>
      </c>
      <c r="N647" s="21">
        <f t="shared" si="82"/>
        <v>-1.9921194359466314E-2</v>
      </c>
      <c r="O647" s="21">
        <f t="shared" si="83"/>
        <v>-1.4187934238573438E-2</v>
      </c>
      <c r="P647" s="21">
        <f t="shared" si="84"/>
        <v>8.0006957920670755E-3</v>
      </c>
      <c r="Q647" s="21">
        <f t="shared" si="85"/>
        <v>1.068100942033409E-2</v>
      </c>
      <c r="R647" s="24">
        <f t="shared" si="86"/>
        <v>2.1432453469326096E-2</v>
      </c>
    </row>
    <row r="648" spans="1:18" x14ac:dyDescent="0.3">
      <c r="A648" s="23" vm="11357">
        <v>44755</v>
      </c>
      <c r="B648" vm="8332">
        <v>31.22</v>
      </c>
      <c r="C648" vm="11359">
        <v>40.98</v>
      </c>
      <c r="D648" vm="11361">
        <v>189.35</v>
      </c>
      <c r="E648" vm="11363">
        <v>9.0519999999999996</v>
      </c>
      <c r="F648" vm="11366">
        <v>1.7008000000000001</v>
      </c>
      <c r="G648" vm="3202">
        <v>12</v>
      </c>
      <c r="H648" vm="11318">
        <v>15.04</v>
      </c>
      <c r="I648" s="15" vm="9393">
        <v>5.8550000000000004</v>
      </c>
      <c r="K648" s="21">
        <f t="shared" si="87"/>
        <v>-3.1979560353164113E-3</v>
      </c>
      <c r="L648" s="21">
        <f t="shared" si="80"/>
        <v>-8.2625014406842202E-3</v>
      </c>
      <c r="M648" s="21">
        <f t="shared" si="81"/>
        <v>-2.1102619279355361E-3</v>
      </c>
      <c r="N648" s="21">
        <f t="shared" si="82"/>
        <v>-4.7390841987947178E-3</v>
      </c>
      <c r="O648" s="21">
        <f t="shared" si="83"/>
        <v>-3.9901472961234421E-3</v>
      </c>
      <c r="P648" s="21">
        <f t="shared" si="84"/>
        <v>-2.4529997743277618E-2</v>
      </c>
      <c r="Q648" s="21">
        <f t="shared" si="85"/>
        <v>-1.328903850053863E-3</v>
      </c>
      <c r="R648" s="24">
        <f t="shared" si="86"/>
        <v>-6.8085369396534224E-3</v>
      </c>
    </row>
    <row r="649" spans="1:18" x14ac:dyDescent="0.3">
      <c r="A649" s="23" vm="11373">
        <v>44756</v>
      </c>
      <c r="B649" vm="11374">
        <v>30.54</v>
      </c>
      <c r="C649" vm="11376">
        <v>40.22</v>
      </c>
      <c r="D649" vm="9812">
        <v>188.45</v>
      </c>
      <c r="E649" vm="11379">
        <v>8.4990000000000006</v>
      </c>
      <c r="F649" vm="11381">
        <v>1.6066</v>
      </c>
      <c r="G649" vm="11383">
        <v>11.692</v>
      </c>
      <c r="H649" vm="4389">
        <v>15.23</v>
      </c>
      <c r="I649" s="15" vm="3759">
        <v>5.54</v>
      </c>
      <c r="K649" s="21">
        <f t="shared" si="87"/>
        <v>-2.2021615296799663E-2</v>
      </c>
      <c r="L649" s="21">
        <f t="shared" si="80"/>
        <v>-1.8719758466247651E-2</v>
      </c>
      <c r="M649" s="21">
        <f t="shared" si="81"/>
        <v>-4.7644346346593768E-3</v>
      </c>
      <c r="N649" s="21">
        <f t="shared" si="82"/>
        <v>-6.3037218254801672E-2</v>
      </c>
      <c r="O649" s="21">
        <f t="shared" si="83"/>
        <v>-5.6978583847971324E-2</v>
      </c>
      <c r="P649" s="21">
        <f t="shared" si="84"/>
        <v>-2.6001802539000751E-2</v>
      </c>
      <c r="Q649" s="21">
        <f t="shared" si="85"/>
        <v>1.255384838537672E-2</v>
      </c>
      <c r="R649" s="24">
        <f t="shared" si="86"/>
        <v>-5.5301496290488313E-2</v>
      </c>
    </row>
    <row r="650" spans="1:18" x14ac:dyDescent="0.3">
      <c r="A650" s="23" vm="11389">
        <v>44757</v>
      </c>
      <c r="B650" vm="11390">
        <v>30.82</v>
      </c>
      <c r="C650" vm="24">
        <v>40.090000000000003</v>
      </c>
      <c r="D650" vm="11393">
        <v>193.05</v>
      </c>
      <c r="E650" vm="11395">
        <v>8.5749999999999993</v>
      </c>
      <c r="F650" vm="11398">
        <v>1.6319999999999999</v>
      </c>
      <c r="G650" vm="11400">
        <v>11.956</v>
      </c>
      <c r="H650" vm="4770">
        <v>15.49</v>
      </c>
      <c r="I650" s="15" vm="9577">
        <v>5.625</v>
      </c>
      <c r="K650" s="21">
        <f t="shared" si="87"/>
        <v>9.1265301014834248E-3</v>
      </c>
      <c r="L650" s="21">
        <f t="shared" si="80"/>
        <v>-3.2374576900902441E-3</v>
      </c>
      <c r="M650" s="21">
        <f t="shared" si="81"/>
        <v>2.4116502997100983E-2</v>
      </c>
      <c r="N650" s="21">
        <f t="shared" si="82"/>
        <v>8.9024835355141947E-3</v>
      </c>
      <c r="O650" s="21">
        <f t="shared" si="83"/>
        <v>1.5686111784340116E-2</v>
      </c>
      <c r="P650" s="21">
        <f t="shared" si="84"/>
        <v>2.2328397172691826E-2</v>
      </c>
      <c r="Q650" s="21">
        <f t="shared" si="85"/>
        <v>1.6927487521706877E-2</v>
      </c>
      <c r="R650" s="24">
        <f t="shared" si="86"/>
        <v>1.5226447331291384E-2</v>
      </c>
    </row>
    <row r="651" spans="1:18" x14ac:dyDescent="0.3">
      <c r="A651" s="23" vm="11406">
        <v>44760</v>
      </c>
      <c r="B651" vm="11407">
        <v>31.58</v>
      </c>
      <c r="C651" vm="11409">
        <v>40.880000000000003</v>
      </c>
      <c r="D651" vm="11411">
        <v>195.45</v>
      </c>
      <c r="E651" vm="11413">
        <v>8.7170000000000005</v>
      </c>
      <c r="F651" vm="11416">
        <v>1.6739999999999999</v>
      </c>
      <c r="G651" vm="11418">
        <v>12.254</v>
      </c>
      <c r="H651" vm="10686">
        <v>15.81</v>
      </c>
      <c r="I651" s="15" vm="11421">
        <v>5.6749999999999998</v>
      </c>
      <c r="K651" s="21">
        <f t="shared" si="87"/>
        <v>2.436017893552624E-2</v>
      </c>
      <c r="L651" s="21">
        <f t="shared" si="80"/>
        <v>1.951401924103343E-2</v>
      </c>
      <c r="M651" s="21">
        <f t="shared" si="81"/>
        <v>1.2355369528718331E-2</v>
      </c>
      <c r="N651" s="21">
        <f t="shared" si="82"/>
        <v>1.6424148977435601E-2</v>
      </c>
      <c r="O651" s="21">
        <f t="shared" si="83"/>
        <v>2.5409715525368439E-2</v>
      </c>
      <c r="P651" s="21">
        <f t="shared" si="84"/>
        <v>2.4619169881771315E-2</v>
      </c>
      <c r="Q651" s="21">
        <f t="shared" si="85"/>
        <v>2.0447996792603392E-2</v>
      </c>
      <c r="R651" s="24">
        <f t="shared" si="86"/>
        <v>8.8496152769826E-3</v>
      </c>
    </row>
    <row r="652" spans="1:18" x14ac:dyDescent="0.3">
      <c r="A652" s="23" vm="11425">
        <v>44761</v>
      </c>
      <c r="B652" vm="11426">
        <v>31.48</v>
      </c>
      <c r="C652" vm="11428">
        <v>42.56</v>
      </c>
      <c r="D652" vm="11430">
        <v>196.3</v>
      </c>
      <c r="E652" vm="11432">
        <v>9.266</v>
      </c>
      <c r="F652" vm="3390">
        <v>1.7726</v>
      </c>
      <c r="G652" vm="11436">
        <v>12.724</v>
      </c>
      <c r="H652" vm="5703">
        <v>16.29</v>
      </c>
      <c r="I652" s="15" vm="4140">
        <v>5.8</v>
      </c>
      <c r="K652" s="21">
        <f t="shared" si="87"/>
        <v>-3.1715852782934705E-3</v>
      </c>
      <c r="L652" s="21">
        <f t="shared" si="80"/>
        <v>4.0273899137939898E-2</v>
      </c>
      <c r="M652" s="21">
        <f t="shared" si="81"/>
        <v>4.3395090434517111E-3</v>
      </c>
      <c r="N652" s="21">
        <f t="shared" si="82"/>
        <v>6.1076644965017676E-2</v>
      </c>
      <c r="O652" s="21">
        <f t="shared" si="83"/>
        <v>5.723142325487706E-2</v>
      </c>
      <c r="P652" s="21">
        <f t="shared" si="84"/>
        <v>3.7637559583434919E-2</v>
      </c>
      <c r="Q652" s="21">
        <f t="shared" si="85"/>
        <v>2.9908771392573034E-2</v>
      </c>
      <c r="R652" s="24">
        <f t="shared" si="86"/>
        <v>2.178735418490723E-2</v>
      </c>
    </row>
    <row r="653" spans="1:18" x14ac:dyDescent="0.3">
      <c r="A653" s="23" vm="11442">
        <v>44762</v>
      </c>
      <c r="B653" vm="917">
        <v>30.52</v>
      </c>
      <c r="C653" vm="11444">
        <v>42.76</v>
      </c>
      <c r="D653" vm="8199">
        <v>193.4</v>
      </c>
      <c r="E653" vm="5872">
        <v>9.0090000000000003</v>
      </c>
      <c r="F653" vm="11448">
        <v>1.7103999999999999</v>
      </c>
      <c r="G653" vm="359">
        <v>12.641999999999999</v>
      </c>
      <c r="H653" vm="11451">
        <v>16.16</v>
      </c>
      <c r="I653" s="15" vm="3257">
        <v>5.74</v>
      </c>
      <c r="K653" s="21">
        <f t="shared" si="87"/>
        <v>-3.0970217132946263E-2</v>
      </c>
      <c r="L653" s="21">
        <f t="shared" si="80"/>
        <v>4.6882411234555384E-3</v>
      </c>
      <c r="M653" s="21">
        <f t="shared" si="81"/>
        <v>-1.4883518263221505E-2</v>
      </c>
      <c r="N653" s="21">
        <f t="shared" si="82"/>
        <v>-2.8127709325153735E-2</v>
      </c>
      <c r="O653" s="21">
        <f t="shared" si="83"/>
        <v>-3.572013403351678E-2</v>
      </c>
      <c r="P653" s="21">
        <f t="shared" si="84"/>
        <v>-6.4653698367906996E-3</v>
      </c>
      <c r="Q653" s="21">
        <f t="shared" si="85"/>
        <v>-8.0123695210044203E-3</v>
      </c>
      <c r="R653" s="24">
        <f t="shared" si="86"/>
        <v>-1.0398707220898511E-2</v>
      </c>
    </row>
    <row r="654" spans="1:18" x14ac:dyDescent="0.3">
      <c r="A654" s="23" vm="11456">
        <v>44763</v>
      </c>
      <c r="B654" vm="11457">
        <v>29.44</v>
      </c>
      <c r="C654" vm="11459">
        <v>43.19</v>
      </c>
      <c r="D654" vm="11461">
        <v>197.2</v>
      </c>
      <c r="E654" vm="11463">
        <v>8.7050000000000001</v>
      </c>
      <c r="F654" vm="11465">
        <v>1.663</v>
      </c>
      <c r="G654" vm="11467">
        <v>12.568</v>
      </c>
      <c r="H654" vm="8861">
        <v>16.489999999999998</v>
      </c>
      <c r="I654" s="15" vm="10556">
        <v>5.7949999999999999</v>
      </c>
      <c r="K654" s="21">
        <f t="shared" si="87"/>
        <v>-3.6027912555580743E-2</v>
      </c>
      <c r="L654" s="21">
        <f t="shared" si="80"/>
        <v>1.000590081576532E-2</v>
      </c>
      <c r="M654" s="21">
        <f t="shared" si="81"/>
        <v>1.9457859149340898E-2</v>
      </c>
      <c r="N654" s="21">
        <f t="shared" si="82"/>
        <v>-3.4326504449150592E-2</v>
      </c>
      <c r="O654" s="21">
        <f t="shared" si="83"/>
        <v>-2.8104061077853033E-2</v>
      </c>
      <c r="P654" s="21">
        <f t="shared" si="84"/>
        <v>-5.8707030967869505E-3</v>
      </c>
      <c r="Q654" s="21">
        <f t="shared" si="85"/>
        <v>2.0215083478558177E-2</v>
      </c>
      <c r="R654" s="24">
        <f t="shared" si="86"/>
        <v>9.5362664602399588E-3</v>
      </c>
    </row>
    <row r="655" spans="1:18" x14ac:dyDescent="0.3">
      <c r="A655" s="23" vm="11473">
        <v>44764</v>
      </c>
      <c r="B655" vm="10166">
        <v>30.1</v>
      </c>
      <c r="C655" vm="11475">
        <v>43.61</v>
      </c>
      <c r="D655" vm="11477">
        <v>197.45</v>
      </c>
      <c r="E655" vm="657">
        <v>8.5</v>
      </c>
      <c r="F655" vm="2361">
        <v>1.66</v>
      </c>
      <c r="G655" vm="11482">
        <v>12.648</v>
      </c>
      <c r="H655" vm="1267">
        <v>16.71</v>
      </c>
      <c r="I655" s="15" vm="910">
        <v>5.7050000000000001</v>
      </c>
      <c r="K655" s="21">
        <f t="shared" si="87"/>
        <v>2.2170877894154613E-2</v>
      </c>
      <c r="L655" s="21">
        <f t="shared" si="80"/>
        <v>9.6774948820654381E-3</v>
      </c>
      <c r="M655" s="21">
        <f t="shared" si="81"/>
        <v>1.2669455641233693E-3</v>
      </c>
      <c r="N655" s="21">
        <f t="shared" si="82"/>
        <v>-2.3831409723881591E-2</v>
      </c>
      <c r="O655" s="21">
        <f t="shared" si="83"/>
        <v>-1.8055978423387937E-3</v>
      </c>
      <c r="P655" s="21">
        <f t="shared" si="84"/>
        <v>6.3451989538507716E-3</v>
      </c>
      <c r="Q655" s="21">
        <f t="shared" si="85"/>
        <v>1.3253206035794983E-2</v>
      </c>
      <c r="R655" s="24">
        <f t="shared" si="86"/>
        <v>-1.5652493477676003E-2</v>
      </c>
    </row>
    <row r="656" spans="1:18" x14ac:dyDescent="0.3">
      <c r="A656" s="23" vm="11488">
        <v>44767</v>
      </c>
      <c r="B656" vm="10628">
        <v>30.48</v>
      </c>
      <c r="C656" vm="11490">
        <v>44.04</v>
      </c>
      <c r="D656" vm="11492">
        <v>198.25</v>
      </c>
      <c r="E656" vm="11494">
        <v>8.6679999999999993</v>
      </c>
      <c r="F656" vm="11497">
        <v>1.6879999999999999</v>
      </c>
      <c r="G656" vm="11499">
        <v>12.852</v>
      </c>
      <c r="H656" vm="1460">
        <v>16.75</v>
      </c>
      <c r="I656" s="15" vm="9594">
        <v>5.66</v>
      </c>
      <c r="K656" s="21">
        <f t="shared" si="87"/>
        <v>1.2545559063615364E-2</v>
      </c>
      <c r="L656" s="21">
        <f t="shared" si="80"/>
        <v>9.8118299998041399E-3</v>
      </c>
      <c r="M656" s="21">
        <f t="shared" si="81"/>
        <v>4.0434727822990426E-3</v>
      </c>
      <c r="N656" s="21">
        <f t="shared" si="82"/>
        <v>1.9571920177841814E-2</v>
      </c>
      <c r="O656" s="21">
        <f t="shared" si="83"/>
        <v>1.6726793805313583E-2</v>
      </c>
      <c r="P656" s="21">
        <f t="shared" si="84"/>
        <v>1.600034134644112E-2</v>
      </c>
      <c r="Q656" s="21">
        <f t="shared" si="85"/>
        <v>2.3909156637731488E-3</v>
      </c>
      <c r="R656" s="24">
        <f t="shared" si="86"/>
        <v>-7.9190910989473343E-3</v>
      </c>
    </row>
    <row r="657" spans="1:18" x14ac:dyDescent="0.3">
      <c r="A657" s="23" vm="11505">
        <v>44768</v>
      </c>
      <c r="B657" vm="11506">
        <v>30.36</v>
      </c>
      <c r="C657" vm="11113">
        <v>42.03</v>
      </c>
      <c r="D657" vm="9671">
        <v>194.5</v>
      </c>
      <c r="E657" vm="11510">
        <v>8.6419999999999995</v>
      </c>
      <c r="F657" vm="11513">
        <v>1.6568000000000001</v>
      </c>
      <c r="G657" vm="152">
        <v>12.75</v>
      </c>
      <c r="H657" vm="4989">
        <v>16.100000000000001</v>
      </c>
      <c r="I657" s="15" vm="9492">
        <v>5.6449999999999996</v>
      </c>
      <c r="K657" s="21">
        <f t="shared" si="87"/>
        <v>-3.9447782910163407E-3</v>
      </c>
      <c r="L657" s="21">
        <f t="shared" si="80"/>
        <v>-4.6714662837453867E-2</v>
      </c>
      <c r="M657" s="21">
        <f t="shared" si="81"/>
        <v>-1.9096697456456362E-2</v>
      </c>
      <c r="N657" s="21">
        <f t="shared" si="82"/>
        <v>-3.0040461643711658E-3</v>
      </c>
      <c r="O657" s="21">
        <f t="shared" si="83"/>
        <v>-1.865636507452793E-2</v>
      </c>
      <c r="P657" s="21">
        <f t="shared" si="84"/>
        <v>-7.9681696491768449E-3</v>
      </c>
      <c r="Q657" s="21">
        <f t="shared" si="85"/>
        <v>-3.9578986280658084E-2</v>
      </c>
      <c r="R657" s="24">
        <f t="shared" si="86"/>
        <v>-2.6536946134663566E-3</v>
      </c>
    </row>
    <row r="658" spans="1:18" x14ac:dyDescent="0.3">
      <c r="A658" s="23" vm="11520">
        <v>44769</v>
      </c>
      <c r="B658" vm="11521">
        <v>31.04</v>
      </c>
      <c r="C658" vm="11523">
        <v>43.16</v>
      </c>
      <c r="D658" vm="11525">
        <v>196.55</v>
      </c>
      <c r="E658" vm="11527">
        <v>9.3889999999999993</v>
      </c>
      <c r="F658" vm="11529">
        <v>1.6772</v>
      </c>
      <c r="G658" vm="3668">
        <v>12.93</v>
      </c>
      <c r="H658" vm="9610">
        <v>16.34</v>
      </c>
      <c r="I658" s="15" vm="968">
        <v>5.25</v>
      </c>
      <c r="K658" s="21">
        <f t="shared" si="87"/>
        <v>2.2150742787588842E-2</v>
      </c>
      <c r="L658" s="21">
        <f t="shared" si="80"/>
        <v>2.6530491372908516E-2</v>
      </c>
      <c r="M658" s="21">
        <f t="shared" si="81"/>
        <v>1.0484688809368351E-2</v>
      </c>
      <c r="N658" s="21">
        <f t="shared" si="82"/>
        <v>8.2904753766668879E-2</v>
      </c>
      <c r="O658" s="21">
        <f t="shared" si="83"/>
        <v>1.2237705215233197E-2</v>
      </c>
      <c r="P658" s="21">
        <f t="shared" si="84"/>
        <v>1.4018921179330996E-2</v>
      </c>
      <c r="Q658" s="21">
        <f t="shared" si="85"/>
        <v>1.4796817441439366E-2</v>
      </c>
      <c r="R658" s="24">
        <f t="shared" si="86"/>
        <v>-7.2542120998092902E-2</v>
      </c>
    </row>
    <row r="659" spans="1:18" x14ac:dyDescent="0.3">
      <c r="A659" s="23" vm="11536">
        <v>44770</v>
      </c>
      <c r="B659" vm="10329">
        <v>31.46</v>
      </c>
      <c r="C659" vm="11538">
        <v>46.63</v>
      </c>
      <c r="D659" vm="10399">
        <v>204.2</v>
      </c>
      <c r="E659" vm="2876">
        <v>9.298</v>
      </c>
      <c r="F659" vm="2818">
        <v>1.7058</v>
      </c>
      <c r="G659" vm="11544">
        <v>13.566000000000001</v>
      </c>
      <c r="H659" vm="9644">
        <v>17.170000000000002</v>
      </c>
      <c r="I659" s="15" vm="11547">
        <v>5.1050000000000004</v>
      </c>
      <c r="K659" s="21">
        <f t="shared" si="87"/>
        <v>1.3440202315113716E-2</v>
      </c>
      <c r="L659" s="21">
        <f t="shared" si="80"/>
        <v>7.7329970430295741E-2</v>
      </c>
      <c r="M659" s="21">
        <f t="shared" si="81"/>
        <v>3.8183053862695743E-2</v>
      </c>
      <c r="N659" s="21">
        <f t="shared" si="82"/>
        <v>-9.7394680080172876E-3</v>
      </c>
      <c r="O659" s="21">
        <f t="shared" si="83"/>
        <v>1.6908472588401412E-2</v>
      </c>
      <c r="P659" s="21">
        <f t="shared" si="84"/>
        <v>4.8016469740121685E-2</v>
      </c>
      <c r="Q659" s="21">
        <f t="shared" si="85"/>
        <v>4.9547585477527516E-2</v>
      </c>
      <c r="R659" s="24">
        <f t="shared" si="86"/>
        <v>-2.8007624986903422E-2</v>
      </c>
    </row>
    <row r="660" spans="1:18" x14ac:dyDescent="0.3">
      <c r="A660" s="23" vm="11551">
        <v>44771</v>
      </c>
      <c r="B660" vm="1913">
        <v>31.84</v>
      </c>
      <c r="C660" vm="4941">
        <v>48.67</v>
      </c>
      <c r="D660" vm="11554">
        <v>206.2</v>
      </c>
      <c r="E660" vm="11556">
        <v>9.58</v>
      </c>
      <c r="F660" vm="11558">
        <v>1.7285999999999999</v>
      </c>
      <c r="G660" vm="10305">
        <v>13.922000000000001</v>
      </c>
      <c r="H660" vm="11561">
        <v>17.27</v>
      </c>
      <c r="I660" s="15" vm="5029">
        <v>5.125</v>
      </c>
      <c r="K660" s="21">
        <f t="shared" si="87"/>
        <v>1.2006463346050544E-2</v>
      </c>
      <c r="L660" s="21">
        <f t="shared" si="80"/>
        <v>4.2818713025133362E-2</v>
      </c>
      <c r="M660" s="21">
        <f t="shared" si="81"/>
        <v>9.7466658522944744E-3</v>
      </c>
      <c r="N660" s="21">
        <f t="shared" si="82"/>
        <v>2.9878268714376134E-2</v>
      </c>
      <c r="O660" s="21">
        <f t="shared" si="83"/>
        <v>1.3277623433528752E-2</v>
      </c>
      <c r="P660" s="21">
        <f t="shared" si="84"/>
        <v>2.5903660222587003E-2</v>
      </c>
      <c r="Q660" s="21">
        <f t="shared" si="85"/>
        <v>5.8072172492030236E-3</v>
      </c>
      <c r="R660" s="24">
        <f t="shared" si="86"/>
        <v>3.9100734078428186E-3</v>
      </c>
    </row>
    <row r="661" spans="1:18" x14ac:dyDescent="0.3">
      <c r="A661" s="23" vm="11566">
        <v>44774</v>
      </c>
      <c r="B661" vm="11567">
        <v>32.14</v>
      </c>
      <c r="C661" vm="11569">
        <v>48.73</v>
      </c>
      <c r="D661" vm="11571">
        <v>206.9</v>
      </c>
      <c r="E661" vm="11573">
        <v>9.4600000000000009</v>
      </c>
      <c r="F661" vm="11576">
        <v>1.7492000000000001</v>
      </c>
      <c r="G661" vm="11578">
        <v>14.045999999999999</v>
      </c>
      <c r="H661" vm="8463">
        <v>17.440000000000001</v>
      </c>
      <c r="I661" s="15" vm="11581">
        <v>5.085</v>
      </c>
      <c r="K661" s="21">
        <f t="shared" si="87"/>
        <v>9.3779993331843167E-3</v>
      </c>
      <c r="L661" s="21">
        <f t="shared" si="80"/>
        <v>1.2320330100518142E-3</v>
      </c>
      <c r="M661" s="21">
        <f t="shared" si="81"/>
        <v>3.3890131686378452E-3</v>
      </c>
      <c r="N661" s="21">
        <f t="shared" si="82"/>
        <v>-1.2605208918982166E-2</v>
      </c>
      <c r="O661" s="21">
        <f t="shared" si="83"/>
        <v>1.1846708220227854E-2</v>
      </c>
      <c r="P661" s="21">
        <f t="shared" si="84"/>
        <v>8.8673349903539544E-3</v>
      </c>
      <c r="Q661" s="21">
        <f t="shared" si="85"/>
        <v>9.795526322246435E-3</v>
      </c>
      <c r="R661" s="24">
        <f t="shared" si="86"/>
        <v>-7.8354955239486081E-3</v>
      </c>
    </row>
    <row r="662" spans="1:18" x14ac:dyDescent="0.3">
      <c r="A662" s="23" vm="11585">
        <v>44775</v>
      </c>
      <c r="B662" vm="3191">
        <v>32.479999999999997</v>
      </c>
      <c r="C662" vm="11587">
        <v>47.74</v>
      </c>
      <c r="D662" vm="11589">
        <v>209.1</v>
      </c>
      <c r="E662" vm="11591">
        <v>9.4329999999999998</v>
      </c>
      <c r="F662" vm="11593">
        <v>1.7470000000000001</v>
      </c>
      <c r="G662" vm="11595">
        <v>14.282</v>
      </c>
      <c r="H662" vm="1365">
        <v>16.95</v>
      </c>
      <c r="I662" s="15" vm="11598">
        <v>5.0599999999999996</v>
      </c>
      <c r="K662" s="21">
        <f t="shared" si="87"/>
        <v>1.0523154984110538E-2</v>
      </c>
      <c r="L662" s="21">
        <f t="shared" si="80"/>
        <v>-2.0525235944730696E-2</v>
      </c>
      <c r="M662" s="21">
        <f t="shared" si="81"/>
        <v>1.057702168309046E-2</v>
      </c>
      <c r="N662" s="21">
        <f t="shared" si="82"/>
        <v>-2.8582033960708737E-3</v>
      </c>
      <c r="O662" s="21">
        <f t="shared" si="83"/>
        <v>-1.2585094047089535E-3</v>
      </c>
      <c r="P662" s="21">
        <f t="shared" si="84"/>
        <v>1.6662345390089584E-2</v>
      </c>
      <c r="Q662" s="21">
        <f t="shared" si="85"/>
        <v>-2.8498584654374458E-2</v>
      </c>
      <c r="R662" s="24">
        <f t="shared" si="86"/>
        <v>-4.9285462011492047E-3</v>
      </c>
    </row>
    <row r="663" spans="1:18" x14ac:dyDescent="0.3">
      <c r="A663" s="23" vm="11602">
        <v>44776</v>
      </c>
      <c r="B663" vm="10511">
        <v>32.36</v>
      </c>
      <c r="C663" vm="11604">
        <v>48.05</v>
      </c>
      <c r="D663" vm="11606">
        <v>212.2</v>
      </c>
      <c r="E663" vm="3041">
        <v>9.6280000000000001</v>
      </c>
      <c r="F663" vm="11610">
        <v>1.7738</v>
      </c>
      <c r="G663" vm="11612">
        <v>14.423999999999999</v>
      </c>
      <c r="H663" vm="11614">
        <v>17.48</v>
      </c>
      <c r="I663" s="15" vm="11616">
        <v>5.09</v>
      </c>
      <c r="K663" s="21">
        <f t="shared" si="87"/>
        <v>-3.7014231031862292E-3</v>
      </c>
      <c r="L663" s="21">
        <f t="shared" si="80"/>
        <v>6.4725145056172984E-3</v>
      </c>
      <c r="M663" s="21">
        <f t="shared" si="81"/>
        <v>1.4716619745294928E-2</v>
      </c>
      <c r="N663" s="21">
        <f t="shared" si="82"/>
        <v>2.0461340253109486E-2</v>
      </c>
      <c r="O663" s="21">
        <f t="shared" si="83"/>
        <v>1.5224106808295328E-2</v>
      </c>
      <c r="P663" s="21">
        <f t="shared" si="84"/>
        <v>9.8934827740977914E-3</v>
      </c>
      <c r="Q663" s="21">
        <f t="shared" si="85"/>
        <v>3.0789536400930281E-2</v>
      </c>
      <c r="R663" s="24">
        <f t="shared" si="86"/>
        <v>5.9113472630571645E-3</v>
      </c>
    </row>
    <row r="664" spans="1:18" x14ac:dyDescent="0.3">
      <c r="A664" s="23" vm="11620">
        <v>44777</v>
      </c>
      <c r="B664" vm="1327">
        <v>33</v>
      </c>
      <c r="C664" vm="11622">
        <v>49.31</v>
      </c>
      <c r="D664" vm="9466">
        <v>210.4</v>
      </c>
      <c r="E664" vm="7033">
        <v>9.7159999999999993</v>
      </c>
      <c r="F664" vm="11627">
        <v>1.7829999999999999</v>
      </c>
      <c r="G664" vm="11629">
        <v>14.324</v>
      </c>
      <c r="H664" vm="7881">
        <v>17.7</v>
      </c>
      <c r="I664" s="15" vm="11632">
        <v>5.08</v>
      </c>
      <c r="K664" s="21">
        <f t="shared" si="87"/>
        <v>1.9584469276189394E-2</v>
      </c>
      <c r="L664" s="21">
        <f t="shared" si="80"/>
        <v>2.5884764819733456E-2</v>
      </c>
      <c r="M664" s="21">
        <f t="shared" si="81"/>
        <v>-8.5187453163278765E-3</v>
      </c>
      <c r="N664" s="21">
        <f t="shared" si="82"/>
        <v>9.0984912191005296E-3</v>
      </c>
      <c r="O664" s="21">
        <f t="shared" si="83"/>
        <v>5.1732009207882731E-3</v>
      </c>
      <c r="P664" s="21">
        <f t="shared" si="84"/>
        <v>-6.9570337648298727E-3</v>
      </c>
      <c r="Q664" s="21">
        <f t="shared" si="85"/>
        <v>1.2507269352393961E-2</v>
      </c>
      <c r="R664" s="24">
        <f t="shared" si="86"/>
        <v>-1.9665689720408269E-3</v>
      </c>
    </row>
    <row r="665" spans="1:18" x14ac:dyDescent="0.3">
      <c r="A665" s="23" vm="11636">
        <v>44778</v>
      </c>
      <c r="B665" vm="3123">
        <v>33.159999999999997</v>
      </c>
      <c r="C665" vm="11638">
        <v>49.3</v>
      </c>
      <c r="D665" vm="11640">
        <v>208.1</v>
      </c>
      <c r="E665" vm="11642">
        <v>9.8879999999999999</v>
      </c>
      <c r="F665" vm="2763">
        <v>1.8140000000000001</v>
      </c>
      <c r="G665" vm="11646">
        <v>14.332000000000001</v>
      </c>
      <c r="H665" vm="11648">
        <v>17.649999999999999</v>
      </c>
      <c r="I665" s="15" vm="11650">
        <v>5.1150000000000002</v>
      </c>
      <c r="K665" s="21">
        <f t="shared" si="87"/>
        <v>4.8367688006138001E-3</v>
      </c>
      <c r="L665" s="21">
        <f t="shared" si="80"/>
        <v>-2.0281918739044384E-4</v>
      </c>
      <c r="M665" s="21">
        <f t="shared" si="81"/>
        <v>-1.0991747463966079E-2</v>
      </c>
      <c r="N665" s="21">
        <f t="shared" si="82"/>
        <v>1.754788957540895E-2</v>
      </c>
      <c r="O665" s="21">
        <f t="shared" si="83"/>
        <v>1.7237012811941541E-2</v>
      </c>
      <c r="P665" s="21">
        <f t="shared" si="84"/>
        <v>5.5834730652114706E-4</v>
      </c>
      <c r="Q665" s="21">
        <f t="shared" si="85"/>
        <v>-2.8288562004777137E-3</v>
      </c>
      <c r="R665" s="24">
        <f t="shared" si="86"/>
        <v>6.8661378131992679E-3</v>
      </c>
    </row>
    <row r="666" spans="1:18" x14ac:dyDescent="0.3">
      <c r="A666" s="23" vm="11654">
        <v>44781</v>
      </c>
      <c r="B666" vm="11655">
        <v>33.880000000000003</v>
      </c>
      <c r="C666" vm="11657">
        <v>49.28</v>
      </c>
      <c r="D666" vm="11659">
        <v>210.7</v>
      </c>
      <c r="E666" vm="11661">
        <v>9.8460000000000001</v>
      </c>
      <c r="F666" vm="3164">
        <v>1.8171999999999999</v>
      </c>
      <c r="G666" vm="11664">
        <v>14.782</v>
      </c>
      <c r="H666" vm="8409">
        <v>17.64</v>
      </c>
      <c r="I666" s="15" vm="11667">
        <v>5.0750000000000002</v>
      </c>
      <c r="K666" s="21">
        <f t="shared" si="87"/>
        <v>2.1480539516759545E-2</v>
      </c>
      <c r="L666" s="21">
        <f t="shared" si="80"/>
        <v>-4.0576182337998857E-4</v>
      </c>
      <c r="M666" s="21">
        <f t="shared" si="81"/>
        <v>1.2416587410554481E-2</v>
      </c>
      <c r="N666" s="21">
        <f t="shared" si="82"/>
        <v>-4.256619379326137E-3</v>
      </c>
      <c r="O666" s="21">
        <f t="shared" si="83"/>
        <v>1.7625032101661706E-3</v>
      </c>
      <c r="P666" s="21">
        <f t="shared" si="84"/>
        <v>3.0915424919987573E-2</v>
      </c>
      <c r="Q666" s="21">
        <f t="shared" si="85"/>
        <v>-5.6673280066038469E-4</v>
      </c>
      <c r="R666" s="24">
        <f t="shared" si="86"/>
        <v>-7.8508744757387668E-3</v>
      </c>
    </row>
    <row r="667" spans="1:18" x14ac:dyDescent="0.3">
      <c r="A667" s="23" vm="11671">
        <v>44782</v>
      </c>
      <c r="B667" vm="1212">
        <v>34</v>
      </c>
      <c r="C667" vm="11673">
        <v>48.6</v>
      </c>
      <c r="D667" vm="11571">
        <v>206.9</v>
      </c>
      <c r="E667" vm="11676">
        <v>9.7910000000000004</v>
      </c>
      <c r="F667" vm="11679">
        <v>1.8160000000000001</v>
      </c>
      <c r="G667" vm="5773">
        <v>14.406000000000001</v>
      </c>
      <c r="H667" vm="11682">
        <v>17.36</v>
      </c>
      <c r="I667" s="15" vm="11598">
        <v>5.0599999999999996</v>
      </c>
      <c r="K667" s="21">
        <f t="shared" si="87"/>
        <v>3.5356548323075758E-3</v>
      </c>
      <c r="L667" s="21">
        <f t="shared" si="80"/>
        <v>-1.3894788318816267E-2</v>
      </c>
      <c r="M667" s="21">
        <f t="shared" si="81"/>
        <v>-1.8199736058645898E-2</v>
      </c>
      <c r="N667" s="21">
        <f t="shared" si="82"/>
        <v>-5.6016849640745017E-3</v>
      </c>
      <c r="O667" s="21">
        <f t="shared" si="83"/>
        <v>-6.605747240095675E-4</v>
      </c>
      <c r="P667" s="21">
        <f t="shared" si="84"/>
        <v>-2.5765437895523775E-2</v>
      </c>
      <c r="Q667" s="21">
        <f t="shared" si="85"/>
        <v>-1.6000341346441189E-2</v>
      </c>
      <c r="R667" s="24">
        <f t="shared" si="86"/>
        <v>-2.9600416284769385E-3</v>
      </c>
    </row>
    <row r="668" spans="1:18" x14ac:dyDescent="0.3">
      <c r="A668" s="23" vm="11687">
        <v>44783</v>
      </c>
      <c r="B668" vm="10752">
        <v>33.64</v>
      </c>
      <c r="C668" vm="11689">
        <v>49.51</v>
      </c>
      <c r="D668" vm="11691">
        <v>208.4</v>
      </c>
      <c r="E668" vm="11693">
        <v>9.9220000000000006</v>
      </c>
      <c r="F668" vm="11696">
        <v>1.8326</v>
      </c>
      <c r="G668" vm="10053">
        <v>14.608000000000001</v>
      </c>
      <c r="H668" vm="11699">
        <v>17.75</v>
      </c>
      <c r="I668" s="15" vm="11581">
        <v>5.085</v>
      </c>
      <c r="K668" s="21">
        <f t="shared" si="87"/>
        <v>-1.0644689511414113E-2</v>
      </c>
      <c r="L668" s="21">
        <f t="shared" si="80"/>
        <v>1.8551138466883482E-2</v>
      </c>
      <c r="M668" s="21">
        <f t="shared" si="81"/>
        <v>7.2237251277145684E-3</v>
      </c>
      <c r="N668" s="21">
        <f t="shared" si="82"/>
        <v>1.3290917506922769E-2</v>
      </c>
      <c r="O668" s="21">
        <f t="shared" si="83"/>
        <v>9.099443369874222E-3</v>
      </c>
      <c r="P668" s="21">
        <f t="shared" si="84"/>
        <v>1.3924537385441513E-2</v>
      </c>
      <c r="Q668" s="21">
        <f t="shared" si="85"/>
        <v>2.2216806689220717E-2</v>
      </c>
      <c r="R668" s="24">
        <f t="shared" si="86"/>
        <v>4.9285462011491796E-3</v>
      </c>
    </row>
    <row r="669" spans="1:18" x14ac:dyDescent="0.3">
      <c r="A669" s="23" vm="11704">
        <v>44784</v>
      </c>
      <c r="B669" vm="11705">
        <v>33.86</v>
      </c>
      <c r="C669" vm="11707">
        <v>49.76</v>
      </c>
      <c r="D669" vm="11709">
        <v>209.4</v>
      </c>
      <c r="E669" vm="7317">
        <v>9.9079999999999995</v>
      </c>
      <c r="F669" vm="3146">
        <v>1.84</v>
      </c>
      <c r="G669" vm="11713">
        <v>14.686</v>
      </c>
      <c r="H669" vm="11715">
        <v>17.87</v>
      </c>
      <c r="I669" s="15" vm="5029">
        <v>5.125</v>
      </c>
      <c r="K669" s="21">
        <f t="shared" si="87"/>
        <v>6.5185416002419535E-3</v>
      </c>
      <c r="L669" s="21">
        <f t="shared" si="80"/>
        <v>5.0367790575923544E-3</v>
      </c>
      <c r="M669" s="21">
        <f t="shared" si="81"/>
        <v>4.7869885572246491E-3</v>
      </c>
      <c r="N669" s="21">
        <f t="shared" si="82"/>
        <v>-1.4120022517441044E-3</v>
      </c>
      <c r="O669" s="21">
        <f t="shared" si="83"/>
        <v>4.0298480719184546E-3</v>
      </c>
      <c r="P669" s="21">
        <f t="shared" si="84"/>
        <v>5.3253351768061102E-3</v>
      </c>
      <c r="Q669" s="21">
        <f t="shared" si="85"/>
        <v>6.7378132499118174E-3</v>
      </c>
      <c r="R669" s="24">
        <f t="shared" si="86"/>
        <v>7.8354955239486376E-3</v>
      </c>
    </row>
    <row r="670" spans="1:18" x14ac:dyDescent="0.3">
      <c r="A670" s="23" vm="11720">
        <v>44785</v>
      </c>
      <c r="B670" vm="11721">
        <v>33.380000000000003</v>
      </c>
      <c r="C670" vm="11723">
        <v>49.38</v>
      </c>
      <c r="D670" vm="9296">
        <v>209</v>
      </c>
      <c r="E670" vm="11726">
        <v>10.172000000000001</v>
      </c>
      <c r="F670" vm="11729">
        <v>1.8537999999999999</v>
      </c>
      <c r="G670" vm="11731">
        <v>14.832000000000001</v>
      </c>
      <c r="H670" vm="11733">
        <v>17.73</v>
      </c>
      <c r="I670" s="15" vm="5010">
        <v>5.12</v>
      </c>
      <c r="K670" s="21">
        <f t="shared" si="87"/>
        <v>-1.4277458471300148E-2</v>
      </c>
      <c r="L670" s="21">
        <f t="shared" si="80"/>
        <v>-7.6659645138905099E-3</v>
      </c>
      <c r="M670" s="21">
        <f t="shared" si="81"/>
        <v>-1.9120464716255463E-3</v>
      </c>
      <c r="N670" s="21">
        <f t="shared" si="82"/>
        <v>2.6296335932760168E-2</v>
      </c>
      <c r="O670" s="21">
        <f t="shared" si="83"/>
        <v>7.4720148387008361E-3</v>
      </c>
      <c r="P670" s="21">
        <f t="shared" si="84"/>
        <v>9.8923497940805617E-3</v>
      </c>
      <c r="Q670" s="21">
        <f t="shared" si="85"/>
        <v>-7.8652090852202247E-3</v>
      </c>
      <c r="R670" s="24">
        <f t="shared" si="86"/>
        <v>-9.7608597305545979E-4</v>
      </c>
    </row>
    <row r="671" spans="1:18" x14ac:dyDescent="0.3">
      <c r="A671" s="23" vm="11738">
        <v>44789</v>
      </c>
      <c r="B671" vm="11739">
        <v>34.72</v>
      </c>
      <c r="C671" vm="11741">
        <v>49.23</v>
      </c>
      <c r="D671" vm="11640">
        <v>208.1</v>
      </c>
      <c r="E671" vm="11744">
        <v>10.029999999999999</v>
      </c>
      <c r="F671" vm="11747">
        <v>1.8548</v>
      </c>
      <c r="G671" vm="4335">
        <v>14.9</v>
      </c>
      <c r="H671" vm="11750">
        <v>17.600000000000001</v>
      </c>
      <c r="I671" s="15" vm="11667">
        <v>5.0750000000000002</v>
      </c>
      <c r="K671" s="21">
        <f t="shared" si="87"/>
        <v>3.9358971558460354E-2</v>
      </c>
      <c r="L671" s="21">
        <f t="shared" si="80"/>
        <v>-3.0422901469243468E-3</v>
      </c>
      <c r="M671" s="21">
        <f t="shared" si="81"/>
        <v>-4.3155185652222969E-3</v>
      </c>
      <c r="N671" s="21">
        <f t="shared" si="82"/>
        <v>-1.4058245586029201E-2</v>
      </c>
      <c r="O671" s="21">
        <f t="shared" si="83"/>
        <v>5.3928707557363085E-4</v>
      </c>
      <c r="P671" s="21">
        <f t="shared" si="84"/>
        <v>4.5742041279140545E-3</v>
      </c>
      <c r="Q671" s="21">
        <f t="shared" si="85"/>
        <v>-7.3592180420103586E-3</v>
      </c>
      <c r="R671" s="24">
        <f t="shared" si="86"/>
        <v>-8.827914123565388E-3</v>
      </c>
    </row>
    <row r="672" spans="1:18" x14ac:dyDescent="0.3">
      <c r="A672" s="23" vm="11755">
        <v>44790</v>
      </c>
      <c r="B672" vm="1173">
        <v>34.4</v>
      </c>
      <c r="C672" vm="11757">
        <v>48.76</v>
      </c>
      <c r="D672" vm="11759">
        <v>206.3</v>
      </c>
      <c r="E672" vm="11761">
        <v>10.034000000000001</v>
      </c>
      <c r="F672" vm="11764">
        <v>1.8286</v>
      </c>
      <c r="G672" vm="11282">
        <v>14.64</v>
      </c>
      <c r="H672" vm="7650">
        <v>17.45</v>
      </c>
      <c r="I672" s="15" vm="11768">
        <v>5.07</v>
      </c>
      <c r="K672" s="21">
        <f t="shared" si="87"/>
        <v>-9.2593254127967123E-3</v>
      </c>
      <c r="L672" s="21">
        <f t="shared" si="80"/>
        <v>-9.5928891570383687E-3</v>
      </c>
      <c r="M672" s="21">
        <f t="shared" si="81"/>
        <v>-8.6873133223825724E-3</v>
      </c>
      <c r="N672" s="21">
        <f t="shared" si="82"/>
        <v>3.9872408821715378E-4</v>
      </c>
      <c r="O672" s="21">
        <f t="shared" si="83"/>
        <v>-1.4226226786979582E-2</v>
      </c>
      <c r="P672" s="21">
        <f t="shared" si="84"/>
        <v>-1.7603704418247976E-2</v>
      </c>
      <c r="Q672" s="21">
        <f t="shared" si="85"/>
        <v>-8.5592533956700603E-3</v>
      </c>
      <c r="R672" s="24">
        <f t="shared" si="86"/>
        <v>-9.8570732475918824E-4</v>
      </c>
    </row>
    <row r="673" spans="1:18" x14ac:dyDescent="0.3">
      <c r="A673" s="23" vm="11772">
        <v>44791</v>
      </c>
      <c r="B673" vm="11773">
        <v>34.619999999999997</v>
      </c>
      <c r="C673" vm="5521">
        <v>49.55</v>
      </c>
      <c r="D673" vm="11776">
        <v>208.8</v>
      </c>
      <c r="E673" vm="11778">
        <v>10.026</v>
      </c>
      <c r="F673" vm="11780">
        <v>1.827</v>
      </c>
      <c r="G673" vm="11782">
        <v>14.872</v>
      </c>
      <c r="H673" vm="11784">
        <v>17.54</v>
      </c>
      <c r="I673" s="15" vm="11768">
        <v>5.07</v>
      </c>
      <c r="K673" s="21">
        <f t="shared" si="87"/>
        <v>6.3749853687104941E-3</v>
      </c>
      <c r="L673" s="21">
        <f t="shared" si="80"/>
        <v>1.6071956162926233E-2</v>
      </c>
      <c r="M673" s="21">
        <f t="shared" si="81"/>
        <v>1.2045435931277552E-2</v>
      </c>
      <c r="N673" s="21">
        <f t="shared" si="82"/>
        <v>-7.9760722074966863E-4</v>
      </c>
      <c r="O673" s="21">
        <f t="shared" si="83"/>
        <v>-8.7536935231945364E-4</v>
      </c>
      <c r="P673" s="21">
        <f t="shared" si="84"/>
        <v>1.5722741885977345E-2</v>
      </c>
      <c r="Q673" s="21">
        <f t="shared" si="85"/>
        <v>5.1443382956007132E-3</v>
      </c>
      <c r="R673" s="24">
        <f t="shared" si="86"/>
        <v>0</v>
      </c>
    </row>
    <row r="674" spans="1:18" x14ac:dyDescent="0.3">
      <c r="A674" s="23" vm="11789">
        <v>44792</v>
      </c>
      <c r="B674" vm="1153">
        <v>34.1</v>
      </c>
      <c r="C674" vm="11791">
        <v>48.89</v>
      </c>
      <c r="D674" vm="11793">
        <v>205.3</v>
      </c>
      <c r="E674" vm="11795">
        <v>9.6449999999999996</v>
      </c>
      <c r="F674" vm="11798">
        <v>1.7732000000000001</v>
      </c>
      <c r="G674" vm="11800">
        <v>14.444000000000001</v>
      </c>
      <c r="H674" vm="1874">
        <v>17.29</v>
      </c>
      <c r="I674" s="15" vm="5010">
        <v>5.12</v>
      </c>
      <c r="K674" s="21">
        <f t="shared" si="87"/>
        <v>-1.5134165458591997E-2</v>
      </c>
      <c r="L674" s="21">
        <f t="shared" si="80"/>
        <v>-1.3409384185442791E-2</v>
      </c>
      <c r="M674" s="21">
        <f t="shared" si="81"/>
        <v>-1.690453198359574E-2</v>
      </c>
      <c r="N674" s="21">
        <f t="shared" si="82"/>
        <v>-3.8742072483619307E-2</v>
      </c>
      <c r="O674" s="21">
        <f t="shared" si="83"/>
        <v>-2.9889453507108209E-2</v>
      </c>
      <c r="P674" s="21">
        <f t="shared" si="84"/>
        <v>-2.9201147003931512E-2</v>
      </c>
      <c r="Q674" s="21">
        <f t="shared" si="85"/>
        <v>-1.435568724883784E-2</v>
      </c>
      <c r="R674" s="24">
        <f t="shared" si="86"/>
        <v>9.8136214483246706E-3</v>
      </c>
    </row>
    <row r="675" spans="1:18" x14ac:dyDescent="0.3">
      <c r="A675" s="23" vm="11806">
        <v>44795</v>
      </c>
      <c r="B675" vm="1212">
        <v>34</v>
      </c>
      <c r="C675" vm="11808">
        <v>46.66</v>
      </c>
      <c r="D675" vm="10497">
        <v>203</v>
      </c>
      <c r="E675" vm="11811">
        <v>9.3239999999999998</v>
      </c>
      <c r="F675" vm="11814">
        <v>1.7183999999999999</v>
      </c>
      <c r="G675" vm="11816">
        <v>13.852</v>
      </c>
      <c r="H675" vm="11818">
        <v>16.760000000000002</v>
      </c>
      <c r="I675" s="15" vm="11006">
        <v>5.04</v>
      </c>
      <c r="K675" s="21">
        <f t="shared" si="87"/>
        <v>-2.9368596733097135E-3</v>
      </c>
      <c r="L675" s="21">
        <f t="shared" si="80"/>
        <v>-4.6685609997270366E-2</v>
      </c>
      <c r="M675" s="21">
        <f t="shared" si="81"/>
        <v>-1.1266344983100555E-2</v>
      </c>
      <c r="N675" s="21">
        <f t="shared" si="82"/>
        <v>-3.3847925184181629E-2</v>
      </c>
      <c r="O675" s="21">
        <f t="shared" si="83"/>
        <v>-3.139219855635296E-2</v>
      </c>
      <c r="P675" s="21">
        <f t="shared" si="84"/>
        <v>-4.1849476875035825E-2</v>
      </c>
      <c r="Q675" s="21">
        <f t="shared" si="85"/>
        <v>-3.1133204641262058E-2</v>
      </c>
      <c r="R675" s="24">
        <f t="shared" si="86"/>
        <v>-1.5748356968139168E-2</v>
      </c>
    </row>
    <row r="676" spans="1:18" x14ac:dyDescent="0.3">
      <c r="A676" s="23" vm="11823">
        <v>44796</v>
      </c>
      <c r="B676" vm="3281">
        <v>34.200000000000003</v>
      </c>
      <c r="C676" vm="11825">
        <v>47.52</v>
      </c>
      <c r="D676" vm="10282">
        <v>203.2</v>
      </c>
      <c r="E676" vm="10335">
        <v>9.4740000000000002</v>
      </c>
      <c r="F676" vm="11830">
        <v>1.7496</v>
      </c>
      <c r="G676" vm="11832">
        <v>14.04</v>
      </c>
      <c r="H676" vm="8256">
        <v>16.850000000000001</v>
      </c>
      <c r="I676" s="15" vm="11581">
        <v>5.085</v>
      </c>
      <c r="K676" s="21">
        <f t="shared" si="87"/>
        <v>5.8651194523980576E-3</v>
      </c>
      <c r="L676" s="21">
        <f t="shared" si="80"/>
        <v>1.8263408461105794E-2</v>
      </c>
      <c r="M676" s="21">
        <f t="shared" si="81"/>
        <v>9.8473666253933801E-4</v>
      </c>
      <c r="N676" s="21">
        <f t="shared" si="82"/>
        <v>1.5959483328049272E-2</v>
      </c>
      <c r="O676" s="21">
        <f t="shared" si="83"/>
        <v>1.7993565048012691E-2</v>
      </c>
      <c r="P676" s="21">
        <f t="shared" si="84"/>
        <v>1.3480772057489543E-2</v>
      </c>
      <c r="Q676" s="21">
        <f t="shared" si="85"/>
        <v>5.3555617444338323E-3</v>
      </c>
      <c r="R676" s="24">
        <f t="shared" si="86"/>
        <v>8.8889474172459942E-3</v>
      </c>
    </row>
    <row r="677" spans="1:18" x14ac:dyDescent="0.3">
      <c r="A677" s="23" vm="11838">
        <v>44797</v>
      </c>
      <c r="B677" vm="11839">
        <v>34.76</v>
      </c>
      <c r="C677" vm="5107">
        <v>47.92</v>
      </c>
      <c r="D677" vm="11842">
        <v>205.5</v>
      </c>
      <c r="E677" vm="11844">
        <v>9.4789999999999992</v>
      </c>
      <c r="F677" vm="11847">
        <v>1.7636000000000001</v>
      </c>
      <c r="G677" vm="11849">
        <v>14.19</v>
      </c>
      <c r="H677" vm="9573">
        <v>16.96</v>
      </c>
      <c r="I677" s="15" vm="10673">
        <v>5.0999999999999996</v>
      </c>
      <c r="K677" s="21">
        <f t="shared" si="87"/>
        <v>1.624165632863158E-2</v>
      </c>
      <c r="L677" s="21">
        <f t="shared" si="80"/>
        <v>8.3822787528044385E-3</v>
      </c>
      <c r="M677" s="21">
        <f t="shared" si="81"/>
        <v>1.1255318231962561E-2</v>
      </c>
      <c r="N677" s="21">
        <f t="shared" si="82"/>
        <v>5.2762096934431512E-4</v>
      </c>
      <c r="O677" s="21">
        <f t="shared" si="83"/>
        <v>7.9699841212245957E-3</v>
      </c>
      <c r="P677" s="21">
        <f t="shared" si="84"/>
        <v>1.0627092574286193E-2</v>
      </c>
      <c r="Q677" s="21">
        <f t="shared" si="85"/>
        <v>6.5069735653863073E-3</v>
      </c>
      <c r="R677" s="24">
        <f t="shared" si="86"/>
        <v>2.9455102297567446E-3</v>
      </c>
    </row>
    <row r="678" spans="1:18" x14ac:dyDescent="0.3">
      <c r="A678" s="23" vm="11855">
        <v>44798</v>
      </c>
      <c r="B678" vm="11856">
        <v>35.58</v>
      </c>
      <c r="C678" vm="11858">
        <v>47.98</v>
      </c>
      <c r="D678" vm="11860">
        <v>205.8</v>
      </c>
      <c r="E678" vm="946">
        <v>9.3279999999999994</v>
      </c>
      <c r="F678" vm="11864">
        <v>1.7383999999999999</v>
      </c>
      <c r="G678" vm="11866">
        <v>14.09</v>
      </c>
      <c r="H678" vm="7190">
        <v>17.11</v>
      </c>
      <c r="I678" s="15" vm="11768">
        <v>5.07</v>
      </c>
      <c r="K678" s="21">
        <f t="shared" si="87"/>
        <v>2.3316381840497901E-2</v>
      </c>
      <c r="L678" s="21">
        <f t="shared" si="80"/>
        <v>1.2513036043544899E-3</v>
      </c>
      <c r="M678" s="21">
        <f t="shared" si="81"/>
        <v>1.4587894636600882E-3</v>
      </c>
      <c r="N678" s="21">
        <f t="shared" si="82"/>
        <v>-1.6058195862768004E-2</v>
      </c>
      <c r="O678" s="21">
        <f t="shared" si="83"/>
        <v>-1.4392024541562704E-2</v>
      </c>
      <c r="P678" s="21">
        <f t="shared" si="84"/>
        <v>-7.0721652613623736E-3</v>
      </c>
      <c r="Q678" s="21">
        <f t="shared" si="85"/>
        <v>8.8054575403450058E-3</v>
      </c>
      <c r="R678" s="24">
        <f t="shared" si="86"/>
        <v>-5.8997221271881598E-3</v>
      </c>
    </row>
    <row r="679" spans="1:18" x14ac:dyDescent="0.3">
      <c r="A679" s="23" vm="11872">
        <v>44799</v>
      </c>
      <c r="B679" vm="2424">
        <v>34.64</v>
      </c>
      <c r="C679" vm="11874">
        <v>45.62</v>
      </c>
      <c r="D679" vm="11876">
        <v>199.85</v>
      </c>
      <c r="E679" vm="11878">
        <v>9.1</v>
      </c>
      <c r="F679" vm="11881">
        <v>1.6850000000000001</v>
      </c>
      <c r="G679" vm="849">
        <v>13.74</v>
      </c>
      <c r="H679" vm="5739">
        <v>16.54</v>
      </c>
      <c r="I679" s="15" vm="11885">
        <v>5.0149999999999997</v>
      </c>
      <c r="K679" s="21">
        <f t="shared" si="87"/>
        <v>-2.677459854345466E-2</v>
      </c>
      <c r="L679" s="21">
        <f t="shared" si="80"/>
        <v>-5.0438040555306492E-2</v>
      </c>
      <c r="M679" s="21">
        <f t="shared" si="81"/>
        <v>-2.9337738242616793E-2</v>
      </c>
      <c r="N679" s="21">
        <f t="shared" si="82"/>
        <v>-2.4746216085332215E-2</v>
      </c>
      <c r="O679" s="21">
        <f t="shared" si="83"/>
        <v>-3.1199586155757689E-2</v>
      </c>
      <c r="P679" s="21">
        <f t="shared" si="84"/>
        <v>-2.5154039116385554E-2</v>
      </c>
      <c r="Q679" s="21">
        <f t="shared" si="85"/>
        <v>-3.3881398308556826E-2</v>
      </c>
      <c r="R679" s="24">
        <f t="shared" si="86"/>
        <v>-1.0907396189193111E-2</v>
      </c>
    </row>
    <row r="680" spans="1:18" x14ac:dyDescent="0.3">
      <c r="A680" s="23" vm="11889">
        <v>44802</v>
      </c>
      <c r="B680" vm="11890">
        <v>34.46</v>
      </c>
      <c r="C680" vm="11892">
        <v>44.67</v>
      </c>
      <c r="D680" vm="10515">
        <v>198.55</v>
      </c>
      <c r="E680" vm="11895">
        <v>9.2639999999999993</v>
      </c>
      <c r="F680" vm="11897">
        <v>1.7014</v>
      </c>
      <c r="G680" vm="11899">
        <v>13.756</v>
      </c>
      <c r="H680" vm="8899">
        <v>16.27</v>
      </c>
      <c r="I680" s="15" vm="11902">
        <v>5.05</v>
      </c>
      <c r="K680" s="21">
        <f t="shared" si="87"/>
        <v>-5.2098525944508541E-3</v>
      </c>
      <c r="L680" s="21">
        <f t="shared" si="80"/>
        <v>-2.1044081492214602E-2</v>
      </c>
      <c r="M680" s="21">
        <f t="shared" si="81"/>
        <v>-6.5261275800719961E-3</v>
      </c>
      <c r="N680" s="21">
        <f t="shared" si="82"/>
        <v>1.7861507307834965E-2</v>
      </c>
      <c r="O680" s="21">
        <f t="shared" si="83"/>
        <v>9.6858777553219377E-3</v>
      </c>
      <c r="P680" s="21">
        <f t="shared" si="84"/>
        <v>1.163805775816436E-3</v>
      </c>
      <c r="Q680" s="21">
        <f t="shared" si="85"/>
        <v>-1.6458768364598801E-2</v>
      </c>
      <c r="R680" s="24">
        <f t="shared" si="86"/>
        <v>6.9548218733696508E-3</v>
      </c>
    </row>
    <row r="681" spans="1:18" x14ac:dyDescent="0.3">
      <c r="A681" s="23" vm="11906">
        <v>44803</v>
      </c>
      <c r="B681" vm="11907">
        <v>33.96</v>
      </c>
      <c r="C681" vm="11909">
        <v>44.84</v>
      </c>
      <c r="D681" vm="11911">
        <v>196</v>
      </c>
      <c r="E681" vm="11913">
        <v>9.3780000000000001</v>
      </c>
      <c r="F681" vm="11916">
        <v>1.7294</v>
      </c>
      <c r="G681" vm="11918">
        <v>13.62</v>
      </c>
      <c r="H681" vm="11920">
        <v>16.11</v>
      </c>
      <c r="I681" s="15" vm="11284">
        <v>5.03</v>
      </c>
      <c r="K681" s="21">
        <f t="shared" si="87"/>
        <v>-1.4615869656636971E-2</v>
      </c>
      <c r="L681" s="21">
        <f t="shared" si="80"/>
        <v>3.7984628399319723E-3</v>
      </c>
      <c r="M681" s="21">
        <f t="shared" si="81"/>
        <v>-1.292629834674325E-2</v>
      </c>
      <c r="N681" s="21">
        <f t="shared" si="82"/>
        <v>1.2230599836755172E-2</v>
      </c>
      <c r="O681" s="21">
        <f t="shared" si="83"/>
        <v>1.6323085984545925E-2</v>
      </c>
      <c r="P681" s="21">
        <f t="shared" si="84"/>
        <v>-9.9357918486534993E-3</v>
      </c>
      <c r="Q681" s="21">
        <f t="shared" si="85"/>
        <v>-9.8827240420634767E-3</v>
      </c>
      <c r="R681" s="24">
        <f t="shared" si="86"/>
        <v>-3.9682591756205112E-3</v>
      </c>
    </row>
    <row r="682" spans="1:18" x14ac:dyDescent="0.3">
      <c r="A682" s="23" vm="11925">
        <v>44804</v>
      </c>
      <c r="B682" vm="11926">
        <v>31.64</v>
      </c>
      <c r="C682" vm="11928">
        <v>44.64</v>
      </c>
      <c r="D682" vm="10063">
        <v>193.2</v>
      </c>
      <c r="E682" vm="11931">
        <v>9.798</v>
      </c>
      <c r="F682" vm="11934">
        <v>1.7230000000000001</v>
      </c>
      <c r="G682" vm="11936">
        <v>13.353999999999999</v>
      </c>
      <c r="H682" vm="10109">
        <v>16.059999999999999</v>
      </c>
      <c r="I682" s="15" vm="11939">
        <v>5.0049999999999999</v>
      </c>
      <c r="K682" s="21">
        <f t="shared" si="87"/>
        <v>-7.076121854369348E-2</v>
      </c>
      <c r="L682" s="21">
        <f t="shared" si="80"/>
        <v>-4.4702801309037454E-3</v>
      </c>
      <c r="M682" s="21">
        <f t="shared" si="81"/>
        <v>-1.4388737452099669E-2</v>
      </c>
      <c r="N682" s="21">
        <f t="shared" si="82"/>
        <v>4.3811762548988414E-2</v>
      </c>
      <c r="O682" s="21">
        <f t="shared" si="83"/>
        <v>-3.7075699984001603E-3</v>
      </c>
      <c r="P682" s="21">
        <f t="shared" si="84"/>
        <v>-1.9723335285689217E-2</v>
      </c>
      <c r="Q682" s="21">
        <f t="shared" si="85"/>
        <v>-3.1084886702674487E-3</v>
      </c>
      <c r="R682" s="24">
        <f t="shared" si="86"/>
        <v>-4.98257134446405E-3</v>
      </c>
    </row>
    <row r="683" spans="1:18" x14ac:dyDescent="0.3">
      <c r="A683" s="23" vm="11943">
        <v>44805</v>
      </c>
      <c r="B683" vm="8348">
        <v>31.4</v>
      </c>
      <c r="C683" vm="11945">
        <v>43.5</v>
      </c>
      <c r="D683" vm="11947">
        <v>191.85</v>
      </c>
      <c r="E683" vm="11949">
        <v>9.6910000000000007</v>
      </c>
      <c r="F683" vm="2067">
        <v>1.6938</v>
      </c>
      <c r="G683" vm="11952">
        <v>13.13</v>
      </c>
      <c r="H683" vm="5099">
        <v>15.75</v>
      </c>
      <c r="I683" s="15" vm="11939">
        <v>5.0049999999999999</v>
      </c>
      <c r="K683" s="21">
        <f t="shared" si="87"/>
        <v>-7.6142499852455171E-3</v>
      </c>
      <c r="L683" s="21">
        <f t="shared" si="80"/>
        <v>-2.5869379978417067E-2</v>
      </c>
      <c r="M683" s="21">
        <f t="shared" si="81"/>
        <v>-7.0121050854562335E-3</v>
      </c>
      <c r="N683" s="21">
        <f t="shared" si="82"/>
        <v>-1.0980663463969951E-2</v>
      </c>
      <c r="O683" s="21">
        <f t="shared" si="83"/>
        <v>-1.7092432040431087E-2</v>
      </c>
      <c r="P683" s="21">
        <f t="shared" si="84"/>
        <v>-1.6916277120972097E-2</v>
      </c>
      <c r="Q683" s="21">
        <f t="shared" si="85"/>
        <v>-1.9491343246973512E-2</v>
      </c>
      <c r="R683" s="24">
        <f t="shared" si="86"/>
        <v>0</v>
      </c>
    </row>
    <row r="684" spans="1:18" x14ac:dyDescent="0.3">
      <c r="A684" s="23" vm="11958">
        <v>44806</v>
      </c>
      <c r="B684" vm="8452">
        <v>30.86</v>
      </c>
      <c r="C684" vm="11960">
        <v>44.75</v>
      </c>
      <c r="D684" vm="11962">
        <v>196.65</v>
      </c>
      <c r="E684" vm="11964">
        <v>9.9960000000000004</v>
      </c>
      <c r="F684" vm="11966">
        <v>1.7382</v>
      </c>
      <c r="G684" vm="11968">
        <v>13.474</v>
      </c>
      <c r="H684" vm="5027">
        <v>15.85</v>
      </c>
      <c r="I684" s="15" vm="11267">
        <v>5.0199999999999996</v>
      </c>
      <c r="K684" s="21">
        <f t="shared" si="87"/>
        <v>-1.7347045979192899E-2</v>
      </c>
      <c r="L684" s="21">
        <f t="shared" si="80"/>
        <v>2.833050662622599E-2</v>
      </c>
      <c r="M684" s="21">
        <f t="shared" si="81"/>
        <v>2.4711682184857309E-2</v>
      </c>
      <c r="N684" s="21">
        <f t="shared" si="82"/>
        <v>3.0987393220292852E-2</v>
      </c>
      <c r="O684" s="21">
        <f t="shared" si="83"/>
        <v>2.587556951586114E-2</v>
      </c>
      <c r="P684" s="21">
        <f t="shared" si="84"/>
        <v>2.5862214223763159E-2</v>
      </c>
      <c r="Q684" s="21">
        <f t="shared" si="85"/>
        <v>6.3291350516475296E-3</v>
      </c>
      <c r="R684" s="24">
        <f t="shared" si="86"/>
        <v>2.9925209364539294E-3</v>
      </c>
    </row>
    <row r="685" spans="1:18" x14ac:dyDescent="0.3">
      <c r="A685" s="23" vm="11974">
        <v>44809</v>
      </c>
      <c r="B685" vm="11975">
        <v>29.9</v>
      </c>
      <c r="C685" vm="11977">
        <v>43.6</v>
      </c>
      <c r="D685" vm="11979">
        <v>190.65</v>
      </c>
      <c r="E685" vm="11981">
        <v>9.7230000000000008</v>
      </c>
      <c r="F685" vm="11984">
        <v>1.6970000000000001</v>
      </c>
      <c r="G685" vm="11986">
        <v>12.827999999999999</v>
      </c>
      <c r="H685" vm="11988">
        <v>15.6</v>
      </c>
      <c r="I685" s="15" vm="11990">
        <v>4.9000000000000004</v>
      </c>
      <c r="K685" s="21">
        <f t="shared" si="87"/>
        <v>-3.1602366538374053E-2</v>
      </c>
      <c r="L685" s="21">
        <f t="shared" si="80"/>
        <v>-2.6034294365875656E-2</v>
      </c>
      <c r="M685" s="21">
        <f t="shared" si="81"/>
        <v>-3.0986212574245806E-2</v>
      </c>
      <c r="N685" s="21">
        <f t="shared" si="82"/>
        <v>-2.7690800145185945E-2</v>
      </c>
      <c r="O685" s="21">
        <f t="shared" si="83"/>
        <v>-2.3988108769133386E-2</v>
      </c>
      <c r="P685" s="21">
        <f t="shared" si="84"/>
        <v>-4.9131620707559637E-2</v>
      </c>
      <c r="Q685" s="21">
        <f t="shared" si="85"/>
        <v>-1.5898586067798273E-2</v>
      </c>
      <c r="R685" s="24">
        <f t="shared" si="86"/>
        <v>-2.4194728587056766E-2</v>
      </c>
    </row>
    <row r="686" spans="1:18" x14ac:dyDescent="0.3">
      <c r="A686" s="23" vm="11994">
        <v>44810</v>
      </c>
      <c r="B686" vm="11995">
        <v>30.2</v>
      </c>
      <c r="C686" vm="11997">
        <v>43.64</v>
      </c>
      <c r="D686" vm="11999">
        <v>191.8</v>
      </c>
      <c r="E686" vm="10016">
        <v>9.77</v>
      </c>
      <c r="F686" vm="2232">
        <v>1.7038</v>
      </c>
      <c r="G686" vm="1979">
        <v>13</v>
      </c>
      <c r="H686" vm="4879">
        <v>15.3</v>
      </c>
      <c r="I686" s="15" vm="12005">
        <v>4.7619999999999996</v>
      </c>
      <c r="K686" s="21">
        <f t="shared" si="87"/>
        <v>9.9834439841832052E-3</v>
      </c>
      <c r="L686" s="21">
        <f t="shared" si="80"/>
        <v>9.1701060988140645E-4</v>
      </c>
      <c r="M686" s="21">
        <f t="shared" si="81"/>
        <v>6.0138761457651626E-3</v>
      </c>
      <c r="N686" s="21">
        <f t="shared" si="82"/>
        <v>4.8222532271711346E-3</v>
      </c>
      <c r="O686" s="21">
        <f t="shared" si="83"/>
        <v>3.9990643745137743E-3</v>
      </c>
      <c r="P686" s="21">
        <f t="shared" si="84"/>
        <v>1.3319075630628311E-2</v>
      </c>
      <c r="Q686" s="21">
        <f t="shared" si="85"/>
        <v>-1.9418085857101513E-2</v>
      </c>
      <c r="R686" s="24">
        <f t="shared" si="86"/>
        <v>-2.8567457051910009E-2</v>
      </c>
    </row>
    <row r="687" spans="1:18" x14ac:dyDescent="0.3">
      <c r="A687" s="23" vm="12009">
        <v>44811</v>
      </c>
      <c r="B687" vm="12010">
        <v>31.7</v>
      </c>
      <c r="C687" vm="10645">
        <v>43.87</v>
      </c>
      <c r="D687" vm="12013">
        <v>194.15</v>
      </c>
      <c r="E687" vm="12014">
        <v>9.6129999999999995</v>
      </c>
      <c r="F687" vm="2231">
        <v>1.7</v>
      </c>
      <c r="G687" vm="8912">
        <v>13.138</v>
      </c>
      <c r="H687" vm="4879">
        <v>15.3</v>
      </c>
      <c r="I687" s="15" vm="12020">
        <v>4.59</v>
      </c>
      <c r="K687" s="21">
        <f t="shared" si="87"/>
        <v>4.8474756502410898E-2</v>
      </c>
      <c r="L687" s="21">
        <f t="shared" si="80"/>
        <v>5.2565542132524904E-3</v>
      </c>
      <c r="M687" s="21">
        <f t="shared" si="81"/>
        <v>1.2177893728338539E-2</v>
      </c>
      <c r="N687" s="21">
        <f t="shared" si="82"/>
        <v>-1.6200116971012226E-2</v>
      </c>
      <c r="O687" s="21">
        <f t="shared" si="83"/>
        <v>-2.2327995644326579E-3</v>
      </c>
      <c r="P687" s="21">
        <f t="shared" si="84"/>
        <v>1.0559437008744541E-2</v>
      </c>
      <c r="Q687" s="21">
        <f t="shared" si="85"/>
        <v>0</v>
      </c>
      <c r="R687" s="24">
        <f t="shared" si="86"/>
        <v>-3.6787723992217206E-2</v>
      </c>
    </row>
    <row r="688" spans="1:18" x14ac:dyDescent="0.3">
      <c r="A688" s="23" vm="12024">
        <v>44812</v>
      </c>
      <c r="B688" vm="12025">
        <v>31.8</v>
      </c>
      <c r="C688" vm="12027">
        <v>44.19</v>
      </c>
      <c r="D688" vm="12029">
        <v>194.3</v>
      </c>
      <c r="E688" vm="12031">
        <v>10.192</v>
      </c>
      <c r="F688" vm="12033">
        <v>1.7403999999999999</v>
      </c>
      <c r="G688" vm="12035">
        <v>13.128</v>
      </c>
      <c r="H688" vm="4824">
        <v>15.35</v>
      </c>
      <c r="I688" s="15" vm="12038">
        <v>4.6859999999999999</v>
      </c>
      <c r="K688" s="21">
        <f t="shared" si="87"/>
        <v>3.1496089028962013E-3</v>
      </c>
      <c r="L688" s="21">
        <f t="shared" si="80"/>
        <v>7.2678039645259476E-3</v>
      </c>
      <c r="M688" s="21">
        <f t="shared" si="81"/>
        <v>7.7230020571814886E-4</v>
      </c>
      <c r="N688" s="21">
        <f t="shared" si="82"/>
        <v>5.8486749746128511E-2</v>
      </c>
      <c r="O688" s="21">
        <f t="shared" si="83"/>
        <v>2.3486720802217566E-2</v>
      </c>
      <c r="P688" s="21">
        <f t="shared" si="84"/>
        <v>-7.6144068249137955E-4</v>
      </c>
      <c r="Q688" s="21">
        <f t="shared" si="85"/>
        <v>3.2626456348163694E-3</v>
      </c>
      <c r="R688" s="24">
        <f t="shared" si="86"/>
        <v>2.0699316013150056E-2</v>
      </c>
    </row>
    <row r="689" spans="1:18" x14ac:dyDescent="0.3">
      <c r="A689" s="23" vm="12042">
        <v>44813</v>
      </c>
      <c r="B689" vm="2887">
        <v>32.28</v>
      </c>
      <c r="C689" vm="12044">
        <v>45.01</v>
      </c>
      <c r="D689" vm="12046">
        <v>195.55</v>
      </c>
      <c r="E689" vm="3501">
        <v>10.372</v>
      </c>
      <c r="F689" vm="12050">
        <v>1.8331999999999999</v>
      </c>
      <c r="G689" vm="12052">
        <v>13.292</v>
      </c>
      <c r="H689" vm="12054">
        <v>15.73</v>
      </c>
      <c r="I689" s="15" vm="12056">
        <v>4.8659999999999997</v>
      </c>
      <c r="K689" s="21">
        <f t="shared" si="87"/>
        <v>1.4981553615616894E-2</v>
      </c>
      <c r="L689" s="21">
        <f t="shared" si="80"/>
        <v>1.8386168162192705E-2</v>
      </c>
      <c r="M689" s="21">
        <f t="shared" si="81"/>
        <v>6.4127448181287607E-3</v>
      </c>
      <c r="N689" s="21">
        <f t="shared" si="82"/>
        <v>1.7506768846610451E-2</v>
      </c>
      <c r="O689" s="21">
        <f t="shared" si="83"/>
        <v>5.1948101788444008E-2</v>
      </c>
      <c r="P689" s="21">
        <f t="shared" si="84"/>
        <v>1.2414996704558008E-2</v>
      </c>
      <c r="Q689" s="21">
        <f t="shared" si="85"/>
        <v>2.4454243036980437E-2</v>
      </c>
      <c r="R689" s="24">
        <f t="shared" si="86"/>
        <v>3.7692904275726927E-2</v>
      </c>
    </row>
    <row r="690" spans="1:18" x14ac:dyDescent="0.3">
      <c r="A690" s="23" vm="12060">
        <v>44816</v>
      </c>
      <c r="B690" vm="12061">
        <v>32.159999999999997</v>
      </c>
      <c r="C690" vm="12063">
        <v>45.57</v>
      </c>
      <c r="D690" vm="12065">
        <v>199.7</v>
      </c>
      <c r="E690" vm="12067">
        <v>10.612</v>
      </c>
      <c r="F690" vm="12070">
        <v>1.8959999999999999</v>
      </c>
      <c r="G690" vm="12072">
        <v>13.738</v>
      </c>
      <c r="H690" vm="12074">
        <v>15.62</v>
      </c>
      <c r="I690" s="15" vm="12076">
        <v>4.9740000000000002</v>
      </c>
      <c r="K690" s="21">
        <f t="shared" si="87"/>
        <v>-3.7243990909825511E-3</v>
      </c>
      <c r="L690" s="21">
        <f t="shared" si="80"/>
        <v>1.2364917970949935E-2</v>
      </c>
      <c r="M690" s="21">
        <f t="shared" si="81"/>
        <v>2.1000139220246239E-2</v>
      </c>
      <c r="N690" s="21">
        <f t="shared" si="82"/>
        <v>2.2875568599075361E-2</v>
      </c>
      <c r="O690" s="21">
        <f t="shared" si="83"/>
        <v>3.3683330179998153E-2</v>
      </c>
      <c r="P690" s="21">
        <f t="shared" si="84"/>
        <v>3.3003365299342079E-2</v>
      </c>
      <c r="Q690" s="21">
        <f t="shared" si="85"/>
        <v>-7.0175726586466465E-3</v>
      </c>
      <c r="R690" s="24">
        <f t="shared" si="86"/>
        <v>2.1952101019882236E-2</v>
      </c>
    </row>
    <row r="691" spans="1:18" x14ac:dyDescent="0.3">
      <c r="A691" s="23" vm="12080">
        <v>44817</v>
      </c>
      <c r="B691" vm="10815">
        <v>32.799999999999997</v>
      </c>
      <c r="C691" vm="12082">
        <v>44.53</v>
      </c>
      <c r="D691" vm="12046">
        <v>195.55</v>
      </c>
      <c r="E691" vm="12085">
        <v>10.603999999999999</v>
      </c>
      <c r="F691" vm="4635">
        <v>1.8812</v>
      </c>
      <c r="G691" vm="9089">
        <v>13.544</v>
      </c>
      <c r="H691" vm="11189">
        <v>15.13</v>
      </c>
      <c r="I691" s="15" vm="12091">
        <v>4.9859999999999998</v>
      </c>
      <c r="K691" s="21">
        <f t="shared" si="87"/>
        <v>1.9705071079332337E-2</v>
      </c>
      <c r="L691" s="21">
        <f t="shared" si="80"/>
        <v>-2.3086485942180143E-2</v>
      </c>
      <c r="M691" s="21">
        <f t="shared" si="81"/>
        <v>-2.1000139220246336E-2</v>
      </c>
      <c r="N691" s="21">
        <f t="shared" si="82"/>
        <v>-7.5414784871418751E-4</v>
      </c>
      <c r="O691" s="21">
        <f t="shared" si="83"/>
        <v>-7.8365327440742035E-3</v>
      </c>
      <c r="P691" s="21">
        <f t="shared" si="84"/>
        <v>-1.4222070960855633E-2</v>
      </c>
      <c r="Q691" s="21">
        <f t="shared" si="85"/>
        <v>-3.1872616611275217E-2</v>
      </c>
      <c r="R691" s="24">
        <f t="shared" si="86"/>
        <v>2.409639720153108E-3</v>
      </c>
    </row>
    <row r="692" spans="1:18" x14ac:dyDescent="0.3">
      <c r="A692" s="23" vm="12095">
        <v>44818</v>
      </c>
      <c r="B692" vm="1327">
        <v>33</v>
      </c>
      <c r="C692" vm="10694">
        <v>45.27</v>
      </c>
      <c r="D692" vm="9372">
        <v>200.5</v>
      </c>
      <c r="E692" vm="12099">
        <v>10.866</v>
      </c>
      <c r="F692" vm="12102">
        <v>1.9001999999999999</v>
      </c>
      <c r="G692" vm="12104">
        <v>13.666</v>
      </c>
      <c r="H692" vm="12106">
        <v>14.91</v>
      </c>
      <c r="I692" s="15" vm="12108">
        <v>5</v>
      </c>
      <c r="K692" s="21">
        <f t="shared" si="87"/>
        <v>6.0790460763821925E-3</v>
      </c>
      <c r="L692" s="21">
        <f t="shared" si="80"/>
        <v>1.6481442114256246E-2</v>
      </c>
      <c r="M692" s="21">
        <f t="shared" si="81"/>
        <v>2.4998145545100599E-2</v>
      </c>
      <c r="N692" s="21">
        <f t="shared" si="82"/>
        <v>2.4407359702552256E-2</v>
      </c>
      <c r="O692" s="21">
        <f t="shared" si="83"/>
        <v>1.0049272701756089E-2</v>
      </c>
      <c r="P692" s="21">
        <f t="shared" si="84"/>
        <v>8.9673515277523368E-3</v>
      </c>
      <c r="Q692" s="21">
        <f t="shared" si="85"/>
        <v>-1.4647399023617596E-2</v>
      </c>
      <c r="R692" s="24">
        <f t="shared" si="86"/>
        <v>2.8039273327342988E-3</v>
      </c>
    </row>
    <row r="693" spans="1:18" x14ac:dyDescent="0.3">
      <c r="A693" s="23" vm="12112">
        <v>44819</v>
      </c>
      <c r="B693" vm="12113">
        <v>32.74</v>
      </c>
      <c r="C693" vm="12115">
        <v>44.05</v>
      </c>
      <c r="D693" vm="12117">
        <v>199.4</v>
      </c>
      <c r="E693" vm="12119">
        <v>10.964</v>
      </c>
      <c r="F693" vm="4726">
        <v>1.92</v>
      </c>
      <c r="G693" vm="12122">
        <v>13.683999999999999</v>
      </c>
      <c r="H693" vm="6406">
        <v>14.73</v>
      </c>
      <c r="I693" s="15" vm="11885">
        <v>5.0149999999999997</v>
      </c>
      <c r="K693" s="21">
        <f t="shared" si="87"/>
        <v>-7.9099895234913294E-3</v>
      </c>
      <c r="L693" s="21">
        <f t="shared" si="80"/>
        <v>-2.7319209065678793E-2</v>
      </c>
      <c r="M693" s="21">
        <f t="shared" si="81"/>
        <v>-5.5013892188858901E-3</v>
      </c>
      <c r="N693" s="21">
        <f t="shared" si="82"/>
        <v>8.9785303112079971E-3</v>
      </c>
      <c r="O693" s="21">
        <f t="shared" si="83"/>
        <v>1.0366042249178097E-2</v>
      </c>
      <c r="P693" s="21">
        <f t="shared" si="84"/>
        <v>1.3162707567717278E-3</v>
      </c>
      <c r="Q693" s="21">
        <f t="shared" si="85"/>
        <v>-1.2145898302108115E-2</v>
      </c>
      <c r="R693" s="24">
        <f t="shared" si="86"/>
        <v>2.9955089797983709E-3</v>
      </c>
    </row>
    <row r="694" spans="1:18" x14ac:dyDescent="0.3">
      <c r="A694" s="23" vm="12128">
        <v>44820</v>
      </c>
      <c r="B694" vm="12129">
        <v>33.020000000000003</v>
      </c>
      <c r="C694" vm="12131">
        <v>43.37</v>
      </c>
      <c r="D694" vm="11525">
        <v>196.55</v>
      </c>
      <c r="E694" vm="12134">
        <v>10.712</v>
      </c>
      <c r="F694" vm="4875">
        <v>1.915</v>
      </c>
      <c r="G694" vm="127">
        <v>13.4</v>
      </c>
      <c r="H694" vm="12139">
        <v>14.3</v>
      </c>
      <c r="I694" s="15" vm="12141">
        <v>4.91</v>
      </c>
      <c r="K694" s="21">
        <f t="shared" si="87"/>
        <v>8.5158665489932089E-3</v>
      </c>
      <c r="L694" s="21">
        <f t="shared" si="80"/>
        <v>-1.5557394534913669E-2</v>
      </c>
      <c r="M694" s="21">
        <f t="shared" si="81"/>
        <v>-1.4396005659868571E-2</v>
      </c>
      <c r="N694" s="21">
        <f t="shared" si="82"/>
        <v>-2.325257005166809E-2</v>
      </c>
      <c r="O694" s="21">
        <f t="shared" si="83"/>
        <v>-2.6075634070808302E-3</v>
      </c>
      <c r="P694" s="21">
        <f t="shared" si="84"/>
        <v>-2.097256015849247E-2</v>
      </c>
      <c r="Q694" s="21">
        <f t="shared" si="85"/>
        <v>-2.9626693208677248E-2</v>
      </c>
      <c r="R694" s="24">
        <f t="shared" si="86"/>
        <v>-2.1159479607469559E-2</v>
      </c>
    </row>
    <row r="695" spans="1:18" x14ac:dyDescent="0.3">
      <c r="A695" s="23" vm="12145">
        <v>44823</v>
      </c>
      <c r="B695" vm="12146">
        <v>33.22</v>
      </c>
      <c r="C695" vm="12148">
        <v>43.97</v>
      </c>
      <c r="D695" vm="12150">
        <v>196.5</v>
      </c>
      <c r="E695" vm="10788">
        <v>10.664</v>
      </c>
      <c r="F695" vm="12154">
        <v>1.9154</v>
      </c>
      <c r="G695" vm="12156">
        <v>13.51</v>
      </c>
      <c r="H695" vm="12158">
        <v>14.75</v>
      </c>
      <c r="I695" s="15" vm="12160">
        <v>4.8819999999999997</v>
      </c>
      <c r="K695" s="21">
        <f t="shared" si="87"/>
        <v>6.0386656931667171E-3</v>
      </c>
      <c r="L695" s="21">
        <f t="shared" si="80"/>
        <v>1.3739625345443913E-2</v>
      </c>
      <c r="M695" s="21">
        <f t="shared" si="81"/>
        <v>-2.5442055855350493E-4</v>
      </c>
      <c r="N695" s="21">
        <f t="shared" si="82"/>
        <v>-4.4910255124638266E-3</v>
      </c>
      <c r="O695" s="21">
        <f t="shared" si="83"/>
        <v>2.088554727724437E-4</v>
      </c>
      <c r="P695" s="21">
        <f t="shared" si="84"/>
        <v>8.1754450152418598E-3</v>
      </c>
      <c r="Q695" s="21">
        <f t="shared" si="85"/>
        <v>3.0983545519967227E-2</v>
      </c>
      <c r="R695" s="24">
        <f t="shared" si="86"/>
        <v>-5.7189698356609753E-3</v>
      </c>
    </row>
    <row r="696" spans="1:18" x14ac:dyDescent="0.3">
      <c r="A696" s="23" vm="12164">
        <v>44824</v>
      </c>
      <c r="B696" vm="12165">
        <v>32.840000000000003</v>
      </c>
      <c r="C696" vm="12167">
        <v>44.3</v>
      </c>
      <c r="D696" vm="12169">
        <v>193.6</v>
      </c>
      <c r="E696" vm="12171">
        <v>10.504</v>
      </c>
      <c r="F696" vm="2692">
        <v>1.8492</v>
      </c>
      <c r="G696" vm="12174">
        <v>13.22</v>
      </c>
      <c r="H696" vm="1053">
        <v>14.7</v>
      </c>
      <c r="I696" s="15" vm="12177">
        <v>4.8159999999999998</v>
      </c>
      <c r="K696" s="21">
        <f t="shared" si="87"/>
        <v>-1.1504819600921187E-2</v>
      </c>
      <c r="L696" s="21">
        <f t="shared" si="80"/>
        <v>7.4770938583711448E-3</v>
      </c>
      <c r="M696" s="21">
        <f t="shared" si="81"/>
        <v>-1.4868256466839362E-2</v>
      </c>
      <c r="N696" s="21">
        <f t="shared" si="82"/>
        <v>-1.5117445875912476E-2</v>
      </c>
      <c r="O696" s="21">
        <f t="shared" si="83"/>
        <v>-3.5173364973448522E-2</v>
      </c>
      <c r="P696" s="21">
        <f t="shared" si="84"/>
        <v>-2.1699317548567194E-2</v>
      </c>
      <c r="Q696" s="21">
        <f t="shared" si="85"/>
        <v>-3.3955890011382718E-3</v>
      </c>
      <c r="R696" s="24">
        <f t="shared" si="86"/>
        <v>-1.3611263964248384E-2</v>
      </c>
    </row>
    <row r="697" spans="1:18" x14ac:dyDescent="0.3">
      <c r="A697" s="23" vm="12181">
        <v>44825</v>
      </c>
      <c r="B697" vm="12182">
        <v>33.32</v>
      </c>
      <c r="C697" vm="12184">
        <v>45</v>
      </c>
      <c r="D697" vm="12186">
        <v>196.25</v>
      </c>
      <c r="E697" vm="10884">
        <v>10.682</v>
      </c>
      <c r="F697" vm="12190">
        <v>1.8366</v>
      </c>
      <c r="G697" vm="12192">
        <v>13.33</v>
      </c>
      <c r="H697" vm="772">
        <v>14.89</v>
      </c>
      <c r="I697" s="15" vm="12195">
        <v>4.798</v>
      </c>
      <c r="K697" s="21">
        <f t="shared" si="87"/>
        <v>1.451053271441439E-2</v>
      </c>
      <c r="L697" s="21">
        <f t="shared" si="80"/>
        <v>1.567781271922979E-2</v>
      </c>
      <c r="M697" s="21">
        <f t="shared" si="81"/>
        <v>1.3595181820041257E-2</v>
      </c>
      <c r="N697" s="21">
        <f t="shared" si="82"/>
        <v>1.6803944917083535E-2</v>
      </c>
      <c r="O697" s="21">
        <f t="shared" si="83"/>
        <v>-6.8370769346484967E-3</v>
      </c>
      <c r="P697" s="21">
        <f t="shared" si="84"/>
        <v>8.2862997670769354E-3</v>
      </c>
      <c r="Q697" s="21">
        <f t="shared" si="85"/>
        <v>1.2842352911227079E-2</v>
      </c>
      <c r="R697" s="24">
        <f t="shared" si="86"/>
        <v>-3.7445435890170104E-3</v>
      </c>
    </row>
    <row r="698" spans="1:18" x14ac:dyDescent="0.3">
      <c r="A698" s="23" vm="12199">
        <v>44826</v>
      </c>
      <c r="B698" vm="12200">
        <v>31.82</v>
      </c>
      <c r="C698" vm="12202">
        <v>42.34</v>
      </c>
      <c r="D698" vm="11999">
        <v>191.8</v>
      </c>
      <c r="E698" vm="12205">
        <v>11.25</v>
      </c>
      <c r="F698" vm="12069">
        <v>1.8520000000000001</v>
      </c>
      <c r="G698" vm="12209">
        <v>13.007999999999999</v>
      </c>
      <c r="H698" vm="6097">
        <v>14.39</v>
      </c>
      <c r="I698" s="15" vm="12212">
        <v>4.8620000000000001</v>
      </c>
      <c r="K698" s="21">
        <f t="shared" si="87"/>
        <v>-4.6062794389001162E-2</v>
      </c>
      <c r="L698" s="21">
        <f t="shared" si="80"/>
        <v>-6.0930224063600547E-2</v>
      </c>
      <c r="M698" s="21">
        <f t="shared" si="81"/>
        <v>-2.2936194213179939E-2</v>
      </c>
      <c r="N698" s="21">
        <f t="shared" si="82"/>
        <v>5.1808046732850527E-2</v>
      </c>
      <c r="O698" s="21">
        <f t="shared" si="83"/>
        <v>8.3501000267028128E-3</v>
      </c>
      <c r="P698" s="21">
        <f t="shared" si="84"/>
        <v>-2.4452581385162583E-2</v>
      </c>
      <c r="Q698" s="21">
        <f t="shared" si="85"/>
        <v>-3.4156325796641122E-2</v>
      </c>
      <c r="R698" s="24">
        <f t="shared" si="86"/>
        <v>1.3250711476428754E-2</v>
      </c>
    </row>
    <row r="699" spans="1:18" x14ac:dyDescent="0.3">
      <c r="A699" s="23" vm="12216">
        <v>44827</v>
      </c>
      <c r="B699" vm="8298">
        <v>30.88</v>
      </c>
      <c r="C699" vm="12218">
        <v>41.61</v>
      </c>
      <c r="D699" vm="12220">
        <v>190.15</v>
      </c>
      <c r="E699" vm="12222">
        <v>10.798</v>
      </c>
      <c r="F699" vm="2448">
        <v>1.764</v>
      </c>
      <c r="G699" vm="11002">
        <v>12.481999999999999</v>
      </c>
      <c r="H699" vm="11918">
        <v>13.62</v>
      </c>
      <c r="I699" s="15" vm="12227">
        <v>4.7039999999999997</v>
      </c>
      <c r="K699" s="21">
        <f t="shared" si="87"/>
        <v>-2.9986297753065456E-2</v>
      </c>
      <c r="L699" s="21">
        <f t="shared" si="80"/>
        <v>-1.7391742711869333E-2</v>
      </c>
      <c r="M699" s="21">
        <f t="shared" si="81"/>
        <v>-8.639928075069199E-3</v>
      </c>
      <c r="N699" s="21">
        <f t="shared" si="82"/>
        <v>-4.1007196854333877E-2</v>
      </c>
      <c r="O699" s="21">
        <f t="shared" si="83"/>
        <v>-4.8682178639388139E-2</v>
      </c>
      <c r="P699" s="21">
        <f t="shared" si="84"/>
        <v>-4.1276946293603511E-2</v>
      </c>
      <c r="Q699" s="21">
        <f t="shared" si="85"/>
        <v>-5.4994220177910218E-2</v>
      </c>
      <c r="R699" s="24">
        <f t="shared" si="86"/>
        <v>-3.3036665297605856E-2</v>
      </c>
    </row>
    <row r="700" spans="1:18" x14ac:dyDescent="0.3">
      <c r="A700" s="23" vm="12231">
        <v>44830</v>
      </c>
      <c r="B700" vm="11011">
        <v>30.08</v>
      </c>
      <c r="C700" vm="12233">
        <v>43.05</v>
      </c>
      <c r="D700" vm="9671">
        <v>194.5</v>
      </c>
      <c r="E700" vm="10916">
        <v>10.875999999999999</v>
      </c>
      <c r="F700" vm="12238">
        <v>1.7684</v>
      </c>
      <c r="G700" vm="3433">
        <v>12.72</v>
      </c>
      <c r="H700" vm="973">
        <v>14.12</v>
      </c>
      <c r="I700" s="15" vm="12242">
        <v>4.7460000000000004</v>
      </c>
      <c r="K700" s="21">
        <f t="shared" si="87"/>
        <v>-2.6248226074936327E-2</v>
      </c>
      <c r="L700" s="21">
        <f t="shared" si="80"/>
        <v>3.402170787888989E-2</v>
      </c>
      <c r="M700" s="21">
        <f t="shared" si="81"/>
        <v>2.2618928684232365E-2</v>
      </c>
      <c r="N700" s="21">
        <f t="shared" si="82"/>
        <v>7.1975949741289362E-3</v>
      </c>
      <c r="O700" s="21">
        <f t="shared" si="83"/>
        <v>2.4912253853515824E-3</v>
      </c>
      <c r="P700" s="21">
        <f t="shared" si="84"/>
        <v>1.8887951400124892E-2</v>
      </c>
      <c r="Q700" s="21">
        <f t="shared" si="85"/>
        <v>3.605293134372977E-2</v>
      </c>
      <c r="R700" s="24">
        <f t="shared" si="86"/>
        <v>8.8889474172462145E-3</v>
      </c>
    </row>
    <row r="701" spans="1:18" x14ac:dyDescent="0.3">
      <c r="A701" s="23" vm="12246">
        <v>44831</v>
      </c>
      <c r="B701" vm="12247">
        <v>28.74</v>
      </c>
      <c r="C701" vm="12249">
        <v>42.99</v>
      </c>
      <c r="D701" vm="11525">
        <v>196.55</v>
      </c>
      <c r="E701" vm="7433">
        <v>10.648</v>
      </c>
      <c r="F701" vm="12254">
        <v>1.7272000000000001</v>
      </c>
      <c r="G701" vm="12256">
        <v>12.834</v>
      </c>
      <c r="H701" vm="12258">
        <v>13.94</v>
      </c>
      <c r="I701" s="15" vm="12260">
        <v>4.6980000000000004</v>
      </c>
      <c r="K701" s="21">
        <f t="shared" si="87"/>
        <v>-4.557061843076024E-2</v>
      </c>
      <c r="L701" s="21">
        <f t="shared" si="80"/>
        <v>-1.3947003655495553E-3</v>
      </c>
      <c r="M701" s="21">
        <f t="shared" si="81"/>
        <v>1.0484688809368351E-2</v>
      </c>
      <c r="N701" s="21">
        <f t="shared" si="82"/>
        <v>-2.1186445677413776E-2</v>
      </c>
      <c r="O701" s="21">
        <f t="shared" si="83"/>
        <v>-2.3573582751490456E-2</v>
      </c>
      <c r="P701" s="21">
        <f t="shared" si="84"/>
        <v>8.922341416347351E-3</v>
      </c>
      <c r="Q701" s="21">
        <f t="shared" si="85"/>
        <v>-1.2829826732718139E-2</v>
      </c>
      <c r="R701" s="24">
        <f t="shared" si="86"/>
        <v>-1.0165271776850835E-2</v>
      </c>
    </row>
    <row r="702" spans="1:18" x14ac:dyDescent="0.3">
      <c r="A702" s="23" vm="12264">
        <v>44832</v>
      </c>
      <c r="B702" vm="12265">
        <v>28.62</v>
      </c>
      <c r="C702" vm="12267">
        <v>43.52</v>
      </c>
      <c r="D702" vm="12269">
        <v>195.2</v>
      </c>
      <c r="E702" vm="12271">
        <v>10.474</v>
      </c>
      <c r="F702" vm="11277">
        <v>1.6986000000000001</v>
      </c>
      <c r="G702" vm="12275">
        <v>12.826000000000001</v>
      </c>
      <c r="H702" vm="11093">
        <v>14.35</v>
      </c>
      <c r="I702" s="15" vm="12278">
        <v>4.7539999999999996</v>
      </c>
      <c r="K702" s="21">
        <f t="shared" si="87"/>
        <v>-4.1841065225739849E-3</v>
      </c>
      <c r="L702" s="21">
        <f t="shared" si="80"/>
        <v>1.2253072039497074E-2</v>
      </c>
      <c r="M702" s="21">
        <f t="shared" si="81"/>
        <v>-6.8921778888772966E-3</v>
      </c>
      <c r="N702" s="21">
        <f t="shared" si="82"/>
        <v>-1.6476085235514529E-2</v>
      </c>
      <c r="O702" s="21">
        <f t="shared" si="83"/>
        <v>-1.6697217854688685E-2</v>
      </c>
      <c r="P702" s="21">
        <f t="shared" si="84"/>
        <v>-6.2353860165233557E-4</v>
      </c>
      <c r="Q702" s="21">
        <f t="shared" si="85"/>
        <v>2.8987536873252406E-2</v>
      </c>
      <c r="R702" s="24">
        <f t="shared" si="86"/>
        <v>1.1849482701280986E-2</v>
      </c>
    </row>
    <row r="703" spans="1:18" x14ac:dyDescent="0.3">
      <c r="A703" s="23" vm="12282">
        <v>44833</v>
      </c>
      <c r="B703" vm="8870">
        <v>28.08</v>
      </c>
      <c r="C703" vm="12284">
        <v>42.19</v>
      </c>
      <c r="D703" vm="12286">
        <v>190.05</v>
      </c>
      <c r="E703" vm="7857">
        <v>10.19</v>
      </c>
      <c r="F703" vm="12289">
        <v>1.655</v>
      </c>
      <c r="G703" vm="11140">
        <v>12.214</v>
      </c>
      <c r="H703" vm="12292">
        <v>14.31</v>
      </c>
      <c r="I703" s="15" vm="12294">
        <v>4.62</v>
      </c>
      <c r="K703" s="21">
        <f t="shared" si="87"/>
        <v>-1.9048194970694588E-2</v>
      </c>
      <c r="L703" s="21">
        <f t="shared" si="80"/>
        <v>-3.1037376411439957E-2</v>
      </c>
      <c r="M703" s="21">
        <f t="shared" si="81"/>
        <v>-2.6737478543734282E-2</v>
      </c>
      <c r="N703" s="21">
        <f t="shared" si="82"/>
        <v>-2.7489148622662534E-2</v>
      </c>
      <c r="O703" s="21">
        <f t="shared" si="83"/>
        <v>-2.6003373534745661E-2</v>
      </c>
      <c r="P703" s="21">
        <f t="shared" si="84"/>
        <v>-4.8891525925728166E-2</v>
      </c>
      <c r="Q703" s="21">
        <f t="shared" si="85"/>
        <v>-2.7913486372705301E-3</v>
      </c>
      <c r="R703" s="24">
        <f t="shared" si="86"/>
        <v>-2.8591663844354558E-2</v>
      </c>
    </row>
    <row r="704" spans="1:18" x14ac:dyDescent="0.3">
      <c r="A704" s="23" vm="12298">
        <v>44834</v>
      </c>
      <c r="B704" vm="9774">
        <v>28.26</v>
      </c>
      <c r="C704" vm="12300">
        <v>42.39</v>
      </c>
      <c r="D704" vm="9708">
        <v>191.7</v>
      </c>
      <c r="E704" vm="12303">
        <v>10.458</v>
      </c>
      <c r="F704" vm="12306">
        <v>1.7028000000000001</v>
      </c>
      <c r="G704" vm="12308">
        <v>12.272</v>
      </c>
      <c r="H704" vm="12310">
        <v>14.46</v>
      </c>
      <c r="I704" s="15" vm="12312">
        <v>4.6500000000000004</v>
      </c>
      <c r="K704" s="21">
        <f t="shared" si="87"/>
        <v>6.3897980987712094E-3</v>
      </c>
      <c r="L704" s="21">
        <f t="shared" si="80"/>
        <v>4.7292592282985003E-3</v>
      </c>
      <c r="M704" s="21">
        <f t="shared" si="81"/>
        <v>8.6444546163408353E-3</v>
      </c>
      <c r="N704" s="21">
        <f t="shared" si="82"/>
        <v>2.5960388531305435E-2</v>
      </c>
      <c r="O704" s="21">
        <f t="shared" si="83"/>
        <v>2.8472946142834108E-2</v>
      </c>
      <c r="P704" s="21">
        <f t="shared" si="84"/>
        <v>4.7374098239573083E-3</v>
      </c>
      <c r="Q704" s="21">
        <f t="shared" si="85"/>
        <v>1.042762316225916E-2</v>
      </c>
      <c r="R704" s="24">
        <f t="shared" si="86"/>
        <v>6.4725145056175196E-3</v>
      </c>
    </row>
    <row r="705" spans="1:18" x14ac:dyDescent="0.3">
      <c r="A705" s="23" vm="12316">
        <v>44837</v>
      </c>
      <c r="B705" vm="12317">
        <v>30</v>
      </c>
      <c r="C705" vm="12319">
        <v>42.37</v>
      </c>
      <c r="D705" vm="11345">
        <v>189.75</v>
      </c>
      <c r="E705" vm="12322">
        <v>10.708</v>
      </c>
      <c r="F705" vm="12325">
        <v>1.734</v>
      </c>
      <c r="G705" vm="12327">
        <v>12.513999999999999</v>
      </c>
      <c r="H705" vm="10142">
        <v>14.45</v>
      </c>
      <c r="I705" s="15" vm="12330">
        <v>4.766</v>
      </c>
      <c r="K705" s="21">
        <f t="shared" si="87"/>
        <v>5.9750004405773979E-2</v>
      </c>
      <c r="L705" s="21">
        <f t="shared" si="80"/>
        <v>-4.7192072607799923E-4</v>
      </c>
      <c r="M705" s="21">
        <f t="shared" si="81"/>
        <v>-1.0224233775859428E-2</v>
      </c>
      <c r="N705" s="21">
        <f t="shared" si="82"/>
        <v>2.3623889892167248E-2</v>
      </c>
      <c r="O705" s="21">
        <f t="shared" si="83"/>
        <v>1.815692338648979E-2</v>
      </c>
      <c r="P705" s="21">
        <f t="shared" si="84"/>
        <v>1.9527772951271363E-2</v>
      </c>
      <c r="Q705" s="21">
        <f t="shared" si="85"/>
        <v>-6.9180217217756977E-4</v>
      </c>
      <c r="R705" s="24">
        <f t="shared" si="86"/>
        <v>2.4640159077285399E-2</v>
      </c>
    </row>
    <row r="706" spans="1:18" x14ac:dyDescent="0.3">
      <c r="A706" s="23" vm="12334">
        <v>44838</v>
      </c>
      <c r="B706" vm="12335">
        <v>31.02</v>
      </c>
      <c r="C706" vm="12337">
        <v>45.79</v>
      </c>
      <c r="D706" vm="12339">
        <v>196.4</v>
      </c>
      <c r="E706" vm="12341">
        <v>11.064</v>
      </c>
      <c r="F706" vm="12343">
        <v>1.788</v>
      </c>
      <c r="G706" vm="3668">
        <v>12.93</v>
      </c>
      <c r="H706" vm="12346">
        <v>15.15</v>
      </c>
      <c r="I706" s="15" vm="3957">
        <v>4.76</v>
      </c>
      <c r="K706" s="21">
        <f t="shared" si="87"/>
        <v>3.3434776086237419E-2</v>
      </c>
      <c r="L706" s="21">
        <f t="shared" si="80"/>
        <v>7.7625162030536252E-2</v>
      </c>
      <c r="M706" s="21">
        <f t="shared" si="81"/>
        <v>3.4445979644626153E-2</v>
      </c>
      <c r="N706" s="21">
        <f t="shared" si="82"/>
        <v>3.2705468704351037E-2</v>
      </c>
      <c r="O706" s="21">
        <f t="shared" si="83"/>
        <v>3.0666798392972323E-2</v>
      </c>
      <c r="P706" s="21">
        <f t="shared" si="84"/>
        <v>3.2702175207594324E-2</v>
      </c>
      <c r="Q706" s="21">
        <f t="shared" si="85"/>
        <v>4.7306117396937054E-2</v>
      </c>
      <c r="R706" s="24">
        <f t="shared" si="86"/>
        <v>-1.2597104332217742E-3</v>
      </c>
    </row>
    <row r="707" spans="1:18" x14ac:dyDescent="0.3">
      <c r="A707" s="23" vm="12351">
        <v>44839</v>
      </c>
      <c r="B707" vm="11975">
        <v>29.9</v>
      </c>
      <c r="C707" vm="12353">
        <v>45.4</v>
      </c>
      <c r="D707" vm="10063">
        <v>193.2</v>
      </c>
      <c r="E707" vm="12356">
        <v>10.808</v>
      </c>
      <c r="F707" vm="12359">
        <v>1.7412000000000001</v>
      </c>
      <c r="G707" vm="5006">
        <v>12.624000000000001</v>
      </c>
      <c r="H707" vm="12362">
        <v>14.93</v>
      </c>
      <c r="I707" s="15" vm="12364">
        <v>4.7279999999999998</v>
      </c>
      <c r="K707" s="21">
        <f t="shared" si="87"/>
        <v>-3.6773677351752014E-2</v>
      </c>
      <c r="L707" s="21">
        <f t="shared" si="80"/>
        <v>-8.5536216217018089E-3</v>
      </c>
      <c r="M707" s="21">
        <f t="shared" si="81"/>
        <v>-1.642747414194793E-2</v>
      </c>
      <c r="N707" s="21">
        <f t="shared" si="82"/>
        <v>-2.3409993704559349E-2</v>
      </c>
      <c r="O707" s="21">
        <f t="shared" si="83"/>
        <v>-2.652314605531695E-2</v>
      </c>
      <c r="P707" s="21">
        <f t="shared" si="84"/>
        <v>-2.3950428680247587E-2</v>
      </c>
      <c r="Q707" s="21">
        <f t="shared" si="85"/>
        <v>-1.462792040427922E-2</v>
      </c>
      <c r="R707" s="24">
        <f t="shared" si="86"/>
        <v>-6.745388139531538E-3</v>
      </c>
    </row>
    <row r="708" spans="1:18" x14ac:dyDescent="0.3">
      <c r="A708" s="23" vm="12368">
        <v>44840</v>
      </c>
      <c r="B708" vm="8981">
        <v>28.64</v>
      </c>
      <c r="C708" vm="11874">
        <v>45.62</v>
      </c>
      <c r="D708" vm="12371">
        <v>194.4</v>
      </c>
      <c r="E708" vm="12373">
        <v>10.666</v>
      </c>
      <c r="F708" vm="12375">
        <v>1.7121999999999999</v>
      </c>
      <c r="G708" vm="12377">
        <v>12.534000000000001</v>
      </c>
      <c r="H708" vm="772">
        <v>14.89</v>
      </c>
      <c r="I708" s="15" vm="12380">
        <v>4.7380000000000004</v>
      </c>
      <c r="K708" s="21">
        <f t="shared" si="87"/>
        <v>-4.3054138304195799E-2</v>
      </c>
      <c r="L708" s="21">
        <f t="shared" ref="L708:L771" si="88">LN(C708/C707)</f>
        <v>4.834111808939643E-3</v>
      </c>
      <c r="M708" s="21">
        <f t="shared" ref="M708:M771" si="89">LN(D708/D707)</f>
        <v>6.1919702479212007E-3</v>
      </c>
      <c r="N708" s="21">
        <f t="shared" ref="N708:N771" si="90">LN(E708/E707)</f>
        <v>-1.3225488479487244E-2</v>
      </c>
      <c r="O708" s="21">
        <f t="shared" ref="O708:O771" si="91">LN(F708/F707)</f>
        <v>-1.6795437369757235E-2</v>
      </c>
      <c r="P708" s="21">
        <f t="shared" ref="P708:P771" si="92">LN(G708/G707)</f>
        <v>-7.1548123010346841E-3</v>
      </c>
      <c r="Q708" s="21">
        <f t="shared" ref="Q708:Q771" si="93">LN(H708/H707)</f>
        <v>-2.6827648551813713E-3</v>
      </c>
      <c r="R708" s="24">
        <f t="shared" ref="R708:R771" si="94">LN(I708/I707)</f>
        <v>2.1128256327967707E-3</v>
      </c>
    </row>
    <row r="709" spans="1:18" x14ac:dyDescent="0.3">
      <c r="A709" s="23" vm="12384">
        <v>44841</v>
      </c>
      <c r="B709" vm="9100">
        <v>28.48</v>
      </c>
      <c r="C709" vm="12386">
        <v>44.48</v>
      </c>
      <c r="D709" vm="12388">
        <v>189.65</v>
      </c>
      <c r="E709" vm="12322">
        <v>10.708</v>
      </c>
      <c r="F709" vm="12392">
        <v>1.7056</v>
      </c>
      <c r="G709" vm="3486">
        <v>12.3</v>
      </c>
      <c r="H709" vm="4187">
        <v>14.66</v>
      </c>
      <c r="I709" s="15" vm="12396">
        <v>4.7320000000000002</v>
      </c>
      <c r="K709" s="21">
        <f t="shared" ref="K709:K772" si="95">LN(B709/B708)</f>
        <v>-5.6022555486698981E-3</v>
      </c>
      <c r="L709" s="21">
        <f t="shared" si="88"/>
        <v>-2.5306566913915005E-2</v>
      </c>
      <c r="M709" s="21">
        <f t="shared" si="89"/>
        <v>-2.4737623891430735E-2</v>
      </c>
      <c r="N709" s="21">
        <f t="shared" si="90"/>
        <v>3.9300134796956725E-3</v>
      </c>
      <c r="O709" s="21">
        <f t="shared" si="91"/>
        <v>-3.8621383368597976E-3</v>
      </c>
      <c r="P709" s="21">
        <f t="shared" si="92"/>
        <v>-1.8845689424111977E-2</v>
      </c>
      <c r="Q709" s="21">
        <f t="shared" si="93"/>
        <v>-1.5567150237412258E-2</v>
      </c>
      <c r="R709" s="24">
        <f t="shared" si="94"/>
        <v>-1.2671596204534325E-3</v>
      </c>
    </row>
    <row r="710" spans="1:18" x14ac:dyDescent="0.3">
      <c r="A710" s="23" vm="12400">
        <v>44844</v>
      </c>
      <c r="B710" vm="12401">
        <v>27.9</v>
      </c>
      <c r="C710" vm="4430">
        <v>44</v>
      </c>
      <c r="D710" vm="12404">
        <v>187.75</v>
      </c>
      <c r="E710" vm="12406">
        <v>10.896000000000001</v>
      </c>
      <c r="F710" vm="11350">
        <v>1.7076</v>
      </c>
      <c r="G710" vm="12410">
        <v>12.183999999999999</v>
      </c>
      <c r="H710" vm="11110">
        <v>14.59</v>
      </c>
      <c r="I710" s="15" vm="12413">
        <v>4.7560000000000002</v>
      </c>
      <c r="K710" s="21">
        <f t="shared" si="95"/>
        <v>-2.0575397716455137E-2</v>
      </c>
      <c r="L710" s="21">
        <f t="shared" si="88"/>
        <v>-1.0850016024065705E-2</v>
      </c>
      <c r="M710" s="21">
        <f t="shared" si="89"/>
        <v>-1.0068977490663839E-2</v>
      </c>
      <c r="N710" s="21">
        <f t="shared" si="90"/>
        <v>1.7404623749050462E-2</v>
      </c>
      <c r="O710" s="21">
        <f t="shared" si="91"/>
        <v>1.1719209122816531E-3</v>
      </c>
      <c r="P710" s="21">
        <f t="shared" si="92"/>
        <v>-9.4756467855112072E-3</v>
      </c>
      <c r="Q710" s="21">
        <f t="shared" si="93"/>
        <v>-4.7863339238111728E-3</v>
      </c>
      <c r="R710" s="24">
        <f t="shared" si="94"/>
        <v>5.0590327123949848E-3</v>
      </c>
    </row>
    <row r="711" spans="1:18" x14ac:dyDescent="0.3">
      <c r="A711" s="23" vm="12417">
        <v>44845</v>
      </c>
      <c r="B711" vm="12418">
        <v>27.6</v>
      </c>
      <c r="C711" vm="12420">
        <v>44.37</v>
      </c>
      <c r="D711" vm="12286">
        <v>190.05</v>
      </c>
      <c r="E711" vm="10869">
        <v>10.714</v>
      </c>
      <c r="F711" vm="12425">
        <v>1.6954</v>
      </c>
      <c r="G711" vm="636">
        <v>12.32</v>
      </c>
      <c r="H711" vm="5928">
        <v>14.8</v>
      </c>
      <c r="I711" s="15" vm="12413">
        <v>4.7560000000000002</v>
      </c>
      <c r="K711" s="21">
        <f t="shared" si="95"/>
        <v>-1.0810916104215506E-2</v>
      </c>
      <c r="L711" s="21">
        <f t="shared" si="88"/>
        <v>8.3739314725568611E-3</v>
      </c>
      <c r="M711" s="21">
        <f t="shared" si="89"/>
        <v>1.2175904791013673E-2</v>
      </c>
      <c r="N711" s="21">
        <f t="shared" si="90"/>
        <v>-1.6844451948387951E-2</v>
      </c>
      <c r="O711" s="21">
        <f t="shared" si="91"/>
        <v>-7.1701747095018389E-3</v>
      </c>
      <c r="P711" s="21">
        <f t="shared" si="92"/>
        <v>1.1100342512513196E-2</v>
      </c>
      <c r="Q711" s="21">
        <f t="shared" si="93"/>
        <v>1.429081823537515E-2</v>
      </c>
      <c r="R711" s="24">
        <f t="shared" si="94"/>
        <v>0</v>
      </c>
    </row>
    <row r="712" spans="1:18" x14ac:dyDescent="0.3">
      <c r="A712" s="23" vm="12432">
        <v>44846</v>
      </c>
      <c r="B712" vm="12433">
        <v>27.38</v>
      </c>
      <c r="C712" vm="12435">
        <v>45.6</v>
      </c>
      <c r="D712" vm="12437">
        <v>188.95</v>
      </c>
      <c r="E712" vm="12439">
        <v>10.688000000000001</v>
      </c>
      <c r="F712" vm="3683">
        <v>1.6754</v>
      </c>
      <c r="G712" vm="12443">
        <v>12.194000000000001</v>
      </c>
      <c r="H712" vm="12362">
        <v>14.93</v>
      </c>
      <c r="I712" s="15" vm="12446">
        <v>4.782</v>
      </c>
      <c r="K712" s="21">
        <f t="shared" si="95"/>
        <v>-8.0029528628015895E-3</v>
      </c>
      <c r="L712" s="21">
        <f t="shared" si="88"/>
        <v>2.7344151129522258E-2</v>
      </c>
      <c r="M712" s="21">
        <f t="shared" si="89"/>
        <v>-5.8047656397599203E-3</v>
      </c>
      <c r="N712" s="21">
        <f t="shared" si="90"/>
        <v>-2.4296806644786709E-3</v>
      </c>
      <c r="O712" s="21">
        <f t="shared" si="91"/>
        <v>-1.1866758454596059E-2</v>
      </c>
      <c r="P712" s="21">
        <f t="shared" si="92"/>
        <v>-1.0279930619749272E-2</v>
      </c>
      <c r="Q712" s="21">
        <f t="shared" si="93"/>
        <v>8.7454307810294948E-3</v>
      </c>
      <c r="R712" s="24">
        <f t="shared" si="94"/>
        <v>5.4518902075974957E-3</v>
      </c>
    </row>
    <row r="713" spans="1:18" x14ac:dyDescent="0.3">
      <c r="A713" s="23" vm="12449">
        <v>44847</v>
      </c>
      <c r="B713" vm="12450">
        <v>27.22</v>
      </c>
      <c r="C713" vm="12452">
        <v>45.2</v>
      </c>
      <c r="D713" vm="12454">
        <v>186.7</v>
      </c>
      <c r="E713" vm="1549">
        <v>10.93</v>
      </c>
      <c r="F713" vm="12458">
        <v>1.7063999999999999</v>
      </c>
      <c r="G713" vm="12460">
        <v>12.486000000000001</v>
      </c>
      <c r="H713" vm="12462">
        <v>15.03</v>
      </c>
      <c r="I713" s="15" vm="11990">
        <v>4.9000000000000004</v>
      </c>
      <c r="K713" s="21">
        <f t="shared" si="95"/>
        <v>-5.8608226369828353E-3</v>
      </c>
      <c r="L713" s="21">
        <f t="shared" si="88"/>
        <v>-8.810629682154807E-3</v>
      </c>
      <c r="M713" s="21">
        <f t="shared" si="89"/>
        <v>-1.1979379247820998E-2</v>
      </c>
      <c r="N713" s="21">
        <f t="shared" si="90"/>
        <v>2.2389685394157154E-2</v>
      </c>
      <c r="O713" s="21">
        <f t="shared" si="91"/>
        <v>1.833394543743164E-2</v>
      </c>
      <c r="P713" s="21">
        <f t="shared" si="92"/>
        <v>2.3663989153928089E-2</v>
      </c>
      <c r="Q713" s="21">
        <f t="shared" si="93"/>
        <v>6.6755922137840323E-3</v>
      </c>
      <c r="R713" s="24">
        <f t="shared" si="94"/>
        <v>2.4376336080447935E-2</v>
      </c>
    </row>
    <row r="714" spans="1:18" x14ac:dyDescent="0.3">
      <c r="A714" s="23" vm="12467">
        <v>44848</v>
      </c>
      <c r="B714" vm="9083">
        <v>28.44</v>
      </c>
      <c r="C714" vm="12469">
        <v>45.28</v>
      </c>
      <c r="D714" vm="12471">
        <v>187.3</v>
      </c>
      <c r="E714" vm="8608">
        <v>11.052</v>
      </c>
      <c r="F714" vm="12474">
        <v>1.7123999999999999</v>
      </c>
      <c r="G714" vm="12476">
        <v>12.497999999999999</v>
      </c>
      <c r="H714" vm="12462">
        <v>15.03</v>
      </c>
      <c r="I714" s="15" vm="12479">
        <v>4.8899999999999997</v>
      </c>
      <c r="K714" s="21">
        <f t="shared" si="95"/>
        <v>4.384460771172019E-2</v>
      </c>
      <c r="L714" s="21">
        <f t="shared" si="88"/>
        <v>1.7683470567419492E-3</v>
      </c>
      <c r="M714" s="21">
        <f t="shared" si="89"/>
        <v>3.2085589023659717E-3</v>
      </c>
      <c r="N714" s="21">
        <f t="shared" si="90"/>
        <v>1.1100104872722932E-2</v>
      </c>
      <c r="O714" s="21">
        <f t="shared" si="91"/>
        <v>3.5100071136501508E-3</v>
      </c>
      <c r="P714" s="21">
        <f t="shared" si="92"/>
        <v>9.6061486733740528E-4</v>
      </c>
      <c r="Q714" s="21">
        <f t="shared" si="93"/>
        <v>0</v>
      </c>
      <c r="R714" s="24">
        <f t="shared" si="94"/>
        <v>-2.0429016298004047E-3</v>
      </c>
    </row>
    <row r="715" spans="1:18" x14ac:dyDescent="0.3">
      <c r="A715" s="23" vm="12483">
        <v>44851</v>
      </c>
      <c r="B715" vm="12484">
        <v>29.18</v>
      </c>
      <c r="C715" vm="12486">
        <v>46.42</v>
      </c>
      <c r="D715" vm="12488">
        <v>191.4</v>
      </c>
      <c r="E715" vm="12490">
        <v>11.194000000000001</v>
      </c>
      <c r="F715" vm="12493">
        <v>1.7430000000000001</v>
      </c>
      <c r="G715" vm="12495">
        <v>12.814</v>
      </c>
      <c r="H715" vm="4389">
        <v>15.23</v>
      </c>
      <c r="I715" s="15" vm="12498">
        <v>4.9480000000000004</v>
      </c>
      <c r="K715" s="21">
        <f t="shared" si="95"/>
        <v>2.5686938159599403E-2</v>
      </c>
      <c r="L715" s="21">
        <f t="shared" si="88"/>
        <v>2.4864966951363445E-2</v>
      </c>
      <c r="M715" s="21">
        <f t="shared" si="89"/>
        <v>2.1653869568811122E-2</v>
      </c>
      <c r="N715" s="21">
        <f t="shared" si="90"/>
        <v>1.2766513407997738E-2</v>
      </c>
      <c r="O715" s="21">
        <f t="shared" si="91"/>
        <v>1.771187124923004E-2</v>
      </c>
      <c r="P715" s="21">
        <f t="shared" si="92"/>
        <v>2.4969691709939901E-2</v>
      </c>
      <c r="Q715" s="21">
        <f t="shared" si="93"/>
        <v>1.3218963142187448E-2</v>
      </c>
      <c r="R715" s="24">
        <f t="shared" si="94"/>
        <v>1.1791151043461033E-2</v>
      </c>
    </row>
    <row r="716" spans="1:18" x14ac:dyDescent="0.3">
      <c r="A716" s="23" vm="12502">
        <v>44852</v>
      </c>
      <c r="B716" vm="12503">
        <v>29.4</v>
      </c>
      <c r="C716" vm="12505">
        <v>46.69</v>
      </c>
      <c r="D716" vm="10100">
        <v>193.5</v>
      </c>
      <c r="E716" vm="12508">
        <v>11.353999999999999</v>
      </c>
      <c r="F716" vm="12511">
        <v>1.8028</v>
      </c>
      <c r="G716" vm="12513">
        <v>13.022</v>
      </c>
      <c r="H716" vm="7137">
        <v>15.16</v>
      </c>
      <c r="I716" s="15" vm="12516">
        <v>4.9459999999999997</v>
      </c>
      <c r="K716" s="21">
        <f t="shared" si="95"/>
        <v>7.511131249996271E-3</v>
      </c>
      <c r="L716" s="21">
        <f t="shared" si="88"/>
        <v>5.7996081365544877E-3</v>
      </c>
      <c r="M716" s="21">
        <f t="shared" si="89"/>
        <v>1.0912033450982501E-2</v>
      </c>
      <c r="N716" s="21">
        <f t="shared" si="90"/>
        <v>1.4192184279366464E-2</v>
      </c>
      <c r="O716" s="21">
        <f t="shared" si="91"/>
        <v>3.3733245296472106E-2</v>
      </c>
      <c r="P716" s="21">
        <f t="shared" si="92"/>
        <v>1.6101911597840472E-2</v>
      </c>
      <c r="Q716" s="21">
        <f t="shared" si="93"/>
        <v>-4.6067866928448335E-3</v>
      </c>
      <c r="R716" s="24">
        <f t="shared" si="94"/>
        <v>-4.0428543101712628E-4</v>
      </c>
    </row>
    <row r="717" spans="1:18" x14ac:dyDescent="0.3">
      <c r="A717" s="23" vm="12520">
        <v>44853</v>
      </c>
      <c r="B717" vm="8570">
        <v>29.34</v>
      </c>
      <c r="C717" vm="12522">
        <v>46.33</v>
      </c>
      <c r="D717" vm="11947">
        <v>191.85</v>
      </c>
      <c r="E717" vm="11280">
        <v>11.204000000000001</v>
      </c>
      <c r="F717" vm="12527">
        <v>1.7916000000000001</v>
      </c>
      <c r="G717" vm="12529">
        <v>12.968</v>
      </c>
      <c r="H717" vm="4389">
        <v>15.23</v>
      </c>
      <c r="I717" s="15" vm="12108">
        <v>5</v>
      </c>
      <c r="K717" s="21">
        <f t="shared" si="95"/>
        <v>-2.0429016298001822E-3</v>
      </c>
      <c r="L717" s="21">
        <f t="shared" si="88"/>
        <v>-7.7403095542886461E-3</v>
      </c>
      <c r="M717" s="21">
        <f t="shared" si="89"/>
        <v>-8.5636957768751021E-3</v>
      </c>
      <c r="N717" s="21">
        <f t="shared" si="90"/>
        <v>-1.3299247350672226E-2</v>
      </c>
      <c r="O717" s="21">
        <f t="shared" si="91"/>
        <v>-6.231936483348151E-3</v>
      </c>
      <c r="P717" s="21">
        <f t="shared" si="92"/>
        <v>-4.1554503812954151E-3</v>
      </c>
      <c r="Q717" s="21">
        <f t="shared" si="93"/>
        <v>4.6067866928448256E-3</v>
      </c>
      <c r="R717" s="24">
        <f t="shared" si="94"/>
        <v>1.0858743334876002E-2</v>
      </c>
    </row>
    <row r="718" spans="1:18" x14ac:dyDescent="0.3">
      <c r="A718" s="23" vm="12535">
        <v>44854</v>
      </c>
      <c r="B718" vm="8212">
        <v>29.58</v>
      </c>
      <c r="C718" vm="4997">
        <v>47.34</v>
      </c>
      <c r="D718" vm="12538">
        <v>192.3</v>
      </c>
      <c r="E718" vm="12540">
        <v>11.288</v>
      </c>
      <c r="F718" vm="12543">
        <v>1.829</v>
      </c>
      <c r="G718" vm="12545">
        <v>13.173999999999999</v>
      </c>
      <c r="H718" vm="4657">
        <v>15.42</v>
      </c>
      <c r="I718" s="15" vm="12548">
        <v>4.9960000000000004</v>
      </c>
      <c r="K718" s="21">
        <f t="shared" si="95"/>
        <v>8.146684567818108E-3</v>
      </c>
      <c r="L718" s="21">
        <f t="shared" si="88"/>
        <v>2.1565904657281001E-2</v>
      </c>
      <c r="M718" s="21">
        <f t="shared" si="89"/>
        <v>2.3428359017726671E-3</v>
      </c>
      <c r="N718" s="21">
        <f t="shared" si="90"/>
        <v>7.4693571526506892E-3</v>
      </c>
      <c r="O718" s="21">
        <f t="shared" si="91"/>
        <v>2.0660294057720571E-2</v>
      </c>
      <c r="P718" s="21">
        <f t="shared" si="92"/>
        <v>1.5760405785126268E-2</v>
      </c>
      <c r="Q718" s="21">
        <f t="shared" si="93"/>
        <v>1.2398201228113054E-2</v>
      </c>
      <c r="R718" s="24">
        <f t="shared" si="94"/>
        <v>-8.0032017076904407E-4</v>
      </c>
    </row>
    <row r="719" spans="1:18" x14ac:dyDescent="0.3">
      <c r="A719" s="23" vm="12552">
        <v>44855</v>
      </c>
      <c r="B719" vm="12553">
        <v>29.32</v>
      </c>
      <c r="C719" vm="12555">
        <v>45.95</v>
      </c>
      <c r="D719" vm="12557">
        <v>190.2</v>
      </c>
      <c r="E719" vm="12559">
        <v>11.446</v>
      </c>
      <c r="F719" vm="12562">
        <v>1.8275999999999999</v>
      </c>
      <c r="G719" vm="12564">
        <v>13.074</v>
      </c>
      <c r="H719" vm="12362">
        <v>14.93</v>
      </c>
      <c r="I719" s="15" vm="12108">
        <v>5</v>
      </c>
      <c r="K719" s="21">
        <f t="shared" si="95"/>
        <v>-8.8285802642029277E-3</v>
      </c>
      <c r="L719" s="21">
        <f t="shared" si="88"/>
        <v>-2.9801755284141779E-2</v>
      </c>
      <c r="M719" s="21">
        <f t="shared" si="89"/>
        <v>-1.0980502483444208E-2</v>
      </c>
      <c r="N719" s="21">
        <f t="shared" si="90"/>
        <v>1.3900109436397565E-2</v>
      </c>
      <c r="O719" s="21">
        <f t="shared" si="91"/>
        <v>-7.6573870174930479E-4</v>
      </c>
      <c r="P719" s="21">
        <f t="shared" si="92"/>
        <v>-7.6196650279633984E-3</v>
      </c>
      <c r="Q719" s="21">
        <f t="shared" si="93"/>
        <v>-3.2292756584084412E-2</v>
      </c>
      <c r="R719" s="24">
        <f t="shared" si="94"/>
        <v>8.0032017076911573E-4</v>
      </c>
    </row>
    <row r="720" spans="1:18" x14ac:dyDescent="0.3">
      <c r="A720" s="23" vm="12570">
        <v>44858</v>
      </c>
      <c r="B720" vm="10166">
        <v>30.1</v>
      </c>
      <c r="C720" vm="12572">
        <v>46.03</v>
      </c>
      <c r="D720" vm="12574">
        <v>194.05</v>
      </c>
      <c r="E720" vm="12576">
        <v>11.507999999999999</v>
      </c>
      <c r="F720" vm="12578">
        <v>1.8557999999999999</v>
      </c>
      <c r="G720" vm="11968">
        <v>13.474</v>
      </c>
      <c r="H720" vm="5701">
        <v>14.85</v>
      </c>
      <c r="I720" s="15" vm="12582">
        <v>4.9800000000000004</v>
      </c>
      <c r="K720" s="21">
        <f t="shared" si="95"/>
        <v>2.6255294736379241E-2</v>
      </c>
      <c r="L720" s="21">
        <f t="shared" si="88"/>
        <v>1.7395090274540165E-3</v>
      </c>
      <c r="M720" s="21">
        <f t="shared" si="89"/>
        <v>2.0039707703625474E-2</v>
      </c>
      <c r="N720" s="21">
        <f t="shared" si="90"/>
        <v>5.402121702390802E-3</v>
      </c>
      <c r="O720" s="21">
        <f t="shared" si="91"/>
        <v>1.5312239229962509E-2</v>
      </c>
      <c r="P720" s="21">
        <f t="shared" si="92"/>
        <v>3.0136377347930322E-2</v>
      </c>
      <c r="Q720" s="21">
        <f t="shared" si="93"/>
        <v>-5.3727463023904454E-3</v>
      </c>
      <c r="R720" s="24">
        <f t="shared" si="94"/>
        <v>-4.0080213975387108E-3</v>
      </c>
    </row>
    <row r="721" spans="1:18" x14ac:dyDescent="0.3">
      <c r="A721" s="23" vm="12586">
        <v>44859</v>
      </c>
      <c r="B721" vm="8434">
        <v>30.92</v>
      </c>
      <c r="C721" vm="12588">
        <v>48.93</v>
      </c>
      <c r="D721" vm="12590">
        <v>199.05</v>
      </c>
      <c r="E721" vm="12592">
        <v>11.52</v>
      </c>
      <c r="F721" vm="12595">
        <v>1.8646</v>
      </c>
      <c r="G721" vm="12597">
        <v>13.53</v>
      </c>
      <c r="H721" vm="4824">
        <v>15.35</v>
      </c>
      <c r="I721" s="15" vm="10673">
        <v>5.0999999999999996</v>
      </c>
      <c r="K721" s="21">
        <f t="shared" si="95"/>
        <v>2.6878051964391105E-2</v>
      </c>
      <c r="L721" s="21">
        <f t="shared" si="88"/>
        <v>6.109734747188203E-2</v>
      </c>
      <c r="M721" s="21">
        <f t="shared" si="89"/>
        <v>2.544019163141081E-2</v>
      </c>
      <c r="N721" s="21">
        <f t="shared" si="90"/>
        <v>1.0422095784438116E-3</v>
      </c>
      <c r="O721" s="21">
        <f t="shared" si="91"/>
        <v>4.73068294351431E-3</v>
      </c>
      <c r="P721" s="21">
        <f t="shared" si="92"/>
        <v>4.1475396442285564E-3</v>
      </c>
      <c r="Q721" s="21">
        <f t="shared" si="93"/>
        <v>3.3115608784497604E-2</v>
      </c>
      <c r="R721" s="24">
        <f t="shared" si="94"/>
        <v>2.3810648693718392E-2</v>
      </c>
    </row>
    <row r="722" spans="1:18" x14ac:dyDescent="0.3">
      <c r="A722" s="23" vm="12603">
        <v>44860</v>
      </c>
      <c r="B722" vm="12604">
        <v>30.58</v>
      </c>
      <c r="C722" vm="12606">
        <v>48.4</v>
      </c>
      <c r="D722" vm="9358">
        <v>197.95</v>
      </c>
      <c r="E722" vm="12608">
        <v>12.016</v>
      </c>
      <c r="F722" vm="12611">
        <v>1.8657999999999999</v>
      </c>
      <c r="G722" vm="9245">
        <v>13.651999999999999</v>
      </c>
      <c r="H722" vm="12614">
        <v>15.31</v>
      </c>
      <c r="I722" s="15" vm="12616">
        <v>5.1550000000000002</v>
      </c>
      <c r="K722" s="21">
        <f t="shared" si="95"/>
        <v>-1.1057023218305118E-2</v>
      </c>
      <c r="L722" s="21">
        <f t="shared" si="88"/>
        <v>-1.0890891578446162E-2</v>
      </c>
      <c r="M722" s="21">
        <f t="shared" si="89"/>
        <v>-5.5415758941867203E-3</v>
      </c>
      <c r="N722" s="21">
        <f t="shared" si="90"/>
        <v>4.2154439754033816E-2</v>
      </c>
      <c r="O722" s="21">
        <f t="shared" si="91"/>
        <v>6.4336266426721943E-4</v>
      </c>
      <c r="P722" s="21">
        <f t="shared" si="92"/>
        <v>8.9765888617639508E-3</v>
      </c>
      <c r="Q722" s="21">
        <f t="shared" si="93"/>
        <v>-2.6092643636137307E-3</v>
      </c>
      <c r="R722" s="24">
        <f t="shared" si="94"/>
        <v>1.0726577738643342E-2</v>
      </c>
    </row>
    <row r="723" spans="1:18" x14ac:dyDescent="0.3">
      <c r="A723" s="23" vm="12620">
        <v>44861</v>
      </c>
      <c r="B723" vm="10279">
        <v>31.6</v>
      </c>
      <c r="C723" vm="12622">
        <v>46.36</v>
      </c>
      <c r="D723" vm="9516">
        <v>197.25</v>
      </c>
      <c r="E723" vm="12625">
        <v>12.311999999999999</v>
      </c>
      <c r="F723" vm="12628">
        <v>1.9057999999999999</v>
      </c>
      <c r="G723" vm="12630">
        <v>13.634</v>
      </c>
      <c r="H723" vm="4317">
        <v>15.07</v>
      </c>
      <c r="I723" s="15" vm="968">
        <v>5.25</v>
      </c>
      <c r="K723" s="21">
        <f t="shared" si="95"/>
        <v>3.2810920091950239E-2</v>
      </c>
      <c r="L723" s="21">
        <f t="shared" si="88"/>
        <v>-4.3062795251035006E-2</v>
      </c>
      <c r="M723" s="21">
        <f t="shared" si="89"/>
        <v>-3.5425138261559225E-3</v>
      </c>
      <c r="N723" s="21">
        <f t="shared" si="90"/>
        <v>2.4335301514799103E-2</v>
      </c>
      <c r="O723" s="21">
        <f t="shared" si="91"/>
        <v>2.121195238722718E-2</v>
      </c>
      <c r="P723" s="21">
        <f t="shared" si="92"/>
        <v>-1.3193581038669746E-3</v>
      </c>
      <c r="Q723" s="21">
        <f t="shared" si="93"/>
        <v>-1.5800197031188276E-2</v>
      </c>
      <c r="R723" s="24">
        <f t="shared" si="94"/>
        <v>1.8260959134609112E-2</v>
      </c>
    </row>
    <row r="724" spans="1:18" x14ac:dyDescent="0.3">
      <c r="A724" s="23" vm="12636">
        <v>44862</v>
      </c>
      <c r="B724" vm="8332">
        <v>31.22</v>
      </c>
      <c r="C724" vm="12638">
        <v>45.29</v>
      </c>
      <c r="D724" vm="12640">
        <v>198.9</v>
      </c>
      <c r="E724" vm="12642">
        <v>12.257999999999999</v>
      </c>
      <c r="F724" vm="4727">
        <v>1.9052</v>
      </c>
      <c r="G724" vm="12645">
        <v>13.564</v>
      </c>
      <c r="H724" vm="4262">
        <v>14.79</v>
      </c>
      <c r="I724" s="15" vm="12648">
        <v>5.15</v>
      </c>
      <c r="K724" s="21">
        <f t="shared" si="95"/>
        <v>-1.2098205505580488E-2</v>
      </c>
      <c r="L724" s="21">
        <f t="shared" si="88"/>
        <v>-2.3350760903428452E-2</v>
      </c>
      <c r="M724" s="21">
        <f t="shared" si="89"/>
        <v>8.3302261339428963E-3</v>
      </c>
      <c r="N724" s="21">
        <f t="shared" si="90"/>
        <v>-4.3956114730381093E-3</v>
      </c>
      <c r="O724" s="21">
        <f t="shared" si="91"/>
        <v>-3.148779873824426E-4</v>
      </c>
      <c r="P724" s="21">
        <f t="shared" si="92"/>
        <v>-5.1474486772014032E-3</v>
      </c>
      <c r="Q724" s="21">
        <f t="shared" si="93"/>
        <v>-1.8754735915695719E-2</v>
      </c>
      <c r="R724" s="24">
        <f t="shared" si="94"/>
        <v>-1.9231361927887533E-2</v>
      </c>
    </row>
    <row r="725" spans="1:18" x14ac:dyDescent="0.3">
      <c r="A725" s="23" vm="12652">
        <v>44865</v>
      </c>
      <c r="B725" vm="12653">
        <v>31.74</v>
      </c>
      <c r="C725" vm="12655">
        <v>43.69</v>
      </c>
      <c r="D725" vm="8267">
        <v>199.5</v>
      </c>
      <c r="E725" vm="12658">
        <v>12.548</v>
      </c>
      <c r="F725" vm="12661">
        <v>1.929</v>
      </c>
      <c r="G725" vm="869">
        <v>13.66</v>
      </c>
      <c r="H725" vm="4729">
        <v>14.88</v>
      </c>
      <c r="I725" s="15" vm="12665">
        <v>5.1449999999999996</v>
      </c>
      <c r="K725" s="21">
        <f t="shared" si="95"/>
        <v>1.6518800010976994E-2</v>
      </c>
      <c r="L725" s="21">
        <f t="shared" si="88"/>
        <v>-3.5967014604778066E-2</v>
      </c>
      <c r="M725" s="21">
        <f t="shared" si="89"/>
        <v>3.0120504699916212E-3</v>
      </c>
      <c r="N725" s="21">
        <f t="shared" si="90"/>
        <v>2.3382505264891721E-2</v>
      </c>
      <c r="O725" s="21">
        <f t="shared" si="91"/>
        <v>1.2414743979023804E-2</v>
      </c>
      <c r="P725" s="21">
        <f t="shared" si="92"/>
        <v>7.0526298792517568E-3</v>
      </c>
      <c r="Q725" s="21">
        <f t="shared" si="93"/>
        <v>6.0667526822375832E-3</v>
      </c>
      <c r="R725" s="24">
        <f t="shared" si="94"/>
        <v>-9.7134538963200318E-4</v>
      </c>
    </row>
    <row r="726" spans="1:18" x14ac:dyDescent="0.3">
      <c r="A726" s="23" vm="12669">
        <v>44866</v>
      </c>
      <c r="B726" vm="12061">
        <v>32.159999999999997</v>
      </c>
      <c r="C726" vm="12671">
        <v>44.18</v>
      </c>
      <c r="D726" vm="12673">
        <v>199.1</v>
      </c>
      <c r="E726" vm="12675">
        <v>12.646000000000001</v>
      </c>
      <c r="F726" vm="12677">
        <v>1.9452</v>
      </c>
      <c r="G726" vm="10903">
        <v>13.792</v>
      </c>
      <c r="H726" vm="10589">
        <v>15.08</v>
      </c>
      <c r="I726" s="15" vm="9769">
        <v>5.2350000000000003</v>
      </c>
      <c r="K726" s="21">
        <f t="shared" si="95"/>
        <v>1.3145729212502512E-2</v>
      </c>
      <c r="L726" s="21">
        <f t="shared" si="88"/>
        <v>1.1152955028626566E-2</v>
      </c>
      <c r="M726" s="21">
        <f t="shared" si="89"/>
        <v>-2.0070252597675625E-3</v>
      </c>
      <c r="N726" s="21">
        <f t="shared" si="90"/>
        <v>7.7796693079898831E-3</v>
      </c>
      <c r="O726" s="21">
        <f t="shared" si="91"/>
        <v>8.3630656239017526E-3</v>
      </c>
      <c r="P726" s="21">
        <f t="shared" si="92"/>
        <v>9.6168597786931743E-3</v>
      </c>
      <c r="Q726" s="21">
        <f t="shared" si="93"/>
        <v>1.3351333174864196E-2</v>
      </c>
      <c r="R726" s="24">
        <f t="shared" si="94"/>
        <v>1.7341475036487392E-2</v>
      </c>
    </row>
    <row r="727" spans="1:18" x14ac:dyDescent="0.3">
      <c r="A727" s="23" vm="12684">
        <v>44867</v>
      </c>
      <c r="B727" vm="11341">
        <v>31.32</v>
      </c>
      <c r="C727" vm="12686">
        <v>43.47</v>
      </c>
      <c r="D727" vm="12688">
        <v>195.95</v>
      </c>
      <c r="E727" vm="53">
        <v>12.9</v>
      </c>
      <c r="F727" vm="12692">
        <v>1.9448000000000001</v>
      </c>
      <c r="G727" vm="12694">
        <v>13.734</v>
      </c>
      <c r="H727" vm="12462">
        <v>15.03</v>
      </c>
      <c r="I727" s="15" vm="12697">
        <v>5.2050000000000001</v>
      </c>
      <c r="K727" s="21">
        <f t="shared" si="95"/>
        <v>-2.6466573188163176E-2</v>
      </c>
      <c r="L727" s="21">
        <f t="shared" si="88"/>
        <v>-1.6201152991270413E-2</v>
      </c>
      <c r="M727" s="21">
        <f t="shared" si="89"/>
        <v>-1.5947686424510166E-2</v>
      </c>
      <c r="N727" s="21">
        <f t="shared" si="90"/>
        <v>1.9886351731204861E-2</v>
      </c>
      <c r="O727" s="21">
        <f t="shared" si="91"/>
        <v>-2.0565552771710687E-4</v>
      </c>
      <c r="P727" s="21">
        <f t="shared" si="92"/>
        <v>-4.214203722852603E-3</v>
      </c>
      <c r="Q727" s="21">
        <f t="shared" si="93"/>
        <v>-3.3211588149269799E-3</v>
      </c>
      <c r="R727" s="24">
        <f t="shared" si="94"/>
        <v>-5.7471422555680713E-3</v>
      </c>
    </row>
    <row r="728" spans="1:18" x14ac:dyDescent="0.3">
      <c r="A728" s="23" vm="12701">
        <v>44868</v>
      </c>
      <c r="B728" vm="1785">
        <v>31.12</v>
      </c>
      <c r="C728" vm="10740">
        <v>42.26</v>
      </c>
      <c r="D728" vm="11962">
        <v>196.65</v>
      </c>
      <c r="E728" vm="12705">
        <v>12.818</v>
      </c>
      <c r="F728" vm="12708">
        <v>1.9696</v>
      </c>
      <c r="G728" vm="12710">
        <v>13.286</v>
      </c>
      <c r="H728" vm="6406">
        <v>14.73</v>
      </c>
      <c r="I728" s="15" vm="11616">
        <v>5.09</v>
      </c>
      <c r="K728" s="21">
        <f t="shared" si="95"/>
        <v>-6.4061718124115161E-3</v>
      </c>
      <c r="L728" s="21">
        <f t="shared" si="88"/>
        <v>-2.8230032812790108E-2</v>
      </c>
      <c r="M728" s="21">
        <f t="shared" si="89"/>
        <v>3.5659742321782427E-3</v>
      </c>
      <c r="N728" s="21">
        <f t="shared" si="90"/>
        <v>-6.3768782855913812E-3</v>
      </c>
      <c r="O728" s="21">
        <f t="shared" si="91"/>
        <v>1.2671332428275376E-2</v>
      </c>
      <c r="P728" s="21">
        <f t="shared" si="92"/>
        <v>-3.316366095543527E-2</v>
      </c>
      <c r="Q728" s="21">
        <f t="shared" si="93"/>
        <v>-2.0161973290344193E-2</v>
      </c>
      <c r="R728" s="24">
        <f t="shared" si="94"/>
        <v>-2.234187150450085E-2</v>
      </c>
    </row>
    <row r="729" spans="1:18" x14ac:dyDescent="0.3">
      <c r="A729" s="23" vm="12716">
        <v>44869</v>
      </c>
      <c r="B729" vm="10264">
        <v>31.38</v>
      </c>
      <c r="C729" vm="12718">
        <v>45.39</v>
      </c>
      <c r="D729" vm="10250">
        <v>201.4</v>
      </c>
      <c r="E729" vm="12721">
        <v>13.042</v>
      </c>
      <c r="F729" vm="12724">
        <v>2.0649999999999999</v>
      </c>
      <c r="G729" vm="12645">
        <v>13.564</v>
      </c>
      <c r="H729" vm="12727">
        <v>15.33</v>
      </c>
      <c r="I729" s="15" vm="12729">
        <v>5.24</v>
      </c>
      <c r="K729" s="21">
        <f t="shared" si="95"/>
        <v>8.320047994695514E-3</v>
      </c>
      <c r="L729" s="21">
        <f t="shared" si="88"/>
        <v>7.1450804280463603E-2</v>
      </c>
      <c r="M729" s="21">
        <f t="shared" si="89"/>
        <v>2.3867481406643486E-2</v>
      </c>
      <c r="N729" s="21">
        <f t="shared" si="90"/>
        <v>1.7324485888975505E-2</v>
      </c>
      <c r="O729" s="21">
        <f t="shared" si="91"/>
        <v>4.7299749964944099E-2</v>
      </c>
      <c r="P729" s="21">
        <f t="shared" si="92"/>
        <v>2.0708375020342687E-2</v>
      </c>
      <c r="Q729" s="21">
        <f t="shared" si="93"/>
        <v>3.9925462409183834E-2</v>
      </c>
      <c r="R729" s="24">
        <f t="shared" si="94"/>
        <v>2.9043667770519501E-2</v>
      </c>
    </row>
    <row r="730" spans="1:18" x14ac:dyDescent="0.3">
      <c r="A730" s="23" vm="12733">
        <v>44872</v>
      </c>
      <c r="B730" vm="2830">
        <v>31.9</v>
      </c>
      <c r="C730" vm="12735">
        <v>45.51</v>
      </c>
      <c r="D730" vm="9372">
        <v>200.5</v>
      </c>
      <c r="E730" vm="8840">
        <v>12.8</v>
      </c>
      <c r="F730" vm="5275">
        <v>2.129</v>
      </c>
      <c r="G730" vm="11057">
        <v>13.76</v>
      </c>
      <c r="H730" vm="4475">
        <v>15.26</v>
      </c>
      <c r="I730" s="15" vm="1418">
        <v>5.39</v>
      </c>
      <c r="K730" s="21">
        <f t="shared" si="95"/>
        <v>1.6435262485912427E-2</v>
      </c>
      <c r="L730" s="21">
        <f t="shared" si="88"/>
        <v>2.6402655601762059E-3</v>
      </c>
      <c r="M730" s="21">
        <f t="shared" si="89"/>
        <v>-4.4787335378380947E-3</v>
      </c>
      <c r="N730" s="21">
        <f t="shared" si="90"/>
        <v>-1.8729748045439011E-2</v>
      </c>
      <c r="O730" s="21">
        <f t="shared" si="91"/>
        <v>3.0522159498346267E-2</v>
      </c>
      <c r="P730" s="21">
        <f t="shared" si="92"/>
        <v>1.4346608241805338E-2</v>
      </c>
      <c r="Q730" s="21">
        <f t="shared" si="93"/>
        <v>-4.5766670274118666E-3</v>
      </c>
      <c r="R730" s="24">
        <f t="shared" si="94"/>
        <v>2.8223886587954956E-2</v>
      </c>
    </row>
    <row r="731" spans="1:18" x14ac:dyDescent="0.3">
      <c r="A731" s="23" vm="12745">
        <v>44873</v>
      </c>
      <c r="B731" vm="1913">
        <v>31.84</v>
      </c>
      <c r="C731" vm="12747">
        <v>46.45</v>
      </c>
      <c r="D731" vm="12749">
        <v>204.3</v>
      </c>
      <c r="E731" vm="12751">
        <v>12.87</v>
      </c>
      <c r="F731" vm="10000">
        <v>2.1480000000000001</v>
      </c>
      <c r="G731" vm="10808">
        <v>13.71</v>
      </c>
      <c r="H731" vm="12756">
        <v>15.57</v>
      </c>
      <c r="I731" s="15" vm="3612">
        <v>5.34</v>
      </c>
      <c r="K731" s="21">
        <f t="shared" si="95"/>
        <v>-1.8826488146165652E-3</v>
      </c>
      <c r="L731" s="21">
        <f t="shared" si="88"/>
        <v>2.0444383231297134E-2</v>
      </c>
      <c r="M731" s="21">
        <f t="shared" si="89"/>
        <v>1.8775255076952473E-2</v>
      </c>
      <c r="N731" s="21">
        <f t="shared" si="90"/>
        <v>5.453850682463725E-3</v>
      </c>
      <c r="O731" s="21">
        <f t="shared" si="91"/>
        <v>8.8847907352758836E-3</v>
      </c>
      <c r="P731" s="21">
        <f t="shared" si="92"/>
        <v>-3.6403389309745309E-3</v>
      </c>
      <c r="Q731" s="21">
        <f t="shared" si="93"/>
        <v>2.0110959989595941E-2</v>
      </c>
      <c r="R731" s="24">
        <f t="shared" si="94"/>
        <v>-9.319731948802255E-3</v>
      </c>
    </row>
    <row r="732" spans="1:18" x14ac:dyDescent="0.3">
      <c r="A732" s="23" vm="12761">
        <v>44874</v>
      </c>
      <c r="B732" vm="12200">
        <v>31.82</v>
      </c>
      <c r="C732" vm="12763">
        <v>46.72</v>
      </c>
      <c r="D732" vm="10497">
        <v>203</v>
      </c>
      <c r="E732" vm="12766">
        <v>12.858000000000001</v>
      </c>
      <c r="F732" vm="12768">
        <v>2.1539999999999999</v>
      </c>
      <c r="G732" vm="12770">
        <v>13.706</v>
      </c>
      <c r="H732" vm="4601">
        <v>15.54</v>
      </c>
      <c r="I732" s="15" vm="3866">
        <v>5.22</v>
      </c>
      <c r="K732" s="21">
        <f t="shared" si="95"/>
        <v>-6.2833806654144465E-4</v>
      </c>
      <c r="L732" s="21">
        <f t="shared" si="88"/>
        <v>5.7958732601239935E-3</v>
      </c>
      <c r="M732" s="21">
        <f t="shared" si="89"/>
        <v>-6.3835227817891282E-3</v>
      </c>
      <c r="N732" s="21">
        <f t="shared" si="90"/>
        <v>-9.3283588854027437E-4</v>
      </c>
      <c r="O732" s="21">
        <f t="shared" si="91"/>
        <v>2.7894020875783706E-3</v>
      </c>
      <c r="P732" s="21">
        <f t="shared" si="92"/>
        <v>-2.9180041059121396E-4</v>
      </c>
      <c r="Q732" s="21">
        <f t="shared" si="93"/>
        <v>-1.928640906405597E-3</v>
      </c>
      <c r="R732" s="24">
        <f t="shared" si="94"/>
        <v>-2.2728251077556175E-2</v>
      </c>
    </row>
    <row r="733" spans="1:18" x14ac:dyDescent="0.3">
      <c r="A733" s="23" vm="12776">
        <v>44875</v>
      </c>
      <c r="B733" vm="12777">
        <v>32.96</v>
      </c>
      <c r="C733" vm="12779">
        <v>49.57</v>
      </c>
      <c r="D733" vm="12781">
        <v>209.2</v>
      </c>
      <c r="E733" vm="12783">
        <v>13.034000000000001</v>
      </c>
      <c r="F733" vm="12785">
        <v>2.177</v>
      </c>
      <c r="G733" vm="12787">
        <v>14.157999999999999</v>
      </c>
      <c r="H733" vm="10488">
        <v>15.94</v>
      </c>
      <c r="I733" s="15" vm="4048">
        <v>5.3049999999999997</v>
      </c>
      <c r="K733" s="21">
        <f t="shared" si="95"/>
        <v>3.5199682131630231E-2</v>
      </c>
      <c r="L733" s="21">
        <f t="shared" si="88"/>
        <v>5.9213473512510946E-2</v>
      </c>
      <c r="M733" s="21">
        <f t="shared" si="89"/>
        <v>3.0084753148980532E-2</v>
      </c>
      <c r="N733" s="21">
        <f t="shared" si="90"/>
        <v>1.3595142190693733E-2</v>
      </c>
      <c r="O733" s="21">
        <f t="shared" si="91"/>
        <v>1.0621203518213553E-2</v>
      </c>
      <c r="P733" s="21">
        <f t="shared" si="92"/>
        <v>3.244614218836548E-2</v>
      </c>
      <c r="Q733" s="21">
        <f t="shared" si="93"/>
        <v>2.541432842256762E-2</v>
      </c>
      <c r="R733" s="24">
        <f t="shared" si="94"/>
        <v>1.6152370171399134E-2</v>
      </c>
    </row>
    <row r="734" spans="1:18" x14ac:dyDescent="0.3">
      <c r="A734" s="23" vm="12793">
        <v>44876</v>
      </c>
      <c r="B734" vm="2887">
        <v>32.28</v>
      </c>
      <c r="C734" vm="12795">
        <v>51.52</v>
      </c>
      <c r="D734" vm="12797">
        <v>209.8</v>
      </c>
      <c r="E734" vm="8840">
        <v>12.8</v>
      </c>
      <c r="F734" vm="10018">
        <v>2.1604999999999999</v>
      </c>
      <c r="G734" vm="12801">
        <v>14.228</v>
      </c>
      <c r="H734" vm="405">
        <v>16.97</v>
      </c>
      <c r="I734" s="15" vm="9839">
        <v>5.3650000000000002</v>
      </c>
      <c r="K734" s="21">
        <f t="shared" si="95"/>
        <v>-2.0846861639522835E-2</v>
      </c>
      <c r="L734" s="21">
        <f t="shared" si="88"/>
        <v>3.8584269763615626E-2</v>
      </c>
      <c r="M734" s="21">
        <f t="shared" si="89"/>
        <v>2.8639637714291608E-3</v>
      </c>
      <c r="N734" s="21">
        <f t="shared" si="90"/>
        <v>-1.8116156984617136E-2</v>
      </c>
      <c r="O734" s="21">
        <f t="shared" si="91"/>
        <v>-7.6081058625596804E-3</v>
      </c>
      <c r="P734" s="21">
        <f t="shared" si="92"/>
        <v>4.9320187342113712E-3</v>
      </c>
      <c r="Q734" s="21">
        <f t="shared" si="93"/>
        <v>6.2615405884065958E-2</v>
      </c>
      <c r="R734" s="24">
        <f t="shared" si="94"/>
        <v>1.1246604016715367E-2</v>
      </c>
    </row>
    <row r="735" spans="1:18" x14ac:dyDescent="0.3">
      <c r="A735" s="23" vm="12807">
        <v>44879</v>
      </c>
      <c r="B735" vm="12808">
        <v>30.56</v>
      </c>
      <c r="C735" vm="12810">
        <v>50.46</v>
      </c>
      <c r="D735" vm="12812">
        <v>207.9</v>
      </c>
      <c r="E735" vm="12751">
        <v>12.87</v>
      </c>
      <c r="F735" vm="12816">
        <v>2.1865000000000001</v>
      </c>
      <c r="G735" vm="12818">
        <v>14.407999999999999</v>
      </c>
      <c r="H735" vm="1267">
        <v>16.71</v>
      </c>
      <c r="I735" s="15" vm="3520">
        <v>5.3849999999999998</v>
      </c>
      <c r="K735" s="21">
        <f t="shared" si="95"/>
        <v>-5.4755879103428412E-2</v>
      </c>
      <c r="L735" s="21">
        <f t="shared" si="88"/>
        <v>-2.0789138583186491E-2</v>
      </c>
      <c r="M735" s="21">
        <f t="shared" si="89"/>
        <v>-9.0975010982295677E-3</v>
      </c>
      <c r="N735" s="21">
        <f t="shared" si="90"/>
        <v>5.453850682463725E-3</v>
      </c>
      <c r="O735" s="21">
        <f t="shared" si="91"/>
        <v>1.1962415480987509E-2</v>
      </c>
      <c r="P735" s="21">
        <f t="shared" si="92"/>
        <v>1.2571753787446188E-2</v>
      </c>
      <c r="Q735" s="21">
        <f t="shared" si="93"/>
        <v>-1.5439736638832482E-2</v>
      </c>
      <c r="R735" s="24">
        <f t="shared" si="94"/>
        <v>3.720934525689933E-3</v>
      </c>
    </row>
    <row r="736" spans="1:18" x14ac:dyDescent="0.3">
      <c r="A736" s="23" vm="12824">
        <v>44880</v>
      </c>
      <c r="B736" vm="12335">
        <v>31.02</v>
      </c>
      <c r="C736" vm="12826">
        <v>50.62</v>
      </c>
      <c r="D736" vm="12828">
        <v>208.2</v>
      </c>
      <c r="E736" vm="12830">
        <v>13.054</v>
      </c>
      <c r="F736" vm="7152">
        <v>2.19</v>
      </c>
      <c r="G736" vm="12834">
        <v>14.516</v>
      </c>
      <c r="H736" vm="11818">
        <v>16.760000000000002</v>
      </c>
      <c r="I736" s="15" vm="12837">
        <v>5.5750000000000002</v>
      </c>
      <c r="K736" s="21">
        <f t="shared" si="95"/>
        <v>1.4940193450072962E-2</v>
      </c>
      <c r="L736" s="21">
        <f t="shared" si="88"/>
        <v>3.1658119040663415E-3</v>
      </c>
      <c r="M736" s="21">
        <f t="shared" si="89"/>
        <v>1.441961316901184E-3</v>
      </c>
      <c r="N736" s="21">
        <f t="shared" si="90"/>
        <v>1.4195578604990374E-2</v>
      </c>
      <c r="O736" s="21">
        <f t="shared" si="91"/>
        <v>1.599451957571241E-3</v>
      </c>
      <c r="P736" s="21">
        <f t="shared" si="92"/>
        <v>7.467881477168938E-3</v>
      </c>
      <c r="Q736" s="21">
        <f t="shared" si="93"/>
        <v>2.9877524466347585E-3</v>
      </c>
      <c r="R736" s="24">
        <f t="shared" si="94"/>
        <v>3.4675006737830555E-2</v>
      </c>
    </row>
    <row r="737" spans="1:18" x14ac:dyDescent="0.3">
      <c r="A737" s="23" vm="12841">
        <v>44881</v>
      </c>
      <c r="B737" vm="11521">
        <v>31.04</v>
      </c>
      <c r="C737" vm="5144">
        <v>50.02</v>
      </c>
      <c r="D737" vm="12844">
        <v>205.9</v>
      </c>
      <c r="E737" vm="5115">
        <v>12.99</v>
      </c>
      <c r="F737" vm="12847">
        <v>2.1905000000000001</v>
      </c>
      <c r="G737" vm="4619">
        <v>14.25</v>
      </c>
      <c r="H737" vm="8899">
        <v>16.27</v>
      </c>
      <c r="I737" s="15" vm="12851">
        <v>5.4749999999999996</v>
      </c>
      <c r="K737" s="21">
        <f t="shared" si="95"/>
        <v>6.4453756662528883E-4</v>
      </c>
      <c r="L737" s="21">
        <f t="shared" si="88"/>
        <v>-1.1923829667504928E-2</v>
      </c>
      <c r="M737" s="21">
        <f t="shared" si="89"/>
        <v>-1.1108542147124641E-2</v>
      </c>
      <c r="N737" s="21">
        <f t="shared" si="90"/>
        <v>-4.9147695305174974E-3</v>
      </c>
      <c r="O737" s="21">
        <f t="shared" si="91"/>
        <v>2.2828444340665494E-4</v>
      </c>
      <c r="P737" s="21">
        <f t="shared" si="92"/>
        <v>-1.8494582636164415E-2</v>
      </c>
      <c r="Q737" s="21">
        <f t="shared" si="93"/>
        <v>-2.9672173822990689E-2</v>
      </c>
      <c r="R737" s="24">
        <f t="shared" si="94"/>
        <v>-1.810004164361799E-2</v>
      </c>
    </row>
    <row r="738" spans="1:18" x14ac:dyDescent="0.3">
      <c r="A738" s="23" vm="12855">
        <v>44882</v>
      </c>
      <c r="B738" vm="11995">
        <v>30.2</v>
      </c>
      <c r="C738" vm="12857">
        <v>49.88</v>
      </c>
      <c r="D738" vm="12844">
        <v>205.9</v>
      </c>
      <c r="E738" vm="12860">
        <v>13.016</v>
      </c>
      <c r="F738" vm="12863">
        <v>2.1779999999999999</v>
      </c>
      <c r="G738" vm="12865">
        <v>14.108000000000001</v>
      </c>
      <c r="H738" vm="1611">
        <v>16.399999999999999</v>
      </c>
      <c r="I738" s="15" vm="11059">
        <v>5.42</v>
      </c>
      <c r="K738" s="21">
        <f t="shared" si="95"/>
        <v>-2.7434770934194063E-2</v>
      </c>
      <c r="L738" s="21">
        <f t="shared" si="88"/>
        <v>-2.8028046376372602E-3</v>
      </c>
      <c r="M738" s="21">
        <f t="shared" si="89"/>
        <v>0</v>
      </c>
      <c r="N738" s="21">
        <f t="shared" si="90"/>
        <v>1.9995392342285136E-3</v>
      </c>
      <c r="O738" s="21">
        <f t="shared" si="91"/>
        <v>-5.7228037610474146E-3</v>
      </c>
      <c r="P738" s="21">
        <f t="shared" si="92"/>
        <v>-1.0014894340853949E-2</v>
      </c>
      <c r="Q738" s="21">
        <f t="shared" si="93"/>
        <v>7.9584135992062637E-3</v>
      </c>
      <c r="R738" s="24">
        <f t="shared" si="94"/>
        <v>-1.0096460251009597E-2</v>
      </c>
    </row>
    <row r="739" spans="1:18" x14ac:dyDescent="0.3">
      <c r="A739" s="23" vm="12871">
        <v>44883</v>
      </c>
      <c r="B739" vm="12872">
        <v>30.72</v>
      </c>
      <c r="C739" vm="12874">
        <v>49.83</v>
      </c>
      <c r="D739" vm="12828">
        <v>208.2</v>
      </c>
      <c r="E739" vm="12877">
        <v>13.102</v>
      </c>
      <c r="F739" vm="12880">
        <v>2.2164999999999999</v>
      </c>
      <c r="G739" vm="12882">
        <v>14.41</v>
      </c>
      <c r="H739" vm="599">
        <v>16.579999999999998</v>
      </c>
      <c r="I739" s="15" vm="12885">
        <v>5.4050000000000002</v>
      </c>
      <c r="K739" s="21">
        <f t="shared" si="95"/>
        <v>1.7071983898647461E-2</v>
      </c>
      <c r="L739" s="21">
        <f t="shared" si="88"/>
        <v>-1.002908518522599E-3</v>
      </c>
      <c r="M739" s="21">
        <f t="shared" si="89"/>
        <v>1.1108542147124745E-2</v>
      </c>
      <c r="N739" s="21">
        <f t="shared" si="90"/>
        <v>6.5855203929479529E-3</v>
      </c>
      <c r="O739" s="21">
        <f t="shared" si="91"/>
        <v>1.7522350692202492E-2</v>
      </c>
      <c r="P739" s="21">
        <f t="shared" si="92"/>
        <v>2.1180397637625147E-2</v>
      </c>
      <c r="Q739" s="21">
        <f t="shared" si="93"/>
        <v>1.0915814876996187E-2</v>
      </c>
      <c r="R739" s="24">
        <f t="shared" si="94"/>
        <v>-2.7713643603831479E-3</v>
      </c>
    </row>
    <row r="740" spans="1:18" x14ac:dyDescent="0.3">
      <c r="A740" s="23" vm="12889">
        <v>44886</v>
      </c>
      <c r="B740" vm="10643">
        <v>29.72</v>
      </c>
      <c r="C740" vm="12891">
        <v>48.36</v>
      </c>
      <c r="D740" vm="12893">
        <v>210</v>
      </c>
      <c r="E740" vm="12895">
        <v>13.263999999999999</v>
      </c>
      <c r="F740" vm="12897">
        <v>2.141</v>
      </c>
      <c r="G740" vm="12899">
        <v>14.542</v>
      </c>
      <c r="H740" vm="12901">
        <v>16.45</v>
      </c>
      <c r="I740" s="15" vm="1436">
        <v>5.47</v>
      </c>
      <c r="K740" s="21">
        <f t="shared" si="95"/>
        <v>-3.3093688429913039E-2</v>
      </c>
      <c r="L740" s="21">
        <f t="shared" si="88"/>
        <v>-2.9944186546721218E-2</v>
      </c>
      <c r="M740" s="21">
        <f t="shared" si="89"/>
        <v>8.6083745366003217E-3</v>
      </c>
      <c r="N740" s="21">
        <f t="shared" si="90"/>
        <v>1.2288708083254529E-2</v>
      </c>
      <c r="O740" s="21">
        <f t="shared" si="91"/>
        <v>-3.4656365595425398E-2</v>
      </c>
      <c r="P740" s="21">
        <f t="shared" si="92"/>
        <v>9.1186042164343381E-3</v>
      </c>
      <c r="Q740" s="21">
        <f t="shared" si="93"/>
        <v>-7.8716724957679403E-3</v>
      </c>
      <c r="R740" s="24">
        <f t="shared" si="94"/>
        <v>1.1954165342718174E-2</v>
      </c>
    </row>
    <row r="741" spans="1:18" x14ac:dyDescent="0.3">
      <c r="A741" s="23" vm="12906">
        <v>44887</v>
      </c>
      <c r="B741" vm="937">
        <v>30.14</v>
      </c>
      <c r="C741" vm="12908">
        <v>48.33</v>
      </c>
      <c r="D741" vm="9466">
        <v>210.4</v>
      </c>
      <c r="E741" vm="12911">
        <v>13.43</v>
      </c>
      <c r="F741" vm="10018">
        <v>2.1604999999999999</v>
      </c>
      <c r="G741" vm="12914">
        <v>14.682</v>
      </c>
      <c r="H741" vm="5703">
        <v>16.29</v>
      </c>
      <c r="I741" s="15" vm="9577">
        <v>5.625</v>
      </c>
      <c r="K741" s="21">
        <f t="shared" si="95"/>
        <v>1.4032973348790945E-2</v>
      </c>
      <c r="L741" s="21">
        <f t="shared" si="88"/>
        <v>-6.2053988959925551E-4</v>
      </c>
      <c r="M741" s="21">
        <f t="shared" si="89"/>
        <v>1.9029501460860636E-3</v>
      </c>
      <c r="N741" s="21">
        <f t="shared" si="90"/>
        <v>1.243741214220705E-2</v>
      </c>
      <c r="O741" s="21">
        <f t="shared" si="91"/>
        <v>9.0666667823050707E-3</v>
      </c>
      <c r="P741" s="21">
        <f t="shared" si="92"/>
        <v>9.5812394607245176E-3</v>
      </c>
      <c r="Q741" s="21">
        <f t="shared" si="93"/>
        <v>-9.7740545974271831E-3</v>
      </c>
      <c r="R741" s="24">
        <f t="shared" si="94"/>
        <v>2.794233165659403E-2</v>
      </c>
    </row>
    <row r="742" spans="1:18" x14ac:dyDescent="0.3">
      <c r="A742" s="23" vm="12920">
        <v>44888</v>
      </c>
      <c r="B742" vm="12921">
        <v>30.64</v>
      </c>
      <c r="C742" vm="12923">
        <v>48.29</v>
      </c>
      <c r="D742" vm="12925">
        <v>210.5</v>
      </c>
      <c r="E742" vm="12927">
        <v>13.218</v>
      </c>
      <c r="F742" vm="12930">
        <v>2.1444999999999999</v>
      </c>
      <c r="G742" vm="12932">
        <v>14.464</v>
      </c>
      <c r="H742" vm="8861">
        <v>16.489999999999998</v>
      </c>
      <c r="I742" s="15" vm="9932">
        <v>5.58</v>
      </c>
      <c r="K742" s="21">
        <f t="shared" si="95"/>
        <v>1.6453151674041062E-2</v>
      </c>
      <c r="L742" s="21">
        <f t="shared" si="88"/>
        <v>-8.2798597154213835E-4</v>
      </c>
      <c r="M742" s="21">
        <f t="shared" si="89"/>
        <v>4.7517225888138627E-4</v>
      </c>
      <c r="N742" s="21">
        <f t="shared" si="90"/>
        <v>-1.5911473486885139E-2</v>
      </c>
      <c r="O742" s="21">
        <f t="shared" si="91"/>
        <v>-7.4332514150527605E-3</v>
      </c>
      <c r="P742" s="21">
        <f t="shared" si="92"/>
        <v>-1.4959450038768904E-2</v>
      </c>
      <c r="Q742" s="21">
        <f t="shared" si="93"/>
        <v>1.2202713957553742E-2</v>
      </c>
      <c r="R742" s="24">
        <f t="shared" si="94"/>
        <v>-8.0321716972642666E-3</v>
      </c>
    </row>
    <row r="743" spans="1:18" x14ac:dyDescent="0.3">
      <c r="A743" s="23" vm="12938">
        <v>44889</v>
      </c>
      <c r="B743" vm="12939">
        <v>30.04</v>
      </c>
      <c r="C743" vm="12941">
        <v>48.13</v>
      </c>
      <c r="D743" vm="12925">
        <v>210.5</v>
      </c>
      <c r="E743" vm="12944">
        <v>13.34</v>
      </c>
      <c r="F743" vm="5455">
        <v>2.16</v>
      </c>
      <c r="G743" vm="12948">
        <v>14.654</v>
      </c>
      <c r="H743" vm="12950">
        <v>16.32</v>
      </c>
      <c r="I743" s="15" vm="11076">
        <v>5.5350000000000001</v>
      </c>
      <c r="K743" s="21">
        <f t="shared" si="95"/>
        <v>-1.97765179764566E-2</v>
      </c>
      <c r="L743" s="21">
        <f t="shared" si="88"/>
        <v>-3.3188165704324721E-3</v>
      </c>
      <c r="M743" s="21">
        <f t="shared" si="89"/>
        <v>0</v>
      </c>
      <c r="N743" s="21">
        <f t="shared" si="90"/>
        <v>9.187503439216621E-3</v>
      </c>
      <c r="O743" s="21">
        <f t="shared" si="91"/>
        <v>7.201796721275678E-3</v>
      </c>
      <c r="P743" s="21">
        <f t="shared" si="92"/>
        <v>1.3050532087951323E-2</v>
      </c>
      <c r="Q743" s="21">
        <f t="shared" si="93"/>
        <v>-1.0362787035546434E-2</v>
      </c>
      <c r="R743" s="24">
        <f t="shared" si="94"/>
        <v>-8.0972102326193618E-3</v>
      </c>
    </row>
    <row r="744" spans="1:18" x14ac:dyDescent="0.3">
      <c r="A744" s="23" vm="12955">
        <v>44890</v>
      </c>
      <c r="B744" vm="12956">
        <v>29.6</v>
      </c>
      <c r="C744" vm="4815">
        <v>48</v>
      </c>
      <c r="D744" vm="12893">
        <v>210</v>
      </c>
      <c r="E744" vm="12960">
        <v>13.124000000000001</v>
      </c>
      <c r="F744" vm="12962">
        <v>2.1585000000000001</v>
      </c>
      <c r="G744" vm="6335">
        <v>14.65</v>
      </c>
      <c r="H744" vm="4989">
        <v>16.100000000000001</v>
      </c>
      <c r="I744" s="15" vm="4954">
        <v>5.49</v>
      </c>
      <c r="K744" s="21">
        <f t="shared" si="95"/>
        <v>-1.475546556591921E-2</v>
      </c>
      <c r="L744" s="21">
        <f t="shared" si="88"/>
        <v>-2.7046724071270829E-3</v>
      </c>
      <c r="M744" s="21">
        <f t="shared" si="89"/>
        <v>-2.3781224049674358E-3</v>
      </c>
      <c r="N744" s="21">
        <f t="shared" si="90"/>
        <v>-1.632442538862244E-2</v>
      </c>
      <c r="O744" s="21">
        <f t="shared" si="91"/>
        <v>-6.9468568267848504E-4</v>
      </c>
      <c r="P744" s="21">
        <f t="shared" si="92"/>
        <v>-2.7300027469579489E-4</v>
      </c>
      <c r="Q744" s="21">
        <f t="shared" si="93"/>
        <v>-1.357207754554359E-2</v>
      </c>
      <c r="R744" s="24">
        <f t="shared" si="94"/>
        <v>-8.1633106391608701E-3</v>
      </c>
    </row>
    <row r="745" spans="1:18" x14ac:dyDescent="0.3">
      <c r="A745" s="23" vm="12969">
        <v>44893</v>
      </c>
      <c r="B745" vm="11195">
        <v>29.56</v>
      </c>
      <c r="C745" vm="12971">
        <v>47.5</v>
      </c>
      <c r="D745" vm="12973">
        <v>210.3</v>
      </c>
      <c r="E745" vm="12975">
        <v>13.1</v>
      </c>
      <c r="F745" vm="12978">
        <v>2.1160000000000001</v>
      </c>
      <c r="G745" vm="12980">
        <v>14.554</v>
      </c>
      <c r="H745" vm="12982">
        <v>16.23</v>
      </c>
      <c r="I745" s="15" vm="1399">
        <v>5.56</v>
      </c>
      <c r="K745" s="21">
        <f t="shared" si="95"/>
        <v>-1.3522652500137608E-3</v>
      </c>
      <c r="L745" s="21">
        <f t="shared" si="88"/>
        <v>-1.0471299867295366E-2</v>
      </c>
      <c r="M745" s="21">
        <f t="shared" si="89"/>
        <v>1.4275519911855453E-3</v>
      </c>
      <c r="N745" s="21">
        <f t="shared" si="90"/>
        <v>-1.8303848917493714E-3</v>
      </c>
      <c r="O745" s="21">
        <f t="shared" si="91"/>
        <v>-1.9886022017342173E-2</v>
      </c>
      <c r="P745" s="21">
        <f t="shared" si="92"/>
        <v>-6.5744655381816544E-3</v>
      </c>
      <c r="Q745" s="21">
        <f t="shared" si="93"/>
        <v>8.0421095360825815E-3</v>
      </c>
      <c r="R745" s="24">
        <f t="shared" si="94"/>
        <v>1.2669852741051686E-2</v>
      </c>
    </row>
    <row r="746" spans="1:18" x14ac:dyDescent="0.3">
      <c r="A746" s="23" vm="12987">
        <v>44894</v>
      </c>
      <c r="B746" vm="12988">
        <v>30.12</v>
      </c>
      <c r="C746" vm="4815">
        <v>48</v>
      </c>
      <c r="D746" vm="12991">
        <v>208.5</v>
      </c>
      <c r="E746" vm="73">
        <v>12.96</v>
      </c>
      <c r="F746" vm="12995">
        <v>2.1345000000000001</v>
      </c>
      <c r="G746" vm="9468">
        <v>14.71</v>
      </c>
      <c r="H746" vm="10341">
        <v>16.3</v>
      </c>
      <c r="I746" s="15" vm="1399">
        <v>5.56</v>
      </c>
      <c r="K746" s="21">
        <f t="shared" si="95"/>
        <v>1.8767306851691961E-2</v>
      </c>
      <c r="L746" s="21">
        <f t="shared" si="88"/>
        <v>1.0471299867295437E-2</v>
      </c>
      <c r="M746" s="21">
        <f t="shared" si="89"/>
        <v>-8.5960414697980204E-3</v>
      </c>
      <c r="N746" s="21">
        <f t="shared" si="90"/>
        <v>-1.0744539282977153E-2</v>
      </c>
      <c r="O746" s="21">
        <f t="shared" si="91"/>
        <v>8.7049132198266412E-3</v>
      </c>
      <c r="P746" s="21">
        <f t="shared" si="92"/>
        <v>1.0661664688451577E-2</v>
      </c>
      <c r="Q746" s="21">
        <f t="shared" si="93"/>
        <v>4.3037262862167854E-3</v>
      </c>
      <c r="R746" s="24">
        <f t="shared" si="94"/>
        <v>0</v>
      </c>
    </row>
    <row r="747" spans="1:18" x14ac:dyDescent="0.3">
      <c r="A747" s="23" vm="13002">
        <v>44895</v>
      </c>
      <c r="B747" vm="13003">
        <v>30.26</v>
      </c>
      <c r="C747" vm="13005">
        <v>49.05</v>
      </c>
      <c r="D747" vm="13007">
        <v>211.9</v>
      </c>
      <c r="E747" vm="13009">
        <v>13.023999999999999</v>
      </c>
      <c r="F747" vm="13011">
        <v>2.1219999999999999</v>
      </c>
      <c r="G747" vm="13013">
        <v>14.891999999999999</v>
      </c>
      <c r="H747" vm="1384">
        <v>17.010000000000002</v>
      </c>
      <c r="I747" s="15" vm="4826">
        <v>5.53</v>
      </c>
      <c r="K747" s="21">
        <f t="shared" si="95"/>
        <v>4.6373054285170278E-3</v>
      </c>
      <c r="L747" s="21">
        <f t="shared" si="88"/>
        <v>2.1639175103481029E-2</v>
      </c>
      <c r="M747" s="21">
        <f t="shared" si="89"/>
        <v>1.6175424035397321E-2</v>
      </c>
      <c r="N747" s="21">
        <f t="shared" si="90"/>
        <v>4.9261183360557815E-3</v>
      </c>
      <c r="O747" s="21">
        <f t="shared" si="91"/>
        <v>-5.8733870240883588E-3</v>
      </c>
      <c r="P747" s="21">
        <f t="shared" si="92"/>
        <v>1.2296621397124147E-2</v>
      </c>
      <c r="Q747" s="21">
        <f t="shared" si="93"/>
        <v>4.2636298595053718E-2</v>
      </c>
      <c r="R747" s="24">
        <f t="shared" si="94"/>
        <v>-5.4102927282474317E-3</v>
      </c>
    </row>
    <row r="748" spans="1:18" x14ac:dyDescent="0.3">
      <c r="A748" s="23" vm="13019">
        <v>44896</v>
      </c>
      <c r="B748" vm="917">
        <v>30.52</v>
      </c>
      <c r="C748" vm="12857">
        <v>49.88</v>
      </c>
      <c r="D748" vm="13022">
        <v>216.1</v>
      </c>
      <c r="E748" vm="1223">
        <v>12.55</v>
      </c>
      <c r="F748" vm="13025">
        <v>2.0844999999999998</v>
      </c>
      <c r="G748" vm="13027">
        <v>14.907999999999999</v>
      </c>
      <c r="H748" vm="13029">
        <v>17.3</v>
      </c>
      <c r="I748" s="15" vm="4934">
        <v>5.5149999999999997</v>
      </c>
      <c r="K748" s="21">
        <f t="shared" si="95"/>
        <v>8.5554980560463272E-3</v>
      </c>
      <c r="L748" s="21">
        <f t="shared" si="88"/>
        <v>1.6779934800463619E-2</v>
      </c>
      <c r="M748" s="21">
        <f t="shared" si="89"/>
        <v>1.9626798238586925E-2</v>
      </c>
      <c r="N748" s="21">
        <f t="shared" si="90"/>
        <v>-3.7073143682391473E-2</v>
      </c>
      <c r="O748" s="21">
        <f t="shared" si="91"/>
        <v>-1.7830021853076913E-2</v>
      </c>
      <c r="P748" s="21">
        <f t="shared" si="92"/>
        <v>1.0738256065415915E-3</v>
      </c>
      <c r="Q748" s="21">
        <f t="shared" si="93"/>
        <v>1.6905095095962778E-2</v>
      </c>
      <c r="R748" s="24">
        <f t="shared" si="94"/>
        <v>-2.7161628287777004E-3</v>
      </c>
    </row>
    <row r="749" spans="1:18" x14ac:dyDescent="0.3">
      <c r="A749" s="23" vm="13034">
        <v>44897</v>
      </c>
      <c r="B749" vm="11975">
        <v>29.9</v>
      </c>
      <c r="C749" vm="13036">
        <v>48.27</v>
      </c>
      <c r="D749" vm="13038">
        <v>214.5</v>
      </c>
      <c r="E749" vm="13040">
        <v>12.536</v>
      </c>
      <c r="F749" vm="13042">
        <v>2.0964999999999998</v>
      </c>
      <c r="G749" vm="13044">
        <v>14.602</v>
      </c>
      <c r="H749" vm="6050">
        <v>17.350000000000001</v>
      </c>
      <c r="I749" s="15" vm="13046">
        <v>5.48</v>
      </c>
      <c r="K749" s="21">
        <f t="shared" si="95"/>
        <v>-2.0523726019615551E-2</v>
      </c>
      <c r="L749" s="21">
        <f t="shared" si="88"/>
        <v>-3.2809871139434163E-2</v>
      </c>
      <c r="M749" s="21">
        <f t="shared" si="89"/>
        <v>-7.4315251447685596E-3</v>
      </c>
      <c r="N749" s="21">
        <f t="shared" si="90"/>
        <v>-1.1161605240732409E-3</v>
      </c>
      <c r="O749" s="21">
        <f t="shared" si="91"/>
        <v>5.7402692899657425E-3</v>
      </c>
      <c r="P749" s="21">
        <f t="shared" si="92"/>
        <v>-2.0739475983117948E-2</v>
      </c>
      <c r="Q749" s="21">
        <f t="shared" si="93"/>
        <v>2.886004889135073E-3</v>
      </c>
      <c r="R749" s="24">
        <f t="shared" si="94"/>
        <v>-6.3665517455415467E-3</v>
      </c>
    </row>
    <row r="750" spans="1:18" x14ac:dyDescent="0.3">
      <c r="A750" s="23" vm="13050">
        <v>44900</v>
      </c>
      <c r="B750" vm="13051">
        <v>29.84</v>
      </c>
      <c r="C750" vm="9827">
        <v>48.32</v>
      </c>
      <c r="D750" vm="13054">
        <v>215.6</v>
      </c>
      <c r="E750" vm="13056">
        <v>12.423999999999999</v>
      </c>
      <c r="F750" vm="13058">
        <v>2.0785</v>
      </c>
      <c r="G750" vm="13060">
        <v>14.657999999999999</v>
      </c>
      <c r="H750" vm="7508">
        <v>17.34</v>
      </c>
      <c r="I750" s="15" vm="9509">
        <v>5.55</v>
      </c>
      <c r="K750" s="21">
        <f t="shared" si="95"/>
        <v>-2.0087050610805954E-3</v>
      </c>
      <c r="L750" s="21">
        <f t="shared" si="88"/>
        <v>1.0353039541579692E-3</v>
      </c>
      <c r="M750" s="21">
        <f t="shared" si="89"/>
        <v>5.1151006667704089E-3</v>
      </c>
      <c r="N750" s="21">
        <f t="shared" si="90"/>
        <v>-8.9744192073337708E-3</v>
      </c>
      <c r="O750" s="21">
        <f t="shared" si="91"/>
        <v>-8.6228079181250826E-3</v>
      </c>
      <c r="P750" s="21">
        <f t="shared" si="92"/>
        <v>3.827755869764245E-3</v>
      </c>
      <c r="Q750" s="21">
        <f t="shared" si="93"/>
        <v>-5.765350404725269E-4</v>
      </c>
      <c r="R750" s="24">
        <f t="shared" si="94"/>
        <v>1.2692826798418879E-2</v>
      </c>
    </row>
    <row r="751" spans="1:18" x14ac:dyDescent="0.3">
      <c r="A751" s="23" vm="13066">
        <v>44901</v>
      </c>
      <c r="B751" vm="12317">
        <v>30</v>
      </c>
      <c r="C751" vm="13068">
        <v>47.43</v>
      </c>
      <c r="D751" vm="13070">
        <v>210.1</v>
      </c>
      <c r="E751" vm="2161">
        <v>12.51</v>
      </c>
      <c r="F751" vm="10051">
        <v>2.0665</v>
      </c>
      <c r="G751" vm="13075">
        <v>14.448</v>
      </c>
      <c r="H751" vm="13077">
        <v>17.05</v>
      </c>
      <c r="I751" s="15" vm="3556">
        <v>5.45</v>
      </c>
      <c r="K751" s="21">
        <f t="shared" si="95"/>
        <v>5.3476063265952773E-3</v>
      </c>
      <c r="L751" s="21">
        <f t="shared" si="88"/>
        <v>-1.85906137370692E-2</v>
      </c>
      <c r="M751" s="21">
        <f t="shared" si="89"/>
        <v>-2.5841231183887328E-2</v>
      </c>
      <c r="N751" s="21">
        <f t="shared" si="90"/>
        <v>6.8982386324338354E-3</v>
      </c>
      <c r="O751" s="21">
        <f t="shared" si="91"/>
        <v>-5.7901247409050853E-3</v>
      </c>
      <c r="P751" s="21">
        <f t="shared" si="92"/>
        <v>-1.4430264829028783E-2</v>
      </c>
      <c r="Q751" s="21">
        <f t="shared" si="93"/>
        <v>-1.6865767622869957E-2</v>
      </c>
      <c r="R751" s="24">
        <f t="shared" si="94"/>
        <v>-1.818231908319036E-2</v>
      </c>
    </row>
    <row r="752" spans="1:18" x14ac:dyDescent="0.3">
      <c r="A752" s="23" vm="13082">
        <v>44902</v>
      </c>
      <c r="B752" vm="995">
        <v>29.7</v>
      </c>
      <c r="C752" vm="4997">
        <v>47.34</v>
      </c>
      <c r="D752" vm="13085">
        <v>209.9</v>
      </c>
      <c r="E752" vm="13087">
        <v>12.586</v>
      </c>
      <c r="F752" vm="13089">
        <v>2.0615000000000001</v>
      </c>
      <c r="G752" vm="13091">
        <v>14.481999999999999</v>
      </c>
      <c r="H752" vm="1707">
        <v>17</v>
      </c>
      <c r="I752" s="15" vm="3593">
        <v>5.415</v>
      </c>
      <c r="K752" s="21">
        <f t="shared" si="95"/>
        <v>-1.0050335853501451E-2</v>
      </c>
      <c r="L752" s="21">
        <f t="shared" si="88"/>
        <v>-1.8993358036524051E-3</v>
      </c>
      <c r="M752" s="21">
        <f t="shared" si="89"/>
        <v>-9.523810243673691E-4</v>
      </c>
      <c r="N752" s="21">
        <f t="shared" si="90"/>
        <v>6.0567606259221436E-3</v>
      </c>
      <c r="O752" s="21">
        <f t="shared" si="91"/>
        <v>-2.4224818048323442E-3</v>
      </c>
      <c r="P752" s="21">
        <f t="shared" si="92"/>
        <v>2.3505022919993188E-3</v>
      </c>
      <c r="Q752" s="21">
        <f t="shared" si="93"/>
        <v>-2.9368596733097135E-3</v>
      </c>
      <c r="R752" s="24">
        <f t="shared" si="94"/>
        <v>-6.442728222198801E-3</v>
      </c>
    </row>
    <row r="753" spans="1:18" x14ac:dyDescent="0.3">
      <c r="A753" s="23" vm="13097">
        <v>44903</v>
      </c>
      <c r="B753" vm="11081">
        <v>29.68</v>
      </c>
      <c r="C753" vm="13099">
        <v>48.48</v>
      </c>
      <c r="D753" vm="11589">
        <v>209.1</v>
      </c>
      <c r="E753" vm="1223">
        <v>12.55</v>
      </c>
      <c r="F753" vm="13103">
        <v>2.0575000000000001</v>
      </c>
      <c r="G753" vm="13105">
        <v>14.082000000000001</v>
      </c>
      <c r="H753" vm="1537">
        <v>16.98</v>
      </c>
      <c r="I753" s="15" vm="3632">
        <v>5.41</v>
      </c>
      <c r="K753" s="21">
        <f t="shared" si="95"/>
        <v>-6.73627509474165E-4</v>
      </c>
      <c r="L753" s="21">
        <f t="shared" si="88"/>
        <v>2.3795737675220939E-2</v>
      </c>
      <c r="M753" s="21">
        <f t="shared" si="89"/>
        <v>-3.8186203919994156E-3</v>
      </c>
      <c r="N753" s="21">
        <f t="shared" si="90"/>
        <v>-2.8644195269489571E-3</v>
      </c>
      <c r="O753" s="21">
        <f t="shared" si="91"/>
        <v>-1.9422195957298747E-3</v>
      </c>
      <c r="P753" s="21">
        <f t="shared" si="92"/>
        <v>-2.8009112869687439E-2</v>
      </c>
      <c r="Q753" s="21">
        <f t="shared" si="93"/>
        <v>-1.177163173014752E-3</v>
      </c>
      <c r="R753" s="24">
        <f t="shared" si="94"/>
        <v>-9.2378759456377161E-4</v>
      </c>
    </row>
    <row r="754" spans="1:18" x14ac:dyDescent="0.3">
      <c r="A754" s="23" vm="13111">
        <v>44904</v>
      </c>
      <c r="B754" vm="13112">
        <v>29.8</v>
      </c>
      <c r="C754" vm="13114">
        <v>49.37</v>
      </c>
      <c r="D754" vm="11709">
        <v>209.4</v>
      </c>
      <c r="E754" vm="1997">
        <v>12.53</v>
      </c>
      <c r="F754" vm="13119">
        <v>2.0670000000000002</v>
      </c>
      <c r="G754" vm="13121">
        <v>13.724</v>
      </c>
      <c r="H754" vm="1746">
        <v>17.12</v>
      </c>
      <c r="I754" s="15" vm="13124">
        <v>5.44</v>
      </c>
      <c r="K754" s="21">
        <f t="shared" si="95"/>
        <v>4.0349752121790821E-3</v>
      </c>
      <c r="L754" s="21">
        <f t="shared" si="88"/>
        <v>1.8191610509712432E-2</v>
      </c>
      <c r="M754" s="21">
        <f t="shared" si="89"/>
        <v>1.433692001848616E-3</v>
      </c>
      <c r="N754" s="21">
        <f t="shared" si="90"/>
        <v>-1.5948966698161138E-3</v>
      </c>
      <c r="O754" s="21">
        <f t="shared" si="91"/>
        <v>4.6066271305434722E-3</v>
      </c>
      <c r="P754" s="21">
        <f t="shared" si="92"/>
        <v>-2.5751261100738183E-2</v>
      </c>
      <c r="Q754" s="21">
        <f t="shared" si="93"/>
        <v>8.2111898303948438E-3</v>
      </c>
      <c r="R754" s="24">
        <f t="shared" si="94"/>
        <v>5.5299680094611755E-3</v>
      </c>
    </row>
    <row r="755" spans="1:18" x14ac:dyDescent="0.3">
      <c r="A755" s="23" vm="13128">
        <v>44907</v>
      </c>
      <c r="B755" vm="11995">
        <v>30.2</v>
      </c>
      <c r="C755" vm="13130">
        <v>50.08</v>
      </c>
      <c r="D755" vm="9466">
        <v>210.4</v>
      </c>
      <c r="E755" vm="13133">
        <v>12.702</v>
      </c>
      <c r="F755" vm="13136">
        <v>2.0684999999999998</v>
      </c>
      <c r="G755" vm="13138">
        <v>13.784000000000001</v>
      </c>
      <c r="H755" vm="7190">
        <v>17.11</v>
      </c>
      <c r="I755" s="15" vm="3632">
        <v>5.41</v>
      </c>
      <c r="K755" s="21">
        <f t="shared" si="95"/>
        <v>1.3333530869465168E-2</v>
      </c>
      <c r="L755" s="21">
        <f t="shared" si="88"/>
        <v>1.4278774521071531E-2</v>
      </c>
      <c r="M755" s="21">
        <f t="shared" si="89"/>
        <v>4.7641824271183793E-3</v>
      </c>
      <c r="N755" s="21">
        <f t="shared" si="90"/>
        <v>1.3633692472806205E-2</v>
      </c>
      <c r="O755" s="21">
        <f t="shared" si="91"/>
        <v>7.2542621969780405E-4</v>
      </c>
      <c r="P755" s="21">
        <f t="shared" si="92"/>
        <v>4.3623742294253498E-3</v>
      </c>
      <c r="Q755" s="21">
        <f t="shared" si="93"/>
        <v>-5.8428280949402345E-4</v>
      </c>
      <c r="R755" s="24">
        <f t="shared" si="94"/>
        <v>-5.529968009461198E-3</v>
      </c>
    </row>
    <row r="756" spans="1:18" x14ac:dyDescent="0.3">
      <c r="A756" s="23" vm="13144">
        <v>44908</v>
      </c>
      <c r="B756" vm="8246">
        <v>30.3</v>
      </c>
      <c r="C756" vm="5217">
        <v>51.66</v>
      </c>
      <c r="D756" vm="13147">
        <v>212.1</v>
      </c>
      <c r="E756" vm="13149">
        <v>12.868</v>
      </c>
      <c r="F756" vm="13152">
        <v>2.101</v>
      </c>
      <c r="G756" vm="13154">
        <v>13.8</v>
      </c>
      <c r="H756" vm="8463">
        <v>17.440000000000001</v>
      </c>
      <c r="I756" s="15" vm="12851">
        <v>5.4749999999999996</v>
      </c>
      <c r="K756" s="21">
        <f t="shared" si="95"/>
        <v>3.3057881344996315E-3</v>
      </c>
      <c r="L756" s="21">
        <f t="shared" si="88"/>
        <v>3.1062060875851272E-2</v>
      </c>
      <c r="M756" s="21">
        <f t="shared" si="89"/>
        <v>8.0473807070818859E-3</v>
      </c>
      <c r="N756" s="21">
        <f t="shared" si="90"/>
        <v>1.298414799599675E-2</v>
      </c>
      <c r="O756" s="21">
        <f t="shared" si="91"/>
        <v>1.5589714943534274E-2</v>
      </c>
      <c r="P756" s="21">
        <f t="shared" si="92"/>
        <v>1.1600929375304458E-3</v>
      </c>
      <c r="Q756" s="21">
        <f t="shared" si="93"/>
        <v>1.9103330576731605E-2</v>
      </c>
      <c r="R756" s="24">
        <f t="shared" si="94"/>
        <v>1.1943182844174186E-2</v>
      </c>
    </row>
    <row r="757" spans="1:18" x14ac:dyDescent="0.3">
      <c r="A757" s="23" vm="13160">
        <v>44909</v>
      </c>
      <c r="B757" vm="8282">
        <v>30.7</v>
      </c>
      <c r="C757" vm="12795">
        <v>51.52</v>
      </c>
      <c r="D757" vm="13163">
        <v>212</v>
      </c>
      <c r="E757" vm="13165">
        <v>12.773999999999999</v>
      </c>
      <c r="F757" vm="13167">
        <v>2.0874999999999999</v>
      </c>
      <c r="G757" vm="13169">
        <v>13.891999999999999</v>
      </c>
      <c r="H757" vm="13171">
        <v>17.68</v>
      </c>
      <c r="I757" s="15" vm="13173">
        <v>5.36</v>
      </c>
      <c r="K757" s="21">
        <f t="shared" si="95"/>
        <v>1.311494207782795E-2</v>
      </c>
      <c r="L757" s="21">
        <f t="shared" si="88"/>
        <v>-2.7137058715961618E-3</v>
      </c>
      <c r="M757" s="21">
        <f t="shared" si="89"/>
        <v>-4.7158689862425261E-4</v>
      </c>
      <c r="N757" s="21">
        <f t="shared" si="90"/>
        <v>-7.3317542373825392E-3</v>
      </c>
      <c r="O757" s="21">
        <f t="shared" si="91"/>
        <v>-6.4462441199899401E-3</v>
      </c>
      <c r="P757" s="21">
        <f t="shared" si="92"/>
        <v>6.6445427186685108E-3</v>
      </c>
      <c r="Q757" s="21">
        <f t="shared" si="93"/>
        <v>1.3667638728663615E-2</v>
      </c>
      <c r="R757" s="24">
        <f t="shared" si="94"/>
        <v>-2.1228300619853771E-2</v>
      </c>
    </row>
    <row r="758" spans="1:18" x14ac:dyDescent="0.3">
      <c r="A758" s="23" vm="13177">
        <v>44910</v>
      </c>
      <c r="B758" vm="8522">
        <v>29.96</v>
      </c>
      <c r="C758" vm="13179">
        <v>49.42</v>
      </c>
      <c r="D758" vm="12781">
        <v>209.2</v>
      </c>
      <c r="E758" vm="13182">
        <v>12.566000000000001</v>
      </c>
      <c r="F758" vm="13185">
        <v>1.9944</v>
      </c>
      <c r="G758" vm="13187">
        <v>13.554</v>
      </c>
      <c r="H758" vm="1764">
        <v>17.22</v>
      </c>
      <c r="I758" s="15" vm="12729">
        <v>5.24</v>
      </c>
      <c r="K758" s="21">
        <f t="shared" si="95"/>
        <v>-2.4399495944132727E-2</v>
      </c>
      <c r="L758" s="21">
        <f t="shared" si="88"/>
        <v>-4.1614881235634178E-2</v>
      </c>
      <c r="M758" s="21">
        <f t="shared" si="89"/>
        <v>-1.3295542481244727E-2</v>
      </c>
      <c r="N758" s="21">
        <f t="shared" si="90"/>
        <v>-1.6417101158642065E-2</v>
      </c>
      <c r="O758" s="21">
        <f t="shared" si="91"/>
        <v>-4.5623924515662363E-2</v>
      </c>
      <c r="P758" s="21">
        <f t="shared" si="92"/>
        <v>-2.4631428167906304E-2</v>
      </c>
      <c r="Q758" s="21">
        <f t="shared" si="93"/>
        <v>-2.6362558209912654E-2</v>
      </c>
      <c r="R758" s="24">
        <f t="shared" si="94"/>
        <v>-2.2642476749759891E-2</v>
      </c>
    </row>
    <row r="759" spans="1:18" x14ac:dyDescent="0.3">
      <c r="A759" s="23" vm="13193">
        <v>44911</v>
      </c>
      <c r="B759" vm="13194">
        <v>29.42</v>
      </c>
      <c r="C759" vm="13196">
        <v>49.19</v>
      </c>
      <c r="D759" vm="13198">
        <v>206.5</v>
      </c>
      <c r="E759" vm="13200">
        <v>12.788</v>
      </c>
      <c r="F759" vm="13202">
        <v>2.0579999999999998</v>
      </c>
      <c r="G759" vm="11936">
        <v>13.353999999999999</v>
      </c>
      <c r="H759" vm="1287">
        <v>17.03</v>
      </c>
      <c r="I759" s="15" vm="1262">
        <v>5.32</v>
      </c>
      <c r="K759" s="21">
        <f t="shared" si="95"/>
        <v>-1.8188443475727265E-2</v>
      </c>
      <c r="L759" s="21">
        <f t="shared" si="88"/>
        <v>-4.664849753215663E-3</v>
      </c>
      <c r="M759" s="21">
        <f t="shared" si="89"/>
        <v>-1.2990319789680385E-2</v>
      </c>
      <c r="N759" s="21">
        <f t="shared" si="90"/>
        <v>1.7512477216839687E-2</v>
      </c>
      <c r="O759" s="21">
        <f t="shared" si="91"/>
        <v>3.1391384184646653E-2</v>
      </c>
      <c r="P759" s="21">
        <f t="shared" si="92"/>
        <v>-1.4865741278244278E-2</v>
      </c>
      <c r="Q759" s="21">
        <f t="shared" si="93"/>
        <v>-1.1095004324987738E-2</v>
      </c>
      <c r="R759" s="24">
        <f t="shared" si="94"/>
        <v>1.5151805020602246E-2</v>
      </c>
    </row>
    <row r="760" spans="1:18" x14ac:dyDescent="0.3">
      <c r="A760" s="23" vm="13209">
        <v>44914</v>
      </c>
      <c r="B760" vm="11081">
        <v>29.68</v>
      </c>
      <c r="C760" vm="13211">
        <v>48.53</v>
      </c>
      <c r="D760" vm="13213">
        <v>204.9</v>
      </c>
      <c r="E760" vm="13215">
        <v>12.686</v>
      </c>
      <c r="F760" vm="13217">
        <v>2.0345</v>
      </c>
      <c r="G760" vm="11968">
        <v>13.474</v>
      </c>
      <c r="H760" vm="13220">
        <v>16.79</v>
      </c>
      <c r="I760" s="15" vm="13222">
        <v>5.2549999999999999</v>
      </c>
      <c r="K760" s="21">
        <f t="shared" si="95"/>
        <v>8.7987031258881174E-3</v>
      </c>
      <c r="L760" s="21">
        <f t="shared" si="88"/>
        <v>-1.3508187390123558E-2</v>
      </c>
      <c r="M760" s="21">
        <f t="shared" si="89"/>
        <v>-7.7783571562333002E-3</v>
      </c>
      <c r="N760" s="21">
        <f t="shared" si="90"/>
        <v>-8.008207985889618E-3</v>
      </c>
      <c r="O760" s="21">
        <f t="shared" si="91"/>
        <v>-1.1484548952250213E-2</v>
      </c>
      <c r="P760" s="21">
        <f t="shared" si="92"/>
        <v>8.9459371027911273E-3</v>
      </c>
      <c r="Q760" s="21">
        <f t="shared" si="93"/>
        <v>-1.4193023585147622E-2</v>
      </c>
      <c r="R760" s="24">
        <f t="shared" si="94"/>
        <v>-1.229329902463863E-2</v>
      </c>
    </row>
    <row r="761" spans="1:18" x14ac:dyDescent="0.3">
      <c r="A761" s="23" vm="13226">
        <v>44915</v>
      </c>
      <c r="B761" vm="13227">
        <v>29.5</v>
      </c>
      <c r="C761" vm="13229">
        <v>47.59</v>
      </c>
      <c r="D761" vm="10250">
        <v>201.4</v>
      </c>
      <c r="E761" vm="13232">
        <v>13.196</v>
      </c>
      <c r="F761" vm="13235">
        <v>2.0754999999999999</v>
      </c>
      <c r="G761" vm="10652">
        <v>13.254</v>
      </c>
      <c r="H761" vm="1670">
        <v>16.48</v>
      </c>
      <c r="I761" s="15" vm="968">
        <v>5.25</v>
      </c>
      <c r="K761" s="21">
        <f t="shared" si="95"/>
        <v>-6.0831549534055805E-3</v>
      </c>
      <c r="L761" s="21">
        <f t="shared" si="88"/>
        <v>-1.9559508284105631E-2</v>
      </c>
      <c r="M761" s="21">
        <f t="shared" si="89"/>
        <v>-1.7229074960392179E-2</v>
      </c>
      <c r="N761" s="21">
        <f t="shared" si="90"/>
        <v>3.9414730154629554E-2</v>
      </c>
      <c r="O761" s="21">
        <f t="shared" si="91"/>
        <v>1.995200005134886E-2</v>
      </c>
      <c r="P761" s="21">
        <f t="shared" si="92"/>
        <v>-1.6462508872433081E-2</v>
      </c>
      <c r="Q761" s="21">
        <f t="shared" si="93"/>
        <v>-1.8635946608123701E-2</v>
      </c>
      <c r="R761" s="24">
        <f t="shared" si="94"/>
        <v>-9.5192772538206895E-4</v>
      </c>
    </row>
    <row r="762" spans="1:18" x14ac:dyDescent="0.3">
      <c r="A762" s="23" vm="13242">
        <v>44916</v>
      </c>
      <c r="B762" vm="13243">
        <v>29.94</v>
      </c>
      <c r="C762" vm="13245">
        <v>48.91</v>
      </c>
      <c r="D762" vm="9482">
        <v>202.6</v>
      </c>
      <c r="E762" vm="127">
        <v>13.4</v>
      </c>
      <c r="F762" vm="13249">
        <v>2.1004999999999998</v>
      </c>
      <c r="G762" vm="9263">
        <v>13.54</v>
      </c>
      <c r="H762" vm="13252">
        <v>16.670000000000002</v>
      </c>
      <c r="I762" s="15" vm="3846">
        <v>5.31</v>
      </c>
      <c r="K762" s="21">
        <f t="shared" si="95"/>
        <v>1.4805115645708144E-2</v>
      </c>
      <c r="L762" s="21">
        <f t="shared" si="88"/>
        <v>2.7359219418246601E-2</v>
      </c>
      <c r="M762" s="21">
        <f t="shared" si="89"/>
        <v>5.9406115301209343E-3</v>
      </c>
      <c r="N762" s="21">
        <f t="shared" si="90"/>
        <v>1.5340953590530655E-2</v>
      </c>
      <c r="O762" s="21">
        <f t="shared" si="91"/>
        <v>1.1973323116343314E-2</v>
      </c>
      <c r="P762" s="21">
        <f t="shared" si="92"/>
        <v>2.1348873818093885E-2</v>
      </c>
      <c r="Q762" s="21">
        <f t="shared" si="93"/>
        <v>1.1463172281377125E-2</v>
      </c>
      <c r="R762" s="24">
        <f t="shared" si="94"/>
        <v>1.1363758650315003E-2</v>
      </c>
    </row>
    <row r="763" spans="1:18" x14ac:dyDescent="0.3">
      <c r="A763" s="23" vm="13257">
        <v>44917</v>
      </c>
      <c r="B763" vm="11195">
        <v>29.56</v>
      </c>
      <c r="C763" vm="12606">
        <v>48.4</v>
      </c>
      <c r="D763" vm="13260">
        <v>200.2</v>
      </c>
      <c r="E763" vm="13262">
        <v>13.238</v>
      </c>
      <c r="F763" vm="9834">
        <v>2.0840000000000001</v>
      </c>
      <c r="G763" vm="12960">
        <v>13.124000000000001</v>
      </c>
      <c r="H763" vm="12901">
        <v>16.45</v>
      </c>
      <c r="I763" s="15" vm="1108">
        <v>5.3449999999999998</v>
      </c>
      <c r="K763" s="21">
        <f t="shared" si="95"/>
        <v>-1.2773282911481323E-2</v>
      </c>
      <c r="L763" s="21">
        <f t="shared" si="88"/>
        <v>-1.048206082867981E-2</v>
      </c>
      <c r="M763" s="21">
        <f t="shared" si="89"/>
        <v>-1.1916724933462854E-2</v>
      </c>
      <c r="N763" s="21">
        <f t="shared" si="90"/>
        <v>-1.2163225260134698E-2</v>
      </c>
      <c r="O763" s="21">
        <f t="shared" si="91"/>
        <v>-7.8862877361790765E-3</v>
      </c>
      <c r="P763" s="21">
        <f t="shared" si="92"/>
        <v>-3.1205652385273685E-2</v>
      </c>
      <c r="Q763" s="21">
        <f t="shared" si="93"/>
        <v>-1.3285219551321869E-2</v>
      </c>
      <c r="R763" s="24">
        <f t="shared" si="94"/>
        <v>6.5697092231610408E-3</v>
      </c>
    </row>
    <row r="764" spans="1:18" x14ac:dyDescent="0.3">
      <c r="A764" s="23" vm="13271">
        <v>44918</v>
      </c>
      <c r="B764" vm="11081">
        <v>29.68</v>
      </c>
      <c r="C764" vm="13273">
        <v>48.1</v>
      </c>
      <c r="D764" vm="10184">
        <v>198.7</v>
      </c>
      <c r="E764" vm="5330">
        <v>13.284000000000001</v>
      </c>
      <c r="F764" vm="13277">
        <v>2.0924999999999998</v>
      </c>
      <c r="G764" vm="13279">
        <v>13.19</v>
      </c>
      <c r="H764" vm="13281">
        <v>16.47</v>
      </c>
      <c r="I764" s="15" vm="5101">
        <v>5.35</v>
      </c>
      <c r="K764" s="21">
        <f t="shared" si="95"/>
        <v>4.0513222191787242E-3</v>
      </c>
      <c r="L764" s="21">
        <f t="shared" si="88"/>
        <v>-6.2176366108704501E-3</v>
      </c>
      <c r="M764" s="21">
        <f t="shared" si="89"/>
        <v>-7.5207173233490703E-3</v>
      </c>
      <c r="N764" s="21">
        <f t="shared" si="90"/>
        <v>3.468821817769128E-3</v>
      </c>
      <c r="O764" s="21">
        <f t="shared" si="91"/>
        <v>4.0703994903728228E-3</v>
      </c>
      <c r="P764" s="21">
        <f t="shared" si="92"/>
        <v>5.01635163036801E-3</v>
      </c>
      <c r="Q764" s="21">
        <f t="shared" si="93"/>
        <v>1.2150669781680898E-3</v>
      </c>
      <c r="R764" s="24">
        <f t="shared" si="94"/>
        <v>9.350164309066464E-4</v>
      </c>
    </row>
    <row r="765" spans="1:18" x14ac:dyDescent="0.3">
      <c r="A765" s="23" vm="13286">
        <v>44922</v>
      </c>
      <c r="B765" vm="13287">
        <v>29.02</v>
      </c>
      <c r="C765" vm="5521">
        <v>49.55</v>
      </c>
      <c r="D765" vm="12590">
        <v>199.05</v>
      </c>
      <c r="E765" vm="13291">
        <v>13.262</v>
      </c>
      <c r="F765" vm="13294">
        <v>2.0819999999999999</v>
      </c>
      <c r="G765" vm="13296">
        <v>13.157999999999999</v>
      </c>
      <c r="H765" vm="13298">
        <v>16.690000000000001</v>
      </c>
      <c r="I765" s="15" vm="13300">
        <v>5.27</v>
      </c>
      <c r="K765" s="21">
        <f t="shared" si="95"/>
        <v>-2.2488170843137881E-2</v>
      </c>
      <c r="L765" s="21">
        <f t="shared" si="88"/>
        <v>2.9700083664281368E-2</v>
      </c>
      <c r="M765" s="21">
        <f t="shared" si="89"/>
        <v>1.7598998885551215E-3</v>
      </c>
      <c r="N765" s="21">
        <f t="shared" si="90"/>
        <v>-1.6575005678242955E-3</v>
      </c>
      <c r="O765" s="21">
        <f t="shared" si="91"/>
        <v>-5.0305531887162172E-3</v>
      </c>
      <c r="P765" s="21">
        <f t="shared" si="92"/>
        <v>-2.4290280654170409E-3</v>
      </c>
      <c r="Q765" s="21">
        <f t="shared" si="93"/>
        <v>1.3269193484194962E-2</v>
      </c>
      <c r="R765" s="24">
        <f t="shared" si="94"/>
        <v>-1.5066198354644291E-2</v>
      </c>
    </row>
    <row r="766" spans="1:18" x14ac:dyDescent="0.3">
      <c r="A766" s="23" vm="13304">
        <v>44923</v>
      </c>
      <c r="B766" vm="13305">
        <v>29.08</v>
      </c>
      <c r="C766" vm="13307">
        <v>49.47</v>
      </c>
      <c r="D766" vm="13309">
        <v>199.15</v>
      </c>
      <c r="E766" vm="13311">
        <v>13.324</v>
      </c>
      <c r="F766" vm="13314">
        <v>2.0804999999999998</v>
      </c>
      <c r="G766" vm="13316">
        <v>13.118</v>
      </c>
      <c r="H766" vm="12901">
        <v>16.45</v>
      </c>
      <c r="I766" s="15" vm="13319">
        <v>5.2850000000000001</v>
      </c>
      <c r="K766" s="21">
        <f t="shared" si="95"/>
        <v>2.0654052092768578E-3</v>
      </c>
      <c r="L766" s="21">
        <f t="shared" si="88"/>
        <v>-1.6158355363797515E-3</v>
      </c>
      <c r="M766" s="21">
        <f t="shared" si="89"/>
        <v>5.0226018132703773E-4</v>
      </c>
      <c r="N766" s="21">
        <f t="shared" si="90"/>
        <v>4.6641173847572831E-3</v>
      </c>
      <c r="O766" s="21">
        <f t="shared" si="91"/>
        <v>-7.2072075191829032E-4</v>
      </c>
      <c r="P766" s="21">
        <f t="shared" si="92"/>
        <v>-3.0446057922623752E-3</v>
      </c>
      <c r="Q766" s="21">
        <f t="shared" si="93"/>
        <v>-1.4484260462362902E-2</v>
      </c>
      <c r="R766" s="24">
        <f t="shared" si="94"/>
        <v>2.8422567689300737E-3</v>
      </c>
    </row>
    <row r="767" spans="1:18" x14ac:dyDescent="0.3">
      <c r="A767" s="23" vm="13323">
        <v>44924</v>
      </c>
      <c r="B767" vm="9974">
        <v>29.66</v>
      </c>
      <c r="C767" vm="4702">
        <v>50.14</v>
      </c>
      <c r="D767" vm="10497">
        <v>203</v>
      </c>
      <c r="E767" vm="13327">
        <v>13.316000000000001</v>
      </c>
      <c r="F767" vm="5383">
        <v>2.1070000000000002</v>
      </c>
      <c r="G767" vm="8894">
        <v>13.378</v>
      </c>
      <c r="H767" vm="5046">
        <v>16.64</v>
      </c>
      <c r="I767" s="15" vm="10326">
        <v>5.3</v>
      </c>
      <c r="K767" s="21">
        <f t="shared" si="95"/>
        <v>1.9748684044467502E-2</v>
      </c>
      <c r="L767" s="21">
        <f t="shared" si="88"/>
        <v>1.3452667490530059E-2</v>
      </c>
      <c r="M767" s="21">
        <f t="shared" si="89"/>
        <v>1.9147669414134073E-2</v>
      </c>
      <c r="N767" s="21">
        <f t="shared" si="90"/>
        <v>-6.0060061865469341E-4</v>
      </c>
      <c r="O767" s="21">
        <f t="shared" si="91"/>
        <v>1.2656885381193335E-2</v>
      </c>
      <c r="P767" s="21">
        <f t="shared" si="92"/>
        <v>1.9626233824672597E-2</v>
      </c>
      <c r="Q767" s="21">
        <f t="shared" si="93"/>
        <v>1.1483958181681731E-2</v>
      </c>
      <c r="R767" s="24">
        <f t="shared" si="94"/>
        <v>2.8342012358751134E-3</v>
      </c>
    </row>
    <row r="768" spans="1:18" x14ac:dyDescent="0.3">
      <c r="A768" s="23" vm="13335">
        <v>44925</v>
      </c>
      <c r="B768" vm="13336">
        <v>28.96</v>
      </c>
      <c r="C768" vm="5884">
        <v>49.5</v>
      </c>
      <c r="D768" vm="13260">
        <v>200.2</v>
      </c>
      <c r="E768" vm="5386">
        <v>13.272</v>
      </c>
      <c r="F768" vm="10034">
        <v>2.0779999999999998</v>
      </c>
      <c r="G768" vm="12895">
        <v>13.263999999999999</v>
      </c>
      <c r="H768" vm="8861">
        <v>16.489999999999998</v>
      </c>
      <c r="I768" s="15" vm="4048">
        <v>5.3049999999999997</v>
      </c>
      <c r="K768" s="21">
        <f t="shared" si="95"/>
        <v>-2.3883769192270431E-2</v>
      </c>
      <c r="L768" s="21">
        <f t="shared" si="88"/>
        <v>-1.2846423155502735E-2</v>
      </c>
      <c r="M768" s="21">
        <f t="shared" si="89"/>
        <v>-1.388911216066715E-2</v>
      </c>
      <c r="N768" s="21">
        <f t="shared" si="90"/>
        <v>-3.3097668246352034E-3</v>
      </c>
      <c r="O768" s="21">
        <f t="shared" si="91"/>
        <v>-1.3859242145016536E-2</v>
      </c>
      <c r="P768" s="21">
        <f t="shared" si="92"/>
        <v>-8.5579683032771716E-3</v>
      </c>
      <c r="Q768" s="21">
        <f t="shared" si="93"/>
        <v>-9.055298821555164E-3</v>
      </c>
      <c r="R768" s="24">
        <f t="shared" si="94"/>
        <v>9.4295150787036277E-4</v>
      </c>
    </row>
    <row r="769" spans="1:18" x14ac:dyDescent="0.3">
      <c r="A769" s="23" vm="13347">
        <v>44928</v>
      </c>
      <c r="B769" vm="13348">
        <v>29.22</v>
      </c>
      <c r="C769" vm="9810">
        <v>50.66</v>
      </c>
      <c r="D769" vm="13351">
        <v>202.5</v>
      </c>
      <c r="E769" vm="13353">
        <v>13.446</v>
      </c>
      <c r="F769" vm="13356">
        <v>2.1230000000000002</v>
      </c>
      <c r="G769" vm="13358">
        <v>13.648</v>
      </c>
      <c r="H769" vm="5651">
        <v>16.78</v>
      </c>
      <c r="I769" s="15" vm="3593">
        <v>5.415</v>
      </c>
      <c r="K769" s="21">
        <f t="shared" si="95"/>
        <v>8.9378388050377709E-3</v>
      </c>
      <c r="L769" s="21">
        <f t="shared" si="88"/>
        <v>2.3163974998884476E-2</v>
      </c>
      <c r="M769" s="21">
        <f t="shared" si="89"/>
        <v>1.142301966547362E-2</v>
      </c>
      <c r="N769" s="21">
        <f t="shared" si="90"/>
        <v>1.3025111158701492E-2</v>
      </c>
      <c r="O769" s="21">
        <f t="shared" si="91"/>
        <v>2.1424290044083479E-2</v>
      </c>
      <c r="P769" s="21">
        <f t="shared" si="92"/>
        <v>2.8539392356384165E-2</v>
      </c>
      <c r="Q769" s="21">
        <f t="shared" si="93"/>
        <v>1.7433564467552742E-2</v>
      </c>
      <c r="R769" s="24">
        <f t="shared" si="94"/>
        <v>2.0523108387007463E-2</v>
      </c>
    </row>
    <row r="770" spans="1:18" x14ac:dyDescent="0.3">
      <c r="A770" s="23" vm="13364">
        <v>44929</v>
      </c>
      <c r="B770" vm="13348">
        <v>29.22</v>
      </c>
      <c r="C770" vm="13366">
        <v>50.4</v>
      </c>
      <c r="D770" vm="13368">
        <v>203.8</v>
      </c>
      <c r="E770" vm="13370">
        <v>13.91</v>
      </c>
      <c r="F770" vm="13373">
        <v>2.1724999999999999</v>
      </c>
      <c r="G770" vm="13375">
        <v>13.826000000000001</v>
      </c>
      <c r="H770" vm="11818">
        <v>16.760000000000002</v>
      </c>
      <c r="I770" s="15" vm="3593">
        <v>5.415</v>
      </c>
      <c r="K770" s="21">
        <f t="shared" si="95"/>
        <v>0</v>
      </c>
      <c r="L770" s="21">
        <f t="shared" si="88"/>
        <v>-5.1454694962062095E-3</v>
      </c>
      <c r="M770" s="21">
        <f t="shared" si="89"/>
        <v>6.3992342420306986E-3</v>
      </c>
      <c r="N770" s="21">
        <f t="shared" si="90"/>
        <v>3.3926341888506677E-2</v>
      </c>
      <c r="O770" s="21">
        <f t="shared" si="91"/>
        <v>2.3048395436290871E-2</v>
      </c>
      <c r="P770" s="21">
        <f t="shared" si="92"/>
        <v>1.2957886773750095E-2</v>
      </c>
      <c r="Q770" s="21">
        <f t="shared" si="93"/>
        <v>-1.1926059851231359E-3</v>
      </c>
      <c r="R770" s="24">
        <f t="shared" si="94"/>
        <v>0</v>
      </c>
    </row>
    <row r="771" spans="1:18" x14ac:dyDescent="0.3">
      <c r="A771" s="23" vm="13381">
        <v>44930</v>
      </c>
      <c r="B771" vm="9018">
        <v>28.4</v>
      </c>
      <c r="C771" vm="13383">
        <v>51.46</v>
      </c>
      <c r="D771" vm="13385">
        <v>206.1</v>
      </c>
      <c r="E771" vm="13386">
        <v>14.43</v>
      </c>
      <c r="F771" vm="13389">
        <v>2.2284999999999999</v>
      </c>
      <c r="G771" vm="13391">
        <v>14.192</v>
      </c>
      <c r="H771" vm="13393">
        <v>16.940000000000001</v>
      </c>
      <c r="I771" s="15" vm="13046">
        <v>5.48</v>
      </c>
      <c r="K771" s="21">
        <f t="shared" si="95"/>
        <v>-2.8464261155393057E-2</v>
      </c>
      <c r="L771" s="21">
        <f t="shared" si="88"/>
        <v>2.0813631776275324E-2</v>
      </c>
      <c r="M771" s="21">
        <f t="shared" si="89"/>
        <v>1.1222367107788893E-2</v>
      </c>
      <c r="N771" s="21">
        <f t="shared" si="90"/>
        <v>3.6701366850427963E-2</v>
      </c>
      <c r="O771" s="21">
        <f t="shared" si="91"/>
        <v>2.5450135247063344E-2</v>
      </c>
      <c r="P771" s="21">
        <f t="shared" si="92"/>
        <v>2.6127548044150441E-2</v>
      </c>
      <c r="Q771" s="21">
        <f t="shared" si="93"/>
        <v>1.0682594169971299E-2</v>
      </c>
      <c r="R771" s="24">
        <f t="shared" si="94"/>
        <v>1.1932220506970338E-2</v>
      </c>
    </row>
    <row r="772" spans="1:18" x14ac:dyDescent="0.3">
      <c r="A772" s="23" vm="13398">
        <v>44931</v>
      </c>
      <c r="B772" vm="13399">
        <v>27.94</v>
      </c>
      <c r="C772" vm="5217">
        <v>51.66</v>
      </c>
      <c r="D772" vm="12844">
        <v>205.9</v>
      </c>
      <c r="E772" vm="13403">
        <v>14.534000000000001</v>
      </c>
      <c r="F772" vm="13405">
        <v>2.2149999999999999</v>
      </c>
      <c r="G772" vm="10239">
        <v>14.34</v>
      </c>
      <c r="H772" vm="6780">
        <v>17.02</v>
      </c>
      <c r="I772" s="15" vm="9509">
        <v>5.55</v>
      </c>
      <c r="K772" s="21">
        <f t="shared" si="95"/>
        <v>-1.6329791338344463E-2</v>
      </c>
      <c r="L772" s="21">
        <f t="shared" ref="L772:L835" si="96">LN(C772/C771)</f>
        <v>3.8789808140961349E-3</v>
      </c>
      <c r="M772" s="21">
        <f t="shared" ref="M772:M835" si="97">LN(D772/D771)</f>
        <v>-9.7087386266953555E-4</v>
      </c>
      <c r="N772" s="21">
        <f t="shared" ref="N772:N835" si="98">LN(E772/E771)</f>
        <v>7.1813594086647965E-3</v>
      </c>
      <c r="O772" s="21">
        <f t="shared" ref="O772:O835" si="99">LN(F772/F771)</f>
        <v>-6.076309907374536E-3</v>
      </c>
      <c r="P772" s="21">
        <f t="shared" ref="P772:P835" si="100">LN(G772/G771)</f>
        <v>1.0374409604250493E-2</v>
      </c>
      <c r="Q772" s="21">
        <f t="shared" ref="Q772:Q835" si="101">LN(H772/H771)</f>
        <v>4.711433921319663E-3</v>
      </c>
      <c r="R772" s="24">
        <f t="shared" ref="R772:R835" si="102">LN(I772/I771)</f>
        <v>1.2692826798418879E-2</v>
      </c>
    </row>
    <row r="773" spans="1:18" x14ac:dyDescent="0.3">
      <c r="A773" s="23" vm="13411">
        <v>44932</v>
      </c>
      <c r="B773" vm="8195">
        <v>28.06</v>
      </c>
      <c r="C773" vm="13413">
        <v>52.34</v>
      </c>
      <c r="D773" vm="13415">
        <v>208.9</v>
      </c>
      <c r="E773" vm="13417">
        <v>14.712</v>
      </c>
      <c r="F773" vm="13420">
        <v>2.2334999999999998</v>
      </c>
      <c r="G773" vm="13422">
        <v>14.446</v>
      </c>
      <c r="H773" vm="13424">
        <v>17.23</v>
      </c>
      <c r="I773" s="15" vm="4104">
        <v>5.68</v>
      </c>
      <c r="K773" s="21">
        <f t="shared" ref="K773:K836" si="103">LN(B773/B772)</f>
        <v>4.2857208454989745E-3</v>
      </c>
      <c r="L773" s="21">
        <f t="shared" si="96"/>
        <v>1.3077109434305406E-2</v>
      </c>
      <c r="M773" s="21">
        <f t="shared" si="97"/>
        <v>1.4465054528776243E-2</v>
      </c>
      <c r="N773" s="21">
        <f t="shared" si="98"/>
        <v>1.2172755107575733E-2</v>
      </c>
      <c r="O773" s="21">
        <f t="shared" si="99"/>
        <v>8.3174583129374292E-3</v>
      </c>
      <c r="P773" s="21">
        <f t="shared" si="100"/>
        <v>7.3647244571807937E-3</v>
      </c>
      <c r="Q773" s="21">
        <f t="shared" si="101"/>
        <v>1.2262927394610195E-2</v>
      </c>
      <c r="R773" s="24">
        <f t="shared" si="102"/>
        <v>2.3153304974716821E-2</v>
      </c>
    </row>
    <row r="774" spans="1:18" x14ac:dyDescent="0.3">
      <c r="A774" s="23" vm="13429">
        <v>44935</v>
      </c>
      <c r="B774" vm="12418">
        <v>27.6</v>
      </c>
      <c r="C774" vm="7871">
        <v>52.68</v>
      </c>
      <c r="D774" vm="13432">
        <v>216</v>
      </c>
      <c r="E774" vm="4857">
        <v>14.612</v>
      </c>
      <c r="F774" vm="13389">
        <v>2.2284999999999999</v>
      </c>
      <c r="G774" vm="12980">
        <v>14.554</v>
      </c>
      <c r="H774" vm="13437">
        <v>17.38</v>
      </c>
      <c r="I774" s="15" vm="10846">
        <v>5.73</v>
      </c>
      <c r="K774" s="21">
        <f t="shared" si="103"/>
        <v>-1.6529301951210471E-2</v>
      </c>
      <c r="L774" s="21">
        <f t="shared" si="96"/>
        <v>6.4749797730805315E-3</v>
      </c>
      <c r="M774" s="21">
        <f t="shared" si="97"/>
        <v>3.342273912164484E-2</v>
      </c>
      <c r="N774" s="21">
        <f t="shared" si="98"/>
        <v>-6.8203783689838411E-3</v>
      </c>
      <c r="O774" s="21">
        <f t="shared" si="99"/>
        <v>-2.2411484055628087E-3</v>
      </c>
      <c r="P774" s="21">
        <f t="shared" si="100"/>
        <v>7.4483102962395751E-3</v>
      </c>
      <c r="Q774" s="21">
        <f t="shared" si="101"/>
        <v>8.6680692974076892E-3</v>
      </c>
      <c r="R774" s="24">
        <f t="shared" si="102"/>
        <v>8.7642979935882576E-3</v>
      </c>
    </row>
    <row r="775" spans="1:18" x14ac:dyDescent="0.3">
      <c r="A775" s="23" vm="13442">
        <v>44936</v>
      </c>
      <c r="B775" vm="13443">
        <v>27.54</v>
      </c>
      <c r="C775" vm="5360">
        <v>51.9</v>
      </c>
      <c r="D775" vm="9279">
        <v>213.5</v>
      </c>
      <c r="E775" vm="4637">
        <v>14.598000000000001</v>
      </c>
      <c r="F775" vm="6062">
        <v>2.25</v>
      </c>
      <c r="G775" vm="13449">
        <v>14.666</v>
      </c>
      <c r="H775" vm="6675">
        <v>17.149999999999999</v>
      </c>
      <c r="I775" s="15" vm="9648">
        <v>5.77</v>
      </c>
      <c r="K775" s="21">
        <f t="shared" si="103"/>
        <v>-2.1762794225956283E-3</v>
      </c>
      <c r="L775" s="21">
        <f t="shared" si="96"/>
        <v>-1.4917086703237379E-2</v>
      </c>
      <c r="M775" s="21">
        <f t="shared" si="97"/>
        <v>-1.1641575015485755E-2</v>
      </c>
      <c r="N775" s="21">
        <f t="shared" si="98"/>
        <v>-9.5857590359549924E-4</v>
      </c>
      <c r="O775" s="21">
        <f t="shared" si="99"/>
        <v>9.6015028118552614E-3</v>
      </c>
      <c r="P775" s="21">
        <f t="shared" si="100"/>
        <v>7.6660197467131692E-3</v>
      </c>
      <c r="Q775" s="21">
        <f t="shared" si="101"/>
        <v>-1.3321946225297098E-2</v>
      </c>
      <c r="R775" s="24">
        <f t="shared" si="102"/>
        <v>6.9565497933599309E-3</v>
      </c>
    </row>
    <row r="776" spans="1:18" x14ac:dyDescent="0.3">
      <c r="A776" s="23" vm="13455">
        <v>44937</v>
      </c>
      <c r="B776" vm="13456">
        <v>27.68</v>
      </c>
      <c r="C776" vm="13458">
        <v>53.14</v>
      </c>
      <c r="D776" vm="13460">
        <v>216.9</v>
      </c>
      <c r="E776" vm="2088">
        <v>14.38</v>
      </c>
      <c r="F776" vm="13463">
        <v>2.2595000000000001</v>
      </c>
      <c r="G776" vm="13465">
        <v>14.648</v>
      </c>
      <c r="H776" vm="13467">
        <v>17.420000000000002</v>
      </c>
      <c r="I776" s="15" vm="10764">
        <v>5.79</v>
      </c>
      <c r="K776" s="21">
        <f t="shared" si="103"/>
        <v>5.0706374489599866E-3</v>
      </c>
      <c r="L776" s="21">
        <f t="shared" si="96"/>
        <v>2.3611150159824443E-2</v>
      </c>
      <c r="M776" s="21">
        <f t="shared" si="97"/>
        <v>1.579958516414938E-2</v>
      </c>
      <c r="N776" s="21">
        <f t="shared" si="98"/>
        <v>-1.5046180736539915E-2</v>
      </c>
      <c r="O776" s="21">
        <f t="shared" si="99"/>
        <v>4.2133336528686841E-3</v>
      </c>
      <c r="P776" s="21">
        <f t="shared" si="100"/>
        <v>-1.2280822993982531E-3</v>
      </c>
      <c r="Q776" s="21">
        <f t="shared" si="101"/>
        <v>1.5620797812408032E-2</v>
      </c>
      <c r="R776" s="24">
        <f t="shared" si="102"/>
        <v>3.4602110648956526E-3</v>
      </c>
    </row>
    <row r="777" spans="1:18" x14ac:dyDescent="0.3">
      <c r="A777" s="23" vm="13472">
        <v>44938</v>
      </c>
      <c r="B777" vm="13473">
        <v>27.78</v>
      </c>
      <c r="C777" vm="6075">
        <v>53.5</v>
      </c>
      <c r="D777" vm="13476">
        <v>216.7</v>
      </c>
      <c r="E777" vm="13478">
        <v>14.587999999999999</v>
      </c>
      <c r="F777" vm="7018">
        <v>2.2839999999999998</v>
      </c>
      <c r="G777" vm="5649">
        <v>14.77</v>
      </c>
      <c r="H777" vm="8463">
        <v>17.440000000000001</v>
      </c>
      <c r="I777" s="15" vm="13484">
        <v>5.86</v>
      </c>
      <c r="K777" s="21">
        <f t="shared" si="103"/>
        <v>3.6062065767288954E-3</v>
      </c>
      <c r="L777" s="21">
        <f t="shared" si="96"/>
        <v>6.7517135702933476E-3</v>
      </c>
      <c r="M777" s="21">
        <f t="shared" si="97"/>
        <v>-9.2250929051543524E-4</v>
      </c>
      <c r="N777" s="21">
        <f t="shared" si="98"/>
        <v>1.4360920653533024E-2</v>
      </c>
      <c r="O777" s="21">
        <f t="shared" si="99"/>
        <v>1.0784741924566278E-2</v>
      </c>
      <c r="P777" s="21">
        <f t="shared" si="100"/>
        <v>8.2942891710788211E-3</v>
      </c>
      <c r="Q777" s="21">
        <f t="shared" si="101"/>
        <v>1.1474470564766996E-3</v>
      </c>
      <c r="R777" s="24">
        <f t="shared" si="102"/>
        <v>1.2017312004017488E-2</v>
      </c>
    </row>
    <row r="778" spans="1:18" x14ac:dyDescent="0.3">
      <c r="A778" s="23" vm="13487">
        <v>44939</v>
      </c>
      <c r="B778" vm="9100">
        <v>28.48</v>
      </c>
      <c r="C778" vm="13489">
        <v>54.98</v>
      </c>
      <c r="D778" vm="13491">
        <v>217.6</v>
      </c>
      <c r="E778" vm="13493">
        <v>14.754</v>
      </c>
      <c r="F778" vm="8662">
        <v>2.2879999999999998</v>
      </c>
      <c r="G778" vm="13496">
        <v>14.23</v>
      </c>
      <c r="H778" vm="13498">
        <v>17.670000000000002</v>
      </c>
      <c r="I778" s="15" vm="2823">
        <v>5.87</v>
      </c>
      <c r="K778" s="21">
        <f t="shared" si="103"/>
        <v>2.4885749217577274E-2</v>
      </c>
      <c r="L778" s="21">
        <f t="shared" si="96"/>
        <v>2.7287828835138681E-2</v>
      </c>
      <c r="M778" s="21">
        <f t="shared" si="97"/>
        <v>4.1446064394742785E-3</v>
      </c>
      <c r="N778" s="21">
        <f t="shared" si="98"/>
        <v>1.1314959515676676E-2</v>
      </c>
      <c r="O778" s="21">
        <f t="shared" si="99"/>
        <v>1.7497817237877723E-3</v>
      </c>
      <c r="P778" s="21">
        <f t="shared" si="100"/>
        <v>-3.724568444152733E-2</v>
      </c>
      <c r="Q778" s="21">
        <f t="shared" si="101"/>
        <v>1.3101867850771396E-2</v>
      </c>
      <c r="R778" s="24">
        <f t="shared" si="102"/>
        <v>1.7050302510837475E-3</v>
      </c>
    </row>
    <row r="779" spans="1:18" x14ac:dyDescent="0.3">
      <c r="A779" s="23" vm="13503">
        <v>44942</v>
      </c>
      <c r="B779" vm="9018">
        <v>28.4</v>
      </c>
      <c r="C779" vm="13505">
        <v>55.48</v>
      </c>
      <c r="D779" vm="13507">
        <v>217.3</v>
      </c>
      <c r="E779" vm="4787">
        <v>14.788</v>
      </c>
      <c r="F779" vm="440">
        <v>2.2850000000000001</v>
      </c>
      <c r="G779" vm="13511">
        <v>14.316000000000001</v>
      </c>
      <c r="H779" vm="11715">
        <v>17.87</v>
      </c>
      <c r="I779" s="15" vm="3152">
        <v>5.88</v>
      </c>
      <c r="K779" s="21">
        <f t="shared" si="103"/>
        <v>-2.8129413766147236E-3</v>
      </c>
      <c r="L779" s="21">
        <f t="shared" si="96"/>
        <v>9.0531127095312379E-3</v>
      </c>
      <c r="M779" s="21">
        <f t="shared" si="97"/>
        <v>-1.3796277194035754E-3</v>
      </c>
      <c r="N779" s="21">
        <f t="shared" si="98"/>
        <v>2.3018086122750668E-3</v>
      </c>
      <c r="O779" s="21">
        <f t="shared" si="99"/>
        <v>-1.3120491713832674E-3</v>
      </c>
      <c r="P779" s="21">
        <f t="shared" si="100"/>
        <v>6.0253808020184563E-3</v>
      </c>
      <c r="Q779" s="21">
        <f t="shared" si="101"/>
        <v>1.1255042839731529E-2</v>
      </c>
      <c r="R779" s="24">
        <f t="shared" si="102"/>
        <v>1.7021280705303626E-3</v>
      </c>
    </row>
    <row r="780" spans="1:18" x14ac:dyDescent="0.3">
      <c r="A780" s="23" vm="13517">
        <v>44943</v>
      </c>
      <c r="B780" vm="13518">
        <v>28.3</v>
      </c>
      <c r="C780" vm="9619">
        <v>56.04</v>
      </c>
      <c r="D780" vm="13521">
        <v>221.3</v>
      </c>
      <c r="E780" vm="13060">
        <v>14.657999999999999</v>
      </c>
      <c r="F780" vm="13525">
        <v>2.2610000000000001</v>
      </c>
      <c r="G780" vm="13527">
        <v>14.362</v>
      </c>
      <c r="H780" vm="6918">
        <v>18.059999999999999</v>
      </c>
      <c r="I780" s="15" vm="4567">
        <v>5.8849999999999998</v>
      </c>
      <c r="K780" s="21">
        <f t="shared" si="103"/>
        <v>-3.5273405179682992E-3</v>
      </c>
      <c r="L780" s="21">
        <f t="shared" si="96"/>
        <v>1.0043126022175523E-2</v>
      </c>
      <c r="M780" s="21">
        <f t="shared" si="97"/>
        <v>1.8240359794620031E-2</v>
      </c>
      <c r="N780" s="21">
        <f t="shared" si="98"/>
        <v>-8.8297795707271472E-3</v>
      </c>
      <c r="O780" s="21">
        <f t="shared" si="99"/>
        <v>-1.0558831050335248E-2</v>
      </c>
      <c r="P780" s="21">
        <f t="shared" si="100"/>
        <v>3.2080367843464828E-3</v>
      </c>
      <c r="Q780" s="21">
        <f t="shared" si="101"/>
        <v>1.0576218817502488E-2</v>
      </c>
      <c r="R780" s="24">
        <f t="shared" si="102"/>
        <v>8.4997880170451618E-4</v>
      </c>
    </row>
    <row r="781" spans="1:18" x14ac:dyDescent="0.3">
      <c r="A781" s="23" vm="13533">
        <v>44944</v>
      </c>
      <c r="B781" vm="8816">
        <v>28.38</v>
      </c>
      <c r="C781" vm="13535">
        <v>56.26</v>
      </c>
      <c r="D781" vm="13537">
        <v>222.7</v>
      </c>
      <c r="E781" vm="13539">
        <v>14.618</v>
      </c>
      <c r="F781" vm="6062">
        <v>2.25</v>
      </c>
      <c r="G781" vm="13543">
        <v>14.268000000000001</v>
      </c>
      <c r="H781" vm="13545">
        <v>18.25</v>
      </c>
      <c r="I781" s="15" vm="2899">
        <v>5.9649999999999999</v>
      </c>
      <c r="K781" s="21">
        <f t="shared" si="103"/>
        <v>2.8228670827045027E-3</v>
      </c>
      <c r="L781" s="21">
        <f t="shared" si="96"/>
        <v>3.9180815929044923E-3</v>
      </c>
      <c r="M781" s="21">
        <f t="shared" si="97"/>
        <v>6.3063272063178678E-3</v>
      </c>
      <c r="N781" s="21">
        <f t="shared" si="98"/>
        <v>-2.7326154454584087E-3</v>
      </c>
      <c r="O781" s="21">
        <f t="shared" si="99"/>
        <v>-4.8769770795041179E-3</v>
      </c>
      <c r="P781" s="21">
        <f t="shared" si="100"/>
        <v>-6.5665621914806419E-3</v>
      </c>
      <c r="Q781" s="21">
        <f t="shared" si="101"/>
        <v>1.0465532039661199E-2</v>
      </c>
      <c r="R781" s="24">
        <f t="shared" si="102"/>
        <v>1.3502314837639437E-2</v>
      </c>
    </row>
    <row r="782" spans="1:18" x14ac:dyDescent="0.3">
      <c r="A782" s="23" vm="13550">
        <v>44945</v>
      </c>
      <c r="B782" vm="13399">
        <v>27.94</v>
      </c>
      <c r="C782" vm="13552">
        <v>55.02</v>
      </c>
      <c r="D782" vm="13554">
        <v>219.4</v>
      </c>
      <c r="E782" vm="13556">
        <v>14.62</v>
      </c>
      <c r="F782" vm="13558">
        <v>2.2229999999999999</v>
      </c>
      <c r="G782" vm="13370">
        <v>13.91</v>
      </c>
      <c r="H782" vm="13561">
        <v>17.850000000000001</v>
      </c>
      <c r="I782" s="15" vm="13563">
        <v>5.915</v>
      </c>
      <c r="K782" s="21">
        <f t="shared" si="103"/>
        <v>-1.5625317903080756E-2</v>
      </c>
      <c r="L782" s="21">
        <f t="shared" si="96"/>
        <v>-2.2287047565282193E-2</v>
      </c>
      <c r="M782" s="21">
        <f t="shared" si="97"/>
        <v>-1.4929026422191941E-2</v>
      </c>
      <c r="N782" s="21">
        <f t="shared" si="98"/>
        <v>1.3680826343246007E-4</v>
      </c>
      <c r="O782" s="21">
        <f t="shared" si="99"/>
        <v>-1.2072581234269249E-2</v>
      </c>
      <c r="P782" s="21">
        <f t="shared" si="100"/>
        <v>-2.5411261561293596E-2</v>
      </c>
      <c r="Q782" s="21">
        <f t="shared" si="101"/>
        <v>-2.2161571802852335E-2</v>
      </c>
      <c r="R782" s="24">
        <f t="shared" si="102"/>
        <v>-8.4175581195292809E-3</v>
      </c>
    </row>
    <row r="783" spans="1:18" x14ac:dyDescent="0.3">
      <c r="A783" s="23" vm="13567">
        <v>44946</v>
      </c>
      <c r="B783" vm="13568">
        <v>27.76</v>
      </c>
      <c r="C783" vm="9619">
        <v>56.04</v>
      </c>
      <c r="D783" vm="13571">
        <v>222.6</v>
      </c>
      <c r="E783" vm="13573">
        <v>14.958</v>
      </c>
      <c r="F783" vm="13576">
        <v>2.1804999999999999</v>
      </c>
      <c r="G783" vm="13578">
        <v>14.023999999999999</v>
      </c>
      <c r="H783" vm="13580">
        <v>18.329999999999998</v>
      </c>
      <c r="I783" s="15" vm="8921">
        <v>6.0149999999999997</v>
      </c>
      <c r="K783" s="21">
        <f t="shared" si="103"/>
        <v>-6.4632181902120047E-3</v>
      </c>
      <c r="L783" s="21">
        <f t="shared" si="96"/>
        <v>1.8368965972377756E-2</v>
      </c>
      <c r="M783" s="21">
        <f t="shared" si="97"/>
        <v>1.4479891000314431E-2</v>
      </c>
      <c r="N783" s="21">
        <f t="shared" si="98"/>
        <v>2.2855819447843487E-2</v>
      </c>
      <c r="O783" s="21">
        <f t="shared" si="99"/>
        <v>-1.9303426681375455E-2</v>
      </c>
      <c r="P783" s="21">
        <f t="shared" si="100"/>
        <v>8.1621416835818295E-3</v>
      </c>
      <c r="Q783" s="21">
        <f t="shared" si="101"/>
        <v>2.653555362596547E-2</v>
      </c>
      <c r="R783" s="24">
        <f t="shared" si="102"/>
        <v>1.6764851996292091E-2</v>
      </c>
    </row>
    <row r="784" spans="1:18" x14ac:dyDescent="0.3">
      <c r="A784" s="23" vm="13585">
        <v>44949</v>
      </c>
      <c r="B784" vm="13586">
        <v>27.66</v>
      </c>
      <c r="C784" vm="13588">
        <v>56.22</v>
      </c>
      <c r="D784" vm="13590">
        <v>224.1</v>
      </c>
      <c r="E784" vm="12462">
        <v>15.03</v>
      </c>
      <c r="F784" vm="13594">
        <v>2.2395</v>
      </c>
      <c r="G784" vm="13596">
        <v>14.016</v>
      </c>
      <c r="H784" vm="13598">
        <v>18.32</v>
      </c>
      <c r="I784" s="15" vm="8921">
        <v>6.0149999999999997</v>
      </c>
      <c r="K784" s="21">
        <f t="shared" si="103"/>
        <v>-3.608809401991609E-3</v>
      </c>
      <c r="L784" s="21">
        <f t="shared" si="96"/>
        <v>3.206844009579591E-3</v>
      </c>
      <c r="M784" s="21">
        <f t="shared" si="97"/>
        <v>6.7159419654368091E-3</v>
      </c>
      <c r="N784" s="21">
        <f t="shared" si="98"/>
        <v>4.8019299954072114E-3</v>
      </c>
      <c r="O784" s="21">
        <f t="shared" si="99"/>
        <v>2.6698418364533679E-2</v>
      </c>
      <c r="P784" s="21">
        <f t="shared" si="100"/>
        <v>-5.7061342489773525E-4</v>
      </c>
      <c r="Q784" s="21">
        <f t="shared" si="101"/>
        <v>-5.4570260562935289E-4</v>
      </c>
      <c r="R784" s="24">
        <f t="shared" si="102"/>
        <v>0</v>
      </c>
    </row>
    <row r="785" spans="1:18" x14ac:dyDescent="0.3">
      <c r="A785" s="23" vm="13603">
        <v>44950</v>
      </c>
      <c r="B785" vm="13604">
        <v>27.8</v>
      </c>
      <c r="C785" vm="13606">
        <v>56.52</v>
      </c>
      <c r="D785" vm="8492">
        <v>223.4</v>
      </c>
      <c r="E785" vm="13609">
        <v>15.256</v>
      </c>
      <c r="F785" vm="13611">
        <v>2.2854999999999999</v>
      </c>
      <c r="G785" vm="13613">
        <v>14.02</v>
      </c>
      <c r="H785" vm="1930">
        <v>18.440000000000001</v>
      </c>
      <c r="I785" s="15" vm="9185">
        <v>6.08</v>
      </c>
      <c r="K785" s="21">
        <f t="shared" si="103"/>
        <v>5.0486944599792893E-3</v>
      </c>
      <c r="L785" s="21">
        <f t="shared" si="96"/>
        <v>5.3219923379408925E-3</v>
      </c>
      <c r="M785" s="21">
        <f t="shared" si="97"/>
        <v>-3.1284941717809817E-3</v>
      </c>
      <c r="N785" s="21">
        <f t="shared" si="98"/>
        <v>1.4924664533234775E-2</v>
      </c>
      <c r="O785" s="21">
        <f t="shared" si="99"/>
        <v>2.0332192124444287E-2</v>
      </c>
      <c r="P785" s="21">
        <f t="shared" si="100"/>
        <v>2.8534741240847285E-4</v>
      </c>
      <c r="Q785" s="21">
        <f t="shared" si="101"/>
        <v>6.528858882463631E-3</v>
      </c>
      <c r="R785" s="24">
        <f t="shared" si="102"/>
        <v>1.0748346551433396E-2</v>
      </c>
    </row>
    <row r="786" spans="1:18" x14ac:dyDescent="0.3">
      <c r="A786" s="23" vm="13619">
        <v>44951</v>
      </c>
      <c r="B786" vm="13518">
        <v>28.3</v>
      </c>
      <c r="C786" vm="13621">
        <v>56.28</v>
      </c>
      <c r="D786" vm="13623">
        <v>224.6</v>
      </c>
      <c r="E786" vm="12614">
        <v>15.31</v>
      </c>
      <c r="F786" vm="5770">
        <v>2.2949999999999999</v>
      </c>
      <c r="G786" vm="13628">
        <v>13.916</v>
      </c>
      <c r="H786" vm="13630">
        <v>18.57</v>
      </c>
      <c r="I786" s="15" vm="2348">
        <v>6.16</v>
      </c>
      <c r="K786" s="21">
        <f t="shared" si="103"/>
        <v>1.7825783952600666E-2</v>
      </c>
      <c r="L786" s="21">
        <f t="shared" si="96"/>
        <v>-4.2553255701383835E-3</v>
      </c>
      <c r="M786" s="21">
        <f t="shared" si="97"/>
        <v>5.3571556692423652E-3</v>
      </c>
      <c r="N786" s="21">
        <f t="shared" si="98"/>
        <v>3.5333413714743974E-3</v>
      </c>
      <c r="O786" s="21">
        <f t="shared" si="99"/>
        <v>4.148024722846603E-3</v>
      </c>
      <c r="P786" s="21">
        <f t="shared" si="100"/>
        <v>-7.4456243167484049E-3</v>
      </c>
      <c r="Q786" s="21">
        <f t="shared" si="101"/>
        <v>7.0251572361665323E-3</v>
      </c>
      <c r="R786" s="24">
        <f t="shared" si="102"/>
        <v>1.3072081567352701E-2</v>
      </c>
    </row>
    <row r="787" spans="1:18" x14ac:dyDescent="0.3">
      <c r="A787" s="23" vm="13635">
        <v>44952</v>
      </c>
      <c r="B787" vm="8149">
        <v>27.88</v>
      </c>
      <c r="C787" vm="8084">
        <v>56.44</v>
      </c>
      <c r="D787" vm="9087">
        <v>227.5</v>
      </c>
      <c r="E787" vm="13639">
        <v>15.736000000000001</v>
      </c>
      <c r="F787" vm="13641">
        <v>2.3424999999999998</v>
      </c>
      <c r="G787" vm="13643">
        <v>14.054</v>
      </c>
      <c r="H787" vm="2186">
        <v>18.48</v>
      </c>
      <c r="I787" s="15" vm="1925">
        <v>6.23</v>
      </c>
      <c r="K787" s="21">
        <f t="shared" si="103"/>
        <v>-1.4952218756868868E-2</v>
      </c>
      <c r="L787" s="21">
        <f t="shared" si="96"/>
        <v>2.8388947384248714E-3</v>
      </c>
      <c r="M787" s="21">
        <f t="shared" si="97"/>
        <v>1.2829196086662364E-2</v>
      </c>
      <c r="N787" s="21">
        <f t="shared" si="98"/>
        <v>2.7444871417165596E-2</v>
      </c>
      <c r="O787" s="21">
        <f t="shared" si="99"/>
        <v>2.0485891617931726E-2</v>
      </c>
      <c r="P787" s="21">
        <f t="shared" si="100"/>
        <v>9.8677954803103839E-3</v>
      </c>
      <c r="Q787" s="21">
        <f t="shared" si="101"/>
        <v>-4.8583091510762946E-3</v>
      </c>
      <c r="R787" s="24">
        <f t="shared" si="102"/>
        <v>1.1299555253933466E-2</v>
      </c>
    </row>
    <row r="788" spans="1:18" x14ac:dyDescent="0.3">
      <c r="A788" s="23" vm="13649">
        <v>44953</v>
      </c>
      <c r="B788" vm="13650">
        <v>27.86</v>
      </c>
      <c r="C788" vm="7147">
        <v>57.78</v>
      </c>
      <c r="D788" vm="13653">
        <v>232.7</v>
      </c>
      <c r="E788" vm="13655">
        <v>15.888</v>
      </c>
      <c r="F788" vm="13658">
        <v>2.351</v>
      </c>
      <c r="G788" vm="13660">
        <v>14.196</v>
      </c>
      <c r="H788" vm="13662">
        <v>18.829999999999998</v>
      </c>
      <c r="I788" s="15" vm="1512">
        <v>6.2149999999999999</v>
      </c>
      <c r="K788" s="21">
        <f t="shared" si="103"/>
        <v>-7.1761754066350673E-4</v>
      </c>
      <c r="L788" s="21">
        <f t="shared" si="96"/>
        <v>2.3464568053475993E-2</v>
      </c>
      <c r="M788" s="21">
        <f t="shared" si="97"/>
        <v>2.2599831917240992E-2</v>
      </c>
      <c r="N788" s="21">
        <f t="shared" si="98"/>
        <v>9.6130262160587857E-3</v>
      </c>
      <c r="O788" s="21">
        <f t="shared" si="99"/>
        <v>3.6220344274922548E-3</v>
      </c>
      <c r="P788" s="21">
        <f t="shared" si="100"/>
        <v>1.0053182014244114E-2</v>
      </c>
      <c r="Q788" s="21">
        <f t="shared" si="101"/>
        <v>1.8762276455522819E-2</v>
      </c>
      <c r="R788" s="24">
        <f t="shared" si="102"/>
        <v>-2.4106078366873777E-3</v>
      </c>
    </row>
    <row r="789" spans="1:18" x14ac:dyDescent="0.3">
      <c r="A789" s="23" vm="13667">
        <v>44956</v>
      </c>
      <c r="B789" vm="12418">
        <v>27.6</v>
      </c>
      <c r="C789" vm="6927">
        <v>57.32</v>
      </c>
      <c r="D789" vm="13670">
        <v>232.4</v>
      </c>
      <c r="E789" vm="13672">
        <v>15.926</v>
      </c>
      <c r="F789" vm="6762">
        <v>2.3439999999999999</v>
      </c>
      <c r="G789" vm="13578">
        <v>14.023999999999999</v>
      </c>
      <c r="H789" vm="8326">
        <v>18.260000000000002</v>
      </c>
      <c r="I789" s="15" vm="9151">
        <v>6.1849999999999996</v>
      </c>
      <c r="K789" s="21">
        <f t="shared" si="103"/>
        <v>-9.3761956285552221E-3</v>
      </c>
      <c r="L789" s="21">
        <f t="shared" si="96"/>
        <v>-7.9930920781180644E-3</v>
      </c>
      <c r="M789" s="21">
        <f t="shared" si="97"/>
        <v>-1.2900453304898534E-3</v>
      </c>
      <c r="N789" s="21">
        <f t="shared" si="98"/>
        <v>2.3888865324363968E-3</v>
      </c>
      <c r="O789" s="21">
        <f t="shared" si="99"/>
        <v>-2.9818978431663664E-3</v>
      </c>
      <c r="P789" s="21">
        <f t="shared" si="100"/>
        <v>-1.2190087165316756E-2</v>
      </c>
      <c r="Q789" s="21">
        <f t="shared" si="101"/>
        <v>-3.073846750223844E-2</v>
      </c>
      <c r="R789" s="24">
        <f t="shared" si="102"/>
        <v>-4.8387191182232211E-3</v>
      </c>
    </row>
    <row r="790" spans="1:18" x14ac:dyDescent="0.3">
      <c r="A790" s="23" vm="13681">
        <v>44957</v>
      </c>
      <c r="B790" vm="13586">
        <v>27.66</v>
      </c>
      <c r="C790" vm="13683">
        <v>57.2</v>
      </c>
      <c r="D790" vm="8929">
        <v>228.9</v>
      </c>
      <c r="E790" vm="13686">
        <v>17.884</v>
      </c>
      <c r="F790" vm="6369">
        <v>2.41</v>
      </c>
      <c r="G790" vm="9692">
        <v>14.375999999999999</v>
      </c>
      <c r="H790" vm="13690">
        <v>18.190000000000001</v>
      </c>
      <c r="I790" s="15" vm="13692">
        <v>6.05</v>
      </c>
      <c r="K790" s="21">
        <f t="shared" si="103"/>
        <v>2.1715535135077109E-3</v>
      </c>
      <c r="L790" s="21">
        <f t="shared" si="96"/>
        <v>-2.0957045742188815E-3</v>
      </c>
      <c r="M790" s="21">
        <f t="shared" si="97"/>
        <v>-1.5174798019235115E-2</v>
      </c>
      <c r="N790" s="21">
        <f t="shared" si="98"/>
        <v>0.1159534645364811</v>
      </c>
      <c r="O790" s="21">
        <f t="shared" si="99"/>
        <v>2.7767875787797474E-2</v>
      </c>
      <c r="P790" s="21">
        <f t="shared" si="100"/>
        <v>2.4790001862324565E-2</v>
      </c>
      <c r="Q790" s="21">
        <f t="shared" si="101"/>
        <v>-3.8408826367915309E-3</v>
      </c>
      <c r="R790" s="24">
        <f t="shared" si="102"/>
        <v>-2.206873380170107E-2</v>
      </c>
    </row>
    <row r="791" spans="1:18" x14ac:dyDescent="0.3">
      <c r="A791" s="23" vm="13696">
        <v>44958</v>
      </c>
      <c r="B791" vm="12401">
        <v>27.9</v>
      </c>
      <c r="C791" vm="6893">
        <v>57.06</v>
      </c>
      <c r="D791" vm="13699">
        <v>230</v>
      </c>
      <c r="E791" vm="13701">
        <v>18.079999999999998</v>
      </c>
      <c r="F791" vm="6728">
        <v>2.4529999999999998</v>
      </c>
      <c r="G791" vm="13705">
        <v>14.488</v>
      </c>
      <c r="H791" vm="13707">
        <v>18.43</v>
      </c>
      <c r="I791" s="15" vm="1064">
        <v>6.12</v>
      </c>
      <c r="K791" s="21">
        <f t="shared" si="103"/>
        <v>8.6393625907076402E-3</v>
      </c>
      <c r="L791" s="21">
        <f t="shared" si="96"/>
        <v>-2.4505526003982879E-3</v>
      </c>
      <c r="M791" s="21">
        <f t="shared" si="97"/>
        <v>4.7940819646743755E-3</v>
      </c>
      <c r="N791" s="21">
        <f t="shared" si="98"/>
        <v>1.0899896592296041E-2</v>
      </c>
      <c r="O791" s="21">
        <f t="shared" si="99"/>
        <v>1.7685017773788562E-2</v>
      </c>
      <c r="P791" s="21">
        <f t="shared" si="100"/>
        <v>7.760571099854458E-3</v>
      </c>
      <c r="Q791" s="21">
        <f t="shared" si="101"/>
        <v>1.3107779151701016E-2</v>
      </c>
      <c r="R791" s="24">
        <f t="shared" si="102"/>
        <v>1.1503824481484713E-2</v>
      </c>
    </row>
    <row r="792" spans="1:18" x14ac:dyDescent="0.3">
      <c r="A792" s="23" vm="13712">
        <v>44959</v>
      </c>
      <c r="B792" vm="13713">
        <v>28.18</v>
      </c>
      <c r="C792" vm="13715">
        <v>58.52</v>
      </c>
      <c r="D792" vm="13717">
        <v>246.8</v>
      </c>
      <c r="E792" vm="13719">
        <v>18.138000000000002</v>
      </c>
      <c r="F792" vm="8236">
        <v>2.4550000000000001</v>
      </c>
      <c r="G792" vm="13722">
        <v>15.208</v>
      </c>
      <c r="H792" vm="13724">
        <v>18.16</v>
      </c>
      <c r="I792" s="15" vm="1512">
        <v>6.2149999999999999</v>
      </c>
      <c r="K792" s="21">
        <f t="shared" si="103"/>
        <v>9.9858176432142641E-3</v>
      </c>
      <c r="L792" s="21">
        <f t="shared" si="96"/>
        <v>2.5265230366569611E-2</v>
      </c>
      <c r="M792" s="21">
        <f t="shared" si="97"/>
        <v>7.0498983108037358E-2</v>
      </c>
      <c r="N792" s="21">
        <f t="shared" si="98"/>
        <v>3.2028300613458475E-3</v>
      </c>
      <c r="O792" s="21">
        <f t="shared" si="99"/>
        <v>8.1499597013179412E-4</v>
      </c>
      <c r="P792" s="21">
        <f t="shared" si="100"/>
        <v>4.8500884605015726E-2</v>
      </c>
      <c r="Q792" s="21">
        <f t="shared" si="101"/>
        <v>-1.4758398508584698E-2</v>
      </c>
      <c r="R792" s="24">
        <f t="shared" si="102"/>
        <v>1.5403628438439667E-2</v>
      </c>
    </row>
    <row r="793" spans="1:18" x14ac:dyDescent="0.3">
      <c r="A793" s="23" vm="13728">
        <v>44960</v>
      </c>
      <c r="B793" vm="8195">
        <v>28.06</v>
      </c>
      <c r="C793" vm="13730">
        <v>58.76</v>
      </c>
      <c r="D793" vm="13732">
        <v>242</v>
      </c>
      <c r="E793" vm="7404">
        <v>18.018000000000001</v>
      </c>
      <c r="F793" vm="13735">
        <v>2.383</v>
      </c>
      <c r="G793" vm="1133">
        <v>15.2</v>
      </c>
      <c r="H793" vm="8342">
        <v>18.39</v>
      </c>
      <c r="I793" s="15" vm="2538">
        <v>6.2050000000000001</v>
      </c>
      <c r="K793" s="21">
        <f t="shared" si="103"/>
        <v>-4.2674317962193547E-3</v>
      </c>
      <c r="L793" s="21">
        <f t="shared" si="96"/>
        <v>4.0927751537529851E-3</v>
      </c>
      <c r="M793" s="21">
        <f t="shared" si="97"/>
        <v>-1.9640565874546351E-2</v>
      </c>
      <c r="N793" s="21">
        <f t="shared" si="98"/>
        <v>-6.6379267961277884E-3</v>
      </c>
      <c r="O793" s="21">
        <f t="shared" si="99"/>
        <v>-2.9766563129878854E-2</v>
      </c>
      <c r="P793" s="21">
        <f t="shared" si="100"/>
        <v>-5.2617733389737846E-4</v>
      </c>
      <c r="Q793" s="21">
        <f t="shared" si="101"/>
        <v>1.2585665443082612E-2</v>
      </c>
      <c r="R793" s="24">
        <f t="shared" si="102"/>
        <v>-1.6103063061039058E-3</v>
      </c>
    </row>
    <row r="794" spans="1:18" x14ac:dyDescent="0.3">
      <c r="A794" s="23" vm="13742">
        <v>44963</v>
      </c>
      <c r="B794" vm="9083">
        <v>28.44</v>
      </c>
      <c r="C794" vm="13744">
        <v>57.44</v>
      </c>
      <c r="D794" vm="13746">
        <v>243.8</v>
      </c>
      <c r="E794" vm="13748">
        <v>18.302</v>
      </c>
      <c r="F794" vm="13750">
        <v>2.4470000000000001</v>
      </c>
      <c r="G794" vm="10589">
        <v>15.08</v>
      </c>
      <c r="H794" vm="13753">
        <v>18.18</v>
      </c>
      <c r="I794" s="15" vm="10111">
        <v>6.17</v>
      </c>
      <c r="K794" s="21">
        <f t="shared" si="103"/>
        <v>1.3451530260725443E-2</v>
      </c>
      <c r="L794" s="21">
        <f t="shared" si="96"/>
        <v>-2.2720426565707812E-2</v>
      </c>
      <c r="M794" s="21">
        <f t="shared" si="97"/>
        <v>7.4104908904847507E-3</v>
      </c>
      <c r="N794" s="21">
        <f t="shared" si="98"/>
        <v>1.5639085263938198E-2</v>
      </c>
      <c r="O794" s="21">
        <f t="shared" si="99"/>
        <v>2.6502586343929664E-2</v>
      </c>
      <c r="P794" s="21">
        <f t="shared" si="100"/>
        <v>-7.9260652724206029E-3</v>
      </c>
      <c r="Q794" s="21">
        <f t="shared" si="101"/>
        <v>-1.1484949866896957E-2</v>
      </c>
      <c r="R794" s="24">
        <f t="shared" si="102"/>
        <v>-5.6565807392741085E-3</v>
      </c>
    </row>
    <row r="795" spans="1:18" x14ac:dyDescent="0.3">
      <c r="A795" s="23" vm="13758">
        <v>44964</v>
      </c>
      <c r="B795" vm="13759">
        <v>28.5</v>
      </c>
      <c r="C795" vm="13761">
        <v>57.26</v>
      </c>
      <c r="D795" vm="13763">
        <v>245.8</v>
      </c>
      <c r="E795" vm="13765">
        <v>18.262</v>
      </c>
      <c r="F795" vm="13767">
        <v>2.4685000000000001</v>
      </c>
      <c r="G795" vm="13769">
        <v>15.087999999999999</v>
      </c>
      <c r="H795" vm="565">
        <v>18.100000000000001</v>
      </c>
      <c r="I795" s="15" vm="1887">
        <v>6.24</v>
      </c>
      <c r="K795" s="21">
        <f t="shared" si="103"/>
        <v>2.1074823395645778E-3</v>
      </c>
      <c r="L795" s="21">
        <f t="shared" si="96"/>
        <v>-3.138625069999703E-3</v>
      </c>
      <c r="M795" s="21">
        <f t="shared" si="97"/>
        <v>8.1699800847633616E-3</v>
      </c>
      <c r="N795" s="21">
        <f t="shared" si="98"/>
        <v>-2.1879452990380644E-3</v>
      </c>
      <c r="O795" s="21">
        <f t="shared" si="99"/>
        <v>8.7478942562459697E-3</v>
      </c>
      <c r="P795" s="21">
        <f t="shared" si="100"/>
        <v>5.3036331129156485E-4</v>
      </c>
      <c r="Q795" s="21">
        <f t="shared" si="101"/>
        <v>-4.4101504775526171E-3</v>
      </c>
      <c r="R795" s="24">
        <f t="shared" si="102"/>
        <v>1.1281344464039979E-2</v>
      </c>
    </row>
    <row r="796" spans="1:18" x14ac:dyDescent="0.3">
      <c r="A796" s="23" vm="13774">
        <v>44965</v>
      </c>
      <c r="B796" vm="1115">
        <v>28.6</v>
      </c>
      <c r="C796" vm="13776">
        <v>56.62</v>
      </c>
      <c r="D796" vm="13778">
        <v>247.3</v>
      </c>
      <c r="E796" vm="13780">
        <v>18.222000000000001</v>
      </c>
      <c r="F796" vm="9197">
        <v>2.4689999999999999</v>
      </c>
      <c r="G796" vm="7120">
        <v>15.122</v>
      </c>
      <c r="H796" vm="7980">
        <v>17.89</v>
      </c>
      <c r="I796" s="15" vm="1278">
        <v>6.2850000000000001</v>
      </c>
      <c r="K796" s="21">
        <f t="shared" si="103"/>
        <v>3.5026305512020745E-3</v>
      </c>
      <c r="L796" s="21">
        <f t="shared" si="96"/>
        <v>-1.1240019986215502E-2</v>
      </c>
      <c r="M796" s="21">
        <f t="shared" si="97"/>
        <v>6.0839773954361603E-3</v>
      </c>
      <c r="N796" s="21">
        <f t="shared" si="98"/>
        <v>-2.1927429024816317E-3</v>
      </c>
      <c r="O796" s="21">
        <f t="shared" si="99"/>
        <v>2.0253164626190905E-4</v>
      </c>
      <c r="P796" s="21">
        <f t="shared" si="100"/>
        <v>2.2509112449764245E-3</v>
      </c>
      <c r="Q796" s="21">
        <f t="shared" si="101"/>
        <v>-1.1670040751152364E-2</v>
      </c>
      <c r="R796" s="24">
        <f t="shared" si="102"/>
        <v>7.1856596608745327E-3</v>
      </c>
    </row>
    <row r="797" spans="1:18" x14ac:dyDescent="0.3">
      <c r="A797" s="23" vm="13789">
        <v>44966</v>
      </c>
      <c r="B797" vm="9100">
        <v>28.48</v>
      </c>
      <c r="C797" vm="13535">
        <v>56.26</v>
      </c>
      <c r="D797" vm="13792">
        <v>250.2</v>
      </c>
      <c r="E797" vm="9268">
        <v>18.974</v>
      </c>
      <c r="F797" vm="13795">
        <v>2.504</v>
      </c>
      <c r="G797" vm="13797">
        <v>15.678000000000001</v>
      </c>
      <c r="H797" vm="7980">
        <v>17.89</v>
      </c>
      <c r="I797" s="15" vm="1278">
        <v>6.2850000000000001</v>
      </c>
      <c r="K797" s="21">
        <f t="shared" si="103"/>
        <v>-4.2046312820319242E-3</v>
      </c>
      <c r="L797" s="21">
        <f t="shared" si="96"/>
        <v>-6.3784766220427482E-3</v>
      </c>
      <c r="M797" s="21">
        <f t="shared" si="97"/>
        <v>1.1658423505440106E-2</v>
      </c>
      <c r="N797" s="21">
        <f t="shared" si="98"/>
        <v>4.0439965679018385E-2</v>
      </c>
      <c r="O797" s="21">
        <f t="shared" si="99"/>
        <v>1.4076242874809767E-2</v>
      </c>
      <c r="P797" s="21">
        <f t="shared" si="100"/>
        <v>3.6107818630452378E-2</v>
      </c>
      <c r="Q797" s="21">
        <f t="shared" si="101"/>
        <v>0</v>
      </c>
      <c r="R797" s="24">
        <f t="shared" si="102"/>
        <v>0</v>
      </c>
    </row>
    <row r="798" spans="1:18" x14ac:dyDescent="0.3">
      <c r="A798" s="23" vm="13803">
        <v>44967</v>
      </c>
      <c r="B798" vm="13804">
        <v>28.22</v>
      </c>
      <c r="C798" vm="13806">
        <v>55.32</v>
      </c>
      <c r="D798" vm="13808">
        <v>242.6</v>
      </c>
      <c r="E798" vm="13810">
        <v>18.742000000000001</v>
      </c>
      <c r="F798" vm="8479">
        <v>2.4769999999999999</v>
      </c>
      <c r="G798" vm="13813">
        <v>15.412000000000001</v>
      </c>
      <c r="H798" vm="13815">
        <v>17.53</v>
      </c>
      <c r="I798" s="15" vm="2182">
        <v>6.15</v>
      </c>
      <c r="K798" s="21">
        <f t="shared" si="103"/>
        <v>-9.1711401191071091E-3</v>
      </c>
      <c r="L798" s="21">
        <f t="shared" si="96"/>
        <v>-1.6849296265153281E-2</v>
      </c>
      <c r="M798" s="21">
        <f t="shared" si="97"/>
        <v>-3.0846601522860968E-2</v>
      </c>
      <c r="N798" s="21">
        <f t="shared" si="98"/>
        <v>-1.2302626269053119E-2</v>
      </c>
      <c r="O798" s="21">
        <f t="shared" si="99"/>
        <v>-1.084130273062963E-2</v>
      </c>
      <c r="P798" s="21">
        <f t="shared" si="100"/>
        <v>-1.7112029002619274E-2</v>
      </c>
      <c r="Q798" s="21">
        <f t="shared" si="101"/>
        <v>-2.0328198587484626E-2</v>
      </c>
      <c r="R798" s="24">
        <f t="shared" si="102"/>
        <v>-2.1713760223784247E-2</v>
      </c>
    </row>
    <row r="799" spans="1:18" x14ac:dyDescent="0.3">
      <c r="A799" s="23" vm="13820">
        <v>44970</v>
      </c>
      <c r="B799" vm="13821">
        <v>27.98</v>
      </c>
      <c r="C799" vm="13823">
        <v>56.2</v>
      </c>
      <c r="D799" vm="13825">
        <v>246.1</v>
      </c>
      <c r="E799" vm="13827">
        <v>18.68</v>
      </c>
      <c r="F799" vm="13829">
        <v>2.4990000000000001</v>
      </c>
      <c r="G799" vm="13831">
        <v>15.507999999999999</v>
      </c>
      <c r="H799" vm="7966">
        <v>17.72</v>
      </c>
      <c r="I799" s="15" vm="4283">
        <v>6.5350000000000001</v>
      </c>
      <c r="K799" s="21">
        <f t="shared" si="103"/>
        <v>-8.5409771873328037E-3</v>
      </c>
      <c r="L799" s="21">
        <f t="shared" si="96"/>
        <v>1.5782250103088015E-2</v>
      </c>
      <c r="M799" s="21">
        <f t="shared" si="97"/>
        <v>1.4323960887060502E-2</v>
      </c>
      <c r="N799" s="21">
        <f t="shared" si="98"/>
        <v>-3.313561900935414E-3</v>
      </c>
      <c r="O799" s="21">
        <f t="shared" si="99"/>
        <v>8.8425013455928538E-3</v>
      </c>
      <c r="P799" s="21">
        <f t="shared" si="100"/>
        <v>6.2095930447715331E-3</v>
      </c>
      <c r="Q799" s="21">
        <f t="shared" si="101"/>
        <v>1.0780246243791704E-2</v>
      </c>
      <c r="R799" s="24">
        <f t="shared" si="102"/>
        <v>6.0720265257758678E-2</v>
      </c>
    </row>
    <row r="800" spans="1:18" x14ac:dyDescent="0.3">
      <c r="A800" s="23" vm="13837">
        <v>44971</v>
      </c>
      <c r="B800" vm="13838">
        <v>28.16</v>
      </c>
      <c r="C800" vm="13840">
        <v>56.7</v>
      </c>
      <c r="D800" vm="13842">
        <v>245.7</v>
      </c>
      <c r="E800" vm="13844">
        <v>18.925999999999998</v>
      </c>
      <c r="F800" vm="13846">
        <v>2.5024999999999999</v>
      </c>
      <c r="G800" vm="13848">
        <v>15.576000000000001</v>
      </c>
      <c r="H800" vm="11733">
        <v>17.73</v>
      </c>
      <c r="I800" s="15" vm="13851">
        <v>6.5</v>
      </c>
      <c r="K800" s="21">
        <f t="shared" si="103"/>
        <v>6.4125620525064793E-3</v>
      </c>
      <c r="L800" s="21">
        <f t="shared" si="96"/>
        <v>8.8574538340610229E-3</v>
      </c>
      <c r="M800" s="21">
        <f t="shared" si="97"/>
        <v>-1.6266778698768214E-3</v>
      </c>
      <c r="N800" s="21">
        <f t="shared" si="98"/>
        <v>1.3083205285344375E-2</v>
      </c>
      <c r="O800" s="21">
        <f t="shared" si="99"/>
        <v>1.3995803544232636E-3</v>
      </c>
      <c r="P800" s="21">
        <f t="shared" si="100"/>
        <v>4.3752482612159282E-3</v>
      </c>
      <c r="Q800" s="21">
        <f t="shared" si="101"/>
        <v>5.6417490918167978E-4</v>
      </c>
      <c r="R800" s="24">
        <f t="shared" si="102"/>
        <v>-5.3701701745938616E-3</v>
      </c>
    </row>
    <row r="801" spans="1:18" x14ac:dyDescent="0.3">
      <c r="A801" s="23" vm="13855">
        <v>44972</v>
      </c>
      <c r="B801" vm="13856">
        <v>27.72</v>
      </c>
      <c r="C801" vm="13858">
        <v>57.16</v>
      </c>
      <c r="D801" vm="13860">
        <v>248.9</v>
      </c>
      <c r="E801" vm="13862">
        <v>18.632000000000001</v>
      </c>
      <c r="F801" vm="8142">
        <v>2.4950000000000001</v>
      </c>
      <c r="G801" vm="13866">
        <v>15.87</v>
      </c>
      <c r="H801" vm="6129">
        <v>17.940000000000001</v>
      </c>
      <c r="I801" s="15" vm="2625">
        <v>6.36</v>
      </c>
      <c r="K801" s="21">
        <f t="shared" si="103"/>
        <v>-1.5748356968139168E-2</v>
      </c>
      <c r="L801" s="21">
        <f t="shared" si="96"/>
        <v>8.0801423279601922E-3</v>
      </c>
      <c r="M801" s="21">
        <f t="shared" si="97"/>
        <v>1.2939929846412989E-2</v>
      </c>
      <c r="N801" s="21">
        <f t="shared" si="98"/>
        <v>-1.5656105504000869E-2</v>
      </c>
      <c r="O801" s="21">
        <f t="shared" si="99"/>
        <v>-3.0015030037565085E-3</v>
      </c>
      <c r="P801" s="21">
        <f t="shared" si="100"/>
        <v>1.8699266468419035E-2</v>
      </c>
      <c r="Q801" s="21">
        <f t="shared" si="101"/>
        <v>1.1774736544533537E-2</v>
      </c>
      <c r="R801" s="24">
        <f t="shared" si="102"/>
        <v>-2.1773799549560619E-2</v>
      </c>
    </row>
    <row r="802" spans="1:18" x14ac:dyDescent="0.3">
      <c r="A802" s="23" vm="13872">
        <v>44973</v>
      </c>
      <c r="B802" vm="13456">
        <v>27.68</v>
      </c>
      <c r="C802" vm="9550">
        <v>58.16</v>
      </c>
      <c r="D802" vm="13875">
        <v>250.6</v>
      </c>
      <c r="E802" vm="13877">
        <v>19.425999999999998</v>
      </c>
      <c r="F802" vm="13879">
        <v>2.5510000000000002</v>
      </c>
      <c r="G802" vm="13881">
        <v>15.904</v>
      </c>
      <c r="H802" vm="7457">
        <v>17.899999999999999</v>
      </c>
      <c r="I802" s="15" vm="1906">
        <v>6.3250000000000002</v>
      </c>
      <c r="K802" s="21">
        <f t="shared" si="103"/>
        <v>-1.4440435722335803E-3</v>
      </c>
      <c r="L802" s="21">
        <f t="shared" si="96"/>
        <v>1.7343480163597252E-2</v>
      </c>
      <c r="M802" s="21">
        <f t="shared" si="97"/>
        <v>6.8068330884214724E-3</v>
      </c>
      <c r="N802" s="21">
        <f t="shared" si="98"/>
        <v>4.173184239809883E-2</v>
      </c>
      <c r="O802" s="21">
        <f t="shared" si="99"/>
        <v>2.2196709956192291E-2</v>
      </c>
      <c r="P802" s="21">
        <f t="shared" si="100"/>
        <v>2.1401153759006549E-3</v>
      </c>
      <c r="Q802" s="21">
        <f t="shared" si="101"/>
        <v>-2.2321437839408942E-3</v>
      </c>
      <c r="R802" s="24">
        <f t="shared" si="102"/>
        <v>-5.5183427384468712E-3</v>
      </c>
    </row>
    <row r="803" spans="1:18" x14ac:dyDescent="0.3">
      <c r="A803" s="23" vm="13887">
        <v>44974</v>
      </c>
      <c r="B803" vm="13456">
        <v>27.68</v>
      </c>
      <c r="C803" vm="6549">
        <v>57.66</v>
      </c>
      <c r="D803" vm="13890">
        <v>249</v>
      </c>
      <c r="E803" vm="13892">
        <v>19.558</v>
      </c>
      <c r="F803" vm="9315">
        <v>2.5644999999999998</v>
      </c>
      <c r="G803" vm="4546">
        <v>15.95</v>
      </c>
      <c r="H803" vm="13897">
        <v>17.66</v>
      </c>
      <c r="I803" s="15" vm="10128">
        <v>6.2549999999999999</v>
      </c>
      <c r="K803" s="21">
        <f t="shared" si="103"/>
        <v>0</v>
      </c>
      <c r="L803" s="21">
        <f t="shared" si="96"/>
        <v>-8.6341410150077708E-3</v>
      </c>
      <c r="M803" s="21">
        <f t="shared" si="97"/>
        <v>-6.4051459972602571E-3</v>
      </c>
      <c r="N803" s="21">
        <f t="shared" si="98"/>
        <v>6.7720349099446853E-3</v>
      </c>
      <c r="O803" s="21">
        <f t="shared" si="99"/>
        <v>5.2780886875115644E-3</v>
      </c>
      <c r="P803" s="21">
        <f t="shared" si="100"/>
        <v>2.8881793166353961E-3</v>
      </c>
      <c r="Q803" s="21">
        <f t="shared" si="101"/>
        <v>-1.349851767089523E-2</v>
      </c>
      <c r="R803" s="24">
        <f t="shared" si="102"/>
        <v>-1.1128890694709518E-2</v>
      </c>
    </row>
    <row r="804" spans="1:18" x14ac:dyDescent="0.3">
      <c r="A804" s="23" vm="13901">
        <v>44977</v>
      </c>
      <c r="B804" vm="13902">
        <v>27.64</v>
      </c>
      <c r="C804" vm="13904">
        <v>57.7</v>
      </c>
      <c r="D804" vm="13906">
        <v>247</v>
      </c>
      <c r="E804" vm="351">
        <v>19</v>
      </c>
      <c r="F804" vm="13910">
        <v>2.5539999999999998</v>
      </c>
      <c r="G804" vm="8022">
        <v>16.138000000000002</v>
      </c>
      <c r="H804" vm="11648">
        <v>17.649999999999999</v>
      </c>
      <c r="I804" s="15" vm="2163">
        <v>6.25</v>
      </c>
      <c r="K804" s="21">
        <f t="shared" si="103"/>
        <v>-1.4461318499996267E-3</v>
      </c>
      <c r="L804" s="21">
        <f t="shared" si="96"/>
        <v>6.9348130379793117E-4</v>
      </c>
      <c r="M804" s="21">
        <f t="shared" si="97"/>
        <v>-8.0645598367304078E-3</v>
      </c>
      <c r="N804" s="21">
        <f t="shared" si="98"/>
        <v>-2.8945430723642879E-2</v>
      </c>
      <c r="O804" s="21">
        <f t="shared" si="99"/>
        <v>-4.1027702368385708E-3</v>
      </c>
      <c r="P804" s="21">
        <f t="shared" si="100"/>
        <v>1.1717910195461463E-2</v>
      </c>
      <c r="Q804" s="21">
        <f t="shared" si="101"/>
        <v>-5.6641179650824657E-4</v>
      </c>
      <c r="R804" s="24">
        <f t="shared" si="102"/>
        <v>-7.9968017056429011E-4</v>
      </c>
    </row>
    <row r="805" spans="1:18" x14ac:dyDescent="0.3">
      <c r="A805" s="23" vm="13917">
        <v>44978</v>
      </c>
      <c r="B805" vm="9156">
        <v>27.62</v>
      </c>
      <c r="C805" vm="13919">
        <v>58.66</v>
      </c>
      <c r="D805" vm="13825">
        <v>246.1</v>
      </c>
      <c r="E805" vm="13922">
        <v>18.600000000000001</v>
      </c>
      <c r="F805" vm="9345">
        <v>2.5529999999999999</v>
      </c>
      <c r="G805" vm="13926">
        <v>15.868</v>
      </c>
      <c r="H805" vm="8307">
        <v>17.559999999999999</v>
      </c>
      <c r="I805" s="15" vm="10442">
        <v>6.0049999999999999</v>
      </c>
      <c r="K805" s="21">
        <f t="shared" si="103"/>
        <v>-7.2385091832310989E-4</v>
      </c>
      <c r="L805" s="21">
        <f t="shared" si="96"/>
        <v>1.6500890035251094E-2</v>
      </c>
      <c r="M805" s="21">
        <f t="shared" si="97"/>
        <v>-3.6503792309670615E-3</v>
      </c>
      <c r="N805" s="21">
        <f t="shared" si="98"/>
        <v>-2.1277398447284851E-2</v>
      </c>
      <c r="O805" s="21">
        <f t="shared" si="99"/>
        <v>-3.9161935100074589E-4</v>
      </c>
      <c r="P805" s="21">
        <f t="shared" si="100"/>
        <v>-1.6872236774231181E-2</v>
      </c>
      <c r="Q805" s="21">
        <f t="shared" si="101"/>
        <v>-5.1121951723351964E-3</v>
      </c>
      <c r="R805" s="24">
        <f t="shared" si="102"/>
        <v>-3.9989008216363281E-2</v>
      </c>
    </row>
    <row r="806" spans="1:18" x14ac:dyDescent="0.3">
      <c r="A806" s="23" vm="13932">
        <v>44979</v>
      </c>
      <c r="B806" vm="13933">
        <v>27.1</v>
      </c>
      <c r="C806" vm="7344">
        <v>58.62</v>
      </c>
      <c r="D806" vm="13936">
        <v>245.5</v>
      </c>
      <c r="E806" vm="13938">
        <v>18.103999999999999</v>
      </c>
      <c r="F806" vm="497">
        <v>2.4765000000000001</v>
      </c>
      <c r="G806" vm="13941">
        <v>16.218</v>
      </c>
      <c r="H806" vm="13943">
        <v>17.739999999999998</v>
      </c>
      <c r="I806" s="15" vm="10735">
        <v>5.8449999999999998</v>
      </c>
      <c r="K806" s="21">
        <f t="shared" si="103"/>
        <v>-1.9006420095490809E-2</v>
      </c>
      <c r="L806" s="21">
        <f t="shared" si="96"/>
        <v>-6.8212826655857095E-4</v>
      </c>
      <c r="M806" s="21">
        <f t="shared" si="97"/>
        <v>-2.4410101624348529E-3</v>
      </c>
      <c r="N806" s="21">
        <f t="shared" si="98"/>
        <v>-2.7028672387919488E-2</v>
      </c>
      <c r="O806" s="21">
        <f t="shared" si="99"/>
        <v>-3.0422865213191319E-2</v>
      </c>
      <c r="P806" s="21">
        <f t="shared" si="100"/>
        <v>2.1817233870281876E-2</v>
      </c>
      <c r="Q806" s="21">
        <f t="shared" si="101"/>
        <v>1.0198388674462766E-2</v>
      </c>
      <c r="R806" s="24">
        <f t="shared" si="102"/>
        <v>-2.7005860607915162E-2</v>
      </c>
    </row>
    <row r="807" spans="1:18" x14ac:dyDescent="0.3">
      <c r="A807" s="23" vm="13948">
        <v>44980</v>
      </c>
      <c r="B807" vm="13949">
        <v>26.94</v>
      </c>
      <c r="C807" vm="13951">
        <v>58.26</v>
      </c>
      <c r="D807" vm="13906">
        <v>247</v>
      </c>
      <c r="E807" vm="13954">
        <v>18.452000000000002</v>
      </c>
      <c r="F807" vm="13957">
        <v>2.5139999999999998</v>
      </c>
      <c r="G807" vm="13959">
        <v>16.803999999999998</v>
      </c>
      <c r="H807" vm="7881">
        <v>17.7</v>
      </c>
      <c r="I807" s="15" vm="2880">
        <v>5.9349999999999996</v>
      </c>
      <c r="K807" s="21">
        <f t="shared" si="103"/>
        <v>-5.9215569034373212E-3</v>
      </c>
      <c r="L807" s="21">
        <f t="shared" si="96"/>
        <v>-6.1601837514578461E-3</v>
      </c>
      <c r="M807" s="21">
        <f t="shared" si="97"/>
        <v>6.0913893934019126E-3</v>
      </c>
      <c r="N807" s="21">
        <f t="shared" si="98"/>
        <v>1.9039857364337956E-2</v>
      </c>
      <c r="O807" s="21">
        <f t="shared" si="99"/>
        <v>1.5028837121900196E-2</v>
      </c>
      <c r="P807" s="21">
        <f t="shared" si="100"/>
        <v>3.5495216784769884E-2</v>
      </c>
      <c r="Q807" s="21">
        <f t="shared" si="101"/>
        <v>-2.2573373016499389E-3</v>
      </c>
      <c r="R807" s="24">
        <f t="shared" si="102"/>
        <v>1.5280433137599619E-2</v>
      </c>
    </row>
    <row r="808" spans="1:18" x14ac:dyDescent="0.3">
      <c r="A808" s="23" vm="13965">
        <v>44981</v>
      </c>
      <c r="B808" vm="13966">
        <v>27.4</v>
      </c>
      <c r="C808" vm="6839">
        <v>57.72</v>
      </c>
      <c r="D808" vm="13969">
        <v>244.8</v>
      </c>
      <c r="E808" vm="13971">
        <v>18.236000000000001</v>
      </c>
      <c r="F808" vm="8142">
        <v>2.4950000000000001</v>
      </c>
      <c r="G808" vm="12901">
        <v>16.45</v>
      </c>
      <c r="H808" vm="1574">
        <v>17.579999999999998</v>
      </c>
      <c r="I808" s="15" vm="13977">
        <v>5.875</v>
      </c>
      <c r="K808" s="21">
        <f t="shared" si="103"/>
        <v>1.6930842411806608E-2</v>
      </c>
      <c r="L808" s="21">
        <f t="shared" si="96"/>
        <v>-9.3120176256183598E-3</v>
      </c>
      <c r="M808" s="21">
        <f t="shared" si="97"/>
        <v>-8.9467859898061299E-3</v>
      </c>
      <c r="N808" s="21">
        <f t="shared" si="98"/>
        <v>-1.1775103344379135E-2</v>
      </c>
      <c r="O808" s="21">
        <f t="shared" si="99"/>
        <v>-7.5863809645735705E-3</v>
      </c>
      <c r="P808" s="21">
        <f t="shared" si="100"/>
        <v>-2.1291476095754686E-2</v>
      </c>
      <c r="Q808" s="21">
        <f t="shared" si="101"/>
        <v>-6.8027473227525231E-3</v>
      </c>
      <c r="R808" s="24">
        <f t="shared" si="102"/>
        <v>-1.0160968031408592E-2</v>
      </c>
    </row>
    <row r="809" spans="1:18" x14ac:dyDescent="0.3">
      <c r="A809" s="23" vm="13981">
        <v>44984</v>
      </c>
      <c r="B809" vm="13982">
        <v>27.44</v>
      </c>
      <c r="C809" vm="6582">
        <v>58.3</v>
      </c>
      <c r="D809" vm="13985">
        <v>246.9</v>
      </c>
      <c r="E809" vm="13987">
        <v>19.077999999999999</v>
      </c>
      <c r="F809" vm="13989">
        <v>2.5329999999999999</v>
      </c>
      <c r="G809" vm="13991">
        <v>16.632000000000001</v>
      </c>
      <c r="H809" vm="13993">
        <v>17.96</v>
      </c>
      <c r="I809" s="15" vm="9063">
        <v>5.9550000000000001</v>
      </c>
      <c r="K809" s="21">
        <f t="shared" si="103"/>
        <v>1.4587894636600882E-3</v>
      </c>
      <c r="L809" s="21">
        <f t="shared" si="96"/>
        <v>9.9983594507764527E-3</v>
      </c>
      <c r="M809" s="21">
        <f t="shared" si="97"/>
        <v>8.5418457129627732E-3</v>
      </c>
      <c r="N809" s="21">
        <f t="shared" si="98"/>
        <v>4.513817637182127E-2</v>
      </c>
      <c r="O809" s="21">
        <f t="shared" si="99"/>
        <v>1.5115641816056152E-2</v>
      </c>
      <c r="P809" s="21">
        <f t="shared" si="100"/>
        <v>1.1003073344330939E-2</v>
      </c>
      <c r="Q809" s="21">
        <f t="shared" si="101"/>
        <v>2.1385170617022848E-2</v>
      </c>
      <c r="R809" s="24">
        <f t="shared" si="102"/>
        <v>1.3525142777040831E-2</v>
      </c>
    </row>
    <row r="810" spans="1:18" x14ac:dyDescent="0.3">
      <c r="A810" s="23" vm="13998">
        <v>44985</v>
      </c>
      <c r="B810" vm="13999">
        <v>27.26</v>
      </c>
      <c r="C810" vm="14001">
        <v>57.8</v>
      </c>
      <c r="D810" vm="14003">
        <v>245.3</v>
      </c>
      <c r="E810" vm="14005">
        <v>19.347999999999999</v>
      </c>
      <c r="F810" vm="14007">
        <v>2.5615000000000001</v>
      </c>
      <c r="G810" vm="6899">
        <v>16.553999999999998</v>
      </c>
      <c r="H810" vm="269">
        <v>18</v>
      </c>
      <c r="I810" s="15" vm="2843">
        <v>5.9950000000000001</v>
      </c>
      <c r="K810" s="21">
        <f t="shared" si="103"/>
        <v>-6.5813765892979194E-3</v>
      </c>
      <c r="L810" s="21">
        <f t="shared" si="96"/>
        <v>-8.6133176781149467E-3</v>
      </c>
      <c r="M810" s="21">
        <f t="shared" si="97"/>
        <v>-6.5014450866902173E-3</v>
      </c>
      <c r="N810" s="21">
        <f t="shared" si="98"/>
        <v>1.4053216237720417E-2</v>
      </c>
      <c r="O810" s="21">
        <f t="shared" si="99"/>
        <v>1.118865337758186E-2</v>
      </c>
      <c r="P810" s="21">
        <f t="shared" si="100"/>
        <v>-4.7007860925079321E-3</v>
      </c>
      <c r="Q810" s="21">
        <f t="shared" si="101"/>
        <v>2.2246950221111086E-3</v>
      </c>
      <c r="R810" s="24">
        <f t="shared" si="102"/>
        <v>6.6945856722142021E-3</v>
      </c>
    </row>
    <row r="811" spans="1:18" x14ac:dyDescent="0.3">
      <c r="A811" s="23" vm="14014">
        <v>44986</v>
      </c>
      <c r="B811" vm="8119">
        <v>26.66</v>
      </c>
      <c r="C811" vm="14016">
        <v>59.7</v>
      </c>
      <c r="D811" vm="13825">
        <v>246.1</v>
      </c>
      <c r="E811" vm="14019">
        <v>18.872</v>
      </c>
      <c r="F811" vm="14022">
        <v>2.5369999999999999</v>
      </c>
      <c r="G811" vm="14024">
        <v>17.056000000000001</v>
      </c>
      <c r="H811" vm="14026">
        <v>18.41</v>
      </c>
      <c r="I811" s="15" vm="8740">
        <v>6.0650000000000004</v>
      </c>
      <c r="K811" s="21">
        <f t="shared" si="103"/>
        <v>-2.2256111517824046E-2</v>
      </c>
      <c r="L811" s="21">
        <f t="shared" si="96"/>
        <v>3.2343244720224783E-2</v>
      </c>
      <c r="M811" s="21">
        <f t="shared" si="97"/>
        <v>3.25600613256647E-3</v>
      </c>
      <c r="N811" s="21">
        <f t="shared" si="98"/>
        <v>-2.490971285536284E-2</v>
      </c>
      <c r="O811" s="21">
        <f t="shared" si="99"/>
        <v>-9.6107437799751276E-3</v>
      </c>
      <c r="P811" s="21">
        <f t="shared" si="100"/>
        <v>2.9874283520230045E-2</v>
      </c>
      <c r="Q811" s="21">
        <f t="shared" si="101"/>
        <v>2.2522237348821805E-2</v>
      </c>
      <c r="R811" s="24">
        <f t="shared" si="102"/>
        <v>1.1608753916535977E-2</v>
      </c>
    </row>
    <row r="812" spans="1:18" x14ac:dyDescent="0.3">
      <c r="A812" s="23" vm="14031">
        <v>44987</v>
      </c>
      <c r="B812" vm="14032">
        <v>27.08</v>
      </c>
      <c r="C812" vm="14034">
        <v>60.36</v>
      </c>
      <c r="D812" vm="14036">
        <v>248.5</v>
      </c>
      <c r="E812" vm="14038">
        <v>18.635999999999999</v>
      </c>
      <c r="F812" vm="9265">
        <v>2.5419999999999998</v>
      </c>
      <c r="G812" vm="14042">
        <v>17.172000000000001</v>
      </c>
      <c r="H812" vm="14044">
        <v>18.45</v>
      </c>
      <c r="I812" s="15" vm="2917">
        <v>6.09</v>
      </c>
      <c r="K812" s="21">
        <f t="shared" si="103"/>
        <v>1.5631133293511512E-2</v>
      </c>
      <c r="L812" s="21">
        <f t="shared" si="96"/>
        <v>1.0994613501091596E-2</v>
      </c>
      <c r="M812" s="21">
        <f t="shared" si="97"/>
        <v>9.7048881396732279E-3</v>
      </c>
      <c r="N812" s="21">
        <f t="shared" si="98"/>
        <v>-1.2584148150823623E-2</v>
      </c>
      <c r="O812" s="21">
        <f t="shared" si="99"/>
        <v>1.9688921501173459E-3</v>
      </c>
      <c r="P812" s="21">
        <f t="shared" si="100"/>
        <v>6.7781023788801289E-3</v>
      </c>
      <c r="Q812" s="21">
        <f t="shared" si="101"/>
        <v>2.1703752415496605E-3</v>
      </c>
      <c r="R812" s="24">
        <f t="shared" si="102"/>
        <v>4.1135393257921617E-3</v>
      </c>
    </row>
    <row r="813" spans="1:18" x14ac:dyDescent="0.3">
      <c r="A813" s="23" vm="14049">
        <v>44988</v>
      </c>
      <c r="B813" vm="13982">
        <v>27.44</v>
      </c>
      <c r="C813" vm="14051">
        <v>60.78</v>
      </c>
      <c r="D813" vm="14053">
        <v>256.39999999999998</v>
      </c>
      <c r="E813" vm="14055">
        <v>18.937999999999999</v>
      </c>
      <c r="F813" vm="14058">
        <v>2.5745</v>
      </c>
      <c r="G813" vm="14060">
        <v>17.667999999999999</v>
      </c>
      <c r="H813" vm="14026">
        <v>18.41</v>
      </c>
      <c r="I813" s="15" vm="2933">
        <v>6.125</v>
      </c>
      <c r="K813" s="21">
        <f t="shared" si="103"/>
        <v>1.3206354813610273E-2</v>
      </c>
      <c r="L813" s="21">
        <f t="shared" si="96"/>
        <v>6.9341535889987874E-3</v>
      </c>
      <c r="M813" s="21">
        <f t="shared" si="97"/>
        <v>3.1295879509831391E-2</v>
      </c>
      <c r="N813" s="21">
        <f t="shared" si="98"/>
        <v>1.6075291606758017E-2</v>
      </c>
      <c r="O813" s="21">
        <f t="shared" si="99"/>
        <v>1.2704167736796831E-2</v>
      </c>
      <c r="P813" s="21">
        <f t="shared" si="100"/>
        <v>2.8474943371965825E-2</v>
      </c>
      <c r="Q813" s="21">
        <f t="shared" si="101"/>
        <v>-2.1703752415496947E-3</v>
      </c>
      <c r="R813" s="24">
        <f t="shared" si="102"/>
        <v>5.7306747089850745E-3</v>
      </c>
    </row>
    <row r="814" spans="1:18" x14ac:dyDescent="0.3">
      <c r="A814" s="23" vm="14065">
        <v>44991</v>
      </c>
      <c r="B814" vm="14066">
        <v>27.14</v>
      </c>
      <c r="C814" vm="14068">
        <v>60.56</v>
      </c>
      <c r="D814" vm="14070">
        <v>255.7</v>
      </c>
      <c r="E814" vm="14072">
        <v>19.277999999999999</v>
      </c>
      <c r="F814" vm="14074">
        <v>2.5924999999999998</v>
      </c>
      <c r="G814" vm="14076">
        <v>17.576000000000001</v>
      </c>
      <c r="H814" vm="14078">
        <v>18.46</v>
      </c>
      <c r="I814" s="15" vm="2969">
        <v>6.0750000000000002</v>
      </c>
      <c r="K814" s="21">
        <f t="shared" si="103"/>
        <v>-1.0993148450961429E-2</v>
      </c>
      <c r="L814" s="21">
        <f t="shared" si="96"/>
        <v>-3.6261783594536911E-3</v>
      </c>
      <c r="M814" s="21">
        <f t="shared" si="97"/>
        <v>-2.7338427493739785E-3</v>
      </c>
      <c r="N814" s="21">
        <f t="shared" si="98"/>
        <v>1.7794063800468114E-2</v>
      </c>
      <c r="O814" s="21">
        <f t="shared" si="99"/>
        <v>6.9673206174863424E-3</v>
      </c>
      <c r="P814" s="21">
        <f t="shared" si="100"/>
        <v>-5.2207586519709076E-3</v>
      </c>
      <c r="Q814" s="21">
        <f t="shared" si="101"/>
        <v>2.7122338297195549E-3</v>
      </c>
      <c r="R814" s="24">
        <f t="shared" si="102"/>
        <v>-8.196767204178515E-3</v>
      </c>
    </row>
    <row r="815" spans="1:18" x14ac:dyDescent="0.3">
      <c r="A815" s="23" vm="14083">
        <v>44992</v>
      </c>
      <c r="B815" vm="5233">
        <v>26.8</v>
      </c>
      <c r="C815" vm="7380">
        <v>61.2</v>
      </c>
      <c r="D815" vm="14086">
        <v>255</v>
      </c>
      <c r="E815" vm="14088">
        <v>19.084</v>
      </c>
      <c r="F815" vm="14090">
        <v>2.5649999999999999</v>
      </c>
      <c r="G815" vm="13815">
        <v>17.53</v>
      </c>
      <c r="H815" vm="13630">
        <v>18.57</v>
      </c>
      <c r="I815" s="15" vm="3169">
        <v>5.92</v>
      </c>
      <c r="K815" s="21">
        <f t="shared" si="103"/>
        <v>-1.260676688991204E-2</v>
      </c>
      <c r="L815" s="21">
        <f t="shared" si="96"/>
        <v>1.0512580389086987E-2</v>
      </c>
      <c r="M815" s="21">
        <f t="shared" si="97"/>
        <v>-2.7413371387147167E-3</v>
      </c>
      <c r="N815" s="21">
        <f t="shared" si="98"/>
        <v>-1.011426170791581E-2</v>
      </c>
      <c r="O815" s="21">
        <f t="shared" si="99"/>
        <v>-1.0664182498812484E-2</v>
      </c>
      <c r="P815" s="21">
        <f t="shared" si="100"/>
        <v>-2.6206361491659287E-3</v>
      </c>
      <c r="Q815" s="21">
        <f t="shared" si="101"/>
        <v>5.9411462899082003E-3</v>
      </c>
      <c r="R815" s="24">
        <f t="shared" si="102"/>
        <v>-2.5845540330697903E-2</v>
      </c>
    </row>
    <row r="816" spans="1:18" x14ac:dyDescent="0.3">
      <c r="A816" s="23" vm="14097">
        <v>44993</v>
      </c>
      <c r="B816" vm="14098">
        <v>26.84</v>
      </c>
      <c r="C816" vm="14100">
        <v>60.6</v>
      </c>
      <c r="D816" vm="14102">
        <v>254.9</v>
      </c>
      <c r="E816" vm="14104">
        <v>19.402000000000001</v>
      </c>
      <c r="F816" vm="14106">
        <v>2.5724999999999998</v>
      </c>
      <c r="G816" vm="7003">
        <v>17.489999999999998</v>
      </c>
      <c r="H816" vm="14109">
        <v>18.21</v>
      </c>
      <c r="I816" s="15" vm="3397">
        <v>5.665</v>
      </c>
      <c r="K816" s="21">
        <f t="shared" si="103"/>
        <v>1.4914245866701199E-3</v>
      </c>
      <c r="L816" s="21">
        <f t="shared" si="96"/>
        <v>-9.8522964430117071E-3</v>
      </c>
      <c r="M816" s="21">
        <f t="shared" si="97"/>
        <v>-3.9223377635636442E-4</v>
      </c>
      <c r="N816" s="21">
        <f t="shared" si="98"/>
        <v>1.6525865885231208E-2</v>
      </c>
      <c r="O816" s="21">
        <f t="shared" si="99"/>
        <v>2.9197101033346246E-3</v>
      </c>
      <c r="P816" s="21">
        <f t="shared" si="100"/>
        <v>-2.2844099026325931E-3</v>
      </c>
      <c r="Q816" s="21">
        <f t="shared" si="101"/>
        <v>-1.9576481625097827E-2</v>
      </c>
      <c r="R816" s="24">
        <f t="shared" si="102"/>
        <v>-4.4029554415944694E-2</v>
      </c>
    </row>
    <row r="817" spans="1:18" x14ac:dyDescent="0.3">
      <c r="A817" s="23" vm="14113">
        <v>44994</v>
      </c>
      <c r="B817" vm="5233">
        <v>26.8</v>
      </c>
      <c r="C817" vm="14115">
        <v>59.78</v>
      </c>
      <c r="D817" vm="14117">
        <v>252.9</v>
      </c>
      <c r="E817" vm="14119">
        <v>19.22</v>
      </c>
      <c r="F817" vm="14122">
        <v>2.5314999999999999</v>
      </c>
      <c r="G817" vm="14124">
        <v>17.202000000000002</v>
      </c>
      <c r="H817" vm="8307">
        <v>17.559999999999999</v>
      </c>
      <c r="I817" s="15" vm="4641">
        <v>5.33</v>
      </c>
      <c r="K817" s="21">
        <f t="shared" si="103"/>
        <v>-1.4914245866700204E-3</v>
      </c>
      <c r="L817" s="21">
        <f t="shared" si="96"/>
        <v>-1.3623736219476943E-2</v>
      </c>
      <c r="M817" s="21">
        <f t="shared" si="97"/>
        <v>-7.8771577061502503E-3</v>
      </c>
      <c r="N817" s="21">
        <f t="shared" si="98"/>
        <v>-9.4247499969454945E-3</v>
      </c>
      <c r="O817" s="21">
        <f t="shared" si="99"/>
        <v>-1.6066176298240836E-2</v>
      </c>
      <c r="P817" s="21">
        <f t="shared" si="100"/>
        <v>-1.6603632901222781E-2</v>
      </c>
      <c r="Q817" s="21">
        <f t="shared" si="101"/>
        <v>-3.634730553254608E-2</v>
      </c>
      <c r="R817" s="24">
        <f t="shared" si="102"/>
        <v>-6.0955656302216429E-2</v>
      </c>
    </row>
    <row r="818" spans="1:18" x14ac:dyDescent="0.3">
      <c r="A818" s="23" vm="14130">
        <v>44995</v>
      </c>
      <c r="B818" vm="14131">
        <v>26.32</v>
      </c>
      <c r="C818" vm="14133">
        <v>60.28</v>
      </c>
      <c r="D818" vm="14135">
        <v>248.4</v>
      </c>
      <c r="E818" vm="6460">
        <v>18.62</v>
      </c>
      <c r="F818" vm="576">
        <v>2.4820000000000002</v>
      </c>
      <c r="G818" vm="14139">
        <v>16.888000000000002</v>
      </c>
      <c r="H818" vm="14141">
        <v>17.399999999999999</v>
      </c>
      <c r="I818" s="15" vm="1360">
        <v>5.28</v>
      </c>
      <c r="K818" s="21">
        <f t="shared" si="103"/>
        <v>-1.8072781059694506E-2</v>
      </c>
      <c r="L818" s="21">
        <f t="shared" si="96"/>
        <v>8.3292169025029183E-3</v>
      </c>
      <c r="M818" s="21">
        <f t="shared" si="97"/>
        <v>-1.795380361659582E-2</v>
      </c>
      <c r="N818" s="21">
        <f t="shared" si="98"/>
        <v>-3.1715131693225346E-2</v>
      </c>
      <c r="O818" s="21">
        <f t="shared" si="99"/>
        <v>-1.9747325645411193E-2</v>
      </c>
      <c r="P818" s="21">
        <f t="shared" si="100"/>
        <v>-1.8422345583268274E-2</v>
      </c>
      <c r="Q818" s="21">
        <f t="shared" si="101"/>
        <v>-9.1533819864872482E-3</v>
      </c>
      <c r="R818" s="24">
        <f t="shared" si="102"/>
        <v>-9.4251404595829969E-3</v>
      </c>
    </row>
    <row r="819" spans="1:18" x14ac:dyDescent="0.3">
      <c r="A819" s="23" vm="14146">
        <v>44998</v>
      </c>
      <c r="B819" vm="5142">
        <v>26.12</v>
      </c>
      <c r="C819" vm="6567">
        <v>58.18</v>
      </c>
      <c r="D819" vm="14149">
        <v>242.3</v>
      </c>
      <c r="E819" vm="14151">
        <v>16.942</v>
      </c>
      <c r="F819" vm="14153">
        <v>2.3304999999999998</v>
      </c>
      <c r="G819" vm="14155">
        <v>16.204000000000001</v>
      </c>
      <c r="H819" vm="1384">
        <v>17.010000000000002</v>
      </c>
      <c r="I819" s="15" vm="13319">
        <v>5.2850000000000001</v>
      </c>
      <c r="K819" s="21">
        <f t="shared" si="103"/>
        <v>-7.6278020488861273E-3</v>
      </c>
      <c r="L819" s="21">
        <f t="shared" si="96"/>
        <v>-3.545872069123919E-2</v>
      </c>
      <c r="M819" s="21">
        <f t="shared" si="97"/>
        <v>-2.486372223684365E-2</v>
      </c>
      <c r="N819" s="21">
        <f t="shared" si="98"/>
        <v>-9.4440525839561806E-2</v>
      </c>
      <c r="O819" s="21">
        <f t="shared" si="99"/>
        <v>-6.2981849951757027E-2</v>
      </c>
      <c r="P819" s="21">
        <f t="shared" si="100"/>
        <v>-4.1345185205575424E-2</v>
      </c>
      <c r="Q819" s="21">
        <f t="shared" si="101"/>
        <v>-2.2668799812712824E-2</v>
      </c>
      <c r="R819" s="24">
        <f t="shared" si="102"/>
        <v>9.4652160403087824E-4</v>
      </c>
    </row>
    <row r="820" spans="1:18" x14ac:dyDescent="0.3">
      <c r="A820" s="23" vm="14161">
        <v>44999</v>
      </c>
      <c r="B820" vm="5179">
        <v>26.48</v>
      </c>
      <c r="C820" vm="14163">
        <v>60.48</v>
      </c>
      <c r="D820" vm="14165">
        <v>245</v>
      </c>
      <c r="E820" vm="14167">
        <v>17.654</v>
      </c>
      <c r="F820" vm="6761">
        <v>2.4085000000000001</v>
      </c>
      <c r="G820" vm="14171">
        <v>16.393999999999998</v>
      </c>
      <c r="H820" vm="1874">
        <v>17.29</v>
      </c>
      <c r="I820" s="15" vm="14174">
        <v>5.4</v>
      </c>
      <c r="K820" s="21">
        <f t="shared" si="103"/>
        <v>1.3688426660577107E-2</v>
      </c>
      <c r="L820" s="21">
        <f t="shared" si="96"/>
        <v>3.8771078804221946E-2</v>
      </c>
      <c r="M820" s="21">
        <f t="shared" si="97"/>
        <v>1.108158272224696E-2</v>
      </c>
      <c r="N820" s="21">
        <f t="shared" si="98"/>
        <v>4.1166640588681927E-2</v>
      </c>
      <c r="O820" s="21">
        <f t="shared" si="99"/>
        <v>3.2921310257479901E-2</v>
      </c>
      <c r="P820" s="21">
        <f t="shared" si="100"/>
        <v>1.165728889039455E-2</v>
      </c>
      <c r="Q820" s="21">
        <f t="shared" si="101"/>
        <v>1.6326893287428666E-2</v>
      </c>
      <c r="R820" s="24">
        <f t="shared" si="102"/>
        <v>2.152633424802779E-2</v>
      </c>
    </row>
    <row r="821" spans="1:18" x14ac:dyDescent="0.3">
      <c r="A821" s="23" vm="14178">
        <v>45000</v>
      </c>
      <c r="B821" vm="9757">
        <v>26.54</v>
      </c>
      <c r="C821" vm="14180">
        <v>58.58</v>
      </c>
      <c r="D821" vm="14182">
        <v>240.8</v>
      </c>
      <c r="E821" vm="14184">
        <v>16.053999999999998</v>
      </c>
      <c r="F821" vm="14186">
        <v>2.2435</v>
      </c>
      <c r="G821" vm="14188">
        <v>15.794</v>
      </c>
      <c r="H821" vm="14190">
        <v>16.8</v>
      </c>
      <c r="I821" s="15" vm="968">
        <v>5.25</v>
      </c>
      <c r="K821" s="21">
        <f t="shared" si="103"/>
        <v>2.2632978352538323E-3</v>
      </c>
      <c r="L821" s="21">
        <f t="shared" si="96"/>
        <v>-3.1919390471690061E-2</v>
      </c>
      <c r="M821" s="21">
        <f t="shared" si="97"/>
        <v>-1.7291497110060994E-2</v>
      </c>
      <c r="N821" s="21">
        <f t="shared" si="98"/>
        <v>-9.5004346888656138E-2</v>
      </c>
      <c r="O821" s="21">
        <f t="shared" si="99"/>
        <v>-7.09670006542375E-2</v>
      </c>
      <c r="P821" s="21">
        <f t="shared" si="100"/>
        <v>-3.7285293155449588E-2</v>
      </c>
      <c r="Q821" s="21">
        <f t="shared" si="101"/>
        <v>-2.8749413285985823E-2</v>
      </c>
      <c r="R821" s="24">
        <f t="shared" si="102"/>
        <v>-2.8170876966696335E-2</v>
      </c>
    </row>
    <row r="822" spans="1:18" x14ac:dyDescent="0.3">
      <c r="A822" s="23" vm="14195">
        <v>45001</v>
      </c>
      <c r="B822" vm="14196">
        <v>27.06</v>
      </c>
      <c r="C822" vm="8265">
        <v>61.1</v>
      </c>
      <c r="D822" vm="14199">
        <v>248</v>
      </c>
      <c r="E822" vm="8861">
        <v>16.489999999999998</v>
      </c>
      <c r="F822" vm="14202">
        <v>2.2480000000000002</v>
      </c>
      <c r="G822" vm="14204">
        <v>15.916</v>
      </c>
      <c r="H822" vm="1555">
        <v>17.07</v>
      </c>
      <c r="I822" s="15" vm="4623">
        <v>5.3150000000000004</v>
      </c>
      <c r="K822" s="21">
        <f t="shared" si="103"/>
        <v>1.940359383858057E-2</v>
      </c>
      <c r="L822" s="21">
        <f t="shared" si="96"/>
        <v>4.2118524777962373E-2</v>
      </c>
      <c r="M822" s="21">
        <f t="shared" si="97"/>
        <v>2.9462032730316067E-2</v>
      </c>
      <c r="N822" s="21">
        <f t="shared" si="98"/>
        <v>2.6796096862122417E-2</v>
      </c>
      <c r="O822" s="21">
        <f t="shared" si="99"/>
        <v>2.0037855975438348E-3</v>
      </c>
      <c r="P822" s="21">
        <f t="shared" si="100"/>
        <v>7.6947714892930084E-3</v>
      </c>
      <c r="Q822" s="21">
        <f t="shared" si="101"/>
        <v>1.5943650397135946E-2</v>
      </c>
      <c r="R822" s="24">
        <f t="shared" si="102"/>
        <v>1.2304935190378874E-2</v>
      </c>
    </row>
    <row r="823" spans="1:18" x14ac:dyDescent="0.3">
      <c r="A823" s="23" vm="14210">
        <v>45002</v>
      </c>
      <c r="B823" vm="9190">
        <v>26.9</v>
      </c>
      <c r="C823" vm="14212">
        <v>59.58</v>
      </c>
      <c r="D823" vm="13732">
        <v>242</v>
      </c>
      <c r="E823" vm="14215">
        <v>15.898</v>
      </c>
      <c r="F823" vm="8696">
        <v>2.1930000000000001</v>
      </c>
      <c r="G823" vm="14218">
        <v>15.715999999999999</v>
      </c>
      <c r="H823" vm="1460">
        <v>16.75</v>
      </c>
      <c r="I823" s="15" vm="1301">
        <v>5.21</v>
      </c>
      <c r="K823" s="21">
        <f t="shared" si="103"/>
        <v>-5.9303361348485096E-3</v>
      </c>
      <c r="L823" s="21">
        <f t="shared" si="96"/>
        <v>-2.5191918892413442E-2</v>
      </c>
      <c r="M823" s="21">
        <f t="shared" si="97"/>
        <v>-2.4491020008295755E-2</v>
      </c>
      <c r="N823" s="21">
        <f t="shared" si="98"/>
        <v>-3.6560821420586503E-2</v>
      </c>
      <c r="O823" s="21">
        <f t="shared" si="99"/>
        <v>-2.4770462595693574E-2</v>
      </c>
      <c r="P823" s="21">
        <f t="shared" si="100"/>
        <v>-1.2645590868468922E-2</v>
      </c>
      <c r="Q823" s="21">
        <f t="shared" si="101"/>
        <v>-1.8924278535273779E-2</v>
      </c>
      <c r="R823" s="24">
        <f t="shared" si="102"/>
        <v>-1.9953156028635788E-2</v>
      </c>
    </row>
    <row r="824" spans="1:18" x14ac:dyDescent="0.3">
      <c r="A824" s="23" vm="14224">
        <v>45005</v>
      </c>
      <c r="B824" vm="14225">
        <v>27.32</v>
      </c>
      <c r="C824" vm="7214">
        <v>59.66</v>
      </c>
      <c r="D824" vm="14228">
        <v>243.9</v>
      </c>
      <c r="E824" vm="14230">
        <v>16.286000000000001</v>
      </c>
      <c r="F824" vm="5991">
        <v>2.2749999999999999</v>
      </c>
      <c r="G824" vm="14233">
        <v>15.846</v>
      </c>
      <c r="H824" vm="5598">
        <v>16.87</v>
      </c>
      <c r="I824" s="15" vm="14236">
        <v>5.4349999999999996</v>
      </c>
      <c r="K824" s="21">
        <f t="shared" si="103"/>
        <v>1.5492748094795963E-2</v>
      </c>
      <c r="L824" s="21">
        <f t="shared" si="96"/>
        <v>1.341831801466272E-3</v>
      </c>
      <c r="M824" s="21">
        <f t="shared" si="97"/>
        <v>7.8205790651881858E-3</v>
      </c>
      <c r="N824" s="21">
        <f t="shared" si="98"/>
        <v>2.411252789401885E-2</v>
      </c>
      <c r="O824" s="21">
        <f t="shared" si="99"/>
        <v>3.6709582967162618E-2</v>
      </c>
      <c r="P824" s="21">
        <f t="shared" si="100"/>
        <v>8.2378008468369443E-3</v>
      </c>
      <c r="Q824" s="21">
        <f t="shared" si="101"/>
        <v>7.138638286801521E-3</v>
      </c>
      <c r="R824" s="24">
        <f t="shared" si="102"/>
        <v>4.2279664807897195E-2</v>
      </c>
    </row>
    <row r="825" spans="1:18" x14ac:dyDescent="0.3">
      <c r="A825" s="23" vm="14240">
        <v>45006</v>
      </c>
      <c r="B825" vm="14241">
        <v>27.12</v>
      </c>
      <c r="C825" vm="14243">
        <v>60.94</v>
      </c>
      <c r="D825" vm="13985">
        <v>246.9</v>
      </c>
      <c r="E825" vm="13467">
        <v>17.420000000000002</v>
      </c>
      <c r="F825" vm="9127">
        <v>2.355</v>
      </c>
      <c r="G825" vm="14249">
        <v>16.186</v>
      </c>
      <c r="H825" vm="13029">
        <v>17.3</v>
      </c>
      <c r="I825" s="15" vm="9560">
        <v>5.5549999999999997</v>
      </c>
      <c r="K825" s="21">
        <f t="shared" si="103"/>
        <v>-7.347571630394522E-3</v>
      </c>
      <c r="L825" s="21">
        <f t="shared" si="96"/>
        <v>2.1227994470960545E-2</v>
      </c>
      <c r="M825" s="21">
        <f t="shared" si="97"/>
        <v>1.2225091129259276E-2</v>
      </c>
      <c r="N825" s="21">
        <f t="shared" si="98"/>
        <v>6.7313128379417136E-2</v>
      </c>
      <c r="O825" s="21">
        <f t="shared" si="99"/>
        <v>3.4560675065467429E-2</v>
      </c>
      <c r="P825" s="21">
        <f t="shared" si="100"/>
        <v>2.1229568530459892E-2</v>
      </c>
      <c r="Q825" s="21">
        <f t="shared" si="101"/>
        <v>2.5169604945856242E-2</v>
      </c>
      <c r="R825" s="24">
        <f t="shared" si="102"/>
        <v>2.1838902518420668E-2</v>
      </c>
    </row>
    <row r="826" spans="1:18" x14ac:dyDescent="0.3">
      <c r="A826" s="23" vm="14255">
        <v>45007</v>
      </c>
      <c r="B826" vm="9190">
        <v>26.9</v>
      </c>
      <c r="C826" vm="14257">
        <v>61.42</v>
      </c>
      <c r="D826" vm="14199">
        <v>248</v>
      </c>
      <c r="E826" vm="14260">
        <v>17.2</v>
      </c>
      <c r="F826" vm="14262">
        <v>2.343</v>
      </c>
      <c r="G826" vm="14264">
        <v>16.196000000000002</v>
      </c>
      <c r="H826" vm="14266">
        <v>17.100000000000001</v>
      </c>
      <c r="I826" s="15" vm="9509">
        <v>5.55</v>
      </c>
      <c r="K826" s="21">
        <f t="shared" si="103"/>
        <v>-8.145176464401542E-3</v>
      </c>
      <c r="L826" s="21">
        <f t="shared" si="96"/>
        <v>7.8457414551133947E-3</v>
      </c>
      <c r="M826" s="21">
        <f t="shared" si="97"/>
        <v>4.4453498138484013E-3</v>
      </c>
      <c r="N826" s="21">
        <f t="shared" si="98"/>
        <v>-1.2709587604949467E-2</v>
      </c>
      <c r="O826" s="21">
        <f t="shared" si="99"/>
        <v>-5.1085679427224657E-3</v>
      </c>
      <c r="P826" s="21">
        <f t="shared" si="100"/>
        <v>6.1762709640469406E-4</v>
      </c>
      <c r="Q826" s="21">
        <f t="shared" si="101"/>
        <v>-1.1628037995119099E-2</v>
      </c>
      <c r="R826" s="24">
        <f t="shared" si="102"/>
        <v>-9.0049533325020626E-4</v>
      </c>
    </row>
    <row r="827" spans="1:18" x14ac:dyDescent="0.3">
      <c r="A827" s="23" vm="14271">
        <v>45008</v>
      </c>
      <c r="B827" vm="9844">
        <v>26.76</v>
      </c>
      <c r="C827" vm="14273">
        <v>61.62</v>
      </c>
      <c r="D827" vm="14275">
        <v>247.7</v>
      </c>
      <c r="E827" vm="14277">
        <v>16.916</v>
      </c>
      <c r="F827" vm="458">
        <v>2.319</v>
      </c>
      <c r="G827" vm="5792">
        <v>16.18</v>
      </c>
      <c r="H827" vm="7190">
        <v>17.11</v>
      </c>
      <c r="I827" s="15" vm="4753">
        <v>5.6150000000000002</v>
      </c>
      <c r="K827" s="21">
        <f t="shared" si="103"/>
        <v>-5.2180513477655599E-3</v>
      </c>
      <c r="L827" s="21">
        <f t="shared" si="96"/>
        <v>3.2509781558454328E-3</v>
      </c>
      <c r="M827" s="21">
        <f t="shared" si="97"/>
        <v>-1.2104096696683108E-3</v>
      </c>
      <c r="N827" s="21">
        <f t="shared" si="98"/>
        <v>-1.6649464209165157E-2</v>
      </c>
      <c r="O827" s="21">
        <f t="shared" si="99"/>
        <v>-1.029610125226401E-2</v>
      </c>
      <c r="P827" s="21">
        <f t="shared" si="100"/>
        <v>-9.8838653956915754E-4</v>
      </c>
      <c r="Q827" s="21">
        <f t="shared" si="101"/>
        <v>5.8462439548787883E-4</v>
      </c>
      <c r="R827" s="24">
        <f t="shared" si="102"/>
        <v>1.1643660432063462E-2</v>
      </c>
    </row>
    <row r="828" spans="1:18" x14ac:dyDescent="0.3">
      <c r="A828" s="23" vm="14285">
        <v>45009</v>
      </c>
      <c r="B828" vm="7262">
        <v>26.36</v>
      </c>
      <c r="C828" vm="14287">
        <v>60.64</v>
      </c>
      <c r="D828" vm="14228">
        <v>243.9</v>
      </c>
      <c r="E828" vm="12982">
        <v>16.23</v>
      </c>
      <c r="F828" vm="5909">
        <v>2.2629999999999999</v>
      </c>
      <c r="G828" vm="14293">
        <v>15.901999999999999</v>
      </c>
      <c r="H828" vm="581">
        <v>16.829999999999998</v>
      </c>
      <c r="I828" s="15" vm="3724">
        <v>5.63</v>
      </c>
      <c r="K828" s="21">
        <f t="shared" si="103"/>
        <v>-1.506052562572135E-2</v>
      </c>
      <c r="L828" s="21">
        <f t="shared" si="96"/>
        <v>-1.6031751834405562E-2</v>
      </c>
      <c r="M828" s="21">
        <f t="shared" si="97"/>
        <v>-1.5460031273439185E-2</v>
      </c>
      <c r="N828" s="21">
        <f t="shared" si="98"/>
        <v>-4.1398538083742283E-2</v>
      </c>
      <c r="O828" s="21">
        <f t="shared" si="99"/>
        <v>-2.4444691621994304E-2</v>
      </c>
      <c r="P828" s="21">
        <f t="shared" si="100"/>
        <v>-1.7331024151053882E-2</v>
      </c>
      <c r="Q828" s="21">
        <f t="shared" si="101"/>
        <v>-1.6500079701387487E-2</v>
      </c>
      <c r="R828" s="24">
        <f t="shared" si="102"/>
        <v>2.6678539611924477E-3</v>
      </c>
    </row>
    <row r="829" spans="1:18" x14ac:dyDescent="0.3">
      <c r="A829" s="23" vm="14299">
        <v>45012</v>
      </c>
      <c r="B829" vm="13949">
        <v>26.94</v>
      </c>
      <c r="C829" vm="14301">
        <v>60.7</v>
      </c>
      <c r="D829" vm="13906">
        <v>247</v>
      </c>
      <c r="E829" vm="618">
        <v>16.43</v>
      </c>
      <c r="F829" vm="14305">
        <v>2.2715000000000001</v>
      </c>
      <c r="G829" vm="12982">
        <v>16.23</v>
      </c>
      <c r="H829" vm="5825">
        <v>16.53</v>
      </c>
      <c r="I829" s="15" vm="14309">
        <v>5.6950000000000003</v>
      </c>
      <c r="K829" s="21">
        <f t="shared" si="103"/>
        <v>2.1764461347911542E-2</v>
      </c>
      <c r="L829" s="21">
        <f t="shared" si="96"/>
        <v>9.8895673133649943E-4</v>
      </c>
      <c r="M829" s="21">
        <f t="shared" si="97"/>
        <v>1.2630031406102646E-2</v>
      </c>
      <c r="N829" s="21">
        <f t="shared" si="98"/>
        <v>1.2247550522676875E-2</v>
      </c>
      <c r="O829" s="21">
        <f t="shared" si="99"/>
        <v>3.74903956592073E-3</v>
      </c>
      <c r="P829" s="21">
        <f t="shared" si="100"/>
        <v>2.0416494047208175E-2</v>
      </c>
      <c r="Q829" s="21">
        <f t="shared" si="101"/>
        <v>-1.7986096369781712E-2</v>
      </c>
      <c r="R829" s="24">
        <f t="shared" si="102"/>
        <v>1.147915474754644E-2</v>
      </c>
    </row>
    <row r="830" spans="1:18" x14ac:dyDescent="0.3">
      <c r="A830" s="23" vm="14313">
        <v>45013</v>
      </c>
      <c r="B830" vm="9825">
        <v>26.7</v>
      </c>
      <c r="C830" vm="14068">
        <v>60.56</v>
      </c>
      <c r="D830" vm="14316">
        <v>246</v>
      </c>
      <c r="E830" vm="6675">
        <v>17.149999999999999</v>
      </c>
      <c r="F830" vm="9782">
        <v>2.2934999999999999</v>
      </c>
      <c r="G830" vm="14320">
        <v>16.251999999999999</v>
      </c>
      <c r="H830" vm="10423">
        <v>16.329999999999998</v>
      </c>
      <c r="I830" s="15" vm="3257">
        <v>5.74</v>
      </c>
      <c r="K830" s="21">
        <f t="shared" si="103"/>
        <v>-8.9486055760141445E-3</v>
      </c>
      <c r="L830" s="21">
        <f t="shared" si="96"/>
        <v>-2.3090889362592467E-3</v>
      </c>
      <c r="M830" s="21">
        <f t="shared" si="97"/>
        <v>-4.0568006956144299E-3</v>
      </c>
      <c r="N830" s="21">
        <f t="shared" si="98"/>
        <v>4.288924156277215E-2</v>
      </c>
      <c r="O830" s="21">
        <f t="shared" si="99"/>
        <v>9.638628837768573E-3</v>
      </c>
      <c r="P830" s="21">
        <f t="shared" si="100"/>
        <v>1.3545965989803679E-3</v>
      </c>
      <c r="Q830" s="21">
        <f t="shared" si="101"/>
        <v>-1.2173004850559206E-2</v>
      </c>
      <c r="R830" s="24">
        <f t="shared" si="102"/>
        <v>7.8706134323294676E-3</v>
      </c>
    </row>
    <row r="831" spans="1:18" x14ac:dyDescent="0.3">
      <c r="A831" s="23" vm="14326">
        <v>45014</v>
      </c>
      <c r="B831" vm="14327">
        <v>26.86</v>
      </c>
      <c r="C831" vm="14329">
        <v>62.44</v>
      </c>
      <c r="D831" vm="14275">
        <v>247.7</v>
      </c>
      <c r="E831" vm="7559">
        <v>17.25</v>
      </c>
      <c r="F831" vm="14333">
        <v>2.3279999999999998</v>
      </c>
      <c r="G831" vm="10004">
        <v>16.41</v>
      </c>
      <c r="H831" vm="542">
        <v>16.55</v>
      </c>
      <c r="I831" s="15" vm="9393">
        <v>5.8550000000000004</v>
      </c>
      <c r="K831" s="21">
        <f t="shared" si="103"/>
        <v>5.9746256888877731E-3</v>
      </c>
      <c r="L831" s="21">
        <f t="shared" si="96"/>
        <v>3.0571486518037899E-2</v>
      </c>
      <c r="M831" s="21">
        <f t="shared" si="97"/>
        <v>6.8868005629510011E-3</v>
      </c>
      <c r="N831" s="21">
        <f t="shared" si="98"/>
        <v>5.8139698654198161E-3</v>
      </c>
      <c r="O831" s="21">
        <f t="shared" si="99"/>
        <v>1.4930494814101766E-2</v>
      </c>
      <c r="P831" s="21">
        <f t="shared" si="100"/>
        <v>9.6749269765191905E-3</v>
      </c>
      <c r="Q831" s="21">
        <f t="shared" si="101"/>
        <v>1.338219484069824E-2</v>
      </c>
      <c r="R831" s="24">
        <f t="shared" si="102"/>
        <v>1.9836786718205726E-2</v>
      </c>
    </row>
    <row r="832" spans="1:18" x14ac:dyDescent="0.3">
      <c r="A832" s="23" vm="14340">
        <v>45015</v>
      </c>
      <c r="B832" vm="14341">
        <v>27.36</v>
      </c>
      <c r="C832" vm="14343">
        <v>62.42</v>
      </c>
      <c r="D832" vm="14345">
        <v>246.4</v>
      </c>
      <c r="E832" vm="14347">
        <v>17.46</v>
      </c>
      <c r="F832" vm="109">
        <v>2.3650000000000002</v>
      </c>
      <c r="G832" vm="14350">
        <v>16.582000000000001</v>
      </c>
      <c r="H832" vm="13298">
        <v>16.690000000000001</v>
      </c>
      <c r="I832" s="15" vm="13484">
        <v>5.86</v>
      </c>
      <c r="K832" s="21">
        <f t="shared" si="103"/>
        <v>1.8443901659258178E-2</v>
      </c>
      <c r="L832" s="21">
        <f t="shared" si="96"/>
        <v>-3.2035880459784915E-4</v>
      </c>
      <c r="M832" s="21">
        <f t="shared" si="97"/>
        <v>-5.2621048359490783E-3</v>
      </c>
      <c r="N832" s="21">
        <f t="shared" si="98"/>
        <v>1.2100406934087489E-2</v>
      </c>
      <c r="O832" s="21">
        <f t="shared" si="99"/>
        <v>1.5768492074705064E-2</v>
      </c>
      <c r="P832" s="21">
        <f t="shared" si="100"/>
        <v>1.0426864592027572E-2</v>
      </c>
      <c r="Q832" s="21">
        <f t="shared" si="101"/>
        <v>8.4236358506717748E-3</v>
      </c>
      <c r="R832" s="24">
        <f t="shared" si="102"/>
        <v>8.5360653924046448E-4</v>
      </c>
    </row>
    <row r="833" spans="1:18" x14ac:dyDescent="0.3">
      <c r="A833" s="23" vm="14356">
        <v>45016</v>
      </c>
      <c r="B833" vm="14357">
        <v>27.96</v>
      </c>
      <c r="C833" vm="14359">
        <v>63.54</v>
      </c>
      <c r="D833" vm="14361">
        <v>249.3</v>
      </c>
      <c r="E833" vm="7828">
        <v>17.41</v>
      </c>
      <c r="F833" vm="10">
        <v>2.3675000000000002</v>
      </c>
      <c r="G833" vm="14366">
        <v>16.736000000000001</v>
      </c>
      <c r="H833" vm="8256">
        <v>16.850000000000001</v>
      </c>
      <c r="I833" s="15" vm="3169">
        <v>5.92</v>
      </c>
      <c r="K833" s="21">
        <f t="shared" si="103"/>
        <v>2.1692824611259754E-2</v>
      </c>
      <c r="L833" s="21">
        <f t="shared" si="96"/>
        <v>1.7783891998736697E-2</v>
      </c>
      <c r="M833" s="21">
        <f t="shared" si="97"/>
        <v>1.1700758870147534E-2</v>
      </c>
      <c r="N833" s="21">
        <f t="shared" si="98"/>
        <v>-2.8677966313584622E-3</v>
      </c>
      <c r="O833" s="21">
        <f t="shared" si="99"/>
        <v>1.0565241341998681E-3</v>
      </c>
      <c r="P833" s="21">
        <f t="shared" si="100"/>
        <v>9.2443181884855011E-3</v>
      </c>
      <c r="Q833" s="21">
        <f t="shared" si="101"/>
        <v>9.5409191246270831E-3</v>
      </c>
      <c r="R833" s="24">
        <f t="shared" si="102"/>
        <v>1.0186845306992997E-2</v>
      </c>
    </row>
    <row r="834" spans="1:18" x14ac:dyDescent="0.3">
      <c r="A834" s="23" vm="14371">
        <v>45019</v>
      </c>
      <c r="B834" vm="9808">
        <v>27.7</v>
      </c>
      <c r="C834" vm="14373">
        <v>63.7</v>
      </c>
      <c r="D834" vm="14375">
        <v>247.8</v>
      </c>
      <c r="E834" vm="14377">
        <v>17.93</v>
      </c>
      <c r="F834" vm="109">
        <v>2.3650000000000002</v>
      </c>
      <c r="G834" vm="13252">
        <v>16.670000000000002</v>
      </c>
      <c r="H834" vm="5598">
        <v>16.87</v>
      </c>
      <c r="I834" s="15" vm="9969">
        <v>5.91</v>
      </c>
      <c r="K834" s="21">
        <f t="shared" si="103"/>
        <v>-9.3425041723167318E-3</v>
      </c>
      <c r="L834" s="21">
        <f t="shared" si="96"/>
        <v>2.5149337367477379E-3</v>
      </c>
      <c r="M834" s="21">
        <f t="shared" si="97"/>
        <v>-6.035021334470138E-3</v>
      </c>
      <c r="N834" s="21">
        <f t="shared" si="98"/>
        <v>2.943053383694377E-2</v>
      </c>
      <c r="O834" s="21">
        <f t="shared" si="99"/>
        <v>-1.0565241341999848E-3</v>
      </c>
      <c r="P834" s="21">
        <f t="shared" si="100"/>
        <v>-3.9513911198097267E-3</v>
      </c>
      <c r="Q834" s="21">
        <f t="shared" si="101"/>
        <v>1.1862397595062868E-3</v>
      </c>
      <c r="R834" s="24">
        <f t="shared" si="102"/>
        <v>-1.6906174779074388E-3</v>
      </c>
    </row>
    <row r="835" spans="1:18" x14ac:dyDescent="0.3">
      <c r="A835" s="23" vm="14385">
        <v>45020</v>
      </c>
      <c r="B835" vm="9001">
        <v>28.68</v>
      </c>
      <c r="C835" vm="14387">
        <v>63.6</v>
      </c>
      <c r="D835" vm="14389">
        <v>248.3</v>
      </c>
      <c r="E835" vm="14391">
        <v>17.948</v>
      </c>
      <c r="F835" vm="14333">
        <v>2.3279999999999998</v>
      </c>
      <c r="G835" vm="10923">
        <v>16.440000000000001</v>
      </c>
      <c r="H835" vm="581">
        <v>16.829999999999998</v>
      </c>
      <c r="I835" s="15" vm="9365">
        <v>5.72</v>
      </c>
      <c r="K835" s="21">
        <f t="shared" si="103"/>
        <v>3.476760253812685E-2</v>
      </c>
      <c r="L835" s="21">
        <f t="shared" si="96"/>
        <v>-1.5710922320412123E-3</v>
      </c>
      <c r="M835" s="21">
        <f t="shared" si="97"/>
        <v>2.0157233190787626E-3</v>
      </c>
      <c r="N835" s="21">
        <f t="shared" si="98"/>
        <v>1.0034004966953957E-3</v>
      </c>
      <c r="O835" s="21">
        <f t="shared" si="99"/>
        <v>-1.5768492074705057E-2</v>
      </c>
      <c r="P835" s="21">
        <f t="shared" si="100"/>
        <v>-1.3893307134668844E-2</v>
      </c>
      <c r="Q835" s="21">
        <f t="shared" si="101"/>
        <v>-2.3738883551625077E-3</v>
      </c>
      <c r="R835" s="24">
        <f t="shared" si="102"/>
        <v>-3.2677026026300363E-2</v>
      </c>
    </row>
    <row r="836" spans="1:18" x14ac:dyDescent="0.3">
      <c r="A836" s="23" vm="14399">
        <v>45021</v>
      </c>
      <c r="B836" vm="12247">
        <v>28.74</v>
      </c>
      <c r="C836" vm="9051">
        <v>64.239999999999995</v>
      </c>
      <c r="D836" vm="13860">
        <v>248.9</v>
      </c>
      <c r="E836" vm="13943">
        <v>17.739999999999998</v>
      </c>
      <c r="F836" vm="14404">
        <v>2.3090000000000002</v>
      </c>
      <c r="G836" vm="14406">
        <v>16.114000000000001</v>
      </c>
      <c r="H836" vm="444">
        <v>16.72</v>
      </c>
      <c r="I836" s="15" vm="4881">
        <v>5.64</v>
      </c>
      <c r="K836" s="21">
        <f t="shared" si="103"/>
        <v>2.0898649194592365E-3</v>
      </c>
      <c r="L836" s="21">
        <f t="shared" ref="L836:L899" si="104">LN(C836/C835)</f>
        <v>1.001259929242977E-2</v>
      </c>
      <c r="M836" s="21">
        <f t="shared" ref="M836:M899" si="105">LN(D836/D835)</f>
        <v>2.4135168594254575E-3</v>
      </c>
      <c r="N836" s="21">
        <f t="shared" ref="N836:N899" si="106">LN(E836/E835)</f>
        <v>-1.1656711232303557E-2</v>
      </c>
      <c r="O836" s="21">
        <f t="shared" ref="O836:O899" si="107">LN(F836/F835)</f>
        <v>-8.1949994968329443E-3</v>
      </c>
      <c r="P836" s="21">
        <f t="shared" ref="P836:P899" si="108">LN(G836/G835)</f>
        <v>-2.0028930273029665E-2</v>
      </c>
      <c r="Q836" s="21">
        <f t="shared" ref="Q836:Q899" si="109">LN(H836/H835)</f>
        <v>-6.5574005461590517E-3</v>
      </c>
      <c r="R836" s="24">
        <f t="shared" ref="R836:R899" si="110">LN(I836/I835)</f>
        <v>-1.4084739881738972E-2</v>
      </c>
    </row>
    <row r="837" spans="1:18" x14ac:dyDescent="0.3">
      <c r="A837" s="23" vm="14412">
        <v>45022</v>
      </c>
      <c r="B837" vm="14413">
        <v>28.8</v>
      </c>
      <c r="C837" vm="14415">
        <v>63.26</v>
      </c>
      <c r="D837" vm="13860">
        <v>248.9</v>
      </c>
      <c r="E837" vm="14418">
        <v>18.238</v>
      </c>
      <c r="F837" vm="6244">
        <v>2.3580000000000001</v>
      </c>
      <c r="G837" vm="7051">
        <v>16.248000000000001</v>
      </c>
      <c r="H837" vm="5739">
        <v>16.54</v>
      </c>
      <c r="I837" s="15" vm="9365">
        <v>5.72</v>
      </c>
      <c r="K837" s="21">
        <f t="shared" ref="K837:K900" si="111">LN(B837/B836)</f>
        <v>2.0855064910213611E-3</v>
      </c>
      <c r="L837" s="21">
        <f t="shared" si="104"/>
        <v>-1.5372851761003401E-2</v>
      </c>
      <c r="M837" s="21">
        <f t="shared" si="105"/>
        <v>0</v>
      </c>
      <c r="N837" s="21">
        <f t="shared" si="106"/>
        <v>2.7685352630040454E-2</v>
      </c>
      <c r="O837" s="21">
        <f t="shared" si="107"/>
        <v>2.0999271742820805E-2</v>
      </c>
      <c r="P837" s="21">
        <f t="shared" si="108"/>
        <v>8.2813649230794317E-3</v>
      </c>
      <c r="Q837" s="21">
        <f t="shared" si="109"/>
        <v>-1.082391806101028E-2</v>
      </c>
      <c r="R837" s="24">
        <f t="shared" si="110"/>
        <v>1.4084739881739023E-2</v>
      </c>
    </row>
    <row r="838" spans="1:18" x14ac:dyDescent="0.3">
      <c r="A838" s="23" vm="14426">
        <v>45027</v>
      </c>
      <c r="B838" vm="14427">
        <v>28.78</v>
      </c>
      <c r="C838" vm="14429">
        <v>63.42</v>
      </c>
      <c r="D838" vm="14431">
        <v>251.8</v>
      </c>
      <c r="E838" vm="14433">
        <v>18.36</v>
      </c>
      <c r="F838" vm="7814">
        <v>2.3769999999999998</v>
      </c>
      <c r="G838" vm="1460">
        <v>16.75</v>
      </c>
      <c r="H838" vm="1345">
        <v>16.59</v>
      </c>
      <c r="I838" s="15" vm="4104">
        <v>5.68</v>
      </c>
      <c r="K838" s="21">
        <f t="shared" si="111"/>
        <v>-6.9468568267848504E-4</v>
      </c>
      <c r="L838" s="21">
        <f t="shared" si="104"/>
        <v>2.5260512326984539E-3</v>
      </c>
      <c r="M838" s="21">
        <f t="shared" si="105"/>
        <v>1.1583912236700555E-2</v>
      </c>
      <c r="N838" s="21">
        <f t="shared" si="106"/>
        <v>6.6670556808705395E-3</v>
      </c>
      <c r="O838" s="21">
        <f t="shared" si="107"/>
        <v>8.0253862628775104E-3</v>
      </c>
      <c r="P838" s="21">
        <f t="shared" si="108"/>
        <v>3.0428433992991805E-2</v>
      </c>
      <c r="Q838" s="21">
        <f t="shared" si="109"/>
        <v>3.0184146068079612E-3</v>
      </c>
      <c r="R838" s="24">
        <f t="shared" si="110"/>
        <v>-7.0175726586465346E-3</v>
      </c>
    </row>
    <row r="839" spans="1:18" x14ac:dyDescent="0.3">
      <c r="A839" s="23" vm="14441">
        <v>45028</v>
      </c>
      <c r="B839" vm="14442">
        <v>28.7</v>
      </c>
      <c r="C839" vm="14444">
        <v>62.98</v>
      </c>
      <c r="D839" vm="14446">
        <v>252.1</v>
      </c>
      <c r="E839" vm="2259">
        <v>18.84</v>
      </c>
      <c r="F839" vm="728">
        <v>2.3955000000000002</v>
      </c>
      <c r="G839" vm="14450">
        <v>16.795999999999999</v>
      </c>
      <c r="H839" vm="8861">
        <v>16.489999999999998</v>
      </c>
      <c r="I839" s="15" vm="4140">
        <v>5.8</v>
      </c>
      <c r="K839" s="21">
        <f t="shared" si="111"/>
        <v>-2.7835786936463705E-3</v>
      </c>
      <c r="L839" s="21">
        <f t="shared" si="104"/>
        <v>-6.962053437322778E-3</v>
      </c>
      <c r="M839" s="21">
        <f t="shared" si="105"/>
        <v>1.1907125836273628E-3</v>
      </c>
      <c r="N839" s="21">
        <f t="shared" si="106"/>
        <v>2.5807883955872721E-2</v>
      </c>
      <c r="O839" s="21">
        <f t="shared" si="107"/>
        <v>7.7527889629829972E-3</v>
      </c>
      <c r="P839" s="21">
        <f t="shared" si="108"/>
        <v>2.7425045508713288E-3</v>
      </c>
      <c r="Q839" s="21">
        <f t="shared" si="109"/>
        <v>-6.0459676308456901E-3</v>
      </c>
      <c r="R839" s="24">
        <f t="shared" si="110"/>
        <v>2.0906684819313643E-2</v>
      </c>
    </row>
    <row r="840" spans="1:18" x14ac:dyDescent="0.3">
      <c r="A840" s="23" vm="14456">
        <v>45029</v>
      </c>
      <c r="B840" vm="9100">
        <v>28.48</v>
      </c>
      <c r="C840" vm="14458">
        <v>65.78</v>
      </c>
      <c r="D840" vm="14460">
        <v>255.2</v>
      </c>
      <c r="E840" vm="2353">
        <v>18.82</v>
      </c>
      <c r="F840" vm="7538">
        <v>2.3879999999999999</v>
      </c>
      <c r="G840" vm="7785">
        <v>16.827999999999999</v>
      </c>
      <c r="H840" vm="11818">
        <v>16.760000000000002</v>
      </c>
      <c r="I840" s="15" vm="14466">
        <v>5.81</v>
      </c>
      <c r="K840" s="21">
        <f t="shared" si="111"/>
        <v>-7.6950362218003669E-3</v>
      </c>
      <c r="L840" s="21">
        <f t="shared" si="104"/>
        <v>4.3498625088032344E-2</v>
      </c>
      <c r="M840" s="21">
        <f t="shared" si="105"/>
        <v>1.222171727676062E-2</v>
      </c>
      <c r="N840" s="21">
        <f t="shared" si="106"/>
        <v>-1.0621349909834231E-3</v>
      </c>
      <c r="O840" s="21">
        <f t="shared" si="107"/>
        <v>-3.1357818106842795E-3</v>
      </c>
      <c r="P840" s="21">
        <f t="shared" si="108"/>
        <v>1.903402906327613E-3</v>
      </c>
      <c r="Q840" s="21">
        <f t="shared" si="109"/>
        <v>1.624095848242961E-2</v>
      </c>
      <c r="R840" s="24">
        <f t="shared" si="110"/>
        <v>1.722653311446156E-3</v>
      </c>
    </row>
    <row r="841" spans="1:18" x14ac:dyDescent="0.3">
      <c r="A841" s="23" vm="14470">
        <v>45030</v>
      </c>
      <c r="B841" vm="14471">
        <v>28.12</v>
      </c>
      <c r="C841" vm="14473">
        <v>65.94</v>
      </c>
      <c r="D841" vm="14475">
        <v>259.60000000000002</v>
      </c>
      <c r="E841" vm="6611">
        <v>19.37</v>
      </c>
      <c r="F841" vm="13767">
        <v>2.4685000000000001</v>
      </c>
      <c r="G841" vm="7603">
        <v>17.164000000000001</v>
      </c>
      <c r="H841" vm="9644">
        <v>17.170000000000002</v>
      </c>
      <c r="I841" s="15" vm="13484">
        <v>5.86</v>
      </c>
      <c r="K841" s="21">
        <f t="shared" si="111"/>
        <v>-1.2721019601310809E-2</v>
      </c>
      <c r="L841" s="21">
        <f t="shared" si="104"/>
        <v>2.4293968826740006E-3</v>
      </c>
      <c r="M841" s="21">
        <f t="shared" si="105"/>
        <v>1.7094433359300255E-2</v>
      </c>
      <c r="N841" s="21">
        <f t="shared" si="106"/>
        <v>2.8805343261670995E-2</v>
      </c>
      <c r="O841" s="21">
        <f t="shared" si="107"/>
        <v>3.3154483186425006E-2</v>
      </c>
      <c r="P841" s="21">
        <f t="shared" si="108"/>
        <v>1.9770001401004021E-2</v>
      </c>
      <c r="Q841" s="21">
        <f t="shared" si="109"/>
        <v>2.4168579855447216E-2</v>
      </c>
      <c r="R841" s="24">
        <f t="shared" si="110"/>
        <v>8.5690327251015871E-3</v>
      </c>
    </row>
    <row r="842" spans="1:18" x14ac:dyDescent="0.3">
      <c r="A842" s="23" vm="14485">
        <v>45033</v>
      </c>
      <c r="B842" vm="8195">
        <v>28.06</v>
      </c>
      <c r="C842" vm="14487">
        <v>64.64</v>
      </c>
      <c r="D842" vm="14489">
        <v>255.5</v>
      </c>
      <c r="E842" vm="14491">
        <v>19.027999999999999</v>
      </c>
      <c r="F842" vm="14494">
        <v>2.4415</v>
      </c>
      <c r="G842" vm="14496">
        <v>16.978000000000002</v>
      </c>
      <c r="H842" vm="7648">
        <v>16.84</v>
      </c>
      <c r="I842" s="15" vm="4140">
        <v>5.8</v>
      </c>
      <c r="K842" s="21">
        <f t="shared" si="111"/>
        <v>-2.1359922681493111E-3</v>
      </c>
      <c r="L842" s="21">
        <f t="shared" si="104"/>
        <v>-1.9911823430745018E-2</v>
      </c>
      <c r="M842" s="21">
        <f t="shared" si="105"/>
        <v>-1.5919575186175844E-2</v>
      </c>
      <c r="N842" s="21">
        <f t="shared" si="106"/>
        <v>-1.7813898848869591E-2</v>
      </c>
      <c r="O842" s="21">
        <f t="shared" si="107"/>
        <v>-1.0998074197202645E-2</v>
      </c>
      <c r="P842" s="21">
        <f t="shared" si="108"/>
        <v>-1.0895778813502243E-2</v>
      </c>
      <c r="Q842" s="21">
        <f t="shared" si="109"/>
        <v>-1.9406666095203584E-2</v>
      </c>
      <c r="R842" s="24">
        <f t="shared" si="110"/>
        <v>-1.0291686036547636E-2</v>
      </c>
    </row>
    <row r="843" spans="1:18" x14ac:dyDescent="0.3">
      <c r="A843" s="23" vm="14501">
        <v>45034</v>
      </c>
      <c r="B843" vm="12418">
        <v>27.6</v>
      </c>
      <c r="C843" vm="9138">
        <v>65.5</v>
      </c>
      <c r="D843" vm="14504">
        <v>255.3</v>
      </c>
      <c r="E843" vm="14506">
        <v>19.45</v>
      </c>
      <c r="F843" vm="6606">
        <v>2.4780000000000002</v>
      </c>
      <c r="G843" vm="14510">
        <v>17.032</v>
      </c>
      <c r="H843" vm="14512">
        <v>16.989999999999998</v>
      </c>
      <c r="I843" s="15" vm="9365">
        <v>5.72</v>
      </c>
      <c r="K843" s="21">
        <f t="shared" si="111"/>
        <v>-1.6529301951210471E-2</v>
      </c>
      <c r="L843" s="21">
        <f t="shared" si="104"/>
        <v>1.3216728428366334E-2</v>
      </c>
      <c r="M843" s="21">
        <f t="shared" si="105"/>
        <v>-7.8308539632091553E-4</v>
      </c>
      <c r="N843" s="21">
        <f t="shared" si="106"/>
        <v>2.1935491494420246E-2</v>
      </c>
      <c r="O843" s="21">
        <f t="shared" si="107"/>
        <v>1.483917868737287E-2</v>
      </c>
      <c r="P843" s="21">
        <f t="shared" si="108"/>
        <v>3.1755392754021631E-3</v>
      </c>
      <c r="Q843" s="21">
        <f t="shared" si="109"/>
        <v>8.867926869659962E-3</v>
      </c>
      <c r="R843" s="24">
        <f t="shared" si="110"/>
        <v>-1.388911216066715E-2</v>
      </c>
    </row>
    <row r="844" spans="1:18" x14ac:dyDescent="0.3">
      <c r="A844" s="23" vm="14517">
        <v>45035</v>
      </c>
      <c r="B844" vm="14518">
        <v>27.82</v>
      </c>
      <c r="C844" vm="14520">
        <v>65.92</v>
      </c>
      <c r="D844" vm="14522">
        <v>254.5</v>
      </c>
      <c r="E844" vm="14524">
        <v>19.783999999999999</v>
      </c>
      <c r="F844" vm="14526">
        <v>2.4984999999999999</v>
      </c>
      <c r="G844" vm="6694">
        <v>16.968</v>
      </c>
      <c r="H844" vm="366">
        <v>17.13</v>
      </c>
      <c r="I844" s="15" vm="9441">
        <v>5.65</v>
      </c>
      <c r="K844" s="21">
        <f t="shared" si="111"/>
        <v>7.9394137721925245E-3</v>
      </c>
      <c r="L844" s="21">
        <f t="shared" si="104"/>
        <v>6.3917429600100929E-3</v>
      </c>
      <c r="M844" s="21">
        <f t="shared" si="105"/>
        <v>-3.138488256860735E-3</v>
      </c>
      <c r="N844" s="21">
        <f t="shared" si="106"/>
        <v>1.7026460154659761E-2</v>
      </c>
      <c r="O844" s="21">
        <f t="shared" si="107"/>
        <v>8.2387685951717561E-3</v>
      </c>
      <c r="P844" s="21">
        <f t="shared" si="108"/>
        <v>-3.7647103287969971E-3</v>
      </c>
      <c r="Q844" s="21">
        <f t="shared" si="109"/>
        <v>8.2063766521879491E-3</v>
      </c>
      <c r="R844" s="24">
        <f t="shared" si="110"/>
        <v>-1.2313260233356901E-2</v>
      </c>
    </row>
    <row r="845" spans="1:18" x14ac:dyDescent="0.3">
      <c r="A845" s="23" vm="14533">
        <v>45036</v>
      </c>
      <c r="B845" vm="14534">
        <v>27.16</v>
      </c>
      <c r="C845" vm="14536">
        <v>66.92</v>
      </c>
      <c r="D845" vm="14538">
        <v>251.7</v>
      </c>
      <c r="E845" vm="14540">
        <v>19.434000000000001</v>
      </c>
      <c r="F845" vm="14542">
        <v>2.4895</v>
      </c>
      <c r="G845" vm="1247">
        <v>16.05</v>
      </c>
      <c r="H845" vm="13437">
        <v>17.38</v>
      </c>
      <c r="I845" s="15" vm="9932">
        <v>5.58</v>
      </c>
      <c r="K845" s="21">
        <f t="shared" si="111"/>
        <v>-2.4009883804801485E-2</v>
      </c>
      <c r="L845" s="21">
        <f t="shared" si="104"/>
        <v>1.505599051740693E-2</v>
      </c>
      <c r="M845" s="21">
        <f t="shared" si="105"/>
        <v>-1.1062933849307248E-2</v>
      </c>
      <c r="N845" s="21">
        <f t="shared" si="106"/>
        <v>-1.784942080186773E-2</v>
      </c>
      <c r="O845" s="21">
        <f t="shared" si="107"/>
        <v>-3.6086647020222573E-3</v>
      </c>
      <c r="P845" s="21">
        <f t="shared" si="108"/>
        <v>-5.5620367686356399E-2</v>
      </c>
      <c r="Q845" s="21">
        <f t="shared" si="109"/>
        <v>1.4488807501217378E-2</v>
      </c>
      <c r="R845" s="24">
        <f t="shared" si="110"/>
        <v>-1.2466768765130047E-2</v>
      </c>
    </row>
    <row r="846" spans="1:18" x14ac:dyDescent="0.3">
      <c r="A846" s="23" vm="14549">
        <v>45037</v>
      </c>
      <c r="B846" vm="12418">
        <v>27.6</v>
      </c>
      <c r="C846" vm="14551">
        <v>67.2</v>
      </c>
      <c r="D846" vm="14446">
        <v>252.1</v>
      </c>
      <c r="E846" vm="14554">
        <v>19.527999999999999</v>
      </c>
      <c r="F846" vm="14556">
        <v>2.4845000000000002</v>
      </c>
      <c r="G846" vm="14558">
        <v>15.944000000000001</v>
      </c>
      <c r="H846" vm="1631">
        <v>16.350000000000001</v>
      </c>
      <c r="I846" s="15" vm="9932">
        <v>5.58</v>
      </c>
      <c r="K846" s="21">
        <f t="shared" si="111"/>
        <v>1.6070470032608881E-2</v>
      </c>
      <c r="L846" s="21">
        <f t="shared" si="104"/>
        <v>4.175371410480592E-3</v>
      </c>
      <c r="M846" s="21">
        <f t="shared" si="105"/>
        <v>1.5879320526038811E-3</v>
      </c>
      <c r="N846" s="21">
        <f t="shared" si="106"/>
        <v>4.8252236734115748E-3</v>
      </c>
      <c r="O846" s="21">
        <f t="shared" si="107"/>
        <v>-2.0104550398620993E-3</v>
      </c>
      <c r="P846" s="21">
        <f t="shared" si="108"/>
        <v>-6.6262666655312816E-3</v>
      </c>
      <c r="Q846" s="21">
        <f t="shared" si="109"/>
        <v>-6.1092222493983432E-2</v>
      </c>
      <c r="R846" s="24">
        <f t="shared" si="110"/>
        <v>0</v>
      </c>
    </row>
    <row r="847" spans="1:18" x14ac:dyDescent="0.3">
      <c r="A847" s="23" vm="14563">
        <v>45040</v>
      </c>
      <c r="B847" vm="14196">
        <v>27.06</v>
      </c>
      <c r="C847" vm="14565">
        <v>67.680000000000007</v>
      </c>
      <c r="D847" vm="14522">
        <v>254.5</v>
      </c>
      <c r="E847" vm="14568">
        <v>18.864000000000001</v>
      </c>
      <c r="F847" vm="14570">
        <v>2.5070000000000001</v>
      </c>
      <c r="G847" vm="5946">
        <v>14.938000000000001</v>
      </c>
      <c r="H847" vm="14573">
        <v>16.2</v>
      </c>
      <c r="I847" s="15" vm="5174">
        <v>5.6</v>
      </c>
      <c r="K847" s="21">
        <f t="shared" si="111"/>
        <v>-1.9759149980462447E-2</v>
      </c>
      <c r="L847" s="21">
        <f t="shared" si="104"/>
        <v>7.1174677688639549E-3</v>
      </c>
      <c r="M847" s="21">
        <f t="shared" si="105"/>
        <v>9.4750017967033633E-3</v>
      </c>
      <c r="N847" s="21">
        <f t="shared" si="106"/>
        <v>-3.459398929564371E-2</v>
      </c>
      <c r="O847" s="21">
        <f t="shared" si="107"/>
        <v>9.0153871159180075E-3</v>
      </c>
      <c r="P847" s="21">
        <f t="shared" si="108"/>
        <v>-6.5174280975618726E-2</v>
      </c>
      <c r="Q847" s="21">
        <f t="shared" si="109"/>
        <v>-9.2166551049241759E-3</v>
      </c>
      <c r="R847" s="24">
        <f t="shared" si="110"/>
        <v>3.5778213478839024E-3</v>
      </c>
    </row>
    <row r="848" spans="1:18" x14ac:dyDescent="0.3">
      <c r="A848" s="23" vm="14578">
        <v>45041</v>
      </c>
      <c r="B848" vm="13949">
        <v>26.94</v>
      </c>
      <c r="C848" vm="14580">
        <v>67.540000000000006</v>
      </c>
      <c r="D848" vm="14582">
        <v>254.3</v>
      </c>
      <c r="E848" vm="14584">
        <v>18.353999999999999</v>
      </c>
      <c r="F848" vm="14587">
        <v>2.4609999999999999</v>
      </c>
      <c r="G848" vm="13493">
        <v>14.754</v>
      </c>
      <c r="H848" vm="14590">
        <v>16.02</v>
      </c>
      <c r="I848" s="15" vm="1128">
        <v>5.59</v>
      </c>
      <c r="K848" s="21">
        <f t="shared" si="111"/>
        <v>-4.4444517604239064E-3</v>
      </c>
      <c r="L848" s="21">
        <f t="shared" si="104"/>
        <v>-2.0707003405462448E-3</v>
      </c>
      <c r="M848" s="21">
        <f t="shared" si="105"/>
        <v>-7.8616356250344962E-4</v>
      </c>
      <c r="N848" s="21">
        <f t="shared" si="106"/>
        <v>-2.7407809398193751E-2</v>
      </c>
      <c r="O848" s="21">
        <f t="shared" si="107"/>
        <v>-1.8519047767237642E-2</v>
      </c>
      <c r="P848" s="21">
        <f t="shared" si="108"/>
        <v>-1.2394069472764493E-2</v>
      </c>
      <c r="Q848" s="21">
        <f t="shared" si="109"/>
        <v>-1.1173300598125189E-2</v>
      </c>
      <c r="R848" s="24">
        <f t="shared" si="110"/>
        <v>-1.7873105740957515E-3</v>
      </c>
    </row>
    <row r="849" spans="1:18" x14ac:dyDescent="0.3">
      <c r="A849" s="23" vm="14595">
        <v>45042</v>
      </c>
      <c r="B849" vm="14098">
        <v>26.84</v>
      </c>
      <c r="C849" vm="14536">
        <v>66.92</v>
      </c>
      <c r="D849" vm="14598">
        <v>251.6</v>
      </c>
      <c r="E849" vm="269">
        <v>18</v>
      </c>
      <c r="F849" vm="8038">
        <v>2.4340000000000002</v>
      </c>
      <c r="G849" vm="4206">
        <v>14.67</v>
      </c>
      <c r="H849" vm="8972">
        <v>15.82</v>
      </c>
      <c r="I849" s="15" vm="3556">
        <v>5.45</v>
      </c>
      <c r="K849" s="21">
        <f t="shared" si="111"/>
        <v>-3.7188588787368903E-3</v>
      </c>
      <c r="L849" s="21">
        <f t="shared" si="104"/>
        <v>-9.2221388387985128E-3</v>
      </c>
      <c r="M849" s="21">
        <f t="shared" si="105"/>
        <v>-1.0674147601788576E-2</v>
      </c>
      <c r="N849" s="21">
        <f t="shared" si="106"/>
        <v>-1.9475776500656714E-2</v>
      </c>
      <c r="O849" s="21">
        <f t="shared" si="107"/>
        <v>-1.1031776843583231E-2</v>
      </c>
      <c r="P849" s="21">
        <f t="shared" si="108"/>
        <v>-5.7096403072201731E-3</v>
      </c>
      <c r="Q849" s="21">
        <f t="shared" si="109"/>
        <v>-1.2562979300705266E-2</v>
      </c>
      <c r="R849" s="24">
        <f t="shared" si="110"/>
        <v>-2.5363678491855026E-2</v>
      </c>
    </row>
    <row r="850" spans="1:18" x14ac:dyDescent="0.3">
      <c r="A850" s="23" vm="14607">
        <v>45043</v>
      </c>
      <c r="B850" vm="14032">
        <v>27.08</v>
      </c>
      <c r="C850" vm="14609">
        <v>67.819999999999993</v>
      </c>
      <c r="D850" vm="14611">
        <v>251.3</v>
      </c>
      <c r="E850" vm="14613">
        <v>18.638000000000002</v>
      </c>
      <c r="F850" vm="6708">
        <v>2.4580000000000002</v>
      </c>
      <c r="G850" vm="13493">
        <v>14.754</v>
      </c>
      <c r="H850" vm="1191">
        <v>15.7</v>
      </c>
      <c r="I850" s="15" vm="4954">
        <v>5.49</v>
      </c>
      <c r="K850" s="21">
        <f t="shared" si="111"/>
        <v>8.9021359405932511E-3</v>
      </c>
      <c r="L850" s="21">
        <f t="shared" si="104"/>
        <v>1.3359260578869159E-2</v>
      </c>
      <c r="M850" s="21">
        <f t="shared" si="105"/>
        <v>-1.1930802767389399E-3</v>
      </c>
      <c r="N850" s="21">
        <f t="shared" si="106"/>
        <v>3.4830749467299214E-2</v>
      </c>
      <c r="O850" s="21">
        <f t="shared" si="107"/>
        <v>9.8120165785076496E-3</v>
      </c>
      <c r="P850" s="21">
        <f t="shared" si="108"/>
        <v>5.7096403072202061E-3</v>
      </c>
      <c r="Q850" s="21">
        <f t="shared" si="109"/>
        <v>-7.6142499852455171E-3</v>
      </c>
      <c r="R850" s="24">
        <f t="shared" si="110"/>
        <v>7.3126468462865572E-3</v>
      </c>
    </row>
    <row r="851" spans="1:18" x14ac:dyDescent="0.3">
      <c r="A851" s="23" vm="14621">
        <v>45044</v>
      </c>
      <c r="B851" vm="13966">
        <v>27.4</v>
      </c>
      <c r="C851" vm="8818">
        <v>67.16</v>
      </c>
      <c r="D851" vm="14624">
        <v>252.3</v>
      </c>
      <c r="E851" vm="6129">
        <v>17.940000000000001</v>
      </c>
      <c r="F851" vm="6350">
        <v>2.3845000000000001</v>
      </c>
      <c r="G851" vm="4352">
        <v>15</v>
      </c>
      <c r="H851" vm="14630">
        <v>15.93</v>
      </c>
      <c r="I851" s="15" vm="4826">
        <v>5.53</v>
      </c>
      <c r="K851" s="21">
        <f t="shared" si="111"/>
        <v>1.1747565349950235E-2</v>
      </c>
      <c r="L851" s="21">
        <f t="shared" si="104"/>
        <v>-9.7793044881524446E-3</v>
      </c>
      <c r="M851" s="21">
        <f t="shared" si="105"/>
        <v>3.9714110974655393E-3</v>
      </c>
      <c r="N851" s="21">
        <f t="shared" si="106"/>
        <v>-3.8169650732813691E-2</v>
      </c>
      <c r="O851" s="21">
        <f t="shared" si="107"/>
        <v>-3.0358552387701139E-2</v>
      </c>
      <c r="P851" s="21">
        <f t="shared" si="108"/>
        <v>1.6535968640099551E-2</v>
      </c>
      <c r="Q851" s="21">
        <f t="shared" si="109"/>
        <v>1.454341156769489E-2</v>
      </c>
      <c r="R851" s="24">
        <f t="shared" si="110"/>
        <v>7.2595600128041024E-3</v>
      </c>
    </row>
    <row r="852" spans="1:18" x14ac:dyDescent="0.3">
      <c r="A852" s="23" vm="14635">
        <v>45048</v>
      </c>
      <c r="B852" vm="9864">
        <v>26.52</v>
      </c>
      <c r="C852" vm="14637">
        <v>67.180000000000007</v>
      </c>
      <c r="D852" vm="14361">
        <v>249.3</v>
      </c>
      <c r="E852" vm="14640">
        <v>17.626000000000001</v>
      </c>
      <c r="F852" vm="245">
        <v>2.3285</v>
      </c>
      <c r="G852" vm="14643">
        <v>14.738</v>
      </c>
      <c r="H852" vm="5512">
        <v>15.9</v>
      </c>
      <c r="I852" s="15" vm="3812">
        <v>5.43</v>
      </c>
      <c r="K852" s="21">
        <f t="shared" si="111"/>
        <v>-3.2643848076362718E-2</v>
      </c>
      <c r="L852" s="21">
        <f t="shared" si="104"/>
        <v>2.9775197480667512E-4</v>
      </c>
      <c r="M852" s="21">
        <f t="shared" si="105"/>
        <v>-1.1961865117499824E-2</v>
      </c>
      <c r="N852" s="21">
        <f t="shared" si="106"/>
        <v>-1.7657771953181325E-2</v>
      </c>
      <c r="O852" s="21">
        <f t="shared" si="107"/>
        <v>-2.3765175315847119E-2</v>
      </c>
      <c r="P852" s="21">
        <f t="shared" si="108"/>
        <v>-1.7621008757402582E-2</v>
      </c>
      <c r="Q852" s="21">
        <f t="shared" si="109"/>
        <v>-1.8850146957712238E-3</v>
      </c>
      <c r="R852" s="24">
        <f t="shared" si="110"/>
        <v>-1.8248681588399443E-2</v>
      </c>
    </row>
    <row r="853" spans="1:18" x14ac:dyDescent="0.3">
      <c r="A853" s="23" vm="14649">
        <v>45049</v>
      </c>
      <c r="B853" vm="14650">
        <v>26.24</v>
      </c>
      <c r="C853" vm="14652">
        <v>68.56</v>
      </c>
      <c r="D853" vm="14654">
        <v>253.1</v>
      </c>
      <c r="E853" vm="14656">
        <v>18.288</v>
      </c>
      <c r="F853" vm="6948">
        <v>2.3690000000000002</v>
      </c>
      <c r="G853" vm="14659">
        <v>14.462</v>
      </c>
      <c r="H853" vm="14661">
        <v>16.14</v>
      </c>
      <c r="I853" s="15" vm="1205">
        <v>5.46</v>
      </c>
      <c r="K853" s="21">
        <f t="shared" si="111"/>
        <v>-1.0614201241773541E-2</v>
      </c>
      <c r="L853" s="21">
        <f t="shared" si="104"/>
        <v>2.03336901053776E-2</v>
      </c>
      <c r="M853" s="21">
        <f t="shared" si="105"/>
        <v>1.512767702156614E-2</v>
      </c>
      <c r="N853" s="21">
        <f t="shared" si="106"/>
        <v>3.6870022374985982E-2</v>
      </c>
      <c r="O853" s="21">
        <f t="shared" si="107"/>
        <v>1.7243641736353739E-2</v>
      </c>
      <c r="P853" s="21">
        <f t="shared" si="108"/>
        <v>-1.890467259204745E-2</v>
      </c>
      <c r="Q853" s="21">
        <f t="shared" si="109"/>
        <v>1.4981553615616894E-2</v>
      </c>
      <c r="R853" s="24">
        <f t="shared" si="110"/>
        <v>5.5096558109696998E-3</v>
      </c>
    </row>
    <row r="854" spans="1:18" x14ac:dyDescent="0.3">
      <c r="A854" s="23" vm="14666">
        <v>45050</v>
      </c>
      <c r="B854" vm="8101">
        <v>26.58</v>
      </c>
      <c r="C854" vm="14668">
        <v>67.3</v>
      </c>
      <c r="D854" vm="14670">
        <v>265</v>
      </c>
      <c r="E854" vm="14672">
        <v>18.058</v>
      </c>
      <c r="F854" vm="14674">
        <v>2.3454999999999999</v>
      </c>
      <c r="G854" vm="1073">
        <v>14.36</v>
      </c>
      <c r="H854" vm="12054">
        <v>15.73</v>
      </c>
      <c r="I854" s="15" vm="3812">
        <v>5.43</v>
      </c>
      <c r="K854" s="21">
        <f t="shared" si="111"/>
        <v>1.2874089209210963E-2</v>
      </c>
      <c r="L854" s="21">
        <f t="shared" si="104"/>
        <v>-1.8549037638842303E-2</v>
      </c>
      <c r="M854" s="21">
        <f t="shared" si="105"/>
        <v>4.5945158435143928E-2</v>
      </c>
      <c r="N854" s="21">
        <f t="shared" si="106"/>
        <v>-1.2656307167167431E-2</v>
      </c>
      <c r="O854" s="21">
        <f t="shared" si="107"/>
        <v>-9.9693263902728597E-3</v>
      </c>
      <c r="P854" s="21">
        <f t="shared" si="108"/>
        <v>-7.0779561326820067E-3</v>
      </c>
      <c r="Q854" s="21">
        <f t="shared" si="109"/>
        <v>-2.5730945771616349E-2</v>
      </c>
      <c r="R854" s="24">
        <f t="shared" si="110"/>
        <v>-5.5096558109696955E-3</v>
      </c>
    </row>
    <row r="855" spans="1:18" x14ac:dyDescent="0.3">
      <c r="A855" s="23" vm="14681">
        <v>45051</v>
      </c>
      <c r="B855" vm="13949">
        <v>26.94</v>
      </c>
      <c r="C855" vm="14637">
        <v>67.180000000000007</v>
      </c>
      <c r="D855" vm="14684">
        <v>269.5</v>
      </c>
      <c r="E855" vm="94">
        <v>18.940000000000001</v>
      </c>
      <c r="F855" vm="14688">
        <v>2.4319999999999999</v>
      </c>
      <c r="G855" vm="14690">
        <v>14.726000000000001</v>
      </c>
      <c r="H855" vm="14630">
        <v>15.93</v>
      </c>
      <c r="I855" s="15" vm="4086">
        <v>5.57</v>
      </c>
      <c r="K855" s="21">
        <f t="shared" si="111"/>
        <v>1.3453117697118676E-2</v>
      </c>
      <c r="L855" s="21">
        <f t="shared" si="104"/>
        <v>-1.7846524665353163E-3</v>
      </c>
      <c r="M855" s="21">
        <f t="shared" si="105"/>
        <v>1.6838564362829742E-2</v>
      </c>
      <c r="N855" s="21">
        <f t="shared" si="106"/>
        <v>4.7687287872644792E-2</v>
      </c>
      <c r="O855" s="21">
        <f t="shared" si="107"/>
        <v>3.6215365317544941E-2</v>
      </c>
      <c r="P855" s="21">
        <f t="shared" si="108"/>
        <v>2.5168075326447076E-2</v>
      </c>
      <c r="Q855" s="21">
        <f t="shared" si="109"/>
        <v>1.2634406851770575E-2</v>
      </c>
      <c r="R855" s="24">
        <f t="shared" si="110"/>
        <v>2.5455919993348737E-2</v>
      </c>
    </row>
    <row r="856" spans="1:18" x14ac:dyDescent="0.3">
      <c r="A856" s="23" vm="14696">
        <v>45054</v>
      </c>
      <c r="B856" vm="4995">
        <v>26.6</v>
      </c>
      <c r="C856" vm="14698">
        <v>66.760000000000005</v>
      </c>
      <c r="D856" vm="14700">
        <v>268.89999999999998</v>
      </c>
      <c r="E856" vm="14702">
        <v>18.98</v>
      </c>
      <c r="F856" vm="8272">
        <v>2.4630000000000001</v>
      </c>
      <c r="G856" vm="14706">
        <v>14.82</v>
      </c>
      <c r="H856" vm="5027">
        <v>15.85</v>
      </c>
      <c r="I856" s="15" vm="4586">
        <v>5.52</v>
      </c>
      <c r="K856" s="21">
        <f t="shared" si="111"/>
        <v>-1.2700955194564496E-2</v>
      </c>
      <c r="L856" s="21">
        <f t="shared" si="104"/>
        <v>-6.2714853905124221E-3</v>
      </c>
      <c r="M856" s="21">
        <f t="shared" si="105"/>
        <v>-2.2288270742329874E-3</v>
      </c>
      <c r="N856" s="21">
        <f t="shared" si="106"/>
        <v>2.1097054238496567E-3</v>
      </c>
      <c r="O856" s="21">
        <f t="shared" si="107"/>
        <v>1.2666155034480426E-2</v>
      </c>
      <c r="P856" s="21">
        <f t="shared" si="108"/>
        <v>6.3629809214157326E-3</v>
      </c>
      <c r="Q856" s="21">
        <f t="shared" si="109"/>
        <v>-5.0346235986675888E-3</v>
      </c>
      <c r="R856" s="24">
        <f t="shared" si="110"/>
        <v>-9.0171936501888574E-3</v>
      </c>
    </row>
    <row r="857" spans="1:18" x14ac:dyDescent="0.3">
      <c r="A857" s="23" vm="14711">
        <v>45055</v>
      </c>
      <c r="B857" vm="4995">
        <v>26.6</v>
      </c>
      <c r="C857" vm="14713">
        <v>66.2</v>
      </c>
      <c r="D857" vm="14715">
        <v>269.89999999999998</v>
      </c>
      <c r="E857" vm="14717">
        <v>19.062000000000001</v>
      </c>
      <c r="F857" vm="6640">
        <v>2.4565000000000001</v>
      </c>
      <c r="G857" vm="6266">
        <v>14.942</v>
      </c>
      <c r="H857" vm="10686">
        <v>15.81</v>
      </c>
      <c r="I857" s="15" vm="9509">
        <v>5.55</v>
      </c>
      <c r="K857" s="21">
        <f t="shared" si="111"/>
        <v>0</v>
      </c>
      <c r="L857" s="21">
        <f t="shared" si="104"/>
        <v>-8.4236358506717991E-3</v>
      </c>
      <c r="M857" s="21">
        <f t="shared" si="105"/>
        <v>3.7119567491398779E-3</v>
      </c>
      <c r="N857" s="21">
        <f t="shared" si="106"/>
        <v>4.311031333652262E-3</v>
      </c>
      <c r="O857" s="21">
        <f t="shared" si="107"/>
        <v>-2.6425465118350105E-3</v>
      </c>
      <c r="P857" s="21">
        <f t="shared" si="108"/>
        <v>8.1984196856685603E-3</v>
      </c>
      <c r="Q857" s="21">
        <f t="shared" si="109"/>
        <v>-2.5268491019089108E-3</v>
      </c>
      <c r="R857" s="24">
        <f t="shared" si="110"/>
        <v>5.4200674693393345E-3</v>
      </c>
    </row>
    <row r="858" spans="1:18" x14ac:dyDescent="0.3">
      <c r="A858" s="23" vm="14725">
        <v>45056</v>
      </c>
      <c r="B858" vm="12418">
        <v>27.6</v>
      </c>
      <c r="C858" vm="14727">
        <v>65.599999999999994</v>
      </c>
      <c r="D858" vm="14729">
        <v>268</v>
      </c>
      <c r="E858" vm="14731">
        <v>18.802</v>
      </c>
      <c r="F858" vm="14733">
        <v>2.4155000000000002</v>
      </c>
      <c r="G858" vm="9501">
        <v>14.97</v>
      </c>
      <c r="H858" vm="5243">
        <v>15.52</v>
      </c>
      <c r="I858" s="15" vm="9648">
        <v>5.77</v>
      </c>
      <c r="K858" s="21">
        <f t="shared" si="111"/>
        <v>3.6904556935450979E-2</v>
      </c>
      <c r="L858" s="21">
        <f t="shared" si="104"/>
        <v>-9.1047669929193165E-3</v>
      </c>
      <c r="M858" s="21">
        <f t="shared" si="105"/>
        <v>-7.064539513102196E-3</v>
      </c>
      <c r="N858" s="21">
        <f t="shared" si="106"/>
        <v>-1.3733577359075039E-2</v>
      </c>
      <c r="O858" s="21">
        <f t="shared" si="107"/>
        <v>-1.6831267614241589E-2</v>
      </c>
      <c r="P858" s="21">
        <f t="shared" si="108"/>
        <v>1.8721588779275333E-3</v>
      </c>
      <c r="Q858" s="21">
        <f t="shared" si="109"/>
        <v>-1.851313646630804E-2</v>
      </c>
      <c r="R858" s="24">
        <f t="shared" si="110"/>
        <v>3.8874152761665087E-2</v>
      </c>
    </row>
    <row r="859" spans="1:18" x14ac:dyDescent="0.3">
      <c r="A859" s="23" vm="14740">
        <v>45057</v>
      </c>
      <c r="B859" vm="14741">
        <v>27.48</v>
      </c>
      <c r="C859" vm="14743">
        <v>66.78</v>
      </c>
      <c r="D859" vm="14745">
        <v>269.39999999999998</v>
      </c>
      <c r="E859" vm="14747">
        <v>18.866</v>
      </c>
      <c r="F859" vm="14478">
        <v>2.4015</v>
      </c>
      <c r="G859" vm="12106">
        <v>14.91</v>
      </c>
      <c r="H859" vm="4527">
        <v>15.53</v>
      </c>
      <c r="I859" s="15" vm="3759">
        <v>5.54</v>
      </c>
      <c r="K859" s="21">
        <f t="shared" si="111"/>
        <v>-4.3573053689558126E-3</v>
      </c>
      <c r="L859" s="21">
        <f t="shared" si="104"/>
        <v>1.7827938565465176E-2</v>
      </c>
      <c r="M859" s="21">
        <f t="shared" si="105"/>
        <v>5.2102834654068472E-3</v>
      </c>
      <c r="N859" s="21">
        <f t="shared" si="106"/>
        <v>3.3981130713023953E-3</v>
      </c>
      <c r="O859" s="21">
        <f t="shared" si="107"/>
        <v>-5.8127628895823999E-3</v>
      </c>
      <c r="P859" s="21">
        <f t="shared" si="108"/>
        <v>-4.0160696548899432E-3</v>
      </c>
      <c r="Q859" s="21">
        <f t="shared" si="109"/>
        <v>6.4412240552300744E-4</v>
      </c>
      <c r="R859" s="24">
        <f t="shared" si="110"/>
        <v>-4.0677579760815631E-2</v>
      </c>
    </row>
    <row r="860" spans="1:18" x14ac:dyDescent="0.3">
      <c r="A860" s="23" vm="14755">
        <v>45058</v>
      </c>
      <c r="B860" vm="14341">
        <v>27.36</v>
      </c>
      <c r="C860" vm="14757">
        <v>66.680000000000007</v>
      </c>
      <c r="D860" vm="14759">
        <v>272.39999999999998</v>
      </c>
      <c r="E860" vm="14019">
        <v>18.872</v>
      </c>
      <c r="F860" vm="14763">
        <v>2.4279999999999999</v>
      </c>
      <c r="G860" vm="5667">
        <v>14.946</v>
      </c>
      <c r="H860" vm="5530">
        <v>15.63</v>
      </c>
      <c r="I860" s="15" vm="3724">
        <v>5.63</v>
      </c>
      <c r="K860" s="21">
        <f t="shared" si="111"/>
        <v>-4.3763745997988882E-3</v>
      </c>
      <c r="L860" s="21">
        <f t="shared" si="104"/>
        <v>-1.4985766329151256E-3</v>
      </c>
      <c r="M860" s="21">
        <f t="shared" si="105"/>
        <v>1.1074310299093715E-2</v>
      </c>
      <c r="N860" s="21">
        <f t="shared" si="106"/>
        <v>3.1798187771247665E-4</v>
      </c>
      <c r="O860" s="21">
        <f t="shared" si="107"/>
        <v>1.0974331074509741E-2</v>
      </c>
      <c r="P860" s="21">
        <f t="shared" si="108"/>
        <v>2.4115767314513798E-3</v>
      </c>
      <c r="Q860" s="21">
        <f t="shared" si="109"/>
        <v>6.4185072727896506E-3</v>
      </c>
      <c r="R860" s="24">
        <f t="shared" si="110"/>
        <v>1.611494139240658E-2</v>
      </c>
    </row>
    <row r="861" spans="1:18" x14ac:dyDescent="0.3">
      <c r="A861" s="23" vm="14770">
        <v>45061</v>
      </c>
      <c r="B861" vm="14518">
        <v>27.82</v>
      </c>
      <c r="C861" vm="14727">
        <v>65.599999999999994</v>
      </c>
      <c r="D861" vm="14773">
        <v>270.3</v>
      </c>
      <c r="E861" vm="14775">
        <v>18.77</v>
      </c>
      <c r="F861" vm="14778">
        <v>2.4205000000000001</v>
      </c>
      <c r="G861" vm="14780">
        <v>14.862</v>
      </c>
      <c r="H861" vm="4751">
        <v>15.55</v>
      </c>
      <c r="I861" s="15" vm="4881">
        <v>5.64</v>
      </c>
      <c r="K861" s="21">
        <f t="shared" si="111"/>
        <v>1.6673093740947172E-2</v>
      </c>
      <c r="L861" s="21">
        <f t="shared" si="104"/>
        <v>-1.6329361932550038E-2</v>
      </c>
      <c r="M861" s="21">
        <f t="shared" si="105"/>
        <v>-7.7391209929552722E-3</v>
      </c>
      <c r="N861" s="21">
        <f t="shared" si="106"/>
        <v>-5.4194915069564475E-3</v>
      </c>
      <c r="O861" s="21">
        <f t="shared" si="107"/>
        <v>-3.0937427996398075E-3</v>
      </c>
      <c r="P861" s="21">
        <f t="shared" si="108"/>
        <v>-5.6360857728208332E-3</v>
      </c>
      <c r="Q861" s="21">
        <f t="shared" si="109"/>
        <v>-5.131505808142132E-3</v>
      </c>
      <c r="R861" s="24">
        <f t="shared" si="110"/>
        <v>1.7746233583684796E-3</v>
      </c>
    </row>
    <row r="862" spans="1:18" x14ac:dyDescent="0.3">
      <c r="A862" s="23" vm="14786">
        <v>45062</v>
      </c>
      <c r="B862" vm="9774">
        <v>28.26</v>
      </c>
      <c r="C862" vm="8872">
        <v>65.180000000000007</v>
      </c>
      <c r="D862" vm="14789">
        <v>270.8</v>
      </c>
      <c r="E862" vm="14747">
        <v>18.866</v>
      </c>
      <c r="F862" vm="6369">
        <v>2.41</v>
      </c>
      <c r="G862" vm="4655">
        <v>14.692</v>
      </c>
      <c r="H862" vm="7172">
        <v>15.59</v>
      </c>
      <c r="I862" s="15" vm="3706">
        <v>5.62</v>
      </c>
      <c r="K862" s="21">
        <f t="shared" si="111"/>
        <v>1.5692190761084683E-2</v>
      </c>
      <c r="L862" s="21">
        <f t="shared" si="104"/>
        <v>-6.4230225406277123E-3</v>
      </c>
      <c r="M862" s="21">
        <f t="shared" si="105"/>
        <v>1.8480877557179537E-3</v>
      </c>
      <c r="N862" s="21">
        <f t="shared" si="106"/>
        <v>5.1015096292440559E-3</v>
      </c>
      <c r="O862" s="21">
        <f t="shared" si="107"/>
        <v>-4.3473828950483118E-3</v>
      </c>
      <c r="P862" s="21">
        <f t="shared" si="108"/>
        <v>-1.1504491777856644E-2</v>
      </c>
      <c r="Q862" s="21">
        <f t="shared" si="109"/>
        <v>2.5690444444420291E-3</v>
      </c>
      <c r="R862" s="24">
        <f t="shared" si="110"/>
        <v>-3.5524016043677721E-3</v>
      </c>
    </row>
    <row r="863" spans="1:18" x14ac:dyDescent="0.3">
      <c r="A863" s="23" vm="14799">
        <v>45063</v>
      </c>
      <c r="B863" vm="8944">
        <v>28.28</v>
      </c>
      <c r="C863" vm="14801">
        <v>65.28</v>
      </c>
      <c r="D863" vm="14773">
        <v>270.3</v>
      </c>
      <c r="E863" vm="14804">
        <v>18.936</v>
      </c>
      <c r="F863" vm="7699">
        <v>2.403</v>
      </c>
      <c r="G863" vm="4749">
        <v>14.84</v>
      </c>
      <c r="H863" vm="4601">
        <v>15.54</v>
      </c>
      <c r="I863" s="15" vm="4881">
        <v>5.64</v>
      </c>
      <c r="K863" s="21">
        <f t="shared" si="111"/>
        <v>7.0746377199069899E-4</v>
      </c>
      <c r="L863" s="21">
        <f t="shared" si="104"/>
        <v>1.5330372464360173E-3</v>
      </c>
      <c r="M863" s="21">
        <f t="shared" si="105"/>
        <v>-1.8480877557179689E-3</v>
      </c>
      <c r="N863" s="21">
        <f t="shared" si="106"/>
        <v>3.7035119840213588E-3</v>
      </c>
      <c r="O863" s="21">
        <f t="shared" si="107"/>
        <v>-2.908790748231868E-3</v>
      </c>
      <c r="P863" s="21">
        <f t="shared" si="108"/>
        <v>1.0023109781813422E-2</v>
      </c>
      <c r="Q863" s="21">
        <f t="shared" si="109"/>
        <v>-3.2123381301838445E-3</v>
      </c>
      <c r="R863" s="24">
        <f t="shared" si="110"/>
        <v>3.5524016043677006E-3</v>
      </c>
    </row>
    <row r="864" spans="1:18" x14ac:dyDescent="0.3">
      <c r="A864" s="23" vm="14813">
        <v>45064</v>
      </c>
      <c r="B864" vm="13473">
        <v>27.78</v>
      </c>
      <c r="C864" vm="14815">
        <v>64.5</v>
      </c>
      <c r="D864" vm="14817">
        <v>273.60000000000002</v>
      </c>
      <c r="E864" vm="14819">
        <v>19.047999999999998</v>
      </c>
      <c r="F864" vm="6284">
        <v>2.3895</v>
      </c>
      <c r="G864" vm="5959">
        <v>15.146000000000001</v>
      </c>
      <c r="H864" vm="12727">
        <v>15.33</v>
      </c>
      <c r="I864" s="15" vm="9594">
        <v>5.66</v>
      </c>
      <c r="K864" s="21">
        <f t="shared" si="111"/>
        <v>-1.78385037021743E-2</v>
      </c>
      <c r="L864" s="21">
        <f t="shared" si="104"/>
        <v>-1.2020486854124776E-2</v>
      </c>
      <c r="M864" s="21">
        <f t="shared" si="105"/>
        <v>1.2134732465993614E-2</v>
      </c>
      <c r="N864" s="21">
        <f t="shared" si="106"/>
        <v>5.8972369728787014E-3</v>
      </c>
      <c r="O864" s="21">
        <f t="shared" si="107"/>
        <v>-5.6338177182560199E-3</v>
      </c>
      <c r="P864" s="21">
        <f t="shared" si="108"/>
        <v>2.0410232952396641E-2</v>
      </c>
      <c r="Q864" s="21">
        <f t="shared" si="109"/>
        <v>-1.3605652055778598E-2</v>
      </c>
      <c r="R864" s="24">
        <f t="shared" si="110"/>
        <v>3.539826705124208E-3</v>
      </c>
    </row>
    <row r="865" spans="1:18" x14ac:dyDescent="0.3">
      <c r="A865" s="23" vm="14827">
        <v>45065</v>
      </c>
      <c r="B865" vm="14828">
        <v>28.24</v>
      </c>
      <c r="C865" vm="14830">
        <v>64.36</v>
      </c>
      <c r="D865" vm="14832">
        <v>275.89999999999998</v>
      </c>
      <c r="E865" vm="9250">
        <v>19.010000000000002</v>
      </c>
      <c r="F865" vm="6520">
        <v>2.4165000000000001</v>
      </c>
      <c r="G865" vm="14836">
        <v>15.432</v>
      </c>
      <c r="H865" vm="4621">
        <v>15.14</v>
      </c>
      <c r="I865" s="15" vm="14839">
        <v>5.76</v>
      </c>
      <c r="K865" s="21">
        <f t="shared" si="111"/>
        <v>1.6423075298843536E-2</v>
      </c>
      <c r="L865" s="21">
        <f t="shared" si="104"/>
        <v>-2.1729016775443983E-3</v>
      </c>
      <c r="M865" s="21">
        <f t="shared" si="105"/>
        <v>8.3712954748447997E-3</v>
      </c>
      <c r="N865" s="21">
        <f t="shared" si="106"/>
        <v>-1.996952684223684E-3</v>
      </c>
      <c r="O865" s="21">
        <f t="shared" si="107"/>
        <v>1.123607326692597E-2</v>
      </c>
      <c r="P865" s="21">
        <f t="shared" si="108"/>
        <v>1.8706804911797048E-2</v>
      </c>
      <c r="Q865" s="21">
        <f t="shared" si="109"/>
        <v>-1.2471444874419983E-2</v>
      </c>
      <c r="R865" s="24">
        <f t="shared" si="110"/>
        <v>1.7513582492708211E-2</v>
      </c>
    </row>
    <row r="866" spans="1:18" x14ac:dyDescent="0.3">
      <c r="A866" s="23" vm="14843">
        <v>45068</v>
      </c>
      <c r="B866" vm="12433">
        <v>27.38</v>
      </c>
      <c r="C866" vm="8908">
        <v>64.7</v>
      </c>
      <c r="D866" vm="14846">
        <v>278.8</v>
      </c>
      <c r="E866" vm="14848">
        <v>19.102</v>
      </c>
      <c r="F866" vm="150">
        <v>2.3410000000000002</v>
      </c>
      <c r="G866" vm="14851">
        <v>15.321999999999999</v>
      </c>
      <c r="H866" vm="4242">
        <v>15.1</v>
      </c>
      <c r="I866" s="15" vm="8976">
        <v>5.7</v>
      </c>
      <c r="K866" s="21">
        <f t="shared" si="111"/>
        <v>-3.0926592764738452E-2</v>
      </c>
      <c r="L866" s="21">
        <f t="shared" si="104"/>
        <v>5.2688793826724794E-3</v>
      </c>
      <c r="M866" s="21">
        <f t="shared" si="105"/>
        <v>1.04561976631285E-2</v>
      </c>
      <c r="N866" s="21">
        <f t="shared" si="106"/>
        <v>4.8278851122079153E-3</v>
      </c>
      <c r="O866" s="21">
        <f t="shared" si="107"/>
        <v>-3.1742023794227983E-2</v>
      </c>
      <c r="P866" s="21">
        <f t="shared" si="108"/>
        <v>-7.1535715087989084E-3</v>
      </c>
      <c r="Q866" s="21">
        <f t="shared" si="109"/>
        <v>-2.6455041884241655E-3</v>
      </c>
      <c r="R866" s="24">
        <f t="shared" si="110"/>
        <v>-1.0471299867295366E-2</v>
      </c>
    </row>
    <row r="867" spans="1:18" x14ac:dyDescent="0.3">
      <c r="A867" s="23" vm="14857">
        <v>45069</v>
      </c>
      <c r="B867" vm="14858">
        <v>27.2</v>
      </c>
      <c r="C867" vm="7380">
        <v>61.2</v>
      </c>
      <c r="D867" vm="14684">
        <v>269.5</v>
      </c>
      <c r="E867" vm="14862">
        <v>19.126000000000001</v>
      </c>
      <c r="F867" vm="5681">
        <v>2.3420000000000001</v>
      </c>
      <c r="G867" vm="14865">
        <v>15.238</v>
      </c>
      <c r="H867" vm="5928">
        <v>14.8</v>
      </c>
      <c r="I867" s="15" vm="9932">
        <v>5.58</v>
      </c>
      <c r="K867" s="21">
        <f t="shared" si="111"/>
        <v>-6.5958465583511889E-3</v>
      </c>
      <c r="L867" s="21">
        <f t="shared" si="104"/>
        <v>-5.5614011988574442E-2</v>
      </c>
      <c r="M867" s="21">
        <f t="shared" si="105"/>
        <v>-3.3926288537317058E-2</v>
      </c>
      <c r="N867" s="21">
        <f t="shared" si="106"/>
        <v>1.2556243148050866E-3</v>
      </c>
      <c r="O867" s="21">
        <f t="shared" si="107"/>
        <v>4.2707666675184338E-4</v>
      </c>
      <c r="P867" s="21">
        <f t="shared" si="108"/>
        <v>-5.4973960438112739E-3</v>
      </c>
      <c r="Q867" s="21">
        <f t="shared" si="109"/>
        <v>-2.0067563050809142E-2</v>
      </c>
      <c r="R867" s="24">
        <f t="shared" si="110"/>
        <v>-2.1277398447284965E-2</v>
      </c>
    </row>
    <row r="868" spans="1:18" x14ac:dyDescent="0.3">
      <c r="A868" s="23" vm="14871">
        <v>45070</v>
      </c>
      <c r="B868" vm="9206">
        <v>26.74</v>
      </c>
      <c r="C868" vm="8315">
        <v>61.22</v>
      </c>
      <c r="D868" vm="14874">
        <v>265.5</v>
      </c>
      <c r="E868" vm="14876">
        <v>18.324000000000002</v>
      </c>
      <c r="F868" vm="14878">
        <v>2.2519999999999998</v>
      </c>
      <c r="G868" vm="13556">
        <v>14.62</v>
      </c>
      <c r="H868" vm="6406">
        <v>14.73</v>
      </c>
      <c r="I868" s="15" vm="3556">
        <v>5.45</v>
      </c>
      <c r="K868" s="21">
        <f t="shared" si="111"/>
        <v>-1.7056401628154565E-2</v>
      </c>
      <c r="L868" s="21">
        <f t="shared" si="104"/>
        <v>3.2674399898604796E-4</v>
      </c>
      <c r="M868" s="21">
        <f t="shared" si="105"/>
        <v>-1.4953549667058358E-2</v>
      </c>
      <c r="N868" s="21">
        <f t="shared" si="106"/>
        <v>-4.2836989902855206E-2</v>
      </c>
      <c r="O868" s="21">
        <f t="shared" si="107"/>
        <v>-3.918655489808176E-2</v>
      </c>
      <c r="P868" s="21">
        <f t="shared" si="108"/>
        <v>-4.1401853729185485E-2</v>
      </c>
      <c r="Q868" s="21">
        <f t="shared" si="109"/>
        <v>-4.7409502955304845E-3</v>
      </c>
      <c r="R868" s="24">
        <f t="shared" si="110"/>
        <v>-2.3573167718066803E-2</v>
      </c>
    </row>
    <row r="869" spans="1:18" x14ac:dyDescent="0.3">
      <c r="A869" s="23" vm="14885">
        <v>45071</v>
      </c>
      <c r="B869" vm="5249">
        <v>26.04</v>
      </c>
      <c r="C869" vm="14887">
        <v>61.98</v>
      </c>
      <c r="D869" vm="14889">
        <v>266.8</v>
      </c>
      <c r="E869" vm="14891">
        <v>18.686</v>
      </c>
      <c r="F869" vm="9026">
        <v>2.2509999999999999</v>
      </c>
      <c r="G869" vm="1113">
        <v>14.47</v>
      </c>
      <c r="H869" vm="14895">
        <v>14.83</v>
      </c>
      <c r="I869" s="15" vm="1418">
        <v>5.39</v>
      </c>
      <c r="K869" s="21">
        <f t="shared" si="111"/>
        <v>-2.6526754333428597E-2</v>
      </c>
      <c r="L869" s="21">
        <f t="shared" si="104"/>
        <v>1.233781884233561E-2</v>
      </c>
      <c r="M869" s="21">
        <f t="shared" si="105"/>
        <v>4.8844733594752242E-3</v>
      </c>
      <c r="N869" s="21">
        <f t="shared" si="106"/>
        <v>1.9562904346268142E-2</v>
      </c>
      <c r="O869" s="21">
        <f t="shared" si="107"/>
        <v>-4.4414835284874968E-4</v>
      </c>
      <c r="P869" s="21">
        <f t="shared" si="108"/>
        <v>-1.0312913678239818E-2</v>
      </c>
      <c r="Q869" s="21">
        <f t="shared" si="109"/>
        <v>6.7659256753018586E-3</v>
      </c>
      <c r="R869" s="24">
        <f t="shared" si="110"/>
        <v>-1.1070223754247033E-2</v>
      </c>
    </row>
    <row r="870" spans="1:18" x14ac:dyDescent="0.3">
      <c r="A870" s="23" vm="14900">
        <v>45072</v>
      </c>
      <c r="B870" vm="6720">
        <v>25.88</v>
      </c>
      <c r="C870" vm="14902">
        <v>63.38</v>
      </c>
      <c r="D870" vm="14904">
        <v>271.7</v>
      </c>
      <c r="E870" vm="14906">
        <v>18.707999999999998</v>
      </c>
      <c r="F870" vm="6047">
        <v>2.2450000000000001</v>
      </c>
      <c r="G870" vm="14910">
        <v>14.772</v>
      </c>
      <c r="H870" vm="9501">
        <v>14.97</v>
      </c>
      <c r="I870" s="15" vm="13124">
        <v>5.44</v>
      </c>
      <c r="K870" s="21">
        <f t="shared" si="111"/>
        <v>-6.163347707668688E-3</v>
      </c>
      <c r="L870" s="21">
        <f t="shared" si="104"/>
        <v>2.233660190317269E-2</v>
      </c>
      <c r="M870" s="21">
        <f t="shared" si="105"/>
        <v>1.819920239083337E-2</v>
      </c>
      <c r="N870" s="21">
        <f t="shared" si="106"/>
        <v>1.1766594928757457E-3</v>
      </c>
      <c r="O870" s="21">
        <f t="shared" si="107"/>
        <v>-2.6690407303774505E-3</v>
      </c>
      <c r="P870" s="21">
        <f t="shared" si="108"/>
        <v>2.0655956346924201E-2</v>
      </c>
      <c r="Q870" s="21">
        <f t="shared" si="109"/>
        <v>9.3960422816963089E-3</v>
      </c>
      <c r="R870" s="24">
        <f t="shared" si="110"/>
        <v>9.2336759469455239E-3</v>
      </c>
    </row>
    <row r="871" spans="1:18" x14ac:dyDescent="0.3">
      <c r="A871" s="23" vm="14916">
        <v>45075</v>
      </c>
      <c r="B871" vm="6753">
        <v>25.48</v>
      </c>
      <c r="C871" vm="8675">
        <v>62.72</v>
      </c>
      <c r="D871" vm="14919">
        <v>270</v>
      </c>
      <c r="E871" vm="14921">
        <v>18.664000000000001</v>
      </c>
      <c r="F871" vm="13419">
        <v>2.2254999999999998</v>
      </c>
      <c r="G871" vm="12158">
        <v>14.75</v>
      </c>
      <c r="H871" vm="1013">
        <v>14.95</v>
      </c>
      <c r="I871" s="15" vm="11059">
        <v>5.42</v>
      </c>
      <c r="K871" s="21">
        <f t="shared" si="111"/>
        <v>-1.5576638928737112E-2</v>
      </c>
      <c r="L871" s="21">
        <f t="shared" si="104"/>
        <v>-1.0467978220622303E-2</v>
      </c>
      <c r="M871" s="21">
        <f t="shared" si="105"/>
        <v>-6.2765574339272963E-3</v>
      </c>
      <c r="N871" s="21">
        <f t="shared" si="106"/>
        <v>-2.3547051445107652E-3</v>
      </c>
      <c r="O871" s="21">
        <f t="shared" si="107"/>
        <v>-8.7239117204458132E-3</v>
      </c>
      <c r="P871" s="21">
        <f t="shared" si="108"/>
        <v>-1.4904142044879019E-3</v>
      </c>
      <c r="Q871" s="21">
        <f t="shared" si="109"/>
        <v>-1.3368985948416306E-3</v>
      </c>
      <c r="R871" s="24">
        <f t="shared" si="110"/>
        <v>-3.6832454162965163E-3</v>
      </c>
    </row>
    <row r="872" spans="1:18" x14ac:dyDescent="0.3">
      <c r="A872" s="23" vm="14930">
        <v>45076</v>
      </c>
      <c r="B872" vm="6973">
        <v>25.92</v>
      </c>
      <c r="C872" vm="14932">
        <v>63.5</v>
      </c>
      <c r="D872" vm="14773">
        <v>270.3</v>
      </c>
      <c r="E872" vm="14935">
        <v>18.574000000000002</v>
      </c>
      <c r="F872" vm="14937">
        <v>2.21</v>
      </c>
      <c r="G872" vm="1053">
        <v>14.7</v>
      </c>
      <c r="H872" vm="11189">
        <v>15.13</v>
      </c>
      <c r="I872" s="15" vm="13173">
        <v>5.36</v>
      </c>
      <c r="K872" s="21">
        <f t="shared" si="111"/>
        <v>1.7121040780111351E-2</v>
      </c>
      <c r="L872" s="21">
        <f t="shared" si="104"/>
        <v>1.2359529856493613E-2</v>
      </c>
      <c r="M872" s="21">
        <f t="shared" si="105"/>
        <v>1.1104942840271153E-3</v>
      </c>
      <c r="N872" s="21">
        <f t="shared" si="106"/>
        <v>-4.8337813653122489E-3</v>
      </c>
      <c r="O872" s="21">
        <f t="shared" si="107"/>
        <v>-6.9890939441104496E-3</v>
      </c>
      <c r="P872" s="21">
        <f t="shared" si="108"/>
        <v>-3.3955890011382718E-3</v>
      </c>
      <c r="Q872" s="21">
        <f t="shared" si="109"/>
        <v>1.1968227963569285E-2</v>
      </c>
      <c r="R872" s="24">
        <f t="shared" si="110"/>
        <v>-1.1131840368844181E-2</v>
      </c>
    </row>
    <row r="873" spans="1:18" x14ac:dyDescent="0.3">
      <c r="A873" s="23" vm="14944">
        <v>45077</v>
      </c>
      <c r="B873" vm="5034">
        <v>25.66</v>
      </c>
      <c r="C873" vm="14946">
        <v>63.32</v>
      </c>
      <c r="D873" vm="14948">
        <v>266.60000000000002</v>
      </c>
      <c r="E873" vm="14950">
        <v>17.914000000000001</v>
      </c>
      <c r="F873" vm="14953">
        <v>2.1555</v>
      </c>
      <c r="G873" vm="14955">
        <v>14.182</v>
      </c>
      <c r="H873" vm="4242">
        <v>15.1</v>
      </c>
      <c r="I873" s="15" vm="1320">
        <v>5.2</v>
      </c>
      <c r="K873" s="21">
        <f t="shared" si="111"/>
        <v>-1.0081512296583677E-2</v>
      </c>
      <c r="L873" s="21">
        <f t="shared" si="104"/>
        <v>-2.8386708858345951E-3</v>
      </c>
      <c r="M873" s="21">
        <f t="shared" si="105"/>
        <v>-1.3783045537793637E-2</v>
      </c>
      <c r="N873" s="21">
        <f t="shared" si="106"/>
        <v>-3.6180223300813066E-2</v>
      </c>
      <c r="O873" s="21">
        <f t="shared" si="107"/>
        <v>-2.4969800324609215E-2</v>
      </c>
      <c r="P873" s="21">
        <f t="shared" si="108"/>
        <v>-3.5873938902885615E-2</v>
      </c>
      <c r="Q873" s="21">
        <f t="shared" si="109"/>
        <v>-1.9847839793860349E-3</v>
      </c>
      <c r="R873" s="24">
        <f t="shared" si="110"/>
        <v>-3.0305349495328922E-2</v>
      </c>
    </row>
    <row r="874" spans="1:18" x14ac:dyDescent="0.3">
      <c r="A874" s="23" vm="14961">
        <v>45078</v>
      </c>
      <c r="B874" vm="5123">
        <v>25.76</v>
      </c>
      <c r="C874" vm="7429">
        <v>61.88</v>
      </c>
      <c r="D874" vm="14964">
        <v>271.3</v>
      </c>
      <c r="E874" vm="14966">
        <v>18.731999999999999</v>
      </c>
      <c r="F874" vm="8933">
        <v>2.23</v>
      </c>
      <c r="G874" vm="14970">
        <v>14.384</v>
      </c>
      <c r="H874" vm="14706">
        <v>14.82</v>
      </c>
      <c r="I874" s="15" vm="1320">
        <v>5.2</v>
      </c>
      <c r="K874" s="21">
        <f t="shared" si="111"/>
        <v>3.8895420486625529E-3</v>
      </c>
      <c r="L874" s="21">
        <f t="shared" si="104"/>
        <v>-2.3004209307945986E-2</v>
      </c>
      <c r="M874" s="21">
        <f t="shared" si="105"/>
        <v>1.747581192027774E-2</v>
      </c>
      <c r="N874" s="21">
        <f t="shared" si="106"/>
        <v>4.4650761268291699E-2</v>
      </c>
      <c r="O874" s="21">
        <f t="shared" si="107"/>
        <v>3.39788702669752E-2</v>
      </c>
      <c r="P874" s="21">
        <f t="shared" si="108"/>
        <v>1.4142922847459528E-2</v>
      </c>
      <c r="Q874" s="21">
        <f t="shared" si="109"/>
        <v>-1.8717123952937755E-2</v>
      </c>
      <c r="R874" s="24">
        <f t="shared" si="110"/>
        <v>0</v>
      </c>
    </row>
    <row r="875" spans="1:18" x14ac:dyDescent="0.3">
      <c r="A875" s="23" vm="14976">
        <v>45079</v>
      </c>
      <c r="B875" vm="5142">
        <v>26.12</v>
      </c>
      <c r="C875" vm="14830">
        <v>64.36</v>
      </c>
      <c r="D875" vm="14979">
        <v>279.10000000000002</v>
      </c>
      <c r="E875" vm="14981">
        <v>18.858000000000001</v>
      </c>
      <c r="F875" vm="14305">
        <v>2.2715000000000001</v>
      </c>
      <c r="G875" vm="4674">
        <v>14.786</v>
      </c>
      <c r="H875" vm="4915">
        <v>14.96</v>
      </c>
      <c r="I875" s="15" vm="9734">
        <v>5.29</v>
      </c>
      <c r="K875" s="21">
        <f t="shared" si="111"/>
        <v>1.3878403172077445E-2</v>
      </c>
      <c r="L875" s="21">
        <f t="shared" si="104"/>
        <v>3.929529641931695E-2</v>
      </c>
      <c r="M875" s="21">
        <f t="shared" si="105"/>
        <v>2.8344920877390434E-2</v>
      </c>
      <c r="N875" s="21">
        <f t="shared" si="106"/>
        <v>6.7039357221903547E-3</v>
      </c>
      <c r="O875" s="21">
        <f t="shared" si="107"/>
        <v>1.8438820745293502E-2</v>
      </c>
      <c r="P875" s="21">
        <f t="shared" si="108"/>
        <v>2.7564309405643733E-2</v>
      </c>
      <c r="Q875" s="21">
        <f t="shared" si="109"/>
        <v>9.4023526783903345E-3</v>
      </c>
      <c r="R875" s="24">
        <f t="shared" si="110"/>
        <v>1.7159620282826284E-2</v>
      </c>
    </row>
    <row r="876" spans="1:18" x14ac:dyDescent="0.3">
      <c r="A876" s="23" vm="14989">
        <v>45082</v>
      </c>
      <c r="B876" vm="5624">
        <v>25.96</v>
      </c>
      <c r="C876" vm="14429">
        <v>63.42</v>
      </c>
      <c r="D876" vm="14992">
        <v>278.2</v>
      </c>
      <c r="E876" vm="14994">
        <v>18.417999999999999</v>
      </c>
      <c r="F876" vm="14997">
        <v>2.2589999999999999</v>
      </c>
      <c r="G876" vm="14999">
        <v>14.816000000000001</v>
      </c>
      <c r="H876" vm="9501">
        <v>14.97</v>
      </c>
      <c r="I876" s="15" vm="968">
        <v>5.25</v>
      </c>
      <c r="K876" s="21">
        <f t="shared" si="111"/>
        <v>-6.1444125723410974E-3</v>
      </c>
      <c r="L876" s="21">
        <f t="shared" si="104"/>
        <v>-1.47130530139812E-2</v>
      </c>
      <c r="M876" s="21">
        <f t="shared" si="105"/>
        <v>-3.2298610529340344E-3</v>
      </c>
      <c r="N876" s="21">
        <f t="shared" si="106"/>
        <v>-2.360877974431037E-2</v>
      </c>
      <c r="O876" s="21">
        <f t="shared" si="107"/>
        <v>-5.5181687314548198E-3</v>
      </c>
      <c r="P876" s="21">
        <f t="shared" si="108"/>
        <v>2.0268907689154052E-3</v>
      </c>
      <c r="Q876" s="21">
        <f t="shared" si="109"/>
        <v>6.6822588520586222E-4</v>
      </c>
      <c r="R876" s="24">
        <f t="shared" si="110"/>
        <v>-7.5901692666755964E-3</v>
      </c>
    </row>
    <row r="877" spans="1:18" x14ac:dyDescent="0.3">
      <c r="A877" s="23" vm="15005">
        <v>45083</v>
      </c>
      <c r="B877" vm="7904">
        <v>26.4</v>
      </c>
      <c r="C877" vm="15007">
        <v>63.8</v>
      </c>
      <c r="D877" vm="14992">
        <v>278.2</v>
      </c>
      <c r="E877" vm="15010">
        <v>18.7</v>
      </c>
      <c r="F877" vm="13611">
        <v>2.2854999999999999</v>
      </c>
      <c r="G877" vm="12158">
        <v>14.75</v>
      </c>
      <c r="H877" vm="15014">
        <v>15.09</v>
      </c>
      <c r="I877" s="15" vm="1360">
        <v>5.28</v>
      </c>
      <c r="K877" s="21">
        <f t="shared" si="111"/>
        <v>1.6807118316381191E-2</v>
      </c>
      <c r="L877" s="21">
        <f t="shared" si="104"/>
        <v>5.973921240542834E-3</v>
      </c>
      <c r="M877" s="21">
        <f t="shared" si="105"/>
        <v>0</v>
      </c>
      <c r="N877" s="21">
        <f t="shared" si="106"/>
        <v>1.5195076561365733E-2</v>
      </c>
      <c r="O877" s="21">
        <f t="shared" si="107"/>
        <v>1.1662581303795851E-2</v>
      </c>
      <c r="P877" s="21">
        <f t="shared" si="108"/>
        <v>-4.4645951179947988E-3</v>
      </c>
      <c r="Q877" s="21">
        <f t="shared" si="109"/>
        <v>7.9840743482205486E-3</v>
      </c>
      <c r="R877" s="24">
        <f t="shared" si="110"/>
        <v>5.6980211146377959E-3</v>
      </c>
    </row>
    <row r="878" spans="1:18" x14ac:dyDescent="0.3">
      <c r="A878" s="23" vm="15019">
        <v>45084</v>
      </c>
      <c r="B878" vm="8031">
        <v>26.3</v>
      </c>
      <c r="C878" vm="15021">
        <v>63</v>
      </c>
      <c r="D878" vm="15023">
        <v>276.2</v>
      </c>
      <c r="E878" vm="15025">
        <v>18.481999999999999</v>
      </c>
      <c r="F878" vm="381">
        <v>2.3029999999999999</v>
      </c>
      <c r="G878" vm="15028">
        <v>14.964</v>
      </c>
      <c r="H878" vm="15030">
        <v>15.01</v>
      </c>
      <c r="I878" s="15" vm="10326">
        <v>5.3</v>
      </c>
      <c r="K878" s="21">
        <f t="shared" si="111"/>
        <v>-3.7950709685514979E-3</v>
      </c>
      <c r="L878" s="21">
        <f t="shared" si="104"/>
        <v>-1.2618463959211462E-2</v>
      </c>
      <c r="M878" s="21">
        <f t="shared" si="105"/>
        <v>-7.2150385141507402E-3</v>
      </c>
      <c r="N878" s="21">
        <f t="shared" si="106"/>
        <v>-1.1726238394692199E-2</v>
      </c>
      <c r="O878" s="21">
        <f t="shared" si="107"/>
        <v>7.6278020488860674E-3</v>
      </c>
      <c r="P878" s="21">
        <f t="shared" si="108"/>
        <v>1.4404233700070827E-2</v>
      </c>
      <c r="Q878" s="21">
        <f t="shared" si="109"/>
        <v>-5.3156271343868999E-3</v>
      </c>
      <c r="R878" s="24">
        <f t="shared" si="110"/>
        <v>3.7807228399059311E-3</v>
      </c>
    </row>
    <row r="879" spans="1:18" x14ac:dyDescent="0.3">
      <c r="A879" s="23" vm="15035">
        <v>45085</v>
      </c>
      <c r="B879" vm="15036">
        <v>26.28</v>
      </c>
      <c r="C879" vm="14932">
        <v>63.5</v>
      </c>
      <c r="D879" vm="15039">
        <v>276.60000000000002</v>
      </c>
      <c r="E879" vm="15041">
        <v>18.658000000000001</v>
      </c>
      <c r="F879" vm="768">
        <v>2.3239999999999998</v>
      </c>
      <c r="G879" vm="15044">
        <v>15.18</v>
      </c>
      <c r="H879" vm="12462">
        <v>15.03</v>
      </c>
      <c r="I879" s="15" vm="15047">
        <v>5.26</v>
      </c>
      <c r="K879" s="21">
        <f t="shared" si="111"/>
        <v>-7.6074556730904421E-4</v>
      </c>
      <c r="L879" s="21">
        <f t="shared" si="104"/>
        <v>7.9051795071132473E-3</v>
      </c>
      <c r="M879" s="21">
        <f t="shared" si="105"/>
        <v>1.4471782554662937E-3</v>
      </c>
      <c r="N879" s="21">
        <f t="shared" si="106"/>
        <v>9.4777230729208156E-3</v>
      </c>
      <c r="O879" s="21">
        <f t="shared" si="107"/>
        <v>9.0772181511166797E-3</v>
      </c>
      <c r="P879" s="21">
        <f t="shared" si="108"/>
        <v>1.4331455481584132E-2</v>
      </c>
      <c r="Q879" s="21">
        <f t="shared" si="109"/>
        <v>1.331558119512613E-3</v>
      </c>
      <c r="R879" s="24">
        <f t="shared" si="110"/>
        <v>-7.5757938084576558E-3</v>
      </c>
    </row>
    <row r="880" spans="1:18" x14ac:dyDescent="0.3">
      <c r="A880" s="23" vm="15050">
        <v>45086</v>
      </c>
      <c r="B880" vm="9844">
        <v>26.76</v>
      </c>
      <c r="C880" vm="14946">
        <v>63.32</v>
      </c>
      <c r="D880" vm="15052">
        <v>276.39999999999998</v>
      </c>
      <c r="E880" vm="192">
        <v>18.350000000000001</v>
      </c>
      <c r="F880" vm="15055">
        <v>2.3094999999999999</v>
      </c>
      <c r="G880" vm="15057">
        <v>15.052</v>
      </c>
      <c r="H880" vm="12346">
        <v>15.15</v>
      </c>
      <c r="I880" s="15" vm="3885">
        <v>5.23</v>
      </c>
      <c r="K880" s="21">
        <f t="shared" si="111"/>
        <v>1.8100041643617937E-2</v>
      </c>
      <c r="L880" s="21">
        <f t="shared" si="104"/>
        <v>-2.8386708858345951E-3</v>
      </c>
      <c r="M880" s="21">
        <f t="shared" si="105"/>
        <v>-7.2332733714313899E-4</v>
      </c>
      <c r="N880" s="21">
        <f t="shared" si="106"/>
        <v>-1.6645434038189987E-2</v>
      </c>
      <c r="O880" s="21">
        <f t="shared" si="107"/>
        <v>-6.2587881011418002E-3</v>
      </c>
      <c r="P880" s="21">
        <f t="shared" si="108"/>
        <v>-8.4678992362930711E-3</v>
      </c>
      <c r="Q880" s="21">
        <f t="shared" si="109"/>
        <v>7.9523281904950154E-3</v>
      </c>
      <c r="R880" s="24">
        <f t="shared" si="110"/>
        <v>-5.7197486727868412E-3</v>
      </c>
    </row>
    <row r="881" spans="1:18" x14ac:dyDescent="0.3">
      <c r="A881" s="23" vm="15063">
        <v>45089</v>
      </c>
      <c r="B881" vm="14196">
        <v>27.06</v>
      </c>
      <c r="C881" vm="15065">
        <v>64.56</v>
      </c>
      <c r="D881" vm="15067">
        <v>280</v>
      </c>
      <c r="E881" vm="15069">
        <v>18.510000000000002</v>
      </c>
      <c r="F881" vm="15071">
        <v>2.306</v>
      </c>
      <c r="G881" vm="15073">
        <v>15.295999999999999</v>
      </c>
      <c r="H881" vm="15075">
        <v>15.48</v>
      </c>
      <c r="I881" s="15" vm="10326">
        <v>5.3</v>
      </c>
      <c r="K881" s="21">
        <f t="shared" si="111"/>
        <v>1.1148387482614201E-2</v>
      </c>
      <c r="L881" s="21">
        <f t="shared" si="104"/>
        <v>1.9393788948881937E-2</v>
      </c>
      <c r="M881" s="21">
        <f t="shared" si="105"/>
        <v>1.2940511275734951E-2</v>
      </c>
      <c r="N881" s="21">
        <f t="shared" si="106"/>
        <v>8.6815520848267675E-3</v>
      </c>
      <c r="O881" s="21">
        <f t="shared" si="107"/>
        <v>-1.5166290416557004E-3</v>
      </c>
      <c r="P881" s="21">
        <f t="shared" si="108"/>
        <v>1.6080483577854687E-2</v>
      </c>
      <c r="Q881" s="21">
        <f t="shared" si="109"/>
        <v>2.1548336206202928E-2</v>
      </c>
      <c r="R881" s="24">
        <f t="shared" si="110"/>
        <v>1.32955424812445E-2</v>
      </c>
    </row>
    <row r="882" spans="1:18" x14ac:dyDescent="0.3">
      <c r="A882" s="23" vm="15080">
        <v>45090</v>
      </c>
      <c r="B882" vm="15081">
        <v>26.96</v>
      </c>
      <c r="C882" vm="15083">
        <v>65.72</v>
      </c>
      <c r="D882" vm="15085">
        <v>279.5</v>
      </c>
      <c r="E882" vm="15087">
        <v>18.515999999999998</v>
      </c>
      <c r="F882" vm="15089">
        <v>2.3119999999999998</v>
      </c>
      <c r="G882" vm="15091">
        <v>15.561999999999999</v>
      </c>
      <c r="H882" vm="5136">
        <v>15.5</v>
      </c>
      <c r="I882" s="15" vm="1360">
        <v>5.28</v>
      </c>
      <c r="K882" s="21">
        <f t="shared" si="111"/>
        <v>-3.7023366985356656E-3</v>
      </c>
      <c r="L882" s="21">
        <f t="shared" si="104"/>
        <v>1.7808269207374012E-2</v>
      </c>
      <c r="M882" s="21">
        <f t="shared" si="105"/>
        <v>-1.7873105740957515E-3</v>
      </c>
      <c r="N882" s="21">
        <f t="shared" si="106"/>
        <v>3.2409658361769753E-4</v>
      </c>
      <c r="O882" s="21">
        <f t="shared" si="107"/>
        <v>2.5985289632637311E-3</v>
      </c>
      <c r="P882" s="21">
        <f t="shared" si="108"/>
        <v>1.7240688885692846E-2</v>
      </c>
      <c r="Q882" s="21">
        <f t="shared" si="109"/>
        <v>1.2911557636198078E-3</v>
      </c>
      <c r="R882" s="24">
        <f t="shared" si="110"/>
        <v>-3.7807228399059328E-3</v>
      </c>
    </row>
    <row r="883" spans="1:18" x14ac:dyDescent="0.3">
      <c r="A883" s="23" vm="15097">
        <v>45091</v>
      </c>
      <c r="B883" vm="1035">
        <v>27</v>
      </c>
      <c r="C883" vm="15099">
        <v>65.680000000000007</v>
      </c>
      <c r="D883" vm="15101">
        <v>281.3</v>
      </c>
      <c r="E883" vm="15103">
        <v>19.122</v>
      </c>
      <c r="F883" vm="70">
        <v>2.35</v>
      </c>
      <c r="G883" vm="15106">
        <v>15.766</v>
      </c>
      <c r="H883" vm="7172">
        <v>15.59</v>
      </c>
      <c r="I883" s="15" vm="15047">
        <v>5.26</v>
      </c>
      <c r="K883" s="21">
        <f t="shared" si="111"/>
        <v>1.4825799602226743E-3</v>
      </c>
      <c r="L883" s="21">
        <f t="shared" si="104"/>
        <v>-6.0882802489447727E-4</v>
      </c>
      <c r="M883" s="21">
        <f t="shared" si="105"/>
        <v>6.4194229006573128E-3</v>
      </c>
      <c r="N883" s="21">
        <f t="shared" si="106"/>
        <v>3.2204281494230352E-2</v>
      </c>
      <c r="O883" s="21">
        <f t="shared" si="107"/>
        <v>1.630237734593664E-2</v>
      </c>
      <c r="P883" s="21">
        <f t="shared" si="108"/>
        <v>1.3023677442978091E-2</v>
      </c>
      <c r="Q883" s="21">
        <f t="shared" si="109"/>
        <v>5.789659144484263E-3</v>
      </c>
      <c r="R883" s="24">
        <f t="shared" si="110"/>
        <v>-3.7950709685517208E-3</v>
      </c>
    </row>
    <row r="884" spans="1:18" x14ac:dyDescent="0.3">
      <c r="A884" s="23" vm="15111">
        <v>45092</v>
      </c>
      <c r="B884" vm="5233">
        <v>26.8</v>
      </c>
      <c r="C884" vm="9138">
        <v>65.5</v>
      </c>
      <c r="D884" vm="15114">
        <v>280.60000000000002</v>
      </c>
      <c r="E884" vm="15116">
        <v>18.846</v>
      </c>
      <c r="F884" vm="6244">
        <v>2.3580000000000001</v>
      </c>
      <c r="G884" vm="15119">
        <v>15.731999999999999</v>
      </c>
      <c r="H884" vm="15121">
        <v>15.44</v>
      </c>
      <c r="I884" s="15" vm="15047">
        <v>5.26</v>
      </c>
      <c r="K884" s="21">
        <f t="shared" si="111"/>
        <v>-7.4349784875180902E-3</v>
      </c>
      <c r="L884" s="21">
        <f t="shared" si="104"/>
        <v>-2.7443225029666154E-3</v>
      </c>
      <c r="M884" s="21">
        <f t="shared" si="105"/>
        <v>-2.4915478274506143E-3</v>
      </c>
      <c r="N884" s="21">
        <f t="shared" si="106"/>
        <v>-1.4538814878689849E-2</v>
      </c>
      <c r="O884" s="21">
        <f t="shared" si="107"/>
        <v>3.3984739591115514E-3</v>
      </c>
      <c r="P884" s="21">
        <f t="shared" si="108"/>
        <v>-2.1588680681534902E-3</v>
      </c>
      <c r="Q884" s="21">
        <f t="shared" si="109"/>
        <v>-9.6681384730550428E-3</v>
      </c>
      <c r="R884" s="24">
        <f t="shared" si="110"/>
        <v>0</v>
      </c>
    </row>
    <row r="885" spans="1:18" x14ac:dyDescent="0.3">
      <c r="A885" s="23" vm="15126">
        <v>45093</v>
      </c>
      <c r="B885" vm="9206">
        <v>26.74</v>
      </c>
      <c r="C885" vm="14637">
        <v>67.180000000000007</v>
      </c>
      <c r="D885" vm="15101">
        <v>281.3</v>
      </c>
      <c r="E885" vm="15130">
        <v>19.257999999999999</v>
      </c>
      <c r="F885" vm="7893">
        <v>2.3730000000000002</v>
      </c>
      <c r="G885" vm="15134">
        <v>15.858000000000001</v>
      </c>
      <c r="H885" vm="4527">
        <v>15.53</v>
      </c>
      <c r="I885" s="15" vm="3866">
        <v>5.22</v>
      </c>
      <c r="K885" s="21">
        <f t="shared" si="111"/>
        <v>-2.2413158430139818E-3</v>
      </c>
      <c r="L885" s="21">
        <f t="shared" si="104"/>
        <v>2.5325441542940502E-2</v>
      </c>
      <c r="M885" s="21">
        <f t="shared" si="105"/>
        <v>2.4915478274506369E-3</v>
      </c>
      <c r="N885" s="21">
        <f t="shared" si="106"/>
        <v>2.1625869033527746E-2</v>
      </c>
      <c r="O885" s="21">
        <f t="shared" si="107"/>
        <v>6.3411753384474681E-3</v>
      </c>
      <c r="P885" s="21">
        <f t="shared" si="108"/>
        <v>7.9772502806441884E-3</v>
      </c>
      <c r="Q885" s="21">
        <f t="shared" si="109"/>
        <v>5.8120925639656099E-3</v>
      </c>
      <c r="R885" s="24">
        <f t="shared" si="110"/>
        <v>-7.633624855071095E-3</v>
      </c>
    </row>
    <row r="886" spans="1:18" x14ac:dyDescent="0.3">
      <c r="A886" s="23" vm="15140">
        <v>45096</v>
      </c>
      <c r="B886" vm="5215">
        <v>26.42</v>
      </c>
      <c r="C886" vm="15142">
        <v>66.599999999999994</v>
      </c>
      <c r="D886" vm="15144">
        <v>281.2</v>
      </c>
      <c r="E886" vm="15146">
        <v>19.696000000000002</v>
      </c>
      <c r="F886" vm="15148">
        <v>2.3944999999999999</v>
      </c>
      <c r="G886" vm="4731">
        <v>15.74</v>
      </c>
      <c r="H886" vm="1210">
        <v>15.39</v>
      </c>
      <c r="I886" s="15" vm="12729">
        <v>5.24</v>
      </c>
      <c r="K886" s="21">
        <f t="shared" si="111"/>
        <v>-1.2039272579617712E-2</v>
      </c>
      <c r="L886" s="21">
        <f t="shared" si="104"/>
        <v>-8.6710066378034439E-3</v>
      </c>
      <c r="M886" s="21">
        <f t="shared" si="105"/>
        <v>-3.5555555930145505E-4</v>
      </c>
      <c r="N886" s="21">
        <f t="shared" si="106"/>
        <v>2.2489010624005573E-2</v>
      </c>
      <c r="O886" s="21">
        <f t="shared" si="107"/>
        <v>9.019463346900309E-3</v>
      </c>
      <c r="P886" s="21">
        <f t="shared" si="108"/>
        <v>-7.4688618609500511E-3</v>
      </c>
      <c r="Q886" s="21">
        <f t="shared" si="109"/>
        <v>-9.0556893098077771E-3</v>
      </c>
      <c r="R886" s="24">
        <f t="shared" si="110"/>
        <v>3.8240964384034758E-3</v>
      </c>
    </row>
    <row r="887" spans="1:18" x14ac:dyDescent="0.3">
      <c r="A887" s="23" vm="15155">
        <v>45097</v>
      </c>
      <c r="B887" vm="8031">
        <v>26.3</v>
      </c>
      <c r="C887" vm="15157">
        <v>65.459999999999994</v>
      </c>
      <c r="D887" vm="15159">
        <v>280.3</v>
      </c>
      <c r="E887" vm="15161">
        <v>19.899999999999999</v>
      </c>
      <c r="F887" vm="7799">
        <v>2.3864999999999998</v>
      </c>
      <c r="G887" vm="4676">
        <v>15.38</v>
      </c>
      <c r="H887" vm="1133">
        <v>15.2</v>
      </c>
      <c r="I887" s="15" vm="3866">
        <v>5.22</v>
      </c>
      <c r="K887" s="21">
        <f t="shared" si="111"/>
        <v>-4.5523599104604125E-3</v>
      </c>
      <c r="L887" s="21">
        <f t="shared" si="104"/>
        <v>-1.7265308473309048E-2</v>
      </c>
      <c r="M887" s="21">
        <f t="shared" si="105"/>
        <v>-3.205701765767188E-3</v>
      </c>
      <c r="N887" s="21">
        <f t="shared" si="106"/>
        <v>1.0304162288348875E-2</v>
      </c>
      <c r="O887" s="21">
        <f t="shared" si="107"/>
        <v>-3.346583336712808E-3</v>
      </c>
      <c r="P887" s="21">
        <f t="shared" si="108"/>
        <v>-2.3137278911759169E-2</v>
      </c>
      <c r="Q887" s="21">
        <f t="shared" si="109"/>
        <v>-1.2422519998557209E-2</v>
      </c>
      <c r="R887" s="24">
        <f t="shared" si="110"/>
        <v>-3.8240964384035057E-3</v>
      </c>
    </row>
    <row r="888" spans="1:18" x14ac:dyDescent="0.3">
      <c r="A888" s="23" vm="15169">
        <v>45098</v>
      </c>
      <c r="B888" vm="15170">
        <v>25.94</v>
      </c>
      <c r="C888" vm="15172">
        <v>64.14</v>
      </c>
      <c r="D888" vm="15174">
        <v>281</v>
      </c>
      <c r="E888" vm="15176">
        <v>20.55</v>
      </c>
      <c r="F888" vm="7470">
        <v>2.4060000000000001</v>
      </c>
      <c r="G888" vm="15179">
        <v>15.366</v>
      </c>
      <c r="H888" vm="15030">
        <v>15.01</v>
      </c>
      <c r="I888" s="15" vm="1320">
        <v>5.2</v>
      </c>
      <c r="K888" s="21">
        <f t="shared" si="111"/>
        <v>-1.3782760295421073E-2</v>
      </c>
      <c r="L888" s="21">
        <f t="shared" si="104"/>
        <v>-2.0371074808025452E-2</v>
      </c>
      <c r="M888" s="21">
        <f t="shared" si="105"/>
        <v>2.4942111630032221E-3</v>
      </c>
      <c r="N888" s="21">
        <f t="shared" si="106"/>
        <v>3.2141209211796987E-2</v>
      </c>
      <c r="O888" s="21">
        <f t="shared" si="107"/>
        <v>8.1377600886731356E-3</v>
      </c>
      <c r="P888" s="21">
        <f t="shared" si="108"/>
        <v>-9.1068763205474218E-4</v>
      </c>
      <c r="Q888" s="21">
        <f t="shared" si="109"/>
        <v>-1.2578782206860073E-2</v>
      </c>
      <c r="R888" s="24">
        <f t="shared" si="110"/>
        <v>-3.8387763071656015E-3</v>
      </c>
    </row>
    <row r="889" spans="1:18" x14ac:dyDescent="0.3">
      <c r="A889" s="23" vm="15185">
        <v>45099</v>
      </c>
      <c r="B889" vm="6701">
        <v>25.78</v>
      </c>
      <c r="C889" vm="15187">
        <v>63.52</v>
      </c>
      <c r="D889" vm="15189">
        <v>280.10000000000002</v>
      </c>
      <c r="E889" vm="15191">
        <v>20.254999999999999</v>
      </c>
      <c r="F889" vm="6283">
        <v>2.379</v>
      </c>
      <c r="G889" vm="15194">
        <v>15.224</v>
      </c>
      <c r="H889" vm="4335">
        <v>14.9</v>
      </c>
      <c r="I889" s="15" vm="5082">
        <v>5.17</v>
      </c>
      <c r="K889" s="21">
        <f t="shared" si="111"/>
        <v>-6.187181377256535E-3</v>
      </c>
      <c r="L889" s="21">
        <f t="shared" si="104"/>
        <v>-9.7133773261285777E-3</v>
      </c>
      <c r="M889" s="21">
        <f t="shared" si="105"/>
        <v>-3.2079870676828366E-3</v>
      </c>
      <c r="N889" s="21">
        <f t="shared" si="106"/>
        <v>-1.445926428758984E-2</v>
      </c>
      <c r="O889" s="21">
        <f t="shared" si="107"/>
        <v>-1.1285386231666533E-2</v>
      </c>
      <c r="P889" s="21">
        <f t="shared" si="108"/>
        <v>-9.2841464515948293E-3</v>
      </c>
      <c r="Q889" s="21">
        <f t="shared" si="109"/>
        <v>-7.3554326939571099E-3</v>
      </c>
      <c r="R889" s="24">
        <f t="shared" si="110"/>
        <v>-5.7859370670439994E-3</v>
      </c>
    </row>
    <row r="890" spans="1:18" x14ac:dyDescent="0.3">
      <c r="A890" s="23" vm="15200">
        <v>45100</v>
      </c>
      <c r="B890" vm="5901">
        <v>25.52</v>
      </c>
      <c r="C890" vm="14329">
        <v>62.44</v>
      </c>
      <c r="D890" vm="15203">
        <v>282.60000000000002</v>
      </c>
      <c r="E890" vm="15205">
        <v>20.145</v>
      </c>
      <c r="F890" vm="6913">
        <v>2.335</v>
      </c>
      <c r="G890" vm="15209">
        <v>15.116</v>
      </c>
      <c r="H890" vm="6228">
        <v>14.86</v>
      </c>
      <c r="I890" s="15" vm="15212">
        <v>5.13</v>
      </c>
      <c r="K890" s="21">
        <f t="shared" si="111"/>
        <v>-1.0136539034452304E-2</v>
      </c>
      <c r="L890" s="21">
        <f t="shared" si="104"/>
        <v>-1.7148721291649002E-2</v>
      </c>
      <c r="M890" s="21">
        <f t="shared" si="105"/>
        <v>8.8857879843642837E-3</v>
      </c>
      <c r="N890" s="21">
        <f t="shared" si="106"/>
        <v>-5.4455580113432871E-3</v>
      </c>
      <c r="O890" s="21">
        <f t="shared" si="107"/>
        <v>-1.8668340199959995E-2</v>
      </c>
      <c r="P890" s="21">
        <f t="shared" si="108"/>
        <v>-7.1193445066058776E-3</v>
      </c>
      <c r="Q890" s="21">
        <f t="shared" si="109"/>
        <v>-2.6881736618004138E-3</v>
      </c>
      <c r="R890" s="24">
        <f t="shared" si="110"/>
        <v>-7.7670293376596589E-3</v>
      </c>
    </row>
    <row r="891" spans="1:18" x14ac:dyDescent="0.3">
      <c r="A891" s="23" vm="15216">
        <v>45103</v>
      </c>
      <c r="B891" vm="6701">
        <v>25.78</v>
      </c>
      <c r="C891" vm="15218">
        <v>62.28</v>
      </c>
      <c r="D891" vm="15220">
        <v>281.60000000000002</v>
      </c>
      <c r="E891" vm="15222">
        <v>20.29</v>
      </c>
      <c r="F891" vm="14169">
        <v>2.3319999999999999</v>
      </c>
      <c r="G891" vm="15225">
        <v>15.183999999999999</v>
      </c>
      <c r="H891" vm="5928">
        <v>14.8</v>
      </c>
      <c r="I891" s="15" vm="11768">
        <v>5.07</v>
      </c>
      <c r="K891" s="21">
        <f t="shared" si="111"/>
        <v>1.0136539034452333E-2</v>
      </c>
      <c r="L891" s="21">
        <f t="shared" si="104"/>
        <v>-2.5657486814336461E-3</v>
      </c>
      <c r="M891" s="21">
        <f t="shared" si="105"/>
        <v>-3.5448459665397667E-3</v>
      </c>
      <c r="N891" s="21">
        <f t="shared" si="106"/>
        <v>7.1720351944128029E-3</v>
      </c>
      <c r="O891" s="21">
        <f t="shared" si="107"/>
        <v>-1.2856226326146988E-3</v>
      </c>
      <c r="P891" s="21">
        <f t="shared" si="108"/>
        <v>4.4884563803295439E-3</v>
      </c>
      <c r="Q891" s="21">
        <f t="shared" si="109"/>
        <v>-4.0458585195436835E-3</v>
      </c>
      <c r="R891" s="24">
        <f t="shared" si="110"/>
        <v>-1.1764841579586257E-2</v>
      </c>
    </row>
    <row r="892" spans="1:18" x14ac:dyDescent="0.3">
      <c r="A892" s="23" vm="15231">
        <v>45104</v>
      </c>
      <c r="B892" vm="5268">
        <v>25.84</v>
      </c>
      <c r="C892" vm="7412">
        <v>62.06</v>
      </c>
      <c r="D892" vm="15234">
        <v>283.89999999999998</v>
      </c>
      <c r="E892" vm="2792">
        <v>20.58</v>
      </c>
      <c r="F892" vm="15237">
        <v>2.3614999999999999</v>
      </c>
      <c r="G892" vm="15239">
        <v>15.314</v>
      </c>
      <c r="H892" vm="15241">
        <v>14.76</v>
      </c>
      <c r="I892" s="15" vm="11598">
        <v>5.0599999999999996</v>
      </c>
      <c r="K892" s="21">
        <f t="shared" si="111"/>
        <v>2.3246814033598124E-3</v>
      </c>
      <c r="L892" s="21">
        <f t="shared" si="104"/>
        <v>-3.538687945563434E-3</v>
      </c>
      <c r="M892" s="21">
        <f t="shared" si="105"/>
        <v>8.1344391950380675E-3</v>
      </c>
      <c r="N892" s="21">
        <f t="shared" si="106"/>
        <v>1.4191576568180084E-2</v>
      </c>
      <c r="O892" s="21">
        <f t="shared" si="107"/>
        <v>1.2570741865788901E-2</v>
      </c>
      <c r="P892" s="21">
        <f t="shared" si="108"/>
        <v>8.5252008233596271E-3</v>
      </c>
      <c r="Q892" s="21">
        <f t="shared" si="109"/>
        <v>-2.7063615977430252E-3</v>
      </c>
      <c r="R892" s="24">
        <f t="shared" si="110"/>
        <v>-1.9743343037177405E-3</v>
      </c>
    </row>
    <row r="893" spans="1:18" x14ac:dyDescent="0.3">
      <c r="A893" s="23" vm="15246">
        <v>45105</v>
      </c>
      <c r="B893" vm="14650">
        <v>26.24</v>
      </c>
      <c r="C893" vm="9003">
        <v>62.7</v>
      </c>
      <c r="D893" vm="15249">
        <v>291.3</v>
      </c>
      <c r="E893" vm="9252">
        <v>20.57</v>
      </c>
      <c r="F893" vm="149">
        <v>2.3635000000000002</v>
      </c>
      <c r="G893" vm="5332">
        <v>15.47</v>
      </c>
      <c r="H893" vm="4729">
        <v>14.88</v>
      </c>
      <c r="I893" s="15" vm="11284">
        <v>5.03</v>
      </c>
      <c r="K893" s="21">
        <f t="shared" si="111"/>
        <v>1.5361285161487149E-2</v>
      </c>
      <c r="L893" s="21">
        <f t="shared" si="104"/>
        <v>1.0259788618640886E-2</v>
      </c>
      <c r="M893" s="21">
        <f t="shared" si="105"/>
        <v>2.5731600486463627E-2</v>
      </c>
      <c r="N893" s="21">
        <f t="shared" si="106"/>
        <v>-4.8602674103765309E-4</v>
      </c>
      <c r="O893" s="21">
        <f t="shared" si="107"/>
        <v>8.4656089711924608E-4</v>
      </c>
      <c r="P893" s="21">
        <f t="shared" si="108"/>
        <v>1.0135221894043148E-2</v>
      </c>
      <c r="Q893" s="21">
        <f t="shared" si="109"/>
        <v>8.0972102326195231E-3</v>
      </c>
      <c r="R893" s="24">
        <f t="shared" si="110"/>
        <v>-5.9464991877261914E-3</v>
      </c>
    </row>
    <row r="894" spans="1:18" x14ac:dyDescent="0.3">
      <c r="A894" s="23" vm="15257">
        <v>45106</v>
      </c>
      <c r="B894" vm="5198">
        <v>26.02</v>
      </c>
      <c r="C894" vm="15259">
        <v>62.86</v>
      </c>
      <c r="D894" vm="15261">
        <v>296</v>
      </c>
      <c r="E894" vm="2810">
        <v>21.12</v>
      </c>
      <c r="F894" vm="7539">
        <v>2.3860000000000001</v>
      </c>
      <c r="G894" vm="14590">
        <v>16.02</v>
      </c>
      <c r="H894" vm="9468">
        <v>14.71</v>
      </c>
      <c r="I894" s="15" vm="11902">
        <v>5.05</v>
      </c>
      <c r="K894" s="21">
        <f t="shared" si="111"/>
        <v>-8.4194909915289995E-3</v>
      </c>
      <c r="L894" s="21">
        <f t="shared" si="104"/>
        <v>2.5485837305465565E-3</v>
      </c>
      <c r="M894" s="21">
        <f t="shared" si="105"/>
        <v>1.6005790358671432E-2</v>
      </c>
      <c r="N894" s="21">
        <f t="shared" si="106"/>
        <v>2.6386755173195029E-2</v>
      </c>
      <c r="O894" s="21">
        <f t="shared" si="107"/>
        <v>9.4747524245704304E-3</v>
      </c>
      <c r="P894" s="21">
        <f t="shared" si="108"/>
        <v>3.4935277055238287E-2</v>
      </c>
      <c r="Q894" s="21">
        <f t="shared" si="109"/>
        <v>-1.1490494791599703E-2</v>
      </c>
      <c r="R894" s="24">
        <f t="shared" si="110"/>
        <v>3.9682591756204488E-3</v>
      </c>
    </row>
    <row r="895" spans="1:18" x14ac:dyDescent="0.3">
      <c r="A895" s="23" vm="15271">
        <v>45107</v>
      </c>
      <c r="B895" vm="15272">
        <v>26.98</v>
      </c>
      <c r="C895" vm="15274">
        <v>63.34</v>
      </c>
      <c r="D895" vm="15276">
        <v>299.5</v>
      </c>
      <c r="E895" vm="15278">
        <v>21.265000000000001</v>
      </c>
      <c r="F895" vm="7367">
        <v>2.4</v>
      </c>
      <c r="G895" vm="5423">
        <v>16.09</v>
      </c>
      <c r="H895" vm="10589">
        <v>15.08</v>
      </c>
      <c r="I895" s="15" vm="11616">
        <v>5.09</v>
      </c>
      <c r="K895" s="21">
        <f t="shared" si="111"/>
        <v>3.6230377695250691E-2</v>
      </c>
      <c r="L895" s="21">
        <f t="shared" si="104"/>
        <v>7.6070097410721573E-3</v>
      </c>
      <c r="M895" s="21">
        <f t="shared" si="105"/>
        <v>1.1754963231443684E-2</v>
      </c>
      <c r="N895" s="21">
        <f t="shared" si="106"/>
        <v>6.8420698675361073E-3</v>
      </c>
      <c r="O895" s="21">
        <f t="shared" si="107"/>
        <v>5.8504136781755605E-3</v>
      </c>
      <c r="P895" s="21">
        <f t="shared" si="108"/>
        <v>4.3600193640787998E-3</v>
      </c>
      <c r="Q895" s="21">
        <f t="shared" si="109"/>
        <v>2.4841827966463753E-2</v>
      </c>
      <c r="R895" s="24">
        <f t="shared" si="110"/>
        <v>7.8895872751629237E-3</v>
      </c>
    </row>
    <row r="896" spans="1:18" x14ac:dyDescent="0.3">
      <c r="A896" s="23" vm="15287">
        <v>45110</v>
      </c>
      <c r="B896" vm="1075">
        <v>27.02</v>
      </c>
      <c r="C896" vm="15289">
        <v>62.92</v>
      </c>
      <c r="D896" vm="15291">
        <v>296.3</v>
      </c>
      <c r="E896" vm="15293">
        <v>21.49</v>
      </c>
      <c r="F896" vm="7452">
        <v>2.4369999999999998</v>
      </c>
      <c r="G896" vm="8791">
        <v>16.292000000000002</v>
      </c>
      <c r="H896" vm="9501">
        <v>14.97</v>
      </c>
      <c r="I896" s="15" vm="9752">
        <v>5.1100000000000003</v>
      </c>
      <c r="K896" s="21">
        <f t="shared" si="111"/>
        <v>1.4814817524428803E-3</v>
      </c>
      <c r="L896" s="21">
        <f t="shared" si="104"/>
        <v>-6.6529629204166484E-3</v>
      </c>
      <c r="M896" s="21">
        <f t="shared" si="105"/>
        <v>-1.0741962975984483E-2</v>
      </c>
      <c r="N896" s="21">
        <f t="shared" si="106"/>
        <v>1.0525181948822031E-2</v>
      </c>
      <c r="O896" s="21">
        <f t="shared" si="107"/>
        <v>1.5299037289169206E-2</v>
      </c>
      <c r="P896" s="21">
        <f t="shared" si="108"/>
        <v>1.2476228781874427E-2</v>
      </c>
      <c r="Q896" s="21">
        <f t="shared" si="109"/>
        <v>-7.3211641482730187E-3</v>
      </c>
      <c r="R896" s="24">
        <f t="shared" si="110"/>
        <v>3.9215736531818647E-3</v>
      </c>
    </row>
    <row r="897" spans="1:18" x14ac:dyDescent="0.3">
      <c r="A897" s="23" vm="15301">
        <v>45111</v>
      </c>
      <c r="B897" vm="15302">
        <v>27.34</v>
      </c>
      <c r="C897" vm="15304">
        <v>63.28</v>
      </c>
      <c r="D897" vm="15306">
        <v>294.60000000000002</v>
      </c>
      <c r="E897" vm="15308">
        <v>21.13</v>
      </c>
      <c r="F897" vm="14778">
        <v>2.4205000000000001</v>
      </c>
      <c r="G897" vm="15311">
        <v>16.256</v>
      </c>
      <c r="H897" vm="4621">
        <v>15.14</v>
      </c>
      <c r="I897" s="15" vm="12648">
        <v>5.15</v>
      </c>
      <c r="K897" s="21">
        <f t="shared" si="111"/>
        <v>1.1773498763750683E-2</v>
      </c>
      <c r="L897" s="21">
        <f t="shared" si="104"/>
        <v>5.7052452693213572E-3</v>
      </c>
      <c r="M897" s="21">
        <f t="shared" si="105"/>
        <v>-5.7539505509895941E-3</v>
      </c>
      <c r="N897" s="21">
        <f t="shared" si="106"/>
        <v>-1.6893879026453784E-2</v>
      </c>
      <c r="O897" s="21">
        <f t="shared" si="107"/>
        <v>-6.7936442454570398E-3</v>
      </c>
      <c r="P897" s="21">
        <f t="shared" si="108"/>
        <v>-2.2121183900948231E-3</v>
      </c>
      <c r="Q897" s="21">
        <f t="shared" si="109"/>
        <v>1.1292049577765704E-2</v>
      </c>
      <c r="R897" s="24">
        <f t="shared" si="110"/>
        <v>7.7973104600317106E-3</v>
      </c>
    </row>
    <row r="898" spans="1:18" x14ac:dyDescent="0.3">
      <c r="A898" s="23" vm="15316">
        <v>45112</v>
      </c>
      <c r="B898" vm="15272">
        <v>26.98</v>
      </c>
      <c r="C898" vm="8366">
        <v>62.9</v>
      </c>
      <c r="D898" vm="15319">
        <v>295.8</v>
      </c>
      <c r="E898" vm="15321">
        <v>21.35</v>
      </c>
      <c r="F898" vm="6503">
        <v>2.4089999999999998</v>
      </c>
      <c r="G898" vm="11451">
        <v>16.16</v>
      </c>
      <c r="H898" vm="4242">
        <v>15.1</v>
      </c>
      <c r="I898" s="15" vm="11632">
        <v>5.08</v>
      </c>
      <c r="K898" s="21">
        <f t="shared" si="111"/>
        <v>-1.3254980516193639E-2</v>
      </c>
      <c r="L898" s="21">
        <f t="shared" si="104"/>
        <v>-6.0231597530035789E-3</v>
      </c>
      <c r="M898" s="21">
        <f t="shared" si="105"/>
        <v>4.0650462481695935E-3</v>
      </c>
      <c r="N898" s="21">
        <f t="shared" si="106"/>
        <v>1.0357908046668302E-2</v>
      </c>
      <c r="O898" s="21">
        <f t="shared" si="107"/>
        <v>-4.7624067648777595E-3</v>
      </c>
      <c r="P898" s="21">
        <f t="shared" si="108"/>
        <v>-5.9230183031220556E-3</v>
      </c>
      <c r="Q898" s="21">
        <f t="shared" si="109"/>
        <v>-2.6455041884241655E-3</v>
      </c>
      <c r="R898" s="24">
        <f t="shared" si="110"/>
        <v>-1.3685453085254314E-2</v>
      </c>
    </row>
    <row r="899" spans="1:18" x14ac:dyDescent="0.3">
      <c r="A899" s="23" vm="15329">
        <v>45113</v>
      </c>
      <c r="B899" vm="5179">
        <v>26.48</v>
      </c>
      <c r="C899" vm="15331">
        <v>61.3</v>
      </c>
      <c r="D899" vm="15333">
        <v>287.5</v>
      </c>
      <c r="E899" vm="15335">
        <v>20.844999999999999</v>
      </c>
      <c r="F899" vm="15337">
        <v>2.3405</v>
      </c>
      <c r="G899" vm="15339">
        <v>15.878</v>
      </c>
      <c r="H899" vm="733">
        <v>14.54</v>
      </c>
      <c r="I899" s="15" vm="11267">
        <v>5.0199999999999996</v>
      </c>
      <c r="K899" s="21">
        <f t="shared" si="111"/>
        <v>-1.8706119710802389E-2</v>
      </c>
      <c r="L899" s="21">
        <f t="shared" si="104"/>
        <v>-2.5766320764229179E-2</v>
      </c>
      <c r="M899" s="21">
        <f t="shared" si="105"/>
        <v>-2.8460690039294329E-2</v>
      </c>
      <c r="N899" s="21">
        <f t="shared" si="106"/>
        <v>-2.3937628341873417E-2</v>
      </c>
      <c r="O899" s="21">
        <f t="shared" si="107"/>
        <v>-2.8847141874746064E-2</v>
      </c>
      <c r="P899" s="21">
        <f t="shared" si="108"/>
        <v>-1.7604549790027631E-2</v>
      </c>
      <c r="Q899" s="21">
        <f t="shared" si="109"/>
        <v>-3.779127171550533E-2</v>
      </c>
      <c r="R899" s="24">
        <f t="shared" si="110"/>
        <v>-1.1881327886752788E-2</v>
      </c>
    </row>
    <row r="900" spans="1:18" x14ac:dyDescent="0.3">
      <c r="A900" s="23" vm="15344">
        <v>45114</v>
      </c>
      <c r="B900" vm="14327">
        <v>26.86</v>
      </c>
      <c r="C900" vm="7396">
        <v>61.6</v>
      </c>
      <c r="D900" vm="15347">
        <v>288.2</v>
      </c>
      <c r="E900" vm="2828">
        <v>21.28</v>
      </c>
      <c r="F900" vm="5682">
        <v>2.3490000000000002</v>
      </c>
      <c r="G900" vm="15351">
        <v>16.207999999999998</v>
      </c>
      <c r="H900" vm="11127">
        <v>14.58</v>
      </c>
      <c r="I900" s="15" vm="11267">
        <v>5.0199999999999996</v>
      </c>
      <c r="K900" s="21">
        <f t="shared" si="111"/>
        <v>1.4248460026284019E-2</v>
      </c>
      <c r="L900" s="21">
        <f t="shared" ref="L900:L963" si="112">LN(C900/C899)</f>
        <v>4.88202759730854E-3</v>
      </c>
      <c r="M900" s="21">
        <f t="shared" ref="M900:M963" si="113">LN(D900/D899)</f>
        <v>2.4318233280166044E-3</v>
      </c>
      <c r="N900" s="21">
        <f t="shared" ref="N900:N963" si="114">LN(E900/E899)</f>
        <v>2.0653553140683539E-2</v>
      </c>
      <c r="O900" s="21">
        <f t="shared" ref="O900:O963" si="115">LN(F900/F899)</f>
        <v>3.6251239187876459E-3</v>
      </c>
      <c r="P900" s="21">
        <f t="shared" ref="P900:P963" si="116">LN(G900/G899)</f>
        <v>2.0570444203405765E-2</v>
      </c>
      <c r="Q900" s="21">
        <f t="shared" ref="Q900:Q963" si="117">LN(H900/H899)</f>
        <v>2.7472544751389236E-3</v>
      </c>
      <c r="R900" s="24">
        <f t="shared" ref="R900:R963" si="118">LN(I900/I899)</f>
        <v>0</v>
      </c>
    </row>
    <row r="901" spans="1:18" x14ac:dyDescent="0.3">
      <c r="A901" s="23" vm="15357">
        <v>45117</v>
      </c>
      <c r="B901" vm="8101">
        <v>26.58</v>
      </c>
      <c r="C901" vm="15359">
        <v>62.66</v>
      </c>
      <c r="D901" vm="15361">
        <v>289.5</v>
      </c>
      <c r="E901" vm="15363">
        <v>21.295000000000002</v>
      </c>
      <c r="F901" vm="130">
        <v>2.3570000000000002</v>
      </c>
      <c r="G901" vm="15366">
        <v>16.265999999999998</v>
      </c>
      <c r="H901" vm="15368">
        <v>14.72</v>
      </c>
      <c r="I901" s="15" vm="15370">
        <v>4.9850000000000003</v>
      </c>
      <c r="K901" s="21">
        <f t="shared" ref="K901:K964" si="119">LN(B901/B900)</f>
        <v>-1.0479137809992262E-2</v>
      </c>
      <c r="L901" s="21">
        <f t="shared" si="112"/>
        <v>1.7061414984571598E-2</v>
      </c>
      <c r="M901" s="21">
        <f t="shared" si="113"/>
        <v>4.5006134476281824E-3</v>
      </c>
      <c r="N901" s="21">
        <f t="shared" si="114"/>
        <v>7.0463890173313201E-4</v>
      </c>
      <c r="O901" s="21">
        <f t="shared" si="115"/>
        <v>3.3999182772183746E-3</v>
      </c>
      <c r="P901" s="21">
        <f t="shared" si="116"/>
        <v>3.572092238255959E-3</v>
      </c>
      <c r="Q901" s="21">
        <f t="shared" si="117"/>
        <v>9.5563867202182289E-3</v>
      </c>
      <c r="R901" s="24">
        <f t="shared" si="118"/>
        <v>-6.996530289836057E-3</v>
      </c>
    </row>
    <row r="902" spans="1:18" x14ac:dyDescent="0.3">
      <c r="A902" s="23" vm="15374">
        <v>45118</v>
      </c>
      <c r="B902" vm="13949">
        <v>26.94</v>
      </c>
      <c r="C902" vm="15376">
        <v>64.48</v>
      </c>
      <c r="D902" vm="15378">
        <v>290.10000000000002</v>
      </c>
      <c r="E902" vm="2828">
        <v>21.28</v>
      </c>
      <c r="F902" vm="6300">
        <v>2.3805000000000001</v>
      </c>
      <c r="G902" vm="15382">
        <v>16.344000000000001</v>
      </c>
      <c r="H902" vm="15368">
        <v>14.72</v>
      </c>
      <c r="I902" s="15" vm="15385">
        <v>4.9749999999999996</v>
      </c>
      <c r="K902" s="21">
        <f t="shared" si="119"/>
        <v>1.3453117697118676E-2</v>
      </c>
      <c r="L902" s="21">
        <f t="shared" si="112"/>
        <v>2.8631812674327295E-2</v>
      </c>
      <c r="M902" s="21">
        <f t="shared" si="113"/>
        <v>2.0703941143084951E-3</v>
      </c>
      <c r="N902" s="21">
        <f t="shared" si="114"/>
        <v>-7.0463890173319891E-4</v>
      </c>
      <c r="O902" s="21">
        <f t="shared" si="115"/>
        <v>9.920925698442308E-3</v>
      </c>
      <c r="P902" s="21">
        <f t="shared" si="116"/>
        <v>4.7838177707376535E-3</v>
      </c>
      <c r="Q902" s="21">
        <f t="shared" si="117"/>
        <v>0</v>
      </c>
      <c r="R902" s="24">
        <f t="shared" si="118"/>
        <v>-2.0080328032457458E-3</v>
      </c>
    </row>
    <row r="903" spans="1:18" x14ac:dyDescent="0.3">
      <c r="A903" s="23" vm="15388">
        <v>45119</v>
      </c>
      <c r="B903" vm="8134">
        <v>27.18</v>
      </c>
      <c r="C903" vm="15390">
        <v>65.48</v>
      </c>
      <c r="D903" vm="15392">
        <v>289.60000000000002</v>
      </c>
      <c r="E903" vm="876">
        <v>21.68</v>
      </c>
      <c r="F903" vm="7385">
        <v>2.4079999999999999</v>
      </c>
      <c r="G903" vm="15396">
        <v>16.728000000000002</v>
      </c>
      <c r="H903" vm="10988">
        <v>14.92</v>
      </c>
      <c r="I903" s="15" vm="15399">
        <v>4.9950000000000001</v>
      </c>
      <c r="K903" s="21">
        <f t="shared" si="119"/>
        <v>8.8692377407795699E-3</v>
      </c>
      <c r="L903" s="21">
        <f t="shared" si="112"/>
        <v>1.5389654304561256E-2</v>
      </c>
      <c r="M903" s="21">
        <f t="shared" si="113"/>
        <v>-1.7250306157969978E-3</v>
      </c>
      <c r="N903" s="21">
        <f t="shared" si="114"/>
        <v>1.862251209800185E-2</v>
      </c>
      <c r="O903" s="21">
        <f t="shared" si="115"/>
        <v>1.1485977794138043E-2</v>
      </c>
      <c r="P903" s="21">
        <f t="shared" si="116"/>
        <v>2.3223104611011479E-2</v>
      </c>
      <c r="Q903" s="21">
        <f t="shared" si="117"/>
        <v>1.3495481474884509E-2</v>
      </c>
      <c r="R903" s="24">
        <f t="shared" si="118"/>
        <v>4.0120414899608541E-3</v>
      </c>
    </row>
    <row r="904" spans="1:18" x14ac:dyDescent="0.3">
      <c r="A904" s="23" vm="15403">
        <v>45120</v>
      </c>
      <c r="B904" vm="13933">
        <v>27.1</v>
      </c>
      <c r="C904" vm="15405">
        <v>66</v>
      </c>
      <c r="D904" vm="15407">
        <v>288.8</v>
      </c>
      <c r="E904" vm="15409">
        <v>21.95</v>
      </c>
      <c r="F904" vm="15411">
        <v>2.444</v>
      </c>
      <c r="G904" vm="15413">
        <v>16.812000000000001</v>
      </c>
      <c r="H904" vm="4206">
        <v>14.67</v>
      </c>
      <c r="I904" s="15" vm="15370">
        <v>4.9850000000000003</v>
      </c>
      <c r="K904" s="21">
        <f t="shared" si="119"/>
        <v>-2.9476808373423776E-3</v>
      </c>
      <c r="L904" s="21">
        <f t="shared" si="112"/>
        <v>7.9099895234913762E-3</v>
      </c>
      <c r="M904" s="21">
        <f t="shared" si="113"/>
        <v>-2.766253492890185E-3</v>
      </c>
      <c r="N904" s="21">
        <f t="shared" si="114"/>
        <v>1.2376962949734976E-2</v>
      </c>
      <c r="O904" s="21">
        <f t="shared" si="115"/>
        <v>1.4839513862774217E-2</v>
      </c>
      <c r="P904" s="21">
        <f t="shared" si="116"/>
        <v>5.0089550165376842E-3</v>
      </c>
      <c r="Q904" s="21">
        <f t="shared" si="117"/>
        <v>-1.6898002620724398E-2</v>
      </c>
      <c r="R904" s="24">
        <f t="shared" si="118"/>
        <v>-2.0040086867151429E-3</v>
      </c>
    </row>
    <row r="905" spans="1:18" x14ac:dyDescent="0.3">
      <c r="A905" s="23" vm="15419">
        <v>45121</v>
      </c>
      <c r="B905" vm="15420">
        <v>27.04</v>
      </c>
      <c r="C905" vm="15422">
        <v>65.900000000000006</v>
      </c>
      <c r="D905" vm="15424">
        <v>292.89999999999998</v>
      </c>
      <c r="E905" vm="15426">
        <v>21.79</v>
      </c>
      <c r="F905" vm="14704">
        <v>2.4304999999999999</v>
      </c>
      <c r="G905" vm="15429">
        <v>16.706</v>
      </c>
      <c r="H905" vm="5928">
        <v>14.8</v>
      </c>
      <c r="I905" s="15" vm="15432">
        <v>4.9450000000000003</v>
      </c>
      <c r="K905" s="21">
        <f t="shared" si="119"/>
        <v>-2.2164767108919558E-3</v>
      </c>
      <c r="L905" s="21">
        <f t="shared" si="112"/>
        <v>-1.5163005179639638E-3</v>
      </c>
      <c r="M905" s="21">
        <f t="shared" si="113"/>
        <v>1.4096846815016578E-2</v>
      </c>
      <c r="N905" s="21">
        <f t="shared" si="114"/>
        <v>-7.3159905646519091E-3</v>
      </c>
      <c r="O905" s="21">
        <f t="shared" si="115"/>
        <v>-5.5390438059757493E-3</v>
      </c>
      <c r="P905" s="21">
        <f t="shared" si="116"/>
        <v>-6.3249808091558231E-3</v>
      </c>
      <c r="Q905" s="21">
        <f t="shared" si="117"/>
        <v>8.8225886151790771E-3</v>
      </c>
      <c r="R905" s="24">
        <f t="shared" si="118"/>
        <v>-8.0564383391261794E-3</v>
      </c>
    </row>
    <row r="906" spans="1:18" x14ac:dyDescent="0.3">
      <c r="A906" s="23" vm="15436">
        <v>45124</v>
      </c>
      <c r="B906" vm="15437">
        <v>27.3</v>
      </c>
      <c r="C906" vm="15439">
        <v>63.98</v>
      </c>
      <c r="D906" vm="15441">
        <v>292.10000000000002</v>
      </c>
      <c r="E906" vm="15443">
        <v>22.02</v>
      </c>
      <c r="F906" vm="15445">
        <v>2.4350000000000001</v>
      </c>
      <c r="G906" vm="15447">
        <v>16.603999999999999</v>
      </c>
      <c r="H906" vm="6335">
        <v>14.65</v>
      </c>
      <c r="I906" s="15" vm="12479">
        <v>4.8899999999999997</v>
      </c>
      <c r="K906" s="21">
        <f t="shared" si="119"/>
        <v>9.5694510161506725E-3</v>
      </c>
      <c r="L906" s="21">
        <f t="shared" si="112"/>
        <v>-2.9567906987089717E-2</v>
      </c>
      <c r="M906" s="21">
        <f t="shared" si="113"/>
        <v>-2.7350444399923475E-3</v>
      </c>
      <c r="N906" s="21">
        <f t="shared" si="114"/>
        <v>1.0499982338005373E-2</v>
      </c>
      <c r="O906" s="21">
        <f t="shared" si="115"/>
        <v>1.8497590311800838E-3</v>
      </c>
      <c r="P906" s="21">
        <f t="shared" si="116"/>
        <v>-6.1243061429222733E-3</v>
      </c>
      <c r="Q906" s="21">
        <f t="shared" si="117"/>
        <v>-1.018684530699313E-2</v>
      </c>
      <c r="R906" s="24">
        <f t="shared" si="118"/>
        <v>-1.1184661587894931E-2</v>
      </c>
    </row>
    <row r="907" spans="1:18" x14ac:dyDescent="0.3">
      <c r="A907" s="23" vm="15453">
        <v>45125</v>
      </c>
      <c r="B907" vm="15302">
        <v>27.34</v>
      </c>
      <c r="C907" vm="8890">
        <v>63.08</v>
      </c>
      <c r="D907" vm="15456">
        <v>289</v>
      </c>
      <c r="E907" vm="15458">
        <v>22.07</v>
      </c>
      <c r="F907" vm="15460">
        <v>2.4660000000000002</v>
      </c>
      <c r="G907" vm="15447">
        <v>16.603999999999999</v>
      </c>
      <c r="H907" vm="10606">
        <v>14.56</v>
      </c>
      <c r="I907" s="15" vm="11990">
        <v>4.9000000000000004</v>
      </c>
      <c r="K907" s="21">
        <f t="shared" si="119"/>
        <v>1.464129104889448E-3</v>
      </c>
      <c r="L907" s="21">
        <f t="shared" si="112"/>
        <v>-1.4166772426534241E-2</v>
      </c>
      <c r="M907" s="21">
        <f t="shared" si="113"/>
        <v>-1.0669521281263208E-2</v>
      </c>
      <c r="N907" s="21">
        <f t="shared" si="114"/>
        <v>2.2680889741111057E-3</v>
      </c>
      <c r="O907" s="21">
        <f t="shared" si="115"/>
        <v>1.2650648207599596E-2</v>
      </c>
      <c r="P907" s="21">
        <f t="shared" si="116"/>
        <v>0</v>
      </c>
      <c r="Q907" s="21">
        <f t="shared" si="117"/>
        <v>-6.1622926945364264E-3</v>
      </c>
      <c r="R907" s="24">
        <f t="shared" si="118"/>
        <v>2.042901629800331E-3</v>
      </c>
    </row>
    <row r="908" spans="1:18" x14ac:dyDescent="0.3">
      <c r="A908" s="23" vm="15466">
        <v>45126</v>
      </c>
      <c r="B908" vm="13604">
        <v>27.8</v>
      </c>
      <c r="C908" vm="15468">
        <v>62</v>
      </c>
      <c r="D908" vm="15347">
        <v>288.2</v>
      </c>
      <c r="E908" vm="15471">
        <v>21.975000000000001</v>
      </c>
      <c r="F908" vm="15473">
        <v>2.492</v>
      </c>
      <c r="G908" vm="1345">
        <v>16.59</v>
      </c>
      <c r="H908" vm="15476">
        <v>14.74</v>
      </c>
      <c r="I908" s="15" vm="12141">
        <v>4.91</v>
      </c>
      <c r="K908" s="21">
        <f t="shared" si="119"/>
        <v>1.6685189400787826E-2</v>
      </c>
      <c r="L908" s="21">
        <f t="shared" si="112"/>
        <v>-1.7269377049746064E-2</v>
      </c>
      <c r="M908" s="21">
        <f t="shared" si="113"/>
        <v>-2.7720045470104892E-3</v>
      </c>
      <c r="N908" s="21">
        <f t="shared" si="114"/>
        <v>-4.3137766974043227E-3</v>
      </c>
      <c r="O908" s="21">
        <f t="shared" si="115"/>
        <v>1.0488196183054179E-2</v>
      </c>
      <c r="P908" s="21">
        <f t="shared" si="116"/>
        <v>-8.4352598843918697E-4</v>
      </c>
      <c r="Q908" s="21">
        <f t="shared" si="117"/>
        <v>1.2286843992650591E-2</v>
      </c>
      <c r="R908" s="24">
        <f t="shared" si="118"/>
        <v>2.0387366898483089E-3</v>
      </c>
    </row>
    <row r="909" spans="1:18" x14ac:dyDescent="0.3">
      <c r="A909" s="23" vm="15481">
        <v>45127</v>
      </c>
      <c r="B909" vm="14225">
        <v>27.32</v>
      </c>
      <c r="C909" vm="15483">
        <v>61.84</v>
      </c>
      <c r="D909" vm="15485">
        <v>286</v>
      </c>
      <c r="E909" vm="15487">
        <v>22.204999999999998</v>
      </c>
      <c r="F909" vm="15489">
        <v>2.5219999999999998</v>
      </c>
      <c r="G909" vm="1689">
        <v>16.66</v>
      </c>
      <c r="H909" vm="12882">
        <v>14.41</v>
      </c>
      <c r="I909" s="15" vm="11632">
        <v>5.08</v>
      </c>
      <c r="K909" s="21">
        <f t="shared" si="119"/>
        <v>-1.7416985994002116E-2</v>
      </c>
      <c r="L909" s="21">
        <f t="shared" si="112"/>
        <v>-2.5839807659250179E-3</v>
      </c>
      <c r="M909" s="21">
        <f t="shared" si="113"/>
        <v>-7.6628727455691371E-3</v>
      </c>
      <c r="N909" s="21">
        <f t="shared" si="114"/>
        <v>1.0412045172824819E-2</v>
      </c>
      <c r="O909" s="21">
        <f t="shared" si="115"/>
        <v>1.1966636617520962E-2</v>
      </c>
      <c r="P909" s="21">
        <f t="shared" si="116"/>
        <v>4.2105325363434578E-3</v>
      </c>
      <c r="Q909" s="21">
        <f t="shared" si="117"/>
        <v>-2.2642476749759777E-2</v>
      </c>
      <c r="R909" s="24">
        <f t="shared" si="118"/>
        <v>3.4037319783961309E-2</v>
      </c>
    </row>
    <row r="910" spans="1:18" x14ac:dyDescent="0.3">
      <c r="A910" s="23" vm="15496">
        <v>45128</v>
      </c>
      <c r="B910" vm="12433">
        <v>27.38</v>
      </c>
      <c r="C910" vm="15498">
        <v>62.22</v>
      </c>
      <c r="D910" vm="15500">
        <v>286.7</v>
      </c>
      <c r="E910" vm="15487">
        <v>22.204999999999998</v>
      </c>
      <c r="F910" vm="15504">
        <v>2.5310000000000001</v>
      </c>
      <c r="G910" vm="6558">
        <v>16.510000000000002</v>
      </c>
      <c r="H910" vm="15507">
        <v>14.4</v>
      </c>
      <c r="I910" s="15" vm="15509">
        <v>4.99</v>
      </c>
      <c r="K910" s="21">
        <f t="shared" si="119"/>
        <v>2.1937851577133916E-3</v>
      </c>
      <c r="L910" s="21">
        <f t="shared" si="112"/>
        <v>6.1260871903243003E-3</v>
      </c>
      <c r="M910" s="21">
        <f t="shared" si="113"/>
        <v>2.4445620694715734E-3</v>
      </c>
      <c r="N910" s="21">
        <f t="shared" si="114"/>
        <v>0</v>
      </c>
      <c r="O910" s="21">
        <f t="shared" si="115"/>
        <v>3.562244020259394E-3</v>
      </c>
      <c r="P910" s="21">
        <f t="shared" si="116"/>
        <v>-9.0443788066598627E-3</v>
      </c>
      <c r="Q910" s="21">
        <f t="shared" si="117"/>
        <v>-6.94203429475795E-4</v>
      </c>
      <c r="R910" s="24">
        <f t="shared" si="118"/>
        <v>-1.7875351826963193E-2</v>
      </c>
    </row>
    <row r="911" spans="1:18" x14ac:dyDescent="0.3">
      <c r="A911" s="23" vm="15513">
        <v>45131</v>
      </c>
      <c r="B911" vm="1055">
        <v>27.5</v>
      </c>
      <c r="C911" vm="15515">
        <v>62.38</v>
      </c>
      <c r="D911" vm="15517">
        <v>287</v>
      </c>
      <c r="E911" vm="760">
        <v>22.38</v>
      </c>
      <c r="F911" vm="15520">
        <v>2.536</v>
      </c>
      <c r="G911" vm="15522">
        <v>16.776</v>
      </c>
      <c r="H911" vm="15524">
        <v>14.37</v>
      </c>
      <c r="I911" s="15" vm="15399">
        <v>4.9950000000000001</v>
      </c>
      <c r="K911" s="21">
        <f t="shared" si="119"/>
        <v>4.3731848122228485E-3</v>
      </c>
      <c r="L911" s="21">
        <f t="shared" si="112"/>
        <v>2.5682197101663468E-3</v>
      </c>
      <c r="M911" s="21">
        <f t="shared" si="113"/>
        <v>1.0458428702969681E-3</v>
      </c>
      <c r="N911" s="21">
        <f t="shared" si="114"/>
        <v>7.8502141397137036E-3</v>
      </c>
      <c r="O911" s="21">
        <f t="shared" si="115"/>
        <v>1.9735550119923668E-3</v>
      </c>
      <c r="P911" s="21">
        <f t="shared" si="116"/>
        <v>1.5983035667582184E-2</v>
      </c>
      <c r="Q911" s="21">
        <f t="shared" si="117"/>
        <v>-2.0855064910214817E-3</v>
      </c>
      <c r="R911" s="24">
        <f t="shared" si="118"/>
        <v>1.0015023370896004E-3</v>
      </c>
    </row>
    <row r="912" spans="1:18" x14ac:dyDescent="0.3">
      <c r="A912" s="23" vm="15529">
        <v>45132</v>
      </c>
      <c r="B912" vm="15530">
        <v>27.74</v>
      </c>
      <c r="C912" vm="15532">
        <v>62.82</v>
      </c>
      <c r="D912" vm="15534">
        <v>287.10000000000002</v>
      </c>
      <c r="E912" vm="15536">
        <v>22.49</v>
      </c>
      <c r="F912" vm="15539">
        <v>2.5390000000000001</v>
      </c>
      <c r="G912" vm="15541">
        <v>16.786000000000001</v>
      </c>
      <c r="H912" vm="810">
        <v>14.29</v>
      </c>
      <c r="I912" s="15" vm="15544">
        <v>4.9249999999999998</v>
      </c>
      <c r="K912" s="21">
        <f t="shared" si="119"/>
        <v>8.6894102141598893E-3</v>
      </c>
      <c r="L912" s="21">
        <f t="shared" si="112"/>
        <v>7.0287829308431689E-3</v>
      </c>
      <c r="M912" s="21">
        <f t="shared" si="113"/>
        <v>3.4837136739722477E-4</v>
      </c>
      <c r="N912" s="21">
        <f t="shared" si="114"/>
        <v>4.9030630874451813E-3</v>
      </c>
      <c r="O912" s="21">
        <f t="shared" si="115"/>
        <v>1.1822661475619962E-3</v>
      </c>
      <c r="P912" s="21">
        <f t="shared" si="116"/>
        <v>5.9591206101707484E-4</v>
      </c>
      <c r="Q912" s="21">
        <f t="shared" si="117"/>
        <v>-5.5827081491575123E-3</v>
      </c>
      <c r="R912" s="24">
        <f t="shared" si="118"/>
        <v>-1.4113137476464655E-2</v>
      </c>
    </row>
    <row r="913" spans="1:18" x14ac:dyDescent="0.3">
      <c r="A913" s="23" vm="15547">
        <v>45133</v>
      </c>
      <c r="B913" vm="13568">
        <v>27.76</v>
      </c>
      <c r="C913" vm="15549">
        <v>61.74</v>
      </c>
      <c r="D913" vm="15551">
        <v>286.10000000000002</v>
      </c>
      <c r="E913" vm="15553">
        <v>22.555</v>
      </c>
      <c r="F913" vm="15539">
        <v>2.5390000000000001</v>
      </c>
      <c r="G913" vm="13424">
        <v>17.23</v>
      </c>
      <c r="H913" vm="15558">
        <v>14.2</v>
      </c>
      <c r="I913" s="15" vm="15560">
        <v>4.9349999999999996</v>
      </c>
      <c r="K913" s="21">
        <f t="shared" si="119"/>
        <v>7.2072075191838844E-4</v>
      </c>
      <c r="L913" s="21">
        <f t="shared" si="112"/>
        <v>-1.7341475036487215E-2</v>
      </c>
      <c r="M913" s="21">
        <f t="shared" si="113"/>
        <v>-3.489187070953663E-3</v>
      </c>
      <c r="N913" s="21">
        <f t="shared" si="114"/>
        <v>2.886004889135073E-3</v>
      </c>
      <c r="O913" s="21">
        <f t="shared" si="115"/>
        <v>0</v>
      </c>
      <c r="P913" s="21">
        <f t="shared" si="116"/>
        <v>2.6106844879202288E-2</v>
      </c>
      <c r="Q913" s="21">
        <f t="shared" si="117"/>
        <v>-6.31802733456098E-3</v>
      </c>
      <c r="R913" s="24">
        <f t="shared" si="118"/>
        <v>2.0283982613926192E-3</v>
      </c>
    </row>
    <row r="914" spans="1:18" x14ac:dyDescent="0.3">
      <c r="A914" s="23" vm="15563">
        <v>45134</v>
      </c>
      <c r="B914" vm="15564">
        <v>27.46</v>
      </c>
      <c r="C914" vm="14520">
        <v>65.92</v>
      </c>
      <c r="D914" vm="15567">
        <v>291.8</v>
      </c>
      <c r="E914" vm="15569">
        <v>22.59</v>
      </c>
      <c r="F914" vm="13909">
        <v>2.573</v>
      </c>
      <c r="G914" vm="15572">
        <v>18.148</v>
      </c>
      <c r="H914" vm="1053">
        <v>14.7</v>
      </c>
      <c r="I914" s="15" vm="15370">
        <v>4.9850000000000003</v>
      </c>
      <c r="K914" s="21">
        <f t="shared" si="119"/>
        <v>-1.0865735298778784E-2</v>
      </c>
      <c r="L914" s="21">
        <f t="shared" si="112"/>
        <v>6.5509866527203017E-2</v>
      </c>
      <c r="M914" s="21">
        <f t="shared" si="113"/>
        <v>1.9727236032620627E-2</v>
      </c>
      <c r="N914" s="21">
        <f t="shared" si="114"/>
        <v>1.5505596195525748E-3</v>
      </c>
      <c r="O914" s="21">
        <f t="shared" si="115"/>
        <v>1.330223057706556E-2</v>
      </c>
      <c r="P914" s="21">
        <f t="shared" si="116"/>
        <v>5.1908311261879114E-2</v>
      </c>
      <c r="Q914" s="21">
        <f t="shared" si="117"/>
        <v>3.4605529177475523E-2</v>
      </c>
      <c r="R914" s="24">
        <f t="shared" si="118"/>
        <v>1.008073052835695E-2</v>
      </c>
    </row>
    <row r="915" spans="1:18" x14ac:dyDescent="0.3">
      <c r="A915" s="23" vm="15577">
        <v>45135</v>
      </c>
      <c r="B915" vm="5034">
        <v>25.66</v>
      </c>
      <c r="C915" vm="15579">
        <v>65.38</v>
      </c>
      <c r="D915" vm="15581">
        <v>292.2</v>
      </c>
      <c r="E915" vm="15583">
        <v>22.434999999999999</v>
      </c>
      <c r="F915" vm="15585">
        <v>2.6095000000000002</v>
      </c>
      <c r="G915" vm="2317">
        <v>18.579999999999998</v>
      </c>
      <c r="H915" vm="15588">
        <v>14.63</v>
      </c>
      <c r="I915" s="15" vm="15212">
        <v>5.13</v>
      </c>
      <c r="K915" s="21">
        <f t="shared" si="119"/>
        <v>-6.7797041152334675E-2</v>
      </c>
      <c r="L915" s="21">
        <f t="shared" si="112"/>
        <v>-8.2254843051517684E-3</v>
      </c>
      <c r="M915" s="21">
        <f t="shared" si="113"/>
        <v>1.3698632279136825E-3</v>
      </c>
      <c r="N915" s="21">
        <f t="shared" si="114"/>
        <v>-6.8850910519652649E-3</v>
      </c>
      <c r="O915" s="21">
        <f t="shared" si="115"/>
        <v>1.4086098801723724E-2</v>
      </c>
      <c r="P915" s="21">
        <f t="shared" si="116"/>
        <v>2.3525371583974962E-2</v>
      </c>
      <c r="Q915" s="21">
        <f t="shared" si="117"/>
        <v>-4.773278752657548E-3</v>
      </c>
      <c r="R915" s="24">
        <f t="shared" si="118"/>
        <v>2.8672255768876373E-2</v>
      </c>
    </row>
    <row r="916" spans="1:18" x14ac:dyDescent="0.3">
      <c r="A916" s="23" vm="15592">
        <v>45138</v>
      </c>
      <c r="B916" vm="15593">
        <v>26.14</v>
      </c>
      <c r="C916" vm="15083">
        <v>65.72</v>
      </c>
      <c r="D916" vm="15596">
        <v>291.39999999999998</v>
      </c>
      <c r="E916" vm="15598">
        <v>23</v>
      </c>
      <c r="F916" vm="15601">
        <v>2.629</v>
      </c>
      <c r="G916" vm="15603">
        <v>18.643999999999998</v>
      </c>
      <c r="H916" vm="15605">
        <v>14.81</v>
      </c>
      <c r="I916" s="15" vm="3866">
        <v>5.22</v>
      </c>
      <c r="K916" s="21">
        <f t="shared" si="119"/>
        <v>1.8533349008585612E-2</v>
      </c>
      <c r="L916" s="21">
        <f t="shared" si="112"/>
        <v>5.186891873002749E-3</v>
      </c>
      <c r="M916" s="21">
        <f t="shared" si="113"/>
        <v>-2.7416055554947273E-3</v>
      </c>
      <c r="N916" s="21">
        <f t="shared" si="114"/>
        <v>2.4871976501203128E-2</v>
      </c>
      <c r="O916" s="21">
        <f t="shared" si="115"/>
        <v>7.4449136464132251E-3</v>
      </c>
      <c r="P916" s="21">
        <f t="shared" si="116"/>
        <v>3.4386451248021163E-3</v>
      </c>
      <c r="Q916" s="21">
        <f t="shared" si="117"/>
        <v>1.2228413247674442E-2</v>
      </c>
      <c r="R916" s="24">
        <f t="shared" si="118"/>
        <v>1.7391742711869239E-2</v>
      </c>
    </row>
    <row r="917" spans="1:18" x14ac:dyDescent="0.3">
      <c r="A917" s="23" vm="15610">
        <v>45139</v>
      </c>
      <c r="B917" vm="7657">
        <v>25.72</v>
      </c>
      <c r="C917" vm="8350">
        <v>63.9</v>
      </c>
      <c r="D917" vm="15613">
        <v>289.89999999999998</v>
      </c>
      <c r="E917" vm="15615">
        <v>22.62</v>
      </c>
      <c r="F917" vm="15618">
        <v>2.609</v>
      </c>
      <c r="G917" vm="15620">
        <v>18.294</v>
      </c>
      <c r="H917" vm="15622">
        <v>14.61</v>
      </c>
      <c r="I917" s="15" vm="1301">
        <v>5.21</v>
      </c>
      <c r="K917" s="21">
        <f t="shared" si="119"/>
        <v>-1.6197808826657306E-2</v>
      </c>
      <c r="L917" s="21">
        <f t="shared" si="112"/>
        <v>-2.8083931785578164E-2</v>
      </c>
      <c r="M917" s="21">
        <f t="shared" si="113"/>
        <v>-5.160857833494693E-3</v>
      </c>
      <c r="N917" s="21">
        <f t="shared" si="114"/>
        <v>-1.6659745241175264E-2</v>
      </c>
      <c r="O917" s="21">
        <f t="shared" si="115"/>
        <v>-7.6365395931528093E-3</v>
      </c>
      <c r="P917" s="21">
        <f t="shared" si="116"/>
        <v>-1.8951241276321619E-2</v>
      </c>
      <c r="Q917" s="21">
        <f t="shared" si="117"/>
        <v>-1.3596402517099378E-2</v>
      </c>
      <c r="R917" s="24">
        <f t="shared" si="118"/>
        <v>-1.9175461292717062E-3</v>
      </c>
    </row>
    <row r="918" spans="1:18" x14ac:dyDescent="0.3">
      <c r="A918" s="23" vm="15627">
        <v>45140</v>
      </c>
      <c r="B918" vm="6598">
        <v>25.2</v>
      </c>
      <c r="C918" vm="15629">
        <v>63.12</v>
      </c>
      <c r="D918" vm="15456">
        <v>289</v>
      </c>
      <c r="E918" vm="15632">
        <v>22.285</v>
      </c>
      <c r="F918" vm="15634">
        <v>2.5630000000000002</v>
      </c>
      <c r="G918" vm="15636">
        <v>18.056000000000001</v>
      </c>
      <c r="H918" vm="13386">
        <v>14.43</v>
      </c>
      <c r="I918" s="15" vm="4641">
        <v>5.33</v>
      </c>
      <c r="K918" s="21">
        <f t="shared" si="119"/>
        <v>-2.0424904852041004E-2</v>
      </c>
      <c r="L918" s="21">
        <f t="shared" si="112"/>
        <v>-1.2281684845870338E-2</v>
      </c>
      <c r="M918" s="21">
        <f t="shared" si="113"/>
        <v>-3.1093478151775393E-3</v>
      </c>
      <c r="N918" s="21">
        <f t="shared" si="114"/>
        <v>-1.4920664289455328E-2</v>
      </c>
      <c r="O918" s="21">
        <f t="shared" si="115"/>
        <v>-1.7788558772657243E-2</v>
      </c>
      <c r="P918" s="21">
        <f t="shared" si="116"/>
        <v>-1.3095097718938105E-2</v>
      </c>
      <c r="Q918" s="21">
        <f t="shared" si="117"/>
        <v>-1.2396852976828571E-2</v>
      </c>
      <c r="R918" s="24">
        <f t="shared" si="118"/>
        <v>2.2771382412477597E-2</v>
      </c>
    </row>
    <row r="919" spans="1:18" x14ac:dyDescent="0.3">
      <c r="A919" s="23" vm="15642">
        <v>45141</v>
      </c>
      <c r="B919" vm="6547">
        <v>24.84</v>
      </c>
      <c r="C919" vm="15515">
        <v>62.38</v>
      </c>
      <c r="D919" vm="15645">
        <v>288.10000000000002</v>
      </c>
      <c r="E919" vm="3103">
        <v>22.24</v>
      </c>
      <c r="F919" vm="9230">
        <v>2.5455000000000001</v>
      </c>
      <c r="G919" vm="15649">
        <v>17.891999999999999</v>
      </c>
      <c r="H919" vm="4170">
        <v>14.44</v>
      </c>
      <c r="I919" s="15" vm="15652">
        <v>5.18</v>
      </c>
      <c r="K919" s="21">
        <f t="shared" si="119"/>
        <v>-1.4388737452099556E-2</v>
      </c>
      <c r="L919" s="21">
        <f t="shared" si="112"/>
        <v>-1.1792965357961488E-2</v>
      </c>
      <c r="M919" s="21">
        <f t="shared" si="113"/>
        <v>-3.1190460219492977E-3</v>
      </c>
      <c r="N919" s="21">
        <f t="shared" si="114"/>
        <v>-2.0213370161376028E-3</v>
      </c>
      <c r="O919" s="21">
        <f t="shared" si="115"/>
        <v>-6.8513530216804796E-3</v>
      </c>
      <c r="P919" s="21">
        <f t="shared" si="116"/>
        <v>-9.1243539446329344E-3</v>
      </c>
      <c r="Q919" s="21">
        <f t="shared" si="117"/>
        <v>6.9276067890057459E-4</v>
      </c>
      <c r="R919" s="24">
        <f t="shared" si="118"/>
        <v>-2.8546181906361497E-2</v>
      </c>
    </row>
    <row r="920" spans="1:18" x14ac:dyDescent="0.3">
      <c r="A920" s="23" vm="15655">
        <v>45142</v>
      </c>
      <c r="B920" vm="7394">
        <v>24.76</v>
      </c>
      <c r="C920" vm="15515">
        <v>62.38</v>
      </c>
      <c r="D920" vm="15658">
        <v>285.39999999999998</v>
      </c>
      <c r="E920" vm="15660">
        <v>22.33</v>
      </c>
      <c r="F920" vm="15662">
        <v>2.5434999999999999</v>
      </c>
      <c r="G920" vm="15664">
        <v>17.858000000000001</v>
      </c>
      <c r="H920" vm="11282">
        <v>14.64</v>
      </c>
      <c r="I920" s="15" vm="12648">
        <v>5.15</v>
      </c>
      <c r="K920" s="21">
        <f t="shared" si="119"/>
        <v>-3.2258092488825657E-3</v>
      </c>
      <c r="L920" s="21">
        <f t="shared" si="112"/>
        <v>0</v>
      </c>
      <c r="M920" s="21">
        <f t="shared" si="113"/>
        <v>-9.4159370477469514E-3</v>
      </c>
      <c r="N920" s="21">
        <f t="shared" si="114"/>
        <v>4.0385964696849118E-3</v>
      </c>
      <c r="O920" s="21">
        <f t="shared" si="115"/>
        <v>-7.8600907957103276E-4</v>
      </c>
      <c r="P920" s="21">
        <f t="shared" si="116"/>
        <v>-1.9020984755769269E-3</v>
      </c>
      <c r="Q920" s="21">
        <f t="shared" si="117"/>
        <v>1.3755375068485419E-2</v>
      </c>
      <c r="R920" s="24">
        <f t="shared" si="118"/>
        <v>-5.8083415957467903E-3</v>
      </c>
    </row>
    <row r="921" spans="1:18" x14ac:dyDescent="0.3">
      <c r="A921" s="23" vm="15669">
        <v>45145</v>
      </c>
      <c r="B921" vm="4718">
        <v>24.26</v>
      </c>
      <c r="C921" vm="7412">
        <v>62.06</v>
      </c>
      <c r="D921" vm="15672">
        <v>281.89999999999998</v>
      </c>
      <c r="E921" vm="15674">
        <v>22.625</v>
      </c>
      <c r="F921" vm="15677">
        <v>2.56</v>
      </c>
      <c r="G921" vm="15679">
        <v>17.803999999999998</v>
      </c>
      <c r="H921" vm="11127">
        <v>14.58</v>
      </c>
      <c r="I921" s="15" vm="10673">
        <v>5.0999999999999996</v>
      </c>
      <c r="K921" s="21">
        <f t="shared" si="119"/>
        <v>-2.0400544300491302E-2</v>
      </c>
      <c r="L921" s="21">
        <f t="shared" si="112"/>
        <v>-5.1430521594230645E-3</v>
      </c>
      <c r="M921" s="21">
        <f t="shared" si="113"/>
        <v>-1.2339306922669222E-2</v>
      </c>
      <c r="N921" s="21">
        <f t="shared" si="114"/>
        <v>1.3124423733923449E-2</v>
      </c>
      <c r="O921" s="21">
        <f t="shared" si="115"/>
        <v>6.4661732107884331E-3</v>
      </c>
      <c r="P921" s="21">
        <f t="shared" si="116"/>
        <v>-3.0284359414168649E-3</v>
      </c>
      <c r="Q921" s="21">
        <f t="shared" si="117"/>
        <v>-4.1067819526534712E-3</v>
      </c>
      <c r="R921" s="24">
        <f t="shared" si="118"/>
        <v>-9.756174945364798E-3</v>
      </c>
    </row>
    <row r="922" spans="1:18" x14ac:dyDescent="0.3">
      <c r="A922" s="23" vm="15685">
        <v>45146</v>
      </c>
      <c r="B922" vm="5553">
        <v>24.52</v>
      </c>
      <c r="C922" vm="15687">
        <v>61.64</v>
      </c>
      <c r="D922" vm="15203">
        <v>282.60000000000002</v>
      </c>
      <c r="E922" vm="2828">
        <v>21.28</v>
      </c>
      <c r="F922" vm="90">
        <v>2.3380000000000001</v>
      </c>
      <c r="G922" vm="15692">
        <v>17.553999999999998</v>
      </c>
      <c r="H922" vm="12882">
        <v>14.41</v>
      </c>
      <c r="I922" s="15" vm="11902">
        <v>5.05</v>
      </c>
      <c r="K922" s="21">
        <f t="shared" si="119"/>
        <v>1.0660207552106428E-2</v>
      </c>
      <c r="L922" s="21">
        <f t="shared" si="112"/>
        <v>-6.7906485683191372E-3</v>
      </c>
      <c r="M922" s="21">
        <f t="shared" si="113"/>
        <v>2.4800721303603781E-3</v>
      </c>
      <c r="N922" s="21">
        <f t="shared" si="114"/>
        <v>-6.1287825112546115E-2</v>
      </c>
      <c r="O922" s="21">
        <f t="shared" si="115"/>
        <v>-9.0711395441594386E-2</v>
      </c>
      <c r="P922" s="21">
        <f t="shared" si="116"/>
        <v>-1.4141306983682076E-2</v>
      </c>
      <c r="Q922" s="21">
        <f t="shared" si="117"/>
        <v>-1.1728316569081335E-2</v>
      </c>
      <c r="R922" s="24">
        <f t="shared" si="118"/>
        <v>-9.8522964430115944E-3</v>
      </c>
    </row>
    <row r="923" spans="1:18" x14ac:dyDescent="0.3">
      <c r="A923" s="23" vm="15698">
        <v>45147</v>
      </c>
      <c r="B923" vm="6204">
        <v>24.56</v>
      </c>
      <c r="C923" vm="15700">
        <v>61.82</v>
      </c>
      <c r="D923" vm="15702">
        <v>282.7</v>
      </c>
      <c r="E923" vm="9061">
        <v>22.21</v>
      </c>
      <c r="F923" vm="15705">
        <v>2.3925000000000001</v>
      </c>
      <c r="G923" vm="15707">
        <v>17.396000000000001</v>
      </c>
      <c r="H923" vm="15709">
        <v>14.27</v>
      </c>
      <c r="I923" s="15" vm="11632">
        <v>5.08</v>
      </c>
      <c r="K923" s="21">
        <f t="shared" si="119"/>
        <v>1.62999221093097E-3</v>
      </c>
      <c r="L923" s="21">
        <f t="shared" si="112"/>
        <v>2.9159262520552722E-3</v>
      </c>
      <c r="M923" s="21">
        <f t="shared" si="113"/>
        <v>3.5379444911740775E-4</v>
      </c>
      <c r="N923" s="21">
        <f t="shared" si="114"/>
        <v>4.2774973432892417E-2</v>
      </c>
      <c r="O923" s="21">
        <f t="shared" si="115"/>
        <v>2.3042981295095674E-2</v>
      </c>
      <c r="P923" s="21">
        <f t="shared" si="116"/>
        <v>-9.0415494345337227E-3</v>
      </c>
      <c r="Q923" s="21">
        <f t="shared" si="117"/>
        <v>-9.7629785226857179E-3</v>
      </c>
      <c r="R923" s="24">
        <f t="shared" si="118"/>
        <v>5.9230183031220712E-3</v>
      </c>
    </row>
    <row r="924" spans="1:18" x14ac:dyDescent="0.3">
      <c r="A924" s="23" vm="15714">
        <v>45148</v>
      </c>
      <c r="B924" vm="6275">
        <v>24.66</v>
      </c>
      <c r="C924" vm="15716">
        <v>64.040000000000006</v>
      </c>
      <c r="D924" vm="15718">
        <v>288.5</v>
      </c>
      <c r="E924" vm="15720">
        <v>22.35</v>
      </c>
      <c r="F924" vm="8322">
        <v>2.4380000000000002</v>
      </c>
      <c r="G924" vm="7650">
        <v>17.45</v>
      </c>
      <c r="H924" vm="733">
        <v>14.54</v>
      </c>
      <c r="I924" s="15" vm="11768">
        <v>5.07</v>
      </c>
      <c r="K924" s="21">
        <f t="shared" si="119"/>
        <v>4.0633944572566376E-3</v>
      </c>
      <c r="L924" s="21">
        <f t="shared" si="112"/>
        <v>3.5280951424543877E-2</v>
      </c>
      <c r="M924" s="21">
        <f t="shared" si="113"/>
        <v>2.03088212486097E-2</v>
      </c>
      <c r="N924" s="21">
        <f t="shared" si="114"/>
        <v>6.2836831532417517E-3</v>
      </c>
      <c r="O924" s="21">
        <f t="shared" si="115"/>
        <v>1.8839186714107597E-2</v>
      </c>
      <c r="P924" s="21">
        <f t="shared" si="116"/>
        <v>3.0993539130440562E-3</v>
      </c>
      <c r="Q924" s="21">
        <f t="shared" si="117"/>
        <v>1.8744040616628228E-2</v>
      </c>
      <c r="R924" s="24">
        <f t="shared" si="118"/>
        <v>-1.9704439872987251E-3</v>
      </c>
    </row>
    <row r="925" spans="1:18" x14ac:dyDescent="0.3">
      <c r="A925" s="23" vm="15727">
        <v>45149</v>
      </c>
      <c r="B925" vm="7110">
        <v>24.44</v>
      </c>
      <c r="C925" vm="14932">
        <v>63.5</v>
      </c>
      <c r="D925" vm="15730">
        <v>285.2</v>
      </c>
      <c r="E925" vm="8847">
        <v>22.15</v>
      </c>
      <c r="F925" vm="15733">
        <v>2.4394999999999998</v>
      </c>
      <c r="G925" vm="8256">
        <v>16.850000000000001</v>
      </c>
      <c r="H925" vm="15736">
        <v>14.42</v>
      </c>
      <c r="I925" s="15" vm="11284">
        <v>5.03</v>
      </c>
      <c r="K925" s="21">
        <f t="shared" si="119"/>
        <v>-8.9613634328036176E-3</v>
      </c>
      <c r="L925" s="21">
        <f t="shared" si="112"/>
        <v>-8.4679822298680315E-3</v>
      </c>
      <c r="M925" s="21">
        <f t="shared" si="113"/>
        <v>-1.1504397408013418E-2</v>
      </c>
      <c r="N925" s="21">
        <f t="shared" si="114"/>
        <v>-8.9888245684333311E-3</v>
      </c>
      <c r="O925" s="21">
        <f t="shared" si="115"/>
        <v>6.1506921467495608E-4</v>
      </c>
      <c r="P925" s="21">
        <f t="shared" si="116"/>
        <v>-3.4988991850065369E-2</v>
      </c>
      <c r="Q925" s="21">
        <f t="shared" si="117"/>
        <v>-8.2873402485702692E-3</v>
      </c>
      <c r="R925" s="24">
        <f t="shared" si="118"/>
        <v>-7.920833491443997E-3</v>
      </c>
    </row>
    <row r="926" spans="1:18" x14ac:dyDescent="0.3">
      <c r="A926" s="23" vm="15740">
        <v>45152</v>
      </c>
      <c r="B926" vm="5710">
        <v>24.46</v>
      </c>
      <c r="C926" vm="15742">
        <v>64.06</v>
      </c>
      <c r="D926" vm="15645">
        <v>288.10000000000002</v>
      </c>
      <c r="E926" vm="15745">
        <v>22.32</v>
      </c>
      <c r="F926" vm="8237">
        <v>2.4449999999999998</v>
      </c>
      <c r="G926" vm="6711">
        <v>16.898</v>
      </c>
      <c r="H926" vm="1073">
        <v>14.36</v>
      </c>
      <c r="I926" s="15" vm="15370">
        <v>4.9850000000000003</v>
      </c>
      <c r="K926" s="21">
        <f t="shared" si="119"/>
        <v>8.179959556317626E-4</v>
      </c>
      <c r="L926" s="21">
        <f t="shared" si="112"/>
        <v>8.780238282366265E-3</v>
      </c>
      <c r="M926" s="21">
        <f t="shared" si="113"/>
        <v>1.0116953550342072E-2</v>
      </c>
      <c r="N926" s="21">
        <f t="shared" si="114"/>
        <v>7.6456410219656072E-3</v>
      </c>
      <c r="O926" s="21">
        <f t="shared" si="115"/>
        <v>2.2520226530804367E-3</v>
      </c>
      <c r="P926" s="21">
        <f t="shared" si="116"/>
        <v>2.844614932282183E-3</v>
      </c>
      <c r="Q926" s="21">
        <f t="shared" si="117"/>
        <v>-4.1695682367248917E-3</v>
      </c>
      <c r="R926" s="24">
        <f t="shared" si="118"/>
        <v>-8.9865806978461325E-3</v>
      </c>
    </row>
    <row r="927" spans="1:18" x14ac:dyDescent="0.3">
      <c r="A927" s="23" vm="15754">
        <v>45154</v>
      </c>
      <c r="B927" vm="15755">
        <v>24.3</v>
      </c>
      <c r="C927" vm="15757">
        <v>64.34</v>
      </c>
      <c r="D927" vm="15759">
        <v>289.3</v>
      </c>
      <c r="E927" vm="15761">
        <v>21.875</v>
      </c>
      <c r="F927" vm="15763">
        <v>2.4289999999999998</v>
      </c>
      <c r="G927" vm="15765">
        <v>16.667999999999999</v>
      </c>
      <c r="H927" vm="11265">
        <v>14.21</v>
      </c>
      <c r="I927" s="15" vm="12108">
        <v>5</v>
      </c>
      <c r="K927" s="21">
        <f t="shared" si="119"/>
        <v>-6.5627799125235484E-3</v>
      </c>
      <c r="L927" s="21">
        <f t="shared" si="112"/>
        <v>4.3613776298682804E-3</v>
      </c>
      <c r="M927" s="21">
        <f t="shared" si="113"/>
        <v>4.1565698916065002E-3</v>
      </c>
      <c r="N927" s="21">
        <f t="shared" si="114"/>
        <v>-2.0138705269432063E-2</v>
      </c>
      <c r="O927" s="21">
        <f t="shared" si="115"/>
        <v>-6.5654729067999018E-3</v>
      </c>
      <c r="P927" s="21">
        <f t="shared" si="116"/>
        <v>-1.3704558170446059E-2</v>
      </c>
      <c r="Q927" s="21">
        <f t="shared" si="117"/>
        <v>-1.0500621511068807E-2</v>
      </c>
      <c r="R927" s="24">
        <f t="shared" si="118"/>
        <v>3.0045090202987222E-3</v>
      </c>
    </row>
    <row r="928" spans="1:18" x14ac:dyDescent="0.3">
      <c r="A928" s="23" vm="15769">
        <v>45155</v>
      </c>
      <c r="B928" vm="15770">
        <v>23.88</v>
      </c>
      <c r="C928" vm="15359">
        <v>62.66</v>
      </c>
      <c r="D928" vm="15773">
        <v>284.2</v>
      </c>
      <c r="E928" vm="432">
        <v>21.78</v>
      </c>
      <c r="F928" vm="15777">
        <v>2.4195000000000002</v>
      </c>
      <c r="G928" vm="15779">
        <v>16.475999999999999</v>
      </c>
      <c r="H928" vm="15781">
        <v>14.28</v>
      </c>
      <c r="I928" s="15" vm="15783">
        <v>4.9400000000000004</v>
      </c>
      <c r="K928" s="21">
        <f t="shared" si="119"/>
        <v>-1.7435061822101534E-2</v>
      </c>
      <c r="L928" s="21">
        <f t="shared" si="112"/>
        <v>-2.6458236286834774E-2</v>
      </c>
      <c r="M928" s="21">
        <f t="shared" si="113"/>
        <v>-1.7785996319089198E-2</v>
      </c>
      <c r="N928" s="21">
        <f t="shared" si="114"/>
        <v>-4.3523147388636633E-3</v>
      </c>
      <c r="O928" s="21">
        <f t="shared" si="115"/>
        <v>-3.9187427687991314E-3</v>
      </c>
      <c r="P928" s="21">
        <f t="shared" si="116"/>
        <v>-1.1585936986372747E-2</v>
      </c>
      <c r="Q928" s="21">
        <f t="shared" si="117"/>
        <v>4.9140148024289414E-3</v>
      </c>
      <c r="R928" s="24">
        <f t="shared" si="118"/>
        <v>-1.2072581234269136E-2</v>
      </c>
    </row>
    <row r="929" spans="1:18" x14ac:dyDescent="0.3">
      <c r="A929" s="23" vm="15787">
        <v>45156</v>
      </c>
      <c r="B929" vm="15788">
        <v>23.82</v>
      </c>
      <c r="C929" vm="15790">
        <v>62.46</v>
      </c>
      <c r="D929" vm="15792">
        <v>279.60000000000002</v>
      </c>
      <c r="E929" vm="2885">
        <v>21.58</v>
      </c>
      <c r="F929" vm="15776">
        <v>2.411</v>
      </c>
      <c r="G929" vm="7254">
        <v>16.353999999999999</v>
      </c>
      <c r="H929" vm="15798">
        <v>14.32</v>
      </c>
      <c r="I929" s="15" vm="15800">
        <v>4.92</v>
      </c>
      <c r="K929" s="21">
        <f t="shared" si="119"/>
        <v>-2.5157245972472469E-3</v>
      </c>
      <c r="L929" s="21">
        <f t="shared" si="112"/>
        <v>-3.1969336691130335E-3</v>
      </c>
      <c r="M929" s="21">
        <f t="shared" si="113"/>
        <v>-1.6318205303344921E-2</v>
      </c>
      <c r="N929" s="21">
        <f t="shared" si="114"/>
        <v>-9.2251576748259428E-3</v>
      </c>
      <c r="O929" s="21">
        <f t="shared" si="115"/>
        <v>-3.5193080522023042E-3</v>
      </c>
      <c r="P929" s="21">
        <f t="shared" si="116"/>
        <v>-7.4322608340487307E-3</v>
      </c>
      <c r="Q929" s="21">
        <f t="shared" si="117"/>
        <v>2.7972046210612191E-3</v>
      </c>
      <c r="R929" s="24">
        <f t="shared" si="118"/>
        <v>-4.0568006956144299E-3</v>
      </c>
    </row>
    <row r="930" spans="1:18" x14ac:dyDescent="0.3">
      <c r="A930" s="23" vm="15804">
        <v>45159</v>
      </c>
      <c r="B930" vm="15770">
        <v>23.88</v>
      </c>
      <c r="C930" vm="15806">
        <v>63.36</v>
      </c>
      <c r="D930" vm="15808">
        <v>285.89999999999998</v>
      </c>
      <c r="E930" vm="8974">
        <v>21.89</v>
      </c>
      <c r="F930" vm="6658">
        <v>2.4390000000000001</v>
      </c>
      <c r="G930" vm="15812">
        <v>16.643999999999998</v>
      </c>
      <c r="H930" vm="4170">
        <v>14.44</v>
      </c>
      <c r="I930" s="15" vm="15815">
        <v>4.915</v>
      </c>
      <c r="K930" s="21">
        <f t="shared" si="119"/>
        <v>2.5157245972471489E-3</v>
      </c>
      <c r="L930" s="21">
        <f t="shared" si="112"/>
        <v>1.4306395651237929E-2</v>
      </c>
      <c r="M930" s="21">
        <f t="shared" si="113"/>
        <v>2.2282088968610777E-2</v>
      </c>
      <c r="N930" s="21">
        <f t="shared" si="114"/>
        <v>1.4262951704782978E-2</v>
      </c>
      <c r="O930" s="21">
        <f t="shared" si="115"/>
        <v>1.154652003474925E-2</v>
      </c>
      <c r="P930" s="21">
        <f t="shared" si="116"/>
        <v>1.7577275380909172E-2</v>
      </c>
      <c r="Q930" s="21">
        <f t="shared" si="117"/>
        <v>8.3449719321804679E-3</v>
      </c>
      <c r="R930" s="24">
        <f t="shared" si="118"/>
        <v>-1.0167769050868354E-3</v>
      </c>
    </row>
    <row r="931" spans="1:18" x14ac:dyDescent="0.3">
      <c r="A931" s="23" vm="15819">
        <v>45160</v>
      </c>
      <c r="B931" vm="15788">
        <v>23.82</v>
      </c>
      <c r="C931" vm="15821">
        <v>63.06</v>
      </c>
      <c r="D931" vm="15823">
        <v>287.3</v>
      </c>
      <c r="E931" vm="15443">
        <v>22.02</v>
      </c>
      <c r="F931" vm="15827">
        <v>2.4594999999999998</v>
      </c>
      <c r="G931" vm="15829">
        <v>16.716000000000001</v>
      </c>
      <c r="H931" vm="1113">
        <v>14.47</v>
      </c>
      <c r="I931" s="15" vm="15783">
        <v>4.9400000000000004</v>
      </c>
      <c r="K931" s="21">
        <f t="shared" si="119"/>
        <v>-2.5157245972472469E-3</v>
      </c>
      <c r="L931" s="21">
        <f t="shared" si="112"/>
        <v>-4.7460933892555695E-3</v>
      </c>
      <c r="M931" s="21">
        <f t="shared" si="113"/>
        <v>4.884866656977971E-3</v>
      </c>
      <c r="N931" s="21">
        <f t="shared" si="114"/>
        <v>5.9212197597621882E-3</v>
      </c>
      <c r="O931" s="21">
        <f t="shared" si="115"/>
        <v>8.3699580194742142E-3</v>
      </c>
      <c r="P931" s="21">
        <f t="shared" si="116"/>
        <v>4.3165534649742213E-3</v>
      </c>
      <c r="Q931" s="21">
        <f t="shared" si="117"/>
        <v>2.0754071787123579E-3</v>
      </c>
      <c r="R931" s="24">
        <f t="shared" si="118"/>
        <v>5.0735776007014045E-3</v>
      </c>
    </row>
    <row r="932" spans="1:18" x14ac:dyDescent="0.3">
      <c r="A932" s="23" vm="15835">
        <v>45161</v>
      </c>
      <c r="B932" vm="6275">
        <v>24.66</v>
      </c>
      <c r="C932" vm="15837">
        <v>62.04</v>
      </c>
      <c r="D932" vm="15839">
        <v>287.2</v>
      </c>
      <c r="E932" vm="15841">
        <v>21.92</v>
      </c>
      <c r="F932" vm="8236">
        <v>2.4550000000000001</v>
      </c>
      <c r="G932" vm="15844">
        <v>16.734000000000002</v>
      </c>
      <c r="H932" vm="15846">
        <v>14.48</v>
      </c>
      <c r="I932" s="15" vm="15848">
        <v>4.96</v>
      </c>
      <c r="K932" s="21">
        <f t="shared" si="119"/>
        <v>3.4656933809044187E-2</v>
      </c>
      <c r="L932" s="21">
        <f t="shared" si="112"/>
        <v>-1.6307315808576771E-2</v>
      </c>
      <c r="M932" s="21">
        <f t="shared" si="113"/>
        <v>-3.4812881117481819E-4</v>
      </c>
      <c r="N932" s="21">
        <f t="shared" si="114"/>
        <v>-4.5516692147190754E-3</v>
      </c>
      <c r="O932" s="21">
        <f t="shared" si="115"/>
        <v>-1.8313160067733865E-3</v>
      </c>
      <c r="P932" s="21">
        <f t="shared" si="116"/>
        <v>1.0762332877380508E-3</v>
      </c>
      <c r="Q932" s="21">
        <f t="shared" si="117"/>
        <v>6.9084631417777164E-4</v>
      </c>
      <c r="R932" s="24">
        <f t="shared" si="118"/>
        <v>4.0404095370049058E-3</v>
      </c>
    </row>
    <row r="933" spans="1:18" x14ac:dyDescent="0.3">
      <c r="A933" s="23" vm="15852">
        <v>45162</v>
      </c>
      <c r="B933" vm="6186">
        <v>24.94</v>
      </c>
      <c r="C933" vm="15854">
        <v>62.02</v>
      </c>
      <c r="D933" vm="15856">
        <v>285.7</v>
      </c>
      <c r="E933" vm="15858">
        <v>21.454999999999998</v>
      </c>
      <c r="F933" vm="7436">
        <v>2.448</v>
      </c>
      <c r="G933" vm="15861">
        <v>16.545999999999999</v>
      </c>
      <c r="H933" vm="15709">
        <v>14.27</v>
      </c>
      <c r="I933" s="15" vm="12141">
        <v>4.91</v>
      </c>
      <c r="K933" s="21">
        <f t="shared" si="119"/>
        <v>1.1290442515692212E-2</v>
      </c>
      <c r="L933" s="21">
        <f t="shared" si="112"/>
        <v>-3.2242463603510314E-4</v>
      </c>
      <c r="M933" s="21">
        <f t="shared" si="113"/>
        <v>-5.2365279373417619E-3</v>
      </c>
      <c r="N933" s="21">
        <f t="shared" si="114"/>
        <v>-2.1441743636326869E-2</v>
      </c>
      <c r="O933" s="21">
        <f t="shared" si="115"/>
        <v>-2.855396596404298E-3</v>
      </c>
      <c r="P933" s="21">
        <f t="shared" si="116"/>
        <v>-1.129819710541588E-2</v>
      </c>
      <c r="Q933" s="21">
        <f t="shared" si="117"/>
        <v>-1.4608955468825319E-2</v>
      </c>
      <c r="R933" s="24">
        <f t="shared" si="118"/>
        <v>-1.0131798930406839E-2</v>
      </c>
    </row>
    <row r="934" spans="1:18" x14ac:dyDescent="0.3">
      <c r="A934" s="23" vm="15867">
        <v>45163</v>
      </c>
      <c r="B934" vm="7549">
        <v>24.98</v>
      </c>
      <c r="C934" vm="15869">
        <v>62.36</v>
      </c>
      <c r="D934" vm="15871">
        <v>286.8</v>
      </c>
      <c r="E934" vm="15873">
        <v>21.75</v>
      </c>
      <c r="F934" vm="478">
        <v>2.4495</v>
      </c>
      <c r="G934" vm="444">
        <v>16.72</v>
      </c>
      <c r="H934" vm="15877">
        <v>14.17</v>
      </c>
      <c r="I934" s="15" vm="15879">
        <v>4.93</v>
      </c>
      <c r="K934" s="21">
        <f t="shared" si="119"/>
        <v>1.6025644455411972E-3</v>
      </c>
      <c r="L934" s="21">
        <f t="shared" si="112"/>
        <v>5.4671305172728987E-3</v>
      </c>
      <c r="M934" s="21">
        <f t="shared" si="113"/>
        <v>3.842799488737907E-3</v>
      </c>
      <c r="N934" s="21">
        <f t="shared" si="114"/>
        <v>1.3656039091205231E-2</v>
      </c>
      <c r="O934" s="21">
        <f t="shared" si="115"/>
        <v>6.1255744641290221E-4</v>
      </c>
      <c r="P934" s="21">
        <f t="shared" si="116"/>
        <v>1.0461226888564367E-2</v>
      </c>
      <c r="Q934" s="21">
        <f t="shared" si="117"/>
        <v>-7.0323777861559106E-3</v>
      </c>
      <c r="R934" s="24">
        <f t="shared" si="118"/>
        <v>4.0650462481693723E-3</v>
      </c>
    </row>
    <row r="935" spans="1:18" x14ac:dyDescent="0.3">
      <c r="A935" s="23" vm="15882">
        <v>45166</v>
      </c>
      <c r="B935" vm="5322">
        <v>24.88</v>
      </c>
      <c r="C935" vm="15884">
        <v>63.1</v>
      </c>
      <c r="D935" vm="15456">
        <v>289</v>
      </c>
      <c r="E935" vm="15887">
        <v>22.17</v>
      </c>
      <c r="F935" vm="8479">
        <v>2.4769999999999999</v>
      </c>
      <c r="G935" vm="6950">
        <v>16.931999999999999</v>
      </c>
      <c r="H935" vm="12139">
        <v>14.3</v>
      </c>
      <c r="I935" s="15" vm="12108">
        <v>5</v>
      </c>
      <c r="K935" s="21">
        <f t="shared" si="119"/>
        <v>-4.0112368264529508E-3</v>
      </c>
      <c r="L935" s="21">
        <f t="shared" si="112"/>
        <v>1.1796725357591704E-2</v>
      </c>
      <c r="M935" s="21">
        <f t="shared" si="113"/>
        <v>7.6415793869668595E-3</v>
      </c>
      <c r="N935" s="21">
        <f t="shared" si="114"/>
        <v>1.9126266093526991E-2</v>
      </c>
      <c r="O935" s="21">
        <f t="shared" si="115"/>
        <v>1.1164228410729908E-2</v>
      </c>
      <c r="P935" s="21">
        <f t="shared" si="116"/>
        <v>1.2599715002121746E-2</v>
      </c>
      <c r="Q935" s="21">
        <f t="shared" si="117"/>
        <v>9.1324835632724723E-3</v>
      </c>
      <c r="R935" s="24">
        <f t="shared" si="118"/>
        <v>1.4098924379501675E-2</v>
      </c>
    </row>
    <row r="936" spans="1:18" x14ac:dyDescent="0.3">
      <c r="A936" s="23" vm="15895">
        <v>45167</v>
      </c>
      <c r="B936" vm="5814">
        <v>25.5</v>
      </c>
      <c r="C936" vm="15897">
        <v>63.86</v>
      </c>
      <c r="D936" vm="15899">
        <v>293.10000000000002</v>
      </c>
      <c r="E936" vm="588">
        <v>22.6</v>
      </c>
      <c r="F936" vm="8442">
        <v>2.4925000000000002</v>
      </c>
      <c r="G936" vm="1764">
        <v>17.22</v>
      </c>
      <c r="H936" vm="15846">
        <v>14.48</v>
      </c>
      <c r="I936" s="15" vm="11006">
        <v>5.04</v>
      </c>
      <c r="K936" s="21">
        <f t="shared" si="119"/>
        <v>2.4614184293401797E-2</v>
      </c>
      <c r="L936" s="21">
        <f t="shared" si="112"/>
        <v>1.1972417739468409E-2</v>
      </c>
      <c r="M936" s="21">
        <f t="shared" si="113"/>
        <v>1.4087159604414692E-2</v>
      </c>
      <c r="N936" s="21">
        <f t="shared" si="114"/>
        <v>1.9209882650020067E-2</v>
      </c>
      <c r="O936" s="21">
        <f t="shared" si="115"/>
        <v>6.23807234663402E-3</v>
      </c>
      <c r="P936" s="21">
        <f t="shared" si="116"/>
        <v>1.6866176340907431E-2</v>
      </c>
      <c r="Q936" s="21">
        <f t="shared" si="117"/>
        <v>1.2508849691708707E-2</v>
      </c>
      <c r="R936" s="24">
        <f t="shared" si="118"/>
        <v>7.9681696491768813E-3</v>
      </c>
    </row>
    <row r="937" spans="1:18" x14ac:dyDescent="0.3">
      <c r="A937" s="23" vm="15908">
        <v>45168</v>
      </c>
      <c r="B937" vm="6598">
        <v>25.2</v>
      </c>
      <c r="C937" vm="15910">
        <v>63.88</v>
      </c>
      <c r="D937" vm="15912">
        <v>294.2</v>
      </c>
      <c r="E937" vm="3637">
        <v>22.7</v>
      </c>
      <c r="F937" vm="8156">
        <v>2.5019999999999998</v>
      </c>
      <c r="G937" vm="6590">
        <v>17.166</v>
      </c>
      <c r="H937" vm="15588">
        <v>14.63</v>
      </c>
      <c r="I937" s="15" vm="11598">
        <v>5.0599999999999996</v>
      </c>
      <c r="K937" s="21">
        <f t="shared" si="119"/>
        <v>-1.1834457647002909E-2</v>
      </c>
      <c r="L937" s="21">
        <f t="shared" si="112"/>
        <v>3.1313606017576936E-4</v>
      </c>
      <c r="M937" s="21">
        <f t="shared" si="113"/>
        <v>3.7459604504902957E-3</v>
      </c>
      <c r="N937" s="21">
        <f t="shared" si="114"/>
        <v>4.4150182091166933E-3</v>
      </c>
      <c r="O937" s="21">
        <f t="shared" si="115"/>
        <v>3.8041891908628628E-3</v>
      </c>
      <c r="P937" s="21">
        <f t="shared" si="116"/>
        <v>-3.1408157035564409E-3</v>
      </c>
      <c r="Q937" s="21">
        <f t="shared" si="117"/>
        <v>1.0305828074462677E-2</v>
      </c>
      <c r="R937" s="24">
        <f t="shared" si="118"/>
        <v>3.9604012160969143E-3</v>
      </c>
    </row>
    <row r="938" spans="1:18" x14ac:dyDescent="0.3">
      <c r="A938" s="23" vm="15921">
        <v>45169</v>
      </c>
      <c r="B938" vm="6665">
        <v>25.3</v>
      </c>
      <c r="C938" vm="15923">
        <v>62.64</v>
      </c>
      <c r="D938" vm="15925">
        <v>293</v>
      </c>
      <c r="E938" vm="15927">
        <v>22.565000000000001</v>
      </c>
      <c r="F938" vm="6587">
        <v>2.472</v>
      </c>
      <c r="G938" vm="15931">
        <v>17.175999999999998</v>
      </c>
      <c r="H938" vm="9657">
        <v>14.68</v>
      </c>
      <c r="I938" s="15" vm="5010">
        <v>5.12</v>
      </c>
      <c r="K938" s="21">
        <f t="shared" si="119"/>
        <v>3.9604012160969143E-3</v>
      </c>
      <c r="L938" s="21">
        <f t="shared" si="112"/>
        <v>-1.9602271664264002E-2</v>
      </c>
      <c r="M938" s="21">
        <f t="shared" si="113"/>
        <v>-4.0871991502698405E-3</v>
      </c>
      <c r="N938" s="21">
        <f t="shared" si="114"/>
        <v>-5.9648912083924048E-3</v>
      </c>
      <c r="O938" s="21">
        <f t="shared" si="115"/>
        <v>-1.2062872449274984E-2</v>
      </c>
      <c r="P938" s="21">
        <f t="shared" si="116"/>
        <v>5.8237728045155166E-4</v>
      </c>
      <c r="Q938" s="21">
        <f t="shared" si="117"/>
        <v>3.4118081543364253E-3</v>
      </c>
      <c r="R938" s="24">
        <f t="shared" si="118"/>
        <v>1.1787955752042393E-2</v>
      </c>
    </row>
    <row r="939" spans="1:18" x14ac:dyDescent="0.3">
      <c r="A939" s="23" vm="15936">
        <v>45170</v>
      </c>
      <c r="B939" vm="5305">
        <v>25.08</v>
      </c>
      <c r="C939" vm="15938">
        <v>62.62</v>
      </c>
      <c r="D939" vm="15773">
        <v>284.2</v>
      </c>
      <c r="E939" vm="15941">
        <v>22.344999999999999</v>
      </c>
      <c r="F939" vm="15827">
        <v>2.4594999999999998</v>
      </c>
      <c r="G939" vm="14190">
        <v>16.8</v>
      </c>
      <c r="H939" vm="15945">
        <v>14.57</v>
      </c>
      <c r="I939" s="15" vm="5082">
        <v>5.17</v>
      </c>
      <c r="K939" s="21">
        <f t="shared" si="119"/>
        <v>-8.7336799687546662E-3</v>
      </c>
      <c r="L939" s="21">
        <f t="shared" si="112"/>
        <v>-3.1933578428806311E-4</v>
      </c>
      <c r="M939" s="21">
        <f t="shared" si="113"/>
        <v>-3.0494393354067093E-2</v>
      </c>
      <c r="N939" s="21">
        <f t="shared" si="114"/>
        <v>-9.7974508935498375E-3</v>
      </c>
      <c r="O939" s="21">
        <f t="shared" si="115"/>
        <v>-5.06946234218699E-3</v>
      </c>
      <c r="P939" s="21">
        <f t="shared" si="116"/>
        <v>-2.2134174167266513E-2</v>
      </c>
      <c r="Q939" s="21">
        <f t="shared" si="117"/>
        <v>-7.5214029792560295E-3</v>
      </c>
      <c r="R939" s="24">
        <f t="shared" si="118"/>
        <v>9.7182494689213462E-3</v>
      </c>
    </row>
    <row r="940" spans="1:18" x14ac:dyDescent="0.3">
      <c r="A940" s="23" vm="15950">
        <v>45173</v>
      </c>
      <c r="B940" vm="5322">
        <v>24.88</v>
      </c>
      <c r="C940" vm="15923">
        <v>62.64</v>
      </c>
      <c r="D940" vm="15953">
        <v>283.5</v>
      </c>
      <c r="E940" vm="15955">
        <v>22.43</v>
      </c>
      <c r="F940" vm="15958">
        <v>2.4544999999999999</v>
      </c>
      <c r="G940" vm="15960">
        <v>16.815999999999999</v>
      </c>
      <c r="H940" vm="15945">
        <v>14.57</v>
      </c>
      <c r="I940" s="15" vm="11598">
        <v>5.0599999999999996</v>
      </c>
      <c r="K940" s="21">
        <f t="shared" si="119"/>
        <v>-8.0064478937412562E-3</v>
      </c>
      <c r="L940" s="21">
        <f t="shared" si="112"/>
        <v>3.1933578428801649E-4</v>
      </c>
      <c r="M940" s="21">
        <f t="shared" si="113"/>
        <v>-2.4660924951934427E-3</v>
      </c>
      <c r="N940" s="21">
        <f t="shared" si="114"/>
        <v>3.7967661467021973E-3</v>
      </c>
      <c r="O940" s="21">
        <f t="shared" si="115"/>
        <v>-2.0350027372872878E-3</v>
      </c>
      <c r="P940" s="21">
        <f t="shared" si="116"/>
        <v>9.5192772538193397E-4</v>
      </c>
      <c r="Q940" s="21">
        <f t="shared" si="117"/>
        <v>0</v>
      </c>
      <c r="R940" s="24">
        <f t="shared" si="118"/>
        <v>-2.1506205220963619E-2</v>
      </c>
    </row>
    <row r="941" spans="1:18" x14ac:dyDescent="0.3">
      <c r="A941" s="23" vm="15966">
        <v>45174</v>
      </c>
      <c r="B941" vm="6466">
        <v>24.72</v>
      </c>
      <c r="C941" vm="15968">
        <v>61.58</v>
      </c>
      <c r="D941" vm="15730">
        <v>285.2</v>
      </c>
      <c r="E941" vm="15971">
        <v>22.035</v>
      </c>
      <c r="F941" vm="15974">
        <v>2.4464999999999999</v>
      </c>
      <c r="G941" vm="15976">
        <v>16.905999999999999</v>
      </c>
      <c r="H941" vm="4170">
        <v>14.44</v>
      </c>
      <c r="I941" s="15" vm="11251">
        <v>5.14</v>
      </c>
      <c r="K941" s="21">
        <f t="shared" si="119"/>
        <v>-6.4516352814887193E-3</v>
      </c>
      <c r="L941" s="21">
        <f t="shared" si="112"/>
        <v>-1.706690918619334E-2</v>
      </c>
      <c r="M941" s="21">
        <f t="shared" si="113"/>
        <v>5.9785653723339665E-3</v>
      </c>
      <c r="N941" s="21">
        <f t="shared" si="114"/>
        <v>-1.7767250238166592E-2</v>
      </c>
      <c r="O941" s="21">
        <f t="shared" si="115"/>
        <v>-3.2646427689289508E-3</v>
      </c>
      <c r="P941" s="21">
        <f t="shared" si="116"/>
        <v>5.3377743721405085E-3</v>
      </c>
      <c r="Q941" s="21">
        <f t="shared" si="117"/>
        <v>-8.9624867424333496E-3</v>
      </c>
      <c r="R941" s="24">
        <f t="shared" si="118"/>
        <v>1.5686596167699473E-2</v>
      </c>
    </row>
    <row r="942" spans="1:18" x14ac:dyDescent="0.3">
      <c r="A942" s="23" vm="15982">
        <v>45175</v>
      </c>
      <c r="B942" vm="15983">
        <v>24.58</v>
      </c>
      <c r="C942" vm="13715">
        <v>58.52</v>
      </c>
      <c r="D942" vm="15986">
        <v>280.8</v>
      </c>
      <c r="E942" vm="15988">
        <v>20.934999999999999</v>
      </c>
      <c r="F942" vm="15991">
        <v>2.3915000000000002</v>
      </c>
      <c r="G942" vm="15993">
        <v>16.920000000000002</v>
      </c>
      <c r="H942" vm="12292">
        <v>14.31</v>
      </c>
      <c r="I942" s="15" vm="11284">
        <v>5.03</v>
      </c>
      <c r="K942" s="21">
        <f t="shared" si="119"/>
        <v>-5.6795284516013315E-3</v>
      </c>
      <c r="L942" s="21">
        <f t="shared" si="112"/>
        <v>-5.0968566344430637E-2</v>
      </c>
      <c r="M942" s="21">
        <f t="shared" si="113"/>
        <v>-1.5548016388484789E-2</v>
      </c>
      <c r="N942" s="21">
        <f t="shared" si="114"/>
        <v>-5.1209698822843736E-2</v>
      </c>
      <c r="O942" s="21">
        <f t="shared" si="115"/>
        <v>-2.2737647608826513E-2</v>
      </c>
      <c r="P942" s="21">
        <f t="shared" si="116"/>
        <v>8.277656713413954E-4</v>
      </c>
      <c r="Q942" s="21">
        <f t="shared" si="117"/>
        <v>-9.0435398963205991E-3</v>
      </c>
      <c r="R942" s="24">
        <f t="shared" si="118"/>
        <v>-2.1633095355425822E-2</v>
      </c>
    </row>
    <row r="943" spans="1:18" x14ac:dyDescent="0.3">
      <c r="A943" s="23" vm="15998">
        <v>45176</v>
      </c>
      <c r="B943" vm="6020">
        <v>24.92</v>
      </c>
      <c r="C943" vm="16000">
        <v>58.4</v>
      </c>
      <c r="D943" vm="14846">
        <v>278.8</v>
      </c>
      <c r="E943" vm="16003">
        <v>20.71</v>
      </c>
      <c r="F943" vm="16005">
        <v>2.3849999999999998</v>
      </c>
      <c r="G943" vm="6814">
        <v>16.952000000000002</v>
      </c>
      <c r="H943" vm="16008">
        <v>14.03</v>
      </c>
      <c r="I943" s="15" vm="12108">
        <v>5</v>
      </c>
      <c r="K943" s="21">
        <f t="shared" si="119"/>
        <v>1.3737589781363867E-2</v>
      </c>
      <c r="L943" s="21">
        <f t="shared" si="112"/>
        <v>-2.0526863177422927E-3</v>
      </c>
      <c r="M943" s="21">
        <f t="shared" si="113"/>
        <v>-7.1479932652872844E-3</v>
      </c>
      <c r="N943" s="21">
        <f t="shared" si="114"/>
        <v>-1.0805724063613794E-2</v>
      </c>
      <c r="O943" s="21">
        <f t="shared" si="115"/>
        <v>-2.7216597979101212E-3</v>
      </c>
      <c r="P943" s="21">
        <f t="shared" si="116"/>
        <v>1.8894667879207287E-3</v>
      </c>
      <c r="Q943" s="21">
        <f t="shared" si="117"/>
        <v>-1.9760699453990015E-2</v>
      </c>
      <c r="R943" s="24">
        <f t="shared" si="118"/>
        <v>-5.98207167754754E-3</v>
      </c>
    </row>
    <row r="944" spans="1:18" x14ac:dyDescent="0.3">
      <c r="A944" s="23" vm="16012">
        <v>45177</v>
      </c>
      <c r="B944" vm="6633">
        <v>25.36</v>
      </c>
      <c r="C944" vm="16014">
        <v>58.5</v>
      </c>
      <c r="D944" vm="16016">
        <v>279.3</v>
      </c>
      <c r="E944" vm="16018">
        <v>20.745000000000001</v>
      </c>
      <c r="F944" vm="16021">
        <v>2.4135</v>
      </c>
      <c r="G944" vm="1707">
        <v>17</v>
      </c>
      <c r="H944" vm="4170">
        <v>14.44</v>
      </c>
      <c r="I944" s="15" vm="15370">
        <v>4.9850000000000003</v>
      </c>
      <c r="K944" s="21">
        <f t="shared" si="119"/>
        <v>1.750243564977276E-2</v>
      </c>
      <c r="L944" s="21">
        <f t="shared" si="112"/>
        <v>1.7108644036293876E-3</v>
      </c>
      <c r="M944" s="21">
        <f t="shared" si="113"/>
        <v>1.7917940647621819E-3</v>
      </c>
      <c r="N944" s="21">
        <f t="shared" si="114"/>
        <v>1.6885783773384854E-3</v>
      </c>
      <c r="O944" s="21">
        <f t="shared" si="115"/>
        <v>1.1878851778106107E-2</v>
      </c>
      <c r="P944" s="21">
        <f t="shared" si="116"/>
        <v>2.8275230902179475E-3</v>
      </c>
      <c r="Q944" s="21">
        <f t="shared" si="117"/>
        <v>2.8804239350310585E-2</v>
      </c>
      <c r="R944" s="24">
        <f t="shared" si="118"/>
        <v>-3.0045090202986133E-3</v>
      </c>
    </row>
    <row r="945" spans="1:18" x14ac:dyDescent="0.3">
      <c r="A945" s="23" vm="16028">
        <v>45180</v>
      </c>
      <c r="B945" vm="5868">
        <v>25.24</v>
      </c>
      <c r="C945" vm="16030">
        <v>59.22</v>
      </c>
      <c r="D945" vm="16032">
        <v>280.39999999999998</v>
      </c>
      <c r="E945" vm="354">
        <v>21.1</v>
      </c>
      <c r="F945" vm="6622">
        <v>2.48</v>
      </c>
      <c r="G945" vm="16036">
        <v>17.376000000000001</v>
      </c>
      <c r="H945" vm="12139">
        <v>14.3</v>
      </c>
      <c r="I945" s="15" vm="11267">
        <v>5.0199999999999996</v>
      </c>
      <c r="K945" s="21">
        <f t="shared" si="119"/>
        <v>-4.7430918960128486E-3</v>
      </c>
      <c r="L945" s="21">
        <f t="shared" si="112"/>
        <v>1.2232568435634451E-2</v>
      </c>
      <c r="M945" s="21">
        <f t="shared" si="113"/>
        <v>3.9306822093037657E-3</v>
      </c>
      <c r="N945" s="21">
        <f t="shared" si="114"/>
        <v>1.6967786697189603E-2</v>
      </c>
      <c r="O945" s="21">
        <f t="shared" si="115"/>
        <v>2.7180584058480201E-2</v>
      </c>
      <c r="P945" s="21">
        <f t="shared" si="116"/>
        <v>2.1876599695308897E-2</v>
      </c>
      <c r="Q945" s="21">
        <f t="shared" si="117"/>
        <v>-9.7425961988184817E-3</v>
      </c>
      <c r="R945" s="24">
        <f t="shared" si="118"/>
        <v>6.9965302898361021E-3</v>
      </c>
    </row>
    <row r="946" spans="1:18" x14ac:dyDescent="0.3">
      <c r="A946" s="23" vm="16040">
        <v>45181</v>
      </c>
      <c r="B946" vm="4847">
        <v>25.18</v>
      </c>
      <c r="C946" vm="16014">
        <v>58.5</v>
      </c>
      <c r="D946" vm="16016">
        <v>279.3</v>
      </c>
      <c r="E946" vm="16044">
        <v>21.17</v>
      </c>
      <c r="F946" vm="14586">
        <v>2.4754999999999998</v>
      </c>
      <c r="G946" vm="16047">
        <v>17.826000000000001</v>
      </c>
      <c r="H946" vm="4619">
        <v>14.25</v>
      </c>
      <c r="I946" s="15" vm="15399">
        <v>4.9950000000000001</v>
      </c>
      <c r="K946" s="21">
        <f t="shared" si="119"/>
        <v>-2.3800090568112326E-3</v>
      </c>
      <c r="L946" s="21">
        <f t="shared" si="112"/>
        <v>-1.2232568435634408E-2</v>
      </c>
      <c r="M946" s="21">
        <f t="shared" si="113"/>
        <v>-3.9306822093038317E-3</v>
      </c>
      <c r="N946" s="21">
        <f t="shared" si="114"/>
        <v>3.3120446647529555E-3</v>
      </c>
      <c r="O946" s="21">
        <f t="shared" si="115"/>
        <v>-1.81616435755013E-3</v>
      </c>
      <c r="P946" s="21">
        <f t="shared" si="116"/>
        <v>2.5568121957000655E-2</v>
      </c>
      <c r="Q946" s="21">
        <f t="shared" si="117"/>
        <v>-3.5026305512021118E-3</v>
      </c>
      <c r="R946" s="24">
        <f t="shared" si="118"/>
        <v>-4.9925216031208707E-3</v>
      </c>
    </row>
    <row r="947" spans="1:18" x14ac:dyDescent="0.3">
      <c r="A947" s="23" vm="16053">
        <v>45182</v>
      </c>
      <c r="B947" vm="5814">
        <v>25.5</v>
      </c>
      <c r="C947" vm="16055">
        <v>58.54</v>
      </c>
      <c r="D947" vm="14992">
        <v>278.2</v>
      </c>
      <c r="E947" vm="16058">
        <v>21.2</v>
      </c>
      <c r="F947" vm="16060">
        <v>2.4624999999999999</v>
      </c>
      <c r="G947" vm="16062">
        <v>17.768000000000001</v>
      </c>
      <c r="H947" vm="13496">
        <v>14.23</v>
      </c>
      <c r="I947" s="15" vm="15370">
        <v>4.9850000000000003</v>
      </c>
      <c r="K947" s="21">
        <f t="shared" si="119"/>
        <v>1.2628423548179279E-2</v>
      </c>
      <c r="L947" s="21">
        <f t="shared" si="112"/>
        <v>6.8352702592893431E-4</v>
      </c>
      <c r="M947" s="21">
        <f t="shared" si="113"/>
        <v>-3.9461934617885828E-3</v>
      </c>
      <c r="N947" s="21">
        <f t="shared" si="114"/>
        <v>1.4160965311927952E-3</v>
      </c>
      <c r="O947" s="21">
        <f t="shared" si="115"/>
        <v>-5.2653017552337315E-3</v>
      </c>
      <c r="P947" s="21">
        <f t="shared" si="116"/>
        <v>-3.2589791163992439E-3</v>
      </c>
      <c r="Q947" s="21">
        <f t="shared" si="117"/>
        <v>-1.4044946128984469E-3</v>
      </c>
      <c r="R947" s="24">
        <f t="shared" si="118"/>
        <v>-2.0040086867151429E-3</v>
      </c>
    </row>
    <row r="948" spans="1:18" x14ac:dyDescent="0.3">
      <c r="A948" s="23" vm="16067">
        <v>45183</v>
      </c>
      <c r="B948" vm="5268">
        <v>25.84</v>
      </c>
      <c r="C948" vm="16069">
        <v>59.14</v>
      </c>
      <c r="D948" vm="16071">
        <v>282</v>
      </c>
      <c r="E948" vm="16073">
        <v>21.704999999999998</v>
      </c>
      <c r="F948" vm="8057">
        <v>2.4750000000000001</v>
      </c>
      <c r="G948" vm="16077">
        <v>17.574000000000002</v>
      </c>
      <c r="H948" vm="16079">
        <v>14.22</v>
      </c>
      <c r="I948" s="15" vm="11284">
        <v>5.03</v>
      </c>
      <c r="K948" s="21">
        <f t="shared" si="119"/>
        <v>1.3245226750020723E-2</v>
      </c>
      <c r="L948" s="21">
        <f t="shared" si="112"/>
        <v>1.0197233160591391E-2</v>
      </c>
      <c r="M948" s="21">
        <f t="shared" si="113"/>
        <v>1.3566791448771046E-2</v>
      </c>
      <c r="N948" s="21">
        <f t="shared" si="114"/>
        <v>2.3541467073590061E-2</v>
      </c>
      <c r="O948" s="21">
        <f t="shared" si="115"/>
        <v>5.0633019565468548E-3</v>
      </c>
      <c r="P948" s="21">
        <f t="shared" si="116"/>
        <v>-1.0978549518474835E-2</v>
      </c>
      <c r="Q948" s="21">
        <f t="shared" si="117"/>
        <v>-7.0298772666611787E-4</v>
      </c>
      <c r="R948" s="24">
        <f t="shared" si="118"/>
        <v>8.9865806978461863E-3</v>
      </c>
    </row>
    <row r="949" spans="1:18" x14ac:dyDescent="0.3">
      <c r="A949" s="23" vm="16084">
        <v>45184</v>
      </c>
      <c r="B949" vm="7010">
        <v>25.56</v>
      </c>
      <c r="C949" vm="14115">
        <v>59.78</v>
      </c>
      <c r="D949" vm="16087">
        <v>284</v>
      </c>
      <c r="E949" vm="16089">
        <v>21.684999999999999</v>
      </c>
      <c r="F949" vm="9197">
        <v>2.4689999999999999</v>
      </c>
      <c r="G949" vm="16093">
        <v>17.905999999999999</v>
      </c>
      <c r="H949" vm="631">
        <v>14.15</v>
      </c>
      <c r="I949" s="15" vm="15370">
        <v>4.9850000000000003</v>
      </c>
      <c r="K949" s="21">
        <f t="shared" si="119"/>
        <v>-1.089504940506706E-2</v>
      </c>
      <c r="L949" s="21">
        <f t="shared" si="112"/>
        <v>1.0763642431460689E-2</v>
      </c>
      <c r="M949" s="21">
        <f t="shared" si="113"/>
        <v>7.0671672230923528E-3</v>
      </c>
      <c r="N949" s="21">
        <f t="shared" si="114"/>
        <v>-9.2187146422733474E-4</v>
      </c>
      <c r="O949" s="21">
        <f t="shared" si="115"/>
        <v>-2.4271856576112997E-3</v>
      </c>
      <c r="P949" s="21">
        <f t="shared" si="116"/>
        <v>1.8715315138312608E-2</v>
      </c>
      <c r="Q949" s="21">
        <f t="shared" si="117"/>
        <v>-4.9348002858481642E-3</v>
      </c>
      <c r="R949" s="24">
        <f t="shared" si="118"/>
        <v>-8.9865806978461325E-3</v>
      </c>
    </row>
    <row r="950" spans="1:18" x14ac:dyDescent="0.3">
      <c r="A950" s="23" vm="16099">
        <v>45187</v>
      </c>
      <c r="B950" vm="6547">
        <v>24.84</v>
      </c>
      <c r="C950" vm="16101">
        <v>57.9</v>
      </c>
      <c r="D950" vm="16103">
        <v>279.8</v>
      </c>
      <c r="E950" vm="16105">
        <v>21.645</v>
      </c>
      <c r="F950" vm="16107">
        <v>2.4300000000000002</v>
      </c>
      <c r="G950" vm="16109">
        <v>17.786000000000001</v>
      </c>
      <c r="H950" vm="15558">
        <v>14.2</v>
      </c>
      <c r="I950" s="15" vm="16112">
        <v>4.95</v>
      </c>
      <c r="K950" s="21">
        <f t="shared" si="119"/>
        <v>-2.8573372444056E-2</v>
      </c>
      <c r="L950" s="21">
        <f t="shared" si="112"/>
        <v>-3.1953772276842277E-2</v>
      </c>
      <c r="M950" s="21">
        <f t="shared" si="113"/>
        <v>-1.4899175929825219E-2</v>
      </c>
      <c r="N950" s="21">
        <f t="shared" si="114"/>
        <v>-1.8462963933856766E-3</v>
      </c>
      <c r="O950" s="21">
        <f t="shared" si="115"/>
        <v>-1.592195301058524E-2</v>
      </c>
      <c r="P950" s="21">
        <f t="shared" si="116"/>
        <v>-6.7242212345157981E-3</v>
      </c>
      <c r="Q950" s="21">
        <f t="shared" si="117"/>
        <v>3.5273405179684406E-3</v>
      </c>
      <c r="R950" s="24">
        <f t="shared" si="118"/>
        <v>-7.0458268332027575E-3</v>
      </c>
    </row>
    <row r="951" spans="1:18" x14ac:dyDescent="0.3">
      <c r="A951" s="23" vm="16116">
        <v>45188</v>
      </c>
      <c r="B951" vm="6466">
        <v>24.72</v>
      </c>
      <c r="C951" vm="13904">
        <v>57.7</v>
      </c>
      <c r="D951" vm="16119">
        <v>281.5</v>
      </c>
      <c r="E951" vm="16121">
        <v>22.055</v>
      </c>
      <c r="F951" vm="14494">
        <v>2.4415</v>
      </c>
      <c r="G951" vm="16124">
        <v>18.052</v>
      </c>
      <c r="H951" vm="16126">
        <v>14.18</v>
      </c>
      <c r="I951" s="15" vm="15800">
        <v>4.92</v>
      </c>
      <c r="K951" s="21">
        <f t="shared" si="119"/>
        <v>-4.8426244757880151E-3</v>
      </c>
      <c r="L951" s="21">
        <f t="shared" si="112"/>
        <v>-3.4602110648956196E-3</v>
      </c>
      <c r="M951" s="21">
        <f t="shared" si="113"/>
        <v>6.0573853483641953E-3</v>
      </c>
      <c r="N951" s="21">
        <f t="shared" si="114"/>
        <v>1.8764852662959082E-2</v>
      </c>
      <c r="O951" s="21">
        <f t="shared" si="115"/>
        <v>4.721347167120726E-3</v>
      </c>
      <c r="P951" s="21">
        <f t="shared" si="116"/>
        <v>1.4844850987306256E-2</v>
      </c>
      <c r="Q951" s="21">
        <f t="shared" si="117"/>
        <v>-1.4094435032336043E-3</v>
      </c>
      <c r="R951" s="24">
        <f t="shared" si="118"/>
        <v>-6.0790460763822263E-3</v>
      </c>
    </row>
    <row r="952" spans="1:18" x14ac:dyDescent="0.3">
      <c r="A952" s="23" vm="16130">
        <v>45189</v>
      </c>
      <c r="B952" vm="6001">
        <v>24.82</v>
      </c>
      <c r="C952" vm="9277">
        <v>57.74</v>
      </c>
      <c r="D952" vm="15839">
        <v>287.2</v>
      </c>
      <c r="E952" vm="16134">
        <v>23.1</v>
      </c>
      <c r="F952" vm="16136">
        <v>2.5135000000000001</v>
      </c>
      <c r="G952" vm="16138">
        <v>18.616</v>
      </c>
      <c r="H952" vm="9965">
        <v>14</v>
      </c>
      <c r="I952" s="15" vm="15879">
        <v>4.93</v>
      </c>
      <c r="K952" s="21">
        <f t="shared" si="119"/>
        <v>4.037147186971163E-3</v>
      </c>
      <c r="L952" s="21">
        <f t="shared" si="112"/>
        <v>6.9300072073524084E-4</v>
      </c>
      <c r="M952" s="21">
        <f t="shared" si="113"/>
        <v>2.0046389594323911E-2</v>
      </c>
      <c r="N952" s="21">
        <f t="shared" si="114"/>
        <v>4.6293283970844847E-2</v>
      </c>
      <c r="O952" s="21">
        <f t="shared" si="115"/>
        <v>2.9063599630915041E-2</v>
      </c>
      <c r="P952" s="21">
        <f t="shared" si="116"/>
        <v>3.0764944035235855E-2</v>
      </c>
      <c r="Q952" s="21">
        <f t="shared" si="117"/>
        <v>-1.2775191488722805E-2</v>
      </c>
      <c r="R952" s="24">
        <f t="shared" si="118"/>
        <v>2.0304575503819213E-3</v>
      </c>
    </row>
    <row r="953" spans="1:18" x14ac:dyDescent="0.3">
      <c r="A953" s="23" vm="16144">
        <v>45190</v>
      </c>
      <c r="B953" vm="6236">
        <v>24.16</v>
      </c>
      <c r="C953" vm="16146">
        <v>56.54</v>
      </c>
      <c r="D953" vm="16148">
        <v>273.8</v>
      </c>
      <c r="E953" vm="16150">
        <v>23.664999999999999</v>
      </c>
      <c r="F953" vm="16152">
        <v>2.4929999999999999</v>
      </c>
      <c r="G953" vm="16154">
        <v>18.161999999999999</v>
      </c>
      <c r="H953" vm="11918">
        <v>13.62</v>
      </c>
      <c r="I953" s="15" vm="16157">
        <v>4.87</v>
      </c>
      <c r="K953" s="21">
        <f t="shared" si="119"/>
        <v>-2.6951406709846946E-2</v>
      </c>
      <c r="L953" s="21">
        <f t="shared" si="112"/>
        <v>-2.1001821969344761E-2</v>
      </c>
      <c r="M953" s="21">
        <f t="shared" si="113"/>
        <v>-4.7780924319720565E-2</v>
      </c>
      <c r="N953" s="21">
        <f t="shared" si="114"/>
        <v>2.4164545830463287E-2</v>
      </c>
      <c r="O953" s="21">
        <f t="shared" si="115"/>
        <v>-8.1893996090721712E-3</v>
      </c>
      <c r="P953" s="21">
        <f t="shared" si="116"/>
        <v>-2.4689926732354043E-2</v>
      </c>
      <c r="Q953" s="21">
        <f t="shared" si="117"/>
        <v>-2.7518028893892411E-2</v>
      </c>
      <c r="R953" s="24">
        <f t="shared" si="118"/>
        <v>-1.2245050960100288E-2</v>
      </c>
    </row>
    <row r="954" spans="1:18" x14ac:dyDescent="0.3">
      <c r="A954" s="23" vm="16160">
        <v>45191</v>
      </c>
      <c r="B954" vm="9667">
        <v>24.06</v>
      </c>
      <c r="C954" vm="6908">
        <v>57.48</v>
      </c>
      <c r="D954" vm="16163">
        <v>273</v>
      </c>
      <c r="E954" vm="16165">
        <v>23.344999999999999</v>
      </c>
      <c r="F954" vm="14587">
        <v>2.4609999999999999</v>
      </c>
      <c r="G954" vm="16169">
        <v>18.286000000000001</v>
      </c>
      <c r="H954" vm="147">
        <v>13.29</v>
      </c>
      <c r="I954" s="15" vm="16172">
        <v>4.8849999999999998</v>
      </c>
      <c r="K954" s="21">
        <f t="shared" si="119"/>
        <v>-4.1476625200814847E-3</v>
      </c>
      <c r="L954" s="21">
        <f t="shared" si="112"/>
        <v>1.6488708945379797E-2</v>
      </c>
      <c r="M954" s="21">
        <f t="shared" si="113"/>
        <v>-2.9261176693887907E-3</v>
      </c>
      <c r="N954" s="21">
        <f t="shared" si="114"/>
        <v>-1.3614334935310992E-2</v>
      </c>
      <c r="O954" s="21">
        <f t="shared" si="115"/>
        <v>-1.2919033132502028E-2</v>
      </c>
      <c r="P954" s="21">
        <f t="shared" si="116"/>
        <v>6.8042404745983168E-3</v>
      </c>
      <c r="Q954" s="21">
        <f t="shared" si="117"/>
        <v>-2.4527427996212312E-2</v>
      </c>
      <c r="R954" s="24">
        <f t="shared" si="118"/>
        <v>3.0753484002474922E-3</v>
      </c>
    </row>
    <row r="955" spans="1:18" x14ac:dyDescent="0.3">
      <c r="A955" s="23" vm="16176">
        <v>45194</v>
      </c>
      <c r="B955" vm="16177">
        <v>23.42</v>
      </c>
      <c r="C955" vm="13621">
        <v>56.28</v>
      </c>
      <c r="D955" vm="16180">
        <v>272.7</v>
      </c>
      <c r="E955" vm="16182">
        <v>23.114999999999998</v>
      </c>
      <c r="F955" vm="15827">
        <v>2.4594999999999998</v>
      </c>
      <c r="G955" vm="16186">
        <v>18.068000000000001</v>
      </c>
      <c r="H955" vm="186">
        <v>13.05</v>
      </c>
      <c r="I955" s="15" vm="16189">
        <v>4.8499999999999996</v>
      </c>
      <c r="K955" s="21">
        <f t="shared" si="119"/>
        <v>-2.6960352376961354E-2</v>
      </c>
      <c r="L955" s="21">
        <f t="shared" si="112"/>
        <v>-2.1097828964635815E-2</v>
      </c>
      <c r="M955" s="21">
        <f t="shared" si="113"/>
        <v>-1.0995053334168876E-3</v>
      </c>
      <c r="N955" s="21">
        <f t="shared" si="114"/>
        <v>-9.9010709827115698E-3</v>
      </c>
      <c r="O955" s="21">
        <f t="shared" si="115"/>
        <v>-6.0969415566140492E-4</v>
      </c>
      <c r="P955" s="21">
        <f t="shared" si="116"/>
        <v>-1.1993321949877053E-2</v>
      </c>
      <c r="Q955" s="21">
        <f t="shared" si="117"/>
        <v>-1.8223738956451383E-2</v>
      </c>
      <c r="R955" s="24">
        <f t="shared" si="118"/>
        <v>-7.1905805453542542E-3</v>
      </c>
    </row>
    <row r="956" spans="1:18" x14ac:dyDescent="0.3">
      <c r="A956" s="23" vm="16193">
        <v>45195</v>
      </c>
      <c r="B956" vm="701">
        <v>23.02</v>
      </c>
      <c r="C956" vm="16195">
        <v>54.3</v>
      </c>
      <c r="D956" vm="16197">
        <v>271.10000000000002</v>
      </c>
      <c r="E956" vm="3675">
        <v>22.56</v>
      </c>
      <c r="F956" vm="6536">
        <v>2.4260000000000002</v>
      </c>
      <c r="G956" vm="16201">
        <v>17.981999999999999</v>
      </c>
      <c r="H956" vm="1397">
        <v>12.61</v>
      </c>
      <c r="I956" s="15" vm="16204">
        <v>4.83</v>
      </c>
      <c r="K956" s="21">
        <f t="shared" si="119"/>
        <v>-1.7226954875834772E-2</v>
      </c>
      <c r="L956" s="21">
        <f t="shared" si="112"/>
        <v>-3.5815005306298608E-2</v>
      </c>
      <c r="M956" s="21">
        <f t="shared" si="113"/>
        <v>-5.8845333469229096E-3</v>
      </c>
      <c r="N956" s="21">
        <f t="shared" si="114"/>
        <v>-2.4303330810330658E-2</v>
      </c>
      <c r="O956" s="21">
        <f t="shared" si="115"/>
        <v>-1.3714266731398901E-2</v>
      </c>
      <c r="P956" s="21">
        <f t="shared" si="116"/>
        <v>-4.7711602297766742E-3</v>
      </c>
      <c r="Q956" s="21">
        <f t="shared" si="117"/>
        <v>-3.4297983791874362E-2</v>
      </c>
      <c r="R956" s="24">
        <f t="shared" si="118"/>
        <v>-4.132237284910383E-3</v>
      </c>
    </row>
    <row r="957" spans="1:18" x14ac:dyDescent="0.3">
      <c r="A957" s="23" vm="16208">
        <v>45196</v>
      </c>
      <c r="B957" vm="3675">
        <v>22.56</v>
      </c>
      <c r="C957" vm="16210">
        <v>53.34</v>
      </c>
      <c r="D957" vm="16180">
        <v>272.7</v>
      </c>
      <c r="E957" vm="16213">
        <v>22.594999999999999</v>
      </c>
      <c r="F957" vm="16216">
        <v>2.423</v>
      </c>
      <c r="G957" vm="15664">
        <v>17.858000000000001</v>
      </c>
      <c r="H957" vm="2383">
        <v>12.35</v>
      </c>
      <c r="I957" s="15" vm="16220">
        <v>4.7350000000000003</v>
      </c>
      <c r="K957" s="21">
        <f t="shared" si="119"/>
        <v>-2.0184976663878442E-2</v>
      </c>
      <c r="L957" s="21">
        <f t="shared" si="112"/>
        <v>-1.7837708186021407E-2</v>
      </c>
      <c r="M957" s="21">
        <f t="shared" si="113"/>
        <v>5.8845333469229495E-3</v>
      </c>
      <c r="N957" s="21">
        <f t="shared" si="114"/>
        <v>1.5502162333848361E-3</v>
      </c>
      <c r="O957" s="21">
        <f t="shared" si="115"/>
        <v>-1.2373686874697848E-3</v>
      </c>
      <c r="P957" s="21">
        <f t="shared" si="116"/>
        <v>-6.9196704675563584E-3</v>
      </c>
      <c r="Q957" s="21">
        <f t="shared" si="117"/>
        <v>-2.0834086902842025E-2</v>
      </c>
      <c r="R957" s="24">
        <f t="shared" si="118"/>
        <v>-1.9864741026439696E-2</v>
      </c>
    </row>
    <row r="958" spans="1:18" x14ac:dyDescent="0.3">
      <c r="A958" s="23" vm="16223">
        <v>45197</v>
      </c>
      <c r="B958" vm="16224">
        <v>22.54</v>
      </c>
      <c r="C958" vm="16226">
        <v>54.54</v>
      </c>
      <c r="D958" vm="16228">
        <v>278.3</v>
      </c>
      <c r="E958" vm="3617">
        <v>22.5</v>
      </c>
      <c r="F958" vm="478">
        <v>2.4495</v>
      </c>
      <c r="G958" vm="16232">
        <v>18.164000000000001</v>
      </c>
      <c r="H958" vm="2383">
        <v>12.35</v>
      </c>
      <c r="I958" s="15" vm="16235">
        <v>4.72</v>
      </c>
      <c r="K958" s="21">
        <f t="shared" si="119"/>
        <v>-8.8691801822789282E-4</v>
      </c>
      <c r="L958" s="21">
        <f t="shared" si="112"/>
        <v>2.2247858663574246E-2</v>
      </c>
      <c r="M958" s="21">
        <f t="shared" si="113"/>
        <v>2.0327378680302328E-2</v>
      </c>
      <c r="N958" s="21">
        <f t="shared" si="114"/>
        <v>-4.2133336528684742E-3</v>
      </c>
      <c r="O958" s="21">
        <f t="shared" si="115"/>
        <v>1.0877480262103667E-2</v>
      </c>
      <c r="P958" s="21">
        <f t="shared" si="116"/>
        <v>1.699002614067998E-2</v>
      </c>
      <c r="Q958" s="21">
        <f t="shared" si="117"/>
        <v>0</v>
      </c>
      <c r="R958" s="24">
        <f t="shared" si="118"/>
        <v>-3.1729270405777203E-3</v>
      </c>
    </row>
    <row r="959" spans="1:18" x14ac:dyDescent="0.3">
      <c r="A959" s="23" vm="16239">
        <v>45198</v>
      </c>
      <c r="B959" vm="16240">
        <v>22.84</v>
      </c>
      <c r="C959" vm="9669">
        <v>55.08</v>
      </c>
      <c r="D959" vm="16243">
        <v>279.7</v>
      </c>
      <c r="E959" vm="16245">
        <v>22.73</v>
      </c>
      <c r="F959" vm="7944">
        <v>2.44</v>
      </c>
      <c r="G959" vm="14109">
        <v>18.21</v>
      </c>
      <c r="H959" vm="11187">
        <v>12.54</v>
      </c>
      <c r="I959" s="15" vm="16250">
        <v>4.71</v>
      </c>
      <c r="K959" s="21">
        <f t="shared" si="119"/>
        <v>1.3221876176179297E-2</v>
      </c>
      <c r="L959" s="21">
        <f t="shared" si="112"/>
        <v>9.8522964430116395E-3</v>
      </c>
      <c r="M959" s="21">
        <f t="shared" si="113"/>
        <v>5.0179316760687572E-3</v>
      </c>
      <c r="N959" s="21">
        <f t="shared" si="114"/>
        <v>1.01703286540773E-2</v>
      </c>
      <c r="O959" s="21">
        <f t="shared" si="115"/>
        <v>-3.885882791381955E-3</v>
      </c>
      <c r="P959" s="21">
        <f t="shared" si="116"/>
        <v>2.5292805038117949E-3</v>
      </c>
      <c r="Q959" s="21">
        <f t="shared" si="117"/>
        <v>1.5267472130788381E-2</v>
      </c>
      <c r="R959" s="24">
        <f t="shared" si="118"/>
        <v>-2.1208915691376244E-3</v>
      </c>
    </row>
    <row r="960" spans="1:18" x14ac:dyDescent="0.3">
      <c r="A960" s="23" vm="16253">
        <v>45201</v>
      </c>
      <c r="B960" vm="3331">
        <v>22.14</v>
      </c>
      <c r="C960" vm="16255">
        <v>54.32</v>
      </c>
      <c r="D960" vm="16257">
        <v>282.8</v>
      </c>
      <c r="E960" vm="16121">
        <v>22.055</v>
      </c>
      <c r="F960" vm="15776">
        <v>2.411</v>
      </c>
      <c r="G960" vm="565">
        <v>18.100000000000001</v>
      </c>
      <c r="H960" vm="267">
        <v>12.33</v>
      </c>
      <c r="I960" s="15" vm="16263">
        <v>4.665</v>
      </c>
      <c r="K960" s="21">
        <f t="shared" si="119"/>
        <v>-3.1127457507318674E-2</v>
      </c>
      <c r="L960" s="21">
        <f t="shared" si="112"/>
        <v>-1.3894190610013372E-2</v>
      </c>
      <c r="M960" s="21">
        <f t="shared" si="113"/>
        <v>1.102233381450363E-2</v>
      </c>
      <c r="N960" s="21">
        <f t="shared" si="114"/>
        <v>-3.014630430754886E-2</v>
      </c>
      <c r="O960" s="21">
        <f t="shared" si="115"/>
        <v>-1.1956440106076464E-2</v>
      </c>
      <c r="P960" s="21">
        <f t="shared" si="116"/>
        <v>-6.0589554677364559E-3</v>
      </c>
      <c r="Q960" s="21">
        <f t="shared" si="117"/>
        <v>-1.6888218028521626E-2</v>
      </c>
      <c r="R960" s="24">
        <f t="shared" si="118"/>
        <v>-9.600073729019231E-3</v>
      </c>
    </row>
    <row r="961" spans="1:18" x14ac:dyDescent="0.3">
      <c r="A961" s="23" vm="16266">
        <v>45202</v>
      </c>
      <c r="B961" vm="876">
        <v>21.68</v>
      </c>
      <c r="C961" vm="16268">
        <v>53.88</v>
      </c>
      <c r="D961" vm="15144">
        <v>281.2</v>
      </c>
      <c r="E961" vm="16271">
        <v>21.675000000000001</v>
      </c>
      <c r="F961" vm="7539">
        <v>2.3860000000000001</v>
      </c>
      <c r="G961" vm="16274">
        <v>17.806000000000001</v>
      </c>
      <c r="H961" vm="712">
        <v>12.08</v>
      </c>
      <c r="I961" s="15" vm="16277">
        <v>4.6050000000000004</v>
      </c>
      <c r="K961" s="21">
        <f t="shared" si="119"/>
        <v>-2.0995750709045437E-2</v>
      </c>
      <c r="L961" s="21">
        <f t="shared" si="112"/>
        <v>-8.1331317082774229E-3</v>
      </c>
      <c r="M961" s="21">
        <f t="shared" si="113"/>
        <v>-5.6737740859079365E-3</v>
      </c>
      <c r="N961" s="21">
        <f t="shared" si="114"/>
        <v>-1.7379810890297491E-2</v>
      </c>
      <c r="O961" s="21">
        <f t="shared" si="115"/>
        <v>-1.042327552330961E-2</v>
      </c>
      <c r="P961" s="21">
        <f t="shared" si="116"/>
        <v>-1.6376459120300689E-2</v>
      </c>
      <c r="Q961" s="21">
        <f t="shared" si="117"/>
        <v>-2.0484124669584054E-2</v>
      </c>
      <c r="R961" s="24">
        <f t="shared" si="118"/>
        <v>-1.294516459203685E-2</v>
      </c>
    </row>
    <row r="962" spans="1:18" x14ac:dyDescent="0.3">
      <c r="A962" s="23" vm="16281">
        <v>45203</v>
      </c>
      <c r="B962" vm="392">
        <v>21.74</v>
      </c>
      <c r="C962" vm="7613">
        <v>54.62</v>
      </c>
      <c r="D962" vm="16284">
        <v>283.2</v>
      </c>
      <c r="E962" vm="16286">
        <v>21.545000000000002</v>
      </c>
      <c r="F962" vm="16288">
        <v>2.3624999999999998</v>
      </c>
      <c r="G962" vm="16290">
        <v>17.725999999999999</v>
      </c>
      <c r="H962" vm="2469">
        <v>12.2</v>
      </c>
      <c r="I962" s="15" vm="16293">
        <v>4.6900000000000004</v>
      </c>
      <c r="K962" s="21">
        <f t="shared" si="119"/>
        <v>2.7637051216179423E-3</v>
      </c>
      <c r="L962" s="21">
        <f t="shared" si="112"/>
        <v>1.3640764503395547E-2</v>
      </c>
      <c r="M962" s="21">
        <f t="shared" si="113"/>
        <v>7.0872018830548311E-3</v>
      </c>
      <c r="N962" s="21">
        <f t="shared" si="114"/>
        <v>-6.0157515988041293E-3</v>
      </c>
      <c r="O962" s="21">
        <f t="shared" si="115"/>
        <v>-9.8979432899637156E-3</v>
      </c>
      <c r="P962" s="21">
        <f t="shared" si="116"/>
        <v>-4.5029908352733046E-3</v>
      </c>
      <c r="Q962" s="21">
        <f t="shared" si="117"/>
        <v>9.8847592325419249E-3</v>
      </c>
      <c r="R962" s="24">
        <f t="shared" si="118"/>
        <v>1.8289912750917837E-2</v>
      </c>
    </row>
    <row r="963" spans="1:18" x14ac:dyDescent="0.3">
      <c r="A963" s="23" vm="16297">
        <v>45204</v>
      </c>
      <c r="B963" vm="549">
        <v>22.04</v>
      </c>
      <c r="C963" vm="7659">
        <v>54.82</v>
      </c>
      <c r="D963" vm="16257">
        <v>282.8</v>
      </c>
      <c r="E963" vm="16301">
        <v>21.835000000000001</v>
      </c>
      <c r="F963" vm="6828">
        <v>2.3639999999999999</v>
      </c>
      <c r="G963" vm="16304">
        <v>17.821999999999999</v>
      </c>
      <c r="H963" vm="16306">
        <v>12.21</v>
      </c>
      <c r="I963" s="15" vm="16308">
        <v>4.6349999999999998</v>
      </c>
      <c r="K963" s="21">
        <f t="shared" si="119"/>
        <v>1.3705102591650345E-2</v>
      </c>
      <c r="L963" s="21">
        <f t="shared" si="112"/>
        <v>3.6549748290807824E-3</v>
      </c>
      <c r="M963" s="21">
        <f t="shared" si="113"/>
        <v>-1.413427797146964E-3</v>
      </c>
      <c r="N963" s="21">
        <f t="shared" si="114"/>
        <v>1.3370415869722914E-2</v>
      </c>
      <c r="O963" s="21">
        <f t="shared" si="115"/>
        <v>6.3471915809112879E-4</v>
      </c>
      <c r="P963" s="21">
        <f t="shared" si="116"/>
        <v>5.401160874321769E-3</v>
      </c>
      <c r="Q963" s="21">
        <f t="shared" si="117"/>
        <v>8.193363834026493E-4</v>
      </c>
      <c r="R963" s="24">
        <f t="shared" si="118"/>
        <v>-1.1796383440369651E-2</v>
      </c>
    </row>
    <row r="964" spans="1:18" x14ac:dyDescent="0.3">
      <c r="A964" s="23" vm="16311">
        <v>45205</v>
      </c>
      <c r="B964" vm="3262">
        <v>21.84</v>
      </c>
      <c r="C964" vm="16313">
        <v>56.02</v>
      </c>
      <c r="D964" vm="16315">
        <v>286.2</v>
      </c>
      <c r="E964" vm="16317">
        <v>22.46</v>
      </c>
      <c r="F964" vm="14478">
        <v>2.4015</v>
      </c>
      <c r="G964" vm="16320">
        <v>17.998000000000001</v>
      </c>
      <c r="H964" vm="1241">
        <v>12.1</v>
      </c>
      <c r="I964" s="15" vm="16323">
        <v>4.6849999999999996</v>
      </c>
      <c r="K964" s="21">
        <f t="shared" si="119"/>
        <v>-9.1158334080093818E-3</v>
      </c>
      <c r="L964" s="21">
        <f t="shared" ref="L964:L1022" si="120">LN(C964/C963)</f>
        <v>2.1653678957322797E-2</v>
      </c>
      <c r="M964" s="21">
        <f t="shared" ref="M964:M1022" si="121">LN(D964/D963)</f>
        <v>1.1950933099932759E-2</v>
      </c>
      <c r="N964" s="21">
        <f t="shared" ref="N964:N1022" si="122">LN(E964/E963)</f>
        <v>2.8221762372772907E-2</v>
      </c>
      <c r="O964" s="21">
        <f t="shared" ref="O964:O1022" si="123">LN(F964/F963)</f>
        <v>1.5738442578890201E-2</v>
      </c>
      <c r="P964" s="21">
        <f t="shared" ref="P964:P1022" si="124">LN(G964/G963)</f>
        <v>9.8269914212288385E-3</v>
      </c>
      <c r="Q964" s="21">
        <f t="shared" ref="Q964:Q1022" si="125">LN(H964/H963)</f>
        <v>-9.0498355199180383E-3</v>
      </c>
      <c r="R964" s="24">
        <f t="shared" ref="R964:R1022" si="126">LN(I964/I963)</f>
        <v>1.0729716672567054E-2</v>
      </c>
    </row>
    <row r="965" spans="1:18" x14ac:dyDescent="0.3">
      <c r="A965" s="23" vm="16327">
        <v>45208</v>
      </c>
      <c r="B965" vm="721">
        <v>21.96</v>
      </c>
      <c r="C965" vm="7596">
        <v>54.34</v>
      </c>
      <c r="D965" vm="16330">
        <v>283</v>
      </c>
      <c r="E965" vm="3331">
        <v>22.14</v>
      </c>
      <c r="F965" vm="729">
        <v>2.3765000000000001</v>
      </c>
      <c r="G965" vm="16320">
        <v>17.998000000000001</v>
      </c>
      <c r="H965" vm="16335">
        <v>11.88</v>
      </c>
      <c r="I965" s="15" vm="16337">
        <v>4.6449999999999996</v>
      </c>
      <c r="K965" s="21">
        <f t="shared" ref="K965:K1022" si="127">LN(B965/B964)</f>
        <v>5.4794657646255705E-3</v>
      </c>
      <c r="L965" s="21">
        <f t="shared" si="120"/>
        <v>-3.0448165833760827E-2</v>
      </c>
      <c r="M965" s="21">
        <f t="shared" si="121"/>
        <v>-1.1243969479112919E-2</v>
      </c>
      <c r="N965" s="21">
        <f t="shared" si="122"/>
        <v>-1.4350022029806335E-2</v>
      </c>
      <c r="O965" s="21">
        <f t="shared" si="123"/>
        <v>-1.0464725050814867E-2</v>
      </c>
      <c r="P965" s="21">
        <f t="shared" si="124"/>
        <v>0</v>
      </c>
      <c r="Q965" s="21">
        <f t="shared" si="125"/>
        <v>-1.834913866819643E-2</v>
      </c>
      <c r="R965" s="24">
        <f t="shared" si="126"/>
        <v>-8.5745434245836829E-3</v>
      </c>
    </row>
    <row r="966" spans="1:18" x14ac:dyDescent="0.3">
      <c r="A966" s="23" vm="16340">
        <v>45209</v>
      </c>
      <c r="B966" vm="16317">
        <v>22.46</v>
      </c>
      <c r="C966" vm="7728">
        <v>55.26</v>
      </c>
      <c r="D966" vm="15249">
        <v>291.3</v>
      </c>
      <c r="E966" vm="16344">
        <v>22.815000000000001</v>
      </c>
      <c r="F966" vm="6673">
        <v>2.4249999999999998</v>
      </c>
      <c r="G966" vm="16347">
        <v>18.556000000000001</v>
      </c>
      <c r="H966" vm="2487">
        <v>12.09</v>
      </c>
      <c r="I966" s="15" vm="16350">
        <v>4.6950000000000003</v>
      </c>
      <c r="K966" s="21">
        <f t="shared" si="127"/>
        <v>2.2513332668967229E-2</v>
      </c>
      <c r="L966" s="21">
        <f t="shared" si="120"/>
        <v>1.6788715497068715E-2</v>
      </c>
      <c r="M966" s="21">
        <f t="shared" si="121"/>
        <v>2.8906766322151323E-2</v>
      </c>
      <c r="N966" s="21">
        <f t="shared" si="122"/>
        <v>3.0032287098875076E-2</v>
      </c>
      <c r="O966" s="21">
        <f t="shared" si="123"/>
        <v>2.0202707317519254E-2</v>
      </c>
      <c r="P966" s="21">
        <f t="shared" si="124"/>
        <v>3.0532546277740394E-2</v>
      </c>
      <c r="Q966" s="21">
        <f t="shared" si="125"/>
        <v>1.7522350692202274E-2</v>
      </c>
      <c r="R966" s="24">
        <f t="shared" si="126"/>
        <v>1.0706740394424451E-2</v>
      </c>
    </row>
    <row r="967" spans="1:18" x14ac:dyDescent="0.3">
      <c r="A967" s="23" vm="16353">
        <v>45210</v>
      </c>
      <c r="B967" vm="3637">
        <v>22.7</v>
      </c>
      <c r="C967" vm="16355">
        <v>53.9</v>
      </c>
      <c r="D967" vm="16357">
        <v>291.60000000000002</v>
      </c>
      <c r="E967" vm="16359">
        <v>22.95</v>
      </c>
      <c r="F967" vm="9179">
        <v>2.4430000000000001</v>
      </c>
      <c r="G967" vm="14055">
        <v>18.937999999999999</v>
      </c>
      <c r="H967" vm="3292">
        <v>12.03</v>
      </c>
      <c r="I967" s="15" vm="16364">
        <v>4.75</v>
      </c>
      <c r="K967" s="21">
        <f t="shared" si="127"/>
        <v>1.0628975177059838E-2</v>
      </c>
      <c r="L967" s="21">
        <f t="shared" si="120"/>
        <v>-2.4918841580319019E-2</v>
      </c>
      <c r="M967" s="21">
        <f t="shared" si="121"/>
        <v>1.029336169114281E-3</v>
      </c>
      <c r="N967" s="21">
        <f t="shared" si="122"/>
        <v>5.8997221271881017E-3</v>
      </c>
      <c r="O967" s="21">
        <f t="shared" si="123"/>
        <v>7.3952678861569148E-3</v>
      </c>
      <c r="P967" s="21">
        <f t="shared" si="124"/>
        <v>2.0377298671810984E-2</v>
      </c>
      <c r="Q967" s="21">
        <f t="shared" si="125"/>
        <v>-4.975134640113843E-3</v>
      </c>
      <c r="R967" s="24">
        <f t="shared" si="126"/>
        <v>1.1646505386323504E-2</v>
      </c>
    </row>
    <row r="968" spans="1:18" x14ac:dyDescent="0.3">
      <c r="A968" s="23" vm="16367">
        <v>45211</v>
      </c>
      <c r="B968" vm="643">
        <v>23.08</v>
      </c>
      <c r="C968" vm="16369">
        <v>52.84</v>
      </c>
      <c r="D968" vm="16371">
        <v>295</v>
      </c>
      <c r="E968" vm="16373">
        <v>22.925000000000001</v>
      </c>
      <c r="F968" vm="8321">
        <v>2.4474999999999998</v>
      </c>
      <c r="G968" vm="16376">
        <v>18.908000000000001</v>
      </c>
      <c r="H968" vm="3202">
        <v>12</v>
      </c>
      <c r="I968" s="15" vm="16379">
        <v>4.7050000000000001</v>
      </c>
      <c r="K968" s="21">
        <f t="shared" si="127"/>
        <v>1.6601517152541861E-2</v>
      </c>
      <c r="L968" s="21">
        <f t="shared" si="120"/>
        <v>-1.9861998260826842E-2</v>
      </c>
      <c r="M968" s="21">
        <f t="shared" si="121"/>
        <v>1.1592356205316599E-2</v>
      </c>
      <c r="N968" s="21">
        <f t="shared" si="122"/>
        <v>-1.0899183640255736E-3</v>
      </c>
      <c r="O968" s="21">
        <f t="shared" si="123"/>
        <v>1.8403031469248648E-3</v>
      </c>
      <c r="P968" s="21">
        <f t="shared" si="124"/>
        <v>-1.5853726303183457E-3</v>
      </c>
      <c r="Q968" s="21">
        <f t="shared" si="125"/>
        <v>-2.4968801985871545E-3</v>
      </c>
      <c r="R968" s="24">
        <f t="shared" si="126"/>
        <v>-9.5188450092068694E-3</v>
      </c>
    </row>
    <row r="969" spans="1:18" x14ac:dyDescent="0.3">
      <c r="A969" s="23" vm="16382">
        <v>45212</v>
      </c>
      <c r="B969" vm="16383">
        <v>22.78</v>
      </c>
      <c r="C969" vm="16385">
        <v>53.18</v>
      </c>
      <c r="D969" vm="16387">
        <v>297.2</v>
      </c>
      <c r="E969" vm="16389">
        <v>22.425000000000001</v>
      </c>
      <c r="F969" vm="7470">
        <v>2.4060000000000001</v>
      </c>
      <c r="G969" vm="13662">
        <v>18.829999999999998</v>
      </c>
      <c r="H969" vm="16393">
        <v>11.83</v>
      </c>
      <c r="I969" s="15" vm="16308">
        <v>4.6349999999999998</v>
      </c>
      <c r="K969" s="21">
        <f t="shared" si="127"/>
        <v>-1.308348362086262E-2</v>
      </c>
      <c r="L969" s="21">
        <f t="shared" si="120"/>
        <v>6.4139061607490369E-3</v>
      </c>
      <c r="M969" s="21">
        <f t="shared" si="121"/>
        <v>7.4299565037841573E-3</v>
      </c>
      <c r="N969" s="21">
        <f t="shared" si="122"/>
        <v>-2.2051610197668783E-2</v>
      </c>
      <c r="O969" s="21">
        <f t="shared" si="123"/>
        <v>-1.7101477870041092E-2</v>
      </c>
      <c r="P969" s="21">
        <f t="shared" si="124"/>
        <v>-4.133770261929022E-3</v>
      </c>
      <c r="Q969" s="21">
        <f t="shared" si="125"/>
        <v>-1.4267971797704894E-2</v>
      </c>
      <c r="R969" s="24">
        <f t="shared" si="126"/>
        <v>-1.4989574019524499E-2</v>
      </c>
    </row>
    <row r="970" spans="1:18" x14ac:dyDescent="0.3">
      <c r="A970" s="23" vm="16398">
        <v>45215</v>
      </c>
      <c r="B970" vm="6343">
        <v>23.3</v>
      </c>
      <c r="C970" vm="7974">
        <v>52.94</v>
      </c>
      <c r="D970" vm="16401">
        <v>298.39999999999998</v>
      </c>
      <c r="E970" vm="16403">
        <v>23.004999999999999</v>
      </c>
      <c r="F970" vm="6520">
        <v>2.4165000000000001</v>
      </c>
      <c r="G970" vm="15010">
        <v>18.7</v>
      </c>
      <c r="H970" vm="16407">
        <v>11.92</v>
      </c>
      <c r="I970" s="15" vm="16323">
        <v>4.6849999999999996</v>
      </c>
      <c r="K970" s="21">
        <f t="shared" si="127"/>
        <v>2.2570402552618725E-2</v>
      </c>
      <c r="L970" s="21">
        <f t="shared" si="120"/>
        <v>-4.5231890159186045E-3</v>
      </c>
      <c r="M970" s="21">
        <f t="shared" si="121"/>
        <v>4.0295554860016423E-3</v>
      </c>
      <c r="N970" s="21">
        <f t="shared" si="122"/>
        <v>2.5535175662571987E-2</v>
      </c>
      <c r="O970" s="21">
        <f t="shared" si="123"/>
        <v>4.3545947505144967E-3</v>
      </c>
      <c r="P970" s="21">
        <f t="shared" si="124"/>
        <v>-6.9278188085200778E-3</v>
      </c>
      <c r="Q970" s="21">
        <f t="shared" si="125"/>
        <v>7.5789836469082987E-3</v>
      </c>
      <c r="R970" s="24">
        <f t="shared" si="126"/>
        <v>1.0729716672567054E-2</v>
      </c>
    </row>
    <row r="971" spans="1:18" x14ac:dyDescent="0.3">
      <c r="A971" s="23" vm="16412">
        <v>45216</v>
      </c>
      <c r="B971" vm="16413">
        <v>23.24</v>
      </c>
      <c r="C971" vm="10230">
        <v>52.98</v>
      </c>
      <c r="D971" vm="16416">
        <v>293.60000000000002</v>
      </c>
      <c r="E971" vm="701">
        <v>23.02</v>
      </c>
      <c r="F971" vm="14763">
        <v>2.4279999999999999</v>
      </c>
      <c r="G971" vm="16420">
        <v>18.893999999999998</v>
      </c>
      <c r="H971" vm="4065">
        <v>11.96</v>
      </c>
      <c r="I971" s="15" vm="16379">
        <v>4.7050000000000001</v>
      </c>
      <c r="K971" s="21">
        <f t="shared" si="127"/>
        <v>-2.5784285879444763E-3</v>
      </c>
      <c r="L971" s="21">
        <f t="shared" si="120"/>
        <v>7.5528704496847078E-4</v>
      </c>
      <c r="M971" s="21">
        <f t="shared" si="121"/>
        <v>-1.6216571589245169E-2</v>
      </c>
      <c r="N971" s="21">
        <f t="shared" si="122"/>
        <v>6.5181968630476669E-4</v>
      </c>
      <c r="O971" s="21">
        <f t="shared" si="123"/>
        <v>4.7476608942500966E-3</v>
      </c>
      <c r="P971" s="21">
        <f t="shared" si="124"/>
        <v>1.0320887486401547E-2</v>
      </c>
      <c r="Q971" s="21">
        <f t="shared" si="125"/>
        <v>3.3500868852820269E-3</v>
      </c>
      <c r="R971" s="24">
        <f t="shared" si="126"/>
        <v>4.2598573469575084E-3</v>
      </c>
    </row>
    <row r="972" spans="1:18" x14ac:dyDescent="0.3">
      <c r="A972" s="23" vm="16426">
        <v>45217</v>
      </c>
      <c r="B972" vm="16427">
        <v>23.32</v>
      </c>
      <c r="C972" vm="16429">
        <v>53.04</v>
      </c>
      <c r="D972" vm="16431">
        <v>288.7</v>
      </c>
      <c r="E972" vm="16433">
        <v>22.79</v>
      </c>
      <c r="F972" vm="7367">
        <v>2.4</v>
      </c>
      <c r="G972" vm="16436">
        <v>18.771999999999998</v>
      </c>
      <c r="H972" vm="16438">
        <v>12.02</v>
      </c>
      <c r="I972" s="15" vm="16440">
        <v>4.6399999999999997</v>
      </c>
      <c r="K972" s="21">
        <f t="shared" si="127"/>
        <v>3.4364294985813186E-3</v>
      </c>
      <c r="L972" s="21">
        <f t="shared" si="120"/>
        <v>1.1318620336835527E-3</v>
      </c>
      <c r="M972" s="21">
        <f t="shared" si="121"/>
        <v>-1.6830210071471202E-2</v>
      </c>
      <c r="N972" s="21">
        <f t="shared" si="122"/>
        <v>-1.0041560036143697E-2</v>
      </c>
      <c r="O972" s="21">
        <f t="shared" si="123"/>
        <v>-1.1599135843351918E-2</v>
      </c>
      <c r="P972" s="21">
        <f t="shared" si="124"/>
        <v>-6.4780134147713955E-3</v>
      </c>
      <c r="Q972" s="21">
        <f t="shared" si="125"/>
        <v>5.0041805845757294E-3</v>
      </c>
      <c r="R972" s="24">
        <f t="shared" si="126"/>
        <v>-1.3911406799179134E-2</v>
      </c>
    </row>
    <row r="973" spans="1:18" x14ac:dyDescent="0.3">
      <c r="A973" s="23" vm="16444">
        <v>45218</v>
      </c>
      <c r="B973" vm="16445">
        <v>23.2</v>
      </c>
      <c r="C973" vm="16447">
        <v>53.12</v>
      </c>
      <c r="D973" vm="16449">
        <v>285.10000000000002</v>
      </c>
      <c r="E973" vm="16451">
        <v>22.504999999999999</v>
      </c>
      <c r="F973" vm="14687">
        <v>2.375</v>
      </c>
      <c r="G973" vm="16454">
        <v>18.085999999999999</v>
      </c>
      <c r="H973" vm="16407">
        <v>11.92</v>
      </c>
      <c r="I973" s="15" vm="16457">
        <v>4.6100000000000003</v>
      </c>
      <c r="K973" s="21">
        <f t="shared" si="127"/>
        <v>-5.1590828100274476E-3</v>
      </c>
      <c r="L973" s="21">
        <f t="shared" si="120"/>
        <v>1.5071592905713386E-3</v>
      </c>
      <c r="M973" s="21">
        <f t="shared" si="121"/>
        <v>-1.2548090750263016E-2</v>
      </c>
      <c r="N973" s="21">
        <f t="shared" si="122"/>
        <v>-1.2584336512696883E-2</v>
      </c>
      <c r="O973" s="21">
        <f t="shared" si="123"/>
        <v>-1.0471299867295366E-2</v>
      </c>
      <c r="P973" s="21">
        <f t="shared" si="124"/>
        <v>-3.7228239613882864E-2</v>
      </c>
      <c r="Q973" s="21">
        <f t="shared" si="125"/>
        <v>-8.3542674698578127E-3</v>
      </c>
      <c r="R973" s="24">
        <f t="shared" si="126"/>
        <v>-6.4865092296066615E-3</v>
      </c>
    </row>
    <row r="974" spans="1:18" x14ac:dyDescent="0.3">
      <c r="A974" s="23" vm="16460">
        <v>45219</v>
      </c>
      <c r="B974" vm="16224">
        <v>22.54</v>
      </c>
      <c r="C974" vm="16462">
        <v>52.58</v>
      </c>
      <c r="D974" vm="16464">
        <v>284.39999999999998</v>
      </c>
      <c r="E974" vm="16466">
        <v>22.125</v>
      </c>
      <c r="F974" vm="6762">
        <v>2.3439999999999999</v>
      </c>
      <c r="G974" vm="16469">
        <v>17.648</v>
      </c>
      <c r="H974" vm="16471">
        <v>11.7</v>
      </c>
      <c r="I974" s="15" vm="16473">
        <v>4.6150000000000002</v>
      </c>
      <c r="K974" s="21">
        <f t="shared" si="127"/>
        <v>-2.8860770060634058E-2</v>
      </c>
      <c r="L974" s="21">
        <f t="shared" si="120"/>
        <v>-1.0217685866443218E-2</v>
      </c>
      <c r="M974" s="21">
        <f t="shared" si="121"/>
        <v>-2.4582979895406919E-3</v>
      </c>
      <c r="N974" s="21">
        <f t="shared" si="122"/>
        <v>-1.7029315850902733E-2</v>
      </c>
      <c r="O974" s="21">
        <f t="shared" si="123"/>
        <v>-1.3138565771838409E-2</v>
      </c>
      <c r="P974" s="21">
        <f t="shared" si="124"/>
        <v>-2.4515695807141646E-2</v>
      </c>
      <c r="Q974" s="21">
        <f t="shared" si="125"/>
        <v>-1.8628819833493324E-2</v>
      </c>
      <c r="R974" s="24">
        <f t="shared" si="126"/>
        <v>1.0840109462583103E-3</v>
      </c>
    </row>
    <row r="975" spans="1:18" x14ac:dyDescent="0.3">
      <c r="A975" s="23" vm="16477">
        <v>45222</v>
      </c>
      <c r="B975" vm="16317">
        <v>22.46</v>
      </c>
      <c r="C975" vm="16479">
        <v>52.74</v>
      </c>
      <c r="D975" vm="15551">
        <v>286.10000000000002</v>
      </c>
      <c r="E975" vm="16482">
        <v>22.69</v>
      </c>
      <c r="F975" vm="16484">
        <v>2.3734999999999999</v>
      </c>
      <c r="G975" vm="16486">
        <v>18.021999999999998</v>
      </c>
      <c r="H975" vm="4029">
        <v>11.65</v>
      </c>
      <c r="I975" s="15" vm="16440">
        <v>4.6399999999999997</v>
      </c>
      <c r="K975" s="21">
        <f t="shared" si="127"/>
        <v>-3.5555593013330954E-3</v>
      </c>
      <c r="L975" s="21">
        <f t="shared" si="120"/>
        <v>3.0383616234054452E-3</v>
      </c>
      <c r="M975" s="21">
        <f t="shared" si="121"/>
        <v>5.9597021269788934E-3</v>
      </c>
      <c r="N975" s="21">
        <f t="shared" si="122"/>
        <v>2.5216107897757259E-2</v>
      </c>
      <c r="O975" s="21">
        <f t="shared" si="123"/>
        <v>1.2506787294469501E-2</v>
      </c>
      <c r="P975" s="21">
        <f t="shared" si="124"/>
        <v>2.0970771301698908E-2</v>
      </c>
      <c r="Q975" s="21">
        <f t="shared" si="125"/>
        <v>-4.2826617920007359E-3</v>
      </c>
      <c r="R975" s="24">
        <f t="shared" si="126"/>
        <v>5.4024982833483417E-3</v>
      </c>
    </row>
    <row r="976" spans="1:18" x14ac:dyDescent="0.3">
      <c r="A976" s="23" vm="16491">
        <v>45223</v>
      </c>
      <c r="B976" vm="625">
        <v>22.92</v>
      </c>
      <c r="C976" vm="16493">
        <v>53.84</v>
      </c>
      <c r="D976" vm="16495">
        <v>284.89999999999998</v>
      </c>
      <c r="E976" vm="16497">
        <v>22.995000000000001</v>
      </c>
      <c r="F976" vm="15237">
        <v>2.3614999999999999</v>
      </c>
      <c r="G976" vm="16290">
        <v>17.725999999999999</v>
      </c>
      <c r="H976" vm="16501">
        <v>11.71</v>
      </c>
      <c r="I976" s="15" vm="16503">
        <v>4.585</v>
      </c>
      <c r="K976" s="21">
        <f t="shared" si="127"/>
        <v>2.0273942536241724E-2</v>
      </c>
      <c r="L976" s="21">
        <f t="shared" si="120"/>
        <v>2.0642504411331725E-2</v>
      </c>
      <c r="M976" s="21">
        <f t="shared" si="121"/>
        <v>-4.2031585522021454E-3</v>
      </c>
      <c r="N976" s="21">
        <f t="shared" si="122"/>
        <v>1.3352502200136705E-2</v>
      </c>
      <c r="O976" s="21">
        <f t="shared" si="123"/>
        <v>-5.0686486552009224E-3</v>
      </c>
      <c r="P976" s="21">
        <f t="shared" si="124"/>
        <v>-1.6560745496639339E-2</v>
      </c>
      <c r="Q976" s="21">
        <f t="shared" si="125"/>
        <v>5.1369975979165495E-3</v>
      </c>
      <c r="R976" s="24">
        <f t="shared" si="126"/>
        <v>-1.1924260529735643E-2</v>
      </c>
    </row>
    <row r="977" spans="1:18" x14ac:dyDescent="0.3">
      <c r="A977" s="23" vm="16507">
        <v>45224</v>
      </c>
      <c r="B977" vm="625">
        <v>22.92</v>
      </c>
      <c r="C977" vm="16509">
        <v>53.28</v>
      </c>
      <c r="D977" vm="16511">
        <v>284.5</v>
      </c>
      <c r="E977" vm="16513">
        <v>22.495000000000001</v>
      </c>
      <c r="F977" vm="6422">
        <v>2.3559999999999999</v>
      </c>
      <c r="G977" vm="16516">
        <v>17.777999999999999</v>
      </c>
      <c r="H977" vm="2679">
        <v>11.69</v>
      </c>
      <c r="I977" s="15" vm="16519">
        <v>4.58</v>
      </c>
      <c r="K977" s="21">
        <f t="shared" si="127"/>
        <v>0</v>
      </c>
      <c r="L977" s="21">
        <f t="shared" si="120"/>
        <v>-1.0455659104338743E-2</v>
      </c>
      <c r="M977" s="21">
        <f t="shared" si="121"/>
        <v>-1.4049879374769144E-3</v>
      </c>
      <c r="N977" s="21">
        <f t="shared" si="122"/>
        <v>-2.1983738698751525E-2</v>
      </c>
      <c r="O977" s="21">
        <f t="shared" si="123"/>
        <v>-2.3317445646944728E-3</v>
      </c>
      <c r="P977" s="21">
        <f t="shared" si="124"/>
        <v>2.929249503276912E-3</v>
      </c>
      <c r="Q977" s="21">
        <f t="shared" si="125"/>
        <v>-1.7094021256490257E-3</v>
      </c>
      <c r="R977" s="24">
        <f t="shared" si="126"/>
        <v>-1.091107582334568E-3</v>
      </c>
    </row>
    <row r="978" spans="1:18" x14ac:dyDescent="0.3">
      <c r="A978" s="23" vm="16523">
        <v>45225</v>
      </c>
      <c r="B978" vm="16427">
        <v>23.32</v>
      </c>
      <c r="C978" vm="16525">
        <v>51.86</v>
      </c>
      <c r="D978" vm="16330">
        <v>283</v>
      </c>
      <c r="E978" vm="16528">
        <v>22.824999999999999</v>
      </c>
      <c r="F978" vm="6455">
        <v>2.37</v>
      </c>
      <c r="G978" vm="16531">
        <v>17.672000000000001</v>
      </c>
      <c r="H978" vm="3061">
        <v>11.33</v>
      </c>
      <c r="I978" s="15" vm="16534">
        <v>4.74</v>
      </c>
      <c r="K978" s="21">
        <f t="shared" si="127"/>
        <v>1.7301469635752652E-2</v>
      </c>
      <c r="L978" s="21">
        <f t="shared" si="120"/>
        <v>-2.7013246121615452E-2</v>
      </c>
      <c r="M978" s="21">
        <f t="shared" si="121"/>
        <v>-5.2863559231479491E-3</v>
      </c>
      <c r="N978" s="21">
        <f t="shared" si="122"/>
        <v>1.456336418789651E-2</v>
      </c>
      <c r="O978" s="21">
        <f t="shared" si="123"/>
        <v>5.9246893576996558E-3</v>
      </c>
      <c r="P978" s="21">
        <f t="shared" si="124"/>
        <v>-5.9802717016670193E-3</v>
      </c>
      <c r="Q978" s="21">
        <f t="shared" si="125"/>
        <v>-3.1279700444062086E-2</v>
      </c>
      <c r="R978" s="24">
        <f t="shared" si="126"/>
        <v>3.4338137580891617E-2</v>
      </c>
    </row>
    <row r="979" spans="1:18" x14ac:dyDescent="0.3">
      <c r="A979" s="23" vm="16538">
        <v>45226</v>
      </c>
      <c r="B979" vm="16539">
        <v>23.14</v>
      </c>
      <c r="C979" vm="16541">
        <v>48.51</v>
      </c>
      <c r="D979" vm="15203">
        <v>282.60000000000002</v>
      </c>
      <c r="E979" vm="643">
        <v>23.08</v>
      </c>
      <c r="F979" vm="16545">
        <v>2.3774999999999999</v>
      </c>
      <c r="G979" vm="16547">
        <v>17.318000000000001</v>
      </c>
      <c r="H979" vm="3937">
        <v>11.26</v>
      </c>
      <c r="I979" s="15" vm="16550">
        <v>4.7750000000000004</v>
      </c>
      <c r="K979" s="21">
        <f t="shared" si="127"/>
        <v>-7.7486397167610809E-3</v>
      </c>
      <c r="L979" s="21">
        <f t="shared" si="120"/>
        <v>-6.6777817853393165E-2</v>
      </c>
      <c r="M979" s="21">
        <f t="shared" si="121"/>
        <v>-1.4144273928104801E-3</v>
      </c>
      <c r="N979" s="21">
        <f t="shared" si="122"/>
        <v>1.1110015158866549E-2</v>
      </c>
      <c r="O979" s="21">
        <f t="shared" si="123"/>
        <v>3.1595602903685179E-3</v>
      </c>
      <c r="P979" s="21">
        <f t="shared" si="124"/>
        <v>-2.0235043092206584E-2</v>
      </c>
      <c r="Q979" s="21">
        <f t="shared" si="125"/>
        <v>-6.1974523283706614E-3</v>
      </c>
      <c r="R979" s="24">
        <f t="shared" si="126"/>
        <v>7.3568382257084087E-3</v>
      </c>
    </row>
    <row r="980" spans="1:18" x14ac:dyDescent="0.3">
      <c r="A980" s="23" vm="16554">
        <v>45229</v>
      </c>
      <c r="B980" vm="16555">
        <v>23.46</v>
      </c>
      <c r="C980" vm="11757">
        <v>48.76</v>
      </c>
      <c r="D980" vm="16558">
        <v>281.8</v>
      </c>
      <c r="E980" vm="16560">
        <v>23.49</v>
      </c>
      <c r="F980" vm="14478">
        <v>2.4015</v>
      </c>
      <c r="G980" vm="16563">
        <v>17.04</v>
      </c>
      <c r="H980" vm="3097">
        <v>11.35</v>
      </c>
      <c r="I980" s="15" vm="11902">
        <v>5.05</v>
      </c>
      <c r="K980" s="21">
        <f t="shared" si="127"/>
        <v>1.3734121459798836E-2</v>
      </c>
      <c r="L980" s="21">
        <f t="shared" si="120"/>
        <v>5.1403423559455855E-3</v>
      </c>
      <c r="M980" s="21">
        <f t="shared" si="121"/>
        <v>-2.8348707858472967E-3</v>
      </c>
      <c r="N980" s="21">
        <f t="shared" si="122"/>
        <v>1.7608357030922575E-2</v>
      </c>
      <c r="O980" s="21">
        <f t="shared" si="123"/>
        <v>1.004402668533368E-2</v>
      </c>
      <c r="P980" s="21">
        <f t="shared" si="124"/>
        <v>-1.6182901624439874E-2</v>
      </c>
      <c r="Q980" s="21">
        <f t="shared" si="125"/>
        <v>7.9611212158674192E-3</v>
      </c>
      <c r="R980" s="24">
        <f t="shared" si="126"/>
        <v>5.5994269354574785E-2</v>
      </c>
    </row>
    <row r="981" spans="1:18" x14ac:dyDescent="0.3">
      <c r="A981" s="23" vm="16569">
        <v>45230</v>
      </c>
      <c r="B981" vm="16445">
        <v>23.2</v>
      </c>
      <c r="C981" vm="16571">
        <v>48.94</v>
      </c>
      <c r="D981" vm="16573">
        <v>285.5</v>
      </c>
      <c r="E981" vm="16575">
        <v>23.625</v>
      </c>
      <c r="F981" vm="6640">
        <v>2.4565000000000001</v>
      </c>
      <c r="G981" vm="11750">
        <v>17.600000000000001</v>
      </c>
      <c r="H981" vm="3043">
        <v>11.54</v>
      </c>
      <c r="I981" s="15" vm="11006">
        <v>5.04</v>
      </c>
      <c r="K981" s="21">
        <f t="shared" si="127"/>
        <v>-1.1144564553065176E-2</v>
      </c>
      <c r="L981" s="21">
        <f t="shared" si="120"/>
        <v>3.684753401454736E-3</v>
      </c>
      <c r="M981" s="21">
        <f t="shared" si="121"/>
        <v>1.304442963148509E-2</v>
      </c>
      <c r="N981" s="21">
        <f t="shared" si="122"/>
        <v>5.7306747089850745E-3</v>
      </c>
      <c r="O981" s="21">
        <f t="shared" si="123"/>
        <v>2.2644030503823874E-2</v>
      </c>
      <c r="P981" s="21">
        <f t="shared" si="124"/>
        <v>3.2335380642936451E-2</v>
      </c>
      <c r="Q981" s="21">
        <f t="shared" si="125"/>
        <v>1.6601517152541861E-2</v>
      </c>
      <c r="R981" s="24">
        <f t="shared" si="126"/>
        <v>-1.9821612039912112E-3</v>
      </c>
    </row>
    <row r="982" spans="1:18" x14ac:dyDescent="0.3">
      <c r="A982" s="23" vm="16583">
        <v>45231</v>
      </c>
      <c r="B982" vm="16584">
        <v>23.16</v>
      </c>
      <c r="C982" vm="5521">
        <v>49.55</v>
      </c>
      <c r="D982" vm="15839">
        <v>287.2</v>
      </c>
      <c r="E982" vm="16588">
        <v>23.914999999999999</v>
      </c>
      <c r="F982" vm="8056">
        <v>2.4910000000000001</v>
      </c>
      <c r="G982" vm="16591">
        <v>17.942</v>
      </c>
      <c r="H982" vm="16593">
        <v>11.48</v>
      </c>
      <c r="I982" s="15" vm="11632">
        <v>5.08</v>
      </c>
      <c r="K982" s="21">
        <f t="shared" si="127"/>
        <v>-1.7256259674697252E-3</v>
      </c>
      <c r="L982" s="21">
        <f t="shared" si="120"/>
        <v>1.2387202761471377E-2</v>
      </c>
      <c r="M982" s="21">
        <f t="shared" si="121"/>
        <v>5.9368080780042498E-3</v>
      </c>
      <c r="N982" s="21">
        <f t="shared" si="122"/>
        <v>1.2200403752453706E-2</v>
      </c>
      <c r="O982" s="21">
        <f t="shared" si="123"/>
        <v>1.394666365347738E-2</v>
      </c>
      <c r="P982" s="21">
        <f t="shared" si="124"/>
        <v>1.9245431092985568E-2</v>
      </c>
      <c r="Q982" s="21">
        <f t="shared" si="125"/>
        <v>-5.2128701885329875E-3</v>
      </c>
      <c r="R982" s="24">
        <f t="shared" si="126"/>
        <v>7.9051795071132473E-3</v>
      </c>
    </row>
    <row r="983" spans="1:18" x14ac:dyDescent="0.3">
      <c r="A983" s="23" vm="16598">
        <v>45232</v>
      </c>
      <c r="B983" vm="9686">
        <v>23.8</v>
      </c>
      <c r="C983" vm="16600">
        <v>51.2</v>
      </c>
      <c r="D983" vm="16602">
        <v>303.3</v>
      </c>
      <c r="E983" vm="16604">
        <v>23.5</v>
      </c>
      <c r="F983" vm="16606">
        <v>2.524</v>
      </c>
      <c r="G983" vm="16608">
        <v>18.335999999999999</v>
      </c>
      <c r="H983" vm="16610">
        <v>11.79</v>
      </c>
      <c r="I983" s="15" vm="968">
        <v>5.25</v>
      </c>
      <c r="K983" s="21">
        <f t="shared" si="127"/>
        <v>2.7258927972634468E-2</v>
      </c>
      <c r="L983" s="21">
        <f t="shared" si="120"/>
        <v>3.2757271269465114E-2</v>
      </c>
      <c r="M983" s="21">
        <f t="shared" si="121"/>
        <v>5.4543577520466451E-2</v>
      </c>
      <c r="N983" s="21">
        <f t="shared" si="122"/>
        <v>-1.7505455982146863E-2</v>
      </c>
      <c r="O983" s="21">
        <f t="shared" si="123"/>
        <v>1.3160708398923381E-2</v>
      </c>
      <c r="P983" s="21">
        <f t="shared" si="124"/>
        <v>2.1722007395237164E-2</v>
      </c>
      <c r="Q983" s="21">
        <f t="shared" si="125"/>
        <v>2.6645323657859037E-2</v>
      </c>
      <c r="R983" s="24">
        <f t="shared" si="126"/>
        <v>3.2916815013141795E-2</v>
      </c>
    </row>
    <row r="984" spans="1:18" x14ac:dyDescent="0.3">
      <c r="A984" s="23" vm="16614">
        <v>45233</v>
      </c>
      <c r="B984" vm="16615">
        <v>23.98</v>
      </c>
      <c r="C984" vm="5395">
        <v>51</v>
      </c>
      <c r="D984" vm="16618">
        <v>308.7</v>
      </c>
      <c r="E984" vm="16620">
        <v>23.43</v>
      </c>
      <c r="F984" vm="16623">
        <v>2.5634999999999999</v>
      </c>
      <c r="G984" vm="16625">
        <v>18.696000000000002</v>
      </c>
      <c r="H984" vm="3183">
        <v>12.07</v>
      </c>
      <c r="I984" s="15" vm="3632">
        <v>5.41</v>
      </c>
      <c r="K984" s="21">
        <f t="shared" si="127"/>
        <v>7.5345689219391485E-3</v>
      </c>
      <c r="L984" s="21">
        <f t="shared" si="120"/>
        <v>-3.9138993211363287E-3</v>
      </c>
      <c r="M984" s="21">
        <f t="shared" si="121"/>
        <v>1.7647516813578141E-2</v>
      </c>
      <c r="N984" s="21">
        <f t="shared" si="122"/>
        <v>-2.983168630408982E-3</v>
      </c>
      <c r="O984" s="21">
        <f t="shared" si="123"/>
        <v>1.5528567562651495E-2</v>
      </c>
      <c r="P984" s="21">
        <f t="shared" si="124"/>
        <v>1.944325670422797E-2</v>
      </c>
      <c r="Q984" s="21">
        <f t="shared" si="125"/>
        <v>2.3471320560160564E-2</v>
      </c>
      <c r="R984" s="24">
        <f t="shared" si="126"/>
        <v>3.0021016254857844E-2</v>
      </c>
    </row>
    <row r="985" spans="1:18" x14ac:dyDescent="0.3">
      <c r="A985" s="23" vm="16630">
        <v>45236</v>
      </c>
      <c r="B985" vm="16631">
        <v>23.64</v>
      </c>
      <c r="C985" vm="16633">
        <v>50.8</v>
      </c>
      <c r="D985" vm="16635">
        <v>311.89999999999998</v>
      </c>
      <c r="E985" vm="16637">
        <v>23.434999999999999</v>
      </c>
      <c r="F985" vm="16639">
        <v>2.5659999999999998</v>
      </c>
      <c r="G985" vm="16641">
        <v>18.326000000000001</v>
      </c>
      <c r="H985" vm="16643">
        <v>11.95</v>
      </c>
      <c r="I985" s="15" vm="1301">
        <v>5.21</v>
      </c>
      <c r="K985" s="21">
        <f t="shared" si="127"/>
        <v>-1.4279957061470753E-2</v>
      </c>
      <c r="L985" s="21">
        <f t="shared" si="120"/>
        <v>-3.9292781398896611E-3</v>
      </c>
      <c r="M985" s="21">
        <f t="shared" si="121"/>
        <v>1.0312692105644014E-2</v>
      </c>
      <c r="N985" s="21">
        <f t="shared" si="122"/>
        <v>2.1337885496506992E-4</v>
      </c>
      <c r="O985" s="21">
        <f t="shared" si="123"/>
        <v>9.7475395182638537E-4</v>
      </c>
      <c r="P985" s="21">
        <f t="shared" si="124"/>
        <v>-1.998878069353539E-2</v>
      </c>
      <c r="Q985" s="21">
        <f t="shared" si="125"/>
        <v>-9.9917567319205911E-3</v>
      </c>
      <c r="R985" s="24">
        <f t="shared" si="126"/>
        <v>-3.7669237093114628E-2</v>
      </c>
    </row>
    <row r="986" spans="1:18" x14ac:dyDescent="0.3">
      <c r="A986" s="23" vm="16647">
        <v>45237</v>
      </c>
      <c r="B986" vm="16413">
        <v>23.24</v>
      </c>
      <c r="C986" vm="16649">
        <v>49.95</v>
      </c>
      <c r="D986" vm="16651">
        <v>310.89999999999998</v>
      </c>
      <c r="E986" vm="16653">
        <v>23.56</v>
      </c>
      <c r="F986" vm="15555">
        <v>2.5640000000000001</v>
      </c>
      <c r="G986" vm="16454">
        <v>18.085999999999999</v>
      </c>
      <c r="H986" vm="16407">
        <v>11.92</v>
      </c>
      <c r="I986" s="15" vm="4067">
        <v>5.19</v>
      </c>
      <c r="K986" s="21">
        <f t="shared" si="127"/>
        <v>-1.7065260554187098E-2</v>
      </c>
      <c r="L986" s="21">
        <f t="shared" si="120"/>
        <v>-1.6873849489873541E-2</v>
      </c>
      <c r="M986" s="21">
        <f t="shared" si="121"/>
        <v>-3.2113065490494658E-3</v>
      </c>
      <c r="N986" s="21">
        <f t="shared" si="122"/>
        <v>5.31972740871653E-3</v>
      </c>
      <c r="O986" s="21">
        <f t="shared" si="123"/>
        <v>-7.7972713502104548E-4</v>
      </c>
      <c r="P986" s="21">
        <f t="shared" si="124"/>
        <v>-1.318265822473319E-2</v>
      </c>
      <c r="Q986" s="21">
        <f t="shared" si="125"/>
        <v>-2.5136167403159008E-3</v>
      </c>
      <c r="R986" s="24">
        <f t="shared" si="126"/>
        <v>-3.8461585874781639E-3</v>
      </c>
    </row>
    <row r="987" spans="1:18" x14ac:dyDescent="0.3">
      <c r="A987" s="23" vm="16660">
        <v>45238</v>
      </c>
      <c r="B987" vm="16445">
        <v>23.2</v>
      </c>
      <c r="C987" vm="16662">
        <v>50.9</v>
      </c>
      <c r="D987" vm="16664">
        <v>314.3</v>
      </c>
      <c r="E987" vm="5674">
        <v>23.76</v>
      </c>
      <c r="F987" vm="16667">
        <v>2.5684999999999998</v>
      </c>
      <c r="G987" vm="16669">
        <v>18.312000000000001</v>
      </c>
      <c r="H987" vm="2365">
        <v>12.12</v>
      </c>
      <c r="I987" s="15" vm="4067">
        <v>5.19</v>
      </c>
      <c r="K987" s="21">
        <f t="shared" si="127"/>
        <v>-1.7226533114461818E-3</v>
      </c>
      <c r="L987" s="21">
        <f t="shared" si="120"/>
        <v>1.8840418461914438E-2</v>
      </c>
      <c r="M987" s="21">
        <f t="shared" si="121"/>
        <v>1.0876626738813896E-2</v>
      </c>
      <c r="N987" s="21">
        <f t="shared" si="122"/>
        <v>8.4531357110584106E-3</v>
      </c>
      <c r="O987" s="21">
        <f t="shared" si="123"/>
        <v>1.7535318667617377E-3</v>
      </c>
      <c r="P987" s="21">
        <f t="shared" si="124"/>
        <v>1.2418424331977257E-2</v>
      </c>
      <c r="Q987" s="21">
        <f t="shared" si="125"/>
        <v>1.6639319003964724E-2</v>
      </c>
      <c r="R987" s="24">
        <f t="shared" si="126"/>
        <v>0</v>
      </c>
    </row>
    <row r="988" spans="1:18" x14ac:dyDescent="0.3">
      <c r="A988" s="23" vm="16675">
        <v>45239</v>
      </c>
      <c r="B988" vm="16555">
        <v>23.46</v>
      </c>
      <c r="C988" vm="16677">
        <v>51.04</v>
      </c>
      <c r="D988" vm="16679">
        <v>316</v>
      </c>
      <c r="E988" vm="16681">
        <v>23.94</v>
      </c>
      <c r="F988" vm="16683">
        <v>2.5779999999999998</v>
      </c>
      <c r="G988" vm="16685">
        <v>18.126000000000001</v>
      </c>
      <c r="H988" vm="480">
        <v>12.31</v>
      </c>
      <c r="I988" s="15" vm="9734">
        <v>5.29</v>
      </c>
      <c r="K988" s="21">
        <f t="shared" si="127"/>
        <v>1.1144564553065237E-2</v>
      </c>
      <c r="L988" s="21">
        <f t="shared" si="120"/>
        <v>2.7467154800574372E-3</v>
      </c>
      <c r="M988" s="21">
        <f t="shared" si="121"/>
        <v>5.3942697833901975E-3</v>
      </c>
      <c r="N988" s="21">
        <f t="shared" si="122"/>
        <v>7.5472056353829038E-3</v>
      </c>
      <c r="O988" s="21">
        <f t="shared" si="123"/>
        <v>3.6918335918102391E-3</v>
      </c>
      <c r="P988" s="21">
        <f t="shared" si="124"/>
        <v>-1.0209211017675602E-2</v>
      </c>
      <c r="Q988" s="21">
        <f t="shared" si="125"/>
        <v>1.5554959555193908E-2</v>
      </c>
      <c r="R988" s="24">
        <f t="shared" si="126"/>
        <v>1.9084548692410698E-2</v>
      </c>
    </row>
    <row r="989" spans="1:18" x14ac:dyDescent="0.3">
      <c r="A989" s="23" vm="16690">
        <v>45240</v>
      </c>
      <c r="B989" vm="16691">
        <v>23.04</v>
      </c>
      <c r="C989" vm="16693">
        <v>49.46</v>
      </c>
      <c r="D989" vm="16695">
        <v>314.7</v>
      </c>
      <c r="E989" vm="16697">
        <v>23.864999999999998</v>
      </c>
      <c r="F989" vm="16639">
        <v>2.5659999999999998</v>
      </c>
      <c r="G989" vm="16201">
        <v>17.981999999999999</v>
      </c>
      <c r="H989" vm="11204">
        <v>12.19</v>
      </c>
      <c r="I989" s="15" vm="12648">
        <v>5.15</v>
      </c>
      <c r="K989" s="21">
        <f t="shared" si="127"/>
        <v>-1.8065007397639003E-2</v>
      </c>
      <c r="L989" s="21">
        <f t="shared" si="120"/>
        <v>-3.1445376943264249E-2</v>
      </c>
      <c r="M989" s="21">
        <f t="shared" si="121"/>
        <v>-4.1224095165509527E-3</v>
      </c>
      <c r="N989" s="21">
        <f t="shared" si="122"/>
        <v>-3.1377496719673607E-3</v>
      </c>
      <c r="O989" s="21">
        <f t="shared" si="123"/>
        <v>-4.6656383235509306E-3</v>
      </c>
      <c r="P989" s="21">
        <f t="shared" si="124"/>
        <v>-7.9761140700088679E-3</v>
      </c>
      <c r="Q989" s="21">
        <f t="shared" si="125"/>
        <v>-9.7959967031821006E-3</v>
      </c>
      <c r="R989" s="24">
        <f t="shared" si="126"/>
        <v>-2.6821531194563153E-2</v>
      </c>
    </row>
    <row r="990" spans="1:18" x14ac:dyDescent="0.3">
      <c r="A990" s="23" vm="16704">
        <v>45243</v>
      </c>
      <c r="B990" vm="4700">
        <v>23.4</v>
      </c>
      <c r="C990" vm="4665">
        <v>49.73</v>
      </c>
      <c r="D990" vm="16707">
        <v>321</v>
      </c>
      <c r="E990" vm="16709">
        <v>24.645</v>
      </c>
      <c r="F990" vm="16712">
        <v>2.6025</v>
      </c>
      <c r="G990" vm="16714">
        <v>18.314</v>
      </c>
      <c r="H990" vm="286">
        <v>12.22</v>
      </c>
      <c r="I990" s="15" vm="12729">
        <v>5.24</v>
      </c>
      <c r="K990" s="21">
        <f t="shared" si="127"/>
        <v>1.5504186535965254E-2</v>
      </c>
      <c r="L990" s="21">
        <f t="shared" si="120"/>
        <v>5.4441106333769657E-3</v>
      </c>
      <c r="M990" s="21">
        <f t="shared" si="121"/>
        <v>1.9821319059654629E-2</v>
      </c>
      <c r="N990" s="21">
        <f t="shared" si="122"/>
        <v>3.2161089699481345E-2</v>
      </c>
      <c r="O990" s="21">
        <f t="shared" si="123"/>
        <v>1.4124255313542328E-2</v>
      </c>
      <c r="P990" s="21">
        <f t="shared" si="124"/>
        <v>1.829453712295934E-2</v>
      </c>
      <c r="Q990" s="21">
        <f t="shared" si="125"/>
        <v>2.4580102502691934E-3</v>
      </c>
      <c r="R990" s="24">
        <f t="shared" si="126"/>
        <v>1.7324783657305921E-2</v>
      </c>
    </row>
    <row r="991" spans="1:18" x14ac:dyDescent="0.3">
      <c r="A991" s="23" vm="16720">
        <v>45244</v>
      </c>
      <c r="B991" vm="5762">
        <v>24.96</v>
      </c>
      <c r="C991" vm="13383">
        <v>51.46</v>
      </c>
      <c r="D991" vm="16723">
        <v>324</v>
      </c>
      <c r="E991" vm="16725">
        <v>24.695</v>
      </c>
      <c r="F991" vm="16728">
        <v>2.6295000000000002</v>
      </c>
      <c r="G991" vm="16730">
        <v>18.672000000000001</v>
      </c>
      <c r="H991" vm="3237">
        <v>12.42</v>
      </c>
      <c r="I991" s="15" vm="13173">
        <v>5.36</v>
      </c>
      <c r="K991" s="21">
        <f t="shared" si="127"/>
        <v>6.4538521137571372E-2</v>
      </c>
      <c r="L991" s="21">
        <f t="shared" si="120"/>
        <v>3.419643412695092E-2</v>
      </c>
      <c r="M991" s="21">
        <f t="shared" si="121"/>
        <v>9.3023926623134103E-3</v>
      </c>
      <c r="N991" s="21">
        <f t="shared" si="122"/>
        <v>2.0267538352471224E-3</v>
      </c>
      <c r="O991" s="21">
        <f t="shared" si="123"/>
        <v>1.0321192540274892E-2</v>
      </c>
      <c r="P991" s="21">
        <f t="shared" si="124"/>
        <v>1.9359280858659848E-2</v>
      </c>
      <c r="Q991" s="21">
        <f t="shared" si="125"/>
        <v>1.6234122761883348E-2</v>
      </c>
      <c r="R991" s="24">
        <f t="shared" si="126"/>
        <v>2.2642476749759752E-2</v>
      </c>
    </row>
    <row r="992" spans="1:18" x14ac:dyDescent="0.3">
      <c r="A992" s="23" vm="16736">
        <v>45245</v>
      </c>
      <c r="B992" vm="4866">
        <v>25.1</v>
      </c>
      <c r="C992" vm="16525">
        <v>51.86</v>
      </c>
      <c r="D992" vm="16739">
        <v>325.39999999999998</v>
      </c>
      <c r="E992" vm="16741">
        <v>24.684999999999999</v>
      </c>
      <c r="F992" vm="16744">
        <v>2.6455000000000002</v>
      </c>
      <c r="G992" vm="16746">
        <v>18.878</v>
      </c>
      <c r="H992" vm="16748">
        <v>12.44</v>
      </c>
      <c r="I992" s="15" vm="3846">
        <v>5.31</v>
      </c>
      <c r="K992" s="21">
        <f t="shared" si="127"/>
        <v>5.5933026365113771E-3</v>
      </c>
      <c r="L992" s="21">
        <f t="shared" si="120"/>
        <v>7.742973256920283E-3</v>
      </c>
      <c r="M992" s="21">
        <f t="shared" si="121"/>
        <v>4.3116789926079258E-3</v>
      </c>
      <c r="N992" s="21">
        <f t="shared" si="122"/>
        <v>-4.0502228176196277E-4</v>
      </c>
      <c r="O992" s="21">
        <f t="shared" si="123"/>
        <v>6.0663693147876008E-3</v>
      </c>
      <c r="P992" s="21">
        <f t="shared" si="124"/>
        <v>1.0972147358552444E-2</v>
      </c>
      <c r="Q992" s="21">
        <f t="shared" si="125"/>
        <v>1.6090108057006858E-3</v>
      </c>
      <c r="R992" s="24">
        <f t="shared" si="126"/>
        <v>-9.3721398288633215E-3</v>
      </c>
    </row>
    <row r="993" spans="1:18" x14ac:dyDescent="0.3">
      <c r="A993" s="23" vm="16753">
        <v>45246</v>
      </c>
      <c r="B993" vm="5780">
        <v>25.44</v>
      </c>
      <c r="C993" vm="16755">
        <v>50.5</v>
      </c>
      <c r="D993" vm="16757">
        <v>325.3</v>
      </c>
      <c r="E993" vm="7394">
        <v>24.76</v>
      </c>
      <c r="F993" vm="16761">
        <v>2.6465000000000001</v>
      </c>
      <c r="G993" vm="7419">
        <v>18.498000000000001</v>
      </c>
      <c r="H993" vm="3219">
        <v>12.11</v>
      </c>
      <c r="I993" s="15" vm="3846">
        <v>5.31</v>
      </c>
      <c r="K993" s="21">
        <f t="shared" si="127"/>
        <v>1.3454892334183226E-2</v>
      </c>
      <c r="L993" s="21">
        <f t="shared" si="120"/>
        <v>-2.6574443829204195E-2</v>
      </c>
      <c r="M993" s="21">
        <f t="shared" si="121"/>
        <v>-3.0736130563153964E-4</v>
      </c>
      <c r="N993" s="21">
        <f t="shared" si="122"/>
        <v>3.0336761055693444E-3</v>
      </c>
      <c r="O993" s="21">
        <f t="shared" si="123"/>
        <v>3.7792895385573857E-4</v>
      </c>
      <c r="P993" s="21">
        <f t="shared" si="124"/>
        <v>-2.0334604770684307E-2</v>
      </c>
      <c r="Q993" s="21">
        <f t="shared" si="125"/>
        <v>-2.6885529746032515E-2</v>
      </c>
      <c r="R993" s="24">
        <f t="shared" si="126"/>
        <v>0</v>
      </c>
    </row>
    <row r="994" spans="1:18" x14ac:dyDescent="0.3">
      <c r="A994" s="23" vm="16767">
        <v>45247</v>
      </c>
      <c r="B994" vm="6753">
        <v>25.48</v>
      </c>
      <c r="C994" vm="5984">
        <v>50.44</v>
      </c>
      <c r="D994" vm="16770">
        <v>329.6</v>
      </c>
      <c r="E994" vm="16772">
        <v>25.035</v>
      </c>
      <c r="F994" vm="16775">
        <v>2.6844999999999999</v>
      </c>
      <c r="G994" vm="6230">
        <v>18.47</v>
      </c>
      <c r="H994" vm="16778">
        <v>12.25</v>
      </c>
      <c r="I994" s="15" vm="10326">
        <v>5.3</v>
      </c>
      <c r="K994" s="21">
        <f t="shared" si="127"/>
        <v>1.5710922320411461E-3</v>
      </c>
      <c r="L994" s="21">
        <f t="shared" si="120"/>
        <v>-1.1888251845953335E-3</v>
      </c>
      <c r="M994" s="21">
        <f t="shared" si="121"/>
        <v>1.3131964556010805E-2</v>
      </c>
      <c r="N994" s="21">
        <f t="shared" si="122"/>
        <v>1.1045397965512677E-2</v>
      </c>
      <c r="O994" s="21">
        <f t="shared" si="123"/>
        <v>1.4256478564581931E-2</v>
      </c>
      <c r="P994" s="21">
        <f t="shared" si="124"/>
        <v>-1.5148239209198382E-3</v>
      </c>
      <c r="Q994" s="21">
        <f t="shared" si="125"/>
        <v>1.1494379425735212E-2</v>
      </c>
      <c r="R994" s="24">
        <f t="shared" si="126"/>
        <v>-1.8850146957712238E-3</v>
      </c>
    </row>
    <row r="995" spans="1:18" x14ac:dyDescent="0.3">
      <c r="A995" s="23" vm="16783">
        <v>45250</v>
      </c>
      <c r="B995" vm="4939">
        <v>25.62</v>
      </c>
      <c r="C995" vm="16785">
        <v>51.62</v>
      </c>
      <c r="D995" vm="16787">
        <v>332</v>
      </c>
      <c r="E995" vm="16789">
        <v>25.21</v>
      </c>
      <c r="F995" vm="16792">
        <v>2.5625</v>
      </c>
      <c r="G995" vm="16420">
        <v>18.893999999999998</v>
      </c>
      <c r="H995" vm="267">
        <v>12.33</v>
      </c>
      <c r="I995" s="15" vm="4641">
        <v>5.33</v>
      </c>
      <c r="K995" s="21">
        <f t="shared" si="127"/>
        <v>5.4794657646255705E-3</v>
      </c>
      <c r="L995" s="21">
        <f t="shared" si="120"/>
        <v>2.3124683193748916E-2</v>
      </c>
      <c r="M995" s="21">
        <f t="shared" si="121"/>
        <v>7.2551708811717953E-3</v>
      </c>
      <c r="N995" s="21">
        <f t="shared" si="122"/>
        <v>6.9658954179203829E-3</v>
      </c>
      <c r="O995" s="21">
        <f t="shared" si="123"/>
        <v>-4.6511146415960512E-2</v>
      </c>
      <c r="P995" s="21">
        <f t="shared" si="124"/>
        <v>2.2696617135793885E-2</v>
      </c>
      <c r="Q995" s="21">
        <f t="shared" si="125"/>
        <v>6.5093801855170162E-3</v>
      </c>
      <c r="R995" s="24">
        <f t="shared" si="126"/>
        <v>5.6444176196771313E-3</v>
      </c>
    </row>
    <row r="996" spans="1:18" x14ac:dyDescent="0.3">
      <c r="A996" s="23" vm="16799">
        <v>45251</v>
      </c>
      <c r="B996" vm="6665">
        <v>25.3</v>
      </c>
      <c r="C996" vm="6153">
        <v>50.96</v>
      </c>
      <c r="D996" vm="16802">
        <v>330.1</v>
      </c>
      <c r="E996" vm="16804">
        <v>24.815000000000001</v>
      </c>
      <c r="F996" vm="16807">
        <v>2.5255000000000001</v>
      </c>
      <c r="G996" vm="16347">
        <v>18.556000000000001</v>
      </c>
      <c r="H996" vm="16407">
        <v>11.92</v>
      </c>
      <c r="I996" s="15" vm="10326">
        <v>5.3</v>
      </c>
      <c r="K996" s="21">
        <f t="shared" si="127"/>
        <v>-1.256890073511365E-2</v>
      </c>
      <c r="L996" s="21">
        <f t="shared" si="120"/>
        <v>-1.2868183026559789E-2</v>
      </c>
      <c r="M996" s="21">
        <f t="shared" si="121"/>
        <v>-5.739330057341196E-3</v>
      </c>
      <c r="N996" s="21">
        <f t="shared" si="122"/>
        <v>-1.5792432160424263E-2</v>
      </c>
      <c r="O996" s="21">
        <f t="shared" si="123"/>
        <v>-1.4544281538556365E-2</v>
      </c>
      <c r="P996" s="21">
        <f t="shared" si="124"/>
        <v>-1.8051224457445263E-2</v>
      </c>
      <c r="Q996" s="21">
        <f t="shared" si="125"/>
        <v>-3.3817655539049266E-2</v>
      </c>
      <c r="R996" s="24">
        <f t="shared" si="126"/>
        <v>-5.6444176196770697E-3</v>
      </c>
    </row>
    <row r="997" spans="1:18" x14ac:dyDescent="0.3">
      <c r="A997" s="23" vm="16814">
        <v>45252</v>
      </c>
      <c r="B997" vm="5780">
        <v>25.44</v>
      </c>
      <c r="C997" vm="16816">
        <v>51.8</v>
      </c>
      <c r="D997" vm="16818">
        <v>335.3</v>
      </c>
      <c r="E997" vm="16820">
        <v>24.725000000000001</v>
      </c>
      <c r="F997" vm="16823">
        <v>2.5409999999999999</v>
      </c>
      <c r="G997" vm="16825">
        <v>18.564</v>
      </c>
      <c r="H997" vm="3918">
        <v>11.91</v>
      </c>
      <c r="I997" s="15" vm="10326">
        <v>5.3</v>
      </c>
      <c r="K997" s="21">
        <f t="shared" si="127"/>
        <v>5.5183427384468122E-3</v>
      </c>
      <c r="L997" s="21">
        <f t="shared" si="120"/>
        <v>1.6349138001529411E-2</v>
      </c>
      <c r="M997" s="21">
        <f t="shared" si="121"/>
        <v>1.5630014613035568E-2</v>
      </c>
      <c r="N997" s="21">
        <f t="shared" si="122"/>
        <v>-3.6334315306282938E-3</v>
      </c>
      <c r="O997" s="21">
        <f t="shared" si="123"/>
        <v>6.1186414120567934E-3</v>
      </c>
      <c r="P997" s="21">
        <f t="shared" si="124"/>
        <v>4.3103448943208894E-4</v>
      </c>
      <c r="Q997" s="21">
        <f t="shared" si="125"/>
        <v>-8.3927826999497749E-4</v>
      </c>
      <c r="R997" s="24">
        <f t="shared" si="126"/>
        <v>0</v>
      </c>
    </row>
    <row r="998" spans="1:18" x14ac:dyDescent="0.3">
      <c r="A998" s="23" vm="16830">
        <v>45253</v>
      </c>
      <c r="B998" vm="4920">
        <v>25.4</v>
      </c>
      <c r="C998" vm="9740">
        <v>52.1</v>
      </c>
      <c r="D998" vm="16833">
        <v>332.1</v>
      </c>
      <c r="E998" vm="16835">
        <v>25.07</v>
      </c>
      <c r="F998" vm="16838">
        <v>2.5594999999999999</v>
      </c>
      <c r="G998" vm="16730">
        <v>18.672000000000001</v>
      </c>
      <c r="H998" vm="16841">
        <v>11.87</v>
      </c>
      <c r="I998" s="15" vm="968">
        <v>5.25</v>
      </c>
      <c r="K998" s="21">
        <f t="shared" si="127"/>
        <v>-1.573564447430552E-3</v>
      </c>
      <c r="L998" s="21">
        <f t="shared" si="120"/>
        <v>5.7747994938839578E-3</v>
      </c>
      <c r="M998" s="21">
        <f t="shared" si="121"/>
        <v>-9.5895250894819251E-3</v>
      </c>
      <c r="N998" s="21">
        <f t="shared" si="122"/>
        <v>1.385703466142606E-2</v>
      </c>
      <c r="O998" s="21">
        <f t="shared" si="123"/>
        <v>7.2542225774738268E-3</v>
      </c>
      <c r="P998" s="21">
        <f t="shared" si="124"/>
        <v>5.8008541652707695E-3</v>
      </c>
      <c r="Q998" s="21">
        <f t="shared" si="125"/>
        <v>-3.3641747456320988E-3</v>
      </c>
      <c r="R998" s="24">
        <f t="shared" si="126"/>
        <v>-9.47874395454377E-3</v>
      </c>
    </row>
    <row r="999" spans="1:18" x14ac:dyDescent="0.3">
      <c r="A999" s="23" vm="16846">
        <v>45254</v>
      </c>
      <c r="B999" vm="7163">
        <v>25.46</v>
      </c>
      <c r="C999" vm="16848">
        <v>51.56</v>
      </c>
      <c r="D999" vm="16850">
        <v>336</v>
      </c>
      <c r="E999" vm="16852">
        <v>25.12</v>
      </c>
      <c r="F999" vm="16854">
        <v>2.5994999999999999</v>
      </c>
      <c r="G999" vm="16856">
        <v>18.797999999999998</v>
      </c>
      <c r="H999" vm="16841">
        <v>11.87</v>
      </c>
      <c r="I999" s="15" vm="1262">
        <v>5.32</v>
      </c>
      <c r="K999" s="21">
        <f t="shared" si="127"/>
        <v>2.3594191047697356E-3</v>
      </c>
      <c r="L999" s="21">
        <f t="shared" si="120"/>
        <v>-1.0418770688334572E-2</v>
      </c>
      <c r="M999" s="21">
        <f t="shared" si="121"/>
        <v>1.1675031580503229E-2</v>
      </c>
      <c r="N999" s="21">
        <f t="shared" si="122"/>
        <v>1.9924294297959211E-3</v>
      </c>
      <c r="O999" s="21">
        <f t="shared" si="123"/>
        <v>1.5507191926132488E-2</v>
      </c>
      <c r="P999" s="21">
        <f t="shared" si="124"/>
        <v>6.7254056539094529E-3</v>
      </c>
      <c r="Q999" s="21">
        <f t="shared" si="125"/>
        <v>0</v>
      </c>
      <c r="R999" s="24">
        <f t="shared" si="126"/>
        <v>1.3245226750020723E-2</v>
      </c>
    </row>
    <row r="1000" spans="1:18" x14ac:dyDescent="0.3">
      <c r="A1000" s="23" vm="16861">
        <v>45257</v>
      </c>
      <c r="B1000" vm="16862">
        <v>25.74</v>
      </c>
      <c r="C1000" vm="5431">
        <v>51.3</v>
      </c>
      <c r="D1000" vm="16865">
        <v>337.1</v>
      </c>
      <c r="E1000" vm="16867">
        <v>24.795000000000002</v>
      </c>
      <c r="F1000" vm="652">
        <v>2.6</v>
      </c>
      <c r="G1000" vm="16871">
        <v>18.748000000000001</v>
      </c>
      <c r="H1000" vm="1280">
        <v>11.75</v>
      </c>
      <c r="I1000" s="15" vm="10326">
        <v>5.3</v>
      </c>
      <c r="K1000" s="21">
        <f t="shared" si="127"/>
        <v>1.0937609038720059E-2</v>
      </c>
      <c r="L1000" s="21">
        <f t="shared" si="120"/>
        <v>-5.0554258942628405E-3</v>
      </c>
      <c r="M1000" s="21">
        <f t="shared" si="121"/>
        <v>3.2684622768109069E-3</v>
      </c>
      <c r="N1000" s="21">
        <f t="shared" si="122"/>
        <v>-1.3022321658900654E-2</v>
      </c>
      <c r="O1000" s="21">
        <f t="shared" si="123"/>
        <v>1.9232618580302034E-4</v>
      </c>
      <c r="P1000" s="21">
        <f t="shared" si="124"/>
        <v>-2.6634011376498691E-3</v>
      </c>
      <c r="Q1000" s="21">
        <f t="shared" si="125"/>
        <v>-1.0160968031408592E-2</v>
      </c>
      <c r="R1000" s="24">
        <f t="shared" si="126"/>
        <v>-3.7664827954770048E-3</v>
      </c>
    </row>
    <row r="1001" spans="1:18" x14ac:dyDescent="0.3">
      <c r="A1001" s="23" vm="16876">
        <v>45258</v>
      </c>
      <c r="B1001" vm="15593">
        <v>26.14</v>
      </c>
      <c r="C1001" vm="10197">
        <v>50.72</v>
      </c>
      <c r="D1001" vm="16879">
        <v>336.4</v>
      </c>
      <c r="E1001" vm="16881">
        <v>24.754999999999999</v>
      </c>
      <c r="F1001" vm="16883">
        <v>2.6244999999999998</v>
      </c>
      <c r="G1001" vm="16885">
        <v>18.73</v>
      </c>
      <c r="H1001" vm="16887">
        <v>11.74</v>
      </c>
      <c r="I1001" s="15" vm="3612">
        <v>5.34</v>
      </c>
      <c r="K1001" s="21">
        <f t="shared" si="127"/>
        <v>1.5420506028095349E-2</v>
      </c>
      <c r="L1001" s="21">
        <f t="shared" si="120"/>
        <v>-1.1370442047753377E-2</v>
      </c>
      <c r="M1001" s="21">
        <f t="shared" si="121"/>
        <v>-2.0786941412222351E-3</v>
      </c>
      <c r="N1001" s="21">
        <f t="shared" si="122"/>
        <v>-1.6145311277109245E-3</v>
      </c>
      <c r="O1001" s="21">
        <f t="shared" si="123"/>
        <v>9.3789566827808864E-3</v>
      </c>
      <c r="P1001" s="21">
        <f t="shared" si="124"/>
        <v>-9.6056360446252658E-4</v>
      </c>
      <c r="Q1001" s="21">
        <f t="shared" si="125"/>
        <v>-8.5142619021751282E-4</v>
      </c>
      <c r="R1001" s="24">
        <f t="shared" si="126"/>
        <v>7.518832414027319E-3</v>
      </c>
    </row>
    <row r="1002" spans="1:18" x14ac:dyDescent="0.3">
      <c r="A1002" s="23" vm="16892">
        <v>45259</v>
      </c>
      <c r="B1002" vm="15036">
        <v>26.28</v>
      </c>
      <c r="C1002" vm="6171">
        <v>51.02</v>
      </c>
      <c r="D1002" vm="16895">
        <v>335.4</v>
      </c>
      <c r="E1002" vm="16897">
        <v>25.324999999999999</v>
      </c>
      <c r="F1002" vm="16761">
        <v>2.6465000000000001</v>
      </c>
      <c r="G1002" vm="16901">
        <v>19.713999999999999</v>
      </c>
      <c r="H1002" vm="16471">
        <v>11.7</v>
      </c>
      <c r="I1002" s="15" vm="1360">
        <v>5.28</v>
      </c>
      <c r="K1002" s="21">
        <f t="shared" si="127"/>
        <v>5.341485420334002E-3</v>
      </c>
      <c r="L1002" s="21">
        <f t="shared" si="120"/>
        <v>5.8974025846949265E-3</v>
      </c>
      <c r="M1002" s="21">
        <f t="shared" si="121"/>
        <v>-2.9770787096845036E-3</v>
      </c>
      <c r="N1002" s="21">
        <f t="shared" si="122"/>
        <v>2.2764561321360767E-2</v>
      </c>
      <c r="O1002" s="21">
        <f t="shared" si="123"/>
        <v>8.3476106056878871E-3</v>
      </c>
      <c r="P1002" s="21">
        <f t="shared" si="124"/>
        <v>5.1202526787249979E-2</v>
      </c>
      <c r="Q1002" s="21">
        <f t="shared" si="125"/>
        <v>-3.4129725962400688E-3</v>
      </c>
      <c r="R1002" s="24">
        <f t="shared" si="126"/>
        <v>-1.1299555253933282E-2</v>
      </c>
    </row>
    <row r="1003" spans="1:18" x14ac:dyDescent="0.3">
      <c r="A1003" s="23" vm="16907">
        <v>45260</v>
      </c>
      <c r="B1003" vm="14131">
        <v>26.32</v>
      </c>
      <c r="C1003" vm="16909">
        <v>50.88</v>
      </c>
      <c r="D1003" vm="16911">
        <v>330.6</v>
      </c>
      <c r="E1003" vm="16913">
        <v>24.984999999999999</v>
      </c>
      <c r="F1003" vm="16916">
        <v>2.6415000000000002</v>
      </c>
      <c r="G1003" vm="16918">
        <v>19.902000000000001</v>
      </c>
      <c r="H1003" vm="4773">
        <v>11.6</v>
      </c>
      <c r="I1003" s="15" vm="4641">
        <v>5.33</v>
      </c>
      <c r="K1003" s="21">
        <f t="shared" si="127"/>
        <v>1.5209128407067448E-3</v>
      </c>
      <c r="L1003" s="21">
        <f t="shared" si="120"/>
        <v>-2.7477936817986159E-3</v>
      </c>
      <c r="M1003" s="21">
        <f t="shared" si="121"/>
        <v>-1.4414664002184541E-2</v>
      </c>
      <c r="N1003" s="21">
        <f t="shared" si="122"/>
        <v>-1.3516405338578712E-2</v>
      </c>
      <c r="O1003" s="21">
        <f t="shared" si="123"/>
        <v>-1.8910746936716284E-3</v>
      </c>
      <c r="P1003" s="21">
        <f t="shared" si="124"/>
        <v>9.4911859497232923E-3</v>
      </c>
      <c r="Q1003" s="21">
        <f t="shared" si="125"/>
        <v>-8.5837436913914419E-3</v>
      </c>
      <c r="R1003" s="24">
        <f t="shared" si="126"/>
        <v>9.4251404595831131E-3</v>
      </c>
    </row>
    <row r="1004" spans="1:18" x14ac:dyDescent="0.3">
      <c r="A1004" s="23" vm="16923">
        <v>45261</v>
      </c>
      <c r="B1004" vm="9864">
        <v>26.52</v>
      </c>
      <c r="C1004" vm="16925">
        <v>50.68</v>
      </c>
      <c r="D1004" vm="16927">
        <v>328.8</v>
      </c>
      <c r="E1004" vm="4847">
        <v>25.18</v>
      </c>
      <c r="F1004" vm="16931">
        <v>2.6659999999999999</v>
      </c>
      <c r="G1004" vm="16933">
        <v>20.105</v>
      </c>
      <c r="H1004" vm="16471">
        <v>11.7</v>
      </c>
      <c r="I1004" s="15" vm="5101">
        <v>5.35</v>
      </c>
      <c r="K1004" s="21">
        <f t="shared" si="127"/>
        <v>7.570058860545294E-3</v>
      </c>
      <c r="L1004" s="21">
        <f t="shared" si="120"/>
        <v>-3.938563578928485E-3</v>
      </c>
      <c r="M1004" s="21">
        <f t="shared" si="121"/>
        <v>-5.459522204898982E-3</v>
      </c>
      <c r="N1004" s="21">
        <f t="shared" si="122"/>
        <v>7.7743838200327884E-3</v>
      </c>
      <c r="O1004" s="21">
        <f t="shared" si="123"/>
        <v>9.232284134283281E-3</v>
      </c>
      <c r="P1004" s="21">
        <f t="shared" si="124"/>
        <v>1.0148311156266873E-2</v>
      </c>
      <c r="Q1004" s="21">
        <f t="shared" si="125"/>
        <v>8.583743691391435E-3</v>
      </c>
      <c r="R1004" s="24">
        <f t="shared" si="126"/>
        <v>3.745322730161892E-3</v>
      </c>
    </row>
    <row r="1005" spans="1:18" x14ac:dyDescent="0.3">
      <c r="A1005" s="23" vm="16938">
        <v>45264</v>
      </c>
      <c r="B1005" vm="5179">
        <v>26.48</v>
      </c>
      <c r="C1005" vm="16677">
        <v>51.04</v>
      </c>
      <c r="D1005" vm="16941">
        <v>326.89999999999998</v>
      </c>
      <c r="E1005" vm="16943">
        <v>25.31</v>
      </c>
      <c r="F1005" vm="9520">
        <v>2.6949999999999998</v>
      </c>
      <c r="G1005" vm="16946">
        <v>20.305</v>
      </c>
      <c r="H1005" vm="1280">
        <v>11.75</v>
      </c>
      <c r="I1005" s="15" vm="3632">
        <v>5.41</v>
      </c>
      <c r="K1005" s="21">
        <f t="shared" si="127"/>
        <v>-1.509434248854292E-3</v>
      </c>
      <c r="L1005" s="21">
        <f t="shared" si="120"/>
        <v>7.0782835835960728E-3</v>
      </c>
      <c r="M1005" s="21">
        <f t="shared" si="121"/>
        <v>-5.795349451860065E-3</v>
      </c>
      <c r="N1005" s="21">
        <f t="shared" si="122"/>
        <v>5.1495459408316367E-3</v>
      </c>
      <c r="O1005" s="21">
        <f t="shared" si="123"/>
        <v>1.0818982604443576E-2</v>
      </c>
      <c r="P1005" s="21">
        <f t="shared" si="124"/>
        <v>9.8986207890238397E-3</v>
      </c>
      <c r="Q1005" s="21">
        <f t="shared" si="125"/>
        <v>4.264398786457518E-3</v>
      </c>
      <c r="R1005" s="24">
        <f t="shared" si="126"/>
        <v>1.1152531950475107E-2</v>
      </c>
    </row>
    <row r="1006" spans="1:18" x14ac:dyDescent="0.3">
      <c r="A1006" s="23" vm="16952">
        <v>45265</v>
      </c>
      <c r="B1006" vm="8119">
        <v>26.66</v>
      </c>
      <c r="C1006" vm="6003">
        <v>51.5</v>
      </c>
      <c r="D1006" vm="16818">
        <v>335.3</v>
      </c>
      <c r="E1006" vm="16956">
        <v>25.265000000000001</v>
      </c>
      <c r="F1006" vm="16959">
        <v>2.6835</v>
      </c>
      <c r="G1006" vm="16961">
        <v>20.465</v>
      </c>
      <c r="H1006" vm="16471">
        <v>11.7</v>
      </c>
      <c r="I1006" s="15" vm="3556">
        <v>5.45</v>
      </c>
      <c r="K1006" s="21">
        <f t="shared" si="127"/>
        <v>6.7745836817551209E-3</v>
      </c>
      <c r="L1006" s="21">
        <f t="shared" si="120"/>
        <v>8.9721686331559712E-3</v>
      </c>
      <c r="M1006" s="21">
        <f t="shared" si="121"/>
        <v>2.5371339742018113E-2</v>
      </c>
      <c r="N1006" s="21">
        <f t="shared" si="122"/>
        <v>-1.7795358131607382E-3</v>
      </c>
      <c r="O1006" s="21">
        <f t="shared" si="123"/>
        <v>-4.2762917262139169E-3</v>
      </c>
      <c r="P1006" s="21">
        <f t="shared" si="124"/>
        <v>7.8489488061052604E-3</v>
      </c>
      <c r="Q1006" s="21">
        <f t="shared" si="125"/>
        <v>-4.2643987864575397E-3</v>
      </c>
      <c r="R1006" s="24">
        <f t="shared" si="126"/>
        <v>7.3665158167626459E-3</v>
      </c>
    </row>
    <row r="1007" spans="1:18" x14ac:dyDescent="0.3">
      <c r="A1007" s="23" vm="16967">
        <v>45266</v>
      </c>
      <c r="B1007" vm="14098">
        <v>26.84</v>
      </c>
      <c r="C1007" vm="16969">
        <v>51.94</v>
      </c>
      <c r="D1007" vm="16865">
        <v>337.1</v>
      </c>
      <c r="E1007" vm="16972">
        <v>25.565000000000001</v>
      </c>
      <c r="F1007" vm="16975">
        <v>2.7054999999999998</v>
      </c>
      <c r="G1007" vm="16977">
        <v>21.06</v>
      </c>
      <c r="H1007" vm="2785">
        <v>11.81</v>
      </c>
      <c r="I1007" s="15" vm="13046">
        <v>5.48</v>
      </c>
      <c r="K1007" s="21">
        <f t="shared" si="127"/>
        <v>6.7289973529183807E-3</v>
      </c>
      <c r="L1007" s="21">
        <f t="shared" si="120"/>
        <v>8.5073985649118684E-3</v>
      </c>
      <c r="M1007" s="21">
        <f t="shared" si="121"/>
        <v>5.3539687678321743E-3</v>
      </c>
      <c r="N1007" s="21">
        <f t="shared" si="122"/>
        <v>1.1804189788090664E-2</v>
      </c>
      <c r="O1007" s="21">
        <f t="shared" si="123"/>
        <v>8.1648254659062672E-3</v>
      </c>
      <c r="P1007" s="21">
        <f t="shared" si="124"/>
        <v>2.8659396761462973E-2</v>
      </c>
      <c r="Q1007" s="21">
        <f t="shared" si="125"/>
        <v>9.3577884055606898E-3</v>
      </c>
      <c r="R1007" s="24">
        <f t="shared" si="126"/>
        <v>5.4894922847715149E-3</v>
      </c>
    </row>
    <row r="1008" spans="1:18" x14ac:dyDescent="0.3">
      <c r="A1008" s="23" vm="16983">
        <v>45267</v>
      </c>
      <c r="B1008" vm="14098">
        <v>26.84</v>
      </c>
      <c r="C1008" vm="16985">
        <v>52.38</v>
      </c>
      <c r="D1008" vm="16987">
        <v>337</v>
      </c>
      <c r="E1008" vm="16989">
        <v>25.03</v>
      </c>
      <c r="F1008" vm="16991">
        <v>2.6775000000000002</v>
      </c>
      <c r="G1008" vm="16993">
        <v>20.914999999999999</v>
      </c>
      <c r="H1008" vm="1260">
        <v>11.8</v>
      </c>
      <c r="I1008" s="15" vm="1205">
        <v>5.46</v>
      </c>
      <c r="K1008" s="21">
        <f t="shared" si="127"/>
        <v>0</v>
      </c>
      <c r="L1008" s="21">
        <f t="shared" si="120"/>
        <v>8.4356328449635976E-3</v>
      </c>
      <c r="M1008" s="21">
        <f t="shared" si="121"/>
        <v>-2.9669188765342274E-4</v>
      </c>
      <c r="N1008" s="21">
        <f t="shared" si="122"/>
        <v>-2.1149123088279671E-2</v>
      </c>
      <c r="O1008" s="21">
        <f t="shared" si="123"/>
        <v>-1.0403214760885926E-2</v>
      </c>
      <c r="P1008" s="21">
        <f t="shared" si="124"/>
        <v>-6.908901811667683E-3</v>
      </c>
      <c r="Q1008" s="21">
        <f t="shared" si="125"/>
        <v>-8.4709873765188664E-4</v>
      </c>
      <c r="R1008" s="24">
        <f t="shared" si="126"/>
        <v>-3.6563112031105433E-3</v>
      </c>
    </row>
    <row r="1009" spans="1:18" x14ac:dyDescent="0.3">
      <c r="A1009" s="23" vm="16999">
        <v>45268</v>
      </c>
      <c r="B1009" vm="1035">
        <v>27</v>
      </c>
      <c r="C1009" vm="17001">
        <v>53.66</v>
      </c>
      <c r="D1009" vm="17003">
        <v>340.7</v>
      </c>
      <c r="E1009" vm="6665">
        <v>25.3</v>
      </c>
      <c r="F1009" vm="11286">
        <v>2.7</v>
      </c>
      <c r="G1009" vm="17008">
        <v>21.024999999999999</v>
      </c>
      <c r="H1009" vm="712">
        <v>12.08</v>
      </c>
      <c r="I1009" s="15" vm="1399">
        <v>5.56</v>
      </c>
      <c r="K1009" s="21">
        <f t="shared" si="127"/>
        <v>5.9435539008481373E-3</v>
      </c>
      <c r="L1009" s="21">
        <f t="shared" si="120"/>
        <v>2.4143005917912231E-2</v>
      </c>
      <c r="M1009" s="21">
        <f t="shared" si="121"/>
        <v>1.091939431455906E-2</v>
      </c>
      <c r="N1009" s="21">
        <f t="shared" si="122"/>
        <v>1.0729290289791749E-2</v>
      </c>
      <c r="O1009" s="21">
        <f t="shared" si="123"/>
        <v>8.3682496705165792E-3</v>
      </c>
      <c r="P1009" s="21">
        <f t="shared" si="124"/>
        <v>5.2456009648500215E-3</v>
      </c>
      <c r="Q1009" s="21">
        <f t="shared" si="125"/>
        <v>2.3451661035049663E-2</v>
      </c>
      <c r="R1009" s="24">
        <f t="shared" si="126"/>
        <v>1.8149318505677269E-2</v>
      </c>
    </row>
    <row r="1010" spans="1:18" x14ac:dyDescent="0.3">
      <c r="A1010" s="23" vm="17013">
        <v>45271</v>
      </c>
      <c r="B1010" vm="5179">
        <v>26.48</v>
      </c>
      <c r="C1010" vm="16195">
        <v>54.3</v>
      </c>
      <c r="D1010" vm="17016">
        <v>343.8</v>
      </c>
      <c r="E1010" vm="6665">
        <v>25.3</v>
      </c>
      <c r="F1010" vm="17019">
        <v>2.6909999999999998</v>
      </c>
      <c r="G1010" vm="17021">
        <v>21.01</v>
      </c>
      <c r="H1010" vm="2365">
        <v>12.12</v>
      </c>
      <c r="I1010" s="15" vm="4954">
        <v>5.49</v>
      </c>
      <c r="K1010" s="21">
        <f t="shared" si="127"/>
        <v>-1.944713493552155E-2</v>
      </c>
      <c r="L1010" s="21">
        <f t="shared" si="120"/>
        <v>1.1856381942411577E-2</v>
      </c>
      <c r="M1010" s="21">
        <f t="shared" si="121"/>
        <v>9.0577682818280165E-3</v>
      </c>
      <c r="N1010" s="21">
        <f t="shared" si="122"/>
        <v>0</v>
      </c>
      <c r="O1010" s="21">
        <f t="shared" si="123"/>
        <v>-3.3389012655147096E-3</v>
      </c>
      <c r="P1010" s="21">
        <f t="shared" si="124"/>
        <v>-7.1369100210261595E-4</v>
      </c>
      <c r="Q1010" s="21">
        <f t="shared" si="125"/>
        <v>3.3057881344994103E-3</v>
      </c>
      <c r="R1010" s="24">
        <f t="shared" si="126"/>
        <v>-1.2669852741051665E-2</v>
      </c>
    </row>
    <row r="1011" spans="1:18" x14ac:dyDescent="0.3">
      <c r="A1011" s="23" vm="17026">
        <v>45272</v>
      </c>
      <c r="B1011" vm="17027">
        <v>26.18</v>
      </c>
      <c r="C1011" vm="7793">
        <v>54.6</v>
      </c>
      <c r="D1011" vm="17030">
        <v>342.5</v>
      </c>
      <c r="E1011" vm="4794">
        <v>25.04</v>
      </c>
      <c r="F1011" vm="17033">
        <v>2.6819999999999999</v>
      </c>
      <c r="G1011" vm="17035">
        <v>20.97</v>
      </c>
      <c r="H1011" vm="1453">
        <v>12.15</v>
      </c>
      <c r="I1011" s="15" vm="3556">
        <v>5.45</v>
      </c>
      <c r="K1011" s="21">
        <f t="shared" si="127"/>
        <v>-1.1393970587053579E-2</v>
      </c>
      <c r="L1011" s="21">
        <f t="shared" si="120"/>
        <v>5.5096558109696998E-3</v>
      </c>
      <c r="M1011" s="21">
        <f t="shared" si="121"/>
        <v>-3.7884352464689756E-3</v>
      </c>
      <c r="N1011" s="21">
        <f t="shared" si="122"/>
        <v>-1.0329849501576826E-2</v>
      </c>
      <c r="O1011" s="21">
        <f t="shared" si="123"/>
        <v>-3.3500868852819744E-3</v>
      </c>
      <c r="P1011" s="21">
        <f t="shared" si="124"/>
        <v>-1.905669943080572E-3</v>
      </c>
      <c r="Q1011" s="21">
        <f t="shared" si="125"/>
        <v>2.4721891453890728E-3</v>
      </c>
      <c r="R1011" s="24">
        <f t="shared" si="126"/>
        <v>-7.3126468462866023E-3</v>
      </c>
    </row>
    <row r="1012" spans="1:18" x14ac:dyDescent="0.3">
      <c r="A1012" s="23" vm="17041">
        <v>45273</v>
      </c>
      <c r="B1012" vm="17042">
        <v>26.92</v>
      </c>
      <c r="C1012" vm="17044">
        <v>54.04</v>
      </c>
      <c r="D1012" vm="17046">
        <v>339</v>
      </c>
      <c r="E1012" vm="7549">
        <v>24.98</v>
      </c>
      <c r="F1012" vm="17006">
        <v>2.6804999999999999</v>
      </c>
      <c r="G1012" vm="17051">
        <v>20.91</v>
      </c>
      <c r="H1012" vm="1318">
        <v>12.18</v>
      </c>
      <c r="I1012" s="15" vm="3556">
        <v>5.45</v>
      </c>
      <c r="K1012" s="21">
        <f t="shared" si="127"/>
        <v>2.7873744294773264E-2</v>
      </c>
      <c r="L1012" s="21">
        <f t="shared" si="120"/>
        <v>-1.0309369658861325E-2</v>
      </c>
      <c r="M1012" s="21">
        <f t="shared" si="121"/>
        <v>-1.0271550321829685E-2</v>
      </c>
      <c r="N1012" s="21">
        <f t="shared" si="122"/>
        <v>-2.3990415344661079E-3</v>
      </c>
      <c r="O1012" s="21">
        <f t="shared" si="123"/>
        <v>-5.5944057403141889E-4</v>
      </c>
      <c r="P1012" s="21">
        <f t="shared" si="124"/>
        <v>-2.8653314732862822E-3</v>
      </c>
      <c r="Q1012" s="21">
        <f t="shared" si="125"/>
        <v>2.4660924951934683E-3</v>
      </c>
      <c r="R1012" s="24">
        <f t="shared" si="126"/>
        <v>0</v>
      </c>
    </row>
    <row r="1013" spans="1:18" x14ac:dyDescent="0.3">
      <c r="A1013" s="23" vm="17057">
        <v>45274</v>
      </c>
      <c r="B1013" vm="13473">
        <v>27.78</v>
      </c>
      <c r="C1013" vm="17059">
        <v>56.46</v>
      </c>
      <c r="D1013" vm="17061">
        <v>331.2</v>
      </c>
      <c r="E1013" vm="17063">
        <v>23.85</v>
      </c>
      <c r="F1013" vm="17066">
        <v>2.6215000000000002</v>
      </c>
      <c r="G1013" vm="3422">
        <v>21.26</v>
      </c>
      <c r="H1013" vm="17069">
        <v>12.71</v>
      </c>
      <c r="I1013" s="15" vm="3556">
        <v>5.45</v>
      </c>
      <c r="K1013" s="21">
        <f t="shared" si="127"/>
        <v>3.1446832549670539E-2</v>
      </c>
      <c r="L1013" s="21">
        <f t="shared" si="120"/>
        <v>4.3807909733345279E-2</v>
      </c>
      <c r="M1013" s="21">
        <f t="shared" si="121"/>
        <v>-2.3277684869345647E-2</v>
      </c>
      <c r="N1013" s="21">
        <f t="shared" si="122"/>
        <v>-4.6291287363081343E-2</v>
      </c>
      <c r="O1013" s="21">
        <f t="shared" si="123"/>
        <v>-2.2256671255004898E-2</v>
      </c>
      <c r="P1013" s="21">
        <f t="shared" si="124"/>
        <v>1.6599859473259759E-2</v>
      </c>
      <c r="Q1013" s="21">
        <f t="shared" si="125"/>
        <v>4.2593822919611828E-2</v>
      </c>
      <c r="R1013" s="24">
        <f t="shared" si="126"/>
        <v>0</v>
      </c>
    </row>
    <row r="1014" spans="1:18" x14ac:dyDescent="0.3">
      <c r="A1014" s="23" vm="17074">
        <v>45275</v>
      </c>
      <c r="B1014" vm="8870">
        <v>28.08</v>
      </c>
      <c r="C1014" vm="17076">
        <v>55.92</v>
      </c>
      <c r="D1014" vm="17078">
        <v>327.5</v>
      </c>
      <c r="E1014" vm="17080">
        <v>23.684999999999999</v>
      </c>
      <c r="F1014" vm="15617">
        <v>2.6349999999999998</v>
      </c>
      <c r="G1014" vm="16286">
        <v>21.545000000000002</v>
      </c>
      <c r="H1014" vm="379">
        <v>12.64</v>
      </c>
      <c r="I1014" s="15" vm="3632">
        <v>5.41</v>
      </c>
      <c r="K1014" s="21">
        <f t="shared" si="127"/>
        <v>1.0741241831412616E-2</v>
      </c>
      <c r="L1014" s="21">
        <f t="shared" si="120"/>
        <v>-9.6103248997884052E-3</v>
      </c>
      <c r="M1014" s="21">
        <f t="shared" si="121"/>
        <v>-1.1234367435798013E-2</v>
      </c>
      <c r="N1014" s="21">
        <f t="shared" si="122"/>
        <v>-6.9422809586352288E-3</v>
      </c>
      <c r="O1014" s="21">
        <f t="shared" si="123"/>
        <v>5.1365089628750676E-3</v>
      </c>
      <c r="P1014" s="21">
        <f t="shared" si="124"/>
        <v>1.3316398153999503E-2</v>
      </c>
      <c r="Q1014" s="21">
        <f t="shared" si="125"/>
        <v>-5.5226964826513049E-3</v>
      </c>
      <c r="R1014" s="24">
        <f t="shared" si="126"/>
        <v>-7.366515816762554E-3</v>
      </c>
    </row>
    <row r="1015" spans="1:18" x14ac:dyDescent="0.3">
      <c r="A1015" s="23" vm="17089">
        <v>45278</v>
      </c>
      <c r="B1015" vm="13856">
        <v>27.72</v>
      </c>
      <c r="C1015" vm="7778">
        <v>54.64</v>
      </c>
      <c r="D1015" vm="17092">
        <v>316.3</v>
      </c>
      <c r="E1015" vm="9599">
        <v>24.12</v>
      </c>
      <c r="F1015" vm="17096">
        <v>2.625</v>
      </c>
      <c r="G1015" vm="17098">
        <v>21.515000000000001</v>
      </c>
      <c r="H1015" vm="2180">
        <v>12.4</v>
      </c>
      <c r="I1015" s="15" vm="3612">
        <v>5.34</v>
      </c>
      <c r="K1015" s="21">
        <f t="shared" si="127"/>
        <v>-1.2903404835907841E-2</v>
      </c>
      <c r="L1015" s="21">
        <f t="shared" si="120"/>
        <v>-2.3155882663020249E-2</v>
      </c>
      <c r="M1015" s="21">
        <f t="shared" si="121"/>
        <v>-3.4796924763703448E-2</v>
      </c>
      <c r="N1015" s="21">
        <f t="shared" si="122"/>
        <v>1.8199435483269594E-2</v>
      </c>
      <c r="O1015" s="21">
        <f t="shared" si="123"/>
        <v>-3.8022859497384592E-3</v>
      </c>
      <c r="P1015" s="21">
        <f t="shared" si="124"/>
        <v>-1.3934047772384043E-3</v>
      </c>
      <c r="Q1015" s="21">
        <f t="shared" si="125"/>
        <v>-1.9169916107720172E-2</v>
      </c>
      <c r="R1015" s="24">
        <f t="shared" si="126"/>
        <v>-1.3023439886286736E-2</v>
      </c>
    </row>
    <row r="1016" spans="1:18" x14ac:dyDescent="0.3">
      <c r="A1016" s="23" vm="17104">
        <v>45279</v>
      </c>
      <c r="B1016" vm="13473">
        <v>27.78</v>
      </c>
      <c r="C1016" vm="17106">
        <v>55.16</v>
      </c>
      <c r="D1016" vm="17108">
        <v>317</v>
      </c>
      <c r="E1016" vm="17110">
        <v>24.33</v>
      </c>
      <c r="F1016" vm="16930">
        <v>2.6520000000000001</v>
      </c>
      <c r="G1016" vm="17113">
        <v>21.285</v>
      </c>
      <c r="H1016" vm="2967">
        <v>12.26</v>
      </c>
      <c r="I1016" s="15" vm="3670">
        <v>5.38</v>
      </c>
      <c r="K1016" s="21">
        <f t="shared" si="127"/>
        <v>2.1621630044953172E-3</v>
      </c>
      <c r="L1016" s="21">
        <f t="shared" si="120"/>
        <v>9.4718376625663424E-3</v>
      </c>
      <c r="M1016" s="21">
        <f t="shared" si="121"/>
        <v>2.2106435656774857E-3</v>
      </c>
      <c r="N1016" s="21">
        <f t="shared" si="122"/>
        <v>8.6687849364464852E-3</v>
      </c>
      <c r="O1016" s="21">
        <f t="shared" si="123"/>
        <v>1.0233176280028953E-2</v>
      </c>
      <c r="P1016" s="21">
        <f t="shared" si="124"/>
        <v>-1.0747767010447275E-2</v>
      </c>
      <c r="Q1016" s="21">
        <f t="shared" si="125"/>
        <v>-1.1354542102925897E-2</v>
      </c>
      <c r="R1016" s="24">
        <f t="shared" si="126"/>
        <v>7.4627212015895943E-3</v>
      </c>
    </row>
    <row r="1017" spans="1:18" x14ac:dyDescent="0.3">
      <c r="A1017" s="23" vm="17119">
        <v>45280</v>
      </c>
      <c r="B1017" vm="17120">
        <v>28</v>
      </c>
      <c r="C1017" vm="17122">
        <v>55.74</v>
      </c>
      <c r="D1017" vm="16664">
        <v>314.3</v>
      </c>
      <c r="E1017" vm="17110">
        <v>24.33</v>
      </c>
      <c r="F1017" vm="17127">
        <v>2.637</v>
      </c>
      <c r="G1017" vm="4035">
        <v>21.24</v>
      </c>
      <c r="H1017" vm="636">
        <v>12.32</v>
      </c>
      <c r="I1017" s="15" vm="1418">
        <v>5.39</v>
      </c>
      <c r="K1017" s="21">
        <f t="shared" si="127"/>
        <v>7.8881728490060796E-3</v>
      </c>
      <c r="L1017" s="21">
        <f t="shared" si="120"/>
        <v>1.0459969128701094E-2</v>
      </c>
      <c r="M1017" s="21">
        <f t="shared" si="121"/>
        <v>-8.553830073758692E-3</v>
      </c>
      <c r="N1017" s="21">
        <f t="shared" si="122"/>
        <v>0</v>
      </c>
      <c r="O1017" s="21">
        <f t="shared" si="123"/>
        <v>-5.6721649524665296E-3</v>
      </c>
      <c r="P1017" s="21">
        <f t="shared" si="124"/>
        <v>-2.116402906377724E-3</v>
      </c>
      <c r="Q1017" s="21">
        <f t="shared" si="125"/>
        <v>4.8820275973083188E-3</v>
      </c>
      <c r="R1017" s="24">
        <f t="shared" si="126"/>
        <v>1.8570107472126892E-3</v>
      </c>
    </row>
    <row r="1018" spans="1:18" x14ac:dyDescent="0.3">
      <c r="A1018" s="23" vm="17133">
        <v>45281</v>
      </c>
      <c r="B1018" vm="8981">
        <v>28.64</v>
      </c>
      <c r="C1018" vm="13535">
        <v>56.26</v>
      </c>
      <c r="D1018" vm="17136">
        <v>306.60000000000002</v>
      </c>
      <c r="E1018" vm="6292">
        <v>24.34</v>
      </c>
      <c r="F1018" vm="16899">
        <v>2.63</v>
      </c>
      <c r="G1018" vm="17141">
        <v>21.245000000000001</v>
      </c>
      <c r="H1018" vm="17143">
        <v>12.36</v>
      </c>
      <c r="I1018" s="15" vm="13124">
        <v>5.44</v>
      </c>
      <c r="K1018" s="21">
        <f t="shared" si="127"/>
        <v>2.2599831917240992E-2</v>
      </c>
      <c r="L1018" s="21">
        <f t="shared" si="120"/>
        <v>9.2857810079085452E-3</v>
      </c>
      <c r="M1018" s="21">
        <f t="shared" si="121"/>
        <v>-2.4803977365808173E-2</v>
      </c>
      <c r="N1018" s="21">
        <f t="shared" si="122"/>
        <v>4.1093076394989358E-4</v>
      </c>
      <c r="O1018" s="21">
        <f t="shared" si="123"/>
        <v>-2.6580611814764686E-3</v>
      </c>
      <c r="P1018" s="21">
        <f t="shared" si="124"/>
        <v>2.3537719303689129E-4</v>
      </c>
      <c r="Q1018" s="21">
        <f t="shared" si="125"/>
        <v>3.2414939241710229E-3</v>
      </c>
      <c r="R1018" s="24">
        <f t="shared" si="126"/>
        <v>9.2336759469455239E-3</v>
      </c>
    </row>
    <row r="1019" spans="1:18" x14ac:dyDescent="0.3">
      <c r="A1019" s="23" vm="17148">
        <v>45282</v>
      </c>
      <c r="B1019" vm="1115">
        <v>28.6</v>
      </c>
      <c r="C1019" vm="17150">
        <v>56</v>
      </c>
      <c r="D1019" vm="17152">
        <v>304.89999999999998</v>
      </c>
      <c r="E1019" vm="5447">
        <v>24.42</v>
      </c>
      <c r="F1019" vm="17156">
        <v>2.6469999999999998</v>
      </c>
      <c r="G1019" vm="17158">
        <v>21.225000000000001</v>
      </c>
      <c r="H1019" vm="17160">
        <v>12.27</v>
      </c>
      <c r="I1019" s="15" vm="11059">
        <v>5.42</v>
      </c>
      <c r="K1019" s="21">
        <f t="shared" si="127"/>
        <v>-1.3976242666379726E-3</v>
      </c>
      <c r="L1019" s="21">
        <f t="shared" si="120"/>
        <v>-4.6321123265615676E-3</v>
      </c>
      <c r="M1019" s="21">
        <f t="shared" si="121"/>
        <v>-5.5601124435047927E-3</v>
      </c>
      <c r="N1019" s="21">
        <f t="shared" si="122"/>
        <v>3.2813811231775813E-3</v>
      </c>
      <c r="O1019" s="21">
        <f t="shared" si="123"/>
        <v>6.4430770552909673E-3</v>
      </c>
      <c r="P1019" s="21">
        <f t="shared" si="124"/>
        <v>-9.4184136936387641E-4</v>
      </c>
      <c r="Q1019" s="21">
        <f t="shared" si="125"/>
        <v>-7.3081933067246406E-3</v>
      </c>
      <c r="R1019" s="24">
        <f t="shared" si="126"/>
        <v>-3.6832454162965163E-3</v>
      </c>
    </row>
    <row r="1020" spans="1:18" x14ac:dyDescent="0.3">
      <c r="A1020" s="23" vm="17165">
        <v>45287</v>
      </c>
      <c r="B1020" vm="12265">
        <v>28.62</v>
      </c>
      <c r="C1020" vm="17167">
        <v>55.96</v>
      </c>
      <c r="D1020" vm="17169">
        <v>304.39999999999998</v>
      </c>
      <c r="E1020" vm="17171">
        <v>24.45</v>
      </c>
      <c r="F1020" vm="17126">
        <v>2.6564999999999999</v>
      </c>
      <c r="G1020" vm="8937">
        <v>21.23</v>
      </c>
      <c r="H1020" vm="17176">
        <v>12.28</v>
      </c>
      <c r="I1020" s="15" vm="4586">
        <v>5.52</v>
      </c>
      <c r="K1020" s="21">
        <f t="shared" si="127"/>
        <v>6.9905630249782072E-4</v>
      </c>
      <c r="L1020" s="21">
        <f t="shared" si="120"/>
        <v>-7.1454093786876014E-4</v>
      </c>
      <c r="M1020" s="21">
        <f t="shared" si="121"/>
        <v>-1.6412280066783528E-3</v>
      </c>
      <c r="N1020" s="21">
        <f t="shared" si="122"/>
        <v>1.2277472383223377E-3</v>
      </c>
      <c r="O1020" s="21">
        <f t="shared" si="123"/>
        <v>3.5825436638965958E-3</v>
      </c>
      <c r="P1020" s="21">
        <f t="shared" si="124"/>
        <v>2.3554351775362757E-4</v>
      </c>
      <c r="Q1020" s="21">
        <f t="shared" si="125"/>
        <v>8.1466399617628358E-4</v>
      </c>
      <c r="R1020" s="24">
        <f t="shared" si="126"/>
        <v>1.8282044837449073E-2</v>
      </c>
    </row>
    <row r="1021" spans="1:18" x14ac:dyDescent="0.3">
      <c r="A1021" s="23" vm="17180">
        <v>45288</v>
      </c>
      <c r="B1021" vm="12247">
        <v>28.74</v>
      </c>
      <c r="C1021" vm="17182">
        <v>55.56</v>
      </c>
      <c r="D1021" vm="17169">
        <v>304.39999999999998</v>
      </c>
      <c r="E1021" vm="17185">
        <v>24.39</v>
      </c>
      <c r="F1021" vm="17188">
        <v>2.6425000000000001</v>
      </c>
      <c r="G1021" vm="17190">
        <v>21.184999999999999</v>
      </c>
      <c r="H1021" vm="2469">
        <v>12.2</v>
      </c>
      <c r="I1021" s="15" vm="1399">
        <v>5.56</v>
      </c>
      <c r="K1021" s="21">
        <f t="shared" si="127"/>
        <v>4.1841065225738695E-3</v>
      </c>
      <c r="L1021" s="21">
        <f t="shared" si="120"/>
        <v>-7.1736319111373971E-3</v>
      </c>
      <c r="M1021" s="21">
        <f t="shared" si="121"/>
        <v>0</v>
      </c>
      <c r="N1021" s="21">
        <f t="shared" si="122"/>
        <v>-2.4570036930521028E-3</v>
      </c>
      <c r="O1021" s="21">
        <f t="shared" si="123"/>
        <v>-5.2840281466051547E-3</v>
      </c>
      <c r="P1021" s="21">
        <f t="shared" si="124"/>
        <v>-2.1218916366422245E-3</v>
      </c>
      <c r="Q1021" s="21">
        <f t="shared" si="125"/>
        <v>-6.5359709797855334E-3</v>
      </c>
      <c r="R1021" s="24">
        <f t="shared" si="126"/>
        <v>7.2202479734870973E-3</v>
      </c>
    </row>
    <row r="1022" spans="1:18" x14ac:dyDescent="0.3">
      <c r="A1022" s="23" vm="17196">
        <v>45289</v>
      </c>
      <c r="B1022" s="10" vm="17197">
        <v>28.86</v>
      </c>
      <c r="C1022" s="10" vm="17199">
        <v>55.7</v>
      </c>
      <c r="D1022" s="10" vm="17201">
        <v>305.2</v>
      </c>
      <c r="E1022" s="10" vm="17203">
        <v>24.565000000000001</v>
      </c>
      <c r="F1022" s="10" vm="17205">
        <v>2.6435</v>
      </c>
      <c r="G1022" s="10" vm="17207">
        <v>21.15</v>
      </c>
      <c r="H1022" s="10" vm="16306">
        <v>12.21</v>
      </c>
      <c r="I1022" s="17" vm="9932">
        <v>5.58</v>
      </c>
      <c r="K1022" s="73">
        <f t="shared" si="127"/>
        <v>4.1666726948459123E-3</v>
      </c>
      <c r="L1022" s="73">
        <f t="shared" si="120"/>
        <v>2.5166290470953179E-3</v>
      </c>
      <c r="M1022" s="73">
        <f t="shared" si="121"/>
        <v>2.6246734227713016E-3</v>
      </c>
      <c r="N1022" s="73">
        <f t="shared" si="122"/>
        <v>7.1494533927826624E-3</v>
      </c>
      <c r="O1022" s="73">
        <f t="shared" si="123"/>
        <v>3.7835793111206203E-4</v>
      </c>
      <c r="P1022" s="73">
        <f t="shared" si="124"/>
        <v>-1.6534785862355756E-3</v>
      </c>
      <c r="Q1022" s="73">
        <f t="shared" si="125"/>
        <v>8.193363834026493E-4</v>
      </c>
      <c r="R1022" s="74">
        <f t="shared" si="126"/>
        <v>3.59066813072854E-3</v>
      </c>
    </row>
    <row r="1486" spans="2:2" x14ac:dyDescent="0.3">
      <c r="B1486" s="9"/>
    </row>
  </sheetData>
  <mergeCells count="2">
    <mergeCell ref="B1:I1"/>
    <mergeCell ref="K1:R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5B207-B736-4CD2-943E-DA8543A8D734}">
  <dimension ref="A1:C1021"/>
  <sheetViews>
    <sheetView workbookViewId="0">
      <selection activeCell="D2" sqref="D2"/>
    </sheetView>
  </sheetViews>
  <sheetFormatPr defaultRowHeight="14.4" x14ac:dyDescent="0.3"/>
  <cols>
    <col min="1" max="1" width="10.33203125" bestFit="1" customWidth="1"/>
    <col min="2" max="2" width="12.6640625" style="3" bestFit="1" customWidth="1"/>
    <col min="3" max="3" width="15.88671875" style="3" bestFit="1" customWidth="1"/>
  </cols>
  <sheetData>
    <row r="1" spans="1:3" x14ac:dyDescent="0.3">
      <c r="A1" t="s">
        <v>0</v>
      </c>
      <c r="B1" s="3" t="s">
        <v>50</v>
      </c>
      <c r="C1" s="3" t="s">
        <v>45</v>
      </c>
    </row>
    <row r="2" spans="1:3" x14ac:dyDescent="0.3">
      <c r="A2" s="1" vm="1">
        <v>43832</v>
      </c>
      <c r="B2" s="3">
        <v>0</v>
      </c>
      <c r="C2" s="3">
        <v>0</v>
      </c>
    </row>
    <row r="3" spans="1:3" x14ac:dyDescent="0.3">
      <c r="A3" s="1" vm="21">
        <v>43833</v>
      </c>
      <c r="B3" s="3">
        <v>-5.5848686553276357E-3</v>
      </c>
      <c r="C3" s="3">
        <v>-5.5395253294824118E-3</v>
      </c>
    </row>
    <row r="4" spans="1:3" x14ac:dyDescent="0.3">
      <c r="A4" s="1" vm="41">
        <v>43836</v>
      </c>
      <c r="B4" s="3">
        <v>-9.8447042933220031E-3</v>
      </c>
      <c r="C4" s="3">
        <v>-1.5260106561715496E-2</v>
      </c>
    </row>
    <row r="5" spans="1:3" x14ac:dyDescent="0.3">
      <c r="A5" s="1" vm="61">
        <v>43837</v>
      </c>
      <c r="B5" s="3">
        <v>5.6640077414663566E-3</v>
      </c>
      <c r="C5" s="3">
        <v>-9.6613064310740633E-3</v>
      </c>
    </row>
    <row r="6" spans="1:3" x14ac:dyDescent="0.3">
      <c r="A6" s="1" vm="81">
        <v>43838</v>
      </c>
      <c r="B6" s="3">
        <v>1.1693558466749012E-2</v>
      </c>
      <c r="C6" s="3">
        <v>2.0554919620661615E-3</v>
      </c>
    </row>
    <row r="7" spans="1:3" x14ac:dyDescent="0.3">
      <c r="A7" s="1" vm="100">
        <v>43839</v>
      </c>
      <c r="B7" s="3">
        <v>8.7636434720126562E-3</v>
      </c>
      <c r="C7" s="3">
        <v>1.0869396194746273E-2</v>
      </c>
    </row>
    <row r="8" spans="1:3" x14ac:dyDescent="0.3">
      <c r="A8" s="1" vm="120">
        <v>43840</v>
      </c>
      <c r="B8" s="3">
        <v>6.6039453989564911E-3</v>
      </c>
      <c r="C8" s="3">
        <v>1.7766123459822585E-2</v>
      </c>
    </row>
    <row r="9" spans="1:3" x14ac:dyDescent="0.3">
      <c r="A9" s="1" vm="140">
        <v>43843</v>
      </c>
      <c r="B9" s="3">
        <v>-2.2132140888957595E-3</v>
      </c>
      <c r="C9" s="3">
        <v>1.5610110095012933E-2</v>
      </c>
    </row>
    <row r="10" spans="1:3" x14ac:dyDescent="0.3">
      <c r="A10" s="1" vm="160">
        <v>43844</v>
      </c>
      <c r="B10" s="3">
        <v>9.5020727112697378E-3</v>
      </c>
      <c r="C10" s="3">
        <v>2.5411834215819502E-2</v>
      </c>
    </row>
    <row r="11" spans="1:3" x14ac:dyDescent="0.3">
      <c r="A11" s="1" vm="179">
        <v>43845</v>
      </c>
      <c r="B11" s="3">
        <v>-5.9454287368908921E-3</v>
      </c>
      <c r="C11" s="3">
        <v>1.9833654264306538E-2</v>
      </c>
    </row>
    <row r="12" spans="1:3" x14ac:dyDescent="0.3">
      <c r="A12" s="1" vm="197">
        <v>43846</v>
      </c>
      <c r="B12" s="3">
        <v>-4.3942153195546804E-3</v>
      </c>
      <c r="C12" s="3">
        <v>1.5157428002063208E-2</v>
      </c>
    </row>
    <row r="13" spans="1:3" x14ac:dyDescent="0.3">
      <c r="A13" s="1" vm="216">
        <v>43847</v>
      </c>
      <c r="B13" s="3">
        <v>1.0646185615138954E-2</v>
      </c>
      <c r="C13" s="3">
        <v>2.6327498883741744E-2</v>
      </c>
    </row>
    <row r="14" spans="1:3" x14ac:dyDescent="0.3">
      <c r="A14" s="1" vm="236">
        <v>43850</v>
      </c>
      <c r="B14" s="3">
        <v>6.1371163785537113E-4</v>
      </c>
      <c r="C14" s="3">
        <v>2.7518793501105109E-2</v>
      </c>
    </row>
    <row r="15" spans="1:3" x14ac:dyDescent="0.3">
      <c r="A15" s="1" vm="255">
        <v>43851</v>
      </c>
      <c r="B15" s="3">
        <v>-8.2825282734524507E-3</v>
      </c>
      <c r="C15" s="3">
        <v>1.8882498729291354E-2</v>
      </c>
    </row>
    <row r="16" spans="1:3" x14ac:dyDescent="0.3">
      <c r="A16" s="1" vm="274">
        <v>43852</v>
      </c>
      <c r="B16" s="3">
        <v>-1.845638365842367E-3</v>
      </c>
      <c r="C16" s="3">
        <v>1.7824013269218925E-2</v>
      </c>
    </row>
    <row r="17" spans="1:3" x14ac:dyDescent="0.3">
      <c r="A17" s="1" vm="294">
        <v>43853</v>
      </c>
      <c r="B17" s="3">
        <v>-7.549530715884066E-3</v>
      </c>
      <c r="C17" s="3">
        <v>1.0264676621201186E-2</v>
      </c>
    </row>
    <row r="18" spans="1:3" x14ac:dyDescent="0.3">
      <c r="A18" s="1" vm="314">
        <v>43854</v>
      </c>
      <c r="B18" s="3">
        <v>2.9057598524905646E-3</v>
      </c>
      <c r="C18" s="3">
        <v>1.330458844915906E-2</v>
      </c>
    </row>
    <row r="19" spans="1:3" x14ac:dyDescent="0.3">
      <c r="A19" s="1" vm="334">
        <v>43857</v>
      </c>
      <c r="B19" s="3">
        <v>-2.841517793782207E-2</v>
      </c>
      <c r="C19" s="3">
        <v>-1.542335611333838E-2</v>
      </c>
    </row>
    <row r="20" spans="1:3" x14ac:dyDescent="0.3">
      <c r="A20" s="1" vm="353">
        <v>43858</v>
      </c>
      <c r="B20" s="3">
        <v>2.4541019263377005E-2</v>
      </c>
      <c r="C20" s="3">
        <v>9.0180791564510709E-3</v>
      </c>
    </row>
    <row r="21" spans="1:3" x14ac:dyDescent="0.3">
      <c r="A21" s="1" vm="372">
        <v>43859</v>
      </c>
      <c r="B21" s="3">
        <v>4.3415906262239687E-3</v>
      </c>
      <c r="C21" s="3">
        <v>1.3526424942516109E-2</v>
      </c>
    </row>
    <row r="22" spans="1:3" x14ac:dyDescent="0.3">
      <c r="A22" s="1" vm="391">
        <v>43860</v>
      </c>
      <c r="B22" s="3">
        <v>-1.0159739356137771E-2</v>
      </c>
      <c r="C22" s="3">
        <v>4.0089613567675835E-3</v>
      </c>
    </row>
    <row r="23" spans="1:3" x14ac:dyDescent="0.3">
      <c r="A23" s="1" vm="411">
        <v>43861</v>
      </c>
      <c r="B23" s="3">
        <v>-1.779290045952242E-2</v>
      </c>
      <c r="C23" s="3">
        <v>-1.3469529145571861E-2</v>
      </c>
    </row>
    <row r="24" spans="1:3" x14ac:dyDescent="0.3">
      <c r="A24" s="1" vm="431">
        <v>43864</v>
      </c>
      <c r="B24" s="3">
        <v>1.1167260065600398E-2</v>
      </c>
      <c r="C24" s="3">
        <v>-1.9745986018117672E-3</v>
      </c>
    </row>
    <row r="25" spans="1:3" x14ac:dyDescent="0.3">
      <c r="A25" s="1" vm="450">
        <v>43865</v>
      </c>
      <c r="B25" s="3">
        <v>1.1416382533804338E-3</v>
      </c>
      <c r="C25" s="3">
        <v>-1.8294179919705559E-3</v>
      </c>
    </row>
    <row r="26" spans="1:3" x14ac:dyDescent="0.3">
      <c r="A26" s="1" vm="469">
        <v>43866</v>
      </c>
      <c r="B26" s="3">
        <v>1.5754214345726388E-2</v>
      </c>
      <c r="C26" s="3">
        <v>1.3877565845745008E-2</v>
      </c>
    </row>
    <row r="27" spans="1:3" x14ac:dyDescent="0.3">
      <c r="A27" s="1" vm="488">
        <v>43867</v>
      </c>
      <c r="B27" s="3">
        <v>1.4671284038497778E-2</v>
      </c>
      <c r="C27" s="3">
        <v>2.8556781140666534E-2</v>
      </c>
    </row>
    <row r="28" spans="1:3" x14ac:dyDescent="0.3">
      <c r="A28" s="1" vm="508">
        <v>43868</v>
      </c>
      <c r="B28" s="3">
        <v>-1.9957301039133131E-3</v>
      </c>
      <c r="C28" s="3">
        <v>2.7054281909437334E-2</v>
      </c>
    </row>
    <row r="29" spans="1:3" x14ac:dyDescent="0.3">
      <c r="A29" s="1" vm="528">
        <v>43871</v>
      </c>
      <c r="B29" s="3">
        <v>-2.3418563008485672E-3</v>
      </c>
      <c r="C29" s="3">
        <v>2.4601053437287142E-2</v>
      </c>
    </row>
    <row r="30" spans="1:3" x14ac:dyDescent="0.3">
      <c r="A30" s="1" vm="548">
        <v>43872</v>
      </c>
      <c r="B30" s="3">
        <v>9.6367734179211451E-3</v>
      </c>
      <c r="C30" s="3">
        <v>3.4927485744626875E-2</v>
      </c>
    </row>
    <row r="31" spans="1:3" x14ac:dyDescent="0.3">
      <c r="A31" s="1" vm="567">
        <v>43873</v>
      </c>
      <c r="B31" s="3">
        <v>1.3954318091430815E-2</v>
      </c>
      <c r="C31" s="3">
        <v>4.8898997356207841E-2</v>
      </c>
    </row>
    <row r="32" spans="1:3" x14ac:dyDescent="0.3">
      <c r="A32" s="1" vm="587">
        <v>43874</v>
      </c>
      <c r="B32" s="3">
        <v>-1.4490860477744602E-3</v>
      </c>
      <c r="C32" s="3">
        <v>4.7915756278500025E-2</v>
      </c>
    </row>
    <row r="33" spans="1:3" x14ac:dyDescent="0.3">
      <c r="A33" s="1" vm="605">
        <v>43875</v>
      </c>
      <c r="B33" s="3">
        <v>1.8755743137701241E-3</v>
      </c>
      <c r="C33" s="3">
        <v>5.060770234676961E-2</v>
      </c>
    </row>
    <row r="34" spans="1:3" x14ac:dyDescent="0.3">
      <c r="A34" s="1" vm="624">
        <v>43878</v>
      </c>
      <c r="B34" s="3">
        <v>1.3921955748644509E-2</v>
      </c>
      <c r="C34" s="3">
        <v>6.5119240554191951E-2</v>
      </c>
    </row>
    <row r="35" spans="1:3" x14ac:dyDescent="0.3">
      <c r="A35" s="1" vm="642">
        <v>43879</v>
      </c>
      <c r="B35" s="3">
        <v>4.063766076049297E-3</v>
      </c>
      <c r="C35" s="3">
        <v>6.9985465295856322E-2</v>
      </c>
    </row>
    <row r="36" spans="1:3" x14ac:dyDescent="0.3">
      <c r="A36" s="1" vm="661">
        <v>43880</v>
      </c>
      <c r="B36" s="3">
        <v>1.026666148283701E-2</v>
      </c>
      <c r="C36" s="3">
        <v>8.0906532197213624E-2</v>
      </c>
    </row>
    <row r="37" spans="1:3" x14ac:dyDescent="0.3">
      <c r="A37" s="1" vm="681">
        <v>43881</v>
      </c>
      <c r="B37" s="3">
        <v>-1.7593179526798865E-2</v>
      </c>
      <c r="C37" s="3">
        <v>6.2396921133465517E-2</v>
      </c>
    </row>
    <row r="38" spans="1:3" x14ac:dyDescent="0.3">
      <c r="A38" s="1" vm="700">
        <v>43882</v>
      </c>
      <c r="B38" s="3">
        <v>-2.3854049548609292E-2</v>
      </c>
      <c r="C38" s="3">
        <v>3.7989112125200168E-2</v>
      </c>
    </row>
    <row r="39" spans="1:3" x14ac:dyDescent="0.3">
      <c r="A39" s="1" vm="720">
        <v>43885</v>
      </c>
      <c r="B39" s="3">
        <v>-5.4309582319154816E-2</v>
      </c>
      <c r="C39" s="3">
        <v>-1.6264609877978717E-2</v>
      </c>
    </row>
    <row r="40" spans="1:3" x14ac:dyDescent="0.3">
      <c r="A40" s="1" vm="739">
        <v>43886</v>
      </c>
      <c r="B40" s="3">
        <v>-3.3376260346123137E-3</v>
      </c>
      <c r="C40" s="3">
        <v>-1.9314764693275636E-2</v>
      </c>
    </row>
    <row r="41" spans="1:3" x14ac:dyDescent="0.3">
      <c r="A41" s="1" vm="759">
        <v>43887</v>
      </c>
      <c r="B41" s="3">
        <v>7.4181661502467451E-3</v>
      </c>
      <c r="C41" s="3">
        <v>-1.2419170323469734E-2</v>
      </c>
    </row>
    <row r="42" spans="1:3" x14ac:dyDescent="0.3">
      <c r="A42" s="1" vm="778">
        <v>43888</v>
      </c>
      <c r="B42" s="3">
        <v>-3.4676714415674902E-2</v>
      </c>
      <c r="C42" s="3">
        <v>-4.5659906416311388E-2</v>
      </c>
    </row>
    <row r="43" spans="1:3" x14ac:dyDescent="0.3">
      <c r="A43" s="1" vm="797">
        <v>43889</v>
      </c>
      <c r="B43" s="3">
        <v>-2.6894757153556919E-2</v>
      </c>
      <c r="C43" s="3">
        <v>-7.1382047937101761E-2</v>
      </c>
    </row>
    <row r="44" spans="1:3" x14ac:dyDescent="0.3">
      <c r="A44" s="1" vm="816">
        <v>43892</v>
      </c>
      <c r="B44" s="3">
        <v>-2.0450866647533372E-2</v>
      </c>
      <c r="C44" s="3">
        <v>-8.8793667967506554E-2</v>
      </c>
    </row>
    <row r="45" spans="1:3" x14ac:dyDescent="0.3">
      <c r="A45" s="1" vm="836">
        <v>43893</v>
      </c>
      <c r="B45" s="3">
        <v>4.7032817213149333E-3</v>
      </c>
      <c r="C45" s="3">
        <v>-8.2404755628397552E-2</v>
      </c>
    </row>
    <row r="46" spans="1:3" x14ac:dyDescent="0.3">
      <c r="A46" s="1" vm="855">
        <v>43894</v>
      </c>
      <c r="B46" s="3">
        <v>-3.5096219155329525E-3</v>
      </c>
      <c r="C46" s="3">
        <v>-8.4002883812789753E-2</v>
      </c>
    </row>
    <row r="47" spans="1:3" x14ac:dyDescent="0.3">
      <c r="A47" s="1" vm="875">
        <v>43895</v>
      </c>
      <c r="B47" s="3">
        <v>-2.1960765456295921E-2</v>
      </c>
      <c r="C47" s="3">
        <v>-0.10307989502725334</v>
      </c>
    </row>
    <row r="48" spans="1:3" x14ac:dyDescent="0.3">
      <c r="A48" s="1" vm="895">
        <v>43896</v>
      </c>
      <c r="B48" s="3">
        <v>-3.3638759764522588E-2</v>
      </c>
      <c r="C48" s="3">
        <v>-0.13293065188281114</v>
      </c>
    </row>
    <row r="49" spans="1:3" x14ac:dyDescent="0.3">
      <c r="A49" s="1" vm="914">
        <v>43899</v>
      </c>
      <c r="B49" s="3">
        <v>-0.10122215953804663</v>
      </c>
      <c r="C49" s="3">
        <v>-0.214541363788955</v>
      </c>
    </row>
    <row r="50" spans="1:3" x14ac:dyDescent="0.3">
      <c r="A50" s="1" vm="934">
        <v>43900</v>
      </c>
      <c r="B50" s="3">
        <v>-1.836497876116883E-2</v>
      </c>
      <c r="C50" s="3">
        <v>-0.22932065540171584</v>
      </c>
    </row>
    <row r="51" spans="1:3" x14ac:dyDescent="0.3">
      <c r="A51" s="1" vm="953">
        <v>43901</v>
      </c>
      <c r="B51" s="3">
        <v>1.715702504634381E-2</v>
      </c>
      <c r="C51" s="3">
        <v>-0.21702637320776363</v>
      </c>
    </row>
    <row r="52" spans="1:3" x14ac:dyDescent="0.3">
      <c r="A52" s="1" vm="972">
        <v>43902</v>
      </c>
      <c r="B52" s="3">
        <v>-0.15532771285032779</v>
      </c>
      <c r="C52" s="3">
        <v>-0.32785936861631532</v>
      </c>
    </row>
    <row r="53" spans="1:3" x14ac:dyDescent="0.3">
      <c r="A53" s="1" vm="992">
        <v>43903</v>
      </c>
      <c r="B53" s="3">
        <v>8.5420317273906143E-2</v>
      </c>
      <c r="C53" s="3">
        <v>-0.26713612205863829</v>
      </c>
    </row>
    <row r="54" spans="1:3" x14ac:dyDescent="0.3">
      <c r="A54" s="1" vm="1012">
        <v>43906</v>
      </c>
      <c r="B54" s="3">
        <v>-6.4309962633695747E-2</v>
      </c>
      <c r="C54" s="3">
        <v>-0.30866256859511143</v>
      </c>
    </row>
    <row r="55" spans="1:3" x14ac:dyDescent="0.3">
      <c r="A55" s="1" vm="1032">
        <v>43907</v>
      </c>
      <c r="B55" s="3">
        <v>1.4449802096603521E-2</v>
      </c>
      <c r="C55" s="3">
        <v>-0.2977682632026884</v>
      </c>
    </row>
    <row r="56" spans="1:3" x14ac:dyDescent="0.3">
      <c r="A56" s="1" vm="1052">
        <v>43908</v>
      </c>
      <c r="B56" s="3">
        <v>-4.4200015557869995E-3</v>
      </c>
      <c r="C56" s="3">
        <v>-0.29848771902290644</v>
      </c>
    </row>
    <row r="57" spans="1:3" x14ac:dyDescent="0.3">
      <c r="A57" s="1" vm="1072">
        <v>43909</v>
      </c>
      <c r="B57" s="3">
        <v>1.9133549450806683E-2</v>
      </c>
      <c r="C57" s="3">
        <v>-0.28612023643638312</v>
      </c>
    </row>
    <row r="58" spans="1:3" x14ac:dyDescent="0.3">
      <c r="A58" s="1" vm="1092">
        <v>43910</v>
      </c>
      <c r="B58" s="3">
        <v>3.1438275184810245E-2</v>
      </c>
      <c r="C58" s="3">
        <v>-0.26847972073097393</v>
      </c>
    </row>
    <row r="59" spans="1:3" x14ac:dyDescent="0.3">
      <c r="A59" s="1" vm="1112">
        <v>43913</v>
      </c>
      <c r="B59" s="3">
        <v>-1.865574626685633E-2</v>
      </c>
      <c r="C59" s="3">
        <v>-0.28289959246274365</v>
      </c>
    </row>
    <row r="60" spans="1:3" x14ac:dyDescent="0.3">
      <c r="A60" s="1" vm="1132">
        <v>43914</v>
      </c>
      <c r="B60" s="3">
        <v>8.6361741317798099E-2</v>
      </c>
      <c r="C60" s="3">
        <v>-0.21762207201488562</v>
      </c>
    </row>
    <row r="61" spans="1:3" x14ac:dyDescent="0.3">
      <c r="A61" s="1" vm="1150">
        <v>43915</v>
      </c>
      <c r="B61" s="3">
        <v>1.4011664290239713E-2</v>
      </c>
      <c r="C61" s="3">
        <v>-0.20715205871984327</v>
      </c>
    </row>
    <row r="62" spans="1:3" x14ac:dyDescent="0.3">
      <c r="A62" s="1" vm="1170">
        <v>43916</v>
      </c>
      <c r="B62" s="3">
        <v>1.3341250446169402E-2</v>
      </c>
      <c r="C62" s="3">
        <v>-0.19553162979084548</v>
      </c>
    </row>
    <row r="63" spans="1:3" x14ac:dyDescent="0.3">
      <c r="A63" s="1" vm="1190">
        <v>43917</v>
      </c>
      <c r="B63" s="3">
        <v>-4.0579540842932818E-2</v>
      </c>
      <c r="C63" s="3">
        <v>-0.22538108987977426</v>
      </c>
    </row>
    <row r="64" spans="1:3" x14ac:dyDescent="0.3">
      <c r="A64" s="1" vm="1209">
        <v>43920</v>
      </c>
      <c r="B64" s="3">
        <v>-1.7045457582427065E-2</v>
      </c>
      <c r="C64" s="3">
        <v>-0.23411354155114525</v>
      </c>
    </row>
    <row r="65" spans="1:3" x14ac:dyDescent="0.3">
      <c r="A65" s="1" vm="1228">
        <v>43921</v>
      </c>
      <c r="B65" s="3">
        <v>1.4981069988693106E-2</v>
      </c>
      <c r="C65" s="3">
        <v>-0.2208896081575511</v>
      </c>
    </row>
    <row r="66" spans="1:3" x14ac:dyDescent="0.3">
      <c r="A66" s="1" vm="1246">
        <v>43922</v>
      </c>
      <c r="B66" s="3">
        <v>-3.2956549322745499E-2</v>
      </c>
      <c r="C66" s="3">
        <v>-0.2455243760986151</v>
      </c>
    </row>
    <row r="67" spans="1:3" x14ac:dyDescent="0.3">
      <c r="A67" s="1" vm="1266">
        <v>43923</v>
      </c>
      <c r="B67" s="3">
        <v>-2.2518588043624722E-4</v>
      </c>
      <c r="C67" s="3">
        <v>-0.24494190023156426</v>
      </c>
    </row>
    <row r="68" spans="1:3" x14ac:dyDescent="0.3">
      <c r="A68" s="1" vm="1286">
        <v>43924</v>
      </c>
      <c r="B68" s="3">
        <v>-3.6785334252819858E-2</v>
      </c>
      <c r="C68" s="3">
        <v>-0.27301282736979154</v>
      </c>
    </row>
    <row r="69" spans="1:3" x14ac:dyDescent="0.3">
      <c r="A69" s="1" vm="1305">
        <v>43927</v>
      </c>
      <c r="B69" s="3">
        <v>4.4012081631652621E-2</v>
      </c>
      <c r="C69" s="3">
        <v>-0.24330715659132479</v>
      </c>
    </row>
    <row r="70" spans="1:3" x14ac:dyDescent="0.3">
      <c r="A70" s="1" vm="1324">
        <v>43928</v>
      </c>
      <c r="B70" s="3">
        <v>1.957329285000781E-2</v>
      </c>
      <c r="C70" s="3">
        <v>-0.2291634793036563</v>
      </c>
    </row>
    <row r="71" spans="1:3" x14ac:dyDescent="0.3">
      <c r="A71" s="1" vm="1344">
        <v>43929</v>
      </c>
      <c r="B71" s="3">
        <v>1.1901267613007282E-2</v>
      </c>
      <c r="C71" s="3">
        <v>-0.21789724278475558</v>
      </c>
    </row>
    <row r="72" spans="1:3" x14ac:dyDescent="0.3">
      <c r="A72" s="1" vm="1364">
        <v>43930</v>
      </c>
      <c r="B72" s="3">
        <v>1.0027998022625622E-2</v>
      </c>
      <c r="C72" s="3">
        <v>-0.21168268424551606</v>
      </c>
    </row>
    <row r="73" spans="1:3" x14ac:dyDescent="0.3">
      <c r="A73" s="1" vm="1383">
        <v>43935</v>
      </c>
      <c r="B73" s="3">
        <v>-3.7119616600290034E-3</v>
      </c>
      <c r="C73" s="3">
        <v>-0.21209903379308478</v>
      </c>
    </row>
    <row r="74" spans="1:3" x14ac:dyDescent="0.3">
      <c r="A74" s="1" vm="1403">
        <v>43936</v>
      </c>
      <c r="B74" s="3">
        <v>-3.7094578088916939E-2</v>
      </c>
      <c r="C74" s="3">
        <v>-0.23828319911837251</v>
      </c>
    </row>
    <row r="75" spans="1:3" x14ac:dyDescent="0.3">
      <c r="A75" s="1" vm="1422">
        <v>43937</v>
      </c>
      <c r="B75" s="3">
        <v>1.5455758487579801E-2</v>
      </c>
      <c r="C75" s="3">
        <v>-0.22442627905149948</v>
      </c>
    </row>
    <row r="76" spans="1:3" x14ac:dyDescent="0.3">
      <c r="A76" s="1" vm="1440">
        <v>43938</v>
      </c>
      <c r="B76" s="3">
        <v>2.9120443639647671E-2</v>
      </c>
      <c r="C76" s="3">
        <v>-0.20088078259553038</v>
      </c>
    </row>
    <row r="77" spans="1:3" x14ac:dyDescent="0.3">
      <c r="A77" s="1" vm="1459">
        <v>43941</v>
      </c>
      <c r="B77" s="3">
        <v>-1.1295474755300353E-3</v>
      </c>
      <c r="C77" s="3">
        <v>-0.20390927146384419</v>
      </c>
    </row>
    <row r="78" spans="1:3" x14ac:dyDescent="0.3">
      <c r="A78" s="1" vm="1477">
        <v>43942</v>
      </c>
      <c r="B78" s="3">
        <v>-2.7000389378851804E-2</v>
      </c>
      <c r="C78" s="3">
        <v>-0.22323778160987617</v>
      </c>
    </row>
    <row r="79" spans="1:3" x14ac:dyDescent="0.3">
      <c r="A79" s="1" vm="1496">
        <v>43943</v>
      </c>
      <c r="B79" s="3">
        <v>1.4824724367671783E-2</v>
      </c>
      <c r="C79" s="3">
        <v>-0.21111261250105595</v>
      </c>
    </row>
    <row r="80" spans="1:3" x14ac:dyDescent="0.3">
      <c r="A80" s="1" vm="1516">
        <v>43944</v>
      </c>
      <c r="B80" s="3">
        <v>1.1997886814577587E-2</v>
      </c>
      <c r="C80" s="3">
        <v>-0.20323322389567952</v>
      </c>
    </row>
    <row r="81" spans="1:3" x14ac:dyDescent="0.3">
      <c r="A81" s="1" vm="1536">
        <v>43945</v>
      </c>
      <c r="B81" s="3">
        <v>-1.4481692649469391E-2</v>
      </c>
      <c r="C81" s="3">
        <v>-0.21374960730481063</v>
      </c>
    </row>
    <row r="82" spans="1:3" x14ac:dyDescent="0.3">
      <c r="A82" s="1" vm="1554">
        <v>43948</v>
      </c>
      <c r="B82" s="3">
        <v>2.6249189531982069E-2</v>
      </c>
      <c r="C82" s="3">
        <v>-0.1947429484532878</v>
      </c>
    </row>
    <row r="83" spans="1:3" x14ac:dyDescent="0.3">
      <c r="A83" s="1" vm="1573">
        <v>43949</v>
      </c>
      <c r="B83" s="3">
        <v>1.4738969489260942E-2</v>
      </c>
      <c r="C83" s="3">
        <v>-0.1855630620676938</v>
      </c>
    </row>
    <row r="84" spans="1:3" x14ac:dyDescent="0.3">
      <c r="A84" s="1" vm="1591">
        <v>43950</v>
      </c>
      <c r="B84" s="3">
        <v>3.8800642056667839E-3</v>
      </c>
      <c r="C84" s="3">
        <v>-0.18463236009771736</v>
      </c>
    </row>
    <row r="85" spans="1:3" x14ac:dyDescent="0.3">
      <c r="A85" s="1" vm="1610">
        <v>43951</v>
      </c>
      <c r="B85" s="3">
        <v>-2.7782593272646695E-2</v>
      </c>
      <c r="C85" s="3">
        <v>-0.20553617968165092</v>
      </c>
    </row>
    <row r="86" spans="1:3" x14ac:dyDescent="0.3">
      <c r="A86" s="1" vm="1630">
        <v>43955</v>
      </c>
      <c r="B86" s="3">
        <v>-8.1164255307294968E-3</v>
      </c>
      <c r="C86" s="3">
        <v>-0.20672627559351486</v>
      </c>
    </row>
    <row r="87" spans="1:3" x14ac:dyDescent="0.3">
      <c r="A87" s="1" vm="1650">
        <v>43956</v>
      </c>
      <c r="B87" s="3">
        <v>2.0299601843260821E-3</v>
      </c>
      <c r="C87" s="3">
        <v>-0.20645469746197437</v>
      </c>
    </row>
    <row r="88" spans="1:3" x14ac:dyDescent="0.3">
      <c r="A88" s="1" vm="1669">
        <v>43957</v>
      </c>
      <c r="B88" s="3">
        <v>-1.9248134334010503E-3</v>
      </c>
      <c r="C88" s="3">
        <v>-0.20633632198773827</v>
      </c>
    </row>
    <row r="89" spans="1:3" x14ac:dyDescent="0.3">
      <c r="A89" s="1" vm="1688">
        <v>43958</v>
      </c>
      <c r="B89" s="3">
        <v>-4.4585846463289442E-3</v>
      </c>
      <c r="C89" s="3">
        <v>-0.20912241676410759</v>
      </c>
    </row>
    <row r="90" spans="1:3" x14ac:dyDescent="0.3">
      <c r="A90" s="1" vm="1706">
        <v>43959</v>
      </c>
      <c r="B90" s="3">
        <v>9.196099886634574E-3</v>
      </c>
      <c r="C90" s="3">
        <v>-0.20223191554458705</v>
      </c>
    </row>
    <row r="91" spans="1:3" x14ac:dyDescent="0.3">
      <c r="A91" s="1" vm="1726">
        <v>43962</v>
      </c>
      <c r="B91" s="3">
        <v>-1.7819386789190677E-3</v>
      </c>
      <c r="C91" s="3">
        <v>-0.20316900117592074</v>
      </c>
    </row>
    <row r="92" spans="1:3" x14ac:dyDescent="0.3">
      <c r="A92" s="1" vm="1745">
        <v>43963</v>
      </c>
      <c r="B92" s="3">
        <v>1.8738101974573843E-3</v>
      </c>
      <c r="C92" s="3">
        <v>-0.20240425319542479</v>
      </c>
    </row>
    <row r="93" spans="1:3" x14ac:dyDescent="0.3">
      <c r="A93" s="1" vm="1763">
        <v>43964</v>
      </c>
      <c r="B93" s="3">
        <v>-1.4195552576186588E-2</v>
      </c>
      <c r="C93" s="3">
        <v>-0.21202713623743605</v>
      </c>
    </row>
    <row r="94" spans="1:3" x14ac:dyDescent="0.3">
      <c r="A94" s="1" vm="1782">
        <v>43965</v>
      </c>
      <c r="B94" s="3">
        <v>-1.4091643461722009E-2</v>
      </c>
      <c r="C94" s="3">
        <v>-0.222263979233846</v>
      </c>
    </row>
    <row r="95" spans="1:3" x14ac:dyDescent="0.3">
      <c r="A95" s="1" vm="1802">
        <v>43966</v>
      </c>
      <c r="B95" s="3">
        <v>7.3014580597361529E-3</v>
      </c>
      <c r="C95" s="3">
        <v>-0.21436950903869265</v>
      </c>
    </row>
    <row r="96" spans="1:3" x14ac:dyDescent="0.3">
      <c r="A96" s="1" vm="1821">
        <v>43969</v>
      </c>
      <c r="B96" s="3">
        <v>3.4232925038867067E-2</v>
      </c>
      <c r="C96" s="3">
        <v>-0.18979006330047471</v>
      </c>
    </row>
    <row r="97" spans="1:3" x14ac:dyDescent="0.3">
      <c r="A97" s="1" vm="1837">
        <v>43970</v>
      </c>
      <c r="B97" s="3">
        <v>-2.4883554502186496E-2</v>
      </c>
      <c r="C97" s="3">
        <v>-0.21049615656336329</v>
      </c>
    </row>
    <row r="98" spans="1:3" x14ac:dyDescent="0.3">
      <c r="A98" s="1" vm="1856">
        <v>43971</v>
      </c>
      <c r="B98" s="3">
        <v>-1.6246243738127521E-3</v>
      </c>
      <c r="C98" s="3">
        <v>-0.21134580680227433</v>
      </c>
    </row>
    <row r="99" spans="1:3" x14ac:dyDescent="0.3">
      <c r="A99" s="1" vm="1873">
        <v>43972</v>
      </c>
      <c r="B99" s="3">
        <v>-4.1202160736254099E-3</v>
      </c>
      <c r="C99" s="3">
        <v>-0.21391754062986162</v>
      </c>
    </row>
    <row r="100" spans="1:3" x14ac:dyDescent="0.3">
      <c r="A100" s="1" vm="1891">
        <v>43973</v>
      </c>
      <c r="B100" s="3">
        <v>1.2999759638984844E-2</v>
      </c>
      <c r="C100" s="3">
        <v>-0.20479154701212487</v>
      </c>
    </row>
    <row r="101" spans="1:3" x14ac:dyDescent="0.3">
      <c r="A101" s="1" vm="1910">
        <v>43976</v>
      </c>
      <c r="B101" s="3">
        <v>2.03043196711091E-2</v>
      </c>
      <c r="C101" s="3">
        <v>-0.18703095969265537</v>
      </c>
    </row>
    <row r="102" spans="1:3" x14ac:dyDescent="0.3">
      <c r="A102" s="1" vm="1929">
        <v>43977</v>
      </c>
      <c r="B102" s="3">
        <v>1.9136117398230693E-2</v>
      </c>
      <c r="C102" s="3">
        <v>-0.17501744816740872</v>
      </c>
    </row>
    <row r="103" spans="1:3" x14ac:dyDescent="0.3">
      <c r="A103" s="1" vm="1948">
        <v>43978</v>
      </c>
      <c r="B103" s="3">
        <v>5.6948171001634752E-3</v>
      </c>
      <c r="C103" s="3">
        <v>-0.17390275101806549</v>
      </c>
    </row>
    <row r="104" spans="1:3" x14ac:dyDescent="0.3">
      <c r="A104" s="1" vm="1966">
        <v>43979</v>
      </c>
      <c r="B104" s="3">
        <v>3.8374102367167748E-2</v>
      </c>
      <c r="C104" s="3">
        <v>-0.14208371074466369</v>
      </c>
    </row>
    <row r="105" spans="1:3" x14ac:dyDescent="0.3">
      <c r="A105" s="1" vm="1983">
        <v>43980</v>
      </c>
      <c r="B105" s="3">
        <v>-3.9837231987950826E-3</v>
      </c>
      <c r="C105" s="3">
        <v>-0.1437968706524399</v>
      </c>
    </row>
    <row r="106" spans="1:3" x14ac:dyDescent="0.3">
      <c r="A106" s="1" vm="2003">
        <v>43983</v>
      </c>
      <c r="B106" s="3">
        <v>1.0245163745844195E-2</v>
      </c>
      <c r="C106" s="3">
        <v>-0.13691666223054619</v>
      </c>
    </row>
    <row r="107" spans="1:3" x14ac:dyDescent="0.3">
      <c r="A107" s="1" vm="2022">
        <v>43984</v>
      </c>
      <c r="B107" s="3">
        <v>5.2602878354242235E-3</v>
      </c>
      <c r="C107" s="3">
        <v>-0.13447134247346215</v>
      </c>
    </row>
    <row r="108" spans="1:3" x14ac:dyDescent="0.3">
      <c r="A108" s="1" vm="2040">
        <v>43985</v>
      </c>
      <c r="B108" s="3">
        <v>3.1359123534353578E-2</v>
      </c>
      <c r="C108" s="3">
        <v>-0.10963737023511493</v>
      </c>
    </row>
    <row r="109" spans="1:3" x14ac:dyDescent="0.3">
      <c r="A109" s="1" vm="2059">
        <v>43986</v>
      </c>
      <c r="B109" s="3">
        <v>-1.5757737759768209E-3</v>
      </c>
      <c r="C109" s="3">
        <v>-0.11209741761216005</v>
      </c>
    </row>
    <row r="110" spans="1:3" x14ac:dyDescent="0.3">
      <c r="A110" s="1" vm="2076">
        <v>43987</v>
      </c>
      <c r="B110" s="3">
        <v>1.5131145030971746E-2</v>
      </c>
      <c r="C110" s="3">
        <v>-0.10293609616098616</v>
      </c>
    </row>
    <row r="111" spans="1:3" x14ac:dyDescent="0.3">
      <c r="A111" s="1" vm="2093">
        <v>43990</v>
      </c>
      <c r="B111" s="3">
        <v>-7.9484639797656282E-4</v>
      </c>
      <c r="C111" s="3">
        <v>-0.10585861137364763</v>
      </c>
    </row>
    <row r="112" spans="1:3" x14ac:dyDescent="0.3">
      <c r="A112" s="1" vm="2110">
        <v>43991</v>
      </c>
      <c r="B112" s="3">
        <v>-1.4726167945416894E-2</v>
      </c>
      <c r="C112" s="3">
        <v>-0.11655126310668107</v>
      </c>
    </row>
    <row r="113" spans="1:3" x14ac:dyDescent="0.3">
      <c r="A113" s="1" vm="2128">
        <v>43992</v>
      </c>
      <c r="B113" s="3">
        <v>-6.0582268356160476E-3</v>
      </c>
      <c r="C113" s="3">
        <v>-0.11945677971981648</v>
      </c>
    </row>
    <row r="114" spans="1:3" x14ac:dyDescent="0.3">
      <c r="A114" s="1" vm="2147">
        <v>43993</v>
      </c>
      <c r="B114" s="3">
        <v>-4.7516901312900109E-2</v>
      </c>
      <c r="C114" s="3">
        <v>-0.15671452682773968</v>
      </c>
    </row>
    <row r="115" spans="1:3" x14ac:dyDescent="0.3">
      <c r="A115" s="1" vm="2167">
        <v>43994</v>
      </c>
      <c r="B115" s="3">
        <v>-2.3877769812714806E-3</v>
      </c>
      <c r="C115" s="3">
        <v>-0.15895233516674162</v>
      </c>
    </row>
    <row r="116" spans="1:3" x14ac:dyDescent="0.3">
      <c r="A116" s="1" vm="2185">
        <v>43997</v>
      </c>
      <c r="B116" s="3">
        <v>6.2091616514231649E-4</v>
      </c>
      <c r="C116" s="3">
        <v>-0.15866283973735748</v>
      </c>
    </row>
    <row r="117" spans="1:3" x14ac:dyDescent="0.3">
      <c r="A117" s="1" vm="2204">
        <v>43998</v>
      </c>
      <c r="B117" s="3">
        <v>3.4469688048111916E-2</v>
      </c>
      <c r="C117" s="3">
        <v>-0.1305853384846053</v>
      </c>
    </row>
    <row r="118" spans="1:3" x14ac:dyDescent="0.3">
      <c r="A118" s="1" vm="2222">
        <v>43999</v>
      </c>
      <c r="B118" s="3">
        <v>-4.4499624397070286E-3</v>
      </c>
      <c r="C118" s="3">
        <v>-0.13523085597665455</v>
      </c>
    </row>
    <row r="119" spans="1:3" x14ac:dyDescent="0.3">
      <c r="A119" s="1" vm="2241">
        <v>44000</v>
      </c>
      <c r="B119" s="3">
        <v>-4.6625124044605707E-3</v>
      </c>
      <c r="C119" s="3">
        <v>-0.13831767061556663</v>
      </c>
    </row>
    <row r="120" spans="1:3" x14ac:dyDescent="0.3">
      <c r="A120" s="1" vm="2258">
        <v>44001</v>
      </c>
      <c r="B120" s="3">
        <v>4.2656497682622115E-3</v>
      </c>
      <c r="C120" s="3">
        <v>-0.13484659038048577</v>
      </c>
    </row>
    <row r="121" spans="1:3" x14ac:dyDescent="0.3">
      <c r="A121" s="1" vm="2277">
        <v>44004</v>
      </c>
      <c r="B121" s="3">
        <v>2.720272570959849E-3</v>
      </c>
      <c r="C121" s="3">
        <v>-0.13186210813308874</v>
      </c>
    </row>
    <row r="122" spans="1:3" x14ac:dyDescent="0.3">
      <c r="A122" s="1" vm="2296">
        <v>44005</v>
      </c>
      <c r="B122" s="3">
        <v>1.5606539032054426E-2</v>
      </c>
      <c r="C122" s="3">
        <v>-0.11894334794984887</v>
      </c>
    </row>
    <row r="123" spans="1:3" x14ac:dyDescent="0.3">
      <c r="A123" s="1" vm="2316">
        <v>44006</v>
      </c>
      <c r="B123" s="3">
        <v>-3.5482890739944803E-2</v>
      </c>
      <c r="C123" s="3">
        <v>-0.14899893802807276</v>
      </c>
    </row>
    <row r="124" spans="1:3" x14ac:dyDescent="0.3">
      <c r="A124" s="1" vm="2333">
        <v>44007</v>
      </c>
      <c r="B124" s="3">
        <v>1.3111516659526055E-3</v>
      </c>
      <c r="C124" s="3">
        <v>-0.14765315531063097</v>
      </c>
    </row>
    <row r="125" spans="1:3" x14ac:dyDescent="0.3">
      <c r="A125" s="1" vm="2352">
        <v>44008</v>
      </c>
      <c r="B125" s="3">
        <v>-1.6206183988985673E-3</v>
      </c>
      <c r="C125" s="3">
        <v>-0.14669059211124272</v>
      </c>
    </row>
    <row r="126" spans="1:3" x14ac:dyDescent="0.3">
      <c r="A126" s="1" vm="2371">
        <v>44011</v>
      </c>
      <c r="B126" s="3">
        <v>1.7104738856575964E-2</v>
      </c>
      <c r="C126" s="3">
        <v>-0.13411538415940563</v>
      </c>
    </row>
    <row r="127" spans="1:3" x14ac:dyDescent="0.3">
      <c r="A127" s="1" vm="2388">
        <v>44012</v>
      </c>
      <c r="B127" s="3">
        <v>-3.4615889578707305E-3</v>
      </c>
      <c r="C127" s="3">
        <v>-0.1365319780340512</v>
      </c>
    </row>
    <row r="128" spans="1:3" x14ac:dyDescent="0.3">
      <c r="A128" s="1" vm="2405">
        <v>44013</v>
      </c>
      <c r="B128" s="3">
        <v>2.0170967908648241E-3</v>
      </c>
      <c r="C128" s="3">
        <v>-0.13367618599665179</v>
      </c>
    </row>
    <row r="129" spans="1:3" x14ac:dyDescent="0.3">
      <c r="A129" s="1" vm="2421">
        <v>44014</v>
      </c>
      <c r="B129" s="3">
        <v>3.1811256783819485E-2</v>
      </c>
      <c r="C129" s="3">
        <v>-0.10662111968564905</v>
      </c>
    </row>
    <row r="130" spans="1:3" x14ac:dyDescent="0.3">
      <c r="A130" s="1" vm="2440">
        <v>44015</v>
      </c>
      <c r="B130" s="3">
        <v>-8.2004098323412225E-3</v>
      </c>
      <c r="C130" s="3">
        <v>-0.11248963023651375</v>
      </c>
    </row>
    <row r="131" spans="1:3" x14ac:dyDescent="0.3">
      <c r="A131" s="1" vm="2458">
        <v>44018</v>
      </c>
      <c r="B131" s="3">
        <v>1.3199449347232656E-2</v>
      </c>
      <c r="C131" s="3">
        <v>-0.10252471907612612</v>
      </c>
    </row>
    <row r="132" spans="1:3" x14ac:dyDescent="0.3">
      <c r="A132" s="1" vm="2474">
        <v>44019</v>
      </c>
      <c r="B132" s="3">
        <v>-3.3809753955817692E-3</v>
      </c>
      <c r="C132" s="3">
        <v>-0.10525495371679015</v>
      </c>
    </row>
    <row r="133" spans="1:3" x14ac:dyDescent="0.3">
      <c r="A133" s="1" vm="2492">
        <v>44020</v>
      </c>
      <c r="B133" s="3">
        <v>-5.2141179306718554E-3</v>
      </c>
      <c r="C133" s="3">
        <v>-0.1091155578668201</v>
      </c>
    </row>
    <row r="134" spans="1:3" x14ac:dyDescent="0.3">
      <c r="A134" s="1" vm="2508">
        <v>44021</v>
      </c>
      <c r="B134" s="3">
        <v>-6.7040236863297256E-3</v>
      </c>
      <c r="C134" s="3">
        <v>-0.11234138316301631</v>
      </c>
    </row>
    <row r="135" spans="1:3" x14ac:dyDescent="0.3">
      <c r="A135" s="1" vm="2525">
        <v>44022</v>
      </c>
      <c r="B135" s="3">
        <v>1.4098568444320841E-2</v>
      </c>
      <c r="C135" s="3">
        <v>-0.10004518618067373</v>
      </c>
    </row>
    <row r="136" spans="1:3" x14ac:dyDescent="0.3">
      <c r="A136" s="1" vm="2542">
        <v>44025</v>
      </c>
      <c r="B136" s="3">
        <v>1.4469738440618983E-2</v>
      </c>
      <c r="C136" s="3">
        <v>-8.7672460497509389E-2</v>
      </c>
    </row>
    <row r="137" spans="1:3" x14ac:dyDescent="0.3">
      <c r="A137" s="1" vm="2561">
        <v>44026</v>
      </c>
      <c r="B137" s="3">
        <v>-1.6879009105626203E-2</v>
      </c>
      <c r="C137" s="3">
        <v>-0.1042808717556739</v>
      </c>
    </row>
    <row r="138" spans="1:3" x14ac:dyDescent="0.3">
      <c r="A138" s="1" vm="2577">
        <v>44027</v>
      </c>
      <c r="B138" s="3">
        <v>1.0418682126397062E-2</v>
      </c>
      <c r="C138" s="3">
        <v>-9.5329948798571484E-2</v>
      </c>
    </row>
    <row r="139" spans="1:3" x14ac:dyDescent="0.3">
      <c r="A139" s="1" vm="2593">
        <v>44028</v>
      </c>
      <c r="B139" s="3">
        <v>-3.5591020451610647E-3</v>
      </c>
      <c r="C139" s="3">
        <v>-0.1001085811000898</v>
      </c>
    </row>
    <row r="140" spans="1:3" x14ac:dyDescent="0.3">
      <c r="A140" s="1" vm="2612">
        <v>44029</v>
      </c>
      <c r="B140" s="3">
        <v>-3.5032577388019385E-3</v>
      </c>
      <c r="C140" s="3">
        <v>-0.10327955273200778</v>
      </c>
    </row>
    <row r="141" spans="1:3" x14ac:dyDescent="0.3">
      <c r="A141" s="1" vm="2629">
        <v>44032</v>
      </c>
      <c r="B141" s="3">
        <v>8.5344140030943327E-3</v>
      </c>
      <c r="C141" s="3">
        <v>-9.4862203675417367E-2</v>
      </c>
    </row>
    <row r="142" spans="1:3" x14ac:dyDescent="0.3">
      <c r="A142" s="1" vm="2647">
        <v>44033</v>
      </c>
      <c r="B142" s="3">
        <v>1.2215709009234438E-2</v>
      </c>
      <c r="C142" s="3">
        <v>-8.3738557410757974E-2</v>
      </c>
    </row>
    <row r="143" spans="1:3" x14ac:dyDescent="0.3">
      <c r="A143" s="1" vm="2665">
        <v>44034</v>
      </c>
      <c r="B143" s="3">
        <v>-6.0615541625646417E-3</v>
      </c>
      <c r="C143" s="3">
        <v>-8.9056182696671898E-2</v>
      </c>
    </row>
    <row r="144" spans="1:3" x14ac:dyDescent="0.3">
      <c r="A144" s="1" vm="2684">
        <v>44035</v>
      </c>
      <c r="B144" s="3">
        <v>-1.4556913849179966E-3</v>
      </c>
      <c r="C144" s="3">
        <v>-8.882062852928202E-2</v>
      </c>
    </row>
    <row r="145" spans="1:3" x14ac:dyDescent="0.3">
      <c r="A145" s="1" vm="2701">
        <v>44036</v>
      </c>
      <c r="B145" s="3">
        <v>-2.1315571631215748E-2</v>
      </c>
      <c r="C145" s="3">
        <v>-0.1095759271270635</v>
      </c>
    </row>
    <row r="146" spans="1:3" x14ac:dyDescent="0.3">
      <c r="A146" s="1" vm="2718">
        <v>44039</v>
      </c>
      <c r="B146" s="3">
        <v>-1.7005801569660607E-3</v>
      </c>
      <c r="C146" s="3">
        <v>-0.11065410688824012</v>
      </c>
    </row>
    <row r="147" spans="1:3" x14ac:dyDescent="0.3">
      <c r="A147" s="1" vm="2736">
        <v>44040</v>
      </c>
      <c r="B147" s="3">
        <v>-8.2640740732095666E-3</v>
      </c>
      <c r="C147" s="3">
        <v>-0.11786090629720439</v>
      </c>
    </row>
    <row r="148" spans="1:3" x14ac:dyDescent="0.3">
      <c r="A148" s="1" vm="2754">
        <v>44041</v>
      </c>
      <c r="B148" s="3">
        <v>-4.502762356016759E-3</v>
      </c>
      <c r="C148" s="3">
        <v>-0.12025376532908834</v>
      </c>
    </row>
    <row r="149" spans="1:3" x14ac:dyDescent="0.3">
      <c r="A149" s="1" vm="2773">
        <v>44042</v>
      </c>
      <c r="B149" s="3">
        <v>-1.7144842270809934E-2</v>
      </c>
      <c r="C149" s="3">
        <v>-0.132403361969848</v>
      </c>
    </row>
    <row r="150" spans="1:3" x14ac:dyDescent="0.3">
      <c r="A150" s="1" vm="2791">
        <v>44043</v>
      </c>
      <c r="B150" s="3">
        <v>-7.8700952785654161E-3</v>
      </c>
      <c r="C150" s="3">
        <v>-0.13780251529087864</v>
      </c>
    </row>
    <row r="151" spans="1:3" x14ac:dyDescent="0.3">
      <c r="A151" s="1" vm="2809">
        <v>44046</v>
      </c>
      <c r="B151" s="3">
        <v>2.2915561375003231E-2</v>
      </c>
      <c r="C151" s="3">
        <v>-0.11513240545863906</v>
      </c>
    </row>
    <row r="152" spans="1:3" x14ac:dyDescent="0.3">
      <c r="A152" s="1" vm="2827">
        <v>44047</v>
      </c>
      <c r="B152" s="3">
        <v>1.2393707151924812E-2</v>
      </c>
      <c r="C152" s="3">
        <v>-0.10615443958065247</v>
      </c>
    </row>
    <row r="153" spans="1:3" x14ac:dyDescent="0.3">
      <c r="A153" s="1" vm="2847">
        <v>44048</v>
      </c>
      <c r="B153" s="3">
        <v>3.6514916033888027E-3</v>
      </c>
      <c r="C153" s="3">
        <v>-0.10427629696282335</v>
      </c>
    </row>
    <row r="154" spans="1:3" x14ac:dyDescent="0.3">
      <c r="A154" s="1" vm="2865">
        <v>44049</v>
      </c>
      <c r="B154" s="3">
        <v>-1.4070432081799917E-2</v>
      </c>
      <c r="C154" s="3">
        <v>-0.11462737537225934</v>
      </c>
    </row>
    <row r="155" spans="1:3" x14ac:dyDescent="0.3">
      <c r="A155" s="1" vm="2884">
        <v>44050</v>
      </c>
      <c r="B155" s="3">
        <v>7.4258818965560261E-3</v>
      </c>
      <c r="C155" s="3">
        <v>-0.10595805832411226</v>
      </c>
    </row>
    <row r="156" spans="1:3" x14ac:dyDescent="0.3">
      <c r="A156" s="1" vm="2903">
        <v>44053</v>
      </c>
      <c r="B156" s="3">
        <v>-6.908745052634736E-5</v>
      </c>
      <c r="C156" s="3">
        <v>-0.10789515083868917</v>
      </c>
    </row>
    <row r="157" spans="1:3" x14ac:dyDescent="0.3">
      <c r="A157" s="1" vm="2921">
        <v>44054</v>
      </c>
      <c r="B157" s="3">
        <v>2.5120665840368487E-2</v>
      </c>
      <c r="C157" s="3">
        <v>-8.8445364507764704E-2</v>
      </c>
    </row>
    <row r="158" spans="1:3" x14ac:dyDescent="0.3">
      <c r="A158" s="1" vm="2937">
        <v>44055</v>
      </c>
      <c r="B158" s="3">
        <v>1.8021702468100444E-2</v>
      </c>
      <c r="C158" s="3">
        <v>-7.1502162790927859E-2</v>
      </c>
    </row>
    <row r="159" spans="1:3" x14ac:dyDescent="0.3">
      <c r="A159" s="1" vm="2953">
        <v>44056</v>
      </c>
      <c r="B159" s="3">
        <v>2.5119841285074123E-3</v>
      </c>
      <c r="C159" s="3">
        <v>-6.6519427237622553E-2</v>
      </c>
    </row>
    <row r="160" spans="1:3" x14ac:dyDescent="0.3">
      <c r="A160" s="1" vm="2973">
        <v>44057</v>
      </c>
      <c r="B160" s="3">
        <v>-4.0020932028791371E-3</v>
      </c>
      <c r="C160" s="3">
        <v>-7.0105239885638576E-2</v>
      </c>
    </row>
    <row r="161" spans="1:3" x14ac:dyDescent="0.3">
      <c r="A161" s="1" vm="2992">
        <v>44060</v>
      </c>
      <c r="B161" s="3">
        <v>-1.2138037706356875E-3</v>
      </c>
      <c r="C161" s="3">
        <v>-6.9321709388989183E-2</v>
      </c>
    </row>
    <row r="162" spans="1:3" x14ac:dyDescent="0.3">
      <c r="A162" s="1" vm="3010">
        <v>44061</v>
      </c>
      <c r="B162" s="3">
        <v>-6.0603455310085106E-3</v>
      </c>
      <c r="C162" s="3">
        <v>-7.5980936799580123E-2</v>
      </c>
    </row>
    <row r="163" spans="1:3" x14ac:dyDescent="0.3">
      <c r="A163" s="1" vm="3029">
        <v>44062</v>
      </c>
      <c r="B163" s="3">
        <v>7.3177710195608027E-4</v>
      </c>
      <c r="C163" s="3">
        <v>-7.6786957093825089E-2</v>
      </c>
    </row>
    <row r="164" spans="1:3" x14ac:dyDescent="0.3">
      <c r="A164" s="1" vm="3048">
        <v>44063</v>
      </c>
      <c r="B164" s="3">
        <v>-6.981221305826609E-3</v>
      </c>
      <c r="C164" s="3">
        <v>-8.1433318831941853E-2</v>
      </c>
    </row>
    <row r="165" spans="1:3" x14ac:dyDescent="0.3">
      <c r="A165" s="1" vm="3067">
        <v>44064</v>
      </c>
      <c r="B165" s="3">
        <v>-1.2558365348484635E-3</v>
      </c>
      <c r="C165" s="3">
        <v>-8.1848062699527352E-2</v>
      </c>
    </row>
    <row r="166" spans="1:3" x14ac:dyDescent="0.3">
      <c r="A166" s="1" vm="3084">
        <v>44067</v>
      </c>
      <c r="B166" s="3">
        <v>1.584460843482394E-2</v>
      </c>
      <c r="C166" s="3">
        <v>-6.7401445587283476E-2</v>
      </c>
    </row>
    <row r="167" spans="1:3" x14ac:dyDescent="0.3">
      <c r="A167" s="1" vm="3102">
        <v>44068</v>
      </c>
      <c r="B167" s="3">
        <v>-2.3690728850526283E-3</v>
      </c>
      <c r="C167" s="3">
        <v>-6.9125412928127808E-2</v>
      </c>
    </row>
    <row r="168" spans="1:3" x14ac:dyDescent="0.3">
      <c r="A168" s="1" vm="3121">
        <v>44069</v>
      </c>
      <c r="B168" s="3">
        <v>1.0636559951253372E-2</v>
      </c>
      <c r="C168" s="3">
        <v>-6.0233689630077386E-2</v>
      </c>
    </row>
    <row r="169" spans="1:3" x14ac:dyDescent="0.3">
      <c r="A169" s="1" vm="3138">
        <v>44070</v>
      </c>
      <c r="B169" s="3">
        <v>-1.3518196133834315E-2</v>
      </c>
      <c r="C169" s="3">
        <v>-7.2646416901240796E-2</v>
      </c>
    </row>
    <row r="170" spans="1:3" x14ac:dyDescent="0.3">
      <c r="A170" s="1" vm="3156">
        <v>44071</v>
      </c>
      <c r="B170" s="3">
        <v>4.4724665541740101E-3</v>
      </c>
      <c r="C170" s="3">
        <v>-7.0744821626917503E-2</v>
      </c>
    </row>
    <row r="171" spans="1:3" x14ac:dyDescent="0.3">
      <c r="A171" s="1" vm="3173">
        <v>44074</v>
      </c>
      <c r="B171" s="3">
        <v>-9.1432072350775048E-3</v>
      </c>
      <c r="C171" s="3">
        <v>-7.79566684752135E-2</v>
      </c>
    </row>
    <row r="172" spans="1:3" x14ac:dyDescent="0.3">
      <c r="A172" s="1" vm="3189">
        <v>44075</v>
      </c>
      <c r="B172" s="3">
        <v>-3.6573338685413886E-3</v>
      </c>
      <c r="C172" s="3">
        <v>-8.0099053098269715E-2</v>
      </c>
    </row>
    <row r="173" spans="1:3" x14ac:dyDescent="0.3">
      <c r="A173" s="1" vm="3208">
        <v>44076</v>
      </c>
      <c r="B173" s="3">
        <v>4.4267486924030215E-3</v>
      </c>
      <c r="C173" s="3">
        <v>-7.4908573575878143E-2</v>
      </c>
    </row>
    <row r="174" spans="1:3" x14ac:dyDescent="0.3">
      <c r="A174" s="1" vm="3225">
        <v>44077</v>
      </c>
      <c r="B174" s="3">
        <v>-9.2128172148308179E-3</v>
      </c>
      <c r="C174" s="3">
        <v>-8.4894522814855169E-2</v>
      </c>
    </row>
    <row r="175" spans="1:3" x14ac:dyDescent="0.3">
      <c r="A175" s="1" vm="3243">
        <v>44078</v>
      </c>
      <c r="B175" s="3">
        <v>-4.9160618484680035E-3</v>
      </c>
      <c r="C175" s="3">
        <v>-9.144177148730262E-2</v>
      </c>
    </row>
    <row r="176" spans="1:3" x14ac:dyDescent="0.3">
      <c r="A176" s="1" vm="3261">
        <v>44081</v>
      </c>
      <c r="B176" s="3">
        <v>1.2663559981541854E-2</v>
      </c>
      <c r="C176" s="3">
        <v>-7.9362752287394964E-2</v>
      </c>
    </row>
    <row r="177" spans="1:3" x14ac:dyDescent="0.3">
      <c r="A177" s="1" vm="3278">
        <v>44082</v>
      </c>
      <c r="B177" s="3">
        <v>-1.5350727284024375E-2</v>
      </c>
      <c r="C177" s="3">
        <v>-9.185524690719081E-2</v>
      </c>
    </row>
    <row r="178" spans="1:3" x14ac:dyDescent="0.3">
      <c r="A178" s="1" vm="3297">
        <v>44083</v>
      </c>
      <c r="B178" s="3">
        <v>9.4033823583791684E-3</v>
      </c>
      <c r="C178" s="3">
        <v>-8.438866495766767E-2</v>
      </c>
    </row>
    <row r="179" spans="1:3" x14ac:dyDescent="0.3">
      <c r="A179" s="1" vm="3313">
        <v>44084</v>
      </c>
      <c r="B179" s="3">
        <v>1.6398368943912763E-3</v>
      </c>
      <c r="C179" s="3">
        <v>-8.4462531813585234E-2</v>
      </c>
    </row>
    <row r="180" spans="1:3" x14ac:dyDescent="0.3">
      <c r="A180" s="1" vm="3330">
        <v>44085</v>
      </c>
      <c r="B180" s="3">
        <v>3.022617253498062E-3</v>
      </c>
      <c r="C180" s="3">
        <v>-7.9596059070159986E-2</v>
      </c>
    </row>
    <row r="181" spans="1:3" x14ac:dyDescent="0.3">
      <c r="A181" s="1" vm="3347">
        <v>44088</v>
      </c>
      <c r="B181" s="3">
        <v>-5.780980112867636E-3</v>
      </c>
      <c r="C181" s="3">
        <v>-8.638348867447132E-2</v>
      </c>
    </row>
    <row r="182" spans="1:3" x14ac:dyDescent="0.3">
      <c r="A182" s="1" vm="3364">
        <v>44089</v>
      </c>
      <c r="B182" s="3">
        <v>4.447493836390968E-3</v>
      </c>
      <c r="C182" s="3">
        <v>-8.1968319912957707E-2</v>
      </c>
    </row>
    <row r="183" spans="1:3" x14ac:dyDescent="0.3">
      <c r="A183" s="1" vm="3381">
        <v>44090</v>
      </c>
      <c r="B183" s="3">
        <v>1.853956175900685E-3</v>
      </c>
      <c r="C183" s="3">
        <v>-8.111068047192288E-2</v>
      </c>
    </row>
    <row r="184" spans="1:3" x14ac:dyDescent="0.3">
      <c r="A184" s="1" vm="3401">
        <v>44091</v>
      </c>
      <c r="B184" s="3">
        <v>-5.228845028303568E-3</v>
      </c>
      <c r="C184" s="3">
        <v>-8.5435371316358213E-2</v>
      </c>
    </row>
    <row r="185" spans="1:3" x14ac:dyDescent="0.3">
      <c r="A185" s="1" vm="3421">
        <v>44092</v>
      </c>
      <c r="B185" s="3">
        <v>-1.6333430337305929E-2</v>
      </c>
      <c r="C185" s="3">
        <v>-9.8309826258879643E-2</v>
      </c>
    </row>
    <row r="186" spans="1:3" x14ac:dyDescent="0.3">
      <c r="A186" s="1" vm="3438">
        <v>44095</v>
      </c>
      <c r="B186" s="3">
        <v>-3.4720629801079934E-2</v>
      </c>
      <c r="C186" s="3">
        <v>-0.12588246412137111</v>
      </c>
    </row>
    <row r="187" spans="1:3" x14ac:dyDescent="0.3">
      <c r="A187" s="1" vm="3455">
        <v>44096</v>
      </c>
      <c r="B187" s="3">
        <v>-8.8750798034402585E-4</v>
      </c>
      <c r="C187" s="3">
        <v>-0.12586044163423932</v>
      </c>
    </row>
    <row r="188" spans="1:3" x14ac:dyDescent="0.3">
      <c r="A188" s="1" vm="3472">
        <v>44097</v>
      </c>
      <c r="B188" s="3">
        <v>-1.1534977764348009E-3</v>
      </c>
      <c r="C188" s="3">
        <v>-0.1242745304860914</v>
      </c>
    </row>
    <row r="189" spans="1:3" x14ac:dyDescent="0.3">
      <c r="A189" s="1" vm="3491">
        <v>44098</v>
      </c>
      <c r="B189" s="3">
        <v>5.3212551380975755E-3</v>
      </c>
      <c r="C189" s="3">
        <v>-0.11991607349354827</v>
      </c>
    </row>
    <row r="190" spans="1:3" x14ac:dyDescent="0.3">
      <c r="A190" s="1" vm="3507">
        <v>44099</v>
      </c>
      <c r="B190" s="3">
        <v>-1.3106274618531387E-2</v>
      </c>
      <c r="C190" s="3">
        <v>-0.13073440523477808</v>
      </c>
    </row>
    <row r="191" spans="1:3" x14ac:dyDescent="0.3">
      <c r="A191" s="1" vm="3524">
        <v>44102</v>
      </c>
      <c r="B191" s="3">
        <v>2.2829959138455751E-2</v>
      </c>
      <c r="C191" s="3">
        <v>-0.11423584626150557</v>
      </c>
    </row>
    <row r="192" spans="1:3" x14ac:dyDescent="0.3">
      <c r="A192" s="1" vm="3542">
        <v>44103</v>
      </c>
      <c r="B192" s="3">
        <v>-8.2749752087449332E-3</v>
      </c>
      <c r="C192" s="3">
        <v>-0.12091870027489944</v>
      </c>
    </row>
    <row r="193" spans="1:3" x14ac:dyDescent="0.3">
      <c r="A193" s="1" vm="3560">
        <v>44104</v>
      </c>
      <c r="B193" s="3">
        <v>5.9001519270731736E-3</v>
      </c>
      <c r="C193" s="3">
        <v>-0.11492177495957005</v>
      </c>
    </row>
    <row r="194" spans="1:3" x14ac:dyDescent="0.3">
      <c r="A194" s="1" vm="3579">
        <v>44105</v>
      </c>
      <c r="B194" s="3">
        <v>1.8241664393366167E-3</v>
      </c>
      <c r="C194" s="3">
        <v>-0.1110902422199822</v>
      </c>
    </row>
    <row r="195" spans="1:3" x14ac:dyDescent="0.3">
      <c r="A195" s="1" vm="3597">
        <v>44106</v>
      </c>
      <c r="B195" s="3">
        <v>-2.2394872763047556E-3</v>
      </c>
      <c r="C195" s="3">
        <v>-0.11276987280129733</v>
      </c>
    </row>
    <row r="196" spans="1:3" x14ac:dyDescent="0.3">
      <c r="A196" s="1" vm="3616">
        <v>44109</v>
      </c>
      <c r="B196" s="3">
        <v>4.5220720954252929E-3</v>
      </c>
      <c r="C196" s="3">
        <v>-0.11058371659916162</v>
      </c>
    </row>
    <row r="197" spans="1:3" x14ac:dyDescent="0.3">
      <c r="A197" s="1" vm="3636">
        <v>44110</v>
      </c>
      <c r="B197" s="3">
        <v>1.0833408286491011E-2</v>
      </c>
      <c r="C197" s="3">
        <v>-0.10490513334326378</v>
      </c>
    </row>
    <row r="198" spans="1:3" x14ac:dyDescent="0.3">
      <c r="A198" s="1" vm="3654">
        <v>44111</v>
      </c>
      <c r="B198" s="3">
        <v>4.482708070836108E-3</v>
      </c>
      <c r="C198" s="3">
        <v>-9.927060089931683E-2</v>
      </c>
    </row>
    <row r="199" spans="1:3" x14ac:dyDescent="0.3">
      <c r="A199" s="1" vm="3674">
        <v>44112</v>
      </c>
      <c r="B199" s="3">
        <v>3.6799188204981914E-3</v>
      </c>
      <c r="C199" s="3">
        <v>-9.8324831655423217E-2</v>
      </c>
    </row>
    <row r="200" spans="1:3" x14ac:dyDescent="0.3">
      <c r="A200" s="1" vm="3692">
        <v>44113</v>
      </c>
      <c r="B200" s="3">
        <v>-5.4766945377440735E-4</v>
      </c>
      <c r="C200" s="3">
        <v>-9.7642843700664853E-2</v>
      </c>
    </row>
    <row r="201" spans="1:3" x14ac:dyDescent="0.3">
      <c r="A201" s="1" vm="3710">
        <v>44116</v>
      </c>
      <c r="B201" s="3">
        <v>1.128230248335539E-3</v>
      </c>
      <c r="C201" s="3">
        <v>-9.6181359905463434E-2</v>
      </c>
    </row>
    <row r="202" spans="1:3" x14ac:dyDescent="0.3">
      <c r="A202" s="1" vm="3728">
        <v>44117</v>
      </c>
      <c r="B202" s="3">
        <v>-1.1517117782212833E-2</v>
      </c>
      <c r="C202" s="3">
        <v>-0.10382428906728093</v>
      </c>
    </row>
    <row r="203" spans="1:3" x14ac:dyDescent="0.3">
      <c r="A203" s="1" vm="3744">
        <v>44118</v>
      </c>
      <c r="B203" s="3">
        <v>4.341866853057659E-3</v>
      </c>
      <c r="C203" s="3">
        <v>-9.8877316795728656E-2</v>
      </c>
    </row>
    <row r="204" spans="1:3" x14ac:dyDescent="0.3">
      <c r="A204" s="1" vm="3763">
        <v>44119</v>
      </c>
      <c r="B204" s="3">
        <v>-1.6452732761687291E-2</v>
      </c>
      <c r="C204" s="3">
        <v>-0.11054116429584535</v>
      </c>
    </row>
    <row r="205" spans="1:3" x14ac:dyDescent="0.3">
      <c r="A205" s="1" vm="3781">
        <v>44120</v>
      </c>
      <c r="B205" s="3">
        <v>2.1158581494786995E-2</v>
      </c>
      <c r="C205" s="3">
        <v>-9.0138044292427111E-2</v>
      </c>
    </row>
    <row r="206" spans="1:3" x14ac:dyDescent="0.3">
      <c r="A206" s="1" vm="3799">
        <v>44123</v>
      </c>
      <c r="B206" s="3">
        <v>-5.320947601491704E-3</v>
      </c>
      <c r="C206" s="3">
        <v>-9.5902829732676623E-2</v>
      </c>
    </row>
    <row r="207" spans="1:3" x14ac:dyDescent="0.3">
      <c r="A207" s="1" vm="3816">
        <v>44124</v>
      </c>
      <c r="B207" s="3">
        <v>7.3600900468710449E-3</v>
      </c>
      <c r="C207" s="3">
        <v>-9.0497996799070765E-2</v>
      </c>
    </row>
    <row r="208" spans="1:3" x14ac:dyDescent="0.3">
      <c r="A208" s="1" vm="3832">
        <v>44125</v>
      </c>
      <c r="B208" s="3">
        <v>-1.7340504235796639E-2</v>
      </c>
      <c r="C208" s="3">
        <v>-0.10580807828679227</v>
      </c>
    </row>
    <row r="209" spans="1:3" x14ac:dyDescent="0.3">
      <c r="A209" s="1" vm="3850">
        <v>44126</v>
      </c>
      <c r="B209" s="3">
        <v>3.3289249069218979E-3</v>
      </c>
      <c r="C209" s="3">
        <v>-0.10131371168151571</v>
      </c>
    </row>
    <row r="210" spans="1:3" x14ac:dyDescent="0.3">
      <c r="A210" s="1" vm="3870">
        <v>44127</v>
      </c>
      <c r="B210" s="3">
        <v>-3.1672420995092487E-3</v>
      </c>
      <c r="C210" s="3">
        <v>-0.1071318237830181</v>
      </c>
    </row>
    <row r="211" spans="1:3" x14ac:dyDescent="0.3">
      <c r="A211" s="1" vm="3889">
        <v>44130</v>
      </c>
      <c r="B211" s="3">
        <v>-2.5145222082455079E-2</v>
      </c>
      <c r="C211" s="3">
        <v>-0.13035611721401311</v>
      </c>
    </row>
    <row r="212" spans="1:3" x14ac:dyDescent="0.3">
      <c r="A212" s="1" vm="3905">
        <v>44131</v>
      </c>
      <c r="B212" s="3">
        <v>-1.3486466350489577E-2</v>
      </c>
      <c r="C212" s="3">
        <v>-0.13886380531416892</v>
      </c>
    </row>
    <row r="213" spans="1:3" x14ac:dyDescent="0.3">
      <c r="A213" s="1" vm="3924">
        <v>44132</v>
      </c>
      <c r="B213" s="3">
        <v>-3.6818962056231815E-2</v>
      </c>
      <c r="C213" s="3">
        <v>-0.16843290952609233</v>
      </c>
    </row>
    <row r="214" spans="1:3" x14ac:dyDescent="0.3">
      <c r="A214" s="1" vm="3943">
        <v>44133</v>
      </c>
      <c r="B214" s="3">
        <v>-5.8376289983312016E-4</v>
      </c>
      <c r="C214" s="3">
        <v>-0.16738971425759577</v>
      </c>
    </row>
    <row r="215" spans="1:3" x14ac:dyDescent="0.3">
      <c r="A215" s="1" vm="3961">
        <v>44134</v>
      </c>
      <c r="B215" s="3">
        <v>7.3742444482494014E-3</v>
      </c>
      <c r="C215" s="3">
        <v>-0.16290891085501485</v>
      </c>
    </row>
    <row r="216" spans="1:3" x14ac:dyDescent="0.3">
      <c r="A216" s="1" vm="3979">
        <v>44137</v>
      </c>
      <c r="B216" s="3">
        <v>2.8476330864910228E-2</v>
      </c>
      <c r="C216" s="3">
        <v>-0.13942893437821544</v>
      </c>
    </row>
    <row r="217" spans="1:3" x14ac:dyDescent="0.3">
      <c r="A217" s="1" vm="3998">
        <v>44138</v>
      </c>
      <c r="B217" s="3">
        <v>3.9550654675378064E-2</v>
      </c>
      <c r="C217" s="3">
        <v>-0.10264889697108961</v>
      </c>
    </row>
    <row r="218" spans="1:3" x14ac:dyDescent="0.3">
      <c r="A218" s="1" vm="4016">
        <v>44139</v>
      </c>
      <c r="B218" s="3">
        <v>2.3210975519553451E-2</v>
      </c>
      <c r="C218" s="3">
        <v>-8.1034217847318457E-2</v>
      </c>
    </row>
    <row r="219" spans="1:3" x14ac:dyDescent="0.3">
      <c r="A219" s="1" vm="4034">
        <v>44140</v>
      </c>
      <c r="B219" s="3">
        <v>1.7114689046767148E-2</v>
      </c>
      <c r="C219" s="3">
        <v>-6.4332264571306474E-2</v>
      </c>
    </row>
    <row r="220" spans="1:3" x14ac:dyDescent="0.3">
      <c r="A220" s="1" vm="4052">
        <v>44141</v>
      </c>
      <c r="B220" s="3">
        <v>-9.225026051259605E-3</v>
      </c>
      <c r="C220" s="3">
        <v>-7.0234263540848441E-2</v>
      </c>
    </row>
    <row r="221" spans="1:3" x14ac:dyDescent="0.3">
      <c r="A221" s="1" vm="4071">
        <v>44144</v>
      </c>
      <c r="B221" s="3">
        <v>4.5361953076665032E-2</v>
      </c>
      <c r="C221" s="3">
        <v>-3.8649488993423506E-2</v>
      </c>
    </row>
    <row r="222" spans="1:3" x14ac:dyDescent="0.3">
      <c r="A222" s="1" vm="4090">
        <v>44145</v>
      </c>
      <c r="B222" s="3">
        <v>2.9886489088655011E-3</v>
      </c>
      <c r="C222" s="3">
        <v>-4.2940598280260797E-2</v>
      </c>
    </row>
    <row r="223" spans="1:3" x14ac:dyDescent="0.3">
      <c r="A223" s="1" vm="4108">
        <v>44146</v>
      </c>
      <c r="B223" s="3">
        <v>1.118613893199274E-2</v>
      </c>
      <c r="C223" s="3">
        <v>-3.1087625170211724E-2</v>
      </c>
    </row>
    <row r="224" spans="1:3" x14ac:dyDescent="0.3">
      <c r="A224" s="1" vm="4126">
        <v>44147</v>
      </c>
      <c r="B224" s="3">
        <v>-8.0848217927005587E-3</v>
      </c>
      <c r="C224" s="3">
        <v>-3.7498059964251734E-2</v>
      </c>
    </row>
    <row r="225" spans="1:3" x14ac:dyDescent="0.3">
      <c r="A225" s="1" vm="4142">
        <v>44148</v>
      </c>
      <c r="B225" s="3">
        <v>7.7466321160712835E-3</v>
      </c>
      <c r="C225" s="3">
        <v>-3.22773719480028E-2</v>
      </c>
    </row>
    <row r="226" spans="1:3" x14ac:dyDescent="0.3">
      <c r="A226" s="1" vm="4160">
        <v>44151</v>
      </c>
      <c r="B226" s="3">
        <v>8.7891574723434583E-3</v>
      </c>
      <c r="C226" s="3">
        <v>-2.5725663586336739E-2</v>
      </c>
    </row>
    <row r="227" spans="1:3" x14ac:dyDescent="0.3">
      <c r="A227" s="1" vm="4175">
        <v>44152</v>
      </c>
      <c r="B227" s="3">
        <v>7.2011047221002223E-3</v>
      </c>
      <c r="C227" s="3">
        <v>-1.9001428875185133E-2</v>
      </c>
    </row>
    <row r="228" spans="1:3" x14ac:dyDescent="0.3">
      <c r="A228" s="1" vm="4192">
        <v>44153</v>
      </c>
      <c r="B228" s="3">
        <v>8.8128597069953799E-3</v>
      </c>
      <c r="C228" s="3">
        <v>-1.0374010136681142E-2</v>
      </c>
    </row>
    <row r="229" spans="1:3" x14ac:dyDescent="0.3">
      <c r="A229" s="1" vm="4211">
        <v>44154</v>
      </c>
      <c r="B229" s="3">
        <v>-1.5907224531404229E-3</v>
      </c>
      <c r="C229" s="3">
        <v>-1.1510031774093115E-2</v>
      </c>
    </row>
    <row r="230" spans="1:3" x14ac:dyDescent="0.3">
      <c r="A230" s="1" vm="4230">
        <v>44155</v>
      </c>
      <c r="B230" s="3">
        <v>-7.8209903674180011E-5</v>
      </c>
      <c r="C230" s="3">
        <v>-1.280769490865083E-2</v>
      </c>
    </row>
    <row r="231" spans="1:3" x14ac:dyDescent="0.3">
      <c r="A231" s="1" vm="4248">
        <v>44158</v>
      </c>
      <c r="B231" s="3">
        <v>1.0556967250346363E-4</v>
      </c>
      <c r="C231" s="3">
        <v>-1.5804696229882551E-2</v>
      </c>
    </row>
    <row r="232" spans="1:3" x14ac:dyDescent="0.3">
      <c r="A232" s="1" vm="4268">
        <v>44159</v>
      </c>
      <c r="B232" s="3">
        <v>1.5540154848118938E-2</v>
      </c>
      <c r="C232" s="3">
        <v>-3.8537155182953777E-3</v>
      </c>
    </row>
    <row r="233" spans="1:3" x14ac:dyDescent="0.3">
      <c r="A233" s="1" vm="4287">
        <v>44160</v>
      </c>
      <c r="B233" s="3">
        <v>6.1339790352334788E-3</v>
      </c>
      <c r="C233" s="3">
        <v>1.4998610451636626E-3</v>
      </c>
    </row>
    <row r="234" spans="1:3" x14ac:dyDescent="0.3">
      <c r="A234" s="1" vm="4304">
        <v>44161</v>
      </c>
      <c r="B234" s="3">
        <v>-1.0670447498744162E-2</v>
      </c>
      <c r="C234" s="3">
        <v>-7.730872534633889E-3</v>
      </c>
    </row>
    <row r="235" spans="1:3" x14ac:dyDescent="0.3">
      <c r="A235" s="1" vm="4323">
        <v>44162</v>
      </c>
      <c r="B235" s="3">
        <v>6.1060864261912691E-3</v>
      </c>
      <c r="C235" s="3">
        <v>-6.9488094628855461E-4</v>
      </c>
    </row>
    <row r="236" spans="1:3" x14ac:dyDescent="0.3">
      <c r="A236" s="1" vm="4341">
        <v>44165</v>
      </c>
      <c r="B236" s="3">
        <v>-1.7249996771533462E-2</v>
      </c>
      <c r="C236" s="3">
        <v>-1.6015649060653066E-2</v>
      </c>
    </row>
    <row r="237" spans="1:3" x14ac:dyDescent="0.3">
      <c r="A237" s="1" vm="4358">
        <v>44166</v>
      </c>
      <c r="B237" s="3">
        <v>-1.0842827792917802E-2</v>
      </c>
      <c r="C237" s="3">
        <v>-2.1313407840834433E-2</v>
      </c>
    </row>
    <row r="238" spans="1:3" x14ac:dyDescent="0.3">
      <c r="A238" s="1" vm="4377">
        <v>44167</v>
      </c>
      <c r="B238" s="3">
        <v>-1.2132441048104856E-3</v>
      </c>
      <c r="C238" s="3">
        <v>-2.2382848815799675E-2</v>
      </c>
    </row>
    <row r="239" spans="1:3" x14ac:dyDescent="0.3">
      <c r="A239" s="1" vm="4394">
        <v>44168</v>
      </c>
      <c r="B239" s="3">
        <v>4.1397879299820235E-3</v>
      </c>
      <c r="C239" s="3">
        <v>-1.9019626618491867E-2</v>
      </c>
    </row>
    <row r="240" spans="1:3" x14ac:dyDescent="0.3">
      <c r="A240" s="1" vm="4411">
        <v>44169</v>
      </c>
      <c r="B240" s="3">
        <v>-5.2137543757839965E-4</v>
      </c>
      <c r="C240" s="3">
        <v>-2.1149224685225992E-2</v>
      </c>
    </row>
    <row r="241" spans="1:3" x14ac:dyDescent="0.3">
      <c r="A241" s="1" vm="4428">
        <v>44172</v>
      </c>
      <c r="B241" s="3">
        <v>-3.265778489134584E-3</v>
      </c>
      <c r="C241" s="3">
        <v>-2.313488917839884E-2</v>
      </c>
    </row>
    <row r="242" spans="1:3" x14ac:dyDescent="0.3">
      <c r="A242" s="1" vm="4446">
        <v>44173</v>
      </c>
      <c r="B242" s="3">
        <v>-1.446777042845998E-3</v>
      </c>
      <c r="C242" s="3">
        <v>-2.3346241462778146E-2</v>
      </c>
    </row>
    <row r="243" spans="1:3" x14ac:dyDescent="0.3">
      <c r="A243" s="1" vm="4462">
        <v>44174</v>
      </c>
      <c r="B243" s="3">
        <v>2.0482311697766167E-2</v>
      </c>
      <c r="C243" s="3">
        <v>-2.022161864162703E-3</v>
      </c>
    </row>
    <row r="244" spans="1:3" x14ac:dyDescent="0.3">
      <c r="A244" s="1" vm="4481">
        <v>44175</v>
      </c>
      <c r="B244" s="3">
        <v>-1.298394031781628E-2</v>
      </c>
      <c r="C244" s="3">
        <v>-1.5030411513898998E-2</v>
      </c>
    </row>
    <row r="245" spans="1:3" x14ac:dyDescent="0.3">
      <c r="A245" s="1" vm="4498">
        <v>44176</v>
      </c>
      <c r="B245" s="3">
        <v>-3.6027364123249726E-4</v>
      </c>
      <c r="C245" s="3">
        <v>-1.4144010249217822E-2</v>
      </c>
    </row>
    <row r="246" spans="1:3" x14ac:dyDescent="0.3">
      <c r="A246" s="1" vm="4514">
        <v>44179</v>
      </c>
      <c r="B246" s="3">
        <v>4.8569691841354994E-3</v>
      </c>
      <c r="C246" s="3">
        <v>-6.8715362578624564E-3</v>
      </c>
    </row>
    <row r="247" spans="1:3" x14ac:dyDescent="0.3">
      <c r="A247" s="1" vm="4533">
        <v>44180</v>
      </c>
      <c r="B247" s="3">
        <v>1.4771298841441138E-2</v>
      </c>
      <c r="C247" s="3">
        <v>7.0208975059934953E-3</v>
      </c>
    </row>
    <row r="248" spans="1:3" x14ac:dyDescent="0.3">
      <c r="A248" s="1" vm="4551">
        <v>44181</v>
      </c>
      <c r="B248" s="3">
        <v>-3.1642278907566823E-3</v>
      </c>
      <c r="C248" s="3">
        <v>6.3502369607858315E-3</v>
      </c>
    </row>
    <row r="249" spans="1:3" x14ac:dyDescent="0.3">
      <c r="A249" s="1" vm="4570">
        <v>44182</v>
      </c>
      <c r="B249" s="3">
        <v>3.002590975905163E-3</v>
      </c>
      <c r="C249" s="3">
        <v>1.1652291678484139E-2</v>
      </c>
    </row>
    <row r="250" spans="1:3" x14ac:dyDescent="0.3">
      <c r="A250" s="1" vm="4589">
        <v>44183</v>
      </c>
      <c r="B250" s="3">
        <v>-3.1133637935096044E-3</v>
      </c>
      <c r="C250" s="3">
        <v>9.5784348055954413E-3</v>
      </c>
    </row>
    <row r="251" spans="1:3" x14ac:dyDescent="0.3">
      <c r="A251" s="1" vm="4607">
        <v>44186</v>
      </c>
      <c r="B251" s="3">
        <v>-1.090906477361098E-2</v>
      </c>
      <c r="C251" s="3">
        <v>2.2667036133426563E-3</v>
      </c>
    </row>
    <row r="252" spans="1:3" x14ac:dyDescent="0.3">
      <c r="A252" s="1" vm="4626">
        <v>44187</v>
      </c>
      <c r="B252" s="3">
        <v>1.4921709515739118E-2</v>
      </c>
      <c r="C252" s="3">
        <v>1.8299982859247794E-2</v>
      </c>
    </row>
    <row r="253" spans="1:3" x14ac:dyDescent="0.3">
      <c r="A253" s="1" vm="4645">
        <v>44188</v>
      </c>
      <c r="B253" s="3">
        <v>9.0226369428573275E-3</v>
      </c>
      <c r="C253" s="3">
        <v>2.6059790474133451E-2</v>
      </c>
    </row>
    <row r="254" spans="1:3" x14ac:dyDescent="0.3">
      <c r="A254" s="1" vm="4662">
        <v>44193</v>
      </c>
      <c r="B254" s="3">
        <v>8.7414760474031766E-3</v>
      </c>
      <c r="C254" s="3">
        <v>3.5549728388346497E-2</v>
      </c>
    </row>
    <row r="255" spans="1:3" x14ac:dyDescent="0.3">
      <c r="A255" s="1" vm="4681">
        <v>44194</v>
      </c>
      <c r="B255" s="3">
        <v>8.4874411281375059E-3</v>
      </c>
      <c r="C255" s="3">
        <v>4.5643079371679177E-2</v>
      </c>
    </row>
    <row r="256" spans="1:3" x14ac:dyDescent="0.3">
      <c r="A256" s="1" vm="4699">
        <v>44195</v>
      </c>
      <c r="B256" s="3">
        <v>-3.657079046734857E-4</v>
      </c>
      <c r="C256" s="3">
        <v>4.5681806700634514E-2</v>
      </c>
    </row>
    <row r="257" spans="1:3" x14ac:dyDescent="0.3">
      <c r="A257" s="1" vm="4717">
        <v>44200</v>
      </c>
      <c r="B257" s="3">
        <v>3.2205108826046953E-3</v>
      </c>
      <c r="C257" s="3">
        <v>5.0410572439322288E-2</v>
      </c>
    </row>
    <row r="258" spans="1:3" x14ac:dyDescent="0.3">
      <c r="A258" s="1" vm="4737">
        <v>44201</v>
      </c>
      <c r="B258" s="3">
        <v>-1.3034708711600954E-2</v>
      </c>
      <c r="C258" s="3">
        <v>3.5672211700752993E-2</v>
      </c>
    </row>
    <row r="259" spans="1:3" x14ac:dyDescent="0.3">
      <c r="A259" s="1" vm="4757">
        <v>44202</v>
      </c>
      <c r="B259" s="3">
        <v>1.0536411898502318E-2</v>
      </c>
      <c r="C259" s="3">
        <v>4.1224191292034036E-2</v>
      </c>
    </row>
    <row r="260" spans="1:3" x14ac:dyDescent="0.3">
      <c r="A260" s="1" vm="4775">
        <v>44203</v>
      </c>
      <c r="B260" s="3">
        <v>-2.8083917598484417E-4</v>
      </c>
      <c r="C260" s="3">
        <v>3.9986725686269875E-2</v>
      </c>
    </row>
    <row r="261" spans="1:3" x14ac:dyDescent="0.3">
      <c r="A261" s="1" vm="4793">
        <v>44204</v>
      </c>
      <c r="B261" s="3">
        <v>3.9369469513000493E-3</v>
      </c>
      <c r="C261" s="3">
        <v>4.2815926629849253E-2</v>
      </c>
    </row>
    <row r="262" spans="1:3" x14ac:dyDescent="0.3">
      <c r="A262" s="1" vm="4812">
        <v>44207</v>
      </c>
      <c r="B262" s="3">
        <v>-7.0410804565549188E-3</v>
      </c>
      <c r="C262" s="3">
        <v>3.736528273942448E-2</v>
      </c>
    </row>
    <row r="263" spans="1:3" x14ac:dyDescent="0.3">
      <c r="A263" s="1" vm="4829">
        <v>44208</v>
      </c>
      <c r="B263" s="3">
        <v>-2.5198224263286843E-4</v>
      </c>
      <c r="C263" s="3">
        <v>3.666102438939732E-2</v>
      </c>
    </row>
    <row r="264" spans="1:3" x14ac:dyDescent="0.3">
      <c r="A264" s="1" vm="4846">
        <v>44209</v>
      </c>
      <c r="B264" s="3">
        <v>3.3339354825595133E-3</v>
      </c>
      <c r="C264" s="3">
        <v>4.1781887458916547E-2</v>
      </c>
    </row>
    <row r="265" spans="1:3" x14ac:dyDescent="0.3">
      <c r="A265" s="1" vm="4865">
        <v>44210</v>
      </c>
      <c r="B265" s="3">
        <v>-9.2126038945079848E-3</v>
      </c>
      <c r="C265" s="3">
        <v>3.3190542460244186E-2</v>
      </c>
    </row>
    <row r="266" spans="1:3" x14ac:dyDescent="0.3">
      <c r="A266" s="1" vm="4885">
        <v>44211</v>
      </c>
      <c r="B266" s="3">
        <v>-1.8024364560987816E-2</v>
      </c>
      <c r="C266" s="3">
        <v>1.5906045471458467E-2</v>
      </c>
    </row>
    <row r="267" spans="1:3" x14ac:dyDescent="0.3">
      <c r="A267" s="1" vm="4901">
        <v>44214</v>
      </c>
      <c r="B267" s="3">
        <v>6.4186395345895743E-3</v>
      </c>
      <c r="C267" s="3">
        <v>2.1023955869122497E-2</v>
      </c>
    </row>
    <row r="268" spans="1:3" x14ac:dyDescent="0.3">
      <c r="A268" s="1" vm="4919">
        <v>44215</v>
      </c>
      <c r="B268" s="3">
        <v>-4.3887332226589752E-3</v>
      </c>
      <c r="C268" s="3">
        <v>1.5803136906802972E-2</v>
      </c>
    </row>
    <row r="269" spans="1:3" x14ac:dyDescent="0.3">
      <c r="A269" s="1" vm="4938">
        <v>44216</v>
      </c>
      <c r="B269" s="3">
        <v>1.6593496908383871E-2</v>
      </c>
      <c r="C269" s="3">
        <v>3.1155969557701071E-2</v>
      </c>
    </row>
    <row r="270" spans="1:3" x14ac:dyDescent="0.3">
      <c r="A270" s="1" vm="4958">
        <v>44217</v>
      </c>
      <c r="B270" s="3">
        <v>6.5599607887663804E-3</v>
      </c>
      <c r="C270" s="3">
        <v>4.0768784407203121E-2</v>
      </c>
    </row>
    <row r="271" spans="1:3" x14ac:dyDescent="0.3">
      <c r="A271" s="1" vm="4977">
        <v>44218</v>
      </c>
      <c r="B271" s="3">
        <v>-1.0631402962938278E-2</v>
      </c>
      <c r="C271" s="3">
        <v>3.3325232138475248E-2</v>
      </c>
    </row>
    <row r="272" spans="1:3" x14ac:dyDescent="0.3">
      <c r="A272" s="1" vm="4994">
        <v>44221</v>
      </c>
      <c r="B272" s="3">
        <v>-2.0777754758970798E-2</v>
      </c>
      <c r="C272" s="3">
        <v>1.6185317459680874E-2</v>
      </c>
    </row>
    <row r="273" spans="1:3" x14ac:dyDescent="0.3">
      <c r="A273" s="1" vm="5014">
        <v>44222</v>
      </c>
      <c r="B273" s="3">
        <v>1.337998175784331E-2</v>
      </c>
      <c r="C273" s="3">
        <v>2.7444469140720202E-2</v>
      </c>
    </row>
    <row r="274" spans="1:3" x14ac:dyDescent="0.3">
      <c r="A274" s="1" vm="5033">
        <v>44223</v>
      </c>
      <c r="B274" s="3">
        <v>-1.4545510590842399E-2</v>
      </c>
      <c r="C274" s="3">
        <v>8.0818998870471857E-3</v>
      </c>
    </row>
    <row r="275" spans="1:3" x14ac:dyDescent="0.3">
      <c r="A275" s="1" vm="5052">
        <v>44224</v>
      </c>
      <c r="B275" s="3">
        <v>-6.4928822385133236E-4</v>
      </c>
      <c r="C275" s="3">
        <v>6.7171590919391094E-3</v>
      </c>
    </row>
    <row r="276" spans="1:3" x14ac:dyDescent="0.3">
      <c r="A276" s="1" vm="5070">
        <v>44225</v>
      </c>
      <c r="B276" s="3">
        <v>-7.3688276395539052E-3</v>
      </c>
      <c r="C276" s="3">
        <v>1.1964509722587127E-3</v>
      </c>
    </row>
    <row r="277" spans="1:3" x14ac:dyDescent="0.3">
      <c r="A277" s="1" vm="5086">
        <v>44228</v>
      </c>
      <c r="B277" s="3">
        <v>1.512980172803962E-2</v>
      </c>
      <c r="C277" s="3">
        <v>1.6459974743255269E-2</v>
      </c>
    </row>
    <row r="278" spans="1:3" x14ac:dyDescent="0.3">
      <c r="A278" s="1" vm="5104">
        <v>44229</v>
      </c>
      <c r="B278" s="3">
        <v>-4.6146263810309274E-3</v>
      </c>
      <c r="C278" s="3">
        <v>8.249159708912629E-3</v>
      </c>
    </row>
    <row r="279" spans="1:3" x14ac:dyDescent="0.3">
      <c r="A279" s="1" vm="5122">
        <v>44230</v>
      </c>
      <c r="B279" s="3">
        <v>-3.9709894507033603E-3</v>
      </c>
      <c r="C279" s="3">
        <v>3.0314439433287363E-4</v>
      </c>
    </row>
    <row r="280" spans="1:3" x14ac:dyDescent="0.3">
      <c r="A280" s="1" vm="5141">
        <v>44231</v>
      </c>
      <c r="B280" s="3">
        <v>2.2413052767317504E-2</v>
      </c>
      <c r="C280" s="3">
        <v>2.2921795164552776E-2</v>
      </c>
    </row>
    <row r="281" spans="1:3" x14ac:dyDescent="0.3">
      <c r="A281" s="1" vm="5158">
        <v>44232</v>
      </c>
      <c r="B281" s="3">
        <v>1.9384975601160969E-3</v>
      </c>
      <c r="C281" s="3">
        <v>2.2605622274820169E-2</v>
      </c>
    </row>
    <row r="282" spans="1:3" x14ac:dyDescent="0.3">
      <c r="A282" s="1" vm="5178">
        <v>44235</v>
      </c>
      <c r="B282" s="3">
        <v>2.0503850465762506E-2</v>
      </c>
      <c r="C282" s="3">
        <v>4.3987976202017068E-2</v>
      </c>
    </row>
    <row r="283" spans="1:3" x14ac:dyDescent="0.3">
      <c r="A283" s="1" vm="5197">
        <v>44236</v>
      </c>
      <c r="B283" s="3">
        <v>-1.9220883005393939E-3</v>
      </c>
      <c r="C283" s="3">
        <v>4.0916416240717929E-2</v>
      </c>
    </row>
    <row r="284" spans="1:3" x14ac:dyDescent="0.3">
      <c r="A284" s="1" vm="5214">
        <v>44237</v>
      </c>
      <c r="B284" s="3">
        <v>5.5269502075380866E-3</v>
      </c>
      <c r="C284" s="3">
        <v>4.4883041894828134E-2</v>
      </c>
    </row>
    <row r="285" spans="1:3" x14ac:dyDescent="0.3">
      <c r="A285" s="1" vm="5232">
        <v>44238</v>
      </c>
      <c r="B285" s="3">
        <v>-4.8525177687065504E-3</v>
      </c>
      <c r="C285" s="3">
        <v>4.118144064110181E-2</v>
      </c>
    </row>
    <row r="286" spans="1:3" x14ac:dyDescent="0.3">
      <c r="A286" s="1" vm="5248">
        <v>44239</v>
      </c>
      <c r="B286" s="3">
        <v>-5.594253737959398E-3</v>
      </c>
      <c r="C286" s="3">
        <v>3.3690862098473856E-2</v>
      </c>
    </row>
    <row r="287" spans="1:3" x14ac:dyDescent="0.3">
      <c r="A287" s="1" vm="5267">
        <v>44242</v>
      </c>
      <c r="B287" s="3">
        <v>3.7753504120350547E-3</v>
      </c>
      <c r="C287" s="3">
        <v>3.5809756071343957E-2</v>
      </c>
    </row>
    <row r="288" spans="1:3" x14ac:dyDescent="0.3">
      <c r="A288" s="1" vm="5286">
        <v>44243</v>
      </c>
      <c r="B288" s="3">
        <v>-6.727310750652974E-3</v>
      </c>
      <c r="C288" s="3">
        <v>2.8938582667435521E-2</v>
      </c>
    </row>
    <row r="289" spans="1:3" x14ac:dyDescent="0.3">
      <c r="A289" s="1" vm="5304">
        <v>44244</v>
      </c>
      <c r="B289" s="3">
        <v>-1.4295198087760363E-2</v>
      </c>
      <c r="C289" s="3">
        <v>1.4440138970141065E-2</v>
      </c>
    </row>
    <row r="290" spans="1:3" x14ac:dyDescent="0.3">
      <c r="A290" s="1" vm="5321">
        <v>44245</v>
      </c>
      <c r="B290" s="3">
        <v>-1.1680731590251733E-2</v>
      </c>
      <c r="C290" s="3">
        <v>3.4820911991402335E-3</v>
      </c>
    </row>
    <row r="291" spans="1:3" x14ac:dyDescent="0.3">
      <c r="A291" s="1" vm="5338">
        <v>44246</v>
      </c>
      <c r="B291" s="3">
        <v>1.4256547442268785E-2</v>
      </c>
      <c r="C291" s="3">
        <v>1.8279831323306794E-2</v>
      </c>
    </row>
    <row r="292" spans="1:3" x14ac:dyDescent="0.3">
      <c r="A292" s="1" vm="5357">
        <v>44249</v>
      </c>
      <c r="B292" s="3">
        <v>-8.4269589115501739E-3</v>
      </c>
      <c r="C292" s="3">
        <v>7.6098119668942393E-3</v>
      </c>
    </row>
    <row r="293" spans="1:3" x14ac:dyDescent="0.3">
      <c r="A293" s="1" vm="5375">
        <v>44250</v>
      </c>
      <c r="B293" s="3">
        <v>4.6073322285742561E-4</v>
      </c>
      <c r="C293" s="3">
        <v>6.3735092899460718E-3</v>
      </c>
    </row>
    <row r="294" spans="1:3" x14ac:dyDescent="0.3">
      <c r="A294" s="1" vm="5393">
        <v>44251</v>
      </c>
      <c r="B294" s="3">
        <v>6.4646782422580094E-3</v>
      </c>
      <c r="C294" s="3">
        <v>9.9397800357912715E-3</v>
      </c>
    </row>
    <row r="295" spans="1:3" x14ac:dyDescent="0.3">
      <c r="A295" s="1" vm="5409">
        <v>44252</v>
      </c>
      <c r="B295" s="3">
        <v>-6.3284162822611571E-3</v>
      </c>
      <c r="C295" s="3">
        <v>2.7927528943180648E-3</v>
      </c>
    </row>
    <row r="296" spans="1:3" x14ac:dyDescent="0.3">
      <c r="A296" s="1" vm="5428">
        <v>44253</v>
      </c>
      <c r="B296" s="3">
        <v>-6.7582284816626028E-3</v>
      </c>
      <c r="C296" s="3">
        <v>-3.3695872113269198E-3</v>
      </c>
    </row>
    <row r="297" spans="1:3" x14ac:dyDescent="0.3">
      <c r="A297" s="1" vm="5446">
        <v>44256</v>
      </c>
      <c r="B297" s="3">
        <v>2.2463987804213478E-2</v>
      </c>
      <c r="C297" s="3">
        <v>1.8622006572682551E-2</v>
      </c>
    </row>
    <row r="298" spans="1:3" x14ac:dyDescent="0.3">
      <c r="A298" s="1" vm="5464">
        <v>44257</v>
      </c>
      <c r="B298" s="3">
        <v>-7.3339630794597042E-3</v>
      </c>
      <c r="C298" s="3">
        <v>1.1014439170509751E-2</v>
      </c>
    </row>
    <row r="299" spans="1:3" x14ac:dyDescent="0.3">
      <c r="A299" s="1" vm="5480">
        <v>44258</v>
      </c>
      <c r="B299" s="3">
        <v>-4.825447676880085E-3</v>
      </c>
      <c r="C299" s="3">
        <v>2.5574986235804131E-3</v>
      </c>
    </row>
    <row r="300" spans="1:3" x14ac:dyDescent="0.3">
      <c r="A300" s="1" vm="5498">
        <v>44259</v>
      </c>
      <c r="B300" s="3">
        <v>-1.3314183611257503E-2</v>
      </c>
      <c r="C300" s="3">
        <v>-1.0592106574853233E-2</v>
      </c>
    </row>
    <row r="301" spans="1:3" x14ac:dyDescent="0.3">
      <c r="A301" s="1" vm="5518">
        <v>44260</v>
      </c>
      <c r="B301" s="3">
        <v>-1.2354524639068403E-2</v>
      </c>
      <c r="C301" s="3">
        <v>-2.4279136469226477E-2</v>
      </c>
    </row>
    <row r="302" spans="1:3" x14ac:dyDescent="0.3">
      <c r="A302" s="1" vm="5536">
        <v>44263</v>
      </c>
      <c r="B302" s="3">
        <v>3.2755414847507998E-2</v>
      </c>
      <c r="C302" s="3">
        <v>7.0025607876350905E-3</v>
      </c>
    </row>
    <row r="303" spans="1:3" x14ac:dyDescent="0.3">
      <c r="A303" s="1" vm="5552">
        <v>44264</v>
      </c>
      <c r="B303" s="3">
        <v>1.3556090510530642E-2</v>
      </c>
      <c r="C303" s="3">
        <v>2.4247777252869158E-2</v>
      </c>
    </row>
    <row r="304" spans="1:3" x14ac:dyDescent="0.3">
      <c r="A304" s="1" vm="5569">
        <v>44265</v>
      </c>
      <c r="B304" s="3">
        <v>8.5878064190609907E-3</v>
      </c>
      <c r="C304" s="3">
        <v>3.48196008039037E-2</v>
      </c>
    </row>
    <row r="305" spans="1:3" x14ac:dyDescent="0.3">
      <c r="A305" s="1" vm="5586">
        <v>44266</v>
      </c>
      <c r="B305" s="3">
        <v>7.3639160583051895E-3</v>
      </c>
      <c r="C305" s="3">
        <v>4.4601484504989415E-2</v>
      </c>
    </row>
    <row r="306" spans="1:3" x14ac:dyDescent="0.3">
      <c r="A306" s="1" vm="5604">
        <v>44267</v>
      </c>
      <c r="B306" s="3">
        <v>-4.9150609370422821E-3</v>
      </c>
      <c r="C306" s="3">
        <v>3.7483921498813848E-2</v>
      </c>
    </row>
    <row r="307" spans="1:3" x14ac:dyDescent="0.3">
      <c r="A307" s="1" vm="5623">
        <v>44270</v>
      </c>
      <c r="B307" s="3">
        <v>1.8026029915071042E-3</v>
      </c>
      <c r="C307" s="3">
        <v>4.102258845619311E-2</v>
      </c>
    </row>
    <row r="308" spans="1:3" x14ac:dyDescent="0.3">
      <c r="A308" s="1" vm="5640">
        <v>44271</v>
      </c>
      <c r="B308" s="3">
        <v>2.1665048705680687E-3</v>
      </c>
      <c r="C308" s="3">
        <v>4.0102626936240754E-2</v>
      </c>
    </row>
    <row r="309" spans="1:3" x14ac:dyDescent="0.3">
      <c r="A309" s="1" vm="5656">
        <v>44272</v>
      </c>
      <c r="B309" s="3">
        <v>-5.4233675517491951E-3</v>
      </c>
      <c r="C309" s="3">
        <v>3.1556726015540021E-2</v>
      </c>
    </row>
    <row r="310" spans="1:3" x14ac:dyDescent="0.3">
      <c r="A310" s="1" vm="5673">
        <v>44273</v>
      </c>
      <c r="B310" s="3">
        <v>-2.9673480656288169E-3</v>
      </c>
      <c r="C310" s="3">
        <v>2.765505222825549E-2</v>
      </c>
    </row>
    <row r="311" spans="1:3" x14ac:dyDescent="0.3">
      <c r="A311" s="1" vm="5691">
        <v>44274</v>
      </c>
      <c r="B311" s="3">
        <v>-9.0159475244179915E-3</v>
      </c>
      <c r="C311" s="3">
        <v>2.0665090309283436E-2</v>
      </c>
    </row>
    <row r="312" spans="1:3" x14ac:dyDescent="0.3">
      <c r="A312" s="1" vm="5709">
        <v>44277</v>
      </c>
      <c r="B312" s="3">
        <v>2.0770238535354625E-2</v>
      </c>
      <c r="C312" s="3">
        <v>4.5696457527202097E-2</v>
      </c>
    </row>
    <row r="313" spans="1:3" x14ac:dyDescent="0.3">
      <c r="A313" s="1" vm="5726">
        <v>44278</v>
      </c>
      <c r="B313" s="3">
        <v>-2.7318609049205504E-3</v>
      </c>
      <c r="C313" s="3">
        <v>4.3550795124391473E-2</v>
      </c>
    </row>
    <row r="314" spans="1:3" x14ac:dyDescent="0.3">
      <c r="A314" s="1" vm="5745">
        <v>44279</v>
      </c>
      <c r="B314" s="3">
        <v>-3.371108800296104E-3</v>
      </c>
      <c r="C314" s="3">
        <v>3.9242830073346141E-2</v>
      </c>
    </row>
    <row r="315" spans="1:3" x14ac:dyDescent="0.3">
      <c r="A315" s="1" vm="5761">
        <v>44280</v>
      </c>
      <c r="B315" s="3">
        <v>-2.7067508546990953E-5</v>
      </c>
      <c r="C315" s="3">
        <v>3.9998238331894226E-2</v>
      </c>
    </row>
    <row r="316" spans="1:3" x14ac:dyDescent="0.3">
      <c r="A316" s="1" vm="5779">
        <v>44281</v>
      </c>
      <c r="B316" s="3">
        <v>1.397079483302306E-2</v>
      </c>
      <c r="C316" s="3">
        <v>5.588340943243747E-2</v>
      </c>
    </row>
    <row r="317" spans="1:3" x14ac:dyDescent="0.3">
      <c r="A317" s="1" vm="5797">
        <v>44284</v>
      </c>
      <c r="B317" s="3">
        <v>-1.289380997289265E-3</v>
      </c>
      <c r="C317" s="3">
        <v>5.6060555088888256E-2</v>
      </c>
    </row>
    <row r="318" spans="1:3" x14ac:dyDescent="0.3">
      <c r="A318" s="1" vm="5813">
        <v>44285</v>
      </c>
      <c r="B318" s="3">
        <v>1.1965288782490171E-2</v>
      </c>
      <c r="C318" s="3">
        <v>6.7152584347968891E-2</v>
      </c>
    </row>
    <row r="319" spans="1:3" x14ac:dyDescent="0.3">
      <c r="A319" s="1" vm="5831">
        <v>44286</v>
      </c>
      <c r="B319" s="3">
        <v>2.4427763331681873E-3</v>
      </c>
      <c r="C319" s="3">
        <v>7.1318997537154732E-2</v>
      </c>
    </row>
    <row r="320" spans="1:3" x14ac:dyDescent="0.3">
      <c r="A320" s="1" vm="5849">
        <v>44287</v>
      </c>
      <c r="B320" s="3">
        <v>2.2437680663215669E-3</v>
      </c>
      <c r="C320" s="3">
        <v>7.3574135338637714E-2</v>
      </c>
    </row>
    <row r="321" spans="1:3" x14ac:dyDescent="0.3">
      <c r="A321" s="1" vm="5867">
        <v>44292</v>
      </c>
      <c r="B321" s="3">
        <v>-3.0913078152980666E-3</v>
      </c>
      <c r="C321" s="3">
        <v>6.963451323513549E-2</v>
      </c>
    </row>
    <row r="322" spans="1:3" x14ac:dyDescent="0.3">
      <c r="A322" s="1" vm="5882">
        <v>44293</v>
      </c>
      <c r="B322" s="3">
        <v>-5.5058633557476186E-3</v>
      </c>
      <c r="C322" s="3">
        <v>6.3907190614818518E-2</v>
      </c>
    </row>
    <row r="323" spans="1:3" x14ac:dyDescent="0.3">
      <c r="A323" s="1" vm="5900">
        <v>44294</v>
      </c>
      <c r="B323" s="3">
        <v>-7.1100704521843581E-3</v>
      </c>
      <c r="C323" s="3">
        <v>5.9766371739264218E-2</v>
      </c>
    </row>
    <row r="324" spans="1:3" x14ac:dyDescent="0.3">
      <c r="A324" s="1" vm="5918">
        <v>44295</v>
      </c>
      <c r="B324" s="3">
        <v>-8.0758553828231775E-3</v>
      </c>
      <c r="C324" s="3">
        <v>5.1179478587828342E-2</v>
      </c>
    </row>
    <row r="325" spans="1:3" x14ac:dyDescent="0.3">
      <c r="A325" s="1" vm="5935">
        <v>44298</v>
      </c>
      <c r="B325" s="3">
        <v>8.1896222065143461E-3</v>
      </c>
      <c r="C325" s="3">
        <v>5.9780027183202356E-2</v>
      </c>
    </row>
    <row r="326" spans="1:3" x14ac:dyDescent="0.3">
      <c r="A326" s="1" vm="5952">
        <v>44299</v>
      </c>
      <c r="B326" s="3">
        <v>1.2440580360259946E-3</v>
      </c>
      <c r="C326" s="3">
        <v>6.082595298924949E-2</v>
      </c>
    </row>
    <row r="327" spans="1:3" x14ac:dyDescent="0.3">
      <c r="A327" s="1" vm="5967">
        <v>44300</v>
      </c>
      <c r="B327" s="3">
        <v>-5.4808805527048372E-3</v>
      </c>
      <c r="C327" s="3">
        <v>5.512091552345659E-2</v>
      </c>
    </row>
    <row r="328" spans="1:3" x14ac:dyDescent="0.3">
      <c r="A328" s="1" vm="5982">
        <v>44301</v>
      </c>
      <c r="B328" s="3">
        <v>-3.7775859768576927E-4</v>
      </c>
      <c r="C328" s="3">
        <v>5.5532281946096211E-2</v>
      </c>
    </row>
    <row r="329" spans="1:3" x14ac:dyDescent="0.3">
      <c r="A329" s="1" vm="6000">
        <v>44302</v>
      </c>
      <c r="B329" s="3">
        <v>6.9685318632139786E-3</v>
      </c>
      <c r="C329" s="3">
        <v>6.2651326249328121E-2</v>
      </c>
    </row>
    <row r="330" spans="1:3" x14ac:dyDescent="0.3">
      <c r="A330" s="1" vm="6019">
        <v>44305</v>
      </c>
      <c r="B330" s="3">
        <v>-2.6202378757271775E-3</v>
      </c>
      <c r="C330" s="3">
        <v>5.8530798122279931E-2</v>
      </c>
    </row>
    <row r="331" spans="1:3" x14ac:dyDescent="0.3">
      <c r="A331" s="1" vm="6039">
        <v>44306</v>
      </c>
      <c r="B331" s="3">
        <v>-2.6744579826750891E-2</v>
      </c>
      <c r="C331" s="3">
        <v>3.3103086924197056E-2</v>
      </c>
    </row>
    <row r="332" spans="1:3" x14ac:dyDescent="0.3">
      <c r="A332" s="1" vm="6054">
        <v>44307</v>
      </c>
      <c r="B332" s="3">
        <v>1.286377624693149E-2</v>
      </c>
      <c r="C332" s="3">
        <v>4.8778986471784372E-2</v>
      </c>
    </row>
    <row r="333" spans="1:3" x14ac:dyDescent="0.3">
      <c r="A333" s="1" vm="6072">
        <v>44308</v>
      </c>
      <c r="B333" s="3">
        <v>1.1994299319334618E-2</v>
      </c>
      <c r="C333" s="3">
        <v>6.4614449334011448E-2</v>
      </c>
    </row>
    <row r="334" spans="1:3" x14ac:dyDescent="0.3">
      <c r="A334" s="1" vm="6088">
        <v>44309</v>
      </c>
      <c r="B334" s="3">
        <v>-1.2197947342977044E-3</v>
      </c>
      <c r="C334" s="3">
        <v>6.2709185098241971E-2</v>
      </c>
    </row>
    <row r="335" spans="1:3" x14ac:dyDescent="0.3">
      <c r="A335" s="1" vm="6104">
        <v>44312</v>
      </c>
      <c r="B335" s="3">
        <v>1.2030648191856922E-2</v>
      </c>
      <c r="C335" s="3">
        <v>7.5180494542879978E-2</v>
      </c>
    </row>
    <row r="336" spans="1:3" x14ac:dyDescent="0.3">
      <c r="A336" s="1" vm="6120">
        <v>44313</v>
      </c>
      <c r="B336" s="3">
        <v>4.8384397280592205E-4</v>
      </c>
      <c r="C336" s="3">
        <v>7.395408878542703E-2</v>
      </c>
    </row>
    <row r="337" spans="1:3" x14ac:dyDescent="0.3">
      <c r="A337" s="1" vm="6133">
        <v>44314</v>
      </c>
      <c r="B337" s="3">
        <v>-2.0840976385814594E-3</v>
      </c>
      <c r="C337" s="3">
        <v>6.9649599738347917E-2</v>
      </c>
    </row>
    <row r="338" spans="1:3" x14ac:dyDescent="0.3">
      <c r="A338" s="1" vm="6151">
        <v>44315</v>
      </c>
      <c r="B338" s="3">
        <v>-4.3092124713811075E-3</v>
      </c>
      <c r="C338" s="3">
        <v>6.3903458780002198E-2</v>
      </c>
    </row>
    <row r="339" spans="1:3" x14ac:dyDescent="0.3">
      <c r="A339" s="1" vm="6169">
        <v>44316</v>
      </c>
      <c r="B339" s="3">
        <v>-4.0633498637226463E-3</v>
      </c>
      <c r="C339" s="3">
        <v>5.9514234557658356E-2</v>
      </c>
    </row>
    <row r="340" spans="1:3" x14ac:dyDescent="0.3">
      <c r="A340" s="1" vm="6185">
        <v>44319</v>
      </c>
      <c r="B340" s="3">
        <v>1.5874835643304094E-2</v>
      </c>
      <c r="C340" s="3">
        <v>7.6526842449944635E-2</v>
      </c>
    </row>
    <row r="341" spans="1:3" x14ac:dyDescent="0.3">
      <c r="A341" s="1" vm="6203">
        <v>44320</v>
      </c>
      <c r="B341" s="3">
        <v>-4.1260836245762704E-2</v>
      </c>
      <c r="C341" s="3">
        <v>2.9386070816291229E-2</v>
      </c>
    </row>
    <row r="342" spans="1:3" x14ac:dyDescent="0.3">
      <c r="A342" s="1" vm="6220">
        <v>44321</v>
      </c>
      <c r="B342" s="3">
        <v>1.8965829531018448E-2</v>
      </c>
      <c r="C342" s="3">
        <v>4.78616968156068E-2</v>
      </c>
    </row>
    <row r="343" spans="1:3" x14ac:dyDescent="0.3">
      <c r="A343" s="1" vm="6235">
        <v>44322</v>
      </c>
      <c r="B343" s="3">
        <v>-6.1538066997843368E-3</v>
      </c>
      <c r="C343" s="3">
        <v>3.6537161426127368E-2</v>
      </c>
    </row>
    <row r="344" spans="1:3" x14ac:dyDescent="0.3">
      <c r="A344" s="1" vm="6255">
        <v>44323</v>
      </c>
      <c r="B344" s="3">
        <v>6.0025482832865556E-3</v>
      </c>
      <c r="C344" s="3">
        <v>4.3147093306246255E-2</v>
      </c>
    </row>
    <row r="345" spans="1:3" x14ac:dyDescent="0.3">
      <c r="A345" s="1" vm="6274">
        <v>44326</v>
      </c>
      <c r="B345" s="3">
        <v>1.3069758934423723E-2</v>
      </c>
      <c r="C345" s="3">
        <v>5.2628498091900018E-2</v>
      </c>
    </row>
    <row r="346" spans="1:3" x14ac:dyDescent="0.3">
      <c r="A346" s="1" vm="6291">
        <v>44327</v>
      </c>
      <c r="B346" s="3">
        <v>-1.3072022390484168E-2</v>
      </c>
      <c r="C346" s="3">
        <v>3.7848818741677059E-2</v>
      </c>
    </row>
    <row r="347" spans="1:3" x14ac:dyDescent="0.3">
      <c r="A347" s="1" vm="6307">
        <v>44328</v>
      </c>
      <c r="B347" s="3">
        <v>1.1073647791748848E-2</v>
      </c>
      <c r="C347" s="3">
        <v>4.7723709020592593E-2</v>
      </c>
    </row>
    <row r="348" spans="1:3" x14ac:dyDescent="0.3">
      <c r="A348" s="1" vm="6325">
        <v>44329</v>
      </c>
      <c r="B348" s="3">
        <v>-3.6144711243227034E-3</v>
      </c>
      <c r="C348" s="3">
        <v>4.5479931451289202E-2</v>
      </c>
    </row>
    <row r="349" spans="1:3" x14ac:dyDescent="0.3">
      <c r="A349" s="1" vm="6342">
        <v>44330</v>
      </c>
      <c r="B349" s="3">
        <v>-3.6647986464043332E-3</v>
      </c>
      <c r="C349" s="3">
        <v>3.8872878650185502E-2</v>
      </c>
    </row>
    <row r="350" spans="1:3" x14ac:dyDescent="0.3">
      <c r="A350" s="1" vm="6360">
        <v>44333</v>
      </c>
      <c r="B350" s="3">
        <v>1.1172326929017691E-2</v>
      </c>
      <c r="C350" s="3">
        <v>5.1651686737644212E-2</v>
      </c>
    </row>
    <row r="351" spans="1:3" x14ac:dyDescent="0.3">
      <c r="A351" s="1" vm="6378">
        <v>44334</v>
      </c>
      <c r="B351" s="3">
        <v>6.8886815305532548E-3</v>
      </c>
      <c r="C351" s="3">
        <v>5.8894015600033087E-2</v>
      </c>
    </row>
    <row r="352" spans="1:3" x14ac:dyDescent="0.3">
      <c r="A352" s="1" vm="6397">
        <v>44335</v>
      </c>
      <c r="B352" s="3">
        <v>-7.9749473179589313E-3</v>
      </c>
      <c r="C352" s="3">
        <v>5.1358077577530747E-2</v>
      </c>
    </row>
    <row r="353" spans="1:3" x14ac:dyDescent="0.3">
      <c r="A353" s="1" vm="6414">
        <v>44337</v>
      </c>
      <c r="B353" s="3">
        <v>2.7623242495209671E-2</v>
      </c>
      <c r="C353" s="3">
        <v>8.3095181721097644E-2</v>
      </c>
    </row>
    <row r="354" spans="1:3" x14ac:dyDescent="0.3">
      <c r="A354" s="1" vm="6432">
        <v>44340</v>
      </c>
      <c r="B354" s="3">
        <v>5.7733668648705444E-3</v>
      </c>
      <c r="C354" s="3">
        <v>8.9354958729234893E-2</v>
      </c>
    </row>
    <row r="355" spans="1:3" x14ac:dyDescent="0.3">
      <c r="A355" s="1" vm="6448">
        <v>44341</v>
      </c>
      <c r="B355" s="3">
        <v>1.5683308505801147E-3</v>
      </c>
      <c r="C355" s="3">
        <v>9.0903993155920973E-2</v>
      </c>
    </row>
    <row r="356" spans="1:3" x14ac:dyDescent="0.3">
      <c r="A356" s="1" vm="6465">
        <v>44342</v>
      </c>
      <c r="B356" s="3">
        <v>-5.010400656663948E-3</v>
      </c>
      <c r="C356" s="3">
        <v>8.625254823264672E-2</v>
      </c>
    </row>
    <row r="357" spans="1:3" x14ac:dyDescent="0.3">
      <c r="A357" s="1" vm="6480">
        <v>44343</v>
      </c>
      <c r="B357" s="3">
        <v>8.1338291620332327E-3</v>
      </c>
      <c r="C357" s="3">
        <v>9.431400880818748E-2</v>
      </c>
    </row>
    <row r="358" spans="1:3" x14ac:dyDescent="0.3">
      <c r="A358" s="1" vm="6495">
        <v>44344</v>
      </c>
      <c r="B358" s="3">
        <v>5.5363426849448817E-3</v>
      </c>
      <c r="C358" s="3">
        <v>9.9834077275505737E-2</v>
      </c>
    </row>
    <row r="359" spans="1:3" x14ac:dyDescent="0.3">
      <c r="A359" s="1" vm="6512">
        <v>44347</v>
      </c>
      <c r="B359" s="3">
        <v>1.7261334391751875E-3</v>
      </c>
      <c r="C359" s="3">
        <v>0.10087485275426407</v>
      </c>
    </row>
    <row r="360" spans="1:3" x14ac:dyDescent="0.3">
      <c r="A360" s="1" vm="6529">
        <v>44348</v>
      </c>
      <c r="B360" s="3">
        <v>5.2288806059828143E-3</v>
      </c>
      <c r="C360" s="3">
        <v>0.10577638466644838</v>
      </c>
    </row>
    <row r="361" spans="1:3" x14ac:dyDescent="0.3">
      <c r="A361" s="1" vm="6546">
        <v>44349</v>
      </c>
      <c r="B361" s="3">
        <v>4.1614787198490143E-3</v>
      </c>
      <c r="C361" s="3">
        <v>0.10993961197985337</v>
      </c>
    </row>
    <row r="362" spans="1:3" x14ac:dyDescent="0.3">
      <c r="A362" s="1" vm="6565">
        <v>44350</v>
      </c>
      <c r="B362" s="3">
        <v>9.6190353354934557E-3</v>
      </c>
      <c r="C362" s="3">
        <v>0.12176616892636322</v>
      </c>
    </row>
    <row r="363" spans="1:3" x14ac:dyDescent="0.3">
      <c r="A363" s="1" vm="6580">
        <v>44351</v>
      </c>
      <c r="B363" s="3">
        <v>2.6996361902337073E-3</v>
      </c>
      <c r="C363" s="3">
        <v>0.12594764897817032</v>
      </c>
    </row>
    <row r="364" spans="1:3" x14ac:dyDescent="0.3">
      <c r="A364" s="1" vm="6597">
        <v>44354</v>
      </c>
      <c r="B364" s="3">
        <v>1.1922726523754906E-2</v>
      </c>
      <c r="C364" s="3">
        <v>0.13788166657829534</v>
      </c>
    </row>
    <row r="365" spans="1:3" x14ac:dyDescent="0.3">
      <c r="A365" s="1" vm="6615">
        <v>44355</v>
      </c>
      <c r="B365" s="3">
        <v>-3.0456663631338119E-3</v>
      </c>
      <c r="C365" s="3">
        <v>0.13507556300882431</v>
      </c>
    </row>
    <row r="366" spans="1:3" x14ac:dyDescent="0.3">
      <c r="A366" s="1" vm="6632">
        <v>44356</v>
      </c>
      <c r="B366" s="3">
        <v>-1.3028791672559086E-2</v>
      </c>
      <c r="C366" s="3">
        <v>0.11938293936882086</v>
      </c>
    </row>
    <row r="367" spans="1:3" x14ac:dyDescent="0.3">
      <c r="A367" s="1" vm="6650">
        <v>44357</v>
      </c>
      <c r="B367" s="3">
        <v>-3.3311980150459771E-3</v>
      </c>
      <c r="C367" s="3">
        <v>0.11404351997563078</v>
      </c>
    </row>
    <row r="368" spans="1:3" x14ac:dyDescent="0.3">
      <c r="A368" s="1" vm="6664">
        <v>44358</v>
      </c>
      <c r="B368" s="3">
        <v>9.4762887797936396E-4</v>
      </c>
      <c r="C368" s="3">
        <v>0.11597872450214057</v>
      </c>
    </row>
    <row r="369" spans="1:3" x14ac:dyDescent="0.3">
      <c r="A369" s="1" vm="6682">
        <v>44361</v>
      </c>
      <c r="B369" s="3">
        <v>-7.4806419181346773E-3</v>
      </c>
      <c r="C369" s="3">
        <v>0.10890536973758441</v>
      </c>
    </row>
    <row r="370" spans="1:3" x14ac:dyDescent="0.3">
      <c r="A370" s="1" vm="6700">
        <v>44362</v>
      </c>
      <c r="B370" s="3">
        <v>-5.2384250220002104E-3</v>
      </c>
      <c r="C370" s="3">
        <v>0.10289556523498501</v>
      </c>
    </row>
    <row r="371" spans="1:3" x14ac:dyDescent="0.3">
      <c r="A371" s="1" vm="6719">
        <v>44363</v>
      </c>
      <c r="B371" s="3">
        <v>-7.1539599805973365E-3</v>
      </c>
      <c r="C371" s="3">
        <v>9.6515926530670662E-2</v>
      </c>
    </row>
    <row r="372" spans="1:3" x14ac:dyDescent="0.3">
      <c r="A372" s="1" vm="6737">
        <v>44364</v>
      </c>
      <c r="B372" s="3">
        <v>7.5352049764617745E-3</v>
      </c>
      <c r="C372" s="3">
        <v>0.10503818774440395</v>
      </c>
    </row>
    <row r="373" spans="1:3" x14ac:dyDescent="0.3">
      <c r="A373" s="1" vm="6752">
        <v>44365</v>
      </c>
      <c r="B373" s="3">
        <v>-1.5341396384508349E-2</v>
      </c>
      <c r="C373" s="3">
        <v>9.0090590138505219E-2</v>
      </c>
    </row>
    <row r="374" spans="1:3" x14ac:dyDescent="0.3">
      <c r="A374" s="1" vm="6771">
        <v>44368</v>
      </c>
      <c r="B374" s="3">
        <v>9.7877139742837925E-3</v>
      </c>
      <c r="C374" s="3">
        <v>9.9737069965308289E-2</v>
      </c>
    </row>
    <row r="375" spans="1:3" x14ac:dyDescent="0.3">
      <c r="A375" s="1" vm="6787">
        <v>44369</v>
      </c>
      <c r="B375" s="3">
        <v>-5.5230570379841372E-3</v>
      </c>
      <c r="C375" s="3">
        <v>9.4426744542951802E-2</v>
      </c>
    </row>
    <row r="376" spans="1:3" x14ac:dyDescent="0.3">
      <c r="A376" s="1" vm="6804">
        <v>44370</v>
      </c>
      <c r="B376" s="3">
        <v>-9.0831133049664985E-3</v>
      </c>
      <c r="C376" s="3">
        <v>8.3598072276466262E-2</v>
      </c>
    </row>
    <row r="377" spans="1:3" x14ac:dyDescent="0.3">
      <c r="A377" s="1" vm="6822">
        <v>44371</v>
      </c>
      <c r="B377" s="3">
        <v>1.3184845779711537E-2</v>
      </c>
      <c r="C377" s="3">
        <v>9.6729401466308637E-2</v>
      </c>
    </row>
    <row r="378" spans="1:3" x14ac:dyDescent="0.3">
      <c r="A378" s="1" vm="6837">
        <v>44372</v>
      </c>
      <c r="B378" s="3">
        <v>2.4411791431889077E-3</v>
      </c>
      <c r="C378" s="3">
        <v>9.9188039938614386E-2</v>
      </c>
    </row>
    <row r="379" spans="1:3" x14ac:dyDescent="0.3">
      <c r="A379" s="1" vm="6855">
        <v>44375</v>
      </c>
      <c r="B379" s="3">
        <v>-8.3287425757560922E-3</v>
      </c>
      <c r="C379" s="3">
        <v>9.2045402904441354E-2</v>
      </c>
    </row>
    <row r="380" spans="1:3" x14ac:dyDescent="0.3">
      <c r="A380" s="1" vm="6873">
        <v>44376</v>
      </c>
      <c r="B380" s="3">
        <v>4.1125291383614171E-3</v>
      </c>
      <c r="C380" s="3">
        <v>9.7151257102638736E-2</v>
      </c>
    </row>
    <row r="381" spans="1:3" x14ac:dyDescent="0.3">
      <c r="A381" s="1" vm="6891">
        <v>44377</v>
      </c>
      <c r="B381" s="3">
        <v>-5.223822454329289E-3</v>
      </c>
      <c r="C381" s="3">
        <v>9.2422219064050015E-2</v>
      </c>
    </row>
    <row r="382" spans="1:3" x14ac:dyDescent="0.3">
      <c r="A382" s="1" vm="6906">
        <v>44378</v>
      </c>
      <c r="B382" s="3">
        <v>-6.5039367942081288E-5</v>
      </c>
      <c r="C382" s="3">
        <v>9.076770515211767E-2</v>
      </c>
    </row>
    <row r="383" spans="1:3" x14ac:dyDescent="0.3">
      <c r="A383" s="1" vm="6924">
        <v>44379</v>
      </c>
      <c r="B383" s="3">
        <v>2.7850029808478877E-3</v>
      </c>
      <c r="C383" s="3">
        <v>9.5445875205879119E-2</v>
      </c>
    </row>
    <row r="384" spans="1:3" x14ac:dyDescent="0.3">
      <c r="A384" s="1" vm="6941">
        <v>44382</v>
      </c>
      <c r="B384" s="3">
        <v>4.6544743199460285E-3</v>
      </c>
      <c r="C384" s="3">
        <v>9.9211649158088888E-2</v>
      </c>
    </row>
    <row r="385" spans="1:3" x14ac:dyDescent="0.3">
      <c r="A385" s="1" vm="6956">
        <v>44383</v>
      </c>
      <c r="B385" s="3">
        <v>-4.1871171274530123E-3</v>
      </c>
      <c r="C385" s="3">
        <v>9.7008267590601771E-2</v>
      </c>
    </row>
    <row r="386" spans="1:3" x14ac:dyDescent="0.3">
      <c r="A386" s="1" vm="6972">
        <v>44384</v>
      </c>
      <c r="B386" s="3">
        <v>1.5162795530323885E-3</v>
      </c>
      <c r="C386" s="3">
        <v>0.10058853265412993</v>
      </c>
    </row>
    <row r="387" spans="1:3" x14ac:dyDescent="0.3">
      <c r="A387" s="1" vm="6991">
        <v>44385</v>
      </c>
      <c r="B387" s="3">
        <v>-1.8929708728722568E-2</v>
      </c>
      <c r="C387" s="3">
        <v>8.1203902254787977E-2</v>
      </c>
    </row>
    <row r="388" spans="1:3" x14ac:dyDescent="0.3">
      <c r="A388" s="1" vm="7009">
        <v>44386</v>
      </c>
      <c r="B388" s="3">
        <v>1.5514556503684758E-2</v>
      </c>
      <c r="C388" s="3">
        <v>9.6523813328763544E-2</v>
      </c>
    </row>
    <row r="389" spans="1:3" x14ac:dyDescent="0.3">
      <c r="A389" s="1" vm="7027">
        <v>44389</v>
      </c>
      <c r="B389" s="3">
        <v>3.2433172329331583E-3</v>
      </c>
      <c r="C389" s="3">
        <v>0.10061320126388654</v>
      </c>
    </row>
    <row r="390" spans="1:3" x14ac:dyDescent="0.3">
      <c r="A390" s="1" vm="7041">
        <v>44390</v>
      </c>
      <c r="B390" s="3">
        <v>-1.856900322982768E-3</v>
      </c>
      <c r="C390" s="3">
        <v>0.10034301054270481</v>
      </c>
    </row>
    <row r="391" spans="1:3" x14ac:dyDescent="0.3">
      <c r="A391" s="1" vm="7059">
        <v>44391</v>
      </c>
      <c r="B391" s="3">
        <v>2.2435962680817908E-3</v>
      </c>
      <c r="C391" s="3">
        <v>0.1019584981972748</v>
      </c>
    </row>
    <row r="392" spans="1:3" x14ac:dyDescent="0.3">
      <c r="A392" s="1" vm="7076">
        <v>44392</v>
      </c>
      <c r="B392" s="3">
        <v>-1.8402054042492375E-2</v>
      </c>
      <c r="C392" s="3">
        <v>8.1294661312268104E-2</v>
      </c>
    </row>
    <row r="393" spans="1:3" x14ac:dyDescent="0.3">
      <c r="A393" s="1" vm="7091">
        <v>44393</v>
      </c>
      <c r="B393" s="3">
        <v>-1.903621315139929E-3</v>
      </c>
      <c r="C393" s="3">
        <v>8.0767283048677974E-2</v>
      </c>
    </row>
    <row r="394" spans="1:3" x14ac:dyDescent="0.3">
      <c r="A394" s="1" vm="7109">
        <v>44396</v>
      </c>
      <c r="B394" s="3">
        <v>-2.455149022624414E-2</v>
      </c>
      <c r="C394" s="3">
        <v>5.6346001462596738E-2</v>
      </c>
    </row>
    <row r="395" spans="1:3" x14ac:dyDescent="0.3">
      <c r="A395" s="1" vm="7126">
        <v>44397</v>
      </c>
      <c r="B395" s="3">
        <v>3.8129181023028006E-3</v>
      </c>
      <c r="C395" s="3">
        <v>5.9182864717912002E-2</v>
      </c>
    </row>
    <row r="396" spans="1:3" x14ac:dyDescent="0.3">
      <c r="A396" s="1" vm="7145">
        <v>44398</v>
      </c>
      <c r="B396" s="3">
        <v>1.597275408064372E-2</v>
      </c>
      <c r="C396" s="3">
        <v>7.4370454200924224E-2</v>
      </c>
    </row>
    <row r="397" spans="1:3" x14ac:dyDescent="0.3">
      <c r="A397" s="1" vm="7162">
        <v>44399</v>
      </c>
      <c r="B397" s="3">
        <v>7.3777307833727138E-3</v>
      </c>
      <c r="C397" s="3">
        <v>8.4253266800539267E-2</v>
      </c>
    </row>
    <row r="398" spans="1:3" x14ac:dyDescent="0.3">
      <c r="A398" s="1" vm="7179">
        <v>44400</v>
      </c>
      <c r="B398" s="3">
        <v>1.8036039354119685E-2</v>
      </c>
      <c r="C398" s="3">
        <v>0.10416475643940951</v>
      </c>
    </row>
    <row r="399" spans="1:3" x14ac:dyDescent="0.3">
      <c r="A399" s="1" vm="7196">
        <v>44403</v>
      </c>
      <c r="B399" s="3">
        <v>7.7500103653368015E-3</v>
      </c>
      <c r="C399" s="3">
        <v>0.11123719463890443</v>
      </c>
    </row>
    <row r="400" spans="1:3" x14ac:dyDescent="0.3">
      <c r="A400" s="1" vm="7212">
        <v>44404</v>
      </c>
      <c r="B400" s="3">
        <v>-9.8772517299885818E-3</v>
      </c>
      <c r="C400" s="3">
        <v>0.10145158718831702</v>
      </c>
    </row>
    <row r="401" spans="1:3" x14ac:dyDescent="0.3">
      <c r="A401" s="1" vm="7228">
        <v>44405</v>
      </c>
      <c r="B401" s="3">
        <v>3.6299180550019607E-3</v>
      </c>
      <c r="C401" s="3">
        <v>0.10556686751629157</v>
      </c>
    </row>
    <row r="402" spans="1:3" x14ac:dyDescent="0.3">
      <c r="A402" s="1" vm="7243">
        <v>44406</v>
      </c>
      <c r="B402" s="3">
        <v>9.9905573718720459E-3</v>
      </c>
      <c r="C402" s="3">
        <v>0.11578181312305391</v>
      </c>
    </row>
    <row r="403" spans="1:3" x14ac:dyDescent="0.3">
      <c r="A403" s="1" vm="7261">
        <v>44407</v>
      </c>
      <c r="B403" s="3">
        <v>1.0983914490089459E-2</v>
      </c>
      <c r="C403" s="3">
        <v>0.12777297853554323</v>
      </c>
    </row>
    <row r="404" spans="1:3" x14ac:dyDescent="0.3">
      <c r="A404" s="1" vm="7280">
        <v>44410</v>
      </c>
      <c r="B404" s="3">
        <v>-9.2832318833402511E-3</v>
      </c>
      <c r="C404" s="3">
        <v>0.11687035973080188</v>
      </c>
    </row>
    <row r="405" spans="1:3" x14ac:dyDescent="0.3">
      <c r="A405" s="1" vm="7295">
        <v>44411</v>
      </c>
      <c r="B405" s="3">
        <v>-1.339099229019197E-2</v>
      </c>
      <c r="C405" s="3">
        <v>0.10093843839370335</v>
      </c>
    </row>
    <row r="406" spans="1:3" x14ac:dyDescent="0.3">
      <c r="A406" s="1" vm="7311">
        <v>44412</v>
      </c>
      <c r="B406" s="3">
        <v>3.4927783002177879E-3</v>
      </c>
      <c r="C406" s="3">
        <v>0.10487221107802061</v>
      </c>
    </row>
    <row r="407" spans="1:3" x14ac:dyDescent="0.3">
      <c r="A407" s="1" vm="7327">
        <v>44413</v>
      </c>
      <c r="B407" s="3">
        <v>1.3077092942784047E-2</v>
      </c>
      <c r="C407" s="3">
        <v>0.11808878340229986</v>
      </c>
    </row>
    <row r="408" spans="1:3" x14ac:dyDescent="0.3">
      <c r="A408" s="1" vm="7341">
        <v>44414</v>
      </c>
      <c r="B408" s="3">
        <v>1.1989692789701916E-2</v>
      </c>
      <c r="C408" s="3">
        <v>0.13072452584004979</v>
      </c>
    </row>
    <row r="409" spans="1:3" x14ac:dyDescent="0.3">
      <c r="A409" s="1" vm="7359">
        <v>44417</v>
      </c>
      <c r="B409" s="3">
        <v>1.0902074768488729E-2</v>
      </c>
      <c r="C409" s="3">
        <v>0.1431129960589369</v>
      </c>
    </row>
    <row r="410" spans="1:3" x14ac:dyDescent="0.3">
      <c r="A410" s="1" vm="7378">
        <v>44418</v>
      </c>
      <c r="B410" s="3">
        <v>5.7294506062995727E-3</v>
      </c>
      <c r="C410" s="3">
        <v>0.15009939185835286</v>
      </c>
    </row>
    <row r="411" spans="1:3" x14ac:dyDescent="0.3">
      <c r="A411" s="1" vm="7393">
        <v>44419</v>
      </c>
      <c r="B411" s="3">
        <v>1.2774758043579214E-2</v>
      </c>
      <c r="C411" s="3">
        <v>0.16258128268420791</v>
      </c>
    </row>
    <row r="412" spans="1:3" x14ac:dyDescent="0.3">
      <c r="A412" s="1" vm="7410">
        <v>44420</v>
      </c>
      <c r="B412" s="3">
        <v>-7.2151445281120989E-4</v>
      </c>
      <c r="C412" s="3">
        <v>0.16370015754408218</v>
      </c>
    </row>
    <row r="413" spans="1:3" x14ac:dyDescent="0.3">
      <c r="A413" s="1" vm="7427">
        <v>44421</v>
      </c>
      <c r="B413" s="3">
        <v>1.7072107186486033E-3</v>
      </c>
      <c r="C413" s="3">
        <v>0.16578009615624539</v>
      </c>
    </row>
    <row r="414" spans="1:3" x14ac:dyDescent="0.3">
      <c r="A414" s="1" vm="7444">
        <v>44424</v>
      </c>
      <c r="B414" s="3">
        <v>-9.7635629204749358E-3</v>
      </c>
      <c r="C414" s="3">
        <v>0.15529168372465185</v>
      </c>
    </row>
    <row r="415" spans="1:3" x14ac:dyDescent="0.3">
      <c r="A415" s="1" vm="7462">
        <v>44425</v>
      </c>
      <c r="B415" s="3">
        <v>-1.0642719749370168E-2</v>
      </c>
      <c r="C415" s="3">
        <v>0.14389318871812812</v>
      </c>
    </row>
    <row r="416" spans="1:3" x14ac:dyDescent="0.3">
      <c r="A416" s="1" vm="7481">
        <v>44426</v>
      </c>
      <c r="B416" s="3">
        <v>3.8627500165075798E-4</v>
      </c>
      <c r="C416" s="3">
        <v>0.14325785348827719</v>
      </c>
    </row>
    <row r="417" spans="1:3" x14ac:dyDescent="0.3">
      <c r="A417" s="1" vm="7499">
        <v>44427</v>
      </c>
      <c r="B417" s="3">
        <v>-2.4681928877489198E-2</v>
      </c>
      <c r="C417" s="3">
        <v>0.11589402663476271</v>
      </c>
    </row>
    <row r="418" spans="1:3" x14ac:dyDescent="0.3">
      <c r="A418" s="1" vm="7515">
        <v>44428</v>
      </c>
      <c r="B418" s="3">
        <v>-1.7569923029906198E-3</v>
      </c>
      <c r="C418" s="3">
        <v>0.11360757945356183</v>
      </c>
    </row>
    <row r="419" spans="1:3" x14ac:dyDescent="0.3">
      <c r="A419" s="1" vm="7532">
        <v>44431</v>
      </c>
      <c r="B419" s="3">
        <v>7.4706983032230886E-3</v>
      </c>
      <c r="C419" s="3">
        <v>0.12028765001355413</v>
      </c>
    </row>
    <row r="420" spans="1:3" x14ac:dyDescent="0.3">
      <c r="A420" s="1" vm="7548">
        <v>44432</v>
      </c>
      <c r="B420" s="3">
        <v>-4.8219074849562878E-4</v>
      </c>
      <c r="C420" s="3">
        <v>0.11929704711215408</v>
      </c>
    </row>
    <row r="421" spans="1:3" x14ac:dyDescent="0.3">
      <c r="A421" s="1" vm="7566">
        <v>44433</v>
      </c>
      <c r="B421" s="3">
        <v>7.9526644574786122E-3</v>
      </c>
      <c r="C421" s="3">
        <v>0.12622810775014026</v>
      </c>
    </row>
    <row r="422" spans="1:3" x14ac:dyDescent="0.3">
      <c r="A422" s="1" vm="7579">
        <v>44434</v>
      </c>
      <c r="B422" s="3">
        <v>-6.8502173809615432E-3</v>
      </c>
      <c r="C422" s="3">
        <v>0.11845132361183884</v>
      </c>
    </row>
    <row r="423" spans="1:3" x14ac:dyDescent="0.3">
      <c r="A423" s="1" vm="7594">
        <v>44435</v>
      </c>
      <c r="B423" s="3">
        <v>2.5941974271541938E-4</v>
      </c>
      <c r="C423" s="3">
        <v>0.11817735443004043</v>
      </c>
    </row>
    <row r="424" spans="1:3" x14ac:dyDescent="0.3">
      <c r="A424" s="1" vm="7610">
        <v>44438</v>
      </c>
      <c r="B424" s="3">
        <v>1.3727372973143417E-3</v>
      </c>
      <c r="C424" s="3">
        <v>0.12092520684582768</v>
      </c>
    </row>
    <row r="425" spans="1:3" x14ac:dyDescent="0.3">
      <c r="A425" s="1" vm="7624">
        <v>44439</v>
      </c>
      <c r="B425" s="3">
        <v>1.1007723310775823E-3</v>
      </c>
      <c r="C425" s="3">
        <v>0.1221766822424691</v>
      </c>
    </row>
    <row r="426" spans="1:3" x14ac:dyDescent="0.3">
      <c r="A426" s="1" vm="7639">
        <v>44440</v>
      </c>
      <c r="B426" s="3">
        <v>8.9310438888465463E-3</v>
      </c>
      <c r="C426" s="3">
        <v>0.13184399338481903</v>
      </c>
    </row>
    <row r="427" spans="1:3" x14ac:dyDescent="0.3">
      <c r="A427" s="1" vm="7656">
        <v>44441</v>
      </c>
      <c r="B427" s="3">
        <v>6.0283059295070003E-3</v>
      </c>
      <c r="C427" s="3">
        <v>0.13907244692858031</v>
      </c>
    </row>
    <row r="428" spans="1:3" x14ac:dyDescent="0.3">
      <c r="A428" s="1" vm="7675">
        <v>44442</v>
      </c>
      <c r="B428" s="3">
        <v>-4.4121268554362008E-3</v>
      </c>
      <c r="C428" s="3">
        <v>0.13369219384939254</v>
      </c>
    </row>
    <row r="429" spans="1:3" x14ac:dyDescent="0.3">
      <c r="A429" s="1" vm="7691">
        <v>44445</v>
      </c>
      <c r="B429" s="3">
        <v>9.5792042728492476E-3</v>
      </c>
      <c r="C429" s="3">
        <v>0.14403902824600909</v>
      </c>
    </row>
    <row r="430" spans="1:3" x14ac:dyDescent="0.3">
      <c r="A430" s="1" vm="7708">
        <v>44446</v>
      </c>
      <c r="B430" s="3">
        <v>-3.2631637877304559E-3</v>
      </c>
      <c r="C430" s="3">
        <v>0.14052126967823117</v>
      </c>
    </row>
    <row r="431" spans="1:3" x14ac:dyDescent="0.3">
      <c r="A431" s="1" vm="7725">
        <v>44447</v>
      </c>
      <c r="B431" s="3">
        <v>1.7819073764402981E-3</v>
      </c>
      <c r="C431" s="3">
        <v>0.14278331026350097</v>
      </c>
    </row>
    <row r="432" spans="1:3" x14ac:dyDescent="0.3">
      <c r="A432" s="1" vm="7743">
        <v>44448</v>
      </c>
      <c r="B432" s="3">
        <v>5.5803954092758122E-3</v>
      </c>
      <c r="C432" s="3">
        <v>0.14965154305948902</v>
      </c>
    </row>
    <row r="433" spans="1:3" x14ac:dyDescent="0.3">
      <c r="A433" s="1" vm="7760">
        <v>44449</v>
      </c>
      <c r="B433" s="3">
        <v>-9.2696681793290967E-3</v>
      </c>
      <c r="C433" s="3">
        <v>0.13892733948897576</v>
      </c>
    </row>
    <row r="434" spans="1:3" x14ac:dyDescent="0.3">
      <c r="A434" s="1" vm="7776">
        <v>44452</v>
      </c>
      <c r="B434" s="3">
        <v>-1.9353429109690858E-3</v>
      </c>
      <c r="C434" s="3">
        <v>0.13502577248139219</v>
      </c>
    </row>
    <row r="435" spans="1:3" x14ac:dyDescent="0.3">
      <c r="A435" s="1" vm="7791">
        <v>44453</v>
      </c>
      <c r="B435" s="3">
        <v>5.0643192551624739E-3</v>
      </c>
      <c r="C435" s="3">
        <v>0.14301967107935643</v>
      </c>
    </row>
    <row r="436" spans="1:3" x14ac:dyDescent="0.3">
      <c r="A436" s="1" vm="7806">
        <v>44454</v>
      </c>
      <c r="B436" s="3">
        <v>-1.0380129143113708E-2</v>
      </c>
      <c r="C436" s="3">
        <v>0.13150353947383669</v>
      </c>
    </row>
    <row r="437" spans="1:3" x14ac:dyDescent="0.3">
      <c r="A437" s="1" vm="7821">
        <v>44455</v>
      </c>
      <c r="B437" s="3">
        <v>2.4919298887058797E-3</v>
      </c>
      <c r="C437" s="3">
        <v>0.13343490999841784</v>
      </c>
    </row>
    <row r="438" spans="1:3" x14ac:dyDescent="0.3">
      <c r="A438" s="1" vm="7835">
        <v>44456</v>
      </c>
      <c r="B438" s="3">
        <v>-6.5547095304711424E-3</v>
      </c>
      <c r="C438" s="3">
        <v>0.12647356004836469</v>
      </c>
    </row>
    <row r="439" spans="1:3" x14ac:dyDescent="0.3">
      <c r="A439" s="1" vm="7852">
        <v>44459</v>
      </c>
      <c r="B439" s="3">
        <v>-2.3277124002665697E-2</v>
      </c>
      <c r="C439" s="3">
        <v>0.10218327910780785</v>
      </c>
    </row>
    <row r="440" spans="1:3" x14ac:dyDescent="0.3">
      <c r="A440" s="1" vm="7869">
        <v>44460</v>
      </c>
      <c r="B440" s="3">
        <v>8.2083509415858801E-3</v>
      </c>
      <c r="C440" s="3">
        <v>0.11153609825337224</v>
      </c>
    </row>
    <row r="441" spans="1:3" x14ac:dyDescent="0.3">
      <c r="A441" s="1" vm="7886">
        <v>44461</v>
      </c>
      <c r="B441" s="3">
        <v>1.6054020255756397E-2</v>
      </c>
      <c r="C441" s="3">
        <v>0.12820027022644662</v>
      </c>
    </row>
    <row r="442" spans="1:3" x14ac:dyDescent="0.3">
      <c r="A442" s="1" vm="7903">
        <v>44462</v>
      </c>
      <c r="B442" s="3">
        <v>1.574720313950722E-2</v>
      </c>
      <c r="C442" s="3">
        <v>0.14506207856731973</v>
      </c>
    </row>
    <row r="443" spans="1:3" x14ac:dyDescent="0.3">
      <c r="A443" s="1" vm="7919">
        <v>44463</v>
      </c>
      <c r="B443" s="3">
        <v>-2.4781647029926304E-3</v>
      </c>
      <c r="C443" s="3">
        <v>0.14178826064310907</v>
      </c>
    </row>
    <row r="444" spans="1:3" x14ac:dyDescent="0.3">
      <c r="A444" s="1" vm="7936">
        <v>44466</v>
      </c>
      <c r="B444" s="3">
        <v>8.5901106014914484E-3</v>
      </c>
      <c r="C444" s="3">
        <v>0.14811009676419254</v>
      </c>
    </row>
    <row r="445" spans="1:3" x14ac:dyDescent="0.3">
      <c r="A445" s="1" vm="7953">
        <v>44467</v>
      </c>
      <c r="B445" s="3">
        <v>-2.1014000056881574E-2</v>
      </c>
      <c r="C445" s="3">
        <v>0.12574438732038504</v>
      </c>
    </row>
    <row r="446" spans="1:3" x14ac:dyDescent="0.3">
      <c r="A446" s="1" vm="7972">
        <v>44468</v>
      </c>
      <c r="B446" s="3">
        <v>8.1872810435676662E-3</v>
      </c>
      <c r="C446" s="3">
        <v>0.13347967469445587</v>
      </c>
    </row>
    <row r="447" spans="1:3" x14ac:dyDescent="0.3">
      <c r="A447" s="1" vm="7985">
        <v>44469</v>
      </c>
      <c r="B447" s="3">
        <v>-1.5075705894182568E-3</v>
      </c>
      <c r="C447" s="3">
        <v>0.13156408223970079</v>
      </c>
    </row>
    <row r="448" spans="1:3" x14ac:dyDescent="0.3">
      <c r="A448" s="1" vm="7998">
        <v>44470</v>
      </c>
      <c r="B448" s="3">
        <v>-1.2179667222059331E-3</v>
      </c>
      <c r="C448" s="3">
        <v>0.13049902140280453</v>
      </c>
    </row>
    <row r="449" spans="1:3" x14ac:dyDescent="0.3">
      <c r="A449" s="1" vm="8012">
        <v>44473</v>
      </c>
      <c r="B449" s="3">
        <v>-4.7175795623446773E-3</v>
      </c>
      <c r="C449" s="3">
        <v>0.12652810205226517</v>
      </c>
    </row>
    <row r="450" spans="1:3" x14ac:dyDescent="0.3">
      <c r="A450" s="1" vm="8030">
        <v>44474</v>
      </c>
      <c r="B450" s="3">
        <v>1.8836121001352867E-2</v>
      </c>
      <c r="C450" s="3">
        <v>0.14583993888257302</v>
      </c>
    </row>
    <row r="451" spans="1:3" x14ac:dyDescent="0.3">
      <c r="A451" s="1" vm="8047">
        <v>44475</v>
      </c>
      <c r="B451" s="3">
        <v>-9.9123328338156722E-3</v>
      </c>
      <c r="C451" s="3">
        <v>0.13491143335923333</v>
      </c>
    </row>
    <row r="452" spans="1:3" x14ac:dyDescent="0.3">
      <c r="A452" s="1" vm="8065">
        <v>44476</v>
      </c>
      <c r="B452" s="3">
        <v>1.6711893965407239E-2</v>
      </c>
      <c r="C452" s="3">
        <v>0.15498557557087711</v>
      </c>
    </row>
    <row r="453" spans="1:3" x14ac:dyDescent="0.3">
      <c r="A453" s="1" vm="8082">
        <v>44477</v>
      </c>
      <c r="B453" s="3">
        <v>4.1818251077898874E-3</v>
      </c>
      <c r="C453" s="3">
        <v>0.15965470110485047</v>
      </c>
    </row>
    <row r="454" spans="1:3" x14ac:dyDescent="0.3">
      <c r="A454" s="1" vm="8100">
        <v>44480</v>
      </c>
      <c r="B454" s="3">
        <v>5.3707580876041893E-3</v>
      </c>
      <c r="C454" s="3">
        <v>0.16699894988488073</v>
      </c>
    </row>
    <row r="455" spans="1:3" x14ac:dyDescent="0.3">
      <c r="A455" s="1" vm="8118">
        <v>44481</v>
      </c>
      <c r="B455" s="3">
        <v>1.5151571932566889E-3</v>
      </c>
      <c r="C455" s="3">
        <v>0.16880038158856478</v>
      </c>
    </row>
    <row r="456" spans="1:3" x14ac:dyDescent="0.3">
      <c r="A456" s="1" vm="8133">
        <v>44482</v>
      </c>
      <c r="B456" s="3">
        <v>-4.3255551902391396E-3</v>
      </c>
      <c r="C456" s="3">
        <v>0.16560614062021811</v>
      </c>
    </row>
    <row r="457" spans="1:3" x14ac:dyDescent="0.3">
      <c r="A457" s="1" vm="8148">
        <v>44483</v>
      </c>
      <c r="B457" s="3">
        <v>1.6952259148847119E-2</v>
      </c>
      <c r="C457" s="3">
        <v>0.18707866039935919</v>
      </c>
    </row>
    <row r="458" spans="1:3" x14ac:dyDescent="0.3">
      <c r="A458" s="1" vm="8165">
        <v>44484</v>
      </c>
      <c r="B458" s="3">
        <v>6.4685516775850847E-3</v>
      </c>
      <c r="C458" s="3">
        <v>0.19426051907189737</v>
      </c>
    </row>
    <row r="459" spans="1:3" x14ac:dyDescent="0.3">
      <c r="A459" s="1" vm="8179">
        <v>44487</v>
      </c>
      <c r="B459" s="3">
        <v>-8.2698351329743344E-3</v>
      </c>
      <c r="C459" s="3">
        <v>0.1849457032456901</v>
      </c>
    </row>
    <row r="460" spans="1:3" x14ac:dyDescent="0.3">
      <c r="A460" s="1" vm="8194">
        <v>44488</v>
      </c>
      <c r="B460" s="3">
        <v>8.0368709206923624E-3</v>
      </c>
      <c r="C460" s="3">
        <v>0.19587887417352257</v>
      </c>
    </row>
    <row r="461" spans="1:3" x14ac:dyDescent="0.3">
      <c r="A461" s="1" vm="8211">
        <v>44489</v>
      </c>
      <c r="B461" s="3">
        <v>8.1911173088954296E-3</v>
      </c>
      <c r="C461" s="3">
        <v>0.2083935333254783</v>
      </c>
    </row>
    <row r="462" spans="1:3" x14ac:dyDescent="0.3">
      <c r="A462" s="1" vm="8227">
        <v>44490</v>
      </c>
      <c r="B462" s="3">
        <v>3.2974757243427215E-3</v>
      </c>
      <c r="C462" s="3">
        <v>0.21364497755462922</v>
      </c>
    </row>
    <row r="463" spans="1:3" x14ac:dyDescent="0.3">
      <c r="A463" s="1" vm="8245">
        <v>44491</v>
      </c>
      <c r="B463" s="3">
        <v>-1.2607176778236169E-3</v>
      </c>
      <c r="C463" s="3">
        <v>0.21348999019232567</v>
      </c>
    </row>
    <row r="464" spans="1:3" x14ac:dyDescent="0.3">
      <c r="A464" s="1" vm="8262">
        <v>44494</v>
      </c>
      <c r="B464" s="3">
        <v>1.4969084301596151E-2</v>
      </c>
      <c r="C464" s="3">
        <v>0.23438341506602756</v>
      </c>
    </row>
    <row r="465" spans="1:3" x14ac:dyDescent="0.3">
      <c r="A465" s="1" vm="8281">
        <v>44495</v>
      </c>
      <c r="B465" s="3">
        <v>7.1735138623907884E-3</v>
      </c>
      <c r="C465" s="3">
        <v>0.24296628990885172</v>
      </c>
    </row>
    <row r="466" spans="1:3" x14ac:dyDescent="0.3">
      <c r="A466" s="1" vm="8297">
        <v>44496</v>
      </c>
      <c r="B466" s="3">
        <v>-3.9751173850071731E-3</v>
      </c>
      <c r="C466" s="3">
        <v>0.23870733872877303</v>
      </c>
    </row>
    <row r="467" spans="1:3" x14ac:dyDescent="0.3">
      <c r="A467" s="1" vm="8312">
        <v>44497</v>
      </c>
      <c r="B467" s="3">
        <v>1.1594252466197132E-2</v>
      </c>
      <c r="C467" s="3">
        <v>0.25461169618638663</v>
      </c>
    </row>
    <row r="468" spans="1:3" x14ac:dyDescent="0.3">
      <c r="A468" s="1" vm="8331">
        <v>44498</v>
      </c>
      <c r="B468" s="3">
        <v>3.105378779235066E-3</v>
      </c>
      <c r="C468" s="3">
        <v>0.25943959591096438</v>
      </c>
    </row>
    <row r="469" spans="1:3" x14ac:dyDescent="0.3">
      <c r="A469" s="1" vm="8347">
        <v>44501</v>
      </c>
      <c r="B469" s="3">
        <v>1.5201066355249386E-2</v>
      </c>
      <c r="C469" s="3">
        <v>0.280369200897363</v>
      </c>
    </row>
    <row r="470" spans="1:3" x14ac:dyDescent="0.3">
      <c r="A470" s="1" vm="8363">
        <v>44502</v>
      </c>
      <c r="B470" s="3">
        <v>2.3593297204883104E-3</v>
      </c>
      <c r="C470" s="3">
        <v>0.28419638096778455</v>
      </c>
    </row>
    <row r="471" spans="1:3" x14ac:dyDescent="0.3">
      <c r="A471" s="1" vm="8380">
        <v>44503</v>
      </c>
      <c r="B471" s="3">
        <v>1.4148557987830775E-2</v>
      </c>
      <c r="C471" s="3">
        <v>0.30250484829111318</v>
      </c>
    </row>
    <row r="472" spans="1:3" x14ac:dyDescent="0.3">
      <c r="A472" s="1" vm="8398">
        <v>44504</v>
      </c>
      <c r="B472" s="3">
        <v>1.0714409506255091E-2</v>
      </c>
      <c r="C472" s="3">
        <v>0.31946569197492886</v>
      </c>
    </row>
    <row r="473" spans="1:3" x14ac:dyDescent="0.3">
      <c r="A473" s="1" vm="8415">
        <v>44505</v>
      </c>
      <c r="B473" s="3">
        <v>9.8478729003851889E-3</v>
      </c>
      <c r="C473" s="3">
        <v>0.33229941129743679</v>
      </c>
    </row>
    <row r="474" spans="1:3" x14ac:dyDescent="0.3">
      <c r="A474" s="1" vm="8433">
        <v>44508</v>
      </c>
      <c r="B474" s="3">
        <v>-2.5743143665059327E-3</v>
      </c>
      <c r="C474" s="3">
        <v>0.32847107106488055</v>
      </c>
    </row>
    <row r="475" spans="1:3" x14ac:dyDescent="0.3">
      <c r="A475" s="1" vm="8451">
        <v>44509</v>
      </c>
      <c r="B475" s="3">
        <v>-1.2784638030470719E-2</v>
      </c>
      <c r="C475" s="3">
        <v>0.31045568410243923</v>
      </c>
    </row>
    <row r="476" spans="1:3" x14ac:dyDescent="0.3">
      <c r="A476" s="1" vm="8470">
        <v>44510</v>
      </c>
      <c r="B476" s="3">
        <v>4.64184167849758E-3</v>
      </c>
      <c r="C476" s="3">
        <v>0.31651411406536667</v>
      </c>
    </row>
    <row r="477" spans="1:3" x14ac:dyDescent="0.3">
      <c r="A477" s="1" vm="8487">
        <v>44511</v>
      </c>
      <c r="B477" s="3">
        <v>2.1069890442015375E-3</v>
      </c>
      <c r="C477" s="3">
        <v>0.31975908968228112</v>
      </c>
    </row>
    <row r="478" spans="1:3" x14ac:dyDescent="0.3">
      <c r="A478" s="1" vm="8504">
        <v>44512</v>
      </c>
      <c r="B478" s="3">
        <v>8.4840622482292155E-3</v>
      </c>
      <c r="C478" s="3">
        <v>0.33145163151618179</v>
      </c>
    </row>
    <row r="479" spans="1:3" x14ac:dyDescent="0.3">
      <c r="A479" s="1" vm="8521">
        <v>44515</v>
      </c>
      <c r="B479" s="3">
        <v>-3.9973201267498272E-3</v>
      </c>
      <c r="C479" s="3">
        <v>0.32464893455970095</v>
      </c>
    </row>
    <row r="480" spans="1:3" x14ac:dyDescent="0.3">
      <c r="A480" s="1" vm="8538">
        <v>44516</v>
      </c>
      <c r="B480" s="3">
        <v>-2.0289900327960324E-3</v>
      </c>
      <c r="C480" s="3">
        <v>0.32289043265167405</v>
      </c>
    </row>
    <row r="481" spans="1:3" x14ac:dyDescent="0.3">
      <c r="A481" s="1" vm="8552">
        <v>44517</v>
      </c>
      <c r="B481" s="3">
        <v>1.222487103813873E-2</v>
      </c>
      <c r="C481" s="3">
        <v>0.34123838311772065</v>
      </c>
    </row>
    <row r="482" spans="1:3" x14ac:dyDescent="0.3">
      <c r="A482" s="1" vm="8569">
        <v>44518</v>
      </c>
      <c r="B482" s="3">
        <v>-4.4715815863178108E-3</v>
      </c>
      <c r="C482" s="3">
        <v>0.33617610139903104</v>
      </c>
    </row>
    <row r="483" spans="1:3" x14ac:dyDescent="0.3">
      <c r="A483" s="1" vm="8586">
        <v>44519</v>
      </c>
      <c r="B483" s="3">
        <v>-3.5477634253345937E-3</v>
      </c>
      <c r="C483" s="3">
        <v>0.33921951622500496</v>
      </c>
    </row>
    <row r="484" spans="1:3" x14ac:dyDescent="0.3">
      <c r="A484" s="1" vm="8601">
        <v>44522</v>
      </c>
      <c r="B484" s="3">
        <v>1.199462113108005E-2</v>
      </c>
      <c r="C484" s="3">
        <v>0.35799007211175943</v>
      </c>
    </row>
    <row r="485" spans="1:3" x14ac:dyDescent="0.3">
      <c r="A485" s="1" vm="8620">
        <v>44523</v>
      </c>
      <c r="B485" s="3">
        <v>-2.1005038805342838E-2</v>
      </c>
      <c r="C485" s="3">
        <v>0.32477616433053219</v>
      </c>
    </row>
    <row r="486" spans="1:3" x14ac:dyDescent="0.3">
      <c r="A486" s="1" vm="8635">
        <v>44524</v>
      </c>
      <c r="B486" s="3">
        <v>3.7875021559460749E-3</v>
      </c>
      <c r="C486" s="3">
        <v>0.32899915667606067</v>
      </c>
    </row>
    <row r="487" spans="1:3" x14ac:dyDescent="0.3">
      <c r="A487" s="1" vm="8652">
        <v>44525</v>
      </c>
      <c r="B487" s="3">
        <v>3.6457598396700689E-3</v>
      </c>
      <c r="C487" s="3">
        <v>0.33636776210494435</v>
      </c>
    </row>
    <row r="488" spans="1:3" x14ac:dyDescent="0.3">
      <c r="A488" s="1" vm="8672">
        <v>44526</v>
      </c>
      <c r="B488" s="3">
        <v>-4.2265278589502409E-2</v>
      </c>
      <c r="C488" s="3">
        <v>0.28544682745857608</v>
      </c>
    </row>
    <row r="489" spans="1:3" x14ac:dyDescent="0.3">
      <c r="A489" s="1" vm="8689">
        <v>44529</v>
      </c>
      <c r="B489" s="3">
        <v>1.2976541938404512E-2</v>
      </c>
      <c r="C489" s="3">
        <v>0.30434947989256039</v>
      </c>
    </row>
    <row r="490" spans="1:3" x14ac:dyDescent="0.3">
      <c r="A490" s="1" vm="8705">
        <v>44530</v>
      </c>
      <c r="B490" s="3">
        <v>-9.9621082684209911E-3</v>
      </c>
      <c r="C490" s="3">
        <v>0.28839892376261717</v>
      </c>
    </row>
    <row r="491" spans="1:3" x14ac:dyDescent="0.3">
      <c r="A491" s="1" vm="8724">
        <v>44531</v>
      </c>
      <c r="B491" s="3">
        <v>2.05172382071852E-2</v>
      </c>
      <c r="C491" s="3">
        <v>0.31134891138723486</v>
      </c>
    </row>
    <row r="492" spans="1:3" x14ac:dyDescent="0.3">
      <c r="A492" s="1" vm="8744">
        <v>44532</v>
      </c>
      <c r="B492" s="3">
        <v>-1.4124998493694186E-2</v>
      </c>
      <c r="C492" s="3">
        <v>0.29209465125224154</v>
      </c>
    </row>
    <row r="493" spans="1:3" x14ac:dyDescent="0.3">
      <c r="A493" s="1" vm="8763">
        <v>44533</v>
      </c>
      <c r="B493" s="3">
        <v>-1.5460095258245843E-3</v>
      </c>
      <c r="C493" s="3">
        <v>0.28819123251368606</v>
      </c>
    </row>
    <row r="494" spans="1:3" x14ac:dyDescent="0.3">
      <c r="A494" s="1" vm="8780">
        <v>44536</v>
      </c>
      <c r="B494" s="3">
        <v>1.2761157413828094E-2</v>
      </c>
      <c r="C494" s="3">
        <v>0.30220511524255533</v>
      </c>
    </row>
    <row r="495" spans="1:3" x14ac:dyDescent="0.3">
      <c r="A495" s="1" vm="8798">
        <v>44537</v>
      </c>
      <c r="B495" s="3">
        <v>2.5154939870607521E-2</v>
      </c>
      <c r="C495" s="3">
        <v>0.3364986663776926</v>
      </c>
    </row>
    <row r="496" spans="1:3" x14ac:dyDescent="0.3">
      <c r="A496" s="1" vm="8815">
        <v>44538</v>
      </c>
      <c r="B496" s="3">
        <v>-1.3272555367136264E-2</v>
      </c>
      <c r="C496" s="3">
        <v>0.31862497708036114</v>
      </c>
    </row>
    <row r="497" spans="1:3" x14ac:dyDescent="0.3">
      <c r="A497" s="1" vm="8833">
        <v>44539</v>
      </c>
      <c r="B497" s="3">
        <v>1.4808690807783699E-2</v>
      </c>
      <c r="C497" s="3">
        <v>0.33033211226916082</v>
      </c>
    </row>
    <row r="498" spans="1:3" x14ac:dyDescent="0.3">
      <c r="A498" s="1" vm="8852">
        <v>44540</v>
      </c>
      <c r="B498" s="3">
        <v>-5.8071907393328391E-3</v>
      </c>
      <c r="C498" s="3">
        <v>0.32032694709541859</v>
      </c>
    </row>
    <row r="499" spans="1:3" x14ac:dyDescent="0.3">
      <c r="A499" s="1" vm="8869">
        <v>44543</v>
      </c>
      <c r="B499" s="3">
        <v>-5.5308128295142346E-3</v>
      </c>
      <c r="C499" s="3">
        <v>0.31351488737923655</v>
      </c>
    </row>
    <row r="500" spans="1:3" x14ac:dyDescent="0.3">
      <c r="A500" s="1" vm="8887">
        <v>44544</v>
      </c>
      <c r="B500" s="3">
        <v>-1.4549251292549795E-3</v>
      </c>
      <c r="C500" s="3">
        <v>0.30785645937126332</v>
      </c>
    </row>
    <row r="501" spans="1:3" x14ac:dyDescent="0.3">
      <c r="A501" s="1" vm="8906">
        <v>44545</v>
      </c>
      <c r="B501" s="3">
        <v>6.6311955386276784E-3</v>
      </c>
      <c r="C501" s="3">
        <v>0.31855200720417676</v>
      </c>
    </row>
    <row r="502" spans="1:3" x14ac:dyDescent="0.3">
      <c r="A502" s="1" vm="8925">
        <v>44546</v>
      </c>
      <c r="B502" s="3">
        <v>-1.728726956078988E-3</v>
      </c>
      <c r="C502" s="3">
        <v>0.31636678369507165</v>
      </c>
    </row>
    <row r="503" spans="1:3" x14ac:dyDescent="0.3">
      <c r="A503" s="1" vm="8943">
        <v>44547</v>
      </c>
      <c r="B503" s="3">
        <v>-6.4412679628820342E-3</v>
      </c>
      <c r="C503" s="3">
        <v>0.30851057180341307</v>
      </c>
    </row>
    <row r="504" spans="1:3" x14ac:dyDescent="0.3">
      <c r="A504" s="1" vm="8961">
        <v>44550</v>
      </c>
      <c r="B504" s="3">
        <v>-1.8647359306540934E-2</v>
      </c>
      <c r="C504" s="3">
        <v>0.28221371951226804</v>
      </c>
    </row>
    <row r="505" spans="1:3" x14ac:dyDescent="0.3">
      <c r="A505" s="1" vm="8980">
        <v>44551</v>
      </c>
      <c r="B505" s="3">
        <v>1.4510266015152281E-2</v>
      </c>
      <c r="C505" s="3">
        <v>0.29863798383406615</v>
      </c>
    </row>
    <row r="506" spans="1:3" x14ac:dyDescent="0.3">
      <c r="A506" s="1" vm="9000">
        <v>44552</v>
      </c>
      <c r="B506" s="3">
        <v>3.8575681279819992E-3</v>
      </c>
      <c r="C506" s="3">
        <v>0.30377790638393704</v>
      </c>
    </row>
    <row r="507" spans="1:3" x14ac:dyDescent="0.3">
      <c r="A507" s="1" vm="9017">
        <v>44553</v>
      </c>
      <c r="B507" s="3">
        <v>4.7495340501760332E-3</v>
      </c>
      <c r="C507" s="3">
        <v>0.30978474742882228</v>
      </c>
    </row>
    <row r="508" spans="1:3" x14ac:dyDescent="0.3">
      <c r="A508" s="1" vm="9033">
        <v>44557</v>
      </c>
      <c r="B508" s="3">
        <v>8.2135170702388443E-3</v>
      </c>
      <c r="C508" s="3">
        <v>0.32151857329784456</v>
      </c>
    </row>
    <row r="509" spans="1:3" x14ac:dyDescent="0.3">
      <c r="A509" s="1" vm="9049">
        <v>44558</v>
      </c>
      <c r="B509" s="3">
        <v>4.2199332908024276E-3</v>
      </c>
      <c r="C509" s="3">
        <v>0.32722025886383993</v>
      </c>
    </row>
    <row r="510" spans="1:3" x14ac:dyDescent="0.3">
      <c r="A510" s="1" vm="9067">
        <v>44559</v>
      </c>
      <c r="B510" s="3">
        <v>-3.2136578259497161E-3</v>
      </c>
      <c r="C510" s="3">
        <v>0.32232485690739249</v>
      </c>
    </row>
    <row r="511" spans="1:3" x14ac:dyDescent="0.3">
      <c r="A511" s="1" vm="9082">
        <v>44560</v>
      </c>
      <c r="B511" s="3">
        <v>1.6484448160099547E-3</v>
      </c>
      <c r="C511" s="3">
        <v>0.32452391474364967</v>
      </c>
    </row>
    <row r="512" spans="1:3" x14ac:dyDescent="0.3">
      <c r="A512" s="1" vm="9099">
        <v>44564</v>
      </c>
      <c r="B512" s="3">
        <v>8.638588026081119E-3</v>
      </c>
      <c r="C512" s="3">
        <v>0.33463395274165963</v>
      </c>
    </row>
    <row r="513" spans="1:3" x14ac:dyDescent="0.3">
      <c r="A513" s="1" vm="9118">
        <v>44565</v>
      </c>
      <c r="B513" s="3">
        <v>2.7125782884817717E-2</v>
      </c>
      <c r="C513" s="3">
        <v>0.3716129201775713</v>
      </c>
    </row>
    <row r="514" spans="1:3" x14ac:dyDescent="0.3">
      <c r="A514" s="1" vm="9135">
        <v>44566</v>
      </c>
      <c r="B514" s="3">
        <v>4.3437222749661969E-3</v>
      </c>
      <c r="C514" s="3">
        <v>0.37671246437692962</v>
      </c>
    </row>
    <row r="515" spans="1:3" x14ac:dyDescent="0.3">
      <c r="A515" s="1" vm="9155">
        <v>44567</v>
      </c>
      <c r="B515" s="3">
        <v>-2.6876870073828839E-2</v>
      </c>
      <c r="C515" s="3">
        <v>0.33790368569995488</v>
      </c>
    </row>
    <row r="516" spans="1:3" x14ac:dyDescent="0.3">
      <c r="A516" s="1" vm="9170">
        <v>44568</v>
      </c>
      <c r="B516" s="3">
        <v>-7.9724190408475559E-3</v>
      </c>
      <c r="C516" s="3">
        <v>0.32522913490490551</v>
      </c>
    </row>
    <row r="517" spans="1:3" x14ac:dyDescent="0.3">
      <c r="A517" s="1" vm="9189">
        <v>44571</v>
      </c>
      <c r="B517" s="3">
        <v>-1.8387114416132187E-2</v>
      </c>
      <c r="C517" s="3">
        <v>0.30078696621224965</v>
      </c>
    </row>
    <row r="518" spans="1:3" x14ac:dyDescent="0.3">
      <c r="A518" s="1" vm="9205">
        <v>44572</v>
      </c>
      <c r="B518" s="3">
        <v>2.7115296250653743E-3</v>
      </c>
      <c r="C518" s="3">
        <v>0.30541853245227324</v>
      </c>
    </row>
    <row r="519" spans="1:3" x14ac:dyDescent="0.3">
      <c r="A519" s="1" vm="9221">
        <v>44573</v>
      </c>
      <c r="B519" s="3">
        <v>-9.9012389021321291E-4</v>
      </c>
      <c r="C519" s="3">
        <v>0.3060482423539681</v>
      </c>
    </row>
    <row r="520" spans="1:3" x14ac:dyDescent="0.3">
      <c r="A520" s="1" vm="9238">
        <v>44574</v>
      </c>
      <c r="B520" s="3">
        <v>-7.8272186049121138E-3</v>
      </c>
      <c r="C520" s="3">
        <v>0.29375872119017582</v>
      </c>
    </row>
    <row r="521" spans="1:3" x14ac:dyDescent="0.3">
      <c r="A521" s="1" vm="9257">
        <v>44575</v>
      </c>
      <c r="B521" s="3">
        <v>-2.3283417345887451E-2</v>
      </c>
      <c r="C521" s="3">
        <v>0.26120759290402334</v>
      </c>
    </row>
    <row r="522" spans="1:3" x14ac:dyDescent="0.3">
      <c r="A522" s="1" vm="9275">
        <v>44578</v>
      </c>
      <c r="B522" s="3">
        <v>2.0546387957403732E-4</v>
      </c>
      <c r="C522" s="3">
        <v>0.2614148935336979</v>
      </c>
    </row>
    <row r="523" spans="1:3" x14ac:dyDescent="0.3">
      <c r="A523" s="1" vm="9292">
        <v>44579</v>
      </c>
      <c r="B523" s="3">
        <v>-6.8848096902688043E-3</v>
      </c>
      <c r="C523" s="3">
        <v>0.25126429236950543</v>
      </c>
    </row>
    <row r="524" spans="1:3" x14ac:dyDescent="0.3">
      <c r="A524" s="1" vm="9307">
        <v>44580</v>
      </c>
      <c r="B524" s="3">
        <v>2.3356005604668086E-3</v>
      </c>
      <c r="C524" s="3">
        <v>0.25560064239941926</v>
      </c>
    </row>
    <row r="525" spans="1:3" x14ac:dyDescent="0.3">
      <c r="A525" s="1" vm="9323">
        <v>44581</v>
      </c>
      <c r="B525" s="3">
        <v>7.490046346054267E-3</v>
      </c>
      <c r="C525" s="3">
        <v>0.26612118399766016</v>
      </c>
    </row>
    <row r="526" spans="1:3" x14ac:dyDescent="0.3">
      <c r="A526" s="1" vm="9339">
        <v>44582</v>
      </c>
      <c r="B526" s="3">
        <v>-2.5711854830462975E-2</v>
      </c>
      <c r="C526" s="3">
        <v>0.23346843295837696</v>
      </c>
    </row>
    <row r="527" spans="1:3" x14ac:dyDescent="0.3">
      <c r="A527" s="1" vm="9354">
        <v>44585</v>
      </c>
      <c r="B527" s="3">
        <v>-3.9610477579541524E-2</v>
      </c>
      <c r="C527" s="3">
        <v>0.18432127824975802</v>
      </c>
    </row>
    <row r="528" spans="1:3" x14ac:dyDescent="0.3">
      <c r="A528" s="1" vm="9368">
        <v>44586</v>
      </c>
      <c r="B528" s="3">
        <v>9.958584970108663E-3</v>
      </c>
      <c r="C528" s="3">
        <v>0.19570531087996609</v>
      </c>
    </row>
    <row r="529" spans="1:3" x14ac:dyDescent="0.3">
      <c r="A529" s="1" vm="9383">
        <v>44587</v>
      </c>
      <c r="B529" s="3">
        <v>2.3195886250524694E-2</v>
      </c>
      <c r="C529" s="3">
        <v>0.2227694458865859</v>
      </c>
    </row>
    <row r="530" spans="1:3" x14ac:dyDescent="0.3">
      <c r="A530" s="1" vm="9396">
        <v>44588</v>
      </c>
      <c r="B530" s="3">
        <v>-3.0747994134410392E-3</v>
      </c>
      <c r="C530" s="3">
        <v>0.21760404365905422</v>
      </c>
    </row>
    <row r="531" spans="1:3" x14ac:dyDescent="0.3">
      <c r="A531" s="1" vm="9412">
        <v>44589</v>
      </c>
      <c r="B531" s="3">
        <v>-7.4900410561872261E-3</v>
      </c>
      <c r="C531" s="3">
        <v>0.20922572715024126</v>
      </c>
    </row>
    <row r="532" spans="1:3" x14ac:dyDescent="0.3">
      <c r="A532" s="1" vm="9428">
        <v>44592</v>
      </c>
      <c r="B532" s="3">
        <v>1.4438562114786948E-2</v>
      </c>
      <c r="C532" s="3">
        <v>0.22775476248497384</v>
      </c>
    </row>
    <row r="533" spans="1:3" x14ac:dyDescent="0.3">
      <c r="A533" s="1" vm="9445">
        <v>44593</v>
      </c>
      <c r="B533" s="3">
        <v>1.7846939387440332E-2</v>
      </c>
      <c r="C533" s="3">
        <v>0.24937585518205532</v>
      </c>
    </row>
    <row r="534" spans="1:3" x14ac:dyDescent="0.3">
      <c r="A534" s="1" vm="9462">
        <v>44594</v>
      </c>
      <c r="B534" s="3">
        <v>1.5004671180908313E-2</v>
      </c>
      <c r="C534" s="3">
        <v>0.26899276493343244</v>
      </c>
    </row>
    <row r="535" spans="1:3" x14ac:dyDescent="0.3">
      <c r="A535" s="1" vm="9478">
        <v>44595</v>
      </c>
      <c r="B535" s="3">
        <v>-1.9625389060859224E-2</v>
      </c>
      <c r="C535" s="3">
        <v>0.241670700916853</v>
      </c>
    </row>
    <row r="536" spans="1:3" x14ac:dyDescent="0.3">
      <c r="A536" s="1" vm="9496">
        <v>44596</v>
      </c>
      <c r="B536" s="3">
        <v>-1.3896850598933015E-2</v>
      </c>
      <c r="C536" s="3">
        <v>0.22454003274666892</v>
      </c>
    </row>
    <row r="537" spans="1:3" x14ac:dyDescent="0.3">
      <c r="A537" s="1" vm="9513">
        <v>44599</v>
      </c>
      <c r="B537" s="3">
        <v>-1.012105170824041E-2</v>
      </c>
      <c r="C537" s="3">
        <v>0.21159028300961227</v>
      </c>
    </row>
    <row r="538" spans="1:3" x14ac:dyDescent="0.3">
      <c r="A538" s="1" vm="9529">
        <v>44600</v>
      </c>
      <c r="B538" s="3">
        <v>2.5562255385301268E-3</v>
      </c>
      <c r="C538" s="3">
        <v>0.21414976245645545</v>
      </c>
    </row>
    <row r="539" spans="1:3" x14ac:dyDescent="0.3">
      <c r="A539" s="1" vm="9548">
        <v>44601</v>
      </c>
      <c r="B539" s="3">
        <v>2.732823492879953E-2</v>
      </c>
      <c r="C539" s="3">
        <v>0.24898744230390324</v>
      </c>
    </row>
    <row r="540" spans="1:3" x14ac:dyDescent="0.3">
      <c r="A540" s="1" vm="9564">
        <v>44602</v>
      </c>
      <c r="B540" s="3">
        <v>-7.2006720619312578E-3</v>
      </c>
      <c r="C540" s="3">
        <v>0.23776424387036144</v>
      </c>
    </row>
    <row r="541" spans="1:3" x14ac:dyDescent="0.3">
      <c r="A541" s="1" vm="9581">
        <v>44603</v>
      </c>
      <c r="B541" s="3">
        <v>-1.3700086994993393E-2</v>
      </c>
      <c r="C541" s="3">
        <v>0.21994658603596479</v>
      </c>
    </row>
    <row r="542" spans="1:3" x14ac:dyDescent="0.3">
      <c r="A542" s="1" vm="9598">
        <v>44606</v>
      </c>
      <c r="B542" s="3">
        <v>-1.7685421247626773E-2</v>
      </c>
      <c r="C542" s="3">
        <v>0.19938345840079347</v>
      </c>
    </row>
    <row r="543" spans="1:3" x14ac:dyDescent="0.3">
      <c r="A543" s="1" vm="9617">
        <v>44607</v>
      </c>
      <c r="B543" s="3">
        <v>2.4055229596093249E-2</v>
      </c>
      <c r="C543" s="3">
        <v>0.22851315694294203</v>
      </c>
    </row>
    <row r="544" spans="1:3" x14ac:dyDescent="0.3">
      <c r="A544" s="1" vm="9635">
        <v>44608</v>
      </c>
      <c r="B544" s="3">
        <v>-9.2931951670729325E-3</v>
      </c>
      <c r="C544" s="3">
        <v>0.21633362551093899</v>
      </c>
    </row>
    <row r="545" spans="1:3" x14ac:dyDescent="0.3">
      <c r="A545" s="1" vm="9652">
        <v>44609</v>
      </c>
      <c r="B545" s="3">
        <v>-5.9622232219658155E-3</v>
      </c>
      <c r="C545" s="3">
        <v>0.21068195418738067</v>
      </c>
    </row>
    <row r="546" spans="1:3" x14ac:dyDescent="0.3">
      <c r="A546" s="1" vm="9666">
        <v>44610</v>
      </c>
      <c r="B546" s="3">
        <v>-9.7280523275738665E-3</v>
      </c>
      <c r="C546" s="3">
        <v>0.19865595605049238</v>
      </c>
    </row>
    <row r="547" spans="1:3" x14ac:dyDescent="0.3">
      <c r="A547" s="1" vm="9685">
        <v>44613</v>
      </c>
      <c r="B547" s="3">
        <v>-1.5710200267167566E-2</v>
      </c>
      <c r="C547" s="3">
        <v>0.18010259818370944</v>
      </c>
    </row>
    <row r="548" spans="1:3" x14ac:dyDescent="0.3">
      <c r="A548" s="1" vm="9703">
        <v>44614</v>
      </c>
      <c r="B548" s="3">
        <v>-4.515524347384242E-3</v>
      </c>
      <c r="C548" s="3">
        <v>0.17575866095357595</v>
      </c>
    </row>
    <row r="549" spans="1:3" x14ac:dyDescent="0.3">
      <c r="A549" s="1" vm="9720">
        <v>44615</v>
      </c>
      <c r="B549" s="3">
        <v>7.6619047579477536E-4</v>
      </c>
      <c r="C549" s="3">
        <v>0.17742277489399477</v>
      </c>
    </row>
    <row r="550" spans="1:3" x14ac:dyDescent="0.3">
      <c r="A550" s="1" vm="9738">
        <v>44616</v>
      </c>
      <c r="B550" s="3">
        <v>-3.4686175870515069E-2</v>
      </c>
      <c r="C550" s="3">
        <v>0.14353129262864789</v>
      </c>
    </row>
    <row r="551" spans="1:3" x14ac:dyDescent="0.3">
      <c r="A551" s="1" vm="9756">
        <v>44617</v>
      </c>
      <c r="B551" s="3">
        <v>2.9160000413336069E-2</v>
      </c>
      <c r="C551" s="3">
        <v>0.1771979111761475</v>
      </c>
    </row>
    <row r="552" spans="1:3" x14ac:dyDescent="0.3">
      <c r="A552" s="1" vm="9773">
        <v>44620</v>
      </c>
      <c r="B552" s="3">
        <v>1.5824983568017599E-3</v>
      </c>
      <c r="C552" s="3">
        <v>0.18264673591303504</v>
      </c>
    </row>
    <row r="553" spans="1:3" x14ac:dyDescent="0.3">
      <c r="A553" s="1" vm="9790">
        <v>44621</v>
      </c>
      <c r="B553" s="3">
        <v>-4.2438389365505778E-2</v>
      </c>
      <c r="C553" s="3">
        <v>0.13739287937967418</v>
      </c>
    </row>
    <row r="554" spans="1:3" x14ac:dyDescent="0.3">
      <c r="A554" s="1" vm="9807">
        <v>44622</v>
      </c>
      <c r="B554" s="3">
        <v>4.2813658461753907E-3</v>
      </c>
      <c r="C554" s="3">
        <v>0.14236989342967796</v>
      </c>
    </row>
    <row r="555" spans="1:3" x14ac:dyDescent="0.3">
      <c r="A555" s="1" vm="9824">
        <v>44623</v>
      </c>
      <c r="B555" s="3">
        <v>-2.7854182069344521E-2</v>
      </c>
      <c r="C555" s="3">
        <v>0.11196914798460218</v>
      </c>
    </row>
    <row r="556" spans="1:3" x14ac:dyDescent="0.3">
      <c r="A556" s="1" vm="9843">
        <v>44624</v>
      </c>
      <c r="B556" s="3">
        <v>-5.933185900549471E-2</v>
      </c>
      <c r="C556" s="3">
        <v>6.0188385700927244E-2</v>
      </c>
    </row>
    <row r="557" spans="1:3" x14ac:dyDescent="0.3">
      <c r="A557" s="1" vm="9863">
        <v>44627</v>
      </c>
      <c r="B557" s="3">
        <v>-3.6844473719876696E-2</v>
      </c>
      <c r="C557" s="3">
        <v>2.1123840793002419E-2</v>
      </c>
    </row>
    <row r="558" spans="1:3" x14ac:dyDescent="0.3">
      <c r="A558" s="1" vm="9883">
        <v>44628</v>
      </c>
      <c r="B558" s="3">
        <v>1.1328767717891805E-2</v>
      </c>
      <c r="C558" s="3">
        <v>3.0893789532259412E-2</v>
      </c>
    </row>
    <row r="559" spans="1:3" x14ac:dyDescent="0.3">
      <c r="A559" s="1" vm="9901">
        <v>44629</v>
      </c>
      <c r="B559" s="3">
        <v>8.2593883754673733E-2</v>
      </c>
      <c r="C559" s="3">
        <v>0.11736733083814294</v>
      </c>
    </row>
    <row r="560" spans="1:3" x14ac:dyDescent="0.3">
      <c r="A560" s="1" vm="9919">
        <v>44630</v>
      </c>
      <c r="B560" s="3">
        <v>-4.4546850255376948E-2</v>
      </c>
      <c r="C560" s="3">
        <v>7.2351272184001642E-2</v>
      </c>
    </row>
    <row r="561" spans="1:3" x14ac:dyDescent="0.3">
      <c r="A561" s="1" vm="9936">
        <v>44631</v>
      </c>
      <c r="B561" s="3">
        <v>6.7080177336350348E-3</v>
      </c>
      <c r="C561" s="3">
        <v>7.9797055933213887E-2</v>
      </c>
    </row>
    <row r="562" spans="1:3" x14ac:dyDescent="0.3">
      <c r="A562" s="1" vm="9954">
        <v>44634</v>
      </c>
      <c r="B562" s="3">
        <v>1.2017701690246553E-2</v>
      </c>
      <c r="C562" s="3">
        <v>8.8377179104917603E-2</v>
      </c>
    </row>
    <row r="563" spans="1:3" x14ac:dyDescent="0.3">
      <c r="A563" s="1" vm="9973">
        <v>44635</v>
      </c>
      <c r="B563" s="3">
        <v>6.1750279707925666E-3</v>
      </c>
      <c r="C563" s="3">
        <v>9.7472565719754961E-2</v>
      </c>
    </row>
    <row r="564" spans="1:3" x14ac:dyDescent="0.3">
      <c r="A564" s="1" vm="9992">
        <v>44636</v>
      </c>
      <c r="B564" s="3">
        <v>3.679181318792224E-2</v>
      </c>
      <c r="C564" s="3">
        <v>0.13270936800103864</v>
      </c>
    </row>
    <row r="565" spans="1:3" x14ac:dyDescent="0.3">
      <c r="A565" s="1" vm="10010">
        <v>44637</v>
      </c>
      <c r="B565" s="3">
        <v>1.5118492295311053E-3</v>
      </c>
      <c r="C565" s="3">
        <v>0.14208272954805945</v>
      </c>
    </row>
    <row r="566" spans="1:3" x14ac:dyDescent="0.3">
      <c r="A566" s="1" vm="10027">
        <v>44638</v>
      </c>
      <c r="B566" s="3">
        <v>4.2983720307234775E-4</v>
      </c>
      <c r="C566" s="3">
        <v>0.14382875127860151</v>
      </c>
    </row>
    <row r="567" spans="1:3" x14ac:dyDescent="0.3">
      <c r="A567" s="1" vm="10043">
        <v>44641</v>
      </c>
      <c r="B567" s="3">
        <v>-6.4606675980085834E-3</v>
      </c>
      <c r="C567" s="3">
        <v>0.13453435911089984</v>
      </c>
    </row>
    <row r="568" spans="1:3" x14ac:dyDescent="0.3">
      <c r="A568" s="1" vm="10060">
        <v>44642</v>
      </c>
      <c r="B568" s="3">
        <v>1.5286505365604327E-2</v>
      </c>
      <c r="C568" s="3">
        <v>0.15141233135465285</v>
      </c>
    </row>
    <row r="569" spans="1:3" x14ac:dyDescent="0.3">
      <c r="A569" s="1" vm="10077">
        <v>44643</v>
      </c>
      <c r="B569" s="3">
        <v>-1.8825752356337523E-2</v>
      </c>
      <c r="C569" s="3">
        <v>0.13058206029499356</v>
      </c>
    </row>
    <row r="570" spans="1:3" x14ac:dyDescent="0.3">
      <c r="A570" s="1" vm="10095">
        <v>44644</v>
      </c>
      <c r="B570" s="3">
        <v>5.1410423542519023E-3</v>
      </c>
      <c r="C570" s="3">
        <v>0.13760562486197556</v>
      </c>
    </row>
    <row r="571" spans="1:3" x14ac:dyDescent="0.3">
      <c r="A571" s="1" vm="10115">
        <v>44645</v>
      </c>
      <c r="B571" s="3">
        <v>2.257553257626299E-3</v>
      </c>
      <c r="C571" s="3">
        <v>0.1401062944911701</v>
      </c>
    </row>
    <row r="572" spans="1:3" x14ac:dyDescent="0.3">
      <c r="A572" s="1" vm="10132">
        <v>44648</v>
      </c>
      <c r="B572" s="3">
        <v>1.1510659722796629E-2</v>
      </c>
      <c r="C572" s="3">
        <v>0.15372650399481924</v>
      </c>
    </row>
    <row r="573" spans="1:3" x14ac:dyDescent="0.3">
      <c r="A573" s="1" vm="10149">
        <v>44649</v>
      </c>
      <c r="B573" s="3">
        <v>3.0234435831578484E-2</v>
      </c>
      <c r="C573" s="3">
        <v>0.18363287807858675</v>
      </c>
    </row>
    <row r="574" spans="1:3" x14ac:dyDescent="0.3">
      <c r="A574" s="1" vm="10165">
        <v>44650</v>
      </c>
      <c r="B574" s="3">
        <v>3.3673987236487171E-3</v>
      </c>
      <c r="C574" s="3">
        <v>0.19017586049371421</v>
      </c>
    </row>
    <row r="575" spans="1:3" x14ac:dyDescent="0.3">
      <c r="A575" s="1" vm="10180">
        <v>44651</v>
      </c>
      <c r="B575" s="3">
        <v>-1.4808282267741968E-2</v>
      </c>
      <c r="C575" s="3">
        <v>0.17526131548568719</v>
      </c>
    </row>
    <row r="576" spans="1:3" x14ac:dyDescent="0.3">
      <c r="A576" s="1" vm="10194">
        <v>44652</v>
      </c>
      <c r="B576" s="3">
        <v>9.4400138178716026E-3</v>
      </c>
      <c r="C576" s="3">
        <v>0.18709113595369531</v>
      </c>
    </row>
    <row r="577" spans="1:3" x14ac:dyDescent="0.3">
      <c r="A577" s="1" vm="10210">
        <v>44655</v>
      </c>
      <c r="B577" s="3">
        <v>1.8380739801640265E-2</v>
      </c>
      <c r="C577" s="3">
        <v>0.2133061052917995</v>
      </c>
    </row>
    <row r="578" spans="1:3" x14ac:dyDescent="0.3">
      <c r="A578" s="1" vm="10228">
        <v>44656</v>
      </c>
      <c r="B578" s="3">
        <v>-1.2717914881729955E-2</v>
      </c>
      <c r="C578" s="3">
        <v>0.2031974188643636</v>
      </c>
    </row>
    <row r="579" spans="1:3" x14ac:dyDescent="0.3">
      <c r="A579" s="1" vm="10245">
        <v>44657</v>
      </c>
      <c r="B579" s="3">
        <v>-2.3286664017741796E-2</v>
      </c>
      <c r="C579" s="3">
        <v>0.17690559767454239</v>
      </c>
    </row>
    <row r="580" spans="1:3" x14ac:dyDescent="0.3">
      <c r="A580" s="1" vm="10263">
        <v>44658</v>
      </c>
      <c r="B580" s="3">
        <v>-8.0912134041454843E-3</v>
      </c>
      <c r="C580" s="3">
        <v>0.16826290843675165</v>
      </c>
    </row>
    <row r="581" spans="1:3" x14ac:dyDescent="0.3">
      <c r="A581" s="1" vm="10278">
        <v>44659</v>
      </c>
      <c r="B581" s="3">
        <v>1.7699624200266852E-2</v>
      </c>
      <c r="C581" s="3">
        <v>0.18712387664491112</v>
      </c>
    </row>
    <row r="582" spans="1:3" x14ac:dyDescent="0.3">
      <c r="A582" s="1" vm="10293">
        <v>44662</v>
      </c>
      <c r="B582" s="3">
        <v>-2.2733969775888823E-3</v>
      </c>
      <c r="C582" s="3">
        <v>0.18301193780988512</v>
      </c>
    </row>
    <row r="583" spans="1:3" x14ac:dyDescent="0.3">
      <c r="A583" s="1" vm="10311">
        <v>44663</v>
      </c>
      <c r="B583" s="3">
        <v>3.4811334004730154E-3</v>
      </c>
      <c r="C583" s="3">
        <v>0.19274038654565495</v>
      </c>
    </row>
    <row r="584" spans="1:3" x14ac:dyDescent="0.3">
      <c r="A584" s="1" vm="10328">
        <v>44664</v>
      </c>
      <c r="B584" s="3">
        <v>-2.2553501481268657E-4</v>
      </c>
      <c r="C584" s="3">
        <v>0.18944004832438549</v>
      </c>
    </row>
    <row r="585" spans="1:3" x14ac:dyDescent="0.3">
      <c r="A585" s="1" vm="10346">
        <v>44665</v>
      </c>
      <c r="B585" s="3">
        <v>8.7150955280840461E-3</v>
      </c>
      <c r="C585" s="3">
        <v>0.19933304593141876</v>
      </c>
    </row>
    <row r="586" spans="1:3" x14ac:dyDescent="0.3">
      <c r="A586" s="1" vm="10362">
        <v>44670</v>
      </c>
      <c r="B586" s="3">
        <v>-1.0194992799137107E-2</v>
      </c>
      <c r="C586" s="3">
        <v>0.19021424542300683</v>
      </c>
    </row>
    <row r="587" spans="1:3" x14ac:dyDescent="0.3">
      <c r="A587" s="1" vm="10378">
        <v>44671</v>
      </c>
      <c r="B587" s="3">
        <v>7.7044450820605527E-3</v>
      </c>
      <c r="C587" s="3">
        <v>0.19929801169493899</v>
      </c>
    </row>
    <row r="588" spans="1:3" x14ac:dyDescent="0.3">
      <c r="A588" s="1" vm="10394">
        <v>44672</v>
      </c>
      <c r="B588" s="3">
        <v>1.917085737080204E-4</v>
      </c>
      <c r="C588" s="3">
        <v>0.19745275176813398</v>
      </c>
    </row>
    <row r="589" spans="1:3" x14ac:dyDescent="0.3">
      <c r="A589" s="1" vm="10410">
        <v>44673</v>
      </c>
      <c r="B589" s="3">
        <v>-2.3809286754189817E-2</v>
      </c>
      <c r="C589" s="3">
        <v>0.17000164658694727</v>
      </c>
    </row>
    <row r="590" spans="1:3" x14ac:dyDescent="0.3">
      <c r="A590" s="1" vm="10428">
        <v>44676</v>
      </c>
      <c r="B590" s="3">
        <v>-1.2058259003452164E-2</v>
      </c>
      <c r="C590" s="3">
        <v>0.15922969765558759</v>
      </c>
    </row>
    <row r="591" spans="1:3" x14ac:dyDescent="0.3">
      <c r="A591" s="1" vm="10445">
        <v>44677</v>
      </c>
      <c r="B591" s="3">
        <v>-1.4832086264051199E-2</v>
      </c>
      <c r="C591" s="3">
        <v>0.14519565847596097</v>
      </c>
    </row>
    <row r="592" spans="1:3" x14ac:dyDescent="0.3">
      <c r="A592" s="1" vm="10461">
        <v>44678</v>
      </c>
      <c r="B592" s="3">
        <v>1.3276992777423809E-2</v>
      </c>
      <c r="C592" s="3">
        <v>0.16212801083796954</v>
      </c>
    </row>
    <row r="593" spans="1:3" x14ac:dyDescent="0.3">
      <c r="A593" s="1" vm="10477">
        <v>44679</v>
      </c>
      <c r="B593" s="3">
        <v>8.2353102378137366E-3</v>
      </c>
      <c r="C593" s="3">
        <v>0.17382973518069028</v>
      </c>
    </row>
    <row r="594" spans="1:3" x14ac:dyDescent="0.3">
      <c r="A594" s="1" vm="10493">
        <v>44680</v>
      </c>
      <c r="B594" s="3">
        <v>1.1384605692056153E-2</v>
      </c>
      <c r="C594" s="3">
        <v>0.18581497364296709</v>
      </c>
    </row>
    <row r="595" spans="1:3" x14ac:dyDescent="0.3">
      <c r="A595" s="1" vm="10510">
        <v>44683</v>
      </c>
      <c r="B595" s="3">
        <v>-2.1005479353335622E-2</v>
      </c>
      <c r="C595" s="3">
        <v>0.16154422558808412</v>
      </c>
    </row>
    <row r="596" spans="1:3" x14ac:dyDescent="0.3">
      <c r="A596" s="1" vm="10527">
        <v>44684</v>
      </c>
      <c r="B596" s="3">
        <v>7.4848575954979983E-3</v>
      </c>
      <c r="C596" s="3">
        <v>0.17076527656066384</v>
      </c>
    </row>
    <row r="597" spans="1:3" x14ac:dyDescent="0.3">
      <c r="A597" s="1" vm="10544">
        <v>44685</v>
      </c>
      <c r="B597" s="3">
        <v>-3.2215340230154356E-2</v>
      </c>
      <c r="C597" s="3">
        <v>0.13396895434741771</v>
      </c>
    </row>
    <row r="598" spans="1:3" x14ac:dyDescent="0.3">
      <c r="A598" s="1" vm="10560">
        <v>44686</v>
      </c>
      <c r="B598" s="3">
        <v>-2.7805057896188772E-3</v>
      </c>
      <c r="C598" s="3">
        <v>0.12719134720136871</v>
      </c>
    </row>
    <row r="599" spans="1:3" x14ac:dyDescent="0.3">
      <c r="A599" s="1" vm="10578">
        <v>44687</v>
      </c>
      <c r="B599" s="3">
        <v>-1.9542557406414432E-2</v>
      </c>
      <c r="C599" s="3">
        <v>0.107594299022056</v>
      </c>
    </row>
    <row r="600" spans="1:3" x14ac:dyDescent="0.3">
      <c r="A600" s="1" vm="10594">
        <v>44690</v>
      </c>
      <c r="B600" s="3">
        <v>-3.4169781500930863E-2</v>
      </c>
      <c r="C600" s="3">
        <v>6.8356197600769816E-2</v>
      </c>
    </row>
    <row r="601" spans="1:3" x14ac:dyDescent="0.3">
      <c r="A601" s="1" vm="10611">
        <v>44691</v>
      </c>
      <c r="B601" s="3">
        <v>1.0085628485452061E-3</v>
      </c>
      <c r="C601" s="3">
        <v>6.5769869441383452E-2</v>
      </c>
    </row>
    <row r="602" spans="1:3" x14ac:dyDescent="0.3">
      <c r="A602" s="1" vm="10627">
        <v>44692</v>
      </c>
      <c r="B602" s="3">
        <v>4.4272317741886426E-2</v>
      </c>
      <c r="C602" s="3">
        <v>0.10679277515314289</v>
      </c>
    </row>
    <row r="603" spans="1:3" x14ac:dyDescent="0.3">
      <c r="A603" s="1" vm="10642">
        <v>44693</v>
      </c>
      <c r="B603" s="3">
        <v>-4.0766046596832865E-3</v>
      </c>
      <c r="C603" s="3">
        <v>9.7735741502929449E-2</v>
      </c>
    </row>
    <row r="604" spans="1:3" x14ac:dyDescent="0.3">
      <c r="A604" s="1" vm="10658">
        <v>44694</v>
      </c>
      <c r="B604" s="3">
        <v>2.9319616116787017E-2</v>
      </c>
      <c r="C604" s="3">
        <v>0.13448497654237029</v>
      </c>
    </row>
    <row r="605" spans="1:3" x14ac:dyDescent="0.3">
      <c r="A605" s="1" vm="10675">
        <v>44697</v>
      </c>
      <c r="B605" s="3">
        <v>-1.0216948437359871E-2</v>
      </c>
      <c r="C605" s="3">
        <v>0.12464103842006956</v>
      </c>
    </row>
    <row r="606" spans="1:3" x14ac:dyDescent="0.3">
      <c r="A606" s="1" vm="10691">
        <v>44698</v>
      </c>
      <c r="B606" s="3">
        <v>1.6379478943135579E-2</v>
      </c>
      <c r="C606" s="3">
        <v>0.14402173820063741</v>
      </c>
    </row>
    <row r="607" spans="1:3" x14ac:dyDescent="0.3">
      <c r="A607" s="1" vm="10706">
        <v>44699</v>
      </c>
      <c r="B607" s="3">
        <v>-1.2007454900814783E-2</v>
      </c>
      <c r="C607" s="3">
        <v>0.12859032586890454</v>
      </c>
    </row>
    <row r="608" spans="1:3" x14ac:dyDescent="0.3">
      <c r="A608" s="1" vm="10722">
        <v>44700</v>
      </c>
      <c r="B608" s="3">
        <v>1.1733244008813291E-3</v>
      </c>
      <c r="C608" s="3">
        <v>0.1302587267512598</v>
      </c>
    </row>
    <row r="609" spans="1:3" x14ac:dyDescent="0.3">
      <c r="A609" s="1" vm="10738">
        <v>44701</v>
      </c>
      <c r="B609" s="3">
        <v>9.3928472067564966E-4</v>
      </c>
      <c r="C609" s="3">
        <v>0.13484151246042558</v>
      </c>
    </row>
    <row r="610" spans="1:3" x14ac:dyDescent="0.3">
      <c r="A610" s="1" vm="10751">
        <v>44704</v>
      </c>
      <c r="B610" s="3">
        <v>2.1755336542851689E-3</v>
      </c>
      <c r="C610" s="3">
        <v>0.13295984840146921</v>
      </c>
    </row>
    <row r="611" spans="1:3" x14ac:dyDescent="0.3">
      <c r="A611" s="1" vm="10767">
        <v>44705</v>
      </c>
      <c r="B611" s="3">
        <v>-6.0759834342844514E-3</v>
      </c>
      <c r="C611" s="3">
        <v>0.12656321723225644</v>
      </c>
    </row>
    <row r="612" spans="1:3" x14ac:dyDescent="0.3">
      <c r="A612" s="1" vm="10782">
        <v>44706</v>
      </c>
      <c r="B612" s="3">
        <v>1.3581908798778467E-2</v>
      </c>
      <c r="C612" s="3">
        <v>0.14243779458289804</v>
      </c>
    </row>
    <row r="613" spans="1:3" x14ac:dyDescent="0.3">
      <c r="A613" s="1" vm="10798">
        <v>44707</v>
      </c>
      <c r="B613" s="3">
        <v>1.6689480102820977E-2</v>
      </c>
      <c r="C613" s="3">
        <v>0.15833956258129067</v>
      </c>
    </row>
    <row r="614" spans="1:3" x14ac:dyDescent="0.3">
      <c r="A614" s="1" vm="10814">
        <v>44708</v>
      </c>
      <c r="B614" s="3">
        <v>5.2444923485522096E-3</v>
      </c>
      <c r="C614" s="3">
        <v>0.16141005702121372</v>
      </c>
    </row>
    <row r="615" spans="1:3" x14ac:dyDescent="0.3">
      <c r="A615" s="1" vm="10831">
        <v>44711</v>
      </c>
      <c r="B615" s="3">
        <v>1.172015647892829E-2</v>
      </c>
      <c r="C615" s="3">
        <v>0.17320476418065225</v>
      </c>
    </row>
    <row r="616" spans="1:3" x14ac:dyDescent="0.3">
      <c r="A616" s="1" vm="10848">
        <v>44712</v>
      </c>
      <c r="B616" s="3">
        <v>-2.2399540952718337E-2</v>
      </c>
      <c r="C616" s="3">
        <v>0.14602355161124034</v>
      </c>
    </row>
    <row r="617" spans="1:3" x14ac:dyDescent="0.3">
      <c r="A617" s="1" vm="10863">
        <v>44713</v>
      </c>
      <c r="B617" s="3">
        <v>-1.2203743548739359E-2</v>
      </c>
      <c r="C617" s="3">
        <v>0.13251605631180169</v>
      </c>
    </row>
    <row r="618" spans="1:3" x14ac:dyDescent="0.3">
      <c r="A618" s="1" vm="10878">
        <v>44714</v>
      </c>
      <c r="B618" s="3">
        <v>1.0321398877541636E-2</v>
      </c>
      <c r="C618" s="3">
        <v>0.14513873412580927</v>
      </c>
    </row>
    <row r="619" spans="1:3" x14ac:dyDescent="0.3">
      <c r="A619" s="1" vm="10894">
        <v>44715</v>
      </c>
      <c r="B619" s="3">
        <v>-1.092252888631411E-2</v>
      </c>
      <c r="C619" s="3">
        <v>0.13442773995979623</v>
      </c>
    </row>
    <row r="620" spans="1:3" x14ac:dyDescent="0.3">
      <c r="A620" s="1" vm="10909">
        <v>44718</v>
      </c>
      <c r="B620" s="3">
        <v>1.6957465001003199E-2</v>
      </c>
      <c r="C620" s="3">
        <v>0.15260487584239615</v>
      </c>
    </row>
    <row r="621" spans="1:3" x14ac:dyDescent="0.3">
      <c r="A621" s="1" vm="10928">
        <v>44719</v>
      </c>
      <c r="B621" s="3">
        <v>-1.2491179277261915E-2</v>
      </c>
      <c r="C621" s="3">
        <v>0.13892072615231818</v>
      </c>
    </row>
    <row r="622" spans="1:3" x14ac:dyDescent="0.3">
      <c r="A622" s="1" vm="10945">
        <v>44720</v>
      </c>
      <c r="B622" s="3">
        <v>4.6631971267138269E-3</v>
      </c>
      <c r="C622" s="3">
        <v>0.1468503198603395</v>
      </c>
    </row>
    <row r="623" spans="1:3" x14ac:dyDescent="0.3">
      <c r="A623" s="1" vm="10961">
        <v>44721</v>
      </c>
      <c r="B623" s="3">
        <v>-1.4566501402504532E-2</v>
      </c>
      <c r="C623" s="3">
        <v>0.13144914200412094</v>
      </c>
    </row>
    <row r="624" spans="1:3" x14ac:dyDescent="0.3">
      <c r="A624" s="1" vm="10976">
        <v>44722</v>
      </c>
      <c r="B624" s="3">
        <v>-5.1205140321840779E-2</v>
      </c>
      <c r="C624" s="3">
        <v>7.6499504045681871E-2</v>
      </c>
    </row>
    <row r="625" spans="1:3" x14ac:dyDescent="0.3">
      <c r="A625" s="1" vm="10993">
        <v>44725</v>
      </c>
      <c r="B625" s="3">
        <v>-3.3631880106028078E-2</v>
      </c>
      <c r="C625" s="3">
        <v>4.1903557019143556E-2</v>
      </c>
    </row>
    <row r="626" spans="1:3" x14ac:dyDescent="0.3">
      <c r="A626" s="1" vm="11010">
        <v>44726</v>
      </c>
      <c r="B626" s="3">
        <v>-7.9947686866787618E-3</v>
      </c>
      <c r="C626" s="3">
        <v>3.0749181667244579E-2</v>
      </c>
    </row>
    <row r="627" spans="1:3" x14ac:dyDescent="0.3">
      <c r="A627" s="1" vm="11028">
        <v>44727</v>
      </c>
      <c r="B627" s="3">
        <v>3.3144951557783006E-2</v>
      </c>
      <c r="C627" s="3">
        <v>6.3115283366456637E-2</v>
      </c>
    </row>
    <row r="628" spans="1:3" x14ac:dyDescent="0.3">
      <c r="A628" s="1" vm="11044">
        <v>44728</v>
      </c>
      <c r="B628" s="3">
        <v>-1.9601445198697328E-2</v>
      </c>
      <c r="C628" s="3">
        <v>4.5034710268640005E-2</v>
      </c>
    </row>
    <row r="629" spans="1:3" x14ac:dyDescent="0.3">
      <c r="A629" s="1" vm="11063">
        <v>44729</v>
      </c>
      <c r="B629" s="3">
        <v>5.9424178832077185E-4</v>
      </c>
      <c r="C629" s="3">
        <v>4.2379476224491279E-2</v>
      </c>
    </row>
    <row r="630" spans="1:3" x14ac:dyDescent="0.3">
      <c r="A630" s="1" vm="11080">
        <v>44732</v>
      </c>
      <c r="B630" s="3">
        <v>2.3166154161397851E-2</v>
      </c>
      <c r="C630" s="3">
        <v>6.3762262193850713E-2</v>
      </c>
    </row>
    <row r="631" spans="1:3" x14ac:dyDescent="0.3">
      <c r="A631" s="1" vm="11098">
        <v>44733</v>
      </c>
      <c r="B631" s="3">
        <v>1.1663356104352362E-2</v>
      </c>
      <c r="C631" s="3">
        <v>7.5263116398508398E-2</v>
      </c>
    </row>
    <row r="632" spans="1:3" x14ac:dyDescent="0.3">
      <c r="A632" s="1" vm="11115">
        <v>44734</v>
      </c>
      <c r="B632" s="3">
        <v>-7.2213170085134899E-3</v>
      </c>
      <c r="C632" s="3">
        <v>6.6821590637942047E-2</v>
      </c>
    </row>
    <row r="633" spans="1:3" x14ac:dyDescent="0.3">
      <c r="A633" s="1" vm="11132">
        <v>44735</v>
      </c>
      <c r="B633" s="3">
        <v>-1.6644363718709479E-3</v>
      </c>
      <c r="C633" s="3">
        <v>6.9697445196603203E-2</v>
      </c>
    </row>
    <row r="634" spans="1:3" x14ac:dyDescent="0.3">
      <c r="A634" s="1" vm="11146">
        <v>44736</v>
      </c>
      <c r="B634" s="3">
        <v>1.7619322674702165E-2</v>
      </c>
      <c r="C634" s="3">
        <v>9.0295871355884655E-2</v>
      </c>
    </row>
    <row r="635" spans="1:3" x14ac:dyDescent="0.3">
      <c r="A635" s="1" vm="11162">
        <v>44739</v>
      </c>
      <c r="B635" s="3">
        <v>-9.4576358783527298E-3</v>
      </c>
      <c r="C635" s="3">
        <v>8.0050552587742865E-2</v>
      </c>
    </row>
    <row r="636" spans="1:3" x14ac:dyDescent="0.3">
      <c r="A636" s="1" vm="11176">
        <v>44740</v>
      </c>
      <c r="B636" s="3">
        <v>8.1989967759090107E-3</v>
      </c>
      <c r="C636" s="3">
        <v>8.9510815803652735E-2</v>
      </c>
    </row>
    <row r="637" spans="1:3" x14ac:dyDescent="0.3">
      <c r="A637" s="1" vm="11194">
        <v>44741</v>
      </c>
      <c r="B637" s="3">
        <v>-1.9616278543620323E-2</v>
      </c>
      <c r="C637" s="3">
        <v>6.752223466044345E-2</v>
      </c>
    </row>
    <row r="638" spans="1:3" x14ac:dyDescent="0.3">
      <c r="A638" s="1" vm="11210">
        <v>44742</v>
      </c>
      <c r="B638" s="3">
        <v>-1.6096190574705876E-2</v>
      </c>
      <c r="C638" s="3">
        <v>5.612859829722229E-2</v>
      </c>
    </row>
    <row r="639" spans="1:3" x14ac:dyDescent="0.3">
      <c r="A639" s="1" vm="11224">
        <v>44743</v>
      </c>
      <c r="B639" s="3">
        <v>8.3577031314166737E-3</v>
      </c>
      <c r="C639" s="3">
        <v>6.8173513195003754E-2</v>
      </c>
    </row>
    <row r="640" spans="1:3" x14ac:dyDescent="0.3">
      <c r="A640" s="1" vm="11237">
        <v>44746</v>
      </c>
      <c r="B640" s="3">
        <v>5.7088356538755819E-3</v>
      </c>
      <c r="C640" s="3">
        <v>7.6066750061048419E-2</v>
      </c>
    </row>
    <row r="641" spans="1:3" x14ac:dyDescent="0.3">
      <c r="A641" s="1" vm="11254">
        <v>44747</v>
      </c>
      <c r="B641" s="3">
        <v>-1.2112234236457717E-2</v>
      </c>
      <c r="C641" s="3">
        <v>6.6853992687687713E-2</v>
      </c>
    </row>
    <row r="642" spans="1:3" x14ac:dyDescent="0.3">
      <c r="A642" s="1" vm="11270">
        <v>44748</v>
      </c>
      <c r="B642" s="3">
        <v>6.9426384956573772E-3</v>
      </c>
      <c r="C642" s="3">
        <v>7.3679763890155542E-2</v>
      </c>
    </row>
    <row r="643" spans="1:3" x14ac:dyDescent="0.3">
      <c r="A643" s="1" vm="11288">
        <v>44749</v>
      </c>
      <c r="B643" s="3">
        <v>3.4815205161861075E-2</v>
      </c>
      <c r="C643" s="3">
        <v>0.10847907342574234</v>
      </c>
    </row>
    <row r="644" spans="1:3" x14ac:dyDescent="0.3">
      <c r="A644" s="1" vm="11306">
        <v>44750</v>
      </c>
      <c r="B644" s="3">
        <v>9.1688857509837577E-3</v>
      </c>
      <c r="C644" s="3">
        <v>0.11748544818195697</v>
      </c>
    </row>
    <row r="645" spans="1:3" x14ac:dyDescent="0.3">
      <c r="A645" s="1" vm="11323">
        <v>44753</v>
      </c>
      <c r="B645" s="3">
        <v>-1.3790735660027522E-3</v>
      </c>
      <c r="C645" s="3">
        <v>0.11687236888157258</v>
      </c>
    </row>
    <row r="646" spans="1:3" x14ac:dyDescent="0.3">
      <c r="A646" s="1" vm="11340">
        <v>44754</v>
      </c>
      <c r="B646" s="3">
        <v>-2.2715996397561513E-3</v>
      </c>
      <c r="C646" s="3">
        <v>0.11584203025133166</v>
      </c>
    </row>
    <row r="647" spans="1:3" x14ac:dyDescent="0.3">
      <c r="A647" s="1" vm="11357">
        <v>44755</v>
      </c>
      <c r="B647" s="3">
        <v>-4.4771873232800291E-3</v>
      </c>
      <c r="C647" s="3">
        <v>0.11135578505466609</v>
      </c>
    </row>
    <row r="648" spans="1:3" x14ac:dyDescent="0.3">
      <c r="A648" s="1" vm="11373">
        <v>44756</v>
      </c>
      <c r="B648" s="3">
        <v>-2.3962789659566629E-2</v>
      </c>
      <c r="C648" s="3">
        <v>9.0323930524722248E-2</v>
      </c>
    </row>
    <row r="649" spans="1:3" x14ac:dyDescent="0.3">
      <c r="A649" s="1" vm="11389">
        <v>44757</v>
      </c>
      <c r="B649" s="3">
        <v>1.6148504754468624E-2</v>
      </c>
      <c r="C649" s="3">
        <v>0.10867806419474543</v>
      </c>
    </row>
    <row r="650" spans="1:3" x14ac:dyDescent="0.3">
      <c r="A650" s="1" vm="11406">
        <v>44760</v>
      </c>
      <c r="B650" s="3">
        <v>1.7031235267218958E-2</v>
      </c>
      <c r="C650" s="3">
        <v>0.12796752209975645</v>
      </c>
    </row>
    <row r="651" spans="1:3" x14ac:dyDescent="0.3">
      <c r="A651" s="1" vm="11425">
        <v>44761</v>
      </c>
      <c r="B651" s="3">
        <v>2.1131768368074236E-2</v>
      </c>
      <c r="C651" s="3">
        <v>0.14424373792416767</v>
      </c>
    </row>
    <row r="652" spans="1:3" x14ac:dyDescent="0.3">
      <c r="A652" s="1" vm="11442">
        <v>44762</v>
      </c>
      <c r="B652" s="3">
        <v>-1.9094473262520017E-2</v>
      </c>
      <c r="C652" s="3">
        <v>0.1223561194643708</v>
      </c>
    </row>
    <row r="653" spans="1:3" x14ac:dyDescent="0.3">
      <c r="A653" s="1" vm="11456">
        <v>44763</v>
      </c>
      <c r="B653" s="3">
        <v>-4.2418571912974283E-3</v>
      </c>
      <c r="C653" s="3">
        <v>0.11914785666487765</v>
      </c>
    </row>
    <row r="654" spans="1:3" x14ac:dyDescent="0.3">
      <c r="A654" s="1" vm="11473">
        <v>44764</v>
      </c>
      <c r="B654" s="3">
        <v>8.6390613110016339E-4</v>
      </c>
      <c r="C654" s="3">
        <v>0.12405980516154234</v>
      </c>
    </row>
    <row r="655" spans="1:3" x14ac:dyDescent="0.3">
      <c r="A655" s="1" vm="11488">
        <v>44767</v>
      </c>
      <c r="B655" s="3">
        <v>9.0798073431837562E-3</v>
      </c>
      <c r="C655" s="3">
        <v>0.13358333672044953</v>
      </c>
    </row>
    <row r="656" spans="1:3" x14ac:dyDescent="0.3">
      <c r="A656" s="1" vm="11505">
        <v>44768</v>
      </c>
      <c r="B656" s="3">
        <v>-1.4634479382354671E-2</v>
      </c>
      <c r="C656" s="3">
        <v>0.11681112514039496</v>
      </c>
    </row>
    <row r="657" spans="1:3" x14ac:dyDescent="0.3">
      <c r="A657" s="1" vm="11520">
        <v>44769</v>
      </c>
      <c r="B657" s="3">
        <v>2.2255623974022701E-2</v>
      </c>
      <c r="C657" s="3">
        <v>0.13912055014614391</v>
      </c>
    </row>
    <row r="658" spans="1:3" x14ac:dyDescent="0.3">
      <c r="A658" s="1" vm="11536">
        <v>44770</v>
      </c>
      <c r="B658" s="3">
        <v>2.41392295543073E-2</v>
      </c>
      <c r="C658" s="3">
        <v>0.17091007397421959</v>
      </c>
    </row>
    <row r="659" spans="1:3" x14ac:dyDescent="0.3">
      <c r="A659" s="1" vm="11551">
        <v>44771</v>
      </c>
      <c r="B659" s="3">
        <v>1.5792280434859883E-2</v>
      </c>
      <c r="C659" s="3">
        <v>0.18806649794793012</v>
      </c>
    </row>
    <row r="660" spans="1:3" x14ac:dyDescent="0.3">
      <c r="A660" s="1" vm="11566">
        <v>44774</v>
      </c>
      <c r="B660" s="3">
        <v>2.0133066616342893E-3</v>
      </c>
      <c r="C660" s="3">
        <v>0.19233968363626064</v>
      </c>
    </row>
    <row r="661" spans="1:3" x14ac:dyDescent="0.3">
      <c r="A661" s="1" vm="11585">
        <v>44775</v>
      </c>
      <c r="B661" s="3">
        <v>3.6612798291432123E-3</v>
      </c>
      <c r="C661" s="3">
        <v>0.19917665990039843</v>
      </c>
    </row>
    <row r="662" spans="1:3" x14ac:dyDescent="0.3">
      <c r="A662" s="1" vm="11602">
        <v>44776</v>
      </c>
      <c r="B662" s="3">
        <v>1.2204332535131349E-2</v>
      </c>
      <c r="C662" s="3">
        <v>0.21191967177334153</v>
      </c>
    </row>
    <row r="663" spans="1:3" x14ac:dyDescent="0.3">
      <c r="A663" s="1" vm="11620">
        <v>44777</v>
      </c>
      <c r="B663" s="3">
        <v>3.3570559284986567E-3</v>
      </c>
      <c r="C663" s="3">
        <v>0.21599204936290689</v>
      </c>
    </row>
    <row r="664" spans="1:3" x14ac:dyDescent="0.3">
      <c r="A664" s="1" vm="11636">
        <v>44778</v>
      </c>
      <c r="B664" s="3">
        <v>5.8640432259377559E-4</v>
      </c>
      <c r="C664" s="3">
        <v>0.21424711719095127</v>
      </c>
    </row>
    <row r="665" spans="1:3" x14ac:dyDescent="0.3">
      <c r="A665" s="1" vm="11654">
        <v>44781</v>
      </c>
      <c r="B665" s="3">
        <v>9.205344326377209E-3</v>
      </c>
      <c r="C665" s="3">
        <v>0.22873189858109094</v>
      </c>
    </row>
    <row r="666" spans="1:3" x14ac:dyDescent="0.3">
      <c r="A666" s="1" vm="11671">
        <v>44782</v>
      </c>
      <c r="B666" s="3">
        <v>-1.0594220764913424E-2</v>
      </c>
      <c r="C666" s="3">
        <v>0.21586698938131449</v>
      </c>
    </row>
    <row r="667" spans="1:3" x14ac:dyDescent="0.3">
      <c r="A667" s="1" vm="11687">
        <v>44783</v>
      </c>
      <c r="B667" s="3">
        <v>6.7590338676576777E-3</v>
      </c>
      <c r="C667" s="3">
        <v>0.22166296166527069</v>
      </c>
    </row>
    <row r="668" spans="1:3" x14ac:dyDescent="0.3">
      <c r="A668" s="1" vm="11704">
        <v>44784</v>
      </c>
      <c r="B668" s="3">
        <v>4.2665006635864153E-3</v>
      </c>
      <c r="C668" s="3">
        <v>0.22745965331357604</v>
      </c>
    </row>
    <row r="669" spans="1:3" x14ac:dyDescent="0.3">
      <c r="A669" s="1" vm="11720">
        <v>44785</v>
      </c>
      <c r="B669" s="3">
        <v>1.3312159989908544E-3</v>
      </c>
      <c r="C669" s="3">
        <v>0.22537050444885415</v>
      </c>
    </row>
    <row r="670" spans="1:3" x14ac:dyDescent="0.3">
      <c r="A670" s="1" vm="11738">
        <v>44789</v>
      </c>
      <c r="B670" s="3">
        <v>2.0616140261071987E-3</v>
      </c>
      <c r="C670" s="3">
        <v>0.23289866446640128</v>
      </c>
    </row>
    <row r="671" spans="1:3" x14ac:dyDescent="0.3">
      <c r="A671" s="1" vm="11755">
        <v>44790</v>
      </c>
      <c r="B671" s="3">
        <v>-7.5858510673913557E-3</v>
      </c>
      <c r="C671" s="3">
        <v>0.22268230406819267</v>
      </c>
    </row>
    <row r="672" spans="1:3" x14ac:dyDescent="0.3">
      <c r="A672" s="1" vm="11772">
        <v>44791</v>
      </c>
      <c r="B672" s="3">
        <v>7.6062598388466672E-3</v>
      </c>
      <c r="C672" s="3">
        <v>0.23332451532204956</v>
      </c>
    </row>
    <row r="673" spans="1:3" x14ac:dyDescent="0.3">
      <c r="A673" s="1" vm="11789">
        <v>44792</v>
      </c>
      <c r="B673" s="3">
        <v>-2.0013092331019642E-2</v>
      </c>
      <c r="C673" s="3">
        <v>0.21036375937350324</v>
      </c>
    </row>
    <row r="674" spans="1:3" x14ac:dyDescent="0.3">
      <c r="A674" s="1" vm="11806">
        <v>44795</v>
      </c>
      <c r="B674" s="3">
        <v>-1.9246130777369315E-2</v>
      </c>
      <c r="C674" s="3">
        <v>0.19121470305779248</v>
      </c>
    </row>
    <row r="675" spans="1:3" x14ac:dyDescent="0.3">
      <c r="A675" s="1" vm="11823">
        <v>44796</v>
      </c>
      <c r="B675" s="3">
        <v>7.3998425540503969E-3</v>
      </c>
      <c r="C675" s="3">
        <v>0.19841247752464342</v>
      </c>
    </row>
    <row r="676" spans="1:3" x14ac:dyDescent="0.3">
      <c r="A676" s="1" vm="11838">
        <v>44797</v>
      </c>
      <c r="B676" s="3">
        <v>9.2777557460180671E-3</v>
      </c>
      <c r="C676" s="3">
        <v>0.21147282087637689</v>
      </c>
    </row>
    <row r="677" spans="1:3" x14ac:dyDescent="0.3">
      <c r="A677" s="1" vm="11855">
        <v>44798</v>
      </c>
      <c r="B677" s="3">
        <v>1.0369836033997397E-3</v>
      </c>
      <c r="C677" s="3">
        <v>0.2172361688506044</v>
      </c>
    </row>
    <row r="678" spans="1:3" x14ac:dyDescent="0.3">
      <c r="A678" s="1" vm="11872">
        <v>44799</v>
      </c>
      <c r="B678" s="3">
        <v>-2.8332766934058298E-2</v>
      </c>
      <c r="C678" s="3">
        <v>0.18264190061729868</v>
      </c>
    </row>
    <row r="679" spans="1:3" x14ac:dyDescent="0.3">
      <c r="A679" s="1" vm="11889">
        <v>44802</v>
      </c>
      <c r="B679" s="3">
        <v>-1.4098306457805271E-3</v>
      </c>
      <c r="C679" s="3">
        <v>0.17834259587937284</v>
      </c>
    </row>
    <row r="680" spans="1:3" x14ac:dyDescent="0.3">
      <c r="A680" s="1" vm="11906">
        <v>44803</v>
      </c>
      <c r="B680" s="3">
        <v>-5.8043686167288059E-3</v>
      </c>
      <c r="C680" s="3">
        <v>0.16817313682388846</v>
      </c>
    </row>
    <row r="681" spans="1:3" x14ac:dyDescent="0.3">
      <c r="A681" s="1" vm="11925">
        <v>44804</v>
      </c>
      <c r="B681" s="3">
        <v>-1.2412803960201859E-2</v>
      </c>
      <c r="C681" s="3">
        <v>0.14322172161665786</v>
      </c>
    </row>
    <row r="682" spans="1:3" x14ac:dyDescent="0.3">
      <c r="A682" s="1" vm="11943">
        <v>44805</v>
      </c>
      <c r="B682" s="3">
        <v>-1.0023264770793181E-2</v>
      </c>
      <c r="C682" s="3">
        <v>0.13236256356583237</v>
      </c>
    </row>
    <row r="683" spans="1:3" x14ac:dyDescent="0.3">
      <c r="A683" s="1" vm="11958">
        <v>44806</v>
      </c>
      <c r="B683" s="3">
        <v>1.6681519357395817E-2</v>
      </c>
      <c r="C683" s="3">
        <v>0.1482944704824623</v>
      </c>
    </row>
    <row r="684" spans="1:3" x14ac:dyDescent="0.3">
      <c r="A684" s="1" vm="11974">
        <v>44809</v>
      </c>
      <c r="B684" s="3">
        <v>-2.9737988677066021E-2</v>
      </c>
      <c r="C684" s="3">
        <v>0.11393316753125918</v>
      </c>
    </row>
    <row r="685" spans="1:3" x14ac:dyDescent="0.3">
      <c r="A685" s="1" vm="11994">
        <v>44810</v>
      </c>
      <c r="B685" s="3">
        <v>3.5154039805193548E-3</v>
      </c>
      <c r="C685" s="3">
        <v>0.11965428572872655</v>
      </c>
    </row>
    <row r="686" spans="1:3" x14ac:dyDescent="0.3">
      <c r="A686" s="1" vm="12009">
        <v>44811</v>
      </c>
      <c r="B686" s="3">
        <v>9.438891330224488E-3</v>
      </c>
      <c r="C686" s="3">
        <v>0.13742805231738345</v>
      </c>
    </row>
    <row r="687" spans="1:3" x14ac:dyDescent="0.3">
      <c r="A687" s="1" vm="12024">
        <v>44812</v>
      </c>
      <c r="B687" s="3">
        <v>1.3724672706632593E-2</v>
      </c>
      <c r="C687" s="3">
        <v>0.14806225382885846</v>
      </c>
    </row>
    <row r="688" spans="1:3" x14ac:dyDescent="0.3">
      <c r="A688" s="1" vm="12042">
        <v>44813</v>
      </c>
      <c r="B688" s="3">
        <v>1.5492255585351038E-2</v>
      </c>
      <c r="C688" s="3">
        <v>0.16367015257395975</v>
      </c>
    </row>
    <row r="689" spans="1:3" x14ac:dyDescent="0.3">
      <c r="A689" s="1" vm="12060">
        <v>44816</v>
      </c>
      <c r="B689" s="3">
        <v>1.6417956314587766E-2</v>
      </c>
      <c r="C689" s="3">
        <v>0.18073903235748315</v>
      </c>
    </row>
    <row r="690" spans="1:3" x14ac:dyDescent="0.3">
      <c r="A690" s="1" vm="12080">
        <v>44817</v>
      </c>
      <c r="B690" s="3">
        <v>-8.7887723455501096E-3</v>
      </c>
      <c r="C690" s="3">
        <v>0.1718467344706146</v>
      </c>
    </row>
    <row r="691" spans="1:3" x14ac:dyDescent="0.3">
      <c r="A691" s="1" vm="12095">
        <v>44818</v>
      </c>
      <c r="B691" s="3">
        <v>1.6494466564672523E-2</v>
      </c>
      <c r="C691" s="3">
        <v>0.19155487632209769</v>
      </c>
    </row>
    <row r="692" spans="1:3" x14ac:dyDescent="0.3">
      <c r="A692" s="1" vm="12112">
        <v>44819</v>
      </c>
      <c r="B692" s="3">
        <v>-3.2737891452612735E-3</v>
      </c>
      <c r="C692" s="3">
        <v>0.18608321181381621</v>
      </c>
    </row>
    <row r="693" spans="1:3" x14ac:dyDescent="0.3">
      <c r="A693" s="1" vm="12128">
        <v>44820</v>
      </c>
      <c r="B693" s="3">
        <v>-1.2794263724196533E-2</v>
      </c>
      <c r="C693" s="3">
        <v>0.17406519135893433</v>
      </c>
    </row>
    <row r="694" spans="1:3" x14ac:dyDescent="0.3">
      <c r="A694" s="1" vm="12145">
        <v>44823</v>
      </c>
      <c r="B694" s="3">
        <v>2.5515021178804742E-3</v>
      </c>
      <c r="C694" s="3">
        <v>0.1773372898013573</v>
      </c>
    </row>
    <row r="695" spans="1:3" x14ac:dyDescent="0.3">
      <c r="A695" s="1" vm="12164">
        <v>44824</v>
      </c>
      <c r="B695" s="3">
        <v>-1.3921858257899149E-2</v>
      </c>
      <c r="C695" s="3">
        <v>0.16148238633807793</v>
      </c>
    </row>
    <row r="696" spans="1:3" x14ac:dyDescent="0.3">
      <c r="A696" s="1" vm="12181">
        <v>44825</v>
      </c>
      <c r="B696" s="3">
        <v>1.2226515446955164E-2</v>
      </c>
      <c r="C696" s="3">
        <v>0.17666848060261103</v>
      </c>
    </row>
    <row r="697" spans="1:3" x14ac:dyDescent="0.3">
      <c r="A697" s="1" vm="12199">
        <v>44826</v>
      </c>
      <c r="B697" s="3">
        <v>-1.3186882697026503E-2</v>
      </c>
      <c r="C697" s="3">
        <v>0.1532282855905778</v>
      </c>
    </row>
    <row r="698" spans="1:3" x14ac:dyDescent="0.3">
      <c r="A698" s="1" vm="12216">
        <v>44827</v>
      </c>
      <c r="B698" s="3">
        <v>-2.5635305696531663E-2</v>
      </c>
      <c r="C698" s="3">
        <v>0.12678448732311615</v>
      </c>
    </row>
    <row r="699" spans="1:3" x14ac:dyDescent="0.3">
      <c r="A699" s="1" vm="12231">
        <v>44830</v>
      </c>
      <c r="B699" s="3">
        <v>1.0689530638873556E-2</v>
      </c>
      <c r="C699" s="3">
        <v>0.1364083866753491</v>
      </c>
    </row>
    <row r="700" spans="1:3" x14ac:dyDescent="0.3">
      <c r="A700" s="1" vm="12246">
        <v>44831</v>
      </c>
      <c r="B700" s="3">
        <v>-9.4707868507873591E-3</v>
      </c>
      <c r="C700" s="3">
        <v>0.12544475947943259</v>
      </c>
    </row>
    <row r="701" spans="1:3" x14ac:dyDescent="0.3">
      <c r="A701" s="1" vm="12264">
        <v>44832</v>
      </c>
      <c r="B701" s="3">
        <v>-4.5687527149256384E-3</v>
      </c>
      <c r="C701" s="3">
        <v>0.11990245150029868</v>
      </c>
    </row>
    <row r="702" spans="1:3" x14ac:dyDescent="0.3">
      <c r="A702" s="1" vm="12282">
        <v>44833</v>
      </c>
      <c r="B702" s="3">
        <v>-2.5694363337624818E-2</v>
      </c>
      <c r="C702" s="3">
        <v>9.1849074796744451E-2</v>
      </c>
    </row>
    <row r="703" spans="1:3" x14ac:dyDescent="0.3">
      <c r="A703" s="1" vm="12298">
        <v>44834</v>
      </c>
      <c r="B703" s="3">
        <v>1.1836875070166959E-2</v>
      </c>
      <c r="C703" s="3">
        <v>0.10338798704592898</v>
      </c>
    </row>
    <row r="704" spans="1:3" x14ac:dyDescent="0.3">
      <c r="A704" s="1" vm="12316">
        <v>44837</v>
      </c>
      <c r="B704" s="3">
        <v>1.3603424659454702E-2</v>
      </c>
      <c r="C704" s="3">
        <v>0.11945521023325645</v>
      </c>
    </row>
    <row r="705" spans="1:3" x14ac:dyDescent="0.3">
      <c r="A705" s="1" vm="12334">
        <v>44838</v>
      </c>
      <c r="B705" s="3">
        <v>3.4705863092550346E-2</v>
      </c>
      <c r="C705" s="3">
        <v>0.15987961606943513</v>
      </c>
    </row>
    <row r="706" spans="1:3" x14ac:dyDescent="0.3">
      <c r="A706" s="1" vm="12351">
        <v>44839</v>
      </c>
      <c r="B706" s="3">
        <v>-2.1139666901313529E-2</v>
      </c>
      <c r="C706" s="3">
        <v>0.1344112288579348</v>
      </c>
    </row>
    <row r="707" spans="1:3" x14ac:dyDescent="0.3">
      <c r="A707" s="1" vm="12368">
        <v>44840</v>
      </c>
      <c r="B707" s="3">
        <v>-8.3933005687857748E-3</v>
      </c>
      <c r="C707" s="3">
        <v>0.12353598968260923</v>
      </c>
    </row>
    <row r="708" spans="1:3" x14ac:dyDescent="0.3">
      <c r="A708" s="1" vm="12384">
        <v>44841</v>
      </c>
      <c r="B708" s="3">
        <v>-1.3441903178804535E-2</v>
      </c>
      <c r="C708" s="3">
        <v>0.10685003403426453</v>
      </c>
    </row>
    <row r="709" spans="1:3" x14ac:dyDescent="0.3">
      <c r="A709" s="1" vm="12400">
        <v>44844</v>
      </c>
      <c r="B709" s="3">
        <v>-5.5734485746808523E-3</v>
      </c>
      <c r="C709" s="3">
        <v>9.7845160992329677E-2</v>
      </c>
    </row>
    <row r="710" spans="1:3" x14ac:dyDescent="0.3">
      <c r="A710" s="1" vm="12417">
        <v>44845</v>
      </c>
      <c r="B710" s="3">
        <v>1.36787200332014E-3</v>
      </c>
      <c r="C710" s="3">
        <v>0.10016982193215011</v>
      </c>
    </row>
    <row r="711" spans="1:3" x14ac:dyDescent="0.3">
      <c r="A711" s="1" vm="12432">
        <v>44846</v>
      </c>
      <c r="B711" s="3">
        <v>-3.1847631560838431E-3</v>
      </c>
      <c r="C711" s="3">
        <v>9.5987317193501634E-2</v>
      </c>
    </row>
    <row r="712" spans="1:3" x14ac:dyDescent="0.3">
      <c r="A712" s="1" vm="12449">
        <v>44847</v>
      </c>
      <c r="B712" s="3">
        <v>1.2778607505410525E-3</v>
      </c>
      <c r="C712" s="3">
        <v>9.377935632305362E-2</v>
      </c>
    </row>
    <row r="713" spans="1:3" x14ac:dyDescent="0.3">
      <c r="A713" s="1" vm="12467">
        <v>44848</v>
      </c>
      <c r="B713" s="3">
        <v>1.1149003956645288E-2</v>
      </c>
      <c r="C713" s="3">
        <v>0.10833440962186155</v>
      </c>
    </row>
    <row r="714" spans="1:3" x14ac:dyDescent="0.3">
      <c r="A714" s="1" vm="12483">
        <v>44851</v>
      </c>
      <c r="B714" s="3">
        <v>2.0034695930137916E-2</v>
      </c>
      <c r="C714" s="3">
        <v>0.1319739051444882</v>
      </c>
    </row>
    <row r="715" spans="1:3" x14ac:dyDescent="0.3">
      <c r="A715" s="1" vm="12502">
        <v>44852</v>
      </c>
      <c r="B715" s="3">
        <v>1.0685824663340851E-2</v>
      </c>
      <c r="C715" s="3">
        <v>0.14383662139580522</v>
      </c>
    </row>
    <row r="716" spans="1:3" x14ac:dyDescent="0.3">
      <c r="A716" s="1" vm="12520">
        <v>44853</v>
      </c>
      <c r="B716" s="3">
        <v>-6.2295568439949918E-3</v>
      </c>
      <c r="C716" s="3">
        <v>0.13653924156205854</v>
      </c>
    </row>
    <row r="717" spans="1:3" x14ac:dyDescent="0.3">
      <c r="A717" s="1" vm="12535">
        <v>44854</v>
      </c>
      <c r="B717" s="3">
        <v>7.1500027687604164E-3</v>
      </c>
      <c r="C717" s="3">
        <v>0.14430126598328347</v>
      </c>
    </row>
    <row r="718" spans="1:3" x14ac:dyDescent="0.3">
      <c r="A718" s="1" vm="12552">
        <v>44855</v>
      </c>
      <c r="B718" s="3">
        <v>-7.0167418291492163E-3</v>
      </c>
      <c r="C718" s="3">
        <v>0.13495402490966743</v>
      </c>
    </row>
    <row r="719" spans="1:3" x14ac:dyDescent="0.3">
      <c r="A719" s="1" vm="12570">
        <v>44858</v>
      </c>
      <c r="B719" s="3">
        <v>1.5472060698652127E-2</v>
      </c>
      <c r="C719" s="3">
        <v>0.15505605028242608</v>
      </c>
    </row>
    <row r="720" spans="1:3" x14ac:dyDescent="0.3">
      <c r="A720" s="1" vm="12586">
        <v>44859</v>
      </c>
      <c r="B720" s="3">
        <v>2.1439131145227833E-2</v>
      </c>
      <c r="C720" s="3">
        <v>0.18202520637074118</v>
      </c>
    </row>
    <row r="721" spans="1:3" x14ac:dyDescent="0.3">
      <c r="A721" s="1" vm="12603">
        <v>44860</v>
      </c>
      <c r="B721" s="3">
        <v>3.5019996734937564E-3</v>
      </c>
      <c r="C721" s="3">
        <v>0.18238430738994293</v>
      </c>
    </row>
    <row r="722" spans="1:3" x14ac:dyDescent="0.3">
      <c r="A722" s="1" vm="12620">
        <v>44861</v>
      </c>
      <c r="B722" s="3">
        <v>7.5585822144571962E-3</v>
      </c>
      <c r="C722" s="3">
        <v>0.19180159161365043</v>
      </c>
    </row>
    <row r="723" spans="1:3" x14ac:dyDescent="0.3">
      <c r="A723" s="1" vm="12636">
        <v>44862</v>
      </c>
      <c r="B723" s="3">
        <v>-2.9038025331621148E-3</v>
      </c>
      <c r="C723" s="3">
        <v>0.18916724585427114</v>
      </c>
    </row>
    <row r="724" spans="1:3" x14ac:dyDescent="0.3">
      <c r="A724" s="1" vm="12652">
        <v>44865</v>
      </c>
      <c r="B724" s="3">
        <v>7.6088577926819922E-3</v>
      </c>
      <c r="C724" s="3">
        <v>0.19836475589570901</v>
      </c>
    </row>
    <row r="725" spans="1:3" x14ac:dyDescent="0.3">
      <c r="A725" s="1" vm="12669">
        <v>44866</v>
      </c>
      <c r="B725" s="3">
        <v>5.8570483135070225E-3</v>
      </c>
      <c r="C725" s="3">
        <v>0.20485518939567424</v>
      </c>
    </row>
    <row r="726" spans="1:3" x14ac:dyDescent="0.3">
      <c r="A726" s="1" vm="12684">
        <v>44867</v>
      </c>
      <c r="B726" s="3">
        <v>-9.0723427469109972E-3</v>
      </c>
      <c r="C726" s="3">
        <v>0.19062082752121484</v>
      </c>
    </row>
    <row r="727" spans="1:3" x14ac:dyDescent="0.3">
      <c r="A727" s="1" vm="12701">
        <v>44868</v>
      </c>
      <c r="B727" s="3">
        <v>-5.371990626037727E-3</v>
      </c>
      <c r="C727" s="3">
        <v>0.18554342440023858</v>
      </c>
    </row>
    <row r="728" spans="1:3" x14ac:dyDescent="0.3">
      <c r="A728" s="1" vm="12716">
        <v>44869</v>
      </c>
      <c r="B728" s="3">
        <v>2.4445065126080807E-2</v>
      </c>
      <c r="C728" s="3">
        <v>0.2128106957341688</v>
      </c>
    </row>
    <row r="729" spans="1:3" x14ac:dyDescent="0.3">
      <c r="A729" s="1" vm="12733">
        <v>44872</v>
      </c>
      <c r="B729" s="3">
        <v>1.4082265861747379E-3</v>
      </c>
      <c r="C729" s="3">
        <v>0.21490009858552264</v>
      </c>
    </row>
    <row r="730" spans="1:3" x14ac:dyDescent="0.3">
      <c r="A730" s="1" vm="12745">
        <v>44873</v>
      </c>
      <c r="B730" s="3">
        <v>9.9500021226744204E-3</v>
      </c>
      <c r="C730" s="3">
        <v>0.22733242478080826</v>
      </c>
    </row>
    <row r="731" spans="1:3" x14ac:dyDescent="0.3">
      <c r="A731" s="1" vm="12761">
        <v>44874</v>
      </c>
      <c r="B731" s="3">
        <v>-3.6444092418944276E-3</v>
      </c>
      <c r="C731" s="3">
        <v>0.22323003379402567</v>
      </c>
    </row>
    <row r="732" spans="1:3" x14ac:dyDescent="0.3">
      <c r="A732" s="1" vm="12776">
        <v>44875</v>
      </c>
      <c r="B732" s="3">
        <v>2.7792061554893666E-2</v>
      </c>
      <c r="C732" s="3">
        <v>0.2597148035707515</v>
      </c>
    </row>
    <row r="733" spans="1:3" x14ac:dyDescent="0.3">
      <c r="A733" s="1" vm="12793">
        <v>44876</v>
      </c>
      <c r="B733" s="3">
        <v>-1.8780676793362207E-4</v>
      </c>
      <c r="C733" s="3">
        <v>0.25744347179947674</v>
      </c>
    </row>
    <row r="734" spans="1:3" x14ac:dyDescent="0.3">
      <c r="A734" s="1" vm="12807">
        <v>44879</v>
      </c>
      <c r="B734" s="3">
        <v>-1.2739926423466757E-2</v>
      </c>
      <c r="C734" s="3">
        <v>0.23686175606633575</v>
      </c>
    </row>
    <row r="735" spans="1:3" x14ac:dyDescent="0.3">
      <c r="A735" s="1" vm="12824">
        <v>44880</v>
      </c>
      <c r="B735" s="3">
        <v>8.1712598770286252E-3</v>
      </c>
      <c r="C735" s="3">
        <v>0.24608317446623651</v>
      </c>
    </row>
    <row r="736" spans="1:3" x14ac:dyDescent="0.3">
      <c r="A736" s="1" vm="12841">
        <v>44881</v>
      </c>
      <c r="B736" s="3">
        <v>-9.0819567507275656E-3</v>
      </c>
      <c r="C736" s="3">
        <v>0.23572946764947811</v>
      </c>
    </row>
    <row r="737" spans="1:3" x14ac:dyDescent="0.3">
      <c r="A737" s="1" vm="12855">
        <v>44882</v>
      </c>
      <c r="B737" s="3">
        <v>-5.521455846536483E-3</v>
      </c>
      <c r="C737" s="3">
        <v>0.22745560157491512</v>
      </c>
    </row>
    <row r="738" spans="1:3" x14ac:dyDescent="0.3">
      <c r="A738" s="1" vm="12871">
        <v>44883</v>
      </c>
      <c r="B738" s="3">
        <v>1.0888649554439821E-2</v>
      </c>
      <c r="C738" s="3">
        <v>0.24174424994057997</v>
      </c>
    </row>
    <row r="739" spans="1:3" x14ac:dyDescent="0.3">
      <c r="A739" s="1" vm="12889">
        <v>44886</v>
      </c>
      <c r="B739" s="3">
        <v>-2.8235593424076012E-3</v>
      </c>
      <c r="C739" s="3">
        <v>0.236603636306219</v>
      </c>
    </row>
    <row r="740" spans="1:3" x14ac:dyDescent="0.3">
      <c r="A740" s="1" vm="12906">
        <v>44887</v>
      </c>
      <c r="B740" s="3">
        <v>7.2052509394619048E-3</v>
      </c>
      <c r="C740" s="3">
        <v>0.24497219911374846</v>
      </c>
    </row>
    <row r="741" spans="1:3" x14ac:dyDescent="0.3">
      <c r="A741" s="1" vm="12920">
        <v>44888</v>
      </c>
      <c r="B741" s="3">
        <v>-6.2766188354584972E-4</v>
      </c>
      <c r="C741" s="3">
        <v>0.24616527922839632</v>
      </c>
    </row>
    <row r="742" spans="1:3" x14ac:dyDescent="0.3">
      <c r="A742" s="1" vm="12938">
        <v>44889</v>
      </c>
      <c r="B742" s="3">
        <v>-1.9651835717958807E-3</v>
      </c>
      <c r="C742" s="3">
        <v>0.24239349025062684</v>
      </c>
    </row>
    <row r="743" spans="1:3" x14ac:dyDescent="0.3">
      <c r="A743" s="1" vm="12955">
        <v>44890</v>
      </c>
      <c r="B743" s="3">
        <v>-7.6586790731004864E-3</v>
      </c>
      <c r="C743" s="3">
        <v>0.23321579257215441</v>
      </c>
    </row>
    <row r="744" spans="1:3" x14ac:dyDescent="0.3">
      <c r="A744" s="1" vm="12969">
        <v>44893</v>
      </c>
      <c r="B744" s="3">
        <v>-7.9634358758260142E-4</v>
      </c>
      <c r="C744" s="3">
        <v>0.23219856258927324</v>
      </c>
    </row>
    <row r="745" spans="1:3" x14ac:dyDescent="0.3">
      <c r="A745" s="1" vm="12987">
        <v>44894</v>
      </c>
      <c r="B745" s="3">
        <v>-2.9089352061112351E-4</v>
      </c>
      <c r="C745" s="3">
        <v>0.23247776090453476</v>
      </c>
    </row>
    <row r="746" spans="1:3" x14ac:dyDescent="0.3">
      <c r="A746" s="1" vm="13002">
        <v>44895</v>
      </c>
      <c r="B746" s="3">
        <v>1.1407832786932668E-2</v>
      </c>
      <c r="C746" s="3">
        <v>0.24709934404850376</v>
      </c>
    </row>
    <row r="747" spans="1:3" x14ac:dyDescent="0.3">
      <c r="A747" s="1" vm="13019">
        <v>44896</v>
      </c>
      <c r="B747" s="3">
        <v>3.6271336851527772E-3</v>
      </c>
      <c r="C747" s="3">
        <v>0.25558391573344325</v>
      </c>
    </row>
    <row r="748" spans="1:3" x14ac:dyDescent="0.3">
      <c r="A748" s="1" vm="13034">
        <v>44897</v>
      </c>
      <c r="B748" s="3">
        <v>-9.3480473561146187E-3</v>
      </c>
      <c r="C748" s="3">
        <v>0.24251571341447556</v>
      </c>
    </row>
    <row r="749" spans="1:3" x14ac:dyDescent="0.3">
      <c r="A749" s="1" vm="13050">
        <v>44900</v>
      </c>
      <c r="B749" s="3">
        <v>5.5042599630682762E-4</v>
      </c>
      <c r="C749" s="3">
        <v>0.24371326720069666</v>
      </c>
    </row>
    <row r="750" spans="1:3" x14ac:dyDescent="0.3">
      <c r="A750" s="1" vm="13066">
        <v>44901</v>
      </c>
      <c r="B750" s="3">
        <v>-1.1888339681059028E-2</v>
      </c>
      <c r="C750" s="3">
        <v>0.22813151547300278</v>
      </c>
    </row>
    <row r="751" spans="1:3" x14ac:dyDescent="0.3">
      <c r="A751" s="1" vm="13082">
        <v>44902</v>
      </c>
      <c r="B751" s="3">
        <v>-1.6672717248734936E-3</v>
      </c>
      <c r="C751" s="3">
        <v>0.22541989081467323</v>
      </c>
    </row>
    <row r="752" spans="1:3" x14ac:dyDescent="0.3">
      <c r="A752" s="1" vm="13097">
        <v>44903</v>
      </c>
      <c r="B752" s="3">
        <v>-2.5567272091089042E-3</v>
      </c>
      <c r="C752" s="3">
        <v>0.22237625069881325</v>
      </c>
    </row>
    <row r="753" spans="1:3" x14ac:dyDescent="0.3">
      <c r="A753" s="1" vm="13111">
        <v>44904</v>
      </c>
      <c r="B753" s="3">
        <v>1.5468523369884838E-3</v>
      </c>
      <c r="C753" s="3">
        <v>0.22450698234840588</v>
      </c>
    </row>
    <row r="754" spans="1:3" x14ac:dyDescent="0.3">
      <c r="A754" s="1" vm="13128">
        <v>44907</v>
      </c>
      <c r="B754" s="3">
        <v>7.2871825666468324E-3</v>
      </c>
      <c r="C754" s="3">
        <v>0.23399896083876817</v>
      </c>
    </row>
    <row r="755" spans="1:3" x14ac:dyDescent="0.3">
      <c r="A755" s="1" vm="13144">
        <v>44908</v>
      </c>
      <c r="B755" s="3">
        <v>1.0000653781553334E-2</v>
      </c>
      <c r="C755" s="3">
        <v>0.24551195076181137</v>
      </c>
    </row>
    <row r="756" spans="1:3" x14ac:dyDescent="0.3">
      <c r="A756" s="1" vm="13160">
        <v>44909</v>
      </c>
      <c r="B756" s="3">
        <v>3.4487923035661267E-4</v>
      </c>
      <c r="C756" s="3">
        <v>0.24759016358859692</v>
      </c>
    </row>
    <row r="757" spans="1:3" x14ac:dyDescent="0.3">
      <c r="A757" s="1" vm="13177">
        <v>44910</v>
      </c>
      <c r="B757" s="3">
        <v>-2.051474644307625E-2</v>
      </c>
      <c r="C757" s="3">
        <v>0.22297731190196424</v>
      </c>
    </row>
    <row r="758" spans="1:3" x14ac:dyDescent="0.3">
      <c r="A758" s="1" vm="13193">
        <v>44911</v>
      </c>
      <c r="B758" s="3">
        <v>-4.5626467185848948E-3</v>
      </c>
      <c r="C758" s="3">
        <v>0.21391159329945092</v>
      </c>
    </row>
    <row r="759" spans="1:3" x14ac:dyDescent="0.3">
      <c r="A759" s="1" vm="13209">
        <v>44914</v>
      </c>
      <c r="B759" s="3">
        <v>-5.0788992890565265E-3</v>
      </c>
      <c r="C759" s="3">
        <v>0.20885351691914383</v>
      </c>
    </row>
    <row r="760" spans="1:3" x14ac:dyDescent="0.3">
      <c r="A760" s="1" vm="13226">
        <v>44915</v>
      </c>
      <c r="B760" s="3">
        <v>-2.8977061731427453E-3</v>
      </c>
      <c r="C760" s="3">
        <v>0.2024498831500727</v>
      </c>
    </row>
    <row r="761" spans="1:3" x14ac:dyDescent="0.3">
      <c r="A761" s="1" vm="13242">
        <v>44916</v>
      </c>
      <c r="B761" s="3">
        <v>1.182656225881438E-2</v>
      </c>
      <c r="C761" s="3">
        <v>0.21636273016155266</v>
      </c>
    </row>
    <row r="762" spans="1:3" x14ac:dyDescent="0.3">
      <c r="A762" s="1" vm="13257">
        <v>44917</v>
      </c>
      <c r="B762" s="3">
        <v>-1.1945808233336557E-2</v>
      </c>
      <c r="C762" s="3">
        <v>0.20145713220156888</v>
      </c>
    </row>
    <row r="763" spans="1:3" x14ac:dyDescent="0.3">
      <c r="A763" s="1" vm="13271">
        <v>44918</v>
      </c>
      <c r="B763" s="3">
        <v>-1.4405821813485795E-3</v>
      </c>
      <c r="C763" s="3">
        <v>0.19927170720846435</v>
      </c>
    </row>
    <row r="764" spans="1:3" x14ac:dyDescent="0.3">
      <c r="A764" s="1" vm="13286">
        <v>44922</v>
      </c>
      <c r="B764" s="3">
        <v>-2.5250916770393115E-3</v>
      </c>
      <c r="C764" s="3">
        <v>0.19547660759234745</v>
      </c>
    </row>
    <row r="765" spans="1:3" x14ac:dyDescent="0.3">
      <c r="A765" s="1" vm="13304">
        <v>44923</v>
      </c>
      <c r="B765" s="3">
        <v>5.2420185625494864E-4</v>
      </c>
      <c r="C765" s="3">
        <v>0.19626048881827951</v>
      </c>
    </row>
    <row r="766" spans="1:3" x14ac:dyDescent="0.3">
      <c r="A766" s="1" vm="13323">
        <v>44924</v>
      </c>
      <c r="B766" s="3">
        <v>1.4037818964649569E-2</v>
      </c>
      <c r="C766" s="3">
        <v>0.21470004672885684</v>
      </c>
    </row>
    <row r="767" spans="1:3" x14ac:dyDescent="0.3">
      <c r="A767" s="1" vm="13335">
        <v>44925</v>
      </c>
      <c r="B767" s="3">
        <v>-1.250872965524184E-2</v>
      </c>
      <c r="C767" s="3">
        <v>0.19804619874026158</v>
      </c>
    </row>
    <row r="768" spans="1:3" x14ac:dyDescent="0.3">
      <c r="A768" s="1" vm="13347">
        <v>44928</v>
      </c>
      <c r="B768" s="3">
        <v>1.3961891362467766E-2</v>
      </c>
      <c r="C768" s="3">
        <v>0.21399295550869385</v>
      </c>
    </row>
    <row r="769" spans="1:3" x14ac:dyDescent="0.3">
      <c r="A769" s="1" vm="13364">
        <v>44929</v>
      </c>
      <c r="B769" s="3">
        <v>9.9383019048578259E-3</v>
      </c>
      <c r="C769" s="3">
        <v>0.22478053519086721</v>
      </c>
    </row>
    <row r="770" spans="1:3" x14ac:dyDescent="0.3">
      <c r="A770" s="1" vm="13381">
        <v>44930</v>
      </c>
      <c r="B770" s="3">
        <v>1.0600242196527707E-2</v>
      </c>
      <c r="C770" s="3">
        <v>0.23480811944840238</v>
      </c>
    </row>
    <row r="771" spans="1:3" x14ac:dyDescent="0.3">
      <c r="A771" s="1" vm="13398">
        <v>44931</v>
      </c>
      <c r="B771" s="3">
        <v>-7.3930344428385652E-4</v>
      </c>
      <c r="C771" s="3">
        <v>0.2325122415481661</v>
      </c>
    </row>
    <row r="772" spans="1:3" x14ac:dyDescent="0.3">
      <c r="A772" s="1" vm="13411">
        <v>44932</v>
      </c>
      <c r="B772" s="3">
        <v>1.186528787724651E-2</v>
      </c>
      <c r="C772" s="3">
        <v>0.24681093827515879</v>
      </c>
    </row>
    <row r="773" spans="1:3" x14ac:dyDescent="0.3">
      <c r="A773" s="1" vm="13429">
        <v>44935</v>
      </c>
      <c r="B773" s="3">
        <v>1.0726632675034934E-2</v>
      </c>
      <c r="C773" s="3">
        <v>0.26168934966946267</v>
      </c>
    </row>
    <row r="774" spans="1:3" x14ac:dyDescent="0.3">
      <c r="A774" s="1" vm="13442">
        <v>44936</v>
      </c>
      <c r="B774" s="3">
        <v>-5.4074820640681257E-3</v>
      </c>
      <c r="C774" s="3">
        <v>0.25379388386711865</v>
      </c>
    </row>
    <row r="775" spans="1:3" x14ac:dyDescent="0.3">
      <c r="A775" s="1" vm="13455">
        <v>44937</v>
      </c>
      <c r="B775" s="3">
        <v>6.8828364898548006E-3</v>
      </c>
      <c r="C775" s="3">
        <v>0.26384089476980083</v>
      </c>
    </row>
    <row r="776" spans="1:3" x14ac:dyDescent="0.3">
      <c r="A776" s="1" vm="13472">
        <v>44938</v>
      </c>
      <c r="B776" s="3">
        <v>4.7117325974771491E-3</v>
      </c>
      <c r="C776" s="3">
        <v>0.26874849755360075</v>
      </c>
    </row>
    <row r="777" spans="1:3" x14ac:dyDescent="0.3">
      <c r="A777" s="1" vm="13487">
        <v>44939</v>
      </c>
      <c r="B777" s="3">
        <v>8.3396731300153862E-3</v>
      </c>
      <c r="C777" s="3">
        <v>0.28024610566301356</v>
      </c>
    </row>
    <row r="778" spans="1:3" x14ac:dyDescent="0.3">
      <c r="A778" s="1" vm="13503">
        <v>44942</v>
      </c>
      <c r="B778" s="3">
        <v>6.8856275119350756E-4</v>
      </c>
      <c r="C778" s="3">
        <v>0.28060647296359353</v>
      </c>
    </row>
    <row r="779" spans="1:3" x14ac:dyDescent="0.3">
      <c r="A779" s="1" vm="13517">
        <v>44943</v>
      </c>
      <c r="B779" s="3">
        <v>5.8461248726382805E-3</v>
      </c>
      <c r="C779" s="3">
        <v>0.28960182847027327</v>
      </c>
    </row>
    <row r="780" spans="1:3" x14ac:dyDescent="0.3">
      <c r="A780" s="1" vm="13533">
        <v>44944</v>
      </c>
      <c r="B780" s="3">
        <v>3.3673075415149075E-3</v>
      </c>
      <c r="C780" s="3">
        <v>0.29418718105039254</v>
      </c>
    </row>
    <row r="781" spans="1:3" x14ac:dyDescent="0.3">
      <c r="A781" s="1" vm="13550">
        <v>44945</v>
      </c>
      <c r="B781" s="3">
        <v>-1.3219073138939837E-2</v>
      </c>
      <c r="C781" s="3">
        <v>0.27659877163793473</v>
      </c>
    </row>
    <row r="782" spans="1:3" x14ac:dyDescent="0.3">
      <c r="A782" s="1" vm="13567">
        <v>44946</v>
      </c>
      <c r="B782" s="3">
        <v>1.1150845710549827E-2</v>
      </c>
      <c r="C782" s="3">
        <v>0.29046553847360768</v>
      </c>
    </row>
    <row r="783" spans="1:3" x14ac:dyDescent="0.3">
      <c r="A783" s="1" vm="13585">
        <v>44949</v>
      </c>
      <c r="B783" s="3">
        <v>4.3242297076334316E-3</v>
      </c>
      <c r="C783" s="3">
        <v>0.295894487905423</v>
      </c>
    </row>
    <row r="784" spans="1:3" x14ac:dyDescent="0.3">
      <c r="A784" s="1" vm="13603">
        <v>44950</v>
      </c>
      <c r="B784" s="3">
        <v>4.3925764789534997E-3</v>
      </c>
      <c r="C784" s="3">
        <v>0.30023509171912183</v>
      </c>
    </row>
    <row r="785" spans="1:3" x14ac:dyDescent="0.3">
      <c r="A785" s="1" vm="13619">
        <v>44951</v>
      </c>
      <c r="B785" s="3">
        <v>6.5255816504954803E-3</v>
      </c>
      <c r="C785" s="3">
        <v>0.3090077819538265</v>
      </c>
    </row>
    <row r="786" spans="1:3" x14ac:dyDescent="0.3">
      <c r="A786" s="1" vm="13635">
        <v>44952</v>
      </c>
      <c r="B786" s="3">
        <v>9.2472073551226105E-3</v>
      </c>
      <c r="C786" s="3">
        <v>0.32026358824642254</v>
      </c>
    </row>
    <row r="787" spans="1:3" x14ac:dyDescent="0.3">
      <c r="A787" s="1" vm="13649">
        <v>44953</v>
      </c>
      <c r="B787" s="3">
        <v>1.3258439653249398E-2</v>
      </c>
      <c r="C787" s="3">
        <v>0.33914963807031184</v>
      </c>
    </row>
    <row r="788" spans="1:3" x14ac:dyDescent="0.3">
      <c r="A788" s="1" vm="13667">
        <v>44956</v>
      </c>
      <c r="B788" s="3">
        <v>-4.6904448510586899E-3</v>
      </c>
      <c r="C788" s="3">
        <v>0.33343354597417102</v>
      </c>
    </row>
    <row r="789" spans="1:3" x14ac:dyDescent="0.3">
      <c r="A789" s="1" vm="13681">
        <v>44957</v>
      </c>
      <c r="B789" s="3">
        <v>1.5689022788623403E-2</v>
      </c>
      <c r="C789" s="3">
        <v>0.35148344467912962</v>
      </c>
    </row>
    <row r="790" spans="1:3" x14ac:dyDescent="0.3">
      <c r="A790" s="1" vm="13696">
        <v>44958</v>
      </c>
      <c r="B790" s="3">
        <v>7.7145425934100741E-3</v>
      </c>
      <c r="C790" s="3">
        <v>0.36131005945073319</v>
      </c>
    </row>
    <row r="791" spans="1:3" x14ac:dyDescent="0.3">
      <c r="A791" s="1" vm="13712">
        <v>44959</v>
      </c>
      <c r="B791" s="3">
        <v>3.4277303297055361E-2</v>
      </c>
      <c r="C791" s="3">
        <v>0.41389414592417662</v>
      </c>
    </row>
    <row r="792" spans="1:3" x14ac:dyDescent="0.3">
      <c r="A792" s="1" vm="13728">
        <v>44960</v>
      </c>
      <c r="B792" s="3">
        <v>-1.0522965985136754E-2</v>
      </c>
      <c r="C792" s="3">
        <v>0.39771771472408057</v>
      </c>
    </row>
    <row r="793" spans="1:3" x14ac:dyDescent="0.3">
      <c r="A793" s="1" vm="13742">
        <v>44963</v>
      </c>
      <c r="B793" s="3">
        <v>6.9880799223843099E-3</v>
      </c>
      <c r="C793" s="3">
        <v>0.4081925886884139</v>
      </c>
    </row>
    <row r="794" spans="1:3" x14ac:dyDescent="0.3">
      <c r="A794" s="1" vm="13758">
        <v>44964</v>
      </c>
      <c r="B794" s="3">
        <v>3.9097588485186635E-3</v>
      </c>
      <c r="C794" s="3">
        <v>0.41400479311784893</v>
      </c>
    </row>
    <row r="795" spans="1:3" x14ac:dyDescent="0.3">
      <c r="A795" s="1" vm="13774">
        <v>44965</v>
      </c>
      <c r="B795" s="3">
        <v>2.0063093745203743E-3</v>
      </c>
      <c r="C795" s="3">
        <v>0.41745657976830486</v>
      </c>
    </row>
    <row r="796" spans="1:3" x14ac:dyDescent="0.3">
      <c r="A796" s="1" vm="13789">
        <v>44966</v>
      </c>
      <c r="B796" s="3">
        <v>1.3139679041050904E-2</v>
      </c>
      <c r="C796" s="3">
        <v>0.43617607529068442</v>
      </c>
    </row>
    <row r="797" spans="1:3" x14ac:dyDescent="0.3">
      <c r="A797" s="1" vm="13803">
        <v>44967</v>
      </c>
      <c r="B797" s="3">
        <v>-2.0434910569672678E-2</v>
      </c>
      <c r="C797" s="3">
        <v>0.4060764758933571</v>
      </c>
    </row>
    <row r="798" spans="1:3" x14ac:dyDescent="0.3">
      <c r="A798" s="1" vm="13820">
        <v>44970</v>
      </c>
      <c r="B798" s="3">
        <v>8.765324889363612E-3</v>
      </c>
      <c r="C798" s="3">
        <v>0.41694204272755336</v>
      </c>
    </row>
    <row r="799" spans="1:3" x14ac:dyDescent="0.3">
      <c r="A799" s="1" vm="13837">
        <v>44971</v>
      </c>
      <c r="B799" s="3">
        <v>3.2441617657482246E-3</v>
      </c>
      <c r="C799" s="3">
        <v>0.42146856260194615</v>
      </c>
    </row>
    <row r="800" spans="1:3" x14ac:dyDescent="0.3">
      <c r="A800" s="1" vm="13855">
        <v>44972</v>
      </c>
      <c r="B800" s="3">
        <v>3.6901904108257956E-4</v>
      </c>
      <c r="C800" s="3">
        <v>0.42351670109514206</v>
      </c>
    </row>
    <row r="801" spans="1:3" x14ac:dyDescent="0.3">
      <c r="A801" s="1" vm="13872">
        <v>44973</v>
      </c>
      <c r="B801" s="3">
        <v>1.1416250295767982E-2</v>
      </c>
      <c r="C801" s="3">
        <v>0.44016604858498432</v>
      </c>
    </row>
    <row r="802" spans="1:3" x14ac:dyDescent="0.3">
      <c r="A802" s="1" vm="13887">
        <v>44974</v>
      </c>
      <c r="B802" s="3">
        <v>-2.6400824018878947E-3</v>
      </c>
      <c r="C802" s="3">
        <v>0.43641336002862041</v>
      </c>
    </row>
    <row r="803" spans="1:3" x14ac:dyDescent="0.3">
      <c r="A803" s="1" vm="13901">
        <v>44977</v>
      </c>
      <c r="B803" s="3">
        <v>-8.1632488211156144E-3</v>
      </c>
      <c r="C803" s="3">
        <v>0.4239883334282134</v>
      </c>
    </row>
    <row r="804" spans="1:3" x14ac:dyDescent="0.3">
      <c r="A804" s="1" vm="13917">
        <v>44978</v>
      </c>
      <c r="B804" s="3">
        <v>-7.5781873491394189E-3</v>
      </c>
      <c r="C804" s="3">
        <v>0.41482679314749105</v>
      </c>
    </row>
    <row r="805" spans="1:3" x14ac:dyDescent="0.3">
      <c r="A805" s="1" vm="13932">
        <v>44979</v>
      </c>
      <c r="B805" s="3">
        <v>-1.0327396455678968E-2</v>
      </c>
      <c r="C805" s="3">
        <v>0.40133366042658414</v>
      </c>
    </row>
    <row r="806" spans="1:3" x14ac:dyDescent="0.3">
      <c r="A806" s="1" vm="13948">
        <v>44980</v>
      </c>
      <c r="B806" s="3">
        <v>7.5707697280456522E-3</v>
      </c>
      <c r="C806" s="3">
        <v>0.41128630753566864</v>
      </c>
    </row>
    <row r="807" spans="1:3" x14ac:dyDescent="0.3">
      <c r="A807" s="1" vm="13965">
        <v>44981</v>
      </c>
      <c r="B807" s="3">
        <v>-5.3986766316213028E-3</v>
      </c>
      <c r="C807" s="3">
        <v>0.40379637940277935</v>
      </c>
    </row>
    <row r="808" spans="1:3" x14ac:dyDescent="0.3">
      <c r="A808" s="1" vm="13981">
        <v>44984</v>
      </c>
      <c r="B808" s="3">
        <v>1.5068616033895629E-2</v>
      </c>
      <c r="C808" s="3">
        <v>0.42425759310849798</v>
      </c>
    </row>
    <row r="809" spans="1:3" x14ac:dyDescent="0.3">
      <c r="A809" s="1" vm="13998">
        <v>44985</v>
      </c>
      <c r="B809" s="3">
        <v>-9.7880622338396652E-4</v>
      </c>
      <c r="C809" s="3">
        <v>0.42182288603295748</v>
      </c>
    </row>
    <row r="810" spans="1:3" x14ac:dyDescent="0.3">
      <c r="A810" s="1" vm="14014">
        <v>44986</v>
      </c>
      <c r="B810" s="3">
        <v>-2.6114500130349351E-3</v>
      </c>
      <c r="C810" s="3">
        <v>0.41750741395407598</v>
      </c>
    </row>
    <row r="811" spans="1:3" x14ac:dyDescent="0.3">
      <c r="A811" s="1" vm="14031">
        <v>44987</v>
      </c>
      <c r="B811" s="3">
        <v>5.751310546406584E-3</v>
      </c>
      <c r="C811" s="3">
        <v>0.42632309596086182</v>
      </c>
    </row>
    <row r="812" spans="1:3" x14ac:dyDescent="0.3">
      <c r="A812" s="1" vm="14049">
        <v>44988</v>
      </c>
      <c r="B812" s="3">
        <v>2.0222774021861636E-2</v>
      </c>
      <c r="C812" s="3">
        <v>0.45777931232257563</v>
      </c>
    </row>
    <row r="813" spans="1:3" x14ac:dyDescent="0.3">
      <c r="A813" s="1" vm="14065">
        <v>44991</v>
      </c>
      <c r="B813" s="3">
        <v>-3.0714767436762779E-4</v>
      </c>
      <c r="C813" s="3">
        <v>0.45716484430909038</v>
      </c>
    </row>
    <row r="814" spans="1:3" x14ac:dyDescent="0.3">
      <c r="A814" s="1" vm="14083">
        <v>44992</v>
      </c>
      <c r="B814" s="3">
        <v>-6.2096257795812701E-3</v>
      </c>
      <c r="C814" s="3">
        <v>0.44916860989924634</v>
      </c>
    </row>
    <row r="815" spans="1:3" x14ac:dyDescent="0.3">
      <c r="A815" s="1" vm="14097">
        <v>44993</v>
      </c>
      <c r="B815" s="3">
        <v>-6.6359254244870722E-4</v>
      </c>
      <c r="C815" s="3">
        <v>0.45029708383653472</v>
      </c>
    </row>
    <row r="816" spans="1:3" x14ac:dyDescent="0.3">
      <c r="A816" s="1" vm="14113">
        <v>44994</v>
      </c>
      <c r="B816" s="3">
        <v>-1.2231218330752511E-2</v>
      </c>
      <c r="C816" s="3">
        <v>0.43575251016709299</v>
      </c>
    </row>
    <row r="817" spans="1:3" x14ac:dyDescent="0.3">
      <c r="A817" s="1" vm="14130">
        <v>44995</v>
      </c>
      <c r="B817" s="3">
        <v>-1.8298501674934749E-2</v>
      </c>
      <c r="C817" s="3">
        <v>0.40930164279023312</v>
      </c>
    </row>
    <row r="818" spans="1:3" x14ac:dyDescent="0.3">
      <c r="A818" s="1" vm="14146">
        <v>44998</v>
      </c>
      <c r="B818" s="3">
        <v>-3.5775601253829864E-2</v>
      </c>
      <c r="C818" s="3">
        <v>0.36020794307839055</v>
      </c>
    </row>
    <row r="819" spans="1:3" x14ac:dyDescent="0.3">
      <c r="A819" s="1" vm="14161">
        <v>44999</v>
      </c>
      <c r="B819" s="3">
        <v>2.0058469188330704E-2</v>
      </c>
      <c r="C819" s="3">
        <v>0.38644241527321749</v>
      </c>
    </row>
    <row r="820" spans="1:3" x14ac:dyDescent="0.3">
      <c r="A820" s="1" vm="14178">
        <v>45000</v>
      </c>
      <c r="B820" s="3">
        <v>-3.2880718532921092E-2</v>
      </c>
      <c r="C820" s="3">
        <v>0.34498574402456594</v>
      </c>
    </row>
    <row r="821" spans="1:3" x14ac:dyDescent="0.3">
      <c r="A821" s="1" vm="14195">
        <v>45001</v>
      </c>
      <c r="B821" s="3">
        <v>2.3863909950115815E-2</v>
      </c>
      <c r="C821" s="3">
        <v>0.37933954487084065</v>
      </c>
    </row>
    <row r="822" spans="1:3" x14ac:dyDescent="0.3">
      <c r="A822" s="1" vm="14210">
        <v>45002</v>
      </c>
      <c r="B822" s="3">
        <v>-2.2268790653525793E-2</v>
      </c>
      <c r="C822" s="3">
        <v>0.34900982469931663</v>
      </c>
    </row>
    <row r="823" spans="1:3" x14ac:dyDescent="0.3">
      <c r="A823" s="1" vm="14224">
        <v>45005</v>
      </c>
      <c r="B823" s="3">
        <v>1.4833882283539008E-2</v>
      </c>
      <c r="C823" s="3">
        <v>0.36677999339555761</v>
      </c>
    </row>
    <row r="824" spans="1:3" x14ac:dyDescent="0.3">
      <c r="A824" s="1" vm="14240">
        <v>45006</v>
      </c>
      <c r="B824" s="3">
        <v>2.1493111682906615E-2</v>
      </c>
      <c r="C824" s="3">
        <v>0.3938991981188803</v>
      </c>
    </row>
    <row r="825" spans="1:3" x14ac:dyDescent="0.3">
      <c r="A825" s="1" vm="14255">
        <v>45007</v>
      </c>
      <c r="B825" s="3">
        <v>-2.3244917073297843E-3</v>
      </c>
      <c r="C825" s="3">
        <v>0.39181602674169802</v>
      </c>
    </row>
    <row r="826" spans="1:3" x14ac:dyDescent="0.3">
      <c r="A826" s="1" vm="14271">
        <v>45008</v>
      </c>
      <c r="B826" s="3">
        <v>-4.0871182261610402E-3</v>
      </c>
      <c r="C826" s="3">
        <v>0.38613594527043849</v>
      </c>
    </row>
    <row r="827" spans="1:3" x14ac:dyDescent="0.3">
      <c r="A827" s="1" vm="14285">
        <v>45009</v>
      </c>
      <c r="B827" s="3">
        <v>-1.9613795977674001E-2</v>
      </c>
      <c r="C827" s="3">
        <v>0.35939334432253045</v>
      </c>
    </row>
    <row r="828" spans="1:3" x14ac:dyDescent="0.3">
      <c r="A828" s="1" vm="14299">
        <v>45012</v>
      </c>
      <c r="B828" s="3">
        <v>1.1948249278367356E-2</v>
      </c>
      <c r="C828" s="3">
        <v>0.37661089073219722</v>
      </c>
    </row>
    <row r="829" spans="1:3" x14ac:dyDescent="0.3">
      <c r="A829" s="1" vm="14313">
        <v>45013</v>
      </c>
      <c r="B829" s="3">
        <v>4.4719387023125223E-3</v>
      </c>
      <c r="C829" s="3">
        <v>0.38110470618337267</v>
      </c>
    </row>
    <row r="830" spans="1:3" x14ac:dyDescent="0.3">
      <c r="A830" s="1" vm="14326">
        <v>45014</v>
      </c>
      <c r="B830" s="3">
        <v>9.2377174642731992E-3</v>
      </c>
      <c r="C830" s="3">
        <v>0.39324116711969243</v>
      </c>
    </row>
    <row r="831" spans="1:3" x14ac:dyDescent="0.3">
      <c r="A831" s="1" vm="14340">
        <v>45015</v>
      </c>
      <c r="B831" s="3">
        <v>5.0058608772892872E-3</v>
      </c>
      <c r="C831" s="3">
        <v>0.39883736785983703</v>
      </c>
    </row>
    <row r="832" spans="1:3" x14ac:dyDescent="0.3">
      <c r="A832" s="1" vm="14356">
        <v>45016</v>
      </c>
      <c r="B832" s="3">
        <v>1.0395650298359543E-2</v>
      </c>
      <c r="C832" s="3">
        <v>0.41419683303768845</v>
      </c>
    </row>
    <row r="833" spans="1:3" x14ac:dyDescent="0.3">
      <c r="A833" s="1" vm="14371">
        <v>45019</v>
      </c>
      <c r="B833" s="3">
        <v>9.0362913827696028E-4</v>
      </c>
      <c r="C833" s="3">
        <v>0.41440074379747815</v>
      </c>
    </row>
    <row r="834" spans="1:3" x14ac:dyDescent="0.3">
      <c r="A834" s="1" vm="14385">
        <v>45020</v>
      </c>
      <c r="B834" s="3">
        <v>3.7937365278025445E-3</v>
      </c>
      <c r="C834" s="3">
        <v>0.42203798108131918</v>
      </c>
    </row>
    <row r="835" spans="1:3" x14ac:dyDescent="0.3">
      <c r="A835" s="1" vm="14399">
        <v>45021</v>
      </c>
      <c r="B835" s="3">
        <v>-2.6344826285800019E-3</v>
      </c>
      <c r="C835" s="3">
        <v>0.41995618195386014</v>
      </c>
    </row>
    <row r="836" spans="1:3" x14ac:dyDescent="0.3">
      <c r="A836" s="1" vm="14412">
        <v>45022</v>
      </c>
      <c r="B836" s="3">
        <v>6.0367051367532735E-3</v>
      </c>
      <c r="C836" s="3">
        <v>0.42720429499582879</v>
      </c>
    </row>
    <row r="837" spans="1:3" x14ac:dyDescent="0.3">
      <c r="A837" s="1" vm="14426">
        <v>45027</v>
      </c>
      <c r="B837" s="3">
        <v>7.518670754527973E-3</v>
      </c>
      <c r="C837" s="3">
        <v>0.43873949597872702</v>
      </c>
    </row>
    <row r="838" spans="1:3" x14ac:dyDescent="0.3">
      <c r="A838" s="1" vm="14441">
        <v>45028</v>
      </c>
      <c r="B838" s="3">
        <v>5.3899149427869726E-3</v>
      </c>
      <c r="C838" s="3">
        <v>0.44540075625653369</v>
      </c>
    </row>
    <row r="839" spans="1:3" x14ac:dyDescent="0.3">
      <c r="A839" s="1" vm="14456">
        <v>45029</v>
      </c>
      <c r="B839" s="3">
        <v>6.3594806193612392E-3</v>
      </c>
      <c r="C839" s="3">
        <v>0.45559955232288801</v>
      </c>
    </row>
    <row r="840" spans="1:3" x14ac:dyDescent="0.3">
      <c r="A840" s="1" vm="14470">
        <v>45030</v>
      </c>
      <c r="B840" s="3">
        <v>1.4005803694366416E-2</v>
      </c>
      <c r="C840" s="3">
        <v>0.47565833841192295</v>
      </c>
    </row>
    <row r="841" spans="1:3" x14ac:dyDescent="0.3">
      <c r="A841" s="1" vm="14485">
        <v>45033</v>
      </c>
      <c r="B841" s="3">
        <v>-1.3414894279160127E-2</v>
      </c>
      <c r="C841" s="3">
        <v>0.4556758788078546</v>
      </c>
    </row>
    <row r="842" spans="1:3" x14ac:dyDescent="0.3">
      <c r="A842" s="1" vm="14501">
        <v>45034</v>
      </c>
      <c r="B842" s="3">
        <v>1.8958432453437604E-3</v>
      </c>
      <c r="C842" s="3">
        <v>0.45835728043367863</v>
      </c>
    </row>
    <row r="843" spans="1:3" x14ac:dyDescent="0.3">
      <c r="A843" s="1" vm="14517">
        <v>45035</v>
      </c>
      <c r="B843" s="3">
        <v>3.4403526219172354E-3</v>
      </c>
      <c r="C843" s="3">
        <v>0.46323061943602084</v>
      </c>
    </row>
    <row r="844" spans="1:3" x14ac:dyDescent="0.3">
      <c r="A844" s="1" vm="14533">
        <v>45036</v>
      </c>
      <c r="B844" s="3">
        <v>-1.3865712732910419E-2</v>
      </c>
      <c r="C844" s="3">
        <v>0.44307844816969322</v>
      </c>
    </row>
    <row r="845" spans="1:3" x14ac:dyDescent="0.3">
      <c r="A845" s="1" vm="14549">
        <v>45037</v>
      </c>
      <c r="B845" s="3">
        <v>1.0281328854415753E-3</v>
      </c>
      <c r="C845" s="3">
        <v>0.44651159150608544</v>
      </c>
    </row>
    <row r="846" spans="1:3" x14ac:dyDescent="0.3">
      <c r="A846" s="1" vm="14563">
        <v>45040</v>
      </c>
      <c r="B846" s="3">
        <v>-8.4374851419032979E-3</v>
      </c>
      <c r="C846" s="3">
        <v>0.43644611462961697</v>
      </c>
    </row>
    <row r="847" spans="1:3" x14ac:dyDescent="0.3">
      <c r="A847" s="1" vm="14578">
        <v>45041</v>
      </c>
      <c r="B847" s="3">
        <v>-8.1574641082908517E-3</v>
      </c>
      <c r="C847" s="3">
        <v>0.42588643273352877</v>
      </c>
    </row>
    <row r="848" spans="1:3" x14ac:dyDescent="0.3">
      <c r="A848" s="1" vm="14595">
        <v>45042</v>
      </c>
      <c r="B848" s="3">
        <v>-1.1503765156951746E-2</v>
      </c>
      <c r="C848" s="3">
        <v>0.41025556245747519</v>
      </c>
    </row>
    <row r="849" spans="1:3" x14ac:dyDescent="0.3">
      <c r="A849" s="1" vm="14607">
        <v>45043</v>
      </c>
      <c r="B849" s="3">
        <v>8.5729569132249085E-3</v>
      </c>
      <c r="C849" s="3">
        <v>0.42169648298827894</v>
      </c>
    </row>
    <row r="850" spans="1:3" x14ac:dyDescent="0.3">
      <c r="A850" s="1" vm="14621">
        <v>45044</v>
      </c>
      <c r="B850" s="3">
        <v>-3.0635794510741441E-3</v>
      </c>
      <c r="C850" s="3">
        <v>0.41769556092608934</v>
      </c>
    </row>
    <row r="851" spans="1:3" x14ac:dyDescent="0.3">
      <c r="A851" s="1" vm="14635">
        <v>45048</v>
      </c>
      <c r="B851" s="3">
        <v>-1.6667149772472252E-2</v>
      </c>
      <c r="C851" s="3">
        <v>0.39481917916151754</v>
      </c>
    </row>
    <row r="852" spans="1:3" x14ac:dyDescent="0.3">
      <c r="A852" s="1" vm="14649">
        <v>45049</v>
      </c>
      <c r="B852" s="3">
        <v>1.2545371738734837E-2</v>
      </c>
      <c r="C852" s="3">
        <v>0.41326268142119393</v>
      </c>
    </row>
    <row r="853" spans="1:3" x14ac:dyDescent="0.3">
      <c r="A853" s="1" vm="14666">
        <v>45050</v>
      </c>
      <c r="B853" s="3">
        <v>1.5105869024582805E-2</v>
      </c>
      <c r="C853" s="3">
        <v>0.44156754619796612</v>
      </c>
    </row>
    <row r="854" spans="1:3" x14ac:dyDescent="0.3">
      <c r="A854" s="1" vm="14681">
        <v>45051</v>
      </c>
      <c r="B854" s="3">
        <v>2.2277160345207055E-2</v>
      </c>
      <c r="C854" s="3">
        <v>0.47258774550131355</v>
      </c>
    </row>
    <row r="855" spans="1:3" x14ac:dyDescent="0.3">
      <c r="A855" s="1" vm="14696">
        <v>45054</v>
      </c>
      <c r="B855" s="3">
        <v>-2.8280047945009427E-3</v>
      </c>
      <c r="C855" s="3">
        <v>0.46838988913889995</v>
      </c>
    </row>
    <row r="856" spans="1:3" x14ac:dyDescent="0.3">
      <c r="A856" s="1" vm="14711">
        <v>45055</v>
      </c>
      <c r="B856" s="3">
        <v>2.2351602012844695E-3</v>
      </c>
      <c r="C856" s="3">
        <v>0.47180890970635436</v>
      </c>
    </row>
    <row r="857" spans="1:3" x14ac:dyDescent="0.3">
      <c r="A857" s="1" vm="14725">
        <v>45056</v>
      </c>
      <c r="B857" s="3">
        <v>1.106520363603756E-3</v>
      </c>
      <c r="C857" s="3">
        <v>0.47146319707069961</v>
      </c>
    </row>
    <row r="858" spans="1:3" x14ac:dyDescent="0.3">
      <c r="A858" s="1" vm="14740">
        <v>45057</v>
      </c>
      <c r="B858" s="3">
        <v>3.0495623227901883E-4</v>
      </c>
      <c r="C858" s="3">
        <v>0.47464555618101023</v>
      </c>
    </row>
    <row r="859" spans="1:3" x14ac:dyDescent="0.3">
      <c r="A859" s="1" vm="14755">
        <v>45058</v>
      </c>
      <c r="B859" s="3">
        <v>5.4347450277900241E-3</v>
      </c>
      <c r="C859" s="3">
        <v>0.48296987580166811</v>
      </c>
    </row>
    <row r="860" spans="1:3" x14ac:dyDescent="0.3">
      <c r="A860" s="1" vm="14770">
        <v>45061</v>
      </c>
      <c r="B860" s="3">
        <v>-2.5197787467900112E-3</v>
      </c>
      <c r="C860" s="3">
        <v>0.47828910409276382</v>
      </c>
    </row>
    <row r="861" spans="1:3" x14ac:dyDescent="0.3">
      <c r="A861" s="1" vm="14786">
        <v>45062</v>
      </c>
      <c r="B861" s="3">
        <v>3.2283036164266845E-3</v>
      </c>
      <c r="C861" s="3">
        <v>0.48351188920896454</v>
      </c>
    </row>
    <row r="862" spans="1:3" x14ac:dyDescent="0.3">
      <c r="A862" s="1" vm="14799">
        <v>45063</v>
      </c>
      <c r="B862" s="3">
        <v>4.7835538784923816E-4</v>
      </c>
      <c r="C862" s="3">
        <v>0.4837664022276521</v>
      </c>
    </row>
    <row r="863" spans="1:3" x14ac:dyDescent="0.3">
      <c r="A863" s="1" vm="14813">
        <v>45064</v>
      </c>
      <c r="B863" s="3">
        <v>2.3693536197752166E-3</v>
      </c>
      <c r="C863" s="3">
        <v>0.48891658365455476</v>
      </c>
    </row>
    <row r="864" spans="1:3" x14ac:dyDescent="0.3">
      <c r="A864" s="1" vm="14827">
        <v>45065</v>
      </c>
      <c r="B864" s="3">
        <v>7.5364512509101308E-3</v>
      </c>
      <c r="C864" s="3">
        <v>0.50029547806021146</v>
      </c>
    </row>
    <row r="865" spans="1:3" x14ac:dyDescent="0.3">
      <c r="A865" s="1" vm="14843">
        <v>45068</v>
      </c>
      <c r="B865" s="3">
        <v>-2.7661414481724763E-3</v>
      </c>
      <c r="C865" s="3">
        <v>0.49935797724459635</v>
      </c>
    </row>
    <row r="866" spans="1:3" x14ac:dyDescent="0.3">
      <c r="A866" s="1" vm="14857">
        <v>45069</v>
      </c>
      <c r="B866" s="3">
        <v>-1.9616218566857056E-2</v>
      </c>
      <c r="C866" s="3">
        <v>0.46709708894697016</v>
      </c>
    </row>
    <row r="867" spans="1:3" x14ac:dyDescent="0.3">
      <c r="A867" s="1" vm="14871">
        <v>45070</v>
      </c>
      <c r="B867" s="3">
        <v>-2.1859703817417073E-2</v>
      </c>
      <c r="C867" s="3">
        <v>0.43678702167039174</v>
      </c>
    </row>
    <row r="868" spans="1:3" x14ac:dyDescent="0.3">
      <c r="A868" s="1" vm="14885">
        <v>45071</v>
      </c>
      <c r="B868" s="3">
        <v>5.4200000971619774E-4</v>
      </c>
      <c r="C868" s="3">
        <v>0.4388138408201307</v>
      </c>
    </row>
    <row r="869" spans="1:3" x14ac:dyDescent="0.3">
      <c r="A869" s="1" vm="14900">
        <v>45072</v>
      </c>
      <c r="B869" s="3">
        <v>9.3456045463578934E-3</v>
      </c>
      <c r="C869" s="3">
        <v>0.45410937433036269</v>
      </c>
    </row>
    <row r="870" spans="1:3" x14ac:dyDescent="0.3">
      <c r="A870" s="1" vm="14916">
        <v>45075</v>
      </c>
      <c r="B870" s="3">
        <v>-6.9500648573004855E-3</v>
      </c>
      <c r="C870" s="3">
        <v>0.44386910745065578</v>
      </c>
    </row>
    <row r="871" spans="1:3" x14ac:dyDescent="0.3">
      <c r="A871" s="1" vm="14930">
        <v>45076</v>
      </c>
      <c r="B871" s="3">
        <v>2.7621525577002908E-3</v>
      </c>
      <c r="C871" s="3">
        <v>0.44813507353395821</v>
      </c>
    </row>
    <row r="872" spans="1:3" x14ac:dyDescent="0.3">
      <c r="A872" s="1" vm="14944">
        <v>45077</v>
      </c>
      <c r="B872" s="3">
        <v>-1.8375407360500411E-2</v>
      </c>
      <c r="C872" s="3">
        <v>0.42310280445491122</v>
      </c>
    </row>
    <row r="873" spans="1:3" x14ac:dyDescent="0.3">
      <c r="A873" s="1" vm="14961">
        <v>45078</v>
      </c>
      <c r="B873" s="3">
        <v>1.5754545238855909E-2</v>
      </c>
      <c r="C873" s="3">
        <v>0.44693535599748441</v>
      </c>
    </row>
    <row r="874" spans="1:3" x14ac:dyDescent="0.3">
      <c r="A874" s="1" vm="14976">
        <v>45079</v>
      </c>
      <c r="B874" s="3">
        <v>2.0541760957030412E-2</v>
      </c>
      <c r="C874" s="3">
        <v>0.47900509913747513</v>
      </c>
    </row>
    <row r="875" spans="1:3" x14ac:dyDescent="0.3">
      <c r="A875" s="1" vm="14989">
        <v>45082</v>
      </c>
      <c r="B875" s="3">
        <v>-7.7334917007894416E-3</v>
      </c>
      <c r="C875" s="3">
        <v>0.46796622692362516</v>
      </c>
    </row>
    <row r="876" spans="1:3" x14ac:dyDescent="0.3">
      <c r="A876" s="1" vm="15005">
        <v>45083</v>
      </c>
      <c r="B876" s="3">
        <v>6.9450758816982242E-3</v>
      </c>
      <c r="C876" s="3">
        <v>0.47688243918041273</v>
      </c>
    </row>
    <row r="877" spans="1:3" x14ac:dyDescent="0.3">
      <c r="A877" s="1" vm="15019">
        <v>45084</v>
      </c>
      <c r="B877" s="3">
        <v>-5.198513189135859E-3</v>
      </c>
      <c r="C877" s="3">
        <v>0.46789038714822384</v>
      </c>
    </row>
    <row r="878" spans="1:3" x14ac:dyDescent="0.3">
      <c r="A878" s="1" vm="15035">
        <v>45085</v>
      </c>
      <c r="B878" s="3">
        <v>3.3451748216786086E-3</v>
      </c>
      <c r="C878" s="3">
        <v>0.47274554503212041</v>
      </c>
    </row>
    <row r="879" spans="1:3" x14ac:dyDescent="0.3">
      <c r="A879" s="1" vm="15050">
        <v>45086</v>
      </c>
      <c r="B879" s="3">
        <v>-7.5848947874841298E-4</v>
      </c>
      <c r="C879" s="3">
        <v>0.47178291838419917</v>
      </c>
    </row>
    <row r="880" spans="1:3" x14ac:dyDescent="0.3">
      <c r="A880" s="1" vm="15063">
        <v>45089</v>
      </c>
      <c r="B880" s="3">
        <v>1.208956762292121E-2</v>
      </c>
      <c r="C880" s="3">
        <v>0.48983650526544886</v>
      </c>
    </row>
    <row r="881" spans="1:3" x14ac:dyDescent="0.3">
      <c r="A881" s="1" vm="15080">
        <v>45090</v>
      </c>
      <c r="B881" s="3">
        <v>4.468055374269662E-4</v>
      </c>
      <c r="C881" s="3">
        <v>0.49015621301227902</v>
      </c>
    </row>
    <row r="882" spans="1:3" x14ac:dyDescent="0.3">
      <c r="A882" s="1" vm="15097">
        <v>45091</v>
      </c>
      <c r="B882" s="3">
        <v>9.9606076678254718E-3</v>
      </c>
      <c r="C882" s="3">
        <v>0.50478483113246664</v>
      </c>
    </row>
    <row r="883" spans="1:3" x14ac:dyDescent="0.3">
      <c r="A883" s="1" vm="15111">
        <v>45092</v>
      </c>
      <c r="B883" s="3">
        <v>-5.3918998450679188E-3</v>
      </c>
      <c r="C883" s="3">
        <v>0.49695010912445881</v>
      </c>
    </row>
    <row r="884" spans="1:3" x14ac:dyDescent="0.3">
      <c r="A884" s="1" vm="15126">
        <v>45093</v>
      </c>
      <c r="B884" s="3">
        <v>6.2505475959312813E-3</v>
      </c>
      <c r="C884" s="3">
        <v>0.50645730961186297</v>
      </c>
    </row>
    <row r="885" spans="1:3" x14ac:dyDescent="0.3">
      <c r="A885" s="1" vm="15140">
        <v>45096</v>
      </c>
      <c r="B885" s="3">
        <v>1.0262263412262121E-3</v>
      </c>
      <c r="C885" s="3">
        <v>0.50793912684918696</v>
      </c>
    </row>
    <row r="886" spans="1:3" x14ac:dyDescent="0.3">
      <c r="A886" s="1" vm="15155">
        <v>45097</v>
      </c>
      <c r="B886" s="3">
        <v>-3.293858153719637E-3</v>
      </c>
      <c r="C886" s="3">
        <v>0.50353210295772133</v>
      </c>
    </row>
    <row r="887" spans="1:3" x14ac:dyDescent="0.3">
      <c r="A887" s="1" vm="15169">
        <v>45098</v>
      </c>
      <c r="B887" s="3">
        <v>2.6756012607207407E-3</v>
      </c>
      <c r="C887" s="3">
        <v>0.5086053370871424</v>
      </c>
    </row>
    <row r="888" spans="1:3" x14ac:dyDescent="0.3">
      <c r="A888" s="1" vm="15185">
        <v>45099</v>
      </c>
      <c r="B888" s="3">
        <v>-7.0573176871351565E-3</v>
      </c>
      <c r="C888" s="3">
        <v>0.49861808120233198</v>
      </c>
    </row>
    <row r="889" spans="1:3" x14ac:dyDescent="0.3">
      <c r="A889" s="1" vm="15200">
        <v>45100</v>
      </c>
      <c r="B889" s="3">
        <v>-1.8479274772435191E-3</v>
      </c>
      <c r="C889" s="3">
        <v>0.4985270267796244</v>
      </c>
    </row>
    <row r="890" spans="1:3" x14ac:dyDescent="0.3">
      <c r="A890" s="1" vm="15216">
        <v>45103</v>
      </c>
      <c r="B890" s="3">
        <v>8.5604373273927574E-4</v>
      </c>
      <c r="C890" s="3">
        <v>0.49960956255887368</v>
      </c>
    </row>
    <row r="891" spans="1:3" x14ac:dyDescent="0.3">
      <c r="A891" s="1" vm="15231">
        <v>45104</v>
      </c>
      <c r="B891" s="3">
        <v>6.7732886485259098E-3</v>
      </c>
      <c r="C891" s="3">
        <v>0.51072171020894308</v>
      </c>
    </row>
    <row r="892" spans="1:3" x14ac:dyDescent="0.3">
      <c r="A892" s="1" vm="15246">
        <v>45105</v>
      </c>
      <c r="B892" s="3">
        <v>1.4085002144381183E-2</v>
      </c>
      <c r="C892" s="3">
        <v>0.53561359889722004</v>
      </c>
    </row>
    <row r="893" spans="1:3" x14ac:dyDescent="0.3">
      <c r="A893" s="1" vm="15257">
        <v>45106</v>
      </c>
      <c r="B893" s="3">
        <v>1.1475407204995354E-2</v>
      </c>
      <c r="C893" s="3">
        <v>0.55564601827173954</v>
      </c>
    </row>
    <row r="894" spans="1:3" x14ac:dyDescent="0.3">
      <c r="A894" s="1" vm="15271">
        <v>45107</v>
      </c>
      <c r="B894" s="3">
        <v>1.4803412593739898E-2</v>
      </c>
      <c r="C894" s="3">
        <v>0.57800048989038622</v>
      </c>
    </row>
    <row r="895" spans="1:3" x14ac:dyDescent="0.3">
      <c r="A895" s="1" vm="15287">
        <v>45110</v>
      </c>
      <c r="B895" s="3">
        <v>-1.3206558124454375E-3</v>
      </c>
      <c r="C895" s="3">
        <v>0.57354051119101901</v>
      </c>
    </row>
    <row r="896" spans="1:3" x14ac:dyDescent="0.3">
      <c r="A896" s="1" vm="15301">
        <v>45111</v>
      </c>
      <c r="B896" s="3">
        <v>-2.3727893947834123E-3</v>
      </c>
      <c r="C896" s="3">
        <v>0.5679118142158589</v>
      </c>
    </row>
    <row r="897" spans="1:3" x14ac:dyDescent="0.3">
      <c r="A897" s="1" vm="15316">
        <v>45112</v>
      </c>
      <c r="B897" s="3">
        <v>-5.6211731861015855E-4</v>
      </c>
      <c r="C897" s="3">
        <v>0.56910663506833958</v>
      </c>
    </row>
    <row r="898" spans="1:3" x14ac:dyDescent="0.3">
      <c r="A898" s="1" vm="15329">
        <v>45113</v>
      </c>
      <c r="B898" s="3">
        <v>-2.4934999784573197E-2</v>
      </c>
      <c r="C898" s="3">
        <v>0.52955729407491148</v>
      </c>
    </row>
    <row r="899" spans="1:3" x14ac:dyDescent="0.3">
      <c r="A899" s="1" vm="15344">
        <v>45114</v>
      </c>
      <c r="B899" s="3">
        <v>8.6639115400233228E-3</v>
      </c>
      <c r="C899" s="3">
        <v>0.54239972567787975</v>
      </c>
    </row>
    <row r="900" spans="1:3" x14ac:dyDescent="0.3">
      <c r="A900" s="1" vm="15357">
        <v>45117</v>
      </c>
      <c r="B900" s="3">
        <v>1.4055558489559099E-3</v>
      </c>
      <c r="C900" s="3">
        <v>0.54537792047155986</v>
      </c>
    </row>
    <row r="901" spans="1:3" x14ac:dyDescent="0.3">
      <c r="A901" s="1" vm="15374">
        <v>45118</v>
      </c>
      <c r="B901" s="3">
        <v>5.1430579440700647E-3</v>
      </c>
      <c r="C901" s="3">
        <v>0.55305668818802545</v>
      </c>
    </row>
    <row r="902" spans="1:3" x14ac:dyDescent="0.3">
      <c r="A902" s="1" vm="15388">
        <v>45119</v>
      </c>
      <c r="B902" s="3">
        <v>7.4893080271808826E-3</v>
      </c>
      <c r="C902" s="3">
        <v>0.56295172037717767</v>
      </c>
    </row>
    <row r="903" spans="1:3" x14ac:dyDescent="0.3">
      <c r="A903" s="1" vm="15403">
        <v>45120</v>
      </c>
      <c r="B903" s="3">
        <v>9.6751352726453794E-4</v>
      </c>
      <c r="C903" s="3">
        <v>0.5645555232368189</v>
      </c>
    </row>
    <row r="904" spans="1:3" x14ac:dyDescent="0.3">
      <c r="A904" s="1" vm="15419">
        <v>45121</v>
      </c>
      <c r="B904" s="3">
        <v>3.3461480330680667E-3</v>
      </c>
      <c r="C904" s="3">
        <v>0.57223349395842837</v>
      </c>
    </row>
    <row r="905" spans="1:3" x14ac:dyDescent="0.3">
      <c r="A905" s="1" vm="15436">
        <v>45124</v>
      </c>
      <c r="B905" s="3">
        <v>-3.4371446526264727E-4</v>
      </c>
      <c r="C905" s="3">
        <v>0.57208884140223315</v>
      </c>
    </row>
    <row r="906" spans="1:3" x14ac:dyDescent="0.3">
      <c r="A906" s="1" vm="15453">
        <v>45125</v>
      </c>
      <c r="B906" s="3">
        <v>-3.897439296748584E-3</v>
      </c>
      <c r="C906" s="3">
        <v>0.56416674159621694</v>
      </c>
    </row>
    <row r="907" spans="1:3" x14ac:dyDescent="0.3">
      <c r="A907" s="1" vm="15466">
        <v>45126</v>
      </c>
      <c r="B907" s="3">
        <v>1.4171809666039654E-3</v>
      </c>
      <c r="C907" s="3">
        <v>0.56470462349064521</v>
      </c>
    </row>
    <row r="908" spans="1:3" x14ac:dyDescent="0.3">
      <c r="A908" s="1" vm="15481">
        <v>45127</v>
      </c>
      <c r="B908" s="3">
        <v>-3.0759917809690378E-3</v>
      </c>
      <c r="C908" s="3">
        <v>0.55813959205370045</v>
      </c>
    </row>
    <row r="909" spans="1:3" x14ac:dyDescent="0.3">
      <c r="A909" s="1" vm="15496">
        <v>45128</v>
      </c>
      <c r="B909" s="3">
        <v>4.6816726760812047E-4</v>
      </c>
      <c r="C909" s="3">
        <v>0.56014093321505554</v>
      </c>
    </row>
    <row r="910" spans="1:3" x14ac:dyDescent="0.3">
      <c r="A910" s="1" vm="15513">
        <v>45131</v>
      </c>
      <c r="B910" s="3">
        <v>3.5251768589263164E-3</v>
      </c>
      <c r="C910" s="3">
        <v>0.5655418256042255</v>
      </c>
    </row>
    <row r="911" spans="1:3" x14ac:dyDescent="0.3">
      <c r="A911" s="1" vm="15529">
        <v>45132</v>
      </c>
      <c r="B911" s="3">
        <v>1.9782648082449154E-3</v>
      </c>
      <c r="C911" s="3">
        <v>0.56947347344333032</v>
      </c>
    </row>
    <row r="912" spans="1:3" x14ac:dyDescent="0.3">
      <c r="A912" s="1" vm="15547">
        <v>45133</v>
      </c>
      <c r="B912" s="3">
        <v>-5.4338574730801795E-4</v>
      </c>
      <c r="C912" s="3">
        <v>0.56796791895797494</v>
      </c>
    </row>
    <row r="913" spans="1:3" x14ac:dyDescent="0.3">
      <c r="A913" s="1" vm="15563">
        <v>45134</v>
      </c>
      <c r="B913" s="3">
        <v>1.5015733122110166E-2</v>
      </c>
      <c r="C913" s="3">
        <v>0.59180980554393026</v>
      </c>
    </row>
    <row r="914" spans="1:3" x14ac:dyDescent="0.3">
      <c r="A914" s="1" vm="15577">
        <v>45135</v>
      </c>
      <c r="B914" s="3">
        <v>-9.9324297532252734E-3</v>
      </c>
      <c r="C914" s="3">
        <v>0.57673417692954132</v>
      </c>
    </row>
    <row r="915" spans="1:3" x14ac:dyDescent="0.3">
      <c r="A915" s="1" vm="15592">
        <v>45138</v>
      </c>
      <c r="B915" s="3">
        <v>8.7759896151281304E-3</v>
      </c>
      <c r="C915" s="3">
        <v>0.58829727082286232</v>
      </c>
    </row>
    <row r="916" spans="1:3" x14ac:dyDescent="0.3">
      <c r="A916" s="1" vm="15610">
        <v>45139</v>
      </c>
      <c r="B916" s="3">
        <v>-1.132312763534392E-2</v>
      </c>
      <c r="C916" s="3">
        <v>0.57099248281649417</v>
      </c>
    </row>
    <row r="917" spans="1:3" x14ac:dyDescent="0.3">
      <c r="A917" s="1" vm="15627">
        <v>45140</v>
      </c>
      <c r="B917" s="3">
        <v>-9.0755543349164223E-3</v>
      </c>
      <c r="C917" s="3">
        <v>0.55687088690902053</v>
      </c>
    </row>
    <row r="918" spans="1:3" x14ac:dyDescent="0.3">
      <c r="A918" s="1" vm="15642">
        <v>45141</v>
      </c>
      <c r="B918" s="3">
        <v>-6.9157646966549521E-3</v>
      </c>
      <c r="C918" s="3">
        <v>0.54790797247383416</v>
      </c>
    </row>
    <row r="919" spans="1:3" x14ac:dyDescent="0.3">
      <c r="A919" s="1" vm="15655">
        <v>45142</v>
      </c>
      <c r="B919" s="3">
        <v>-3.370165096907636E-3</v>
      </c>
      <c r="C919" s="3">
        <v>0.54130898139320061</v>
      </c>
    </row>
    <row r="920" spans="1:3" x14ac:dyDescent="0.3">
      <c r="A920" s="1" vm="15669">
        <v>45145</v>
      </c>
      <c r="B920" s="3">
        <v>-7.0288737463103769E-3</v>
      </c>
      <c r="C920" s="3">
        <v>0.53049299707850084</v>
      </c>
    </row>
    <row r="921" spans="1:3" x14ac:dyDescent="0.3">
      <c r="A921" s="1" vm="15685">
        <v>45146</v>
      </c>
      <c r="B921" s="3">
        <v>-1.444011909339774E-2</v>
      </c>
      <c r="C921" s="3">
        <v>0.51058150584459661</v>
      </c>
    </row>
    <row r="922" spans="1:3" x14ac:dyDescent="0.3">
      <c r="A922" s="1" vm="15698">
        <v>45147</v>
      </c>
      <c r="B922" s="3">
        <v>8.5154269473987076E-3</v>
      </c>
      <c r="C922" s="3">
        <v>0.52376454950569074</v>
      </c>
    </row>
    <row r="923" spans="1:3" x14ac:dyDescent="0.3">
      <c r="A923" s="1" vm="15714">
        <v>45148</v>
      </c>
      <c r="B923" s="3">
        <v>1.3631178648559868E-2</v>
      </c>
      <c r="C923" s="3">
        <v>0.54654656187501316</v>
      </c>
    </row>
    <row r="924" spans="1:3" x14ac:dyDescent="0.3">
      <c r="A924" s="1" vm="15727">
        <v>45149</v>
      </c>
      <c r="B924" s="3">
        <v>-1.0695511947548059E-2</v>
      </c>
      <c r="C924" s="3">
        <v>0.52971662743482528</v>
      </c>
    </row>
    <row r="925" spans="1:3" x14ac:dyDescent="0.3">
      <c r="A925" s="1" vm="15740">
        <v>45152</v>
      </c>
      <c r="B925" s="3">
        <v>5.5555195019371308E-3</v>
      </c>
      <c r="C925" s="3">
        <v>0.5404285135029494</v>
      </c>
    </row>
    <row r="926" spans="1:3" x14ac:dyDescent="0.3">
      <c r="A926" s="1" vm="15754">
        <v>45154</v>
      </c>
      <c r="B926" s="3">
        <v>-4.1635988643088035E-3</v>
      </c>
      <c r="C926" s="3">
        <v>0.53527492749877947</v>
      </c>
    </row>
    <row r="927" spans="1:3" x14ac:dyDescent="0.3">
      <c r="A927" s="1" vm="15769">
        <v>45155</v>
      </c>
      <c r="B927" s="3">
        <v>-1.3399425880312205E-2</v>
      </c>
      <c r="C927" s="3">
        <v>0.51343780100554137</v>
      </c>
    </row>
    <row r="928" spans="1:3" x14ac:dyDescent="0.3">
      <c r="A928" s="1" vm="15787">
        <v>45156</v>
      </c>
      <c r="B928" s="3">
        <v>-9.3440527662908834E-3</v>
      </c>
      <c r="C928" s="3">
        <v>0.49712385406002896</v>
      </c>
    </row>
    <row r="929" spans="1:3" x14ac:dyDescent="0.3">
      <c r="A929" s="1" vm="15804">
        <v>45159</v>
      </c>
      <c r="B929" s="3">
        <v>1.4372510965711353E-2</v>
      </c>
      <c r="C929" s="3">
        <v>0.5215887814233926</v>
      </c>
    </row>
    <row r="930" spans="1:3" x14ac:dyDescent="0.3">
      <c r="A930" s="1" vm="15819">
        <v>45160</v>
      </c>
      <c r="B930" s="3">
        <v>3.2939555968988336E-3</v>
      </c>
      <c r="C930" s="3">
        <v>0.52700459454383031</v>
      </c>
    </row>
    <row r="931" spans="1:3" x14ac:dyDescent="0.3">
      <c r="A931" s="1" vm="15835">
        <v>45161</v>
      </c>
      <c r="B931" s="3">
        <v>4.5610505146069617E-3</v>
      </c>
      <c r="C931" s="3">
        <v>0.53198660782177354</v>
      </c>
    </row>
    <row r="932" spans="1:3" x14ac:dyDescent="0.3">
      <c r="A932" s="1" vm="15852">
        <v>45162</v>
      </c>
      <c r="B932" s="3">
        <v>-5.7914906870402995E-3</v>
      </c>
      <c r="C932" s="3">
        <v>0.52284499402419871</v>
      </c>
    </row>
    <row r="933" spans="1:3" x14ac:dyDescent="0.3">
      <c r="A933" s="1" vm="15867">
        <v>45163</v>
      </c>
      <c r="B933" s="3">
        <v>4.8711639604223436E-3</v>
      </c>
      <c r="C933" s="3">
        <v>0.53090025138420094</v>
      </c>
    </row>
    <row r="934" spans="1:3" x14ac:dyDescent="0.3">
      <c r="A934" s="1" vm="15882">
        <v>45166</v>
      </c>
      <c r="B934" s="3">
        <v>8.6127820449217584E-3</v>
      </c>
      <c r="C934" s="3">
        <v>0.54428640385173943</v>
      </c>
    </row>
    <row r="935" spans="1:3" x14ac:dyDescent="0.3">
      <c r="A935" s="1" vm="15895">
        <v>45167</v>
      </c>
      <c r="B935" s="3">
        <v>1.6088436433459023E-2</v>
      </c>
      <c r="C935" s="3">
        <v>0.56949754245756479</v>
      </c>
    </row>
    <row r="936" spans="1:3" x14ac:dyDescent="0.3">
      <c r="A936" s="1" vm="15908">
        <v>45168</v>
      </c>
      <c r="B936" s="3">
        <v>9.4204482229393472E-4</v>
      </c>
      <c r="C936" s="3">
        <v>0.5715092391160056</v>
      </c>
    </row>
    <row r="937" spans="1:3" x14ac:dyDescent="0.3">
      <c r="A937" s="1" vm="15921">
        <v>45169</v>
      </c>
      <c r="B937" s="3">
        <v>-2.7675540023691177E-3</v>
      </c>
      <c r="C937" s="3">
        <v>0.56581340868346885</v>
      </c>
    </row>
    <row r="938" spans="1:3" x14ac:dyDescent="0.3">
      <c r="A938" s="1" vm="15936">
        <v>45170</v>
      </c>
      <c r="B938" s="3">
        <v>-1.6705697447148376E-2</v>
      </c>
      <c r="C938" s="3">
        <v>0.53571565794737042</v>
      </c>
    </row>
    <row r="939" spans="1:3" x14ac:dyDescent="0.3">
      <c r="A939" s="1" vm="15950">
        <v>45173</v>
      </c>
      <c r="B939" s="3">
        <v>-2.8512100632782939E-3</v>
      </c>
      <c r="C939" s="3">
        <v>0.53249006577494695</v>
      </c>
    </row>
    <row r="940" spans="1:3" x14ac:dyDescent="0.3">
      <c r="A940" s="1" vm="15966">
        <v>45174</v>
      </c>
      <c r="B940" s="3">
        <v>-2.246383185685838E-3</v>
      </c>
      <c r="C940" s="3">
        <v>0.52943929500684961</v>
      </c>
    </row>
    <row r="941" spans="1:3" x14ac:dyDescent="0.3">
      <c r="A941" s="1" vm="15982">
        <v>45175</v>
      </c>
      <c r="B941" s="3">
        <v>-2.1296328446708292E-2</v>
      </c>
      <c r="C941" s="3">
        <v>0.49640570325469513</v>
      </c>
    </row>
    <row r="942" spans="1:3" x14ac:dyDescent="0.3">
      <c r="A942" s="1" vm="15998">
        <v>45176</v>
      </c>
      <c r="B942" s="3">
        <v>-3.7471828635149661E-3</v>
      </c>
      <c r="C942" s="3">
        <v>0.49020262555070843</v>
      </c>
    </row>
    <row r="943" spans="1:3" x14ac:dyDescent="0.3">
      <c r="A943" s="1" vm="16012">
        <v>45177</v>
      </c>
      <c r="B943" s="3">
        <v>6.2055298538493432E-3</v>
      </c>
      <c r="C943" s="3">
        <v>0.49791837125994426</v>
      </c>
    </row>
    <row r="944" spans="1:3" x14ac:dyDescent="0.3">
      <c r="A944" s="1" vm="16028">
        <v>45180</v>
      </c>
      <c r="B944" s="3">
        <v>6.6119575388652379E-3</v>
      </c>
      <c r="C944" s="3">
        <v>0.50784784122900795</v>
      </c>
    </row>
    <row r="945" spans="1:3" x14ac:dyDescent="0.3">
      <c r="A945" s="1" vm="16040">
        <v>45181</v>
      </c>
      <c r="B945" s="3">
        <v>-1.2649866779304961E-3</v>
      </c>
      <c r="C945" s="3">
        <v>0.5056939240029672</v>
      </c>
    </row>
    <row r="946" spans="1:3" x14ac:dyDescent="0.3">
      <c r="A946" s="1" vm="16053">
        <v>45182</v>
      </c>
      <c r="B946" s="3">
        <v>3.3070237899160664E-4</v>
      </c>
      <c r="C946" s="3">
        <v>0.5055184009449234</v>
      </c>
    </row>
    <row r="947" spans="1:3" x14ac:dyDescent="0.3">
      <c r="A947" s="1" vm="16067">
        <v>45183</v>
      </c>
      <c r="B947" s="3">
        <v>1.2479947263761023E-2</v>
      </c>
      <c r="C947" s="3">
        <v>0.52579272009548017</v>
      </c>
    </row>
    <row r="948" spans="1:3" x14ac:dyDescent="0.3">
      <c r="A948" s="1" vm="16084">
        <v>45184</v>
      </c>
      <c r="B948" s="3">
        <v>1.4031045129493484E-3</v>
      </c>
      <c r="C948" s="3">
        <v>0.52979839864854283</v>
      </c>
    </row>
    <row r="949" spans="1:3" x14ac:dyDescent="0.3">
      <c r="A949" s="1" vm="16099">
        <v>45187</v>
      </c>
      <c r="B949" s="3">
        <v>-1.4222052434184059E-2</v>
      </c>
      <c r="C949" s="3">
        <v>0.50781875515580599</v>
      </c>
    </row>
    <row r="950" spans="1:3" x14ac:dyDescent="0.3">
      <c r="A950" s="1" vm="16116">
        <v>45188</v>
      </c>
      <c r="B950" s="3">
        <v>5.2610546757891046E-3</v>
      </c>
      <c r="C950" s="3">
        <v>0.51732481672975172</v>
      </c>
    </row>
    <row r="951" spans="1:3" x14ac:dyDescent="0.3">
      <c r="A951" s="1" vm="16130">
        <v>45189</v>
      </c>
      <c r="B951" s="3">
        <v>1.9263019418886581E-2</v>
      </c>
      <c r="C951" s="3">
        <v>0.55020041521046281</v>
      </c>
    </row>
    <row r="952" spans="1:3" x14ac:dyDescent="0.3">
      <c r="A952" s="1" vm="16144">
        <v>45190</v>
      </c>
      <c r="B952" s="3">
        <v>-2.4345429704730925E-2</v>
      </c>
      <c r="C952" s="3">
        <v>0.51066242186286348</v>
      </c>
    </row>
    <row r="953" spans="1:3" x14ac:dyDescent="0.3">
      <c r="A953" s="1" vm="16160">
        <v>45191</v>
      </c>
      <c r="B953" s="3">
        <v>-4.8210098769252705E-3</v>
      </c>
      <c r="C953" s="3">
        <v>0.50364629055029964</v>
      </c>
    </row>
    <row r="954" spans="1:3" x14ac:dyDescent="0.3">
      <c r="A954" s="1" vm="16176">
        <v>45194</v>
      </c>
      <c r="B954" s="3">
        <v>-9.8673843995296211E-3</v>
      </c>
      <c r="C954" s="3">
        <v>0.49087549859720536</v>
      </c>
    </row>
    <row r="955" spans="1:3" x14ac:dyDescent="0.3">
      <c r="A955" s="1" vm="16193">
        <v>45195</v>
      </c>
      <c r="B955" s="3">
        <v>-1.424940413207099E-2</v>
      </c>
      <c r="C955" s="3">
        <v>0.47105204630135128</v>
      </c>
    </row>
    <row r="956" spans="1:3" x14ac:dyDescent="0.3">
      <c r="A956" s="1" vm="16208">
        <v>45196</v>
      </c>
      <c r="B956" s="3">
        <v>-4.2687999224317666E-3</v>
      </c>
      <c r="C956" s="3">
        <v>0.46866139445499921</v>
      </c>
    </row>
    <row r="957" spans="1:3" x14ac:dyDescent="0.3">
      <c r="A957" s="1" vm="16223">
        <v>45197</v>
      </c>
      <c r="B957" s="3">
        <v>9.5896387139090961E-3</v>
      </c>
      <c r="C957" s="3">
        <v>0.48533149630009331</v>
      </c>
    </row>
    <row r="958" spans="1:3" x14ac:dyDescent="0.3">
      <c r="A958" s="1" vm="16239">
        <v>45198</v>
      </c>
      <c r="B958" s="3">
        <v>7.186692191776126E-3</v>
      </c>
      <c r="C958" s="3">
        <v>0.49586896985544165</v>
      </c>
    </row>
    <row r="959" spans="1:3" x14ac:dyDescent="0.3">
      <c r="A959" s="1" vm="16253">
        <v>45201</v>
      </c>
      <c r="B959" s="3">
        <v>-9.2350810607220776E-3</v>
      </c>
      <c r="C959" s="3">
        <v>0.48630383050949055</v>
      </c>
    </row>
    <row r="960" spans="1:3" x14ac:dyDescent="0.3">
      <c r="A960" s="1" vm="16266">
        <v>45202</v>
      </c>
      <c r="B960" s="3">
        <v>-1.2407807943037013E-2</v>
      </c>
      <c r="C960" s="3">
        <v>0.4697665015025973</v>
      </c>
    </row>
    <row r="961" spans="1:3" x14ac:dyDescent="0.3">
      <c r="A961" s="1" vm="16281">
        <v>45203</v>
      </c>
      <c r="B961" s="3">
        <v>3.6473437363126133E-3</v>
      </c>
      <c r="C961" s="3">
        <v>0.47488719453944872</v>
      </c>
    </row>
    <row r="962" spans="1:3" x14ac:dyDescent="0.3">
      <c r="A962" s="1" vm="16297">
        <v>45204</v>
      </c>
      <c r="B962" s="3">
        <v>4.1089485882886126E-3</v>
      </c>
      <c r="C962" s="3">
        <v>0.48066317987455282</v>
      </c>
    </row>
    <row r="963" spans="1:3" x14ac:dyDescent="0.3">
      <c r="A963" s="1" vm="16311">
        <v>45205</v>
      </c>
      <c r="B963" s="3">
        <v>1.0522734276929312E-2</v>
      </c>
      <c r="C963" s="3">
        <v>0.49888501646652178</v>
      </c>
    </row>
    <row r="964" spans="1:3" x14ac:dyDescent="0.3">
      <c r="A964" s="1" vm="16327">
        <v>45208</v>
      </c>
      <c r="B964" s="3">
        <v>-9.4172667658435991E-3</v>
      </c>
      <c r="C964" s="3">
        <v>0.48390933854130719</v>
      </c>
    </row>
    <row r="965" spans="1:3" x14ac:dyDescent="0.3">
      <c r="A965" s="1" vm="16340">
        <v>45209</v>
      </c>
      <c r="B965" s="3">
        <v>2.5536554421618576E-2</v>
      </c>
      <c r="C965" s="3">
        <v>0.52444679340747136</v>
      </c>
    </row>
    <row r="966" spans="1:3" x14ac:dyDescent="0.3">
      <c r="A966" s="1" vm="16353">
        <v>45210</v>
      </c>
      <c r="B966" s="3">
        <v>3.7863538050404806E-3</v>
      </c>
      <c r="C966" s="3">
        <v>0.52945788769188706</v>
      </c>
    </row>
    <row r="967" spans="1:3" x14ac:dyDescent="0.3">
      <c r="A967" s="1" vm="16367">
        <v>45211</v>
      </c>
      <c r="B967" s="3">
        <v>5.7921884322212191E-3</v>
      </c>
      <c r="C967" s="3">
        <v>0.54005963835205151</v>
      </c>
    </row>
    <row r="968" spans="1:3" x14ac:dyDescent="0.3">
      <c r="A968" s="1" vm="16382">
        <v>45212</v>
      </c>
      <c r="B968" s="3">
        <v>-5.3695242678740204E-3</v>
      </c>
      <c r="C968" s="3">
        <v>0.53518387701336012</v>
      </c>
    </row>
    <row r="969" spans="1:3" x14ac:dyDescent="0.3">
      <c r="A969" s="1" vm="16398">
        <v>45215</v>
      </c>
      <c r="B969" s="3">
        <v>1.0587250318445041E-2</v>
      </c>
      <c r="C969" s="3">
        <v>0.55057109028383144</v>
      </c>
    </row>
    <row r="970" spans="1:3" x14ac:dyDescent="0.3">
      <c r="A970" s="1" vm="16412">
        <v>45216</v>
      </c>
      <c r="B970" s="3">
        <v>-5.6560868206840097E-3</v>
      </c>
      <c r="C970" s="3">
        <v>0.53860804085057012</v>
      </c>
    </row>
    <row r="971" spans="1:3" x14ac:dyDescent="0.3">
      <c r="A971" s="1" vm="16426">
        <v>45217</v>
      </c>
      <c r="B971" s="3">
        <v>-9.1639570619140923E-3</v>
      </c>
      <c r="C971" s="3">
        <v>0.52210522141990345</v>
      </c>
    </row>
    <row r="972" spans="1:3" x14ac:dyDescent="0.3">
      <c r="A972" s="1" vm="16444">
        <v>45218</v>
      </c>
      <c r="B972" s="3">
        <v>-1.1166819553967368E-2</v>
      </c>
      <c r="C972" s="3">
        <v>0.50428526374686145</v>
      </c>
    </row>
    <row r="973" spans="1:3" x14ac:dyDescent="0.3">
      <c r="A973" s="1" vm="16460">
        <v>45219</v>
      </c>
      <c r="B973" s="3">
        <v>-1.2299538654821739E-2</v>
      </c>
      <c r="C973" s="3">
        <v>0.48796922162620071</v>
      </c>
    </row>
    <row r="974" spans="1:3" x14ac:dyDescent="0.3">
      <c r="A974" s="1" vm="16477">
        <v>45222</v>
      </c>
      <c r="B974" s="3">
        <v>8.0207206878371694E-3</v>
      </c>
      <c r="C974" s="3">
        <v>0.50128368904293197</v>
      </c>
    </row>
    <row r="975" spans="1:3" x14ac:dyDescent="0.3">
      <c r="A975" s="1" vm="16491">
        <v>45223</v>
      </c>
      <c r="B975" s="3">
        <v>3.8232075687368375E-3</v>
      </c>
      <c r="C975" s="3">
        <v>0.50606675764091147</v>
      </c>
    </row>
    <row r="976" spans="1:3" x14ac:dyDescent="0.3">
      <c r="A976" s="1" vm="16507">
        <v>45224</v>
      </c>
      <c r="B976" s="3">
        <v>-5.0149243474017164E-3</v>
      </c>
      <c r="C976" s="3">
        <v>0.49786484483188354</v>
      </c>
    </row>
    <row r="977" spans="1:3" x14ac:dyDescent="0.3">
      <c r="A977" s="1" vm="16523">
        <v>45225</v>
      </c>
      <c r="B977" s="3">
        <v>2.2646667391372009E-3</v>
      </c>
      <c r="C977" s="3">
        <v>0.49983221710581843</v>
      </c>
    </row>
    <row r="978" spans="1:3" x14ac:dyDescent="0.3">
      <c r="A978" s="1" vm="16538">
        <v>45226</v>
      </c>
      <c r="B978" s="3">
        <v>-4.1355236851247359E-3</v>
      </c>
      <c r="C978" s="3">
        <v>0.49511160893395229</v>
      </c>
    </row>
    <row r="979" spans="1:3" x14ac:dyDescent="0.3">
      <c r="A979" s="1" vm="16554">
        <v>45229</v>
      </c>
      <c r="B979" s="3">
        <v>7.4940422846180039E-3</v>
      </c>
      <c r="C979" s="3">
        <v>0.50268513983045693</v>
      </c>
    </row>
    <row r="980" spans="1:3" x14ac:dyDescent="0.3">
      <c r="A980" s="1" vm="16569">
        <v>45230</v>
      </c>
      <c r="B980" s="3">
        <v>7.9136697063774616E-3</v>
      </c>
      <c r="C980" s="3">
        <v>0.51586158308845753</v>
      </c>
    </row>
    <row r="981" spans="1:3" x14ac:dyDescent="0.3">
      <c r="A981" s="1" vm="16583">
        <v>45231</v>
      </c>
      <c r="B981" s="3">
        <v>6.6041857169072847E-3</v>
      </c>
      <c r="C981" s="3">
        <v>0.52659393372918428</v>
      </c>
    </row>
    <row r="982" spans="1:3" x14ac:dyDescent="0.3">
      <c r="A982" s="1" vm="16598">
        <v>45232</v>
      </c>
      <c r="B982" s="3">
        <v>2.9939696203387007E-2</v>
      </c>
      <c r="C982" s="3">
        <v>0.57610839970853023</v>
      </c>
    </row>
    <row r="983" spans="1:3" x14ac:dyDescent="0.3">
      <c r="A983" s="1" vm="16614">
        <v>45233</v>
      </c>
      <c r="B983" s="3">
        <v>1.2096008344120031E-2</v>
      </c>
      <c r="C983" s="3">
        <v>0.59483596890868207</v>
      </c>
    </row>
    <row r="984" spans="1:3" x14ac:dyDescent="0.3">
      <c r="A984" s="1" vm="16630">
        <v>45236</v>
      </c>
      <c r="B984" s="3">
        <v>-1.8846941969469437E-3</v>
      </c>
      <c r="C984" s="3">
        <v>0.59736577289970172</v>
      </c>
    </row>
    <row r="985" spans="1:3" x14ac:dyDescent="0.3">
      <c r="A985" s="1" vm="16647">
        <v>45237</v>
      </c>
      <c r="B985" s="3">
        <v>-5.2274455683454287E-3</v>
      </c>
      <c r="C985" s="3">
        <v>0.59046595441859073</v>
      </c>
    </row>
    <row r="986" spans="1:3" x14ac:dyDescent="0.3">
      <c r="A986" s="1" vm="16660">
        <v>45238</v>
      </c>
      <c r="B986" s="3">
        <v>7.9984988069039323E-3</v>
      </c>
      <c r="C986" s="3">
        <v>0.60440883467233841</v>
      </c>
    </row>
    <row r="987" spans="1:3" x14ac:dyDescent="0.3">
      <c r="A987" s="1" vm="16675">
        <v>45239</v>
      </c>
      <c r="B987" s="3">
        <v>6.9766542183895448E-3</v>
      </c>
      <c r="C987" s="3">
        <v>0.61437411933930797</v>
      </c>
    </row>
    <row r="988" spans="1:3" x14ac:dyDescent="0.3">
      <c r="A988" s="1" vm="16690">
        <v>45240</v>
      </c>
      <c r="B988" s="3">
        <v>-9.413120165327098E-3</v>
      </c>
      <c r="C988" s="3">
        <v>0.60227288473711693</v>
      </c>
    </row>
    <row r="989" spans="1:3" x14ac:dyDescent="0.3">
      <c r="A989" s="1" vm="16704">
        <v>45243</v>
      </c>
      <c r="B989" s="3">
        <v>1.9131658328284097E-2</v>
      </c>
      <c r="C989" s="3">
        <v>0.63537645274120924</v>
      </c>
    </row>
    <row r="990" spans="1:3" x14ac:dyDescent="0.3">
      <c r="A990" s="1" vm="16720">
        <v>45244</v>
      </c>
      <c r="B990" s="3">
        <v>2.0584781955666369E-2</v>
      </c>
      <c r="C990" s="3">
        <v>0.6635372039975197</v>
      </c>
    </row>
    <row r="991" spans="1:3" x14ac:dyDescent="0.3">
      <c r="A991" s="1" vm="16736">
        <v>45245</v>
      </c>
      <c r="B991" s="3">
        <v>3.4909489704419358E-3</v>
      </c>
      <c r="C991" s="3">
        <v>0.66981492028904677</v>
      </c>
    </row>
    <row r="992" spans="1:3" x14ac:dyDescent="0.3">
      <c r="A992" s="1" vm="16753">
        <v>45246</v>
      </c>
      <c r="B992" s="3">
        <v>-8.954032237997742E-4</v>
      </c>
      <c r="C992" s="3">
        <v>0.66967742763665983</v>
      </c>
    </row>
    <row r="993" spans="1:3" x14ac:dyDescent="0.3">
      <c r="A993" s="1" vm="16767">
        <v>45247</v>
      </c>
      <c r="B993" s="3">
        <v>8.507076952758208E-3</v>
      </c>
      <c r="C993" s="3">
        <v>0.68602161016649876</v>
      </c>
    </row>
    <row r="994" spans="1:3" x14ac:dyDescent="0.3">
      <c r="A994" s="1" vm="16783">
        <v>45250</v>
      </c>
      <c r="B994" s="3">
        <v>5.6513678865704065E-3</v>
      </c>
      <c r="C994" s="3">
        <v>0.69682940512375557</v>
      </c>
    </row>
    <row r="995" spans="1:3" x14ac:dyDescent="0.3">
      <c r="A995" s="1" vm="16799">
        <v>45251</v>
      </c>
      <c r="B995" s="3">
        <v>-1.1501271209738749E-2</v>
      </c>
      <c r="C995" s="3">
        <v>0.6796307453746685</v>
      </c>
    </row>
    <row r="996" spans="1:3" x14ac:dyDescent="0.3">
      <c r="A996" s="1" vm="16814">
        <v>45252</v>
      </c>
      <c r="B996" s="3">
        <v>7.6961480650154339E-3</v>
      </c>
      <c r="C996" s="3">
        <v>0.69502452417103677</v>
      </c>
    </row>
    <row r="997" spans="1:3" x14ac:dyDescent="0.3">
      <c r="A997" s="1" vm="16830">
        <v>45253</v>
      </c>
      <c r="B997" s="3">
        <v>-1.4059175546434211E-3</v>
      </c>
      <c r="C997" s="3">
        <v>0.69132920452830138</v>
      </c>
    </row>
    <row r="998" spans="1:3" x14ac:dyDescent="0.3">
      <c r="A998" s="1" vm="16846">
        <v>45254</v>
      </c>
      <c r="B998" s="3">
        <v>6.684992200670585E-3</v>
      </c>
      <c r="C998" s="3">
        <v>0.70398059117843415</v>
      </c>
    </row>
    <row r="999" spans="1:3" x14ac:dyDescent="0.3">
      <c r="A999" s="1" vm="16861">
        <v>45257</v>
      </c>
      <c r="B999" s="3">
        <v>-1.0053764159798038E-4</v>
      </c>
      <c r="C999" s="3">
        <v>0.70437570709407982</v>
      </c>
    </row>
    <row r="1000" spans="1:3" x14ac:dyDescent="0.3">
      <c r="A1000" s="1" vm="16876">
        <v>45258</v>
      </c>
      <c r="B1000" s="3">
        <v>1.7913807110362815E-3</v>
      </c>
      <c r="C1000" s="3">
        <v>0.70557189570963419</v>
      </c>
    </row>
    <row r="1001" spans="1:3" x14ac:dyDescent="0.3">
      <c r="A1001" s="1" vm="16892">
        <v>45259</v>
      </c>
      <c r="B1001" s="3">
        <v>6.2429532119875879E-3</v>
      </c>
      <c r="C1001" s="3">
        <v>0.71560518465577261</v>
      </c>
    </row>
    <row r="1002" spans="1:3" x14ac:dyDescent="0.3">
      <c r="A1002" s="1" vm="16907">
        <v>45260</v>
      </c>
      <c r="B1002" s="3">
        <v>-7.5618142400161095E-3</v>
      </c>
      <c r="C1002" s="3">
        <v>0.6991868006233305</v>
      </c>
    </row>
    <row r="1003" spans="1:3" x14ac:dyDescent="0.3">
      <c r="A1003" s="1" vm="16923">
        <v>45261</v>
      </c>
      <c r="B1003" s="3">
        <v>1.8897711412130601E-3</v>
      </c>
      <c r="C1003" s="3">
        <v>0.70011515004539338</v>
      </c>
    </row>
    <row r="1004" spans="1:3" x14ac:dyDescent="0.3">
      <c r="A1004" s="1" vm="16938">
        <v>45264</v>
      </c>
      <c r="B1004" s="3">
        <v>4.7129426002902417E-4</v>
      </c>
      <c r="C1004" s="3">
        <v>0.6986011542277637</v>
      </c>
    </row>
    <row r="1005" spans="1:3" x14ac:dyDescent="0.3">
      <c r="A1005" s="1" vm="16952">
        <v>45265</v>
      </c>
      <c r="B1005" s="3">
        <v>1.1815584067446106E-2</v>
      </c>
      <c r="C1005" s="3">
        <v>0.72314551401333138</v>
      </c>
    </row>
    <row r="1006" spans="1:3" x14ac:dyDescent="0.3">
      <c r="A1006" s="1" vm="16967">
        <v>45266</v>
      </c>
      <c r="B1006" s="3">
        <v>8.3875705937195497E-3</v>
      </c>
      <c r="C1006" s="3">
        <v>0.73715655235809552</v>
      </c>
    </row>
    <row r="1007" spans="1:3" x14ac:dyDescent="0.3">
      <c r="A1007" s="1" vm="16983">
        <v>45267</v>
      </c>
      <c r="B1007" s="3">
        <v>-4.4626407536553234E-3</v>
      </c>
      <c r="C1007" s="3">
        <v>0.72927284532398207</v>
      </c>
    </row>
    <row r="1008" spans="1:3" x14ac:dyDescent="0.3">
      <c r="A1008" s="1" vm="16999">
        <v>45268</v>
      </c>
      <c r="B1008" s="3">
        <v>1.1247485108262099E-2</v>
      </c>
      <c r="C1008" s="3">
        <v>0.74785474160916554</v>
      </c>
    </row>
    <row r="1009" spans="1:3" x14ac:dyDescent="0.3">
      <c r="A1009" s="1" vm="17013">
        <v>45271</v>
      </c>
      <c r="B1009" s="3">
        <v>1.1782015995006343E-4</v>
      </c>
      <c r="C1009" s="3">
        <v>0.75165640941861822</v>
      </c>
    </row>
    <row r="1010" spans="1:3" x14ac:dyDescent="0.3">
      <c r="A1010" s="1" vm="17026">
        <v>45272</v>
      </c>
      <c r="B1010" s="3">
        <v>-5.547685245232116E-3</v>
      </c>
      <c r="C1010" s="3">
        <v>0.741977207684553</v>
      </c>
    </row>
    <row r="1011" spans="1:3" x14ac:dyDescent="0.3">
      <c r="A1011" s="1" vm="17041">
        <v>45273</v>
      </c>
      <c r="B1011" s="3">
        <v>-1.7655093597268435E-4</v>
      </c>
      <c r="C1011" s="3">
        <v>0.73774725351545245</v>
      </c>
    </row>
    <row r="1012" spans="1:3" x14ac:dyDescent="0.3">
      <c r="A1012" s="1" vm="17057">
        <v>45274</v>
      </c>
      <c r="B1012" s="3">
        <v>-7.7755710219603157E-3</v>
      </c>
      <c r="C1012" s="3">
        <v>0.71464664386274923</v>
      </c>
    </row>
    <row r="1013" spans="1:3" x14ac:dyDescent="0.3">
      <c r="A1013" s="1" vm="17074">
        <v>45275</v>
      </c>
      <c r="B1013" s="3">
        <v>-4.009414342776501E-3</v>
      </c>
      <c r="C1013" s="3">
        <v>0.70565291129250474</v>
      </c>
    </row>
    <row r="1014" spans="1:3" x14ac:dyDescent="0.3">
      <c r="A1014" s="1" vm="17089">
        <v>45278</v>
      </c>
      <c r="B1014" s="3">
        <v>-1.6057634983525065E-2</v>
      </c>
      <c r="C1014" s="3">
        <v>0.67509375809723537</v>
      </c>
    </row>
    <row r="1015" spans="1:3" x14ac:dyDescent="0.3">
      <c r="A1015" s="1" vm="17104">
        <v>45279</v>
      </c>
      <c r="B1015" s="3">
        <v>3.0249064792506855E-3</v>
      </c>
      <c r="C1015" s="3">
        <v>0.68041507139932933</v>
      </c>
    </row>
    <row r="1016" spans="1:3" x14ac:dyDescent="0.3">
      <c r="A1016" s="1" vm="17119">
        <v>45280</v>
      </c>
      <c r="B1016" s="3">
        <v>-1.5608348317929571E-3</v>
      </c>
      <c r="C1016" s="3">
        <v>0.67565010118294666</v>
      </c>
    </row>
    <row r="1017" spans="1:3" x14ac:dyDescent="0.3">
      <c r="A1017" s="1" vm="17133">
        <v>45281</v>
      </c>
      <c r="B1017" s="3">
        <v>-4.9003821864267516E-3</v>
      </c>
      <c r="C1017" s="3">
        <v>0.66192954903798851</v>
      </c>
    </row>
    <row r="1018" spans="1:3" x14ac:dyDescent="0.3">
      <c r="A1018" s="1" vm="17148">
        <v>45282</v>
      </c>
      <c r="B1018" s="3">
        <v>-2.4062836624398421E-3</v>
      </c>
      <c r="C1018" s="3">
        <v>0.65766293807228715</v>
      </c>
    </row>
    <row r="1019" spans="1:3" x14ac:dyDescent="0.3">
      <c r="A1019" s="1" vm="17165">
        <v>45287</v>
      </c>
      <c r="B1019" s="3">
        <v>7.9005904224369885E-4</v>
      </c>
      <c r="C1019" s="3">
        <v>0.65763388397437739</v>
      </c>
    </row>
    <row r="1020" spans="1:3" x14ac:dyDescent="0.3">
      <c r="A1020" s="1" vm="17180">
        <v>45288</v>
      </c>
      <c r="B1020" s="3">
        <v>-3.843164015441857E-4</v>
      </c>
      <c r="C1020" s="3">
        <v>0.65701012476044862</v>
      </c>
    </row>
    <row r="1021" spans="1:3" x14ac:dyDescent="0.3">
      <c r="A1021" s="1" vm="17196">
        <v>45289</v>
      </c>
      <c r="B1021" s="3">
        <v>3.3090822457368472E-3</v>
      </c>
      <c r="C1021" s="3">
        <v>0.66269992800384392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4C989-18D2-4D69-9166-EB1039B9027F}">
  <dimension ref="A1:U1048576"/>
  <sheetViews>
    <sheetView topLeftCell="A996" workbookViewId="0">
      <selection activeCell="H3" sqref="H3:H1022"/>
    </sheetView>
  </sheetViews>
  <sheetFormatPr defaultRowHeight="14.4" x14ac:dyDescent="0.3"/>
  <cols>
    <col min="1" max="1" width="10.33203125" bestFit="1" customWidth="1"/>
    <col min="2" max="2" width="17.5546875" customWidth="1"/>
    <col min="3" max="3" width="23.109375" style="16" bestFit="1" customWidth="1"/>
    <col min="4" max="4" width="8.88671875" style="21"/>
    <col min="5" max="5" width="15.77734375" style="96" bestFit="1" customWidth="1"/>
    <col min="6" max="7" width="8.88671875" style="96"/>
    <col min="8" max="10" width="8.88671875" style="89"/>
    <col min="11" max="11" width="8.88671875" style="39"/>
    <col min="12" max="12" width="8.88671875" style="96"/>
  </cols>
  <sheetData>
    <row r="1" spans="1:21" x14ac:dyDescent="0.3">
      <c r="C1" s="86" t="s">
        <v>49</v>
      </c>
      <c r="D1" s="87"/>
      <c r="E1" s="87"/>
      <c r="F1" s="87"/>
      <c r="G1" s="87"/>
      <c r="H1" s="87"/>
      <c r="I1" s="87"/>
      <c r="J1" s="87"/>
      <c r="K1" s="88"/>
      <c r="L1"/>
    </row>
    <row r="2" spans="1:21" ht="15.6" x14ac:dyDescent="0.3">
      <c r="A2" s="84" t="s">
        <v>0</v>
      </c>
      <c r="B2" s="85" t="s">
        <v>50</v>
      </c>
      <c r="C2" s="103" t="s">
        <v>48</v>
      </c>
      <c r="D2" s="99" t="s">
        <v>46</v>
      </c>
      <c r="E2" s="100" t="s">
        <v>13</v>
      </c>
      <c r="F2" s="100" t="s">
        <v>15</v>
      </c>
      <c r="G2" s="100" t="s">
        <v>16</v>
      </c>
      <c r="H2" s="93" t="s">
        <v>17</v>
      </c>
      <c r="I2" s="93" t="s">
        <v>18</v>
      </c>
      <c r="J2" s="93" t="s">
        <v>19</v>
      </c>
      <c r="K2" s="94" t="s">
        <v>20</v>
      </c>
      <c r="L2"/>
    </row>
    <row r="3" spans="1:21" x14ac:dyDescent="0.3">
      <c r="A3" s="101" vm="1">
        <v>43832</v>
      </c>
      <c r="B3" s="75">
        <v>0</v>
      </c>
      <c r="C3" s="97">
        <f>($N$7*D3 + $O$7*E3 + $P$7*F3 + $Q$7*G3 + $R$7*H3 + $S$7*I3 + $T$7*J3 + $U$7*K3)</f>
        <v>0</v>
      </c>
      <c r="D3" s="21">
        <v>0</v>
      </c>
      <c r="E3" s="89">
        <v>0</v>
      </c>
      <c r="F3" s="89">
        <v>0</v>
      </c>
      <c r="G3" s="89">
        <v>0</v>
      </c>
      <c r="H3" s="89">
        <v>0</v>
      </c>
      <c r="I3" s="89">
        <v>0</v>
      </c>
      <c r="J3" s="89">
        <v>0</v>
      </c>
      <c r="K3" s="39">
        <v>0</v>
      </c>
      <c r="L3"/>
    </row>
    <row r="4" spans="1:21" x14ac:dyDescent="0.3">
      <c r="A4" s="101" vm="21">
        <v>43833</v>
      </c>
      <c r="B4" s="5">
        <f>SUM('Efficient Frontier'!$C$7*'Stocks Portfolio'!K4,'Efficient Frontier'!$D$7*'Stocks Portfolio'!L4,'Stocks Portfolio'!M4*'Efficient Frontier'!$E$7,'Efficient Frontier'!$F$7*'Stocks Portfolio'!N4,'Stocks Portfolio'!O4*'Efficient Frontier'!$G$7,'Efficient Frontier'!$H$7*'Stocks Portfolio'!P4,'Stocks Portfolio'!Q4*'Efficient Frontier'!$I$7,'Efficient Frontier'!$J$7*'Stocks Portfolio'!R4)</f>
        <v>-5.5848686553276357E-3</v>
      </c>
      <c r="C4" s="97">
        <f t="shared" ref="C4:C67" si="0">($N$7*D4 + $O$7*E4 + $P$7*F4 + $Q$7*G4 + $R$7*H4 + $S$7*I4 + $T$7*J4 + $U$7*K4)</f>
        <v>-5.5395253294824118E-3</v>
      </c>
      <c r="D4" s="21">
        <f>('Stocks Portfolio'!B4-'Stocks Portfolio'!$B$3)/'Stocks Portfolio'!$B$3</f>
        <v>3.1152647975077213E-3</v>
      </c>
      <c r="E4" s="3">
        <f>('Stocks Portfolio'!C4-'Stocks Portfolio'!$C$3)/'Stocks Portfolio'!$C$3</f>
        <v>-1.2318305001231829E-2</v>
      </c>
      <c r="F4" s="3">
        <f>('Stocks Portfolio'!D4-'Stocks Portfolio'!$D$3)/'Stocks Portfolio'!$D$3</f>
        <v>-3.3433634236049056E-4</v>
      </c>
      <c r="G4" s="3">
        <f>('Stocks Portfolio'!E4-'Stocks Portfolio'!$E$3)/'Stocks Portfolio'!$E$3</f>
        <v>-1.1862396204033225E-2</v>
      </c>
      <c r="H4" s="3">
        <f>('Stocks Portfolio'!F4-'Stocks Portfolio'!$F$3)/'Stocks Portfolio'!$F$3</f>
        <v>-1.3229735405291838E-2</v>
      </c>
      <c r="I4" s="3">
        <f>('Stocks Portfolio'!G4-'Stocks Portfolio'!$G$3)/'Stocks Portfolio'!$G$3</f>
        <v>-2.0814615154237832E-2</v>
      </c>
      <c r="J4" s="3">
        <f>('Stocks Portfolio'!H4-'Stocks Portfolio'!$H$3)/'Stocks Portfolio'!$H$3</f>
        <v>-1.8464785017145761E-2</v>
      </c>
      <c r="K4" s="39">
        <f>('Stocks Portfolio'!I4-'Stocks Portfolio'!$I$3)/'Stocks Portfolio'!$I$3</f>
        <v>-1.3043478260869481E-2</v>
      </c>
      <c r="L4"/>
    </row>
    <row r="5" spans="1:21" x14ac:dyDescent="0.3">
      <c r="A5" s="101" vm="41">
        <v>43836</v>
      </c>
      <c r="B5" s="5">
        <f>SUM('Efficient Frontier'!$C$7*'Stocks Portfolio'!K5,'Efficient Frontier'!$D$7*'Stocks Portfolio'!L5,'Stocks Portfolio'!M5*'Efficient Frontier'!$E$7,'Efficient Frontier'!$F$7*'Stocks Portfolio'!N5,'Stocks Portfolio'!O5*'Efficient Frontier'!$G$7,'Efficient Frontier'!$H$7*'Stocks Portfolio'!P5,'Stocks Portfolio'!Q5*'Efficient Frontier'!$I$7,'Efficient Frontier'!$J$7*'Stocks Portfolio'!R5)</f>
        <v>-9.8447042933220031E-3</v>
      </c>
      <c r="C5" s="97">
        <f t="shared" si="0"/>
        <v>-1.5260106561715496E-2</v>
      </c>
      <c r="D5" s="21">
        <f>('Stocks Portfolio'!B5-'Stocks Portfolio'!$B$3)/'Stocks Portfolio'!$B$3</f>
        <v>-4.6728971962616741E-3</v>
      </c>
      <c r="E5" s="3">
        <f>('Stocks Portfolio'!C5-'Stocks Portfolio'!$C$3)/'Stocks Portfolio'!$C$3</f>
        <v>-1.281103720128118E-2</v>
      </c>
      <c r="F5" s="3">
        <f>('Stocks Portfolio'!D5-'Stocks Portfolio'!$D$3)/'Stocks Portfolio'!$D$3</f>
        <v>-9.0270812437313452E-3</v>
      </c>
      <c r="G5" s="3">
        <f>('Stocks Portfolio'!E5-'Stocks Portfolio'!$E$3)/'Stocks Portfolio'!$E$3</f>
        <v>-3.0100830367734196E-2</v>
      </c>
      <c r="H5" s="3">
        <f>('Stocks Portfolio'!F5-'Stocks Portfolio'!$F$3)/'Stocks Portfolio'!$F$3</f>
        <v>-1.7219655606887832E-2</v>
      </c>
      <c r="I5" s="3">
        <f>('Stocks Portfolio'!G5-'Stocks Portfolio'!$G$3)/'Stocks Portfolio'!$G$3</f>
        <v>-3.4141958670260521E-2</v>
      </c>
      <c r="J5" s="3">
        <f>('Stocks Portfolio'!H5-'Stocks Portfolio'!$H$3)/'Stocks Portfolio'!$H$3</f>
        <v>-2.1102611448166636E-2</v>
      </c>
      <c r="K5" s="39">
        <f>('Stocks Portfolio'!I5-'Stocks Portfolio'!$I$3)/'Stocks Portfolio'!$I$3</f>
        <v>-2.6630434782608611E-2</v>
      </c>
      <c r="L5"/>
      <c r="N5" t="s">
        <v>47</v>
      </c>
    </row>
    <row r="6" spans="1:21" x14ac:dyDescent="0.3">
      <c r="A6" s="101" vm="61">
        <v>43837</v>
      </c>
      <c r="B6" s="5">
        <f>SUM('Efficient Frontier'!$C$7*'Stocks Portfolio'!K6,'Efficient Frontier'!$D$7*'Stocks Portfolio'!L6,'Stocks Portfolio'!M6*'Efficient Frontier'!$E$7,'Efficient Frontier'!$F$7*'Stocks Portfolio'!N6,'Stocks Portfolio'!O6*'Efficient Frontier'!$G$7,'Efficient Frontier'!$H$7*'Stocks Portfolio'!P6,'Stocks Portfolio'!Q6*'Efficient Frontier'!$I$7,'Efficient Frontier'!$J$7*'Stocks Portfolio'!R6)</f>
        <v>5.6640077414663566E-3</v>
      </c>
      <c r="C6" s="97">
        <f>($N$7*D6 + $O$7*E6 + $P$7*F6 + $Q$7*G6 + $R$7*H6 + $S$7*I6 + $T$7*J6 + $U$7*K6)</f>
        <v>-9.6613064310740633E-3</v>
      </c>
      <c r="D6" s="21">
        <f>('Stocks Portfolio'!B6-'Stocks Portfolio'!$B$3)/'Stocks Portfolio'!$B$3</f>
        <v>5.1921079958462029E-3</v>
      </c>
      <c r="E6" s="3">
        <f>('Stocks Portfolio'!C6-'Stocks Portfolio'!$C$3)/'Stocks Portfolio'!$C$3</f>
        <v>-7.8837152007883785E-3</v>
      </c>
      <c r="F6" s="3">
        <f>('Stocks Portfolio'!D6-'Stocks Portfolio'!$D$3)/'Stocks Portfolio'!$D$3</f>
        <v>-5.0150451354062184E-3</v>
      </c>
      <c r="G6" s="3">
        <f>('Stocks Portfolio'!E6-'Stocks Portfolio'!$E$3)/'Stocks Portfolio'!$E$3</f>
        <v>-2.4317912218268047E-2</v>
      </c>
      <c r="H6" s="3">
        <f>('Stocks Portfolio'!F6-'Stocks Portfolio'!$F$3)/'Stocks Portfolio'!$F$3</f>
        <v>-1.5119697606047708E-2</v>
      </c>
      <c r="I6" s="3">
        <f>('Stocks Portfolio'!G6-'Stocks Portfolio'!$G$3)/'Stocks Portfolio'!$G$3</f>
        <v>-2.9649595687331463E-2</v>
      </c>
      <c r="J6" s="3">
        <f>('Stocks Portfolio'!H6-'Stocks Portfolio'!$H$3)/'Stocks Portfolio'!$H$3</f>
        <v>-1.7937219730941697E-2</v>
      </c>
      <c r="K6" s="39">
        <f>('Stocks Portfolio'!I6-'Stocks Portfolio'!$I$3)/'Stocks Portfolio'!$I$3</f>
        <v>-1.6304347826086803E-2</v>
      </c>
      <c r="L6"/>
      <c r="N6" s="44" t="s">
        <v>46</v>
      </c>
      <c r="O6" s="85" t="s">
        <v>13</v>
      </c>
      <c r="P6" s="85" t="s">
        <v>15</v>
      </c>
      <c r="Q6" s="85" t="s">
        <v>16</v>
      </c>
      <c r="R6" s="85" t="s">
        <v>17</v>
      </c>
      <c r="S6" s="85" t="s">
        <v>18</v>
      </c>
      <c r="T6" s="85" t="s">
        <v>19</v>
      </c>
      <c r="U6" s="29" t="s">
        <v>20</v>
      </c>
    </row>
    <row r="7" spans="1:21" x14ac:dyDescent="0.3">
      <c r="A7" s="101" vm="81">
        <v>43838</v>
      </c>
      <c r="B7" s="5">
        <f>SUM('Efficient Frontier'!$C$7*'Stocks Portfolio'!K7,'Efficient Frontier'!$D$7*'Stocks Portfolio'!L7,'Stocks Portfolio'!M7*'Efficient Frontier'!$E$7,'Efficient Frontier'!$F$7*'Stocks Portfolio'!N7,'Stocks Portfolio'!O7*'Efficient Frontier'!$G$7,'Efficient Frontier'!$H$7*'Stocks Portfolio'!P7,'Stocks Portfolio'!Q7*'Efficient Frontier'!$I$7,'Efficient Frontier'!$J$7*'Stocks Portfolio'!R7)</f>
        <v>1.1693558466749012E-2</v>
      </c>
      <c r="C7" s="97">
        <f t="shared" si="0"/>
        <v>2.0554919620661615E-3</v>
      </c>
      <c r="D7" s="21">
        <f>('Stocks Portfolio'!B7-'Stocks Portfolio'!$B$3)/'Stocks Portfolio'!$B$3</f>
        <v>1.0903426791277118E-2</v>
      </c>
      <c r="E7" s="3">
        <f>('Stocks Portfolio'!C7-'Stocks Portfolio'!$C$3)/'Stocks Portfolio'!$C$3</f>
        <v>1.4042867701404118E-2</v>
      </c>
      <c r="F7" s="3">
        <f>('Stocks Portfolio'!D7-'Stocks Portfolio'!$D$3)/'Stocks Portfolio'!$D$3</f>
        <v>1.3707790036776883E-2</v>
      </c>
      <c r="G7" s="3">
        <f>('Stocks Portfolio'!E7-'Stocks Portfolio'!$E$3)/'Stocks Portfolio'!$E$3</f>
        <v>-1.1862396204033225E-2</v>
      </c>
      <c r="H7" s="3">
        <f>('Stocks Portfolio'!F7-'Stocks Portfolio'!$F$3)/'Stocks Portfolio'!$F$3</f>
        <v>-1.8059638807223732E-2</v>
      </c>
      <c r="I7" s="3">
        <f>('Stocks Portfolio'!G7-'Stocks Portfolio'!$G$3)/'Stocks Portfolio'!$G$3</f>
        <v>-4.192872117400423E-2</v>
      </c>
      <c r="J7" s="3">
        <f>('Stocks Portfolio'!H7-'Stocks Portfolio'!$H$3)/'Stocks Portfolio'!$H$3</f>
        <v>-7.9134792930609429E-4</v>
      </c>
      <c r="K7" s="39">
        <f>('Stocks Portfolio'!I7-'Stocks Portfolio'!$I$3)/'Stocks Portfolio'!$I$3</f>
        <v>-1.9021739130434669E-2</v>
      </c>
      <c r="L7"/>
      <c r="N7" s="92" cm="1">
        <f t="array" ref="N7:U7">'Efficient Frontier'!C7:J7</f>
        <v>0.17623538981740128</v>
      </c>
      <c r="O7" s="93">
        <v>0.05</v>
      </c>
      <c r="P7" s="93">
        <v>0.4</v>
      </c>
      <c r="Q7" s="93">
        <v>0.17376461897906825</v>
      </c>
      <c r="R7" s="93">
        <v>0.05</v>
      </c>
      <c r="S7" s="93">
        <v>0.05</v>
      </c>
      <c r="T7" s="93">
        <v>0.05</v>
      </c>
      <c r="U7" s="94">
        <v>0.05</v>
      </c>
    </row>
    <row r="8" spans="1:21" x14ac:dyDescent="0.3">
      <c r="A8" s="101" vm="100">
        <v>43839</v>
      </c>
      <c r="B8" s="5">
        <f>SUM('Efficient Frontier'!$C$7*'Stocks Portfolio'!K8,'Efficient Frontier'!$D$7*'Stocks Portfolio'!L8,'Stocks Portfolio'!M8*'Efficient Frontier'!$E$7,'Efficient Frontier'!$F$7*'Stocks Portfolio'!N8,'Stocks Portfolio'!O8*'Efficient Frontier'!$G$7,'Efficient Frontier'!$H$7*'Stocks Portfolio'!P8,'Stocks Portfolio'!Q8*'Efficient Frontier'!$I$7,'Efficient Frontier'!$J$7*'Stocks Portfolio'!R8)</f>
        <v>8.7636434720126562E-3</v>
      </c>
      <c r="C8" s="97">
        <f t="shared" si="0"/>
        <v>1.0869396194746273E-2</v>
      </c>
      <c r="D8" s="21">
        <f>('Stocks Portfolio'!B8-'Stocks Portfolio'!$B$3)/'Stocks Portfolio'!$B$3</f>
        <v>1.6614745586708033E-2</v>
      </c>
      <c r="E8" s="3">
        <f>('Stocks Portfolio'!C8-'Stocks Portfolio'!$C$3)/'Stocks Portfolio'!$C$3</f>
        <v>1.3550135501354942E-2</v>
      </c>
      <c r="F8" s="3">
        <f>('Stocks Portfolio'!D8-'Stocks Portfolio'!$D$3)/'Stocks Portfolio'!$D$3</f>
        <v>2.1397525911066455E-2</v>
      </c>
      <c r="G8" s="3">
        <f>('Stocks Portfolio'!E8-'Stocks Portfolio'!$E$3)/'Stocks Portfolio'!$E$3</f>
        <v>2.2241992882563121E-3</v>
      </c>
      <c r="H8" s="3">
        <f>('Stocks Portfolio'!F8-'Stocks Portfolio'!$F$3)/'Stocks Portfolio'!$F$3</f>
        <v>-2.9399412011758396E-3</v>
      </c>
      <c r="I8" s="3">
        <f>('Stocks Portfolio'!G8-'Stocks Portfolio'!$G$3)/'Stocks Portfolio'!$G$3</f>
        <v>-3.9233303384246715E-2</v>
      </c>
      <c r="J8" s="3">
        <f>('Stocks Portfolio'!H8-'Stocks Portfolio'!$H$3)/'Stocks Portfolio'!$H$3</f>
        <v>2.3212872592983453E-2</v>
      </c>
      <c r="K8" s="39">
        <f>('Stocks Portfolio'!I8-'Stocks Portfolio'!$I$3)/'Stocks Portfolio'!$I$3</f>
        <v>-1.4673913043478239E-2</v>
      </c>
      <c r="L8"/>
    </row>
    <row r="9" spans="1:21" x14ac:dyDescent="0.3">
      <c r="A9" s="101" vm="120">
        <v>43840</v>
      </c>
      <c r="B9" s="5">
        <f>SUM('Efficient Frontier'!$C$7*'Stocks Portfolio'!K9,'Efficient Frontier'!$D$7*'Stocks Portfolio'!L9,'Stocks Portfolio'!M9*'Efficient Frontier'!$E$7,'Efficient Frontier'!$F$7*'Stocks Portfolio'!N9,'Stocks Portfolio'!O9*'Efficient Frontier'!$G$7,'Efficient Frontier'!$H$7*'Stocks Portfolio'!P9,'Stocks Portfolio'!Q9*'Efficient Frontier'!$I$7,'Efficient Frontier'!$J$7*'Stocks Portfolio'!R9)</f>
        <v>6.6039453989564911E-3</v>
      </c>
      <c r="C9" s="97">
        <f t="shared" si="0"/>
        <v>1.7766123459822585E-2</v>
      </c>
      <c r="D9" s="21">
        <f>('Stocks Portfolio'!B9-'Stocks Portfolio'!$B$3)/'Stocks Portfolio'!$B$3</f>
        <v>2.5441329179646855E-2</v>
      </c>
      <c r="E9" s="3">
        <f>('Stocks Portfolio'!C9-'Stocks Portfolio'!$C$3)/'Stocks Portfolio'!$C$3</f>
        <v>2.956393200295576E-3</v>
      </c>
      <c r="F9" s="3">
        <f>('Stocks Portfolio'!D9-'Stocks Portfolio'!$D$3)/'Stocks Portfolio'!$D$3</f>
        <v>4.3129388164493403E-2</v>
      </c>
      <c r="G9" s="3">
        <f>('Stocks Portfolio'!E9-'Stocks Portfolio'!$E$3)/'Stocks Portfolio'!$E$3</f>
        <v>-6.5243179122182081E-3</v>
      </c>
      <c r="H9" s="3">
        <f>('Stocks Portfolio'!F9-'Stocks Portfolio'!$F$3)/'Stocks Portfolio'!$F$3</f>
        <v>-1.0079798404031743E-2</v>
      </c>
      <c r="I9" s="3">
        <f>('Stocks Portfolio'!G9-'Stocks Portfolio'!$G$3)/'Stocks Portfolio'!$G$3</f>
        <v>-3.9383048817011067E-2</v>
      </c>
      <c r="J9" s="3">
        <f>('Stocks Portfolio'!H9-'Stocks Portfolio'!$H$3)/'Stocks Portfolio'!$H$3</f>
        <v>5.0118702189397213E-3</v>
      </c>
      <c r="K9" s="39">
        <f>('Stocks Portfolio'!I9-'Stocks Portfolio'!$I$3)/'Stocks Portfolio'!$I$3</f>
        <v>-1.5217391304347697E-2</v>
      </c>
      <c r="L9"/>
    </row>
    <row r="10" spans="1:21" x14ac:dyDescent="0.3">
      <c r="A10" s="101" vm="140">
        <v>43843</v>
      </c>
      <c r="B10" s="5">
        <f>SUM('Efficient Frontier'!$C$7*'Stocks Portfolio'!K10,'Efficient Frontier'!$D$7*'Stocks Portfolio'!L10,'Stocks Portfolio'!M10*'Efficient Frontier'!$E$7,'Efficient Frontier'!$F$7*'Stocks Portfolio'!N10,'Stocks Portfolio'!O10*'Efficient Frontier'!$G$7,'Efficient Frontier'!$H$7*'Stocks Portfolio'!P10,'Stocks Portfolio'!Q10*'Efficient Frontier'!$I$7,'Efficient Frontier'!$J$7*'Stocks Portfolio'!R10)</f>
        <v>-2.2132140888957595E-3</v>
      </c>
      <c r="C10" s="97">
        <f t="shared" si="0"/>
        <v>1.5610110095012933E-2</v>
      </c>
      <c r="D10" s="21">
        <f>('Stocks Portfolio'!B10-'Stocks Portfolio'!$B$3)/'Stocks Portfolio'!$B$3</f>
        <v>3.5306334371754913E-2</v>
      </c>
      <c r="E10" s="3">
        <f>('Stocks Portfolio'!C10-'Stocks Portfolio'!$C$3)/'Stocks Portfolio'!$C$3</f>
        <v>5.1736881005172144E-3</v>
      </c>
      <c r="F10" s="3">
        <f>('Stocks Portfolio'!D10-'Stocks Portfolio'!$D$3)/'Stocks Portfolio'!$D$3</f>
        <v>4.0789033767970537E-2</v>
      </c>
      <c r="G10" s="3">
        <f>('Stocks Portfolio'!E10-'Stocks Portfolio'!$E$3)/'Stocks Portfolio'!$E$3</f>
        <v>-1.4679715302491134E-2</v>
      </c>
      <c r="H10" s="3">
        <f>('Stocks Portfolio'!F10-'Stocks Portfolio'!$F$3)/'Stocks Portfolio'!$F$3</f>
        <v>-1.6799664006719697E-2</v>
      </c>
      <c r="I10" s="3">
        <f>('Stocks Portfolio'!G10-'Stocks Portfolio'!$G$3)/'Stocks Portfolio'!$G$3</f>
        <v>-4.5372866127583102E-2</v>
      </c>
      <c r="J10" s="3">
        <f>('Stocks Portfolio'!H10-'Stocks Portfolio'!$H$3)/'Stocks Portfolio'!$H$3</f>
        <v>-5.5394355051435968E-3</v>
      </c>
      <c r="K10" s="39">
        <f>('Stocks Portfolio'!I10-'Stocks Portfolio'!$I$3)/'Stocks Portfolio'!$I$3</f>
        <v>-2.4999999999999856E-2</v>
      </c>
      <c r="L10"/>
    </row>
    <row r="11" spans="1:21" x14ac:dyDescent="0.3">
      <c r="A11" s="101" vm="160">
        <v>43844</v>
      </c>
      <c r="B11" s="5">
        <f>SUM('Efficient Frontier'!$C$7*'Stocks Portfolio'!K11,'Efficient Frontier'!$D$7*'Stocks Portfolio'!L11,'Stocks Portfolio'!M11*'Efficient Frontier'!$E$7,'Efficient Frontier'!$F$7*'Stocks Portfolio'!N11,'Stocks Portfolio'!O11*'Efficient Frontier'!$G$7,'Efficient Frontier'!$H$7*'Stocks Portfolio'!P11,'Stocks Portfolio'!Q11*'Efficient Frontier'!$I$7,'Efficient Frontier'!$J$7*'Stocks Portfolio'!R11)</f>
        <v>9.5020727112697378E-3</v>
      </c>
      <c r="C11" s="97">
        <f t="shared" si="0"/>
        <v>2.5411834215819502E-2</v>
      </c>
      <c r="D11" s="21">
        <f>('Stocks Portfolio'!B11-'Stocks Portfolio'!$B$3)/'Stocks Portfolio'!$B$3</f>
        <v>6.4382139148494208E-2</v>
      </c>
      <c r="E11" s="3">
        <f>('Stocks Portfolio'!C11-'Stocks Portfolio'!$C$3)/'Stocks Portfolio'!$C$3</f>
        <v>2.4636610002463658E-2</v>
      </c>
      <c r="F11" s="3">
        <f>('Stocks Portfolio'!D11-'Stocks Portfolio'!$D$3)/'Stocks Portfolio'!$D$3</f>
        <v>4.4801069876295473E-2</v>
      </c>
      <c r="G11" s="3">
        <f>('Stocks Portfolio'!E11-'Stocks Portfolio'!$E$3)/'Stocks Portfolio'!$E$3</f>
        <v>-6.6725978647686731E-3</v>
      </c>
      <c r="H11" s="3">
        <f>('Stocks Portfolio'!F11-'Stocks Portfolio'!$F$3)/'Stocks Portfolio'!$F$3</f>
        <v>-1.4279714405711807E-2</v>
      </c>
      <c r="I11" s="3">
        <f>('Stocks Portfolio'!G11-'Stocks Portfolio'!$G$3)/'Stocks Portfolio'!$G$3</f>
        <v>-4.821802935010483E-2</v>
      </c>
      <c r="J11" s="3">
        <f>('Stocks Portfolio'!H11-'Stocks Portfolio'!$H$3)/'Stocks Portfolio'!$H$3</f>
        <v>-8.4410445792665045E-3</v>
      </c>
      <c r="K11" s="39">
        <f>('Stocks Portfolio'!I11-'Stocks Portfolio'!$I$3)/'Stocks Portfolio'!$I$3</f>
        <v>-7.6086956521737512E-3</v>
      </c>
      <c r="L11"/>
    </row>
    <row r="12" spans="1:21" x14ac:dyDescent="0.3">
      <c r="A12" s="101" vm="179">
        <v>43845</v>
      </c>
      <c r="B12" s="5">
        <f>SUM('Efficient Frontier'!$C$7*'Stocks Portfolio'!K12,'Efficient Frontier'!$D$7*'Stocks Portfolio'!L12,'Stocks Portfolio'!M12*'Efficient Frontier'!$E$7,'Efficient Frontier'!$F$7*'Stocks Portfolio'!N12,'Stocks Portfolio'!O12*'Efficient Frontier'!$G$7,'Efficient Frontier'!$H$7*'Stocks Portfolio'!P12,'Stocks Portfolio'!Q12*'Efficient Frontier'!$I$7,'Efficient Frontier'!$J$7*'Stocks Portfolio'!R12)</f>
        <v>-5.9454287368908921E-3</v>
      </c>
      <c r="C12" s="97">
        <f t="shared" si="0"/>
        <v>1.9833654264306538E-2</v>
      </c>
      <c r="D12" s="21">
        <f>('Stocks Portfolio'!B12-'Stocks Portfolio'!$B$3)/'Stocks Portfolio'!$B$3</f>
        <v>8.4112149532710137E-2</v>
      </c>
      <c r="E12" s="3">
        <f>('Stocks Portfolio'!C12-'Stocks Portfolio'!$C$3)/'Stocks Portfolio'!$C$3</f>
        <v>5.2475979305247479E-2</v>
      </c>
      <c r="F12" s="3">
        <f>('Stocks Portfolio'!D12-'Stocks Portfolio'!$D$3)/'Stocks Portfolio'!$D$3</f>
        <v>3.7780006686726694E-2</v>
      </c>
      <c r="G12" s="3">
        <f>('Stocks Portfolio'!E12-'Stocks Portfolio'!$E$3)/'Stocks Portfolio'!$E$3</f>
        <v>-3.2473309608540842E-2</v>
      </c>
      <c r="H12" s="3">
        <f>('Stocks Portfolio'!F12-'Stocks Portfolio'!$F$3)/'Stocks Portfolio'!$F$3</f>
        <v>-2.5619487610247772E-2</v>
      </c>
      <c r="I12" s="3">
        <f>('Stocks Portfolio'!G12-'Stocks Portfolio'!$G$3)/'Stocks Portfolio'!$G$3</f>
        <v>-6.6187481281820934E-2</v>
      </c>
      <c r="J12" s="3">
        <f>('Stocks Portfolio'!H12-'Stocks Portfolio'!$H$3)/'Stocks Portfolio'!$H$3</f>
        <v>-3.1917699815351988E-2</v>
      </c>
      <c r="K12" s="39">
        <f>('Stocks Portfolio'!I12-'Stocks Portfolio'!$I$3)/'Stocks Portfolio'!$I$3</f>
        <v>-1.7934782608695563E-2</v>
      </c>
      <c r="L12"/>
    </row>
    <row r="13" spans="1:21" x14ac:dyDescent="0.3">
      <c r="A13" s="101" vm="197">
        <v>43846</v>
      </c>
      <c r="B13" s="5">
        <f>SUM('Efficient Frontier'!$C$7*'Stocks Portfolio'!K13,'Efficient Frontier'!$D$7*'Stocks Portfolio'!L13,'Stocks Portfolio'!M13*'Efficient Frontier'!$E$7,'Efficient Frontier'!$F$7*'Stocks Portfolio'!N13,'Stocks Portfolio'!O13*'Efficient Frontier'!$G$7,'Efficient Frontier'!$H$7*'Stocks Portfolio'!P13,'Stocks Portfolio'!Q13*'Efficient Frontier'!$I$7,'Efficient Frontier'!$J$7*'Stocks Portfolio'!R13)</f>
        <v>-4.3942153195546804E-3</v>
      </c>
      <c r="C13" s="97">
        <f t="shared" si="0"/>
        <v>1.5157428002063208E-2</v>
      </c>
      <c r="D13" s="21">
        <f>('Stocks Portfolio'!B13-'Stocks Portfolio'!$B$3)/'Stocks Portfolio'!$B$3</f>
        <v>6.9574247144340587E-2</v>
      </c>
      <c r="E13" s="3">
        <f>('Stocks Portfolio'!C13-'Stocks Portfolio'!$C$3)/'Stocks Portfolio'!$C$3</f>
        <v>5.1490514905148957E-2</v>
      </c>
      <c r="F13" s="3">
        <f>('Stocks Portfolio'!D13-'Stocks Portfolio'!$D$3)/'Stocks Portfolio'!$D$3</f>
        <v>3.1427616181878892E-2</v>
      </c>
      <c r="G13" s="3">
        <f>('Stocks Portfolio'!E13-'Stocks Portfolio'!$E$3)/'Stocks Portfolio'!$E$3</f>
        <v>-2.7580071174377215E-2</v>
      </c>
      <c r="H13" s="3">
        <f>('Stocks Portfolio'!F13-'Stocks Portfolio'!$F$3)/'Stocks Portfolio'!$F$3</f>
        <v>-2.4569508609827803E-2</v>
      </c>
      <c r="I13" s="3">
        <f>('Stocks Portfolio'!G13-'Stocks Portfolio'!$G$3)/'Stocks Portfolio'!$G$3</f>
        <v>-6.7535190176699553E-2</v>
      </c>
      <c r="J13" s="3">
        <f>('Stocks Portfolio'!H13-'Stocks Portfolio'!$H$3)/'Stocks Portfolio'!$H$3</f>
        <v>-3.692957003429171E-2</v>
      </c>
      <c r="K13" s="39">
        <f>('Stocks Portfolio'!I13-'Stocks Portfolio'!$I$3)/'Stocks Portfolio'!$I$3</f>
        <v>-2.0108695652173776E-2</v>
      </c>
      <c r="L13"/>
    </row>
    <row r="14" spans="1:21" x14ac:dyDescent="0.3">
      <c r="A14" s="101" vm="216">
        <v>43847</v>
      </c>
      <c r="B14" s="5">
        <f>SUM('Efficient Frontier'!$C$7*'Stocks Portfolio'!K14,'Efficient Frontier'!$D$7*'Stocks Portfolio'!L14,'Stocks Portfolio'!M14*'Efficient Frontier'!$E$7,'Efficient Frontier'!$F$7*'Stocks Portfolio'!N14,'Stocks Portfolio'!O14*'Efficient Frontier'!$G$7,'Efficient Frontier'!$H$7*'Stocks Portfolio'!P14,'Stocks Portfolio'!Q14*'Efficient Frontier'!$I$7,'Efficient Frontier'!$J$7*'Stocks Portfolio'!R14)</f>
        <v>1.0646185615138954E-2</v>
      </c>
      <c r="C14" s="97">
        <f t="shared" si="0"/>
        <v>2.6327498883741744E-2</v>
      </c>
      <c r="D14" s="21">
        <f>('Stocks Portfolio'!B14-'Stocks Portfolio'!$B$3)/'Stocks Portfolio'!$B$3</f>
        <v>8.722741433021805E-2</v>
      </c>
      <c r="E14" s="3">
        <f>('Stocks Portfolio'!C14-'Stocks Portfolio'!$C$3)/'Stocks Portfolio'!$C$3</f>
        <v>5.1983247105198305E-2</v>
      </c>
      <c r="F14" s="3">
        <f>('Stocks Portfolio'!D14-'Stocks Portfolio'!$D$3)/'Stocks Portfolio'!$D$3</f>
        <v>5.0484787696422485E-2</v>
      </c>
      <c r="G14" s="3">
        <f>('Stocks Portfolio'!E14-'Stocks Portfolio'!$E$3)/'Stocks Portfolio'!$E$3</f>
        <v>-2.5059311981020106E-2</v>
      </c>
      <c r="H14" s="3">
        <f>('Stocks Portfolio'!F14-'Stocks Portfolio'!$F$3)/'Stocks Portfolio'!$F$3</f>
        <v>-1.8689626207475753E-2</v>
      </c>
      <c r="I14" s="3">
        <f>('Stocks Portfolio'!G14-'Stocks Portfolio'!$G$3)/'Stocks Portfolio'!$G$3</f>
        <v>-6.9182389937106875E-2</v>
      </c>
      <c r="J14" s="3">
        <f>('Stocks Portfolio'!H14-'Stocks Portfolio'!$H$3)/'Stocks Portfolio'!$H$3</f>
        <v>-4.1150092323924962E-2</v>
      </c>
      <c r="K14" s="39">
        <f>('Stocks Portfolio'!I14-'Stocks Portfolio'!$I$3)/'Stocks Portfolio'!$I$3</f>
        <v>-2.0652173913043425E-2</v>
      </c>
      <c r="L14"/>
    </row>
    <row r="15" spans="1:21" x14ac:dyDescent="0.3">
      <c r="A15" s="101" vm="236">
        <v>43850</v>
      </c>
      <c r="B15" s="5">
        <f>SUM('Efficient Frontier'!$C$7*'Stocks Portfolio'!K15,'Efficient Frontier'!$D$7*'Stocks Portfolio'!L15,'Stocks Portfolio'!M15*'Efficient Frontier'!$E$7,'Efficient Frontier'!$F$7*'Stocks Portfolio'!N15,'Stocks Portfolio'!O15*'Efficient Frontier'!$G$7,'Efficient Frontier'!$H$7*'Stocks Portfolio'!P15,'Stocks Portfolio'!Q15*'Efficient Frontier'!$I$7,'Efficient Frontier'!$J$7*'Stocks Portfolio'!R15)</f>
        <v>6.1371163785537113E-4</v>
      </c>
      <c r="C15" s="97">
        <f t="shared" si="0"/>
        <v>2.7518793501105109E-2</v>
      </c>
      <c r="D15" s="21">
        <f>('Stocks Portfolio'!B15-'Stocks Portfolio'!$B$3)/'Stocks Portfolio'!$B$3</f>
        <v>0.11838006230529581</v>
      </c>
      <c r="E15" s="3">
        <f>('Stocks Portfolio'!C15-'Stocks Portfolio'!$C$3)/'Stocks Portfolio'!$C$3</f>
        <v>1.872382360187233E-2</v>
      </c>
      <c r="F15" s="3">
        <f>('Stocks Portfolio'!D15-'Stocks Portfolio'!$D$3)/'Stocks Portfolio'!$D$3</f>
        <v>5.1487796723503766E-2</v>
      </c>
      <c r="G15" s="3">
        <f>('Stocks Portfolio'!E15-'Stocks Portfolio'!$E$3)/'Stocks Portfolio'!$E$3</f>
        <v>-4.2111506524317888E-2</v>
      </c>
      <c r="H15" s="3">
        <f>('Stocks Portfolio'!F15-'Stocks Portfolio'!$F$3)/'Stocks Portfolio'!$F$3</f>
        <v>-2.6249475010499793E-2</v>
      </c>
      <c r="I15" s="3">
        <f>('Stocks Portfolio'!G15-'Stocks Portfolio'!$G$3)/'Stocks Portfolio'!$G$3</f>
        <v>-6.7235699311170988E-2</v>
      </c>
      <c r="J15" s="3">
        <f>('Stocks Portfolio'!H15-'Stocks Portfolio'!$H$3)/'Stocks Portfolio'!$H$3</f>
        <v>-4.2996570825639555E-2</v>
      </c>
      <c r="K15" s="39">
        <f>('Stocks Portfolio'!I15-'Stocks Portfolio'!$I$3)/'Stocks Portfolio'!$I$3</f>
        <v>-1.4673913043478239E-2</v>
      </c>
      <c r="L15"/>
    </row>
    <row r="16" spans="1:21" x14ac:dyDescent="0.3">
      <c r="A16" s="101" vm="255">
        <v>43851</v>
      </c>
      <c r="B16" s="5">
        <f>SUM('Efficient Frontier'!$C$7*'Stocks Portfolio'!K16,'Efficient Frontier'!$D$7*'Stocks Portfolio'!L16,'Stocks Portfolio'!M16*'Efficient Frontier'!$E$7,'Efficient Frontier'!$F$7*'Stocks Portfolio'!N16,'Stocks Portfolio'!O16*'Efficient Frontier'!$G$7,'Efficient Frontier'!$H$7*'Stocks Portfolio'!P16,'Stocks Portfolio'!Q16*'Efficient Frontier'!$I$7,'Efficient Frontier'!$J$7*'Stocks Portfolio'!R16)</f>
        <v>-8.2825282734524507E-3</v>
      </c>
      <c r="C16" s="97">
        <f t="shared" si="0"/>
        <v>1.8882498729291354E-2</v>
      </c>
      <c r="D16" s="21">
        <f>('Stocks Portfolio'!B16-'Stocks Portfolio'!$B$3)/'Stocks Portfolio'!$B$3</f>
        <v>0.11111111111111095</v>
      </c>
      <c r="E16" s="3">
        <f>('Stocks Portfolio'!C16-'Stocks Portfolio'!$C$3)/'Stocks Portfolio'!$C$3</f>
        <v>-3.9418576003942768E-3</v>
      </c>
      <c r="F16" s="3">
        <f>('Stocks Portfolio'!D16-'Stocks Portfolio'!$D$3)/'Stocks Portfolio'!$D$3</f>
        <v>3.7111334002005898E-2</v>
      </c>
      <c r="G16" s="3">
        <f>('Stocks Portfolio'!E16-'Stocks Portfolio'!$E$3)/'Stocks Portfolio'!$E$3</f>
        <v>-3.6625148279952537E-2</v>
      </c>
      <c r="H16" s="3">
        <f>('Stocks Portfolio'!F16-'Stocks Portfolio'!$F$3)/'Stocks Portfolio'!$F$3</f>
        <v>-3.2339353212935726E-2</v>
      </c>
      <c r="I16" s="3">
        <f>('Stocks Portfolio'!G16-'Stocks Portfolio'!$G$3)/'Stocks Portfolio'!$G$3</f>
        <v>-7.6819407008086232E-2</v>
      </c>
      <c r="J16" s="3">
        <f>('Stocks Portfolio'!H16-'Stocks Portfolio'!$H$3)/'Stocks Portfolio'!$H$3</f>
        <v>-5.0382484832497937E-2</v>
      </c>
      <c r="K16" s="39">
        <f>('Stocks Portfolio'!I16-'Stocks Portfolio'!$I$3)/'Stocks Portfolio'!$I$3</f>
        <v>-2.0108695652173776E-2</v>
      </c>
      <c r="L16"/>
    </row>
    <row r="17" spans="1:11" customFormat="1" x14ac:dyDescent="0.3">
      <c r="A17" s="101" vm="274">
        <v>43852</v>
      </c>
      <c r="B17" s="5">
        <f>SUM('Efficient Frontier'!$C$7*'Stocks Portfolio'!K17,'Efficient Frontier'!$D$7*'Stocks Portfolio'!L17,'Stocks Portfolio'!M17*'Efficient Frontier'!$E$7,'Efficient Frontier'!$F$7*'Stocks Portfolio'!N17,'Stocks Portfolio'!O17*'Efficient Frontier'!$G$7,'Efficient Frontier'!$H$7*'Stocks Portfolio'!P17,'Stocks Portfolio'!Q17*'Efficient Frontier'!$I$7,'Efficient Frontier'!$J$7*'Stocks Portfolio'!R17)</f>
        <v>-1.845638365842367E-3</v>
      </c>
      <c r="C17" s="97">
        <f t="shared" si="0"/>
        <v>1.7824013269218925E-2</v>
      </c>
      <c r="D17" s="21">
        <f>('Stocks Portfolio'!B17-'Stocks Portfolio'!$B$3)/'Stocks Portfolio'!$B$3</f>
        <v>0.12149532710280372</v>
      </c>
      <c r="E17" s="3">
        <f>('Stocks Portfolio'!C17-'Stocks Portfolio'!$C$3)/'Stocks Portfolio'!$C$3</f>
        <v>2.2172949002217258E-2</v>
      </c>
      <c r="F17" s="3">
        <f>('Stocks Portfolio'!D17-'Stocks Portfolio'!$D$3)/'Stocks Portfolio'!$D$3</f>
        <v>4.6807087930458034E-2</v>
      </c>
      <c r="G17" s="3">
        <f>('Stocks Portfolio'!E17-'Stocks Portfolio'!$E$3)/'Stocks Portfolio'!$E$3</f>
        <v>-6.8060498220640517E-2</v>
      </c>
      <c r="H17" s="3">
        <f>('Stocks Portfolio'!F17-'Stocks Portfolio'!$F$3)/'Stocks Portfolio'!$F$3</f>
        <v>-4.2419151616967653E-2</v>
      </c>
      <c r="I17" s="3">
        <f>('Stocks Portfolio'!G17-'Stocks Portfolio'!$G$3)/'Stocks Portfolio'!$G$3</f>
        <v>-8.5055405810122733E-2</v>
      </c>
      <c r="J17" s="3">
        <f>('Stocks Portfolio'!H17-'Stocks Portfolio'!$H$3)/'Stocks Portfolio'!$H$3</f>
        <v>-6.1988921128989571E-2</v>
      </c>
      <c r="K17" s="39">
        <f>('Stocks Portfolio'!I17-'Stocks Portfolio'!$I$3)/'Stocks Portfolio'!$I$3</f>
        <v>-4.239130434782596E-2</v>
      </c>
    </row>
    <row r="18" spans="1:11" customFormat="1" x14ac:dyDescent="0.3">
      <c r="A18" s="101" vm="294">
        <v>43853</v>
      </c>
      <c r="B18" s="5">
        <f>SUM('Efficient Frontier'!$C$7*'Stocks Portfolio'!K18,'Efficient Frontier'!$D$7*'Stocks Portfolio'!L18,'Stocks Portfolio'!M18*'Efficient Frontier'!$E$7,'Efficient Frontier'!$F$7*'Stocks Portfolio'!N18,'Stocks Portfolio'!O18*'Efficient Frontier'!$G$7,'Efficient Frontier'!$H$7*'Stocks Portfolio'!P18,'Stocks Portfolio'!Q18*'Efficient Frontier'!$I$7,'Efficient Frontier'!$J$7*'Stocks Portfolio'!R18)</f>
        <v>-7.549530715884066E-3</v>
      </c>
      <c r="C18" s="97">
        <f t="shared" si="0"/>
        <v>1.0264676621201186E-2</v>
      </c>
      <c r="D18" s="21">
        <f>('Stocks Portfolio'!B18-'Stocks Portfolio'!$B$3)/'Stocks Portfolio'!$B$3</f>
        <v>0.11941848390446505</v>
      </c>
      <c r="E18" s="3">
        <f>('Stocks Portfolio'!C18-'Stocks Portfolio'!$C$3)/'Stocks Portfolio'!$C$3</f>
        <v>-6.1591525006159144E-3</v>
      </c>
      <c r="F18" s="3">
        <f>('Stocks Portfolio'!D18-'Stocks Portfolio'!$D$3)/'Stocks Portfolio'!$D$3</f>
        <v>3.8448679371447671E-2</v>
      </c>
      <c r="G18" s="3">
        <f>('Stocks Portfolio'!E18-'Stocks Portfolio'!$E$3)/'Stocks Portfolio'!$E$3</f>
        <v>-6.9098457888493503E-2</v>
      </c>
      <c r="H18" s="3">
        <f>('Stocks Portfolio'!F18-'Stocks Portfolio'!$F$3)/'Stocks Portfolio'!$F$3</f>
        <v>-4.745905081898362E-2</v>
      </c>
      <c r="I18" s="3">
        <f>('Stocks Portfolio'!G18-'Stocks Portfolio'!$G$3)/'Stocks Portfolio'!$G$3</f>
        <v>-9.8083258460616995E-2</v>
      </c>
      <c r="J18" s="3">
        <f>('Stocks Portfolio'!H18-'Stocks Portfolio'!$H$3)/'Stocks Portfolio'!$H$3</f>
        <v>-7.7024531785808356E-2</v>
      </c>
      <c r="K18" s="39">
        <f>('Stocks Portfolio'!I18-'Stocks Portfolio'!$I$3)/'Stocks Portfolio'!$I$3</f>
        <v>-5.4347826086956527E-2</v>
      </c>
    </row>
    <row r="19" spans="1:11" customFormat="1" x14ac:dyDescent="0.3">
      <c r="A19" s="101" vm="314">
        <v>43854</v>
      </c>
      <c r="B19" s="5">
        <f>SUM('Efficient Frontier'!$C$7*'Stocks Portfolio'!K19,'Efficient Frontier'!$D$7*'Stocks Portfolio'!L19,'Stocks Portfolio'!M19*'Efficient Frontier'!$E$7,'Efficient Frontier'!$F$7*'Stocks Portfolio'!N19,'Stocks Portfolio'!O19*'Efficient Frontier'!$G$7,'Efficient Frontier'!$H$7*'Stocks Portfolio'!P19,'Stocks Portfolio'!Q19*'Efficient Frontier'!$I$7,'Efficient Frontier'!$J$7*'Stocks Portfolio'!R19)</f>
        <v>2.9057598524905646E-3</v>
      </c>
      <c r="C19" s="97">
        <f t="shared" si="0"/>
        <v>1.330458844915906E-2</v>
      </c>
      <c r="D19" s="21">
        <f>('Stocks Portfolio'!B19-'Stocks Portfolio'!$B$3)/'Stocks Portfolio'!$B$3</f>
        <v>0.11318795430944961</v>
      </c>
      <c r="E19" s="3">
        <f>('Stocks Portfolio'!C19-'Stocks Portfolio'!$C$3)/'Stocks Portfolio'!$C$3</f>
        <v>-9.854644000987004E-4</v>
      </c>
      <c r="F19" s="3">
        <f>('Stocks Portfolio'!D19-'Stocks Portfolio'!$D$3)/'Stocks Portfolio'!$D$3</f>
        <v>4.9816115011701689E-2</v>
      </c>
      <c r="G19" s="3">
        <f>('Stocks Portfolio'!E19-'Stocks Portfolio'!$E$3)/'Stocks Portfolio'!$E$3</f>
        <v>-7.7402135231316629E-2</v>
      </c>
      <c r="H19" s="3">
        <f>('Stocks Portfolio'!F19-'Stocks Portfolio'!$F$3)/'Stocks Portfolio'!$F$3</f>
        <v>-4.3259134817303556E-2</v>
      </c>
      <c r="I19" s="3">
        <f>('Stocks Portfolio'!G19-'Stocks Portfolio'!$G$3)/'Stocks Portfolio'!$G$3</f>
        <v>-9.0895477687930548E-2</v>
      </c>
      <c r="J19" s="3">
        <f>('Stocks Portfolio'!H19-'Stocks Portfolio'!$H$3)/'Stocks Portfolio'!$H$3</f>
        <v>-7.8343445001318887E-2</v>
      </c>
      <c r="K19" s="39">
        <f>('Stocks Portfolio'!I19-'Stocks Portfolio'!$I$3)/'Stocks Portfolio'!$I$3</f>
        <v>-4.8913043478260795E-2</v>
      </c>
    </row>
    <row r="20" spans="1:11" customFormat="1" x14ac:dyDescent="0.3">
      <c r="A20" s="101" vm="334">
        <v>43857</v>
      </c>
      <c r="B20" s="5">
        <f>SUM('Efficient Frontier'!$C$7*'Stocks Portfolio'!K20,'Efficient Frontier'!$D$7*'Stocks Portfolio'!L20,'Stocks Portfolio'!M20*'Efficient Frontier'!$E$7,'Efficient Frontier'!$F$7*'Stocks Portfolio'!N20,'Stocks Portfolio'!O20*'Efficient Frontier'!$G$7,'Efficient Frontier'!$H$7*'Stocks Portfolio'!P20,'Stocks Portfolio'!Q20*'Efficient Frontier'!$I$7,'Efficient Frontier'!$J$7*'Stocks Portfolio'!R20)</f>
        <v>-2.841517793782207E-2</v>
      </c>
      <c r="C20" s="97">
        <f t="shared" si="0"/>
        <v>-1.542335611333838E-2</v>
      </c>
      <c r="D20" s="21">
        <f>('Stocks Portfolio'!B20-'Stocks Portfolio'!$B$3)/'Stocks Portfolio'!$B$3</f>
        <v>8.4112149532710137E-2</v>
      </c>
      <c r="E20" s="3">
        <f>('Stocks Portfolio'!C20-'Stocks Portfolio'!$C$3)/'Stocks Portfolio'!$C$3</f>
        <v>-4.262133530426223E-2</v>
      </c>
      <c r="F20" s="3">
        <f>('Stocks Portfolio'!D20-'Stocks Portfolio'!$D$3)/'Stocks Portfolio'!$D$3</f>
        <v>1.1033099297893529E-2</v>
      </c>
      <c r="G20" s="3">
        <f>('Stocks Portfolio'!E20-'Stocks Portfolio'!$E$3)/'Stocks Portfolio'!$E$3</f>
        <v>-8.5409252669039093E-2</v>
      </c>
      <c r="H20" s="3">
        <f>('Stocks Portfolio'!F20-'Stocks Portfolio'!$F$3)/'Stocks Portfolio'!$F$3</f>
        <v>-5.2918941621167538E-2</v>
      </c>
      <c r="I20" s="3">
        <f>('Stocks Portfolio'!G20-'Stocks Portfolio'!$G$3)/'Stocks Portfolio'!$G$3</f>
        <v>-0.11230907457322552</v>
      </c>
      <c r="J20" s="3">
        <f>('Stocks Portfolio'!H20-'Stocks Portfolio'!$H$3)/'Stocks Portfolio'!$H$3</f>
        <v>-0.11896597203903979</v>
      </c>
      <c r="K20" s="39">
        <f>('Stocks Portfolio'!I20-'Stocks Portfolio'!$I$3)/'Stocks Portfolio'!$I$3</f>
        <v>-6.9565217391304224E-2</v>
      </c>
    </row>
    <row r="21" spans="1:11" customFormat="1" x14ac:dyDescent="0.3">
      <c r="A21" s="101" vm="353">
        <v>43858</v>
      </c>
      <c r="B21" s="5">
        <f>SUM('Efficient Frontier'!$C$7*'Stocks Portfolio'!K21,'Efficient Frontier'!$D$7*'Stocks Portfolio'!L21,'Stocks Portfolio'!M21*'Efficient Frontier'!$E$7,'Efficient Frontier'!$F$7*'Stocks Portfolio'!N21,'Stocks Portfolio'!O21*'Efficient Frontier'!$G$7,'Efficient Frontier'!$H$7*'Stocks Portfolio'!P21,'Stocks Portfolio'!Q21*'Efficient Frontier'!$I$7,'Efficient Frontier'!$J$7*'Stocks Portfolio'!R21)</f>
        <v>2.4541019263377005E-2</v>
      </c>
      <c r="C21" s="97">
        <f t="shared" si="0"/>
        <v>9.0180791564510709E-3</v>
      </c>
      <c r="D21" s="21">
        <f>('Stocks Portfolio'!B21-'Stocks Portfolio'!$B$3)/'Stocks Portfolio'!$B$3</f>
        <v>9.5534787123572149E-2</v>
      </c>
      <c r="E21" s="3">
        <f>('Stocks Portfolio'!C21-'Stocks Portfolio'!$C$3)/'Stocks Portfolio'!$C$3</f>
        <v>-1.281103720128118E-2</v>
      </c>
      <c r="F21" s="3">
        <f>('Stocks Portfolio'!D21-'Stocks Portfolio'!$D$3)/'Stocks Portfolio'!$D$3</f>
        <v>4.5469742561016262E-2</v>
      </c>
      <c r="G21" s="3">
        <f>('Stocks Portfolio'!E21-'Stocks Portfolio'!$E$3)/'Stocks Portfolio'!$E$3</f>
        <v>-6.2722419928825629E-2</v>
      </c>
      <c r="H21" s="3">
        <f>('Stocks Portfolio'!F21-'Stocks Portfolio'!$F$3)/'Stocks Portfolio'!$F$3</f>
        <v>-3.1709365812683708E-2</v>
      </c>
      <c r="I21" s="3">
        <f>('Stocks Portfolio'!G21-'Stocks Portfolio'!$G$3)/'Stocks Portfolio'!$G$3</f>
        <v>-0.10047918538484581</v>
      </c>
      <c r="J21" s="3">
        <f>('Stocks Portfolio'!H21-'Stocks Portfolio'!$H$3)/'Stocks Portfolio'!$H$3</f>
        <v>-9.6280664732260587E-2</v>
      </c>
      <c r="K21" s="39">
        <f>('Stocks Portfolio'!I21-'Stocks Portfolio'!$I$3)/'Stocks Portfolio'!$I$3</f>
        <v>-6.0869565217391168E-2</v>
      </c>
    </row>
    <row r="22" spans="1:11" customFormat="1" x14ac:dyDescent="0.3">
      <c r="A22" s="101" vm="372">
        <v>43859</v>
      </c>
      <c r="B22" s="5">
        <f>SUM('Efficient Frontier'!$C$7*'Stocks Portfolio'!K22,'Efficient Frontier'!$D$7*'Stocks Portfolio'!L22,'Stocks Portfolio'!M22*'Efficient Frontier'!$E$7,'Efficient Frontier'!$F$7*'Stocks Portfolio'!N22,'Stocks Portfolio'!O22*'Efficient Frontier'!$G$7,'Efficient Frontier'!$H$7*'Stocks Portfolio'!P22,'Stocks Portfolio'!Q22*'Efficient Frontier'!$I$7,'Efficient Frontier'!$J$7*'Stocks Portfolio'!R22)</f>
        <v>4.3415906262239687E-3</v>
      </c>
      <c r="C22" s="97">
        <f t="shared" si="0"/>
        <v>1.3526424942516109E-2</v>
      </c>
      <c r="D22" s="21">
        <f>('Stocks Portfolio'!B22-'Stocks Portfolio'!$B$3)/'Stocks Portfolio'!$B$3</f>
        <v>0.10903426791277247</v>
      </c>
      <c r="E22" s="3">
        <f>('Stocks Portfolio'!C22-'Stocks Portfolio'!$C$3)/'Stocks Portfolio'!$C$3</f>
        <v>-5.420054200542152E-3</v>
      </c>
      <c r="F22" s="3">
        <f>('Stocks Portfolio'!D22-'Stocks Portfolio'!$D$3)/'Stocks Portfolio'!$D$3</f>
        <v>4.7141424272818339E-2</v>
      </c>
      <c r="G22" s="3">
        <f>('Stocks Portfolio'!E22-'Stocks Portfolio'!$E$3)/'Stocks Portfolio'!$E$3</f>
        <v>-6.287069988137596E-2</v>
      </c>
      <c r="H22" s="3">
        <f>('Stocks Portfolio'!F22-'Stocks Portfolio'!$F$3)/'Stocks Portfolio'!$F$3</f>
        <v>-2.5619487610247772E-2</v>
      </c>
      <c r="I22" s="3">
        <f>('Stocks Portfolio'!G22-'Stocks Portfolio'!$G$3)/'Stocks Portfolio'!$G$3</f>
        <v>-9.1793950284516257E-2</v>
      </c>
      <c r="J22" s="3">
        <f>('Stocks Portfolio'!H22-'Stocks Portfolio'!$H$3)/'Stocks Portfolio'!$H$3</f>
        <v>-9.4697968873648022E-2</v>
      </c>
      <c r="K22" s="39">
        <f>('Stocks Portfolio'!I22-'Stocks Portfolio'!$I$3)/'Stocks Portfolio'!$I$3</f>
        <v>-5.4891304347825985E-2</v>
      </c>
    </row>
    <row r="23" spans="1:11" customFormat="1" x14ac:dyDescent="0.3">
      <c r="A23" s="101" vm="391">
        <v>43860</v>
      </c>
      <c r="B23" s="5">
        <f>SUM('Efficient Frontier'!$C$7*'Stocks Portfolio'!K23,'Efficient Frontier'!$D$7*'Stocks Portfolio'!L23,'Stocks Portfolio'!M23*'Efficient Frontier'!$E$7,'Efficient Frontier'!$F$7*'Stocks Portfolio'!N23,'Stocks Portfolio'!O23*'Efficient Frontier'!$G$7,'Efficient Frontier'!$H$7*'Stocks Portfolio'!P23,'Stocks Portfolio'!Q23*'Efficient Frontier'!$I$7,'Efficient Frontier'!$J$7*'Stocks Portfolio'!R23)</f>
        <v>-1.0159739356137771E-2</v>
      </c>
      <c r="C23" s="97">
        <f t="shared" si="0"/>
        <v>4.0089613567675835E-3</v>
      </c>
      <c r="D23" s="21">
        <f>('Stocks Portfolio'!B23-'Stocks Portfolio'!$B$3)/'Stocks Portfolio'!$B$3</f>
        <v>0.12876427829698842</v>
      </c>
      <c r="E23" s="3">
        <f>('Stocks Portfolio'!C23-'Stocks Portfolio'!$C$3)/'Stocks Portfolio'!$C$3</f>
        <v>-2.5375708302537596E-2</v>
      </c>
      <c r="F23" s="3">
        <f>('Stocks Portfolio'!D23-'Stocks Portfolio'!$D$3)/'Stocks Portfolio'!$D$3</f>
        <v>3.2430625208960173E-2</v>
      </c>
      <c r="G23" s="3">
        <f>('Stocks Portfolio'!E23-'Stocks Portfolio'!$E$3)/'Stocks Portfolio'!$E$3</f>
        <v>-8.1850533807829126E-2</v>
      </c>
      <c r="H23" s="3">
        <f>('Stocks Portfolio'!F23-'Stocks Portfolio'!$F$3)/'Stocks Portfolio'!$F$3</f>
        <v>-3.7589248215035571E-2</v>
      </c>
      <c r="I23" s="3">
        <f>('Stocks Portfolio'!G23-'Stocks Portfolio'!$G$3)/'Stocks Portfolio'!$G$3</f>
        <v>-0.10706798442647497</v>
      </c>
      <c r="J23" s="3">
        <f>('Stocks Portfolio'!H23-'Stocks Portfolio'!$H$3)/'Stocks Portfolio'!$H$3</f>
        <v>-0.10472170931152729</v>
      </c>
      <c r="K23" s="39">
        <f>('Stocks Portfolio'!I23-'Stocks Portfolio'!$I$3)/'Stocks Portfolio'!$I$3</f>
        <v>-7.3913043478260845E-2</v>
      </c>
    </row>
    <row r="24" spans="1:11" customFormat="1" x14ac:dyDescent="0.3">
      <c r="A24" s="101" vm="411">
        <v>43861</v>
      </c>
      <c r="B24" s="5">
        <f>SUM('Efficient Frontier'!$C$7*'Stocks Portfolio'!K24,'Efficient Frontier'!$D$7*'Stocks Portfolio'!L24,'Stocks Portfolio'!M24*'Efficient Frontier'!$E$7,'Efficient Frontier'!$F$7*'Stocks Portfolio'!N24,'Stocks Portfolio'!O24*'Efficient Frontier'!$G$7,'Efficient Frontier'!$H$7*'Stocks Portfolio'!P24,'Stocks Portfolio'!Q24*'Efficient Frontier'!$I$7,'Efficient Frontier'!$J$7*'Stocks Portfolio'!R24)</f>
        <v>-1.779290045952242E-2</v>
      </c>
      <c r="C24" s="97">
        <f t="shared" si="0"/>
        <v>-1.3469529145571861E-2</v>
      </c>
      <c r="D24" s="21">
        <f>('Stocks Portfolio'!B24-'Stocks Portfolio'!$B$3)/'Stocks Portfolio'!$B$3</f>
        <v>0.10799584631360322</v>
      </c>
      <c r="E24" s="3">
        <f>('Stocks Portfolio'!C24-'Stocks Portfolio'!$C$3)/'Stocks Portfolio'!$C$3</f>
        <v>-3.9172209903917302E-2</v>
      </c>
      <c r="F24" s="3">
        <f>('Stocks Portfolio'!D24-'Stocks Portfolio'!$D$3)/'Stocks Portfolio'!$D$3</f>
        <v>1.9725844199264382E-2</v>
      </c>
      <c r="G24" s="3">
        <f>('Stocks Portfolio'!E24-'Stocks Portfolio'!$E$3)/'Stocks Portfolio'!$E$3</f>
        <v>-0.10424080664294179</v>
      </c>
      <c r="H24" s="3">
        <f>('Stocks Portfolio'!F24-'Stocks Portfolio'!$F$3)/'Stocks Portfolio'!$F$3</f>
        <v>-5.6908861822763529E-2</v>
      </c>
      <c r="I24" s="3">
        <f>('Stocks Portfolio'!G24-'Stocks Portfolio'!$G$3)/'Stocks Portfolio'!$G$3</f>
        <v>-0.1215932914046122</v>
      </c>
      <c r="J24" s="3">
        <f>('Stocks Portfolio'!H24-'Stocks Portfolio'!$H$3)/'Stocks Portfolio'!$H$3</f>
        <v>-0.11975731996834607</v>
      </c>
      <c r="K24" s="39">
        <f>('Stocks Portfolio'!I24-'Stocks Portfolio'!$I$3)/'Stocks Portfolio'!$I$3</f>
        <v>-0.1081521739130434</v>
      </c>
    </row>
    <row r="25" spans="1:11" customFormat="1" x14ac:dyDescent="0.3">
      <c r="A25" s="101" vm="431">
        <v>43864</v>
      </c>
      <c r="B25" s="5">
        <f>SUM('Efficient Frontier'!$C$7*'Stocks Portfolio'!K25,'Efficient Frontier'!$D$7*'Stocks Portfolio'!L25,'Stocks Portfolio'!M25*'Efficient Frontier'!$E$7,'Efficient Frontier'!$F$7*'Stocks Portfolio'!N25,'Stocks Portfolio'!O25*'Efficient Frontier'!$G$7,'Efficient Frontier'!$H$7*'Stocks Portfolio'!P25,'Stocks Portfolio'!Q25*'Efficient Frontier'!$I$7,'Efficient Frontier'!$J$7*'Stocks Portfolio'!R25)</f>
        <v>1.1167260065600398E-2</v>
      </c>
      <c r="C25" s="97">
        <f t="shared" si="0"/>
        <v>-1.9745986018117672E-3</v>
      </c>
      <c r="D25" s="21">
        <f>('Stocks Portfolio'!B25-'Stocks Portfolio'!$B$3)/'Stocks Portfolio'!$B$3</f>
        <v>0.13084112149532706</v>
      </c>
      <c r="E25" s="3">
        <f>('Stocks Portfolio'!C25-'Stocks Portfolio'!$C$3)/'Stocks Portfolio'!$C$3</f>
        <v>-2.8578467602857937E-2</v>
      </c>
      <c r="F25" s="3">
        <f>('Stocks Portfolio'!D25-'Stocks Portfolio'!$D$3)/'Stocks Portfolio'!$D$3</f>
        <v>3.1427616181878892E-2</v>
      </c>
      <c r="G25" s="3">
        <f>('Stocks Portfolio'!E25-'Stocks Portfolio'!$E$3)/'Stocks Portfolio'!$E$3</f>
        <v>-9.5047449584816132E-2</v>
      </c>
      <c r="H25" s="3">
        <f>('Stocks Portfolio'!F25-'Stocks Portfolio'!$F$3)/'Stocks Portfolio'!$F$3</f>
        <v>-4.0319193616127527E-2</v>
      </c>
      <c r="I25" s="3">
        <f>('Stocks Portfolio'!G25-'Stocks Portfolio'!$G$3)/'Stocks Portfolio'!$G$3</f>
        <v>-0.11485474693021869</v>
      </c>
      <c r="J25" s="3">
        <f>('Stocks Portfolio'!H25-'Stocks Portfolio'!$H$3)/'Stocks Portfolio'!$H$3</f>
        <v>-0.11791084146663147</v>
      </c>
      <c r="K25" s="39">
        <f>('Stocks Portfolio'!I25-'Stocks Portfolio'!$I$3)/'Stocks Portfolio'!$I$3</f>
        <v>-0.12010869565217377</v>
      </c>
    </row>
    <row r="26" spans="1:11" customFormat="1" x14ac:dyDescent="0.3">
      <c r="A26" s="101" vm="450">
        <v>43865</v>
      </c>
      <c r="B26" s="5">
        <f>SUM('Efficient Frontier'!$C$7*'Stocks Portfolio'!K26,'Efficient Frontier'!$D$7*'Stocks Portfolio'!L26,'Stocks Portfolio'!M26*'Efficient Frontier'!$E$7,'Efficient Frontier'!$F$7*'Stocks Portfolio'!N26,'Stocks Portfolio'!O26*'Efficient Frontier'!$G$7,'Efficient Frontier'!$H$7*'Stocks Portfolio'!P26,'Stocks Portfolio'!Q26*'Efficient Frontier'!$I$7,'Efficient Frontier'!$J$7*'Stocks Portfolio'!R26)</f>
        <v>1.1416382533804338E-3</v>
      </c>
      <c r="C26" s="97">
        <f t="shared" si="0"/>
        <v>-1.8294179919705559E-3</v>
      </c>
      <c r="D26" s="21">
        <f>('Stocks Portfolio'!B26-'Stocks Portfolio'!$B$3)/'Stocks Portfolio'!$B$3</f>
        <v>0.13084112149532706</v>
      </c>
      <c r="E26" s="3">
        <f>('Stocks Portfolio'!C26-'Stocks Portfolio'!$C$3)/'Stocks Portfolio'!$C$3</f>
        <v>-1.5521064301552168E-2</v>
      </c>
      <c r="F26" s="3">
        <f>('Stocks Portfolio'!D26-'Stocks Portfolio'!$D$3)/'Stocks Portfolio'!$D$3</f>
        <v>7.6897358742893827E-3</v>
      </c>
      <c r="G26" s="3">
        <f>('Stocks Portfolio'!E26-'Stocks Portfolio'!$E$3)/'Stocks Portfolio'!$E$3</f>
        <v>-6.7319098457888457E-2</v>
      </c>
      <c r="H26" s="3">
        <f>('Stocks Portfolio'!F26-'Stocks Portfolio'!$F$3)/'Stocks Portfolio'!$F$3</f>
        <v>-1.2389752204955749E-2</v>
      </c>
      <c r="I26" s="3">
        <f>('Stocks Portfolio'!G26-'Stocks Portfolio'!$G$3)/'Stocks Portfolio'!$G$3</f>
        <v>-0.10077867625037437</v>
      </c>
      <c r="J26" s="3">
        <f>('Stocks Portfolio'!H26-'Stocks Portfolio'!$H$3)/'Stocks Portfolio'!$H$3</f>
        <v>-9.3379055658137686E-2</v>
      </c>
      <c r="K26" s="39">
        <f>('Stocks Portfolio'!I26-'Stocks Portfolio'!$I$3)/'Stocks Portfolio'!$I$3</f>
        <v>-0.10326086956521732</v>
      </c>
    </row>
    <row r="27" spans="1:11" customFormat="1" x14ac:dyDescent="0.3">
      <c r="A27" s="101" vm="469">
        <v>43866</v>
      </c>
      <c r="B27" s="5">
        <f>SUM('Efficient Frontier'!$C$7*'Stocks Portfolio'!K27,'Efficient Frontier'!$D$7*'Stocks Portfolio'!L27,'Stocks Portfolio'!M27*'Efficient Frontier'!$E$7,'Efficient Frontier'!$F$7*'Stocks Portfolio'!N27,'Stocks Portfolio'!O27*'Efficient Frontier'!$G$7,'Efficient Frontier'!$H$7*'Stocks Portfolio'!P27,'Stocks Portfolio'!Q27*'Efficient Frontier'!$I$7,'Efficient Frontier'!$J$7*'Stocks Portfolio'!R27)</f>
        <v>1.5754214345726388E-2</v>
      </c>
      <c r="C27" s="97">
        <f t="shared" si="0"/>
        <v>1.3877565845745008E-2</v>
      </c>
      <c r="D27" s="21">
        <f>('Stocks Portfolio'!B27-'Stocks Portfolio'!$B$3)/'Stocks Portfolio'!$B$3</f>
        <v>0.13914849428868117</v>
      </c>
      <c r="E27" s="3">
        <f>('Stocks Portfolio'!C27-'Stocks Portfolio'!$C$3)/'Stocks Portfolio'!$C$3</f>
        <v>-4.4345898004436264E-3</v>
      </c>
      <c r="F27" s="3">
        <f>('Stocks Portfolio'!D27-'Stocks Portfolio'!$D$3)/'Stocks Portfolio'!$D$3</f>
        <v>2.5075225677031091E-2</v>
      </c>
      <c r="G27" s="3">
        <f>('Stocks Portfolio'!E27-'Stocks Portfolio'!$E$3)/'Stocks Portfolio'!$E$3</f>
        <v>-4.8635824436536093E-2</v>
      </c>
      <c r="H27" s="3">
        <f>('Stocks Portfolio'!F27-'Stocks Portfolio'!$F$3)/'Stocks Portfolio'!$F$3</f>
        <v>2.8769424611507867E-2</v>
      </c>
      <c r="I27" s="3">
        <f>('Stocks Portfolio'!G27-'Stocks Portfolio'!$G$3)/'Stocks Portfolio'!$G$3</f>
        <v>-7.831686133572921E-2</v>
      </c>
      <c r="J27" s="3">
        <f>('Stocks Portfolio'!H27-'Stocks Portfolio'!$H$3)/'Stocks Portfolio'!$H$3</f>
        <v>-9.8654708520179241E-2</v>
      </c>
      <c r="K27" s="39">
        <f>('Stocks Portfolio'!I27-'Stocks Portfolio'!$I$3)/'Stocks Portfolio'!$I$3</f>
        <v>-9.1847826086956408E-2</v>
      </c>
    </row>
    <row r="28" spans="1:11" customFormat="1" x14ac:dyDescent="0.3">
      <c r="A28" s="101" vm="488">
        <v>43867</v>
      </c>
      <c r="B28" s="5">
        <f>SUM('Efficient Frontier'!$C$7*'Stocks Portfolio'!K28,'Efficient Frontier'!$D$7*'Stocks Portfolio'!L28,'Stocks Portfolio'!M28*'Efficient Frontier'!$E$7,'Efficient Frontier'!$F$7*'Stocks Portfolio'!N28,'Stocks Portfolio'!O28*'Efficient Frontier'!$G$7,'Efficient Frontier'!$H$7*'Stocks Portfolio'!P28,'Stocks Portfolio'!Q28*'Efficient Frontier'!$I$7,'Efficient Frontier'!$J$7*'Stocks Portfolio'!R28)</f>
        <v>1.4671284038497778E-2</v>
      </c>
      <c r="C28" s="97">
        <f t="shared" si="0"/>
        <v>2.8556781140666534E-2</v>
      </c>
      <c r="D28" s="21">
        <f>('Stocks Portfolio'!B28-'Stocks Portfolio'!$B$3)/'Stocks Portfolio'!$B$3</f>
        <v>0.14537902388369661</v>
      </c>
      <c r="E28" s="3">
        <f>('Stocks Portfolio'!C28-'Stocks Portfolio'!$C$3)/'Stocks Portfolio'!$C$3</f>
        <v>-2.4636610002463658E-2</v>
      </c>
      <c r="F28" s="3">
        <f>('Stocks Portfolio'!D28-'Stocks Portfolio'!$D$3)/'Stocks Portfolio'!$D$3</f>
        <v>2.5743898361751883E-2</v>
      </c>
      <c r="G28" s="3">
        <f>('Stocks Portfolio'!E28-'Stocks Portfolio'!$E$3)/'Stocks Portfolio'!$E$3</f>
        <v>2.8914590747331003E-2</v>
      </c>
      <c r="H28" s="3">
        <f>('Stocks Portfolio'!F28-'Stocks Portfolio'!$F$3)/'Stocks Portfolio'!$F$3</f>
        <v>3.800923981520371E-2</v>
      </c>
      <c r="I28" s="3">
        <f>('Stocks Portfolio'!G28-'Stocks Portfolio'!$G$3)/'Stocks Portfolio'!$G$3</f>
        <v>-7.0829589697514211E-2</v>
      </c>
      <c r="J28" s="3">
        <f>('Stocks Portfolio'!H28-'Stocks Portfolio'!$H$3)/'Stocks Portfolio'!$H$3</f>
        <v>-0.10656818781324187</v>
      </c>
      <c r="K28" s="39">
        <f>('Stocks Portfolio'!I28-'Stocks Portfolio'!$I$3)/'Stocks Portfolio'!$I$3</f>
        <v>-8.3695652173913004E-2</v>
      </c>
    </row>
    <row r="29" spans="1:11" customFormat="1" x14ac:dyDescent="0.3">
      <c r="A29" s="101" vm="508">
        <v>43868</v>
      </c>
      <c r="B29" s="5">
        <f>SUM('Efficient Frontier'!$C$7*'Stocks Portfolio'!K29,'Efficient Frontier'!$D$7*'Stocks Portfolio'!L29,'Stocks Portfolio'!M29*'Efficient Frontier'!$E$7,'Efficient Frontier'!$F$7*'Stocks Portfolio'!N29,'Stocks Portfolio'!O29*'Efficient Frontier'!$G$7,'Efficient Frontier'!$H$7*'Stocks Portfolio'!P29,'Stocks Portfolio'!Q29*'Efficient Frontier'!$I$7,'Efficient Frontier'!$J$7*'Stocks Portfolio'!R29)</f>
        <v>-1.9957301039133131E-3</v>
      </c>
      <c r="C29" s="97">
        <f t="shared" si="0"/>
        <v>2.7054281909437334E-2</v>
      </c>
      <c r="D29" s="21">
        <f>('Stocks Portfolio'!B29-'Stocks Portfolio'!$B$3)/'Stocks Portfolio'!$B$3</f>
        <v>0.1557632398753894</v>
      </c>
      <c r="E29" s="3">
        <f>('Stocks Portfolio'!C29-'Stocks Portfolio'!$C$3)/'Stocks Portfolio'!$C$3</f>
        <v>-4.6316826804631742E-2</v>
      </c>
      <c r="F29" s="3">
        <f>('Stocks Portfolio'!D29-'Stocks Portfolio'!$D$3)/'Stocks Portfolio'!$D$3</f>
        <v>2.407221664994981E-2</v>
      </c>
      <c r="G29" s="3">
        <f>('Stocks Portfolio'!E29-'Stocks Portfolio'!$E$3)/'Stocks Portfolio'!$E$3</f>
        <v>3.0990510083036851E-2</v>
      </c>
      <c r="H29" s="3">
        <f>('Stocks Portfolio'!F29-'Stocks Portfolio'!$F$3)/'Stocks Portfolio'!$F$3</f>
        <v>3.989920201595977E-2</v>
      </c>
      <c r="I29" s="3">
        <f>('Stocks Portfolio'!G29-'Stocks Portfolio'!$G$3)/'Stocks Portfolio'!$G$3</f>
        <v>-8.5953878406708567E-2</v>
      </c>
      <c r="J29" s="3">
        <f>('Stocks Portfolio'!H29-'Stocks Portfolio'!$H$3)/'Stocks Portfolio'!$H$3</f>
        <v>-0.12345027697177526</v>
      </c>
      <c r="K29" s="39">
        <f>('Stocks Portfolio'!I29-'Stocks Portfolio'!$I$3)/'Stocks Portfolio'!$I$3</f>
        <v>-9.2391304347826053E-2</v>
      </c>
    </row>
    <row r="30" spans="1:11" customFormat="1" x14ac:dyDescent="0.3">
      <c r="A30" s="101" vm="528">
        <v>43871</v>
      </c>
      <c r="B30" s="5">
        <f>SUM('Efficient Frontier'!$C$7*'Stocks Portfolio'!K30,'Efficient Frontier'!$D$7*'Stocks Portfolio'!L30,'Stocks Portfolio'!M30*'Efficient Frontier'!$E$7,'Efficient Frontier'!$F$7*'Stocks Portfolio'!N30,'Stocks Portfolio'!O30*'Efficient Frontier'!$G$7,'Efficient Frontier'!$H$7*'Stocks Portfolio'!P30,'Stocks Portfolio'!Q30*'Efficient Frontier'!$I$7,'Efficient Frontier'!$J$7*'Stocks Portfolio'!R30)</f>
        <v>-2.3418563008485672E-3</v>
      </c>
      <c r="C30" s="97">
        <f t="shared" si="0"/>
        <v>2.4601053437287142E-2</v>
      </c>
      <c r="D30" s="21">
        <f>('Stocks Portfolio'!B30-'Stocks Portfolio'!$B$3)/'Stocks Portfolio'!$B$3</f>
        <v>0.14226375908618891</v>
      </c>
      <c r="E30" s="3">
        <f>('Stocks Portfolio'!C30-'Stocks Portfolio'!$C$3)/'Stocks Portfolio'!$C$3</f>
        <v>-2.1187484602118906E-2</v>
      </c>
      <c r="F30" s="3">
        <f>('Stocks Portfolio'!D30-'Stocks Portfolio'!$D$3)/'Stocks Portfolio'!$D$3</f>
        <v>2.4740889334670602E-2</v>
      </c>
      <c r="G30" s="3">
        <f>('Stocks Portfolio'!E30-'Stocks Portfolio'!$E$3)/'Stocks Portfolio'!$E$3</f>
        <v>3.5290628706998881E-2</v>
      </c>
      <c r="H30" s="3">
        <f>('Stocks Portfolio'!F30-'Stocks Portfolio'!$F$3)/'Stocks Portfolio'!$F$3</f>
        <v>3.2759344813103865E-2</v>
      </c>
      <c r="I30" s="3">
        <f>('Stocks Portfolio'!G30-'Stocks Portfolio'!$G$3)/'Stocks Portfolio'!$G$3</f>
        <v>-0.10272536687631026</v>
      </c>
      <c r="J30" s="3">
        <f>('Stocks Portfolio'!H30-'Stocks Portfolio'!$H$3)/'Stocks Portfolio'!$H$3</f>
        <v>-0.12687945133210224</v>
      </c>
      <c r="K30" s="39">
        <f>('Stocks Portfolio'!I30-'Stocks Portfolio'!$I$3)/'Stocks Portfolio'!$I$3</f>
        <v>-0.11195652173913037</v>
      </c>
    </row>
    <row r="31" spans="1:11" customFormat="1" x14ac:dyDescent="0.3">
      <c r="A31" s="101" vm="548">
        <v>43872</v>
      </c>
      <c r="B31" s="5">
        <f>SUM('Efficient Frontier'!$C$7*'Stocks Portfolio'!K31,'Efficient Frontier'!$D$7*'Stocks Portfolio'!L31,'Stocks Portfolio'!M31*'Efficient Frontier'!$E$7,'Efficient Frontier'!$F$7*'Stocks Portfolio'!N31,'Stocks Portfolio'!O31*'Efficient Frontier'!$G$7,'Efficient Frontier'!$H$7*'Stocks Portfolio'!P31,'Stocks Portfolio'!Q31*'Efficient Frontier'!$I$7,'Efficient Frontier'!$J$7*'Stocks Portfolio'!R31)</f>
        <v>9.6367734179211451E-3</v>
      </c>
      <c r="C31" s="97">
        <f t="shared" si="0"/>
        <v>3.4927485744626875E-2</v>
      </c>
      <c r="D31" s="21">
        <f>('Stocks Portfolio'!B31-'Stocks Portfolio'!$B$3)/'Stocks Portfolio'!$B$3</f>
        <v>0.14434060228452739</v>
      </c>
      <c r="E31" s="3">
        <f>('Stocks Portfolio'!C31-'Stocks Portfolio'!$C$3)/'Stocks Portfolio'!$C$3</f>
        <v>-4.7795023404779619E-2</v>
      </c>
      <c r="F31" s="3">
        <f>('Stocks Portfolio'!D31-'Stocks Portfolio'!$D$3)/'Stocks Portfolio'!$D$3</f>
        <v>4.7141424272818339E-2</v>
      </c>
      <c r="G31" s="3">
        <f>('Stocks Portfolio'!E31-'Stocks Portfolio'!$E$3)/'Stocks Portfolio'!$E$3</f>
        <v>5.0860023724792404E-2</v>
      </c>
      <c r="H31" s="3">
        <f>('Stocks Portfolio'!F31-'Stocks Portfolio'!$F$3)/'Stocks Portfolio'!$F$3</f>
        <v>4.2629147417051726E-2</v>
      </c>
      <c r="I31" s="3">
        <f>('Stocks Portfolio'!G31-'Stocks Portfolio'!$G$3)/'Stocks Portfolio'!$G$3</f>
        <v>-9.1644204851752037E-2</v>
      </c>
      <c r="J31" s="3">
        <f>('Stocks Portfolio'!H31-'Stocks Portfolio'!$H$3)/'Stocks Portfolio'!$H$3</f>
        <v>-0.14771828013716684</v>
      </c>
      <c r="K31" s="39">
        <f>('Stocks Portfolio'!I31-'Stocks Portfolio'!$I$3)/'Stocks Portfolio'!$I$3</f>
        <v>-0.11956521739130432</v>
      </c>
    </row>
    <row r="32" spans="1:11" customFormat="1" x14ac:dyDescent="0.3">
      <c r="A32" s="101" vm="567">
        <v>43873</v>
      </c>
      <c r="B32" s="5">
        <f>SUM('Efficient Frontier'!$C$7*'Stocks Portfolio'!K32,'Efficient Frontier'!$D$7*'Stocks Portfolio'!L32,'Stocks Portfolio'!M32*'Efficient Frontier'!$E$7,'Efficient Frontier'!$F$7*'Stocks Portfolio'!N32,'Stocks Portfolio'!O32*'Efficient Frontier'!$G$7,'Efficient Frontier'!$H$7*'Stocks Portfolio'!P32,'Stocks Portfolio'!Q32*'Efficient Frontier'!$I$7,'Efficient Frontier'!$J$7*'Stocks Portfolio'!R32)</f>
        <v>1.3954318091430815E-2</v>
      </c>
      <c r="C32" s="97">
        <f t="shared" si="0"/>
        <v>4.8898997356207841E-2</v>
      </c>
      <c r="D32" s="21">
        <f>('Stocks Portfolio'!B32-'Stocks Portfolio'!$B$3)/'Stocks Portfolio'!$B$3</f>
        <v>0.15057113187954302</v>
      </c>
      <c r="E32" s="3">
        <f>('Stocks Portfolio'!C32-'Stocks Portfolio'!$C$3)/'Stocks Portfolio'!$C$3</f>
        <v>-3.1534860803153514E-2</v>
      </c>
      <c r="F32" s="3">
        <f>('Stocks Portfolio'!D32-'Stocks Portfolio'!$D$3)/'Stocks Portfolio'!$D$3</f>
        <v>6.6867268472082908E-2</v>
      </c>
      <c r="G32" s="3">
        <f>('Stocks Portfolio'!E32-'Stocks Portfolio'!$E$3)/'Stocks Portfolio'!$E$3</f>
        <v>4.7004744958481642E-2</v>
      </c>
      <c r="H32" s="3">
        <f>('Stocks Portfolio'!F32-'Stocks Portfolio'!$F$3)/'Stocks Portfolio'!$F$3</f>
        <v>5.3128937421251604E-2</v>
      </c>
      <c r="I32" s="3">
        <f>('Stocks Portfolio'!G32-'Stocks Portfolio'!$G$3)/'Stocks Portfolio'!$G$3</f>
        <v>-5.7801737047020081E-2</v>
      </c>
      <c r="J32" s="3">
        <f>('Stocks Portfolio'!H32-'Stocks Portfolio'!$H$3)/'Stocks Portfolio'!$H$3</f>
        <v>-0.11210762331838565</v>
      </c>
      <c r="K32" s="39">
        <f>('Stocks Portfolio'!I32-'Stocks Portfolio'!$I$3)/'Stocks Portfolio'!$I$3</f>
        <v>-0.10271739130434768</v>
      </c>
    </row>
    <row r="33" spans="1:11" customFormat="1" x14ac:dyDescent="0.3">
      <c r="A33" s="101" vm="587">
        <v>43874</v>
      </c>
      <c r="B33" s="5">
        <f>SUM('Efficient Frontier'!$C$7*'Stocks Portfolio'!K33,'Efficient Frontier'!$D$7*'Stocks Portfolio'!L33,'Stocks Portfolio'!M33*'Efficient Frontier'!$E$7,'Efficient Frontier'!$F$7*'Stocks Portfolio'!N33,'Stocks Portfolio'!O33*'Efficient Frontier'!$G$7,'Efficient Frontier'!$H$7*'Stocks Portfolio'!P33,'Stocks Portfolio'!Q33*'Efficient Frontier'!$I$7,'Efficient Frontier'!$J$7*'Stocks Portfolio'!R33)</f>
        <v>-1.4490860477744602E-3</v>
      </c>
      <c r="C33" s="97">
        <f t="shared" si="0"/>
        <v>4.7915756278500025E-2</v>
      </c>
      <c r="D33" s="21">
        <f>('Stocks Portfolio'!B33-'Stocks Portfolio'!$B$3)/'Stocks Portfolio'!$B$3</f>
        <v>0.17341640706126685</v>
      </c>
      <c r="E33" s="3">
        <f>('Stocks Portfolio'!C33-'Stocks Portfolio'!$C$3)/'Stocks Portfolio'!$C$3</f>
        <v>-4.7795023404779619E-2</v>
      </c>
      <c r="F33" s="3">
        <f>('Stocks Portfolio'!D33-'Stocks Portfolio'!$D$3)/'Stocks Portfolio'!$D$3</f>
        <v>6.084921430959541E-2</v>
      </c>
      <c r="G33" s="3">
        <f>('Stocks Portfolio'!E33-'Stocks Portfolio'!$E$3)/'Stocks Portfolio'!$E$3</f>
        <v>4.0035587188612172E-2</v>
      </c>
      <c r="H33" s="3">
        <f>('Stocks Portfolio'!F33-'Stocks Portfolio'!$F$3)/'Stocks Portfolio'!$F$3</f>
        <v>5.4178916421671573E-2</v>
      </c>
      <c r="I33" s="3">
        <f>('Stocks Portfolio'!G33-'Stocks Portfolio'!$G$3)/'Stocks Portfolio'!$G$3</f>
        <v>-6.9182389937106875E-2</v>
      </c>
      <c r="J33" s="3">
        <f>('Stocks Portfolio'!H33-'Stocks Portfolio'!$H$3)/'Stocks Portfolio'!$H$3</f>
        <v>-0.12529675547348987</v>
      </c>
      <c r="K33" s="39">
        <f>('Stocks Portfolio'!I33-'Stocks Portfolio'!$I$3)/'Stocks Portfolio'!$I$3</f>
        <v>-9.0760869565217298E-2</v>
      </c>
    </row>
    <row r="34" spans="1:11" customFormat="1" x14ac:dyDescent="0.3">
      <c r="A34" s="101" vm="605">
        <v>43875</v>
      </c>
      <c r="B34" s="5">
        <f>SUM('Efficient Frontier'!$C$7*'Stocks Portfolio'!K34,'Efficient Frontier'!$D$7*'Stocks Portfolio'!L34,'Stocks Portfolio'!M34*'Efficient Frontier'!$E$7,'Efficient Frontier'!$F$7*'Stocks Portfolio'!N34,'Stocks Portfolio'!O34*'Efficient Frontier'!$G$7,'Efficient Frontier'!$H$7*'Stocks Portfolio'!P34,'Stocks Portfolio'!Q34*'Efficient Frontier'!$I$7,'Efficient Frontier'!$J$7*'Stocks Portfolio'!R34)</f>
        <v>1.8755743137701241E-3</v>
      </c>
      <c r="C34" s="97">
        <f t="shared" si="0"/>
        <v>5.060770234676961E-2</v>
      </c>
      <c r="D34" s="21">
        <f>('Stocks Portfolio'!B34-'Stocks Portfolio'!$B$3)/'Stocks Portfolio'!$B$3</f>
        <v>0.1931464174454828</v>
      </c>
      <c r="E34" s="3">
        <f>('Stocks Portfolio'!C34-'Stocks Portfolio'!$C$3)/'Stocks Portfolio'!$C$3</f>
        <v>-6.134515890613456E-2</v>
      </c>
      <c r="F34" s="3">
        <f>('Stocks Portfolio'!D34-'Stocks Portfolio'!$D$3)/'Stocks Portfolio'!$D$3</f>
        <v>6.8204613841524486E-2</v>
      </c>
      <c r="G34" s="3">
        <f>('Stocks Portfolio'!E34-'Stocks Portfolio'!$E$3)/'Stocks Portfolio'!$E$3</f>
        <v>2.9507710557532599E-2</v>
      </c>
      <c r="H34" s="3">
        <f>('Stocks Portfolio'!F34-'Stocks Portfolio'!$F$3)/'Stocks Portfolio'!$F$3</f>
        <v>5.3128937421251604E-2</v>
      </c>
      <c r="I34" s="3">
        <f>('Stocks Portfolio'!G34-'Stocks Portfolio'!$G$3)/'Stocks Portfolio'!$G$3</f>
        <v>-8.1910751722072433E-2</v>
      </c>
      <c r="J34" s="3">
        <f>('Stocks Portfolio'!H34-'Stocks Portfolio'!$H$3)/'Stocks Portfolio'!$H$3</f>
        <v>-0.1332102347665523</v>
      </c>
      <c r="K34" s="39">
        <f>('Stocks Portfolio'!I34-'Stocks Portfolio'!$I$3)/'Stocks Portfolio'!$I$3</f>
        <v>-9.3478260869565163E-2</v>
      </c>
    </row>
    <row r="35" spans="1:11" customFormat="1" x14ac:dyDescent="0.3">
      <c r="A35" s="101" vm="624">
        <v>43878</v>
      </c>
      <c r="B35" s="5">
        <f>SUM('Efficient Frontier'!$C$7*'Stocks Portfolio'!K35,'Efficient Frontier'!$D$7*'Stocks Portfolio'!L35,'Stocks Portfolio'!M35*'Efficient Frontier'!$E$7,'Efficient Frontier'!$F$7*'Stocks Portfolio'!N35,'Stocks Portfolio'!O35*'Efficient Frontier'!$G$7,'Efficient Frontier'!$H$7*'Stocks Portfolio'!P35,'Stocks Portfolio'!Q35*'Efficient Frontier'!$I$7,'Efficient Frontier'!$J$7*'Stocks Portfolio'!R35)</f>
        <v>1.3921955748644509E-2</v>
      </c>
      <c r="C35" s="97">
        <f t="shared" si="0"/>
        <v>6.5119240554191951E-2</v>
      </c>
      <c r="D35" s="21">
        <f>('Stocks Portfolio'!B35-'Stocks Portfolio'!$B$3)/'Stocks Portfolio'!$B$3</f>
        <v>0.19003115264797507</v>
      </c>
      <c r="E35" s="3">
        <f>('Stocks Portfolio'!C35-'Stocks Portfolio'!$C$3)/'Stocks Portfolio'!$C$3</f>
        <v>-5.7403301305740458E-2</v>
      </c>
      <c r="F35" s="3">
        <f>('Stocks Portfolio'!D35-'Stocks Portfolio'!$D$3)/'Stocks Portfolio'!$D$3</f>
        <v>9.1608157806753507E-2</v>
      </c>
      <c r="G35" s="3">
        <f>('Stocks Portfolio'!E35-'Stocks Portfolio'!$E$3)/'Stocks Portfolio'!$E$3</f>
        <v>4.908066429418749E-2</v>
      </c>
      <c r="H35" s="3">
        <f>('Stocks Portfolio'!F35-'Stocks Portfolio'!$F$3)/'Stocks Portfolio'!$F$3</f>
        <v>6.6778664426711584E-2</v>
      </c>
      <c r="I35" s="3">
        <f>('Stocks Portfolio'!G35-'Stocks Portfolio'!$G$3)/'Stocks Portfolio'!$G$3</f>
        <v>-7.7568134171907721E-2</v>
      </c>
      <c r="J35" s="3">
        <f>('Stocks Portfolio'!H35-'Stocks Portfolio'!$H$3)/'Stocks Portfolio'!$H$3</f>
        <v>-0.11896597203903979</v>
      </c>
      <c r="K35" s="39">
        <f>('Stocks Portfolio'!I35-'Stocks Portfolio'!$I$3)/'Stocks Portfolio'!$I$3</f>
        <v>-8.3695652173913004E-2</v>
      </c>
    </row>
    <row r="36" spans="1:11" customFormat="1" x14ac:dyDescent="0.3">
      <c r="A36" s="101" vm="642">
        <v>43879</v>
      </c>
      <c r="B36" s="5">
        <f>SUM('Efficient Frontier'!$C$7*'Stocks Portfolio'!K36,'Efficient Frontier'!$D$7*'Stocks Portfolio'!L36,'Stocks Portfolio'!M36*'Efficient Frontier'!$E$7,'Efficient Frontier'!$F$7*'Stocks Portfolio'!N36,'Stocks Portfolio'!O36*'Efficient Frontier'!$G$7,'Efficient Frontier'!$H$7*'Stocks Portfolio'!P36,'Stocks Portfolio'!Q36*'Efficient Frontier'!$I$7,'Efficient Frontier'!$J$7*'Stocks Portfolio'!R36)</f>
        <v>4.063766076049297E-3</v>
      </c>
      <c r="C36" s="97">
        <f t="shared" si="0"/>
        <v>6.9985465295856322E-2</v>
      </c>
      <c r="D36" s="21">
        <f>('Stocks Portfolio'!B36-'Stocks Portfolio'!$B$3)/'Stocks Portfolio'!$B$3</f>
        <v>0.19833852544132899</v>
      </c>
      <c r="E36" s="3">
        <f>('Stocks Portfolio'!C36-'Stocks Portfolio'!$C$3)/'Stocks Portfolio'!$C$3</f>
        <v>-7.267799950726786E-2</v>
      </c>
      <c r="F36" s="3">
        <f>('Stocks Portfolio'!D36-'Stocks Portfolio'!$D$3)/'Stocks Portfolio'!$D$3</f>
        <v>0.10297559344700753</v>
      </c>
      <c r="G36" s="3">
        <f>('Stocks Portfolio'!E36-'Stocks Portfolio'!$E$3)/'Stocks Portfolio'!$E$3</f>
        <v>4.2408066429418814E-2</v>
      </c>
      <c r="H36" s="3">
        <f>('Stocks Portfolio'!F36-'Stocks Portfolio'!$F$3)/'Stocks Portfolio'!$F$3</f>
        <v>9.1978160436791398E-2</v>
      </c>
      <c r="I36" s="3">
        <f>('Stocks Portfolio'!G36-'Stocks Portfolio'!$G$3)/'Stocks Portfolio'!$G$3</f>
        <v>-8.6103623839472926E-2</v>
      </c>
      <c r="J36" s="3">
        <f>('Stocks Portfolio'!H36-'Stocks Portfolio'!$H$3)/'Stocks Portfolio'!$H$3</f>
        <v>-0.12767079926140851</v>
      </c>
      <c r="K36" s="39">
        <f>('Stocks Portfolio'!I36-'Stocks Portfolio'!$I$3)/'Stocks Portfolio'!$I$3</f>
        <v>-7.6086956521739066E-2</v>
      </c>
    </row>
    <row r="37" spans="1:11" customFormat="1" x14ac:dyDescent="0.3">
      <c r="A37" s="101" vm="661">
        <v>43880</v>
      </c>
      <c r="B37" s="5">
        <f>SUM('Efficient Frontier'!$C$7*'Stocks Portfolio'!K37,'Efficient Frontier'!$D$7*'Stocks Portfolio'!L37,'Stocks Portfolio'!M37*'Efficient Frontier'!$E$7,'Efficient Frontier'!$F$7*'Stocks Portfolio'!N37,'Stocks Portfolio'!O37*'Efficient Frontier'!$G$7,'Efficient Frontier'!$H$7*'Stocks Portfolio'!P37,'Stocks Portfolio'!Q37*'Efficient Frontier'!$I$7,'Efficient Frontier'!$J$7*'Stocks Portfolio'!R37)</f>
        <v>1.026666148283701E-2</v>
      </c>
      <c r="C37" s="97">
        <f t="shared" si="0"/>
        <v>8.0906532197213624E-2</v>
      </c>
      <c r="D37" s="21">
        <f>('Stocks Portfolio'!B37-'Stocks Portfolio'!$B$3)/'Stocks Portfolio'!$B$3</f>
        <v>0.20560747663551387</v>
      </c>
      <c r="E37" s="3">
        <f>('Stocks Portfolio'!C37-'Stocks Portfolio'!$C$3)/'Stocks Portfolio'!$C$3</f>
        <v>-3.8186745503818779E-2</v>
      </c>
      <c r="F37" s="3">
        <f>('Stocks Portfolio'!D37-'Stocks Portfolio'!$D$3)/'Stocks Portfolio'!$D$3</f>
        <v>0.11802072885322619</v>
      </c>
      <c r="G37" s="3">
        <f>('Stocks Portfolio'!E37-'Stocks Portfolio'!$E$3)/'Stocks Portfolio'!$E$3</f>
        <v>4.7746144721233702E-2</v>
      </c>
      <c r="H37" s="3">
        <f>('Stocks Portfolio'!F37-'Stocks Portfolio'!$F$3)/'Stocks Portfolio'!$F$3</f>
        <v>9.3448131037379326E-2</v>
      </c>
      <c r="I37" s="3">
        <f>('Stocks Portfolio'!G37-'Stocks Portfolio'!$G$3)/'Stocks Portfolio'!$G$3</f>
        <v>-8.146151542377951E-2</v>
      </c>
      <c r="J37" s="3">
        <f>('Stocks Portfolio'!H37-'Stocks Portfolio'!$H$3)/'Stocks Portfolio'!$H$3</f>
        <v>-0.11764705882352926</v>
      </c>
      <c r="K37" s="39">
        <f>('Stocks Portfolio'!I37-'Stocks Portfolio'!$I$3)/'Stocks Portfolio'!$I$3</f>
        <v>-7.2826086956521735E-2</v>
      </c>
    </row>
    <row r="38" spans="1:11" customFormat="1" x14ac:dyDescent="0.3">
      <c r="A38" s="101" vm="681">
        <v>43881</v>
      </c>
      <c r="B38" s="5">
        <f>SUM('Efficient Frontier'!$C$7*'Stocks Portfolio'!K38,'Efficient Frontier'!$D$7*'Stocks Portfolio'!L38,'Stocks Portfolio'!M38*'Efficient Frontier'!$E$7,'Efficient Frontier'!$F$7*'Stocks Portfolio'!N38,'Stocks Portfolio'!O38*'Efficient Frontier'!$G$7,'Efficient Frontier'!$H$7*'Stocks Portfolio'!P38,'Stocks Portfolio'!Q38*'Efficient Frontier'!$I$7,'Efficient Frontier'!$J$7*'Stocks Portfolio'!R38)</f>
        <v>-1.7593179526798865E-2</v>
      </c>
      <c r="C38" s="97">
        <f t="shared" si="0"/>
        <v>6.2396921133465517E-2</v>
      </c>
      <c r="D38" s="21">
        <f>('Stocks Portfolio'!B38-'Stocks Portfolio'!$B$3)/'Stocks Portfolio'!$B$3</f>
        <v>0.20041536863966766</v>
      </c>
      <c r="E38" s="3">
        <f>('Stocks Portfolio'!C38-'Stocks Portfolio'!$C$3)/'Stocks Portfolio'!$C$3</f>
        <v>-5.7649667405765048E-2</v>
      </c>
      <c r="F38" s="3">
        <f>('Stocks Portfolio'!D38-'Stocks Portfolio'!$D$3)/'Stocks Portfolio'!$D$3</f>
        <v>9.7626211969241011E-2</v>
      </c>
      <c r="G38" s="3">
        <f>('Stocks Portfolio'!E38-'Stocks Portfolio'!$E$3)/'Stocks Portfolio'!$E$3</f>
        <v>1.7052194543297778E-2</v>
      </c>
      <c r="H38" s="3">
        <f>('Stocks Portfolio'!F38-'Stocks Portfolio'!$F$3)/'Stocks Portfolio'!$F$3</f>
        <v>7.0978580428391461E-2</v>
      </c>
      <c r="I38" s="3">
        <f>('Stocks Portfolio'!G38-'Stocks Portfolio'!$G$3)/'Stocks Portfolio'!$G$3</f>
        <v>-8.086253369272238E-2</v>
      </c>
      <c r="J38" s="3">
        <f>('Stocks Portfolio'!H38-'Stocks Portfolio'!$H$3)/'Stocks Portfolio'!$H$3</f>
        <v>-0.13663940912687947</v>
      </c>
      <c r="K38" s="39">
        <f>('Stocks Portfolio'!I38-'Stocks Portfolio'!$I$3)/'Stocks Portfolio'!$I$3</f>
        <v>-9.4565217391304274E-2</v>
      </c>
    </row>
    <row r="39" spans="1:11" customFormat="1" x14ac:dyDescent="0.3">
      <c r="A39" s="101" vm="700">
        <v>43882</v>
      </c>
      <c r="B39" s="5">
        <f>SUM('Efficient Frontier'!$C$7*'Stocks Portfolio'!K39,'Efficient Frontier'!$D$7*'Stocks Portfolio'!L39,'Stocks Portfolio'!M39*'Efficient Frontier'!$E$7,'Efficient Frontier'!$F$7*'Stocks Portfolio'!N39,'Stocks Portfolio'!O39*'Efficient Frontier'!$G$7,'Efficient Frontier'!$H$7*'Stocks Portfolio'!P39,'Stocks Portfolio'!Q39*'Efficient Frontier'!$I$7,'Efficient Frontier'!$J$7*'Stocks Portfolio'!R39)</f>
        <v>-2.3854049548609292E-2</v>
      </c>
      <c r="C39" s="97">
        <f t="shared" si="0"/>
        <v>3.7989112125200168E-2</v>
      </c>
      <c r="D39" s="21">
        <f>('Stocks Portfolio'!B39-'Stocks Portfolio'!$B$3)/'Stocks Portfolio'!$B$3</f>
        <v>0.19522326064382128</v>
      </c>
      <c r="E39" s="3">
        <f>('Stocks Portfolio'!C39-'Stocks Portfolio'!$C$3)/'Stocks Portfolio'!$C$3</f>
        <v>-8.4749938408475112E-2</v>
      </c>
      <c r="F39" s="3">
        <f>('Stocks Portfolio'!D39-'Stocks Portfolio'!$D$3)/'Stocks Portfolio'!$D$3</f>
        <v>6.8538950183884978E-2</v>
      </c>
      <c r="G39" s="3">
        <f>('Stocks Portfolio'!E39-'Stocks Portfolio'!$E$3)/'Stocks Portfolio'!$E$3</f>
        <v>-2.2538552787663129E-2</v>
      </c>
      <c r="H39" s="3">
        <f>('Stocks Portfolio'!F39-'Stocks Portfolio'!$F$3)/'Stocks Portfolio'!$F$3</f>
        <v>5.9008819823603655E-2</v>
      </c>
      <c r="I39" s="3">
        <f>('Stocks Portfolio'!G39-'Stocks Portfolio'!$G$3)/'Stocks Portfolio'!$G$3</f>
        <v>-9.5537586103623826E-2</v>
      </c>
      <c r="J39" s="3">
        <f>('Stocks Portfolio'!H39-'Stocks Portfolio'!$H$3)/'Stocks Portfolio'!$H$3</f>
        <v>-0.15800580321814814</v>
      </c>
      <c r="K39" s="39">
        <f>('Stocks Portfolio'!I39-'Stocks Portfolio'!$I$3)/'Stocks Portfolio'!$I$3</f>
        <v>-0.11902173913043466</v>
      </c>
    </row>
    <row r="40" spans="1:11" customFormat="1" x14ac:dyDescent="0.3">
      <c r="A40" s="101" vm="720">
        <v>43885</v>
      </c>
      <c r="B40" s="5">
        <f>SUM('Efficient Frontier'!$C$7*'Stocks Portfolio'!K40,'Efficient Frontier'!$D$7*'Stocks Portfolio'!L40,'Stocks Portfolio'!M40*'Efficient Frontier'!$E$7,'Efficient Frontier'!$F$7*'Stocks Portfolio'!N40,'Stocks Portfolio'!O40*'Efficient Frontier'!$G$7,'Efficient Frontier'!$H$7*'Stocks Portfolio'!P40,'Stocks Portfolio'!Q40*'Efficient Frontier'!$I$7,'Efficient Frontier'!$J$7*'Stocks Portfolio'!R40)</f>
        <v>-5.4309582319154816E-2</v>
      </c>
      <c r="C40" s="97">
        <f t="shared" si="0"/>
        <v>-1.6264609877978717E-2</v>
      </c>
      <c r="D40" s="21">
        <f>('Stocks Portfolio'!B40-'Stocks Portfolio'!$B$3)/'Stocks Portfolio'!$B$3</f>
        <v>0.14018691588785043</v>
      </c>
      <c r="E40" s="3">
        <f>('Stocks Portfolio'!C40-'Stocks Portfolio'!$C$3)/'Stocks Portfolio'!$C$3</f>
        <v>-0.13377679231337783</v>
      </c>
      <c r="F40" s="3">
        <f>('Stocks Portfolio'!D40-'Stocks Portfolio'!$D$3)/'Stocks Portfolio'!$D$3</f>
        <v>1.1701771982614509E-2</v>
      </c>
      <c r="G40" s="3">
        <f>('Stocks Portfolio'!E40-'Stocks Portfolio'!$E$3)/'Stocks Portfolio'!$E$3</f>
        <v>-6.287069988137596E-2</v>
      </c>
      <c r="H40" s="3">
        <f>('Stocks Portfolio'!F40-'Stocks Portfolio'!$F$3)/'Stocks Portfolio'!$F$3</f>
        <v>-1.8899622007558701E-3</v>
      </c>
      <c r="I40" s="3">
        <f>('Stocks Portfolio'!G40-'Stocks Portfolio'!$G$3)/'Stocks Portfolio'!$G$3</f>
        <v>-0.15094339622641509</v>
      </c>
      <c r="J40" s="3">
        <f>('Stocks Portfolio'!H40-'Stocks Portfolio'!$H$3)/'Stocks Portfolio'!$H$3</f>
        <v>-0.23292007385914004</v>
      </c>
      <c r="K40" s="39">
        <f>('Stocks Portfolio'!I40-'Stocks Portfolio'!$I$3)/'Stocks Portfolio'!$I$3</f>
        <v>-0.17499999999999996</v>
      </c>
    </row>
    <row r="41" spans="1:11" customFormat="1" x14ac:dyDescent="0.3">
      <c r="A41" s="101" vm="739">
        <v>43886</v>
      </c>
      <c r="B41" s="5">
        <f>SUM('Efficient Frontier'!$C$7*'Stocks Portfolio'!K41,'Efficient Frontier'!$D$7*'Stocks Portfolio'!L41,'Stocks Portfolio'!M41*'Efficient Frontier'!$E$7,'Efficient Frontier'!$F$7*'Stocks Portfolio'!N41,'Stocks Portfolio'!O41*'Efficient Frontier'!$G$7,'Efficient Frontier'!$H$7*'Stocks Portfolio'!P41,'Stocks Portfolio'!Q41*'Efficient Frontier'!$I$7,'Efficient Frontier'!$J$7*'Stocks Portfolio'!R41)</f>
        <v>-3.3376260346123137E-3</v>
      </c>
      <c r="C41" s="97">
        <f t="shared" si="0"/>
        <v>-1.9314764693275636E-2</v>
      </c>
      <c r="D41" s="21">
        <f>('Stocks Portfolio'!B41-'Stocks Portfolio'!$B$3)/'Stocks Portfolio'!$B$3</f>
        <v>0.14745586708203529</v>
      </c>
      <c r="E41" s="3">
        <f>('Stocks Portfolio'!C41-'Stocks Portfolio'!$C$3)/'Stocks Portfolio'!$C$3</f>
        <v>-0.13451589061345159</v>
      </c>
      <c r="F41" s="3">
        <f>('Stocks Portfolio'!D41-'Stocks Portfolio'!$D$3)/'Stocks Portfolio'!$D$3</f>
        <v>9.6957539284519452E-3</v>
      </c>
      <c r="G41" s="3">
        <f>('Stocks Portfolio'!E41-'Stocks Portfolio'!$E$3)/'Stocks Portfolio'!$E$3</f>
        <v>-7.9774614472123279E-2</v>
      </c>
      <c r="H41" s="3">
        <f>('Stocks Portfolio'!F41-'Stocks Portfolio'!$F$3)/'Stocks Portfolio'!$F$3</f>
        <v>-2.1419571608567708E-2</v>
      </c>
      <c r="I41" s="3">
        <f>('Stocks Portfolio'!G41-'Stocks Portfolio'!$G$3)/'Stocks Portfolio'!$G$3</f>
        <v>-0.15708295896975147</v>
      </c>
      <c r="J41" s="3">
        <f>('Stocks Portfolio'!H41-'Stocks Portfolio'!$H$3)/'Stocks Portfolio'!$H$3</f>
        <v>-0.22975468214191502</v>
      </c>
      <c r="K41" s="39">
        <f>('Stocks Portfolio'!I41-'Stocks Portfolio'!$I$3)/'Stocks Portfolio'!$I$3</f>
        <v>-0.16358695652173905</v>
      </c>
    </row>
    <row r="42" spans="1:11" customFormat="1" x14ac:dyDescent="0.3">
      <c r="A42" s="101" vm="759">
        <v>43887</v>
      </c>
      <c r="B42" s="5">
        <f>SUM('Efficient Frontier'!$C$7*'Stocks Portfolio'!K42,'Efficient Frontier'!$D$7*'Stocks Portfolio'!L42,'Stocks Portfolio'!M42*'Efficient Frontier'!$E$7,'Efficient Frontier'!$F$7*'Stocks Portfolio'!N42,'Stocks Portfolio'!O42*'Efficient Frontier'!$G$7,'Efficient Frontier'!$H$7*'Stocks Portfolio'!P42,'Stocks Portfolio'!Q42*'Efficient Frontier'!$I$7,'Efficient Frontier'!$J$7*'Stocks Portfolio'!R42)</f>
        <v>7.4181661502467451E-3</v>
      </c>
      <c r="C42" s="97">
        <f t="shared" si="0"/>
        <v>-1.2419170323469734E-2</v>
      </c>
      <c r="D42" s="21">
        <f>('Stocks Portfolio'!B42-'Stocks Portfolio'!$B$3)/'Stocks Portfolio'!$B$3</f>
        <v>0.16199376947040484</v>
      </c>
      <c r="E42" s="3">
        <f>('Stocks Portfolio'!C42-'Stocks Portfolio'!$C$3)/'Stocks Portfolio'!$C$3</f>
        <v>-0.12047302291204731</v>
      </c>
      <c r="F42" s="3">
        <f>('Stocks Portfolio'!D42-'Stocks Portfolio'!$D$3)/'Stocks Portfolio'!$D$3</f>
        <v>4.0120361083249368E-3</v>
      </c>
      <c r="G42" s="3">
        <f>('Stocks Portfolio'!E42-'Stocks Portfolio'!$E$3)/'Stocks Portfolio'!$E$3</f>
        <v>-6.9395017793594305E-2</v>
      </c>
      <c r="H42" s="3">
        <f>('Stocks Portfolio'!F42-'Stocks Portfolio'!$F$3)/'Stocks Portfolio'!$F$3</f>
        <v>0</v>
      </c>
      <c r="I42" s="3">
        <f>('Stocks Portfolio'!G42-'Stocks Portfolio'!$G$3)/'Stocks Portfolio'!$G$3</f>
        <v>-0.11829889188379755</v>
      </c>
      <c r="J42" s="3">
        <f>('Stocks Portfolio'!H42-'Stocks Portfolio'!$H$3)/'Stocks Portfolio'!$H$3</f>
        <v>-0.21445528884199411</v>
      </c>
      <c r="K42" s="39">
        <f>('Stocks Portfolio'!I42-'Stocks Portfolio'!$I$3)/'Stocks Portfolio'!$I$3</f>
        <v>-0.1570652173913043</v>
      </c>
    </row>
    <row r="43" spans="1:11" customFormat="1" x14ac:dyDescent="0.3">
      <c r="A43" s="101" vm="778">
        <v>43888</v>
      </c>
      <c r="B43" s="5">
        <f>SUM('Efficient Frontier'!$C$7*'Stocks Portfolio'!K43,'Efficient Frontier'!$D$7*'Stocks Portfolio'!L43,'Stocks Portfolio'!M43*'Efficient Frontier'!$E$7,'Efficient Frontier'!$F$7*'Stocks Portfolio'!N43,'Stocks Portfolio'!O43*'Efficient Frontier'!$G$7,'Efficient Frontier'!$H$7*'Stocks Portfolio'!P43,'Stocks Portfolio'!Q43*'Efficient Frontier'!$I$7,'Efficient Frontier'!$J$7*'Stocks Portfolio'!R43)</f>
        <v>-3.4676714415674902E-2</v>
      </c>
      <c r="C43" s="97">
        <f t="shared" si="0"/>
        <v>-4.5659906416311388E-2</v>
      </c>
      <c r="D43" s="21">
        <f>('Stocks Portfolio'!B43-'Stocks Portfolio'!$B$3)/'Stocks Portfolio'!$B$3</f>
        <v>0.1370716510903425</v>
      </c>
      <c r="E43" s="3">
        <f>('Stocks Portfolio'!C43-'Stocks Portfolio'!$C$3)/'Stocks Portfolio'!$C$3</f>
        <v>-0.13131313131313144</v>
      </c>
      <c r="F43" s="3">
        <f>('Stocks Portfolio'!D43-'Stocks Portfolio'!$D$3)/'Stocks Portfolio'!$D$3</f>
        <v>-3.3767970578401946E-2</v>
      </c>
      <c r="G43" s="3">
        <f>('Stocks Portfolio'!E43-'Stocks Portfolio'!$E$3)/'Stocks Portfolio'!$E$3</f>
        <v>-0.1101720047449584</v>
      </c>
      <c r="H43" s="3">
        <f>('Stocks Portfolio'!F43-'Stocks Portfolio'!$F$3)/'Stocks Portfolio'!$F$3</f>
        <v>-3.8849223015539613E-2</v>
      </c>
      <c r="I43" s="3">
        <f>('Stocks Portfolio'!G43-'Stocks Portfolio'!$G$3)/'Stocks Portfolio'!$G$3</f>
        <v>-0.13432165318957776</v>
      </c>
      <c r="J43" s="3">
        <f>('Stocks Portfolio'!H43-'Stocks Portfolio'!$H$3)/'Stocks Portfolio'!$H$3</f>
        <v>-0.24426272751252964</v>
      </c>
      <c r="K43" s="39">
        <f>('Stocks Portfolio'!I43-'Stocks Portfolio'!$I$3)/'Stocks Portfolio'!$I$3</f>
        <v>-0.19456521739130428</v>
      </c>
    </row>
    <row r="44" spans="1:11" customFormat="1" x14ac:dyDescent="0.3">
      <c r="A44" s="101" vm="797">
        <v>43889</v>
      </c>
      <c r="B44" s="5">
        <f>SUM('Efficient Frontier'!$C$7*'Stocks Portfolio'!K44,'Efficient Frontier'!$D$7*'Stocks Portfolio'!L44,'Stocks Portfolio'!M44*'Efficient Frontier'!$E$7,'Efficient Frontier'!$F$7*'Stocks Portfolio'!N44,'Stocks Portfolio'!O44*'Efficient Frontier'!$G$7,'Efficient Frontier'!$H$7*'Stocks Portfolio'!P44,'Stocks Portfolio'!Q44*'Efficient Frontier'!$I$7,'Efficient Frontier'!$J$7*'Stocks Portfolio'!R44)</f>
        <v>-2.6894757153556919E-2</v>
      </c>
      <c r="C44" s="97">
        <f t="shared" si="0"/>
        <v>-7.1382047937101761E-2</v>
      </c>
      <c r="D44" s="21">
        <f>('Stocks Portfolio'!B44-'Stocks Portfolio'!$B$3)/'Stocks Portfolio'!$B$3</f>
        <v>9.5534787123572149E-2</v>
      </c>
      <c r="E44" s="3">
        <f>('Stocks Portfolio'!C44-'Stocks Portfolio'!$C$3)/'Stocks Portfolio'!$C$3</f>
        <v>-0.13229859571322997</v>
      </c>
      <c r="F44" s="3">
        <f>('Stocks Portfolio'!D44-'Stocks Portfolio'!$D$3)/'Stocks Portfolio'!$D$3</f>
        <v>-5.3493814777666328E-2</v>
      </c>
      <c r="G44" s="3">
        <f>('Stocks Portfolio'!E44-'Stocks Portfolio'!$E$3)/'Stocks Portfolio'!$E$3</f>
        <v>-0.14457295373665477</v>
      </c>
      <c r="H44" s="3">
        <f>('Stocks Portfolio'!F44-'Stocks Portfolio'!$F$3)/'Stocks Portfolio'!$F$3</f>
        <v>-7.6648467030659251E-2</v>
      </c>
      <c r="I44" s="3">
        <f>('Stocks Portfolio'!G44-'Stocks Portfolio'!$G$3)/'Stocks Portfolio'!$G$3</f>
        <v>-0.15828092243186576</v>
      </c>
      <c r="J44" s="3">
        <f>('Stocks Portfolio'!H44-'Stocks Portfolio'!$H$3)/'Stocks Portfolio'!$H$3</f>
        <v>-0.24610920601424424</v>
      </c>
      <c r="K44" s="39">
        <f>('Stocks Portfolio'!I44-'Stocks Portfolio'!$I$3)/'Stocks Portfolio'!$I$3</f>
        <v>-0.22065217391304343</v>
      </c>
    </row>
    <row r="45" spans="1:11" customFormat="1" x14ac:dyDescent="0.3">
      <c r="A45" s="101" vm="816">
        <v>43892</v>
      </c>
      <c r="B45" s="5">
        <f>SUM('Efficient Frontier'!$C$7*'Stocks Portfolio'!K45,'Efficient Frontier'!$D$7*'Stocks Portfolio'!L45,'Stocks Portfolio'!M45*'Efficient Frontier'!$E$7,'Efficient Frontier'!$F$7*'Stocks Portfolio'!N45,'Stocks Portfolio'!O45*'Efficient Frontier'!$G$7,'Efficient Frontier'!$H$7*'Stocks Portfolio'!P45,'Stocks Portfolio'!Q45*'Efficient Frontier'!$I$7,'Efficient Frontier'!$J$7*'Stocks Portfolio'!R45)</f>
        <v>-2.0450866647533372E-2</v>
      </c>
      <c r="C45" s="97">
        <f t="shared" si="0"/>
        <v>-8.8793667967506554E-2</v>
      </c>
      <c r="D45" s="21">
        <f>('Stocks Portfolio'!B45-'Stocks Portfolio'!$B$3)/'Stocks Portfolio'!$B$3</f>
        <v>8.3073727933540897E-2</v>
      </c>
      <c r="E45" s="3">
        <f>('Stocks Portfolio'!C45-'Stocks Portfolio'!$C$3)/'Stocks Portfolio'!$C$3</f>
        <v>-0.15176151761517623</v>
      </c>
      <c r="F45" s="3">
        <f>('Stocks Portfolio'!D45-'Stocks Portfolio'!$D$3)/'Stocks Portfolio'!$D$3</f>
        <v>-5.6168505516549685E-2</v>
      </c>
      <c r="G45" s="89">
        <f>('Stocks Portfolio'!E45-'Stocks Portfolio'!$E$3)/'Stocks Portfolio'!$E$3</f>
        <v>-0.18223606168446027</v>
      </c>
      <c r="H45" s="3">
        <f>('Stocks Portfolio'!F45-'Stocks Portfolio'!$F$3)/'Stocks Portfolio'!$F$3</f>
        <v>-0.10268794624107516</v>
      </c>
      <c r="I45" s="3">
        <f>('Stocks Portfolio'!G45-'Stocks Portfolio'!$G$3)/'Stocks Portfolio'!$G$3</f>
        <v>-0.18927822701407609</v>
      </c>
      <c r="J45" s="3">
        <f>('Stocks Portfolio'!H45-'Stocks Portfolio'!$H$3)/'Stocks Portfolio'!$H$3</f>
        <v>-0.27380638353996295</v>
      </c>
      <c r="K45" s="39">
        <f>('Stocks Portfolio'!I45-'Stocks Portfolio'!$I$3)/'Stocks Portfolio'!$I$3</f>
        <v>-0.26847826086956511</v>
      </c>
    </row>
    <row r="46" spans="1:11" customFormat="1" x14ac:dyDescent="0.3">
      <c r="A46" s="101" vm="836">
        <v>43893</v>
      </c>
      <c r="B46" s="5">
        <f>SUM('Efficient Frontier'!$C$7*'Stocks Portfolio'!K46,'Efficient Frontier'!$D$7*'Stocks Portfolio'!L46,'Stocks Portfolio'!M46*'Efficient Frontier'!$E$7,'Efficient Frontier'!$F$7*'Stocks Portfolio'!N46,'Stocks Portfolio'!O46*'Efficient Frontier'!$G$7,'Efficient Frontier'!$H$7*'Stocks Portfolio'!P46,'Stocks Portfolio'!Q46*'Efficient Frontier'!$I$7,'Efficient Frontier'!$J$7*'Stocks Portfolio'!R46)</f>
        <v>4.7032817213149333E-3</v>
      </c>
      <c r="C46" s="97">
        <f t="shared" si="0"/>
        <v>-8.2404755628397552E-2</v>
      </c>
      <c r="D46" s="21">
        <f>('Stocks Portfolio'!B46-'Stocks Portfolio'!$B$3)/'Stocks Portfolio'!$B$3</f>
        <v>0.11941848390446505</v>
      </c>
      <c r="E46" s="3">
        <f>('Stocks Portfolio'!C46-'Stocks Portfolio'!$C$3)/'Stocks Portfolio'!$C$3</f>
        <v>-0.15003695491500377</v>
      </c>
      <c r="F46" s="3">
        <f>('Stocks Portfolio'!D46-'Stocks Portfolio'!$D$3)/'Stocks Portfolio'!$D$3</f>
        <v>-4.1792042795051818E-2</v>
      </c>
      <c r="G46" s="3">
        <f>('Stocks Portfolio'!E46-'Stocks Portfolio'!$E$3)/'Stocks Portfolio'!$E$3</f>
        <v>-0.21693357058125742</v>
      </c>
      <c r="H46" s="3">
        <f>('Stocks Portfolio'!F46-'Stocks Portfolio'!$F$3)/'Stocks Portfolio'!$F$3</f>
        <v>-0.11003779924401495</v>
      </c>
      <c r="I46" s="3">
        <f>('Stocks Portfolio'!G46-'Stocks Portfolio'!$G$3)/'Stocks Portfolio'!$G$3</f>
        <v>-0.18089248277927525</v>
      </c>
      <c r="J46" s="3">
        <f>('Stocks Portfolio'!H46-'Stocks Portfolio'!$H$3)/'Stocks Portfolio'!$H$3</f>
        <v>-0.27512529675547343</v>
      </c>
      <c r="K46" s="39">
        <f>('Stocks Portfolio'!I46-'Stocks Portfolio'!$I$3)/'Stocks Portfolio'!$I$3</f>
        <v>-0.26467391304347826</v>
      </c>
    </row>
    <row r="47" spans="1:11" customFormat="1" x14ac:dyDescent="0.3">
      <c r="A47" s="101" vm="855">
        <v>43894</v>
      </c>
      <c r="B47" s="5">
        <f>SUM('Efficient Frontier'!$C$7*'Stocks Portfolio'!K47,'Efficient Frontier'!$D$7*'Stocks Portfolio'!L47,'Stocks Portfolio'!M47*'Efficient Frontier'!$E$7,'Efficient Frontier'!$F$7*'Stocks Portfolio'!N47,'Stocks Portfolio'!O47*'Efficient Frontier'!$G$7,'Efficient Frontier'!$H$7*'Stocks Portfolio'!P47,'Stocks Portfolio'!Q47*'Efficient Frontier'!$I$7,'Efficient Frontier'!$J$7*'Stocks Portfolio'!R47)</f>
        <v>-3.5096219155329525E-3</v>
      </c>
      <c r="C47" s="97">
        <f t="shared" si="0"/>
        <v>-8.4002883812789753E-2</v>
      </c>
      <c r="D47" s="21">
        <f>('Stocks Portfolio'!B47-'Stocks Portfolio'!$B$3)/'Stocks Portfolio'!$B$3</f>
        <v>0.14849428868120454</v>
      </c>
      <c r="E47" s="3">
        <f>('Stocks Portfolio'!C47-'Stocks Portfolio'!$C$3)/'Stocks Portfolio'!$C$3</f>
        <v>-0.13771864991377195</v>
      </c>
      <c r="F47" s="3">
        <f>('Stocks Portfolio'!D47-'Stocks Portfolio'!$D$3)/'Stocks Portfolio'!$D$3</f>
        <v>-5.0484787696422673E-2</v>
      </c>
      <c r="G47" s="3">
        <f>('Stocks Portfolio'!E47-'Stocks Portfolio'!$E$3)/'Stocks Portfolio'!$E$3</f>
        <v>-0.23680308422301299</v>
      </c>
      <c r="H47" s="3">
        <f>('Stocks Portfolio'!F47-'Stocks Portfolio'!$F$3)/'Stocks Portfolio'!$F$3</f>
        <v>-0.10646787064258709</v>
      </c>
      <c r="I47" s="3">
        <f>('Stocks Portfolio'!G47-'Stocks Portfolio'!$G$3)/'Stocks Portfolio'!$G$3</f>
        <v>-0.17699910152740334</v>
      </c>
      <c r="J47" s="3">
        <f>('Stocks Portfolio'!H47-'Stocks Portfolio'!$H$3)/'Stocks Portfolio'!$H$3</f>
        <v>-0.27934581904510675</v>
      </c>
      <c r="K47" s="39">
        <f>('Stocks Portfolio'!I47-'Stocks Portfolio'!$I$3)/'Stocks Portfolio'!$I$3</f>
        <v>-0.27608695652173904</v>
      </c>
    </row>
    <row r="48" spans="1:11" customFormat="1" x14ac:dyDescent="0.3">
      <c r="A48" s="101" vm="875">
        <v>43895</v>
      </c>
      <c r="B48" s="5">
        <f>SUM('Efficient Frontier'!$C$7*'Stocks Portfolio'!K48,'Efficient Frontier'!$D$7*'Stocks Portfolio'!L48,'Stocks Portfolio'!M48*'Efficient Frontier'!$E$7,'Efficient Frontier'!$F$7*'Stocks Portfolio'!N48,'Stocks Portfolio'!O48*'Efficient Frontier'!$G$7,'Efficient Frontier'!$H$7*'Stocks Portfolio'!P48,'Stocks Portfolio'!Q48*'Efficient Frontier'!$I$7,'Efficient Frontier'!$J$7*'Stocks Portfolio'!R48)</f>
        <v>-2.1960765456295921E-2</v>
      </c>
      <c r="C48" s="97">
        <f t="shared" si="0"/>
        <v>-0.10307989502725334</v>
      </c>
      <c r="D48" s="21">
        <f>('Stocks Portfolio'!B48-'Stocks Portfolio'!$B$3)/'Stocks Portfolio'!$B$3</f>
        <v>0.12564901349948068</v>
      </c>
      <c r="E48" s="3">
        <f>('Stocks Portfolio'!C48-'Stocks Portfolio'!$C$3)/'Stocks Portfolio'!$C$3</f>
        <v>-0.15619610741561968</v>
      </c>
      <c r="F48" s="3">
        <f>('Stocks Portfolio'!D48-'Stocks Portfolio'!$D$3)/'Stocks Portfolio'!$D$3</f>
        <v>-6.4192577733199752E-2</v>
      </c>
      <c r="G48" s="3">
        <f>('Stocks Portfolio'!E48-'Stocks Portfolio'!$E$3)/'Stocks Portfolio'!$E$3</f>
        <v>-0.24866548042704623</v>
      </c>
      <c r="H48" s="3">
        <f>('Stocks Portfolio'!F48-'Stocks Portfolio'!$F$3)/'Stocks Portfolio'!$F$3</f>
        <v>-0.1404871902561948</v>
      </c>
      <c r="I48" s="3">
        <f>('Stocks Portfolio'!G48-'Stocks Portfolio'!$G$3)/'Stocks Portfolio'!$G$3</f>
        <v>-0.18823000898472592</v>
      </c>
      <c r="J48" s="3">
        <f>('Stocks Portfolio'!H48-'Stocks Portfolio'!$H$3)/'Stocks Portfolio'!$H$3</f>
        <v>-0.31574782379319433</v>
      </c>
      <c r="K48" s="39">
        <f>('Stocks Portfolio'!I48-'Stocks Portfolio'!$I$3)/'Stocks Portfolio'!$I$3</f>
        <v>-0.32608695652173908</v>
      </c>
    </row>
    <row r="49" spans="1:11" customFormat="1" x14ac:dyDescent="0.3">
      <c r="A49" s="101" vm="895">
        <v>43896</v>
      </c>
      <c r="B49" s="5">
        <f>SUM('Efficient Frontier'!$C$7*'Stocks Portfolio'!K49,'Efficient Frontier'!$D$7*'Stocks Portfolio'!L49,'Stocks Portfolio'!M49*'Efficient Frontier'!$E$7,'Efficient Frontier'!$F$7*'Stocks Portfolio'!N49,'Stocks Portfolio'!O49*'Efficient Frontier'!$G$7,'Efficient Frontier'!$H$7*'Stocks Portfolio'!P49,'Stocks Portfolio'!Q49*'Efficient Frontier'!$I$7,'Efficient Frontier'!$J$7*'Stocks Portfolio'!R49)</f>
        <v>-3.3638759764522588E-2</v>
      </c>
      <c r="C49" s="97">
        <f t="shared" si="0"/>
        <v>-0.13293065188281114</v>
      </c>
      <c r="D49" s="21">
        <f>('Stocks Portfolio'!B49-'Stocks Portfolio'!$B$3)/'Stocks Portfolio'!$B$3</f>
        <v>8.3073727933540897E-2</v>
      </c>
      <c r="E49" s="3">
        <f>('Stocks Portfolio'!C49-'Stocks Portfolio'!$C$3)/'Stocks Portfolio'!$C$3</f>
        <v>-0.16925351071692546</v>
      </c>
      <c r="F49" s="3">
        <f>('Stocks Portfolio'!D49-'Stocks Portfolio'!$D$3)/'Stocks Portfolio'!$D$3</f>
        <v>-9.7291875626880714E-2</v>
      </c>
      <c r="G49" s="3">
        <f>('Stocks Portfolio'!E49-'Stocks Portfolio'!$E$3)/'Stocks Portfolio'!$E$3</f>
        <v>-0.26215895610913403</v>
      </c>
      <c r="H49" s="3">
        <f>('Stocks Portfolio'!F49-'Stocks Portfolio'!$F$3)/'Stocks Portfolio'!$F$3</f>
        <v>-0.16959260814783694</v>
      </c>
      <c r="I49" s="3">
        <f>('Stocks Portfolio'!G49-'Stocks Portfolio'!$G$3)/'Stocks Portfolio'!$G$3</f>
        <v>-0.21248876909254261</v>
      </c>
      <c r="J49" s="3">
        <f>('Stocks Portfolio'!H49-'Stocks Portfolio'!$H$3)/'Stocks Portfolio'!$H$3</f>
        <v>-0.33078343445001313</v>
      </c>
      <c r="K49" s="39">
        <f>('Stocks Portfolio'!I49-'Stocks Portfolio'!$I$3)/'Stocks Portfolio'!$I$3</f>
        <v>-0.37989130434782603</v>
      </c>
    </row>
    <row r="50" spans="1:11" customFormat="1" x14ac:dyDescent="0.3">
      <c r="A50" s="101" vm="914">
        <v>43899</v>
      </c>
      <c r="B50" s="5">
        <f>SUM('Efficient Frontier'!$C$7*'Stocks Portfolio'!K50,'Efficient Frontier'!$D$7*'Stocks Portfolio'!L50,'Stocks Portfolio'!M50*'Efficient Frontier'!$E$7,'Efficient Frontier'!$F$7*'Stocks Portfolio'!N50,'Stocks Portfolio'!O50*'Efficient Frontier'!$G$7,'Efficient Frontier'!$H$7*'Stocks Portfolio'!P50,'Stocks Portfolio'!Q50*'Efficient Frontier'!$I$7,'Efficient Frontier'!$J$7*'Stocks Portfolio'!R50)</f>
        <v>-0.10122215953804663</v>
      </c>
      <c r="C50" s="97">
        <f t="shared" si="0"/>
        <v>-0.214541363788955</v>
      </c>
      <c r="D50" s="21">
        <f>('Stocks Portfolio'!B50-'Stocks Portfolio'!$B$3)/'Stocks Portfolio'!$B$3</f>
        <v>-1.6095534787123687E-2</v>
      </c>
      <c r="E50" s="3">
        <f>('Stocks Portfolio'!C50-'Stocks Portfolio'!$C$3)/'Stocks Portfolio'!$C$3</f>
        <v>-0.24809066272480915</v>
      </c>
      <c r="F50" s="3">
        <f>('Stocks Portfolio'!D50-'Stocks Portfolio'!$D$3)/'Stocks Portfolio'!$D$3</f>
        <v>-0.1661651621531261</v>
      </c>
      <c r="G50" s="3">
        <f>('Stocks Portfolio'!E50-'Stocks Portfolio'!$E$3)/'Stocks Portfolio'!$E$3</f>
        <v>-0.36135824436536174</v>
      </c>
      <c r="H50" s="3">
        <f>('Stocks Portfolio'!F50-'Stocks Portfolio'!$F$3)/'Stocks Portfolio'!$F$3</f>
        <v>-0.26501469970600583</v>
      </c>
      <c r="I50" s="3">
        <f>('Stocks Portfolio'!G50-'Stocks Portfolio'!$G$3)/'Stocks Portfolio'!$G$3</f>
        <v>-0.29754417490266549</v>
      </c>
      <c r="J50" s="3">
        <f>('Stocks Portfolio'!H50-'Stocks Portfolio'!$H$3)/'Stocks Portfolio'!$H$3</f>
        <v>-0.37351622263255074</v>
      </c>
      <c r="K50" s="39">
        <f>('Stocks Portfolio'!I50-'Stocks Portfolio'!$I$3)/'Stocks Portfolio'!$I$3</f>
        <v>-0.46478260869565208</v>
      </c>
    </row>
    <row r="51" spans="1:11" customFormat="1" x14ac:dyDescent="0.3">
      <c r="A51" s="101" vm="934">
        <v>43900</v>
      </c>
      <c r="B51" s="5">
        <f>SUM('Efficient Frontier'!$C$7*'Stocks Portfolio'!K51,'Efficient Frontier'!$D$7*'Stocks Portfolio'!L51,'Stocks Portfolio'!M51*'Efficient Frontier'!$E$7,'Efficient Frontier'!$F$7*'Stocks Portfolio'!N51,'Stocks Portfolio'!O51*'Efficient Frontier'!$G$7,'Efficient Frontier'!$H$7*'Stocks Portfolio'!P51,'Stocks Portfolio'!Q51*'Efficient Frontier'!$I$7,'Efficient Frontier'!$J$7*'Stocks Portfolio'!R51)</f>
        <v>-1.836497876116883E-2</v>
      </c>
      <c r="C51" s="97">
        <f t="shared" si="0"/>
        <v>-0.22932065540171584</v>
      </c>
      <c r="D51" s="21">
        <f>('Stocks Portfolio'!B51-'Stocks Portfolio'!$B$3)/'Stocks Portfolio'!$B$3</f>
        <v>-7.476635514018698E-2</v>
      </c>
      <c r="E51" s="3">
        <f>('Stocks Portfolio'!C51-'Stocks Portfolio'!$C$3)/'Stocks Portfolio'!$C$3</f>
        <v>-0.25745257452574533</v>
      </c>
      <c r="F51" s="3">
        <f>('Stocks Portfolio'!D51-'Stocks Portfolio'!$D$3)/'Stocks Portfolio'!$D$3</f>
        <v>-0.16081578067535948</v>
      </c>
      <c r="G51" s="3">
        <f>('Stocks Portfolio'!E51-'Stocks Portfolio'!$E$3)/'Stocks Portfolio'!$E$3</f>
        <v>-0.38360023724792408</v>
      </c>
      <c r="H51" s="3">
        <f>('Stocks Portfolio'!F51-'Stocks Portfolio'!$F$3)/'Stocks Portfolio'!$F$3</f>
        <v>-0.28231835363292723</v>
      </c>
      <c r="I51" s="3">
        <f>('Stocks Portfolio'!G51-'Stocks Portfolio'!$G$3)/'Stocks Portfolio'!$G$3</f>
        <v>-0.30158730158730163</v>
      </c>
      <c r="J51" s="3">
        <f>('Stocks Portfolio'!H51-'Stocks Portfolio'!$H$3)/'Stocks Portfolio'!$H$3</f>
        <v>-0.40807174887892367</v>
      </c>
      <c r="K51" s="39">
        <f>('Stocks Portfolio'!I51-'Stocks Portfolio'!$I$3)/'Stocks Portfolio'!$I$3</f>
        <v>-0.45380434782608686</v>
      </c>
    </row>
    <row r="52" spans="1:11" customFormat="1" x14ac:dyDescent="0.3">
      <c r="A52" s="101" vm="953">
        <v>43901</v>
      </c>
      <c r="B52" s="5">
        <f>SUM('Efficient Frontier'!$C$7*'Stocks Portfolio'!K52,'Efficient Frontier'!$D$7*'Stocks Portfolio'!L52,'Stocks Portfolio'!M52*'Efficient Frontier'!$E$7,'Efficient Frontier'!$F$7*'Stocks Portfolio'!N52,'Stocks Portfolio'!O52*'Efficient Frontier'!$G$7,'Efficient Frontier'!$H$7*'Stocks Portfolio'!P52,'Stocks Portfolio'!Q52*'Efficient Frontier'!$I$7,'Efficient Frontier'!$J$7*'Stocks Portfolio'!R52)</f>
        <v>1.715702504634381E-2</v>
      </c>
      <c r="C52" s="97">
        <f t="shared" si="0"/>
        <v>-0.21702637320776363</v>
      </c>
      <c r="D52" s="21">
        <f>('Stocks Portfolio'!B52-'Stocks Portfolio'!$B$3)/'Stocks Portfolio'!$B$3</f>
        <v>-9.2938733125649139E-2</v>
      </c>
      <c r="E52" s="3">
        <f>('Stocks Portfolio'!C52-'Stocks Portfolio'!$C$3)/'Stocks Portfolio'!$C$3</f>
        <v>-0.27666913032766699</v>
      </c>
      <c r="F52" s="3">
        <f>('Stocks Portfolio'!D52-'Stocks Portfolio'!$D$3)/'Stocks Portfolio'!$D$3</f>
        <v>-0.13640922768304917</v>
      </c>
      <c r="G52" s="3">
        <f>('Stocks Portfolio'!E52-'Stocks Portfolio'!$E$3)/'Stocks Portfolio'!$E$3</f>
        <v>-0.36684460260972723</v>
      </c>
      <c r="H52" s="3">
        <f>('Stocks Portfolio'!F52-'Stocks Portfolio'!$F$3)/'Stocks Portfolio'!$F$3</f>
        <v>-0.25275094498110035</v>
      </c>
      <c r="I52" s="3">
        <f>('Stocks Portfolio'!G52-'Stocks Portfolio'!$G$3)/'Stocks Portfolio'!$G$3</f>
        <v>-0.28706199460916437</v>
      </c>
      <c r="J52" s="3">
        <f>('Stocks Portfolio'!H52-'Stocks Portfolio'!$H$3)/'Stocks Portfolio'!$H$3</f>
        <v>-0.40094961751516744</v>
      </c>
      <c r="K52" s="39">
        <f>('Stocks Portfolio'!I52-'Stocks Portfolio'!$I$3)/'Stocks Portfolio'!$I$3</f>
        <v>-0.42934782608695649</v>
      </c>
    </row>
    <row r="53" spans="1:11" customFormat="1" x14ac:dyDescent="0.3">
      <c r="A53" s="101" vm="972">
        <v>43902</v>
      </c>
      <c r="B53" s="5">
        <f>SUM('Efficient Frontier'!$C$7*'Stocks Portfolio'!K53,'Efficient Frontier'!$D$7*'Stocks Portfolio'!L53,'Stocks Portfolio'!M53*'Efficient Frontier'!$E$7,'Efficient Frontier'!$F$7*'Stocks Portfolio'!N53,'Stocks Portfolio'!O53*'Efficient Frontier'!$G$7,'Efficient Frontier'!$H$7*'Stocks Portfolio'!P53,'Stocks Portfolio'!Q53*'Efficient Frontier'!$I$7,'Efficient Frontier'!$J$7*'Stocks Portfolio'!R53)</f>
        <v>-0.15532771285032779</v>
      </c>
      <c r="C53" s="97">
        <f t="shared" si="0"/>
        <v>-0.32785936861631532</v>
      </c>
      <c r="D53" s="21">
        <f>('Stocks Portfolio'!B53-'Stocks Portfolio'!$B$3)/'Stocks Portfolio'!$B$3</f>
        <v>-0.26687435098650064</v>
      </c>
      <c r="E53" s="3">
        <f>('Stocks Portfolio'!C53-'Stocks Portfolio'!$C$3)/'Stocks Portfolio'!$C$3</f>
        <v>-0.35944813993594488</v>
      </c>
      <c r="F53" s="3">
        <f>('Stocks Portfolio'!D53-'Stocks Portfolio'!$D$3)/'Stocks Portfolio'!$D$3</f>
        <v>-0.22500835840855904</v>
      </c>
      <c r="G53" s="3">
        <f>('Stocks Portfolio'!E53-'Stocks Portfolio'!$E$3)/'Stocks Portfolio'!$E$3</f>
        <v>-0.47612692763938314</v>
      </c>
      <c r="H53" s="3">
        <f>('Stocks Portfolio'!F53-'Stocks Portfolio'!$F$3)/'Stocks Portfolio'!$F$3</f>
        <v>-0.38563628727425442</v>
      </c>
      <c r="I53" s="3">
        <f>('Stocks Portfolio'!G53-'Stocks Portfolio'!$G$3)/'Stocks Portfolio'!$G$3</f>
        <v>-0.41442048517520219</v>
      </c>
      <c r="J53" s="3">
        <f>('Stocks Portfolio'!H53-'Stocks Portfolio'!$H$3)/'Stocks Portfolio'!$H$3</f>
        <v>-0.49554207333157479</v>
      </c>
      <c r="K53" s="39">
        <f>('Stocks Portfolio'!I53-'Stocks Portfolio'!$I$3)/'Stocks Portfolio'!$I$3</f>
        <v>-0.50673913043478258</v>
      </c>
    </row>
    <row r="54" spans="1:11" customFormat="1" x14ac:dyDescent="0.3">
      <c r="A54" s="101" vm="992">
        <v>43903</v>
      </c>
      <c r="B54" s="5">
        <f>SUM('Efficient Frontier'!$C$7*'Stocks Portfolio'!K54,'Efficient Frontier'!$D$7*'Stocks Portfolio'!L54,'Stocks Portfolio'!M54*'Efficient Frontier'!$E$7,'Efficient Frontier'!$F$7*'Stocks Portfolio'!N54,'Stocks Portfolio'!O54*'Efficient Frontier'!$G$7,'Efficient Frontier'!$H$7*'Stocks Portfolio'!P54,'Stocks Portfolio'!Q54*'Efficient Frontier'!$I$7,'Efficient Frontier'!$J$7*'Stocks Portfolio'!R54)</f>
        <v>8.5420317273906143E-2</v>
      </c>
      <c r="C54" s="97">
        <f t="shared" si="0"/>
        <v>-0.26713612205863829</v>
      </c>
      <c r="D54" s="21">
        <f>('Stocks Portfolio'!B54-'Stocks Portfolio'!$B$3)/'Stocks Portfolio'!$B$3</f>
        <v>-0.14537902388369681</v>
      </c>
      <c r="E54" s="3">
        <f>('Stocks Portfolio'!C54-'Stocks Portfolio'!$C$3)/'Stocks Portfolio'!$C$3</f>
        <v>-0.26829268292682934</v>
      </c>
      <c r="F54" s="3">
        <f>('Stocks Portfolio'!D54-'Stocks Portfolio'!$D$3)/'Stocks Portfolio'!$D$3</f>
        <v>-0.17619525242393852</v>
      </c>
      <c r="G54" s="3">
        <f>('Stocks Portfolio'!E54-'Stocks Portfolio'!$E$3)/'Stocks Portfolio'!$E$3</f>
        <v>-0.4281583629893238</v>
      </c>
      <c r="H54" s="3">
        <f>('Stocks Portfolio'!F54-'Stocks Portfolio'!$F$3)/'Stocks Portfolio'!$F$3</f>
        <v>-0.34716505669886594</v>
      </c>
      <c r="I54" s="3">
        <f>('Stocks Portfolio'!G54-'Stocks Portfolio'!$G$3)/'Stocks Portfolio'!$G$3</f>
        <v>-0.37249176400119793</v>
      </c>
      <c r="J54" s="3">
        <f>('Stocks Portfolio'!H54-'Stocks Portfolio'!$H$3)/'Stocks Portfolio'!$H$3</f>
        <v>-0.46372988657346348</v>
      </c>
      <c r="K54" s="39">
        <f>('Stocks Portfolio'!I54-'Stocks Portfolio'!$I$3)/'Stocks Portfolio'!$I$3</f>
        <v>-0.48108695652173911</v>
      </c>
    </row>
    <row r="55" spans="1:11" customFormat="1" x14ac:dyDescent="0.3">
      <c r="A55" s="101" vm="1012">
        <v>43906</v>
      </c>
      <c r="B55" s="5">
        <f>SUM('Efficient Frontier'!$C$7*'Stocks Portfolio'!K55,'Efficient Frontier'!$D$7*'Stocks Portfolio'!L55,'Stocks Portfolio'!M55*'Efficient Frontier'!$E$7,'Efficient Frontier'!$F$7*'Stocks Portfolio'!N55,'Stocks Portfolio'!O55*'Efficient Frontier'!$G$7,'Efficient Frontier'!$H$7*'Stocks Portfolio'!P55,'Stocks Portfolio'!Q55*'Efficient Frontier'!$I$7,'Efficient Frontier'!$J$7*'Stocks Portfolio'!R55)</f>
        <v>-6.4309962633695747E-2</v>
      </c>
      <c r="C55" s="97">
        <f t="shared" si="0"/>
        <v>-0.30866256859511143</v>
      </c>
      <c r="D55" s="21">
        <f>('Stocks Portfolio'!B55-'Stocks Portfolio'!$B$3)/'Stocks Portfolio'!$B$3</f>
        <v>-0.22377985462097622</v>
      </c>
      <c r="E55" s="3">
        <f>('Stocks Portfolio'!C55-'Stocks Portfolio'!$C$3)/'Stocks Portfolio'!$C$3</f>
        <v>-0.32520325203252037</v>
      </c>
      <c r="F55" s="3">
        <f>('Stocks Portfolio'!D55-'Stocks Portfolio'!$D$3)/'Stocks Portfolio'!$D$3</f>
        <v>-0.18421932464058849</v>
      </c>
      <c r="G55" s="3">
        <f>('Stocks Portfolio'!E55-'Stocks Portfolio'!$E$3)/'Stocks Portfolio'!$E$3</f>
        <v>-0.50007413997627514</v>
      </c>
      <c r="H55" s="3">
        <f>('Stocks Portfolio'!F55-'Stocks Portfolio'!$F$3)/'Stocks Portfolio'!$F$3</f>
        <v>-0.41083578328433423</v>
      </c>
      <c r="I55" s="3">
        <f>('Stocks Portfolio'!G55-'Stocks Portfolio'!$G$3)/'Stocks Portfolio'!$G$3</f>
        <v>-0.46323749625636418</v>
      </c>
      <c r="J55" s="3">
        <f>('Stocks Portfolio'!H55-'Stocks Portfolio'!$H$3)/'Stocks Portfolio'!$H$3</f>
        <v>-0.44420997098390919</v>
      </c>
      <c r="K55" s="39">
        <f>('Stocks Portfolio'!I55-'Stocks Portfolio'!$I$3)/'Stocks Portfolio'!$I$3</f>
        <v>-0.52934782608695652</v>
      </c>
    </row>
    <row r="56" spans="1:11" customFormat="1" x14ac:dyDescent="0.3">
      <c r="A56" s="101" vm="1032">
        <v>43907</v>
      </c>
      <c r="B56" s="5">
        <f>SUM('Efficient Frontier'!$C$7*'Stocks Portfolio'!K56,'Efficient Frontier'!$D$7*'Stocks Portfolio'!L56,'Stocks Portfolio'!M56*'Efficient Frontier'!$E$7,'Efficient Frontier'!$F$7*'Stocks Portfolio'!N56,'Stocks Portfolio'!O56*'Efficient Frontier'!$G$7,'Efficient Frontier'!$H$7*'Stocks Portfolio'!P56,'Stocks Portfolio'!Q56*'Efficient Frontier'!$I$7,'Efficient Frontier'!$J$7*'Stocks Portfolio'!R56)</f>
        <v>1.4449802096603521E-2</v>
      </c>
      <c r="C56" s="97">
        <f t="shared" si="0"/>
        <v>-0.2977682632026884</v>
      </c>
      <c r="D56" s="21">
        <f>('Stocks Portfolio'!B56-'Stocks Portfolio'!$B$3)/'Stocks Portfolio'!$B$3</f>
        <v>-0.23727933541017662</v>
      </c>
      <c r="E56" s="3">
        <f>('Stocks Portfolio'!C56-'Stocks Portfolio'!$C$3)/'Stocks Portfolio'!$C$3</f>
        <v>-0.33481152993348123</v>
      </c>
      <c r="F56" s="3">
        <f>('Stocks Portfolio'!D56-'Stocks Portfolio'!$D$3)/'Stocks Portfolio'!$D$3</f>
        <v>-0.15646940822467406</v>
      </c>
      <c r="G56" s="3">
        <f>('Stocks Portfolio'!E56-'Stocks Portfolio'!$E$3)/'Stocks Portfolio'!$E$3</f>
        <v>-0.4802787663107948</v>
      </c>
      <c r="H56" s="3">
        <f>('Stocks Portfolio'!F56-'Stocks Portfolio'!$F$3)/'Stocks Portfolio'!$F$3</f>
        <v>-0.39042419151616964</v>
      </c>
      <c r="I56" s="3">
        <f>('Stocks Portfolio'!G56-'Stocks Portfolio'!$G$3)/'Stocks Portfolio'!$G$3</f>
        <v>-0.48599880203653789</v>
      </c>
      <c r="J56" s="3">
        <f>('Stocks Portfolio'!H56-'Stocks Portfolio'!$H$3)/'Stocks Portfolio'!$H$3</f>
        <v>-0.44605644948562378</v>
      </c>
      <c r="K56" s="39">
        <f>('Stocks Portfolio'!I56-'Stocks Portfolio'!$I$3)/'Stocks Portfolio'!$I$3</f>
        <v>-0.54086956521739127</v>
      </c>
    </row>
    <row r="57" spans="1:11" customFormat="1" x14ac:dyDescent="0.3">
      <c r="A57" s="101" vm="1052">
        <v>43908</v>
      </c>
      <c r="B57" s="5">
        <f>SUM('Efficient Frontier'!$C$7*'Stocks Portfolio'!K57,'Efficient Frontier'!$D$7*'Stocks Portfolio'!L57,'Stocks Portfolio'!M57*'Efficient Frontier'!$E$7,'Efficient Frontier'!$F$7*'Stocks Portfolio'!N57,'Stocks Portfolio'!O57*'Efficient Frontier'!$G$7,'Efficient Frontier'!$H$7*'Stocks Portfolio'!P57,'Stocks Portfolio'!Q57*'Efficient Frontier'!$I$7,'Efficient Frontier'!$J$7*'Stocks Portfolio'!R57)</f>
        <v>-4.4200015557869995E-3</v>
      </c>
      <c r="C57" s="97">
        <f t="shared" si="0"/>
        <v>-0.29848771902290644</v>
      </c>
      <c r="D57" s="21">
        <f>('Stocks Portfolio'!B57-'Stocks Portfolio'!$B$3)/'Stocks Portfolio'!$B$3</f>
        <v>-0.23676012461059201</v>
      </c>
      <c r="E57" s="3">
        <f>('Stocks Portfolio'!C57-'Stocks Portfolio'!$C$3)/'Stocks Portfolio'!$C$3</f>
        <v>-0.32249322493224936</v>
      </c>
      <c r="F57" s="3">
        <f>('Stocks Portfolio'!D57-'Stocks Portfolio'!$D$3)/'Stocks Portfolio'!$D$3</f>
        <v>-0.14744232698094289</v>
      </c>
      <c r="G57" s="3">
        <f>('Stocks Portfolio'!E57-'Stocks Portfolio'!$E$3)/'Stocks Portfolio'!$E$3</f>
        <v>-0.48102016607354686</v>
      </c>
      <c r="H57" s="3">
        <f>('Stocks Portfolio'!F57-'Stocks Portfolio'!$F$3)/'Stocks Portfolio'!$F$3</f>
        <v>-0.40839983200335983</v>
      </c>
      <c r="I57" s="3">
        <f>('Stocks Portfolio'!G57-'Stocks Portfolio'!$G$3)/'Stocks Portfolio'!$G$3</f>
        <v>-0.5417789757412399</v>
      </c>
      <c r="J57" s="3">
        <f>('Stocks Portfolio'!H57-'Stocks Portfolio'!$H$3)/'Stocks Portfolio'!$H$3</f>
        <v>-0.47243471379583218</v>
      </c>
      <c r="K57" s="39">
        <f>('Stocks Portfolio'!I57-'Stocks Portfolio'!$I$3)/'Stocks Portfolio'!$I$3</f>
        <v>-0.53891304347826086</v>
      </c>
    </row>
    <row r="58" spans="1:11" customFormat="1" x14ac:dyDescent="0.3">
      <c r="A58" s="101" vm="1072">
        <v>43909</v>
      </c>
      <c r="B58" s="5">
        <f>SUM('Efficient Frontier'!$C$7*'Stocks Portfolio'!K58,'Efficient Frontier'!$D$7*'Stocks Portfolio'!L58,'Stocks Portfolio'!M58*'Efficient Frontier'!$E$7,'Efficient Frontier'!$F$7*'Stocks Portfolio'!N58,'Stocks Portfolio'!O58*'Efficient Frontier'!$G$7,'Efficient Frontier'!$H$7*'Stocks Portfolio'!P58,'Stocks Portfolio'!Q58*'Efficient Frontier'!$I$7,'Efficient Frontier'!$J$7*'Stocks Portfolio'!R58)</f>
        <v>1.9133549450806683E-2</v>
      </c>
      <c r="C58" s="97">
        <f t="shared" si="0"/>
        <v>-0.28612023643638312</v>
      </c>
      <c r="D58" s="21">
        <f>('Stocks Portfolio'!B58-'Stocks Portfolio'!$B$3)/'Stocks Portfolio'!$B$3</f>
        <v>-0.25441329179646943</v>
      </c>
      <c r="E58" s="3">
        <f>('Stocks Portfolio'!C58-'Stocks Portfolio'!$C$3)/'Stocks Portfolio'!$C$3</f>
        <v>-0.33431879773343193</v>
      </c>
      <c r="F58" s="3">
        <f>('Stocks Portfolio'!D58-'Stocks Portfolio'!$D$3)/'Stocks Portfolio'!$D$3</f>
        <v>-0.12805081912403882</v>
      </c>
      <c r="G58" s="3">
        <f>('Stocks Portfolio'!E58-'Stocks Portfolio'!$E$3)/'Stocks Portfolio'!$E$3</f>
        <v>-0.45358837485172004</v>
      </c>
      <c r="H58" s="3">
        <f>('Stocks Portfolio'!F58-'Stocks Portfolio'!$F$3)/'Stocks Portfolio'!$F$3</f>
        <v>-0.40142797144057113</v>
      </c>
      <c r="I58" s="3">
        <f>('Stocks Portfolio'!G58-'Stocks Portfolio'!$G$3)/'Stocks Portfolio'!$G$3</f>
        <v>-0.56528900868523513</v>
      </c>
      <c r="J58" s="3">
        <f>('Stocks Portfolio'!H58-'Stocks Portfolio'!$H$3)/'Stocks Portfolio'!$H$3</f>
        <v>-0.41018201002374038</v>
      </c>
      <c r="K58" s="39">
        <f>('Stocks Portfolio'!I58-'Stocks Portfolio'!$I$3)/'Stocks Portfolio'!$I$3</f>
        <v>-0.513695652173913</v>
      </c>
    </row>
    <row r="59" spans="1:11" customFormat="1" x14ac:dyDescent="0.3">
      <c r="A59" s="101" vm="1092">
        <v>43910</v>
      </c>
      <c r="B59" s="5">
        <f>SUM('Efficient Frontier'!$C$7*'Stocks Portfolio'!K59,'Efficient Frontier'!$D$7*'Stocks Portfolio'!L59,'Stocks Portfolio'!M59*'Efficient Frontier'!$E$7,'Efficient Frontier'!$F$7*'Stocks Portfolio'!N59,'Stocks Portfolio'!O59*'Efficient Frontier'!$G$7,'Efficient Frontier'!$H$7*'Stocks Portfolio'!P59,'Stocks Portfolio'!Q59*'Efficient Frontier'!$I$7,'Efficient Frontier'!$J$7*'Stocks Portfolio'!R59)</f>
        <v>3.1438275184810245E-2</v>
      </c>
      <c r="C59" s="97">
        <f t="shared" si="0"/>
        <v>-0.26847972073097393</v>
      </c>
      <c r="D59" s="21">
        <f>('Stocks Portfolio'!B59-'Stocks Portfolio'!$B$3)/'Stocks Portfolio'!$B$3</f>
        <v>-0.27881619937694707</v>
      </c>
      <c r="E59" s="3">
        <f>('Stocks Portfolio'!C59-'Stocks Portfolio'!$C$3)/'Stocks Portfolio'!$C$3</f>
        <v>-0.2788864252278887</v>
      </c>
      <c r="F59" s="3">
        <f>('Stocks Portfolio'!D59-'Stocks Portfolio'!$D$3)/'Stocks Portfolio'!$D$3</f>
        <v>-0.12403878301571387</v>
      </c>
      <c r="G59" s="3">
        <f>('Stocks Portfolio'!E59-'Stocks Portfolio'!$E$3)/'Stocks Portfolio'!$E$3</f>
        <v>-0.41177342823250296</v>
      </c>
      <c r="H59" s="3">
        <f>('Stocks Portfolio'!F59-'Stocks Portfolio'!$F$3)/'Stocks Portfolio'!$F$3</f>
        <v>-0.38454430911381765</v>
      </c>
      <c r="I59" s="3">
        <f>('Stocks Portfolio'!G59-'Stocks Portfolio'!$G$3)/'Stocks Portfolio'!$G$3</f>
        <v>-0.53998203054806826</v>
      </c>
      <c r="J59" s="3">
        <f>('Stocks Portfolio'!H59-'Stocks Portfolio'!$H$3)/'Stocks Portfolio'!$H$3</f>
        <v>-0.34107095753099437</v>
      </c>
      <c r="K59" s="39">
        <f>('Stocks Portfolio'!I59-'Stocks Portfolio'!$I$3)/'Stocks Portfolio'!$I$3</f>
        <v>-0.41902173913043478</v>
      </c>
    </row>
    <row r="60" spans="1:11" customFormat="1" x14ac:dyDescent="0.3">
      <c r="A60" s="101" vm="1112">
        <v>43913</v>
      </c>
      <c r="B60" s="5">
        <f>SUM('Efficient Frontier'!$C$7*'Stocks Portfolio'!K60,'Efficient Frontier'!$D$7*'Stocks Portfolio'!L60,'Stocks Portfolio'!M60*'Efficient Frontier'!$E$7,'Efficient Frontier'!$F$7*'Stocks Portfolio'!N60,'Stocks Portfolio'!O60*'Efficient Frontier'!$G$7,'Efficient Frontier'!$H$7*'Stocks Portfolio'!P60,'Stocks Portfolio'!Q60*'Efficient Frontier'!$I$7,'Efficient Frontier'!$J$7*'Stocks Portfolio'!R60)</f>
        <v>-1.865574626685633E-2</v>
      </c>
      <c r="C60" s="97">
        <f t="shared" si="0"/>
        <v>-0.28289959246274365</v>
      </c>
      <c r="D60" s="21">
        <f>('Stocks Portfolio'!B60-'Stocks Portfolio'!$B$3)/'Stocks Portfolio'!$B$3</f>
        <v>-0.24870197300103844</v>
      </c>
      <c r="E60" s="3">
        <f>('Stocks Portfolio'!C60-'Stocks Portfolio'!$C$3)/'Stocks Portfolio'!$C$3</f>
        <v>-0.29539295392953929</v>
      </c>
      <c r="F60" s="3">
        <f>('Stocks Portfolio'!D60-'Stocks Portfolio'!$D$3)/'Stocks Portfolio'!$D$3</f>
        <v>-0.16282179872952193</v>
      </c>
      <c r="G60" s="3">
        <f>('Stocks Portfolio'!E60-'Stocks Portfolio'!$E$3)/'Stocks Portfolio'!$E$3</f>
        <v>-0.43616548042704623</v>
      </c>
      <c r="H60" s="3">
        <f>('Stocks Portfolio'!F60-'Stocks Portfolio'!$F$3)/'Stocks Portfolio'!$F$3</f>
        <v>-0.39151616967660635</v>
      </c>
      <c r="I60" s="3">
        <f>('Stocks Portfolio'!G60-'Stocks Portfolio'!$G$3)/'Stocks Portfolio'!$G$3</f>
        <v>-0.55952380952380953</v>
      </c>
      <c r="J60" s="3">
        <f>('Stocks Portfolio'!H60-'Stocks Portfolio'!$H$3)/'Stocks Portfolio'!$H$3</f>
        <v>-0.32418886837246103</v>
      </c>
      <c r="K60" s="39">
        <f>('Stocks Portfolio'!I60-'Stocks Portfolio'!$I$3)/'Stocks Portfolio'!$I$3</f>
        <v>-0.39239130434782604</v>
      </c>
    </row>
    <row r="61" spans="1:11" customFormat="1" x14ac:dyDescent="0.3">
      <c r="A61" s="101" vm="1132">
        <v>43914</v>
      </c>
      <c r="B61" s="5">
        <f>SUM('Efficient Frontier'!$C$7*'Stocks Portfolio'!K61,'Efficient Frontier'!$D$7*'Stocks Portfolio'!L61,'Stocks Portfolio'!M61*'Efficient Frontier'!$E$7,'Efficient Frontier'!$F$7*'Stocks Portfolio'!N61,'Stocks Portfolio'!O61*'Efficient Frontier'!$G$7,'Efficient Frontier'!$H$7*'Stocks Portfolio'!P61,'Stocks Portfolio'!Q61*'Efficient Frontier'!$I$7,'Efficient Frontier'!$J$7*'Stocks Portfolio'!R61)</f>
        <v>8.6361741317798099E-2</v>
      </c>
      <c r="C61" s="97">
        <f t="shared" si="0"/>
        <v>-0.21762207201488562</v>
      </c>
      <c r="D61" s="21">
        <f>('Stocks Portfolio'!B61-'Stocks Portfolio'!$B$3)/'Stocks Portfolio'!$B$3</f>
        <v>-0.21079958463136042</v>
      </c>
      <c r="E61" s="3">
        <f>('Stocks Portfolio'!C61-'Stocks Portfolio'!$C$3)/'Stocks Portfolio'!$C$3</f>
        <v>-0.20054200542005421</v>
      </c>
      <c r="F61" s="3">
        <f>('Stocks Portfolio'!D61-'Stocks Portfolio'!$D$3)/'Stocks Portfolio'!$D$3</f>
        <v>-7.3219658976930904E-2</v>
      </c>
      <c r="G61" s="3">
        <f>('Stocks Portfolio'!E61-'Stocks Portfolio'!$E$3)/'Stocks Portfolio'!$E$3</f>
        <v>-0.37981909845788847</v>
      </c>
      <c r="H61" s="3">
        <f>('Stocks Portfolio'!F61-'Stocks Portfolio'!$F$3)/'Stocks Portfolio'!$F$3</f>
        <v>-0.33490130197396051</v>
      </c>
      <c r="I61" s="3">
        <f>('Stocks Portfolio'!G61-'Stocks Portfolio'!$G$3)/'Stocks Portfolio'!$G$3</f>
        <v>-0.50284516322252171</v>
      </c>
      <c r="J61" s="3">
        <f>('Stocks Portfolio'!H61-'Stocks Portfolio'!$H$3)/'Stocks Portfolio'!$H$3</f>
        <v>-0.27301503561065676</v>
      </c>
      <c r="K61" s="39">
        <f>('Stocks Portfolio'!I61-'Stocks Portfolio'!$I$3)/'Stocks Portfolio'!$I$3</f>
        <v>-0.39239130434782604</v>
      </c>
    </row>
    <row r="62" spans="1:11" customFormat="1" x14ac:dyDescent="0.3">
      <c r="A62" s="101" vm="1150">
        <v>43915</v>
      </c>
      <c r="B62" s="5">
        <f>SUM('Efficient Frontier'!$C$7*'Stocks Portfolio'!K62,'Efficient Frontier'!$D$7*'Stocks Portfolio'!L62,'Stocks Portfolio'!M62*'Efficient Frontier'!$E$7,'Efficient Frontier'!$F$7*'Stocks Portfolio'!N62,'Stocks Portfolio'!O62*'Efficient Frontier'!$G$7,'Efficient Frontier'!$H$7*'Stocks Portfolio'!P62,'Stocks Portfolio'!Q62*'Efficient Frontier'!$I$7,'Efficient Frontier'!$J$7*'Stocks Portfolio'!R62)</f>
        <v>1.4011664290239713E-2</v>
      </c>
      <c r="C62" s="97">
        <f t="shared" si="0"/>
        <v>-0.20715205871984327</v>
      </c>
      <c r="D62" s="21">
        <f>('Stocks Portfolio'!B62-'Stocks Portfolio'!$B$3)/'Stocks Portfolio'!$B$3</f>
        <v>-0.20820353063343724</v>
      </c>
      <c r="E62" s="3">
        <f>('Stocks Portfolio'!C62-'Stocks Portfolio'!$C$3)/'Stocks Portfolio'!$C$3</f>
        <v>-0.1598915989159892</v>
      </c>
      <c r="F62" s="3">
        <f>('Stocks Portfolio'!D62-'Stocks Portfolio'!$D$3)/'Stocks Portfolio'!$D$3</f>
        <v>-6.4526914075560049E-2</v>
      </c>
      <c r="G62" s="3">
        <f>('Stocks Portfolio'!E62-'Stocks Portfolio'!$E$3)/'Stocks Portfolio'!$E$3</f>
        <v>-0.37477758007117434</v>
      </c>
      <c r="H62" s="3">
        <f>('Stocks Portfolio'!F62-'Stocks Portfolio'!$F$3)/'Stocks Portfolio'!$F$3</f>
        <v>-0.32120957580848375</v>
      </c>
      <c r="I62" s="3">
        <f>('Stocks Portfolio'!G62-'Stocks Portfolio'!$G$3)/'Stocks Portfolio'!$G$3</f>
        <v>-0.48831985624438456</v>
      </c>
      <c r="J62" s="3">
        <f>('Stocks Portfolio'!H62-'Stocks Portfolio'!$H$3)/'Stocks Portfolio'!$H$3</f>
        <v>-0.25586916380902125</v>
      </c>
      <c r="K62" s="39">
        <f>('Stocks Portfolio'!I62-'Stocks Portfolio'!$I$3)/'Stocks Portfolio'!$I$3</f>
        <v>-0.36521739130434777</v>
      </c>
    </row>
    <row r="63" spans="1:11" customFormat="1" x14ac:dyDescent="0.3">
      <c r="A63" s="101" vm="1170">
        <v>43916</v>
      </c>
      <c r="B63" s="5">
        <f>SUM('Efficient Frontier'!$C$7*'Stocks Portfolio'!K63,'Efficient Frontier'!$D$7*'Stocks Portfolio'!L63,'Stocks Portfolio'!M63*'Efficient Frontier'!$E$7,'Efficient Frontier'!$F$7*'Stocks Portfolio'!N63,'Stocks Portfolio'!O63*'Efficient Frontier'!$G$7,'Efficient Frontier'!$H$7*'Stocks Portfolio'!P63,'Stocks Portfolio'!Q63*'Efficient Frontier'!$I$7,'Efficient Frontier'!$J$7*'Stocks Portfolio'!R63)</f>
        <v>1.3341250446169402E-2</v>
      </c>
      <c r="C63" s="97">
        <f t="shared" si="0"/>
        <v>-0.19553162979084548</v>
      </c>
      <c r="D63" s="21">
        <f>('Stocks Portfolio'!B63-'Stocks Portfolio'!$B$3)/'Stocks Portfolio'!$B$3</f>
        <v>-0.1557632398753894</v>
      </c>
      <c r="E63" s="3">
        <f>('Stocks Portfolio'!C63-'Stocks Portfolio'!$C$3)/'Stocks Portfolio'!$C$3</f>
        <v>-0.15250061591525016</v>
      </c>
      <c r="F63" s="3">
        <f>('Stocks Portfolio'!D63-'Stocks Portfolio'!$D$3)/'Stocks Portfolio'!$D$3</f>
        <v>-5.5834169174189381E-2</v>
      </c>
      <c r="G63" s="3">
        <f>('Stocks Portfolio'!E63-'Stocks Portfolio'!$E$3)/'Stocks Portfolio'!$E$3</f>
        <v>-0.38441577698695129</v>
      </c>
      <c r="H63" s="3">
        <f>('Stocks Portfolio'!F63-'Stocks Portfolio'!$F$3)/'Stocks Portfolio'!$F$3</f>
        <v>-0.31499370012599742</v>
      </c>
      <c r="I63" s="3">
        <f>('Stocks Portfolio'!G63-'Stocks Portfolio'!$G$3)/'Stocks Portfolio'!$G$3</f>
        <v>-0.48405211141060195</v>
      </c>
      <c r="J63" s="3">
        <f>('Stocks Portfolio'!H63-'Stocks Portfolio'!$H$3)/'Stocks Portfolio'!$H$3</f>
        <v>-0.27960960168820886</v>
      </c>
      <c r="K63" s="39">
        <f>('Stocks Portfolio'!I63-'Stocks Portfolio'!$I$3)/'Stocks Portfolio'!$I$3</f>
        <v>-0.34782608695652167</v>
      </c>
    </row>
    <row r="64" spans="1:11" customFormat="1" x14ac:dyDescent="0.3">
      <c r="A64" s="101" vm="1190">
        <v>43917</v>
      </c>
      <c r="B64" s="5">
        <f>SUM('Efficient Frontier'!$C$7*'Stocks Portfolio'!K64,'Efficient Frontier'!$D$7*'Stocks Portfolio'!L64,'Stocks Portfolio'!M64*'Efficient Frontier'!$E$7,'Efficient Frontier'!$F$7*'Stocks Portfolio'!N64,'Stocks Portfolio'!O64*'Efficient Frontier'!$G$7,'Efficient Frontier'!$H$7*'Stocks Portfolio'!P64,'Stocks Portfolio'!Q64*'Efficient Frontier'!$I$7,'Efficient Frontier'!$J$7*'Stocks Portfolio'!R64)</f>
        <v>-4.0579540842932818E-2</v>
      </c>
      <c r="C64" s="97">
        <f t="shared" si="0"/>
        <v>-0.22538108987977426</v>
      </c>
      <c r="D64" s="21">
        <f>('Stocks Portfolio'!B64-'Stocks Portfolio'!$B$3)/'Stocks Portfolio'!$B$3</f>
        <v>-0.18483904465212886</v>
      </c>
      <c r="E64" s="3">
        <f>('Stocks Portfolio'!C64-'Stocks Portfolio'!$C$3)/'Stocks Portfolio'!$C$3</f>
        <v>-0.18378911061837891</v>
      </c>
      <c r="F64" s="3">
        <f>('Stocks Portfolio'!D64-'Stocks Portfolio'!$D$3)/'Stocks Portfolio'!$D$3</f>
        <v>-7.9906385824139198E-2</v>
      </c>
      <c r="G64" s="3">
        <f>('Stocks Portfolio'!E64-'Stocks Portfolio'!$E$3)/'Stocks Portfolio'!$E$3</f>
        <v>-0.41725978647686829</v>
      </c>
      <c r="H64" s="3">
        <f>('Stocks Portfolio'!F64-'Stocks Portfolio'!$F$3)/'Stocks Portfolio'!$F$3</f>
        <v>-0.34204115917681643</v>
      </c>
      <c r="I64" s="3">
        <f>('Stocks Portfolio'!G64-'Stocks Portfolio'!$G$3)/'Stocks Portfolio'!$G$3</f>
        <v>-0.51497454327643011</v>
      </c>
      <c r="J64" s="3">
        <f>('Stocks Portfolio'!H64-'Stocks Portfolio'!$H$3)/'Stocks Portfolio'!$H$3</f>
        <v>-0.31944078079662352</v>
      </c>
      <c r="K64" s="39">
        <f>('Stocks Portfolio'!I64-'Stocks Portfolio'!$I$3)/'Stocks Portfolio'!$I$3</f>
        <v>-0.40652173913043477</v>
      </c>
    </row>
    <row r="65" spans="1:11" customFormat="1" x14ac:dyDescent="0.3">
      <c r="A65" s="101" vm="1209">
        <v>43920</v>
      </c>
      <c r="B65" s="5">
        <f>SUM('Efficient Frontier'!$C$7*'Stocks Portfolio'!K65,'Efficient Frontier'!$D$7*'Stocks Portfolio'!L65,'Stocks Portfolio'!M65*'Efficient Frontier'!$E$7,'Efficient Frontier'!$F$7*'Stocks Portfolio'!N65,'Stocks Portfolio'!O65*'Efficient Frontier'!$G$7,'Efficient Frontier'!$H$7*'Stocks Portfolio'!P65,'Stocks Portfolio'!Q65*'Efficient Frontier'!$I$7,'Efficient Frontier'!$J$7*'Stocks Portfolio'!R65)</f>
        <v>-1.7045457582427065E-2</v>
      </c>
      <c r="C65" s="97">
        <f t="shared" si="0"/>
        <v>-0.23411354155114525</v>
      </c>
      <c r="D65" s="21">
        <f>('Stocks Portfolio'!B65-'Stocks Portfolio'!$B$3)/'Stocks Portfolio'!$B$3</f>
        <v>-0.20093457943925236</v>
      </c>
      <c r="E65" s="3">
        <f>('Stocks Portfolio'!C65-'Stocks Portfolio'!$C$3)/'Stocks Portfolio'!$C$3</f>
        <v>-0.16235525991623559</v>
      </c>
      <c r="F65" s="3">
        <f>('Stocks Portfolio'!D65-'Stocks Portfolio'!$D$3)/'Stocks Portfolio'!$D$3</f>
        <v>-6.9541959210966259E-2</v>
      </c>
      <c r="G65" s="3">
        <f>('Stocks Portfolio'!E65-'Stocks Portfolio'!$E$3)/'Stocks Portfolio'!$E$3</f>
        <v>-0.46070581257413995</v>
      </c>
      <c r="H65" s="3">
        <f>('Stocks Portfolio'!F65-'Stocks Portfolio'!$F$3)/'Stocks Portfolio'!$F$3</f>
        <v>-0.38227635447291042</v>
      </c>
      <c r="I65" s="3">
        <f>('Stocks Portfolio'!G65-'Stocks Portfolio'!$G$3)/'Stocks Portfolio'!$G$3</f>
        <v>-0.52755315962863136</v>
      </c>
      <c r="J65" s="3">
        <f>('Stocks Portfolio'!H65-'Stocks Portfolio'!$H$3)/'Stocks Portfolio'!$H$3</f>
        <v>-0.33790556581376935</v>
      </c>
      <c r="K65" s="39">
        <f>('Stocks Portfolio'!I65-'Stocks Portfolio'!$I$3)/'Stocks Portfolio'!$I$3</f>
        <v>-0.40652173913043477</v>
      </c>
    </row>
    <row r="66" spans="1:11" customFormat="1" x14ac:dyDescent="0.3">
      <c r="A66" s="101" vm="1228">
        <v>43921</v>
      </c>
      <c r="B66" s="5">
        <f>SUM('Efficient Frontier'!$C$7*'Stocks Portfolio'!K66,'Efficient Frontier'!$D$7*'Stocks Portfolio'!L66,'Stocks Portfolio'!M66*'Efficient Frontier'!$E$7,'Efficient Frontier'!$F$7*'Stocks Portfolio'!N66,'Stocks Portfolio'!O66*'Efficient Frontier'!$G$7,'Efficient Frontier'!$H$7*'Stocks Portfolio'!P66,'Stocks Portfolio'!Q66*'Efficient Frontier'!$I$7,'Efficient Frontier'!$J$7*'Stocks Portfolio'!R66)</f>
        <v>1.4981069988693106E-2</v>
      </c>
      <c r="C66" s="97">
        <f t="shared" si="0"/>
        <v>-0.2208896081575511</v>
      </c>
      <c r="D66" s="21">
        <f>('Stocks Portfolio'!B66-'Stocks Portfolio'!$B$3)/'Stocks Portfolio'!$B$3</f>
        <v>-0.15316718587746639</v>
      </c>
      <c r="E66" s="3">
        <f>('Stocks Portfolio'!C66-'Stocks Portfolio'!$C$3)/'Stocks Portfolio'!$C$3</f>
        <v>-0.17984725301798482</v>
      </c>
      <c r="F66" s="3">
        <f>('Stocks Portfolio'!D66-'Stocks Portfolio'!$D$3)/'Stocks Portfolio'!$D$3</f>
        <v>-5.3493814777666328E-2</v>
      </c>
      <c r="G66" s="3">
        <f>('Stocks Portfolio'!E66-'Stocks Portfolio'!$E$3)/'Stocks Portfolio'!$E$3</f>
        <v>-0.47012158956109129</v>
      </c>
      <c r="H66" s="3">
        <f>('Stocks Portfolio'!F66-'Stocks Portfolio'!$F$3)/'Stocks Portfolio'!$F$3</f>
        <v>-0.37488450230995379</v>
      </c>
      <c r="I66" s="3">
        <f>('Stocks Portfolio'!G66-'Stocks Portfolio'!$G$3)/'Stocks Portfolio'!$G$3</f>
        <v>-0.50793650793650791</v>
      </c>
      <c r="J66" s="3">
        <f>('Stocks Portfolio'!H66-'Stocks Portfolio'!$H$3)/'Stocks Portfolio'!$H$3</f>
        <v>-0.36164600369295696</v>
      </c>
      <c r="K66" s="39">
        <f>('Stocks Portfolio'!I66-'Stocks Portfolio'!$I$3)/'Stocks Portfolio'!$I$3</f>
        <v>-0.39184782608695651</v>
      </c>
    </row>
    <row r="67" spans="1:11" customFormat="1" x14ac:dyDescent="0.3">
      <c r="A67" s="101" vm="1246">
        <v>43922</v>
      </c>
      <c r="B67" s="5">
        <f>SUM('Efficient Frontier'!$C$7*'Stocks Portfolio'!K67,'Efficient Frontier'!$D$7*'Stocks Portfolio'!L67,'Stocks Portfolio'!M67*'Efficient Frontier'!$E$7,'Efficient Frontier'!$F$7*'Stocks Portfolio'!N67,'Stocks Portfolio'!O67*'Efficient Frontier'!$G$7,'Efficient Frontier'!$H$7*'Stocks Portfolio'!P67,'Stocks Portfolio'!Q67*'Efficient Frontier'!$I$7,'Efficient Frontier'!$J$7*'Stocks Portfolio'!R67)</f>
        <v>-3.2956549322745499E-2</v>
      </c>
      <c r="C67" s="97">
        <f t="shared" si="0"/>
        <v>-0.2455243760986151</v>
      </c>
      <c r="D67" s="21">
        <f>('Stocks Portfolio'!B67-'Stocks Portfolio'!$B$3)/'Stocks Portfolio'!$B$3</f>
        <v>-0.16666666666666669</v>
      </c>
      <c r="E67" s="3">
        <f>('Stocks Portfolio'!C67-'Stocks Portfolio'!$C$3)/'Stocks Portfolio'!$C$3</f>
        <v>-0.20202020202020207</v>
      </c>
      <c r="F67" s="3">
        <f>('Stocks Portfolio'!D67-'Stocks Portfolio'!$D$3)/'Stocks Portfolio'!$D$3</f>
        <v>-8.6258776328986986E-2</v>
      </c>
      <c r="G67" s="3">
        <f>('Stocks Portfolio'!E67-'Stocks Portfolio'!$E$3)/'Stocks Portfolio'!$E$3</f>
        <v>-0.49139976275207586</v>
      </c>
      <c r="H67" s="3">
        <f>('Stocks Portfolio'!F67-'Stocks Portfolio'!$F$3)/'Stocks Portfolio'!$F$3</f>
        <v>-0.39739605207895834</v>
      </c>
      <c r="I67" s="3">
        <f>('Stocks Portfolio'!G67-'Stocks Portfolio'!$G$3)/'Stocks Portfolio'!$G$3</f>
        <v>-0.52657981431566336</v>
      </c>
      <c r="J67" s="3">
        <f>('Stocks Portfolio'!H67-'Stocks Portfolio'!$H$3)/'Stocks Portfolio'!$H$3</f>
        <v>-0.37747296227908195</v>
      </c>
      <c r="K67" s="39">
        <f>('Stocks Portfolio'!I67-'Stocks Portfolio'!$I$3)/'Stocks Portfolio'!$I$3</f>
        <v>-0.42173913043478251</v>
      </c>
    </row>
    <row r="68" spans="1:11" customFormat="1" x14ac:dyDescent="0.3">
      <c r="A68" s="101" vm="1266">
        <v>43923</v>
      </c>
      <c r="B68" s="5">
        <f>SUM('Efficient Frontier'!$C$7*'Stocks Portfolio'!K68,'Efficient Frontier'!$D$7*'Stocks Portfolio'!L68,'Stocks Portfolio'!M68*'Efficient Frontier'!$E$7,'Efficient Frontier'!$F$7*'Stocks Portfolio'!N68,'Stocks Portfolio'!O68*'Efficient Frontier'!$G$7,'Efficient Frontier'!$H$7*'Stocks Portfolio'!P68,'Stocks Portfolio'!Q68*'Efficient Frontier'!$I$7,'Efficient Frontier'!$J$7*'Stocks Portfolio'!R68)</f>
        <v>-2.2518588043624722E-4</v>
      </c>
      <c r="C68" s="97">
        <f t="shared" ref="C68:C131" si="1">($N$7*D68 + $O$7*E68 + $P$7*F68 + $Q$7*G68 + $R$7*H68 + $S$7*I68 + $T$7*J68 + $U$7*K68)</f>
        <v>-0.24494190023156426</v>
      </c>
      <c r="D68" s="21">
        <f>('Stocks Portfolio'!B68-'Stocks Portfolio'!$B$3)/'Stocks Portfolio'!$B$3</f>
        <v>-0.13239875389408101</v>
      </c>
      <c r="E68" s="3">
        <f>('Stocks Portfolio'!C68-'Stocks Portfolio'!$C$3)/'Stocks Portfolio'!$C$3</f>
        <v>-0.2116284799211629</v>
      </c>
      <c r="F68" s="3">
        <f>('Stocks Portfolio'!D68-'Stocks Portfolio'!$D$3)/'Stocks Portfolio'!$D$3</f>
        <v>-9.4951521230357841E-2</v>
      </c>
      <c r="G68" s="3">
        <f>('Stocks Portfolio'!E68-'Stocks Portfolio'!$E$3)/'Stocks Portfolio'!$E$3</f>
        <v>-0.49740510083036771</v>
      </c>
      <c r="H68" s="3">
        <f>('Stocks Portfolio'!F68-'Stocks Portfolio'!$F$3)/'Stocks Portfolio'!$F$3</f>
        <v>-0.3961360772784544</v>
      </c>
      <c r="I68" s="3">
        <f>('Stocks Portfolio'!G68-'Stocks Portfolio'!$G$3)/'Stocks Portfolio'!$G$3</f>
        <v>-0.52942497753818507</v>
      </c>
      <c r="J68" s="3">
        <f>('Stocks Portfolio'!H68-'Stocks Portfolio'!$H$3)/'Stocks Portfolio'!$H$3</f>
        <v>-0.38011078871010284</v>
      </c>
      <c r="K68" s="39">
        <f>('Stocks Portfolio'!I68-'Stocks Portfolio'!$I$3)/'Stocks Portfolio'!$I$3</f>
        <v>-0.42663043478260859</v>
      </c>
    </row>
    <row r="69" spans="1:11" customFormat="1" x14ac:dyDescent="0.3">
      <c r="A69" s="101" vm="1286">
        <v>43924</v>
      </c>
      <c r="B69" s="5">
        <f>SUM('Efficient Frontier'!$C$7*'Stocks Portfolio'!K69,'Efficient Frontier'!$D$7*'Stocks Portfolio'!L69,'Stocks Portfolio'!M69*'Efficient Frontier'!$E$7,'Efficient Frontier'!$F$7*'Stocks Portfolio'!N69,'Stocks Portfolio'!O69*'Efficient Frontier'!$G$7,'Efficient Frontier'!$H$7*'Stocks Portfolio'!P69,'Stocks Portfolio'!Q69*'Efficient Frontier'!$I$7,'Efficient Frontier'!$J$7*'Stocks Portfolio'!R69)</f>
        <v>-3.6785334252819858E-2</v>
      </c>
      <c r="C69" s="97">
        <f t="shared" si="1"/>
        <v>-0.27301282736979154</v>
      </c>
      <c r="D69" s="21">
        <f>('Stocks Portfolio'!B69-'Stocks Portfolio'!$B$3)/'Stocks Portfolio'!$B$3</f>
        <v>-0.1157840083073728</v>
      </c>
      <c r="E69" s="3">
        <f>('Stocks Portfolio'!C69-'Stocks Portfolio'!$C$3)/'Stocks Portfolio'!$C$3</f>
        <v>-0.23380142892338018</v>
      </c>
      <c r="F69" s="3">
        <f>('Stocks Portfolio'!D69-'Stocks Portfolio'!$D$3)/'Stocks Portfolio'!$D$3</f>
        <v>-0.15479772651287196</v>
      </c>
      <c r="G69" s="3">
        <f>('Stocks Portfolio'!E69-'Stocks Portfolio'!$E$3)/'Stocks Portfolio'!$E$3</f>
        <v>-0.51512455516014233</v>
      </c>
      <c r="H69" s="3">
        <f>('Stocks Portfolio'!F69-'Stocks Portfolio'!$F$3)/'Stocks Portfolio'!$F$3</f>
        <v>-0.44174716505669887</v>
      </c>
      <c r="I69" s="3">
        <f>('Stocks Portfolio'!G69-'Stocks Portfolio'!$G$3)/'Stocks Portfolio'!$G$3</f>
        <v>-0.53578915843066788</v>
      </c>
      <c r="J69" s="3">
        <f>('Stocks Portfolio'!H69-'Stocks Portfolio'!$H$3)/'Stocks Portfolio'!$H$3</f>
        <v>-0.37852809285149036</v>
      </c>
      <c r="K69" s="39">
        <f>('Stocks Portfolio'!I69-'Stocks Portfolio'!$I$3)/'Stocks Portfolio'!$I$3</f>
        <v>-0.43369565217391298</v>
      </c>
    </row>
    <row r="70" spans="1:11" customFormat="1" x14ac:dyDescent="0.3">
      <c r="A70" s="101" vm="1305">
        <v>43927</v>
      </c>
      <c r="B70" s="5">
        <f>SUM('Efficient Frontier'!$C$7*'Stocks Portfolio'!K70,'Efficient Frontier'!$D$7*'Stocks Portfolio'!L70,'Stocks Portfolio'!M70*'Efficient Frontier'!$E$7,'Efficient Frontier'!$F$7*'Stocks Portfolio'!N70,'Stocks Portfolio'!O70*'Efficient Frontier'!$G$7,'Efficient Frontier'!$H$7*'Stocks Portfolio'!P70,'Stocks Portfolio'!Q70*'Efficient Frontier'!$I$7,'Efficient Frontier'!$J$7*'Stocks Portfolio'!R70)</f>
        <v>4.4012081631652621E-2</v>
      </c>
      <c r="C70" s="97">
        <f t="shared" si="1"/>
        <v>-0.24330715659132479</v>
      </c>
      <c r="D70" s="21">
        <f>('Stocks Portfolio'!B70-'Stocks Portfolio'!$B$3)/'Stocks Portfolio'!$B$3</f>
        <v>-0.12616822429906557</v>
      </c>
      <c r="E70" s="3">
        <f>('Stocks Portfolio'!C70-'Stocks Portfolio'!$C$3)/'Stocks Portfolio'!$C$3</f>
        <v>-0.18083271741808335</v>
      </c>
      <c r="F70" s="3">
        <f>('Stocks Portfolio'!D70-'Stocks Portfolio'!$D$3)/'Stocks Portfolio'!$D$3</f>
        <v>-0.11400869274490144</v>
      </c>
      <c r="G70" s="3">
        <f>('Stocks Portfolio'!E70-'Stocks Portfolio'!$E$3)/'Stocks Portfolio'!$E$3</f>
        <v>-0.47308718861209959</v>
      </c>
      <c r="H70" s="3">
        <f>('Stocks Portfolio'!F70-'Stocks Portfolio'!$F$3)/'Stocks Portfolio'!$F$3</f>
        <v>-0.38756824863502726</v>
      </c>
      <c r="I70" s="3">
        <f>('Stocks Portfolio'!G70-'Stocks Portfolio'!$G$3)/'Stocks Portfolio'!$G$3</f>
        <v>-0.50464210841569335</v>
      </c>
      <c r="J70" s="3">
        <f>('Stocks Portfolio'!H70-'Stocks Portfolio'!$H$3)/'Stocks Portfolio'!$H$3</f>
        <v>-0.35742548140332364</v>
      </c>
      <c r="K70" s="39">
        <f>('Stocks Portfolio'!I70-'Stocks Portfolio'!$I$3)/'Stocks Portfolio'!$I$3</f>
        <v>-0.43478260869565211</v>
      </c>
    </row>
    <row r="71" spans="1:11" customFormat="1" x14ac:dyDescent="0.3">
      <c r="A71" s="101" vm="1324">
        <v>43928</v>
      </c>
      <c r="B71" s="5">
        <f>SUM('Efficient Frontier'!$C$7*'Stocks Portfolio'!K71,'Efficient Frontier'!$D$7*'Stocks Portfolio'!L71,'Stocks Portfolio'!M71*'Efficient Frontier'!$E$7,'Efficient Frontier'!$F$7*'Stocks Portfolio'!N71,'Stocks Portfolio'!O71*'Efficient Frontier'!$G$7,'Efficient Frontier'!$H$7*'Stocks Portfolio'!P71,'Stocks Portfolio'!Q71*'Efficient Frontier'!$I$7,'Efficient Frontier'!$J$7*'Stocks Portfolio'!R71)</f>
        <v>1.957329285000781E-2</v>
      </c>
      <c r="C71" s="97">
        <f t="shared" si="1"/>
        <v>-0.2291634793036563</v>
      </c>
      <c r="D71" s="21">
        <f>('Stocks Portfolio'!B71-'Stocks Portfolio'!$B$3)/'Stocks Portfolio'!$B$3</f>
        <v>-0.13136033229491179</v>
      </c>
      <c r="E71" s="3">
        <f>('Stocks Portfolio'!C71-'Stocks Portfolio'!$C$3)/'Stocks Portfolio'!$C$3</f>
        <v>-0.18699186991869926</v>
      </c>
      <c r="F71" s="3">
        <f>('Stocks Portfolio'!D71-'Stocks Portfolio'!$D$3)/'Stocks Portfolio'!$D$3</f>
        <v>-8.8264794383149561E-2</v>
      </c>
      <c r="G71" s="3">
        <f>('Stocks Portfolio'!E71-'Stocks Portfolio'!$E$3)/'Stocks Portfolio'!$E$3</f>
        <v>-0.45507117437722422</v>
      </c>
      <c r="H71" s="3">
        <f>('Stocks Portfolio'!F71-'Stocks Portfolio'!$F$3)/'Stocks Portfolio'!$F$3</f>
        <v>-0.38303233935321285</v>
      </c>
      <c r="I71" s="3">
        <f>('Stocks Portfolio'!G71-'Stocks Portfolio'!$G$3)/'Stocks Portfolio'!$G$3</f>
        <v>-0.472596585804133</v>
      </c>
      <c r="J71" s="3">
        <f>('Stocks Portfolio'!H71-'Stocks Portfolio'!$H$3)/'Stocks Portfolio'!$H$3</f>
        <v>-0.35795304668952777</v>
      </c>
      <c r="K71" s="39">
        <f>('Stocks Portfolio'!I71-'Stocks Portfolio'!$I$3)/'Stocks Portfolio'!$I$3</f>
        <v>-0.43206521739130432</v>
      </c>
    </row>
    <row r="72" spans="1:11" customFormat="1" x14ac:dyDescent="0.3">
      <c r="A72" s="101" vm="1344">
        <v>43929</v>
      </c>
      <c r="B72" s="5">
        <f>SUM('Efficient Frontier'!$C$7*'Stocks Portfolio'!K72,'Efficient Frontier'!$D$7*'Stocks Portfolio'!L72,'Stocks Portfolio'!M72*'Efficient Frontier'!$E$7,'Efficient Frontier'!$F$7*'Stocks Portfolio'!N72,'Stocks Portfolio'!O72*'Efficient Frontier'!$G$7,'Efficient Frontier'!$H$7*'Stocks Portfolio'!P72,'Stocks Portfolio'!Q72*'Efficient Frontier'!$I$7,'Efficient Frontier'!$J$7*'Stocks Portfolio'!R72)</f>
        <v>1.1901267613007282E-2</v>
      </c>
      <c r="C72" s="97">
        <f t="shared" si="1"/>
        <v>-0.21789724278475558</v>
      </c>
      <c r="D72" s="21">
        <f>('Stocks Portfolio'!B72-'Stocks Portfolio'!$B$3)/'Stocks Portfolio'!$B$3</f>
        <v>-0.13862928348909664</v>
      </c>
      <c r="E72" s="3">
        <f>('Stocks Portfolio'!C72-'Stocks Portfolio'!$C$3)/'Stocks Portfolio'!$C$3</f>
        <v>-0.19586104951958616</v>
      </c>
      <c r="F72" s="3">
        <f>('Stocks Portfolio'!D72-'Stocks Portfolio'!$D$3)/'Stocks Portfolio'!$D$3</f>
        <v>-5.5499832831828889E-2</v>
      </c>
      <c r="G72" s="3">
        <f>('Stocks Portfolio'!E72-'Stocks Portfolio'!$E$3)/'Stocks Portfolio'!$E$3</f>
        <v>-0.45774021352313166</v>
      </c>
      <c r="H72" s="3">
        <f>('Stocks Portfolio'!F72-'Stocks Portfolio'!$F$3)/'Stocks Portfolio'!$F$3</f>
        <v>-0.39134817303653918</v>
      </c>
      <c r="I72" s="3">
        <f>('Stocks Portfolio'!G72-'Stocks Portfolio'!$G$3)/'Stocks Portfolio'!$G$3</f>
        <v>-0.46698113207547171</v>
      </c>
      <c r="J72" s="3">
        <f>('Stocks Portfolio'!H72-'Stocks Portfolio'!$H$3)/'Stocks Portfolio'!$H$3</f>
        <v>-0.35426008968609857</v>
      </c>
      <c r="K72" s="39">
        <f>('Stocks Portfolio'!I72-'Stocks Portfolio'!$I$3)/'Stocks Portfolio'!$I$3</f>
        <v>-0.42608695652173906</v>
      </c>
    </row>
    <row r="73" spans="1:11" customFormat="1" x14ac:dyDescent="0.3">
      <c r="A73" s="101" vm="1364">
        <v>43930</v>
      </c>
      <c r="B73" s="5">
        <f>SUM('Efficient Frontier'!$C$7*'Stocks Portfolio'!K73,'Efficient Frontier'!$D$7*'Stocks Portfolio'!L73,'Stocks Portfolio'!M73*'Efficient Frontier'!$E$7,'Efficient Frontier'!$F$7*'Stocks Portfolio'!N73,'Stocks Portfolio'!O73*'Efficient Frontier'!$G$7,'Efficient Frontier'!$H$7*'Stocks Portfolio'!P73,'Stocks Portfolio'!Q73*'Efficient Frontier'!$I$7,'Efficient Frontier'!$J$7*'Stocks Portfolio'!R73)</f>
        <v>1.0027998022625622E-2</v>
      </c>
      <c r="C73" s="97">
        <f t="shared" si="1"/>
        <v>-0.21168268424551606</v>
      </c>
      <c r="D73" s="21">
        <f>('Stocks Portfolio'!B73-'Stocks Portfolio'!$B$3)/'Stocks Portfolio'!$B$3</f>
        <v>-0.11993769470404995</v>
      </c>
      <c r="E73" s="3">
        <f>('Stocks Portfolio'!C73-'Stocks Portfolio'!$C$3)/'Stocks Portfolio'!$C$3</f>
        <v>-0.19068736141906878</v>
      </c>
      <c r="F73" s="3">
        <f>('Stocks Portfolio'!D73-'Stocks Portfolio'!$D$3)/'Stocks Portfolio'!$D$3</f>
        <v>-5.9846205282514317E-2</v>
      </c>
      <c r="G73" s="3">
        <f>('Stocks Portfolio'!E73-'Stocks Portfolio'!$E$3)/'Stocks Portfolio'!$E$3</f>
        <v>-0.44862099644128112</v>
      </c>
      <c r="H73" s="3">
        <f>('Stocks Portfolio'!F73-'Stocks Portfolio'!$F$3)/'Stocks Portfolio'!$F$3</f>
        <v>-0.3931121377572448</v>
      </c>
      <c r="I73" s="3">
        <f>('Stocks Portfolio'!G73-'Stocks Portfolio'!$G$3)/'Stocks Portfolio'!$G$3</f>
        <v>-0.44002695417789756</v>
      </c>
      <c r="J73" s="3">
        <f>('Stocks Portfolio'!H73-'Stocks Portfolio'!$H$3)/'Stocks Portfolio'!$H$3</f>
        <v>-0.34107095753099437</v>
      </c>
      <c r="K73" s="39">
        <f>('Stocks Portfolio'!I73-'Stocks Portfolio'!$I$3)/'Stocks Portfolio'!$I$3</f>
        <v>-0.40815217391304343</v>
      </c>
    </row>
    <row r="74" spans="1:11" customFormat="1" x14ac:dyDescent="0.3">
      <c r="A74" s="101" vm="1383">
        <v>43935</v>
      </c>
      <c r="B74" s="5">
        <f>SUM('Efficient Frontier'!$C$7*'Stocks Portfolio'!K74,'Efficient Frontier'!$D$7*'Stocks Portfolio'!L74,'Stocks Portfolio'!M74*'Efficient Frontier'!$E$7,'Efficient Frontier'!$F$7*'Stocks Portfolio'!N74,'Stocks Portfolio'!O74*'Efficient Frontier'!$G$7,'Efficient Frontier'!$H$7*'Stocks Portfolio'!P74,'Stocks Portfolio'!Q74*'Efficient Frontier'!$I$7,'Efficient Frontier'!$J$7*'Stocks Portfolio'!R74)</f>
        <v>-3.7119616600290034E-3</v>
      </c>
      <c r="C74" s="97">
        <f t="shared" si="1"/>
        <v>-0.21209903379308478</v>
      </c>
      <c r="D74" s="21">
        <f>('Stocks Portfolio'!B74-'Stocks Portfolio'!$B$3)/'Stocks Portfolio'!$B$3</f>
        <v>-0.11682242990654204</v>
      </c>
      <c r="E74" s="3">
        <f>('Stocks Portfolio'!C74-'Stocks Portfolio'!$C$3)/'Stocks Portfolio'!$C$3</f>
        <v>-0.16974624291697463</v>
      </c>
      <c r="F74" s="3">
        <f>('Stocks Portfolio'!D74-'Stocks Portfolio'!$D$3)/'Stocks Portfolio'!$D$3</f>
        <v>-5.4162487462387311E-2</v>
      </c>
      <c r="G74" s="3">
        <f>('Stocks Portfolio'!E74-'Stocks Portfolio'!$E$3)/'Stocks Portfolio'!$E$3</f>
        <v>-0.4736061684460261</v>
      </c>
      <c r="H74" s="3">
        <f>('Stocks Portfolio'!F74-'Stocks Portfolio'!$F$3)/'Stocks Portfolio'!$F$3</f>
        <v>-0.40940781184376313</v>
      </c>
      <c r="I74" s="3">
        <f>('Stocks Portfolio'!G74-'Stocks Portfolio'!$G$3)/'Stocks Portfolio'!$G$3</f>
        <v>-0.44144953578915841</v>
      </c>
      <c r="J74" s="3">
        <f>('Stocks Portfolio'!H74-'Stocks Portfolio'!$H$3)/'Stocks Portfolio'!$H$3</f>
        <v>-0.33474017409654444</v>
      </c>
      <c r="K74" s="39">
        <f>('Stocks Portfolio'!I74-'Stocks Portfolio'!$I$3)/'Stocks Portfolio'!$I$3</f>
        <v>-0.39565217391304347</v>
      </c>
    </row>
    <row r="75" spans="1:11" customFormat="1" x14ac:dyDescent="0.3">
      <c r="A75" s="101" vm="1403">
        <v>43936</v>
      </c>
      <c r="B75" s="5">
        <f>SUM('Efficient Frontier'!$C$7*'Stocks Portfolio'!K75,'Efficient Frontier'!$D$7*'Stocks Portfolio'!L75,'Stocks Portfolio'!M75*'Efficient Frontier'!$E$7,'Efficient Frontier'!$F$7*'Stocks Portfolio'!N75,'Stocks Portfolio'!O75*'Efficient Frontier'!$G$7,'Efficient Frontier'!$H$7*'Stocks Portfolio'!P75,'Stocks Portfolio'!Q75*'Efficient Frontier'!$I$7,'Efficient Frontier'!$J$7*'Stocks Portfolio'!R75)</f>
        <v>-3.7094578088916939E-2</v>
      </c>
      <c r="C75" s="97">
        <f t="shared" si="1"/>
        <v>-0.23828319911837251</v>
      </c>
      <c r="D75" s="21">
        <f>('Stocks Portfolio'!B75-'Stocks Portfolio'!$B$3)/'Stocks Portfolio'!$B$3</f>
        <v>-0.14018691588785059</v>
      </c>
      <c r="E75" s="3">
        <f>('Stocks Portfolio'!C75-'Stocks Portfolio'!$C$3)/'Stocks Portfolio'!$C$3</f>
        <v>-0.18181818181818188</v>
      </c>
      <c r="F75" s="3">
        <f>('Stocks Portfolio'!D75-'Stocks Portfolio'!$D$3)/'Stocks Portfolio'!$D$3</f>
        <v>-7.9906385824139198E-2</v>
      </c>
      <c r="G75" s="3">
        <f>('Stocks Portfolio'!E75-'Stocks Portfolio'!$E$3)/'Stocks Portfolio'!$E$3</f>
        <v>-0.50904507710557534</v>
      </c>
      <c r="H75" s="3">
        <f>('Stocks Portfolio'!F75-'Stocks Portfolio'!$F$3)/'Stocks Portfolio'!$F$3</f>
        <v>-0.43368332633347328</v>
      </c>
      <c r="I75" s="3">
        <f>('Stocks Portfolio'!G75-'Stocks Portfolio'!$G$3)/'Stocks Portfolio'!$G$3</f>
        <v>-0.46982629529799336</v>
      </c>
      <c r="J75" s="3">
        <f>('Stocks Portfolio'!H75-'Stocks Portfolio'!$H$3)/'Stocks Portfolio'!$H$3</f>
        <v>-0.36375626483777357</v>
      </c>
      <c r="K75" s="39">
        <f>('Stocks Portfolio'!I75-'Stocks Portfolio'!$I$3)/'Stocks Portfolio'!$I$3</f>
        <v>-0.41413043478260869</v>
      </c>
    </row>
    <row r="76" spans="1:11" customFormat="1" x14ac:dyDescent="0.3">
      <c r="A76" s="101" vm="1422">
        <v>43937</v>
      </c>
      <c r="B76" s="5">
        <f>SUM('Efficient Frontier'!$C$7*'Stocks Portfolio'!K76,'Efficient Frontier'!$D$7*'Stocks Portfolio'!L76,'Stocks Portfolio'!M76*'Efficient Frontier'!$E$7,'Efficient Frontier'!$F$7*'Stocks Portfolio'!N76,'Stocks Portfolio'!O76*'Efficient Frontier'!$G$7,'Efficient Frontier'!$H$7*'Stocks Portfolio'!P76,'Stocks Portfolio'!Q76*'Efficient Frontier'!$I$7,'Efficient Frontier'!$J$7*'Stocks Portfolio'!R76)</f>
        <v>1.5455758487579801E-2</v>
      </c>
      <c r="C76" s="97">
        <f t="shared" si="1"/>
        <v>-0.22442627905149948</v>
      </c>
      <c r="D76" s="21">
        <f>('Stocks Portfolio'!B76-'Stocks Portfolio'!$B$3)/'Stocks Portfolio'!$B$3</f>
        <v>-0.14537902388369681</v>
      </c>
      <c r="E76" s="3">
        <f>('Stocks Portfolio'!C76-'Stocks Portfolio'!$C$3)/'Stocks Portfolio'!$C$3</f>
        <v>-0.19068736141906878</v>
      </c>
      <c r="F76" s="3">
        <f>('Stocks Portfolio'!D76-'Stocks Portfolio'!$D$3)/'Stocks Portfolio'!$D$3</f>
        <v>-4.4132397191574871E-2</v>
      </c>
      <c r="G76" s="3">
        <f>('Stocks Portfolio'!E76-'Stocks Portfolio'!$E$3)/'Stocks Portfolio'!$E$3</f>
        <v>-0.50578291814946619</v>
      </c>
      <c r="H76" s="3">
        <f>('Stocks Portfolio'!F76-'Stocks Portfolio'!$F$3)/'Stocks Portfolio'!$F$3</f>
        <v>-0.4287274254514909</v>
      </c>
      <c r="I76" s="3">
        <f>('Stocks Portfolio'!G76-'Stocks Portfolio'!$G$3)/'Stocks Portfolio'!$G$3</f>
        <v>-0.46772985923929322</v>
      </c>
      <c r="J76" s="3">
        <f>('Stocks Portfolio'!H76-'Stocks Portfolio'!$H$3)/'Stocks Portfolio'!$H$3</f>
        <v>-0.37272487470324445</v>
      </c>
      <c r="K76" s="39">
        <f>('Stocks Portfolio'!I76-'Stocks Portfolio'!$I$3)/'Stocks Portfolio'!$I$3</f>
        <v>-0.40543478260869564</v>
      </c>
    </row>
    <row r="77" spans="1:11" customFormat="1" x14ac:dyDescent="0.3">
      <c r="A77" s="101" vm="1440">
        <v>43938</v>
      </c>
      <c r="B77" s="5">
        <f>SUM('Efficient Frontier'!$C$7*'Stocks Portfolio'!K77,'Efficient Frontier'!$D$7*'Stocks Portfolio'!L77,'Stocks Portfolio'!M77*'Efficient Frontier'!$E$7,'Efficient Frontier'!$F$7*'Stocks Portfolio'!N77,'Stocks Portfolio'!O77*'Efficient Frontier'!$G$7,'Efficient Frontier'!$H$7*'Stocks Portfolio'!P77,'Stocks Portfolio'!Q77*'Efficient Frontier'!$I$7,'Efficient Frontier'!$J$7*'Stocks Portfolio'!R77)</f>
        <v>2.9120443639647671E-2</v>
      </c>
      <c r="C77" s="97">
        <f t="shared" si="1"/>
        <v>-0.20088078259553038</v>
      </c>
      <c r="D77" s="21">
        <f>('Stocks Portfolio'!B77-'Stocks Portfolio'!$B$3)/'Stocks Portfolio'!$B$3</f>
        <v>-0.14070612668743512</v>
      </c>
      <c r="E77" s="3">
        <f>('Stocks Portfolio'!C77-'Stocks Portfolio'!$C$3)/'Stocks Portfolio'!$C$3</f>
        <v>-0.14954422271495441</v>
      </c>
      <c r="F77" s="3">
        <f>('Stocks Portfolio'!D77-'Stocks Portfolio'!$D$3)/'Stocks Portfolio'!$D$3</f>
        <v>-6.3523905048479901E-3</v>
      </c>
      <c r="G77" s="3">
        <f>('Stocks Portfolio'!E77-'Stocks Portfolio'!$E$3)/'Stocks Portfolio'!$E$3</f>
        <v>-0.49117734282325026</v>
      </c>
      <c r="H77" s="3">
        <f>('Stocks Portfolio'!F77-'Stocks Portfolio'!$F$3)/'Stocks Portfolio'!$F$3</f>
        <v>-0.42200755984880295</v>
      </c>
      <c r="I77" s="3">
        <f>('Stocks Portfolio'!G77-'Stocks Portfolio'!$G$3)/'Stocks Portfolio'!$G$3</f>
        <v>-0.45178197064989517</v>
      </c>
      <c r="J77" s="3">
        <f>('Stocks Portfolio'!H77-'Stocks Portfolio'!$H$3)/'Stocks Portfolio'!$H$3</f>
        <v>-0.35900817726193607</v>
      </c>
      <c r="K77" s="39">
        <f>('Stocks Portfolio'!I77-'Stocks Portfolio'!$I$3)/'Stocks Portfolio'!$I$3</f>
        <v>-0.38152173913043469</v>
      </c>
    </row>
    <row r="78" spans="1:11" customFormat="1" x14ac:dyDescent="0.3">
      <c r="A78" s="101" vm="1459">
        <v>43941</v>
      </c>
      <c r="B78" s="5">
        <f>SUM('Efficient Frontier'!$C$7*'Stocks Portfolio'!K78,'Efficient Frontier'!$D$7*'Stocks Portfolio'!L78,'Stocks Portfolio'!M78*'Efficient Frontier'!$E$7,'Efficient Frontier'!$F$7*'Stocks Portfolio'!N78,'Stocks Portfolio'!O78*'Efficient Frontier'!$G$7,'Efficient Frontier'!$H$7*'Stocks Portfolio'!P78,'Stocks Portfolio'!Q78*'Efficient Frontier'!$I$7,'Efficient Frontier'!$J$7*'Stocks Portfolio'!R78)</f>
        <v>-1.1295474755300353E-3</v>
      </c>
      <c r="C78" s="97">
        <f t="shared" si="1"/>
        <v>-0.20390927146384419</v>
      </c>
      <c r="D78" s="21">
        <f>('Stocks Portfolio'!B78-'Stocks Portfolio'!$B$3)/'Stocks Portfolio'!$B$3</f>
        <v>-0.13032191069574253</v>
      </c>
      <c r="E78" s="3">
        <f>('Stocks Portfolio'!C78-'Stocks Portfolio'!$C$3)/'Stocks Portfolio'!$C$3</f>
        <v>-0.13155949741315603</v>
      </c>
      <c r="F78" s="3">
        <f>('Stocks Portfolio'!D78-'Stocks Portfolio'!$D$3)/'Stocks Portfolio'!$D$3</f>
        <v>-2.6412571046472863E-2</v>
      </c>
      <c r="G78" s="3">
        <f>('Stocks Portfolio'!E78-'Stocks Portfolio'!$E$3)/'Stocks Portfolio'!$E$3</f>
        <v>-0.48865658362989323</v>
      </c>
      <c r="H78" s="3">
        <f>('Stocks Portfolio'!F78-'Stocks Portfolio'!$F$3)/'Stocks Portfolio'!$F$3</f>
        <v>-0.41915161696766057</v>
      </c>
      <c r="I78" s="3">
        <f>('Stocks Portfolio'!G78-'Stocks Portfolio'!$G$3)/'Stocks Portfolio'!$G$3</f>
        <v>-0.44369571728062296</v>
      </c>
      <c r="J78" s="3">
        <f>('Stocks Portfolio'!H78-'Stocks Portfolio'!$H$3)/'Stocks Portfolio'!$H$3</f>
        <v>-0.36164600369295696</v>
      </c>
      <c r="K78" s="39">
        <f>('Stocks Portfolio'!I78-'Stocks Portfolio'!$I$3)/'Stocks Portfolio'!$I$3</f>
        <v>-0.35326086956521729</v>
      </c>
    </row>
    <row r="79" spans="1:11" customFormat="1" x14ac:dyDescent="0.3">
      <c r="A79" s="101" vm="1477">
        <v>43942</v>
      </c>
      <c r="B79" s="5">
        <f>SUM('Efficient Frontier'!$C$7*'Stocks Portfolio'!K79,'Efficient Frontier'!$D$7*'Stocks Portfolio'!L79,'Stocks Portfolio'!M79*'Efficient Frontier'!$E$7,'Efficient Frontier'!$F$7*'Stocks Portfolio'!N79,'Stocks Portfolio'!O79*'Efficient Frontier'!$G$7,'Efficient Frontier'!$H$7*'Stocks Portfolio'!P79,'Stocks Portfolio'!Q79*'Efficient Frontier'!$I$7,'Efficient Frontier'!$J$7*'Stocks Portfolio'!R79)</f>
        <v>-2.7000389378851804E-2</v>
      </c>
      <c r="C79" s="97">
        <f t="shared" si="1"/>
        <v>-0.22323778160987617</v>
      </c>
      <c r="D79" s="21">
        <f>('Stocks Portfolio'!B79-'Stocks Portfolio'!$B$3)/'Stocks Portfolio'!$B$3</f>
        <v>-0.14226375908618907</v>
      </c>
      <c r="E79" s="3">
        <f>('Stocks Portfolio'!C79-'Stocks Portfolio'!$C$3)/'Stocks Portfolio'!$C$3</f>
        <v>-0.16235525991623559</v>
      </c>
      <c r="F79" s="3">
        <f>('Stocks Portfolio'!D79-'Stocks Portfolio'!$D$3)/'Stocks Portfolio'!$D$3</f>
        <v>-4.6472751588097737E-2</v>
      </c>
      <c r="G79" s="3">
        <f>('Stocks Portfolio'!E79-'Stocks Portfolio'!$E$3)/'Stocks Portfolio'!$E$3</f>
        <v>-0.51141755634638197</v>
      </c>
      <c r="H79" s="3">
        <f>('Stocks Portfolio'!F79-'Stocks Portfolio'!$F$3)/'Stocks Portfolio'!$F$3</f>
        <v>-0.44561108777824437</v>
      </c>
      <c r="I79" s="3">
        <f>('Stocks Portfolio'!G79-'Stocks Portfolio'!$G$3)/'Stocks Portfolio'!$G$3</f>
        <v>-0.46855345911949686</v>
      </c>
      <c r="J79" s="3">
        <f>('Stocks Portfolio'!H79-'Stocks Portfolio'!$H$3)/'Stocks Portfolio'!$H$3</f>
        <v>-0.39910313901345285</v>
      </c>
      <c r="K79" s="39">
        <f>('Stocks Portfolio'!I79-'Stocks Portfolio'!$I$3)/'Stocks Portfolio'!$I$3</f>
        <v>-0.33858695652173909</v>
      </c>
    </row>
    <row r="80" spans="1:11" customFormat="1" x14ac:dyDescent="0.3">
      <c r="A80" s="101" vm="1496">
        <v>43943</v>
      </c>
      <c r="B80" s="5">
        <f>SUM('Efficient Frontier'!$C$7*'Stocks Portfolio'!K80,'Efficient Frontier'!$D$7*'Stocks Portfolio'!L80,'Stocks Portfolio'!M80*'Efficient Frontier'!$E$7,'Efficient Frontier'!$F$7*'Stocks Portfolio'!N80,'Stocks Portfolio'!O80*'Efficient Frontier'!$G$7,'Efficient Frontier'!$H$7*'Stocks Portfolio'!P80,'Stocks Portfolio'!Q80*'Efficient Frontier'!$I$7,'Efficient Frontier'!$J$7*'Stocks Portfolio'!R80)</f>
        <v>1.4824724367671783E-2</v>
      </c>
      <c r="C80" s="97">
        <f t="shared" si="1"/>
        <v>-0.21111261250105595</v>
      </c>
      <c r="D80" s="21">
        <f>('Stocks Portfolio'!B80-'Stocks Portfolio'!$B$3)/'Stocks Portfolio'!$B$3</f>
        <v>-0.12305295950155767</v>
      </c>
      <c r="E80" s="3">
        <f>('Stocks Portfolio'!C80-'Stocks Portfolio'!$C$3)/'Stocks Portfolio'!$C$3</f>
        <v>-0.17491993101749201</v>
      </c>
      <c r="F80" s="3">
        <f>('Stocks Portfolio'!D80-'Stocks Portfolio'!$D$3)/'Stocks Portfolio'!$D$3</f>
        <v>-2.8418589100635237E-2</v>
      </c>
      <c r="G80" s="3">
        <f>('Stocks Portfolio'!E80-'Stocks Portfolio'!$E$3)/'Stocks Portfolio'!$E$3</f>
        <v>-0.50192763938315543</v>
      </c>
      <c r="H80" s="3">
        <f>('Stocks Portfolio'!F80-'Stocks Portfolio'!$F$3)/'Stocks Portfolio'!$F$3</f>
        <v>-0.43796724065518683</v>
      </c>
      <c r="I80" s="3">
        <f>('Stocks Portfolio'!G80-'Stocks Portfolio'!$G$3)/'Stocks Portfolio'!$G$3</f>
        <v>-0.45717280622940998</v>
      </c>
      <c r="J80" s="3">
        <f>('Stocks Portfolio'!H80-'Stocks Portfolio'!$H$3)/'Stocks Portfolio'!$H$3</f>
        <v>-0.42231601160643628</v>
      </c>
      <c r="K80" s="39">
        <f>('Stocks Portfolio'!I80-'Stocks Portfolio'!$I$3)/'Stocks Portfolio'!$I$3</f>
        <v>-0.32445652173913042</v>
      </c>
    </row>
    <row r="81" spans="1:11" customFormat="1" x14ac:dyDescent="0.3">
      <c r="A81" s="101" vm="1516">
        <v>43944</v>
      </c>
      <c r="B81" s="5">
        <f>SUM('Efficient Frontier'!$C$7*'Stocks Portfolio'!K81,'Efficient Frontier'!$D$7*'Stocks Portfolio'!L81,'Stocks Portfolio'!M81*'Efficient Frontier'!$E$7,'Efficient Frontier'!$F$7*'Stocks Portfolio'!N81,'Stocks Portfolio'!O81*'Efficient Frontier'!$G$7,'Efficient Frontier'!$H$7*'Stocks Portfolio'!P81,'Stocks Portfolio'!Q81*'Efficient Frontier'!$I$7,'Efficient Frontier'!$J$7*'Stocks Portfolio'!R81)</f>
        <v>1.1997886814577587E-2</v>
      </c>
      <c r="C81" s="97">
        <f t="shared" si="1"/>
        <v>-0.20323322389567952</v>
      </c>
      <c r="D81" s="21">
        <f>('Stocks Portfolio'!B81-'Stocks Portfolio'!$B$3)/'Stocks Portfolio'!$B$3</f>
        <v>-0.12253374870197314</v>
      </c>
      <c r="E81" s="3">
        <f>('Stocks Portfolio'!C81-'Stocks Portfolio'!$C$3)/'Stocks Portfolio'!$C$3</f>
        <v>-0.18329637841832974</v>
      </c>
      <c r="F81" s="3">
        <f>('Stocks Portfolio'!D81-'Stocks Portfolio'!$D$3)/'Stocks Portfolio'!$D$3</f>
        <v>-2.0060180541624874E-2</v>
      </c>
      <c r="G81" s="3">
        <f>('Stocks Portfolio'!E81-'Stocks Portfolio'!$E$3)/'Stocks Portfolio'!$E$3</f>
        <v>-0.48843416370106757</v>
      </c>
      <c r="H81" s="3">
        <f>('Stocks Portfolio'!F81-'Stocks Portfolio'!$F$3)/'Stocks Portfolio'!$F$3</f>
        <v>-0.41856362872742536</v>
      </c>
      <c r="I81" s="3">
        <f>('Stocks Portfolio'!G81-'Stocks Portfolio'!$G$3)/'Stocks Portfolio'!$G$3</f>
        <v>-0.43808026355196167</v>
      </c>
      <c r="J81" s="3">
        <f>('Stocks Portfolio'!H81-'Stocks Portfolio'!$H$3)/'Stocks Portfolio'!$H$3</f>
        <v>-0.41967818517541539</v>
      </c>
      <c r="K81" s="39">
        <f>('Stocks Portfolio'!I81-'Stocks Portfolio'!$I$3)/'Stocks Portfolio'!$I$3</f>
        <v>-0.31521739130434778</v>
      </c>
    </row>
    <row r="82" spans="1:11" customFormat="1" x14ac:dyDescent="0.3">
      <c r="A82" s="101" vm="1536">
        <v>43945</v>
      </c>
      <c r="B82" s="5">
        <f>SUM('Efficient Frontier'!$C$7*'Stocks Portfolio'!K82,'Efficient Frontier'!$D$7*'Stocks Portfolio'!L82,'Stocks Portfolio'!M82*'Efficient Frontier'!$E$7,'Efficient Frontier'!$F$7*'Stocks Portfolio'!N82,'Stocks Portfolio'!O82*'Efficient Frontier'!$G$7,'Efficient Frontier'!$H$7*'Stocks Portfolio'!P82,'Stocks Portfolio'!Q82*'Efficient Frontier'!$I$7,'Efficient Frontier'!$J$7*'Stocks Portfolio'!R82)</f>
        <v>-1.4481692649469391E-2</v>
      </c>
      <c r="C82" s="97">
        <f t="shared" si="1"/>
        <v>-0.21374960730481063</v>
      </c>
      <c r="D82" s="21">
        <f>('Stocks Portfolio'!B82-'Stocks Portfolio'!$B$3)/'Stocks Portfolio'!$B$3</f>
        <v>-0.118380062305296</v>
      </c>
      <c r="E82" s="3">
        <f>('Stocks Portfolio'!C82-'Stocks Portfolio'!$C$3)/'Stocks Portfolio'!$C$3</f>
        <v>-0.19733924611973402</v>
      </c>
      <c r="F82" s="3">
        <f>('Stocks Portfolio'!D82-'Stocks Portfolio'!$D$3)/'Stocks Portfolio'!$D$3</f>
        <v>-3.6776997659645601E-2</v>
      </c>
      <c r="G82" s="3">
        <f>('Stocks Portfolio'!E82-'Stocks Portfolio'!$E$3)/'Stocks Portfolio'!$E$3</f>
        <v>-0.50415183867141167</v>
      </c>
      <c r="H82" s="3">
        <f>('Stocks Portfolio'!F82-'Stocks Portfolio'!$F$3)/'Stocks Portfolio'!$F$3</f>
        <v>-0.43561528769424601</v>
      </c>
      <c r="I82" s="3">
        <f>('Stocks Portfolio'!G82-'Stocks Portfolio'!$G$3)/'Stocks Portfolio'!$G$3</f>
        <v>-0.44968553459119498</v>
      </c>
      <c r="J82" s="3">
        <f>('Stocks Portfolio'!H82-'Stocks Portfolio'!$H$3)/'Stocks Portfolio'!$H$3</f>
        <v>-0.42337114217884458</v>
      </c>
      <c r="K82" s="39">
        <f>('Stocks Portfolio'!I82-'Stocks Portfolio'!$I$3)/'Stocks Portfolio'!$I$3</f>
        <v>-0.30543478260869561</v>
      </c>
    </row>
    <row r="83" spans="1:11" customFormat="1" x14ac:dyDescent="0.3">
      <c r="A83" s="101" vm="1554">
        <v>43948</v>
      </c>
      <c r="B83" s="5">
        <f>SUM('Efficient Frontier'!$C$7*'Stocks Portfolio'!K83,'Efficient Frontier'!$D$7*'Stocks Portfolio'!L83,'Stocks Portfolio'!M83*'Efficient Frontier'!$E$7,'Efficient Frontier'!$F$7*'Stocks Portfolio'!N83,'Stocks Portfolio'!O83*'Efficient Frontier'!$G$7,'Efficient Frontier'!$H$7*'Stocks Portfolio'!P83,'Stocks Portfolio'!Q83*'Efficient Frontier'!$I$7,'Efficient Frontier'!$J$7*'Stocks Portfolio'!R83)</f>
        <v>2.6249189531982069E-2</v>
      </c>
      <c r="C83" s="97">
        <f t="shared" si="1"/>
        <v>-0.1947429484532878</v>
      </c>
      <c r="D83" s="21">
        <f>('Stocks Portfolio'!B83-'Stocks Portfolio'!$B$3)/'Stocks Portfolio'!$B$3</f>
        <v>-0.11370716510903432</v>
      </c>
      <c r="E83" s="3">
        <f>('Stocks Portfolio'!C83-'Stocks Portfolio'!$C$3)/'Stocks Portfolio'!$C$3</f>
        <v>-0.1584134023158415</v>
      </c>
      <c r="F83" s="3">
        <f>('Stocks Portfolio'!D83-'Stocks Portfolio'!$D$3)/'Stocks Portfolio'!$D$3</f>
        <v>-1.7051153460381219E-2</v>
      </c>
      <c r="G83" s="3">
        <f>('Stocks Portfolio'!E83-'Stocks Portfolio'!$E$3)/'Stocks Portfolio'!$E$3</f>
        <v>-0.48331850533807824</v>
      </c>
      <c r="H83" s="3">
        <f>('Stocks Portfolio'!F83-'Stocks Portfolio'!$F$3)/'Stocks Portfolio'!$F$3</f>
        <v>-0.41402771944561101</v>
      </c>
      <c r="I83" s="3">
        <f>('Stocks Portfolio'!G83-'Stocks Portfolio'!$G$3)/'Stocks Portfolio'!$G$3</f>
        <v>-0.42362982929020659</v>
      </c>
      <c r="J83" s="3">
        <f>('Stocks Portfolio'!H83-'Stocks Portfolio'!$H$3)/'Stocks Portfolio'!$H$3</f>
        <v>-0.41018201002374038</v>
      </c>
      <c r="K83" s="39">
        <f>('Stocks Portfolio'!I83-'Stocks Portfolio'!$I$3)/'Stocks Portfolio'!$I$3</f>
        <v>-0.27173913043478254</v>
      </c>
    </row>
    <row r="84" spans="1:11" customFormat="1" x14ac:dyDescent="0.3">
      <c r="A84" s="101" vm="1573">
        <v>43949</v>
      </c>
      <c r="B84" s="5">
        <f>SUM('Efficient Frontier'!$C$7*'Stocks Portfolio'!K84,'Efficient Frontier'!$D$7*'Stocks Portfolio'!L84,'Stocks Portfolio'!M84*'Efficient Frontier'!$E$7,'Efficient Frontier'!$F$7*'Stocks Portfolio'!N84,'Stocks Portfolio'!O84*'Efficient Frontier'!$G$7,'Efficient Frontier'!$H$7*'Stocks Portfolio'!P84,'Stocks Portfolio'!Q84*'Efficient Frontier'!$I$7,'Efficient Frontier'!$J$7*'Stocks Portfolio'!R84)</f>
        <v>1.4738969489260942E-2</v>
      </c>
      <c r="C84" s="97">
        <f t="shared" si="1"/>
        <v>-0.1855630620676938</v>
      </c>
      <c r="D84" s="21">
        <f>('Stocks Portfolio'!B84-'Stocks Portfolio'!$B$3)/'Stocks Portfolio'!$B$3</f>
        <v>-8.7227414330218231E-2</v>
      </c>
      <c r="E84" s="3">
        <f>('Stocks Portfolio'!C84-'Stocks Portfolio'!$C$3)/'Stocks Portfolio'!$C$3</f>
        <v>-0.15126878541512687</v>
      </c>
      <c r="F84" s="3">
        <f>('Stocks Portfolio'!D84-'Stocks Portfolio'!$D$3)/'Stocks Portfolio'!$D$3</f>
        <v>-2.4406552992310301E-2</v>
      </c>
      <c r="G84" s="3">
        <f>('Stocks Portfolio'!E84-'Stocks Portfolio'!$E$3)/'Stocks Portfolio'!$E$3</f>
        <v>-0.4641162514827995</v>
      </c>
      <c r="H84" s="3">
        <f>('Stocks Portfolio'!F84-'Stocks Portfolio'!$F$3)/'Stocks Portfolio'!$F$3</f>
        <v>-0.3921881562368752</v>
      </c>
      <c r="I84" s="3">
        <f>('Stocks Portfolio'!G84-'Stocks Portfolio'!$G$3)/'Stocks Portfolio'!$G$3</f>
        <v>-0.40917939502845163</v>
      </c>
      <c r="J84" s="3">
        <f>('Stocks Portfolio'!H84-'Stocks Portfolio'!$H$3)/'Stocks Portfolio'!$H$3</f>
        <v>-0.40385122658929035</v>
      </c>
      <c r="K84" s="39">
        <f>('Stocks Portfolio'!I84-'Stocks Portfolio'!$I$3)/'Stocks Portfolio'!$I$3</f>
        <v>-0.23913043478260865</v>
      </c>
    </row>
    <row r="85" spans="1:11" customFormat="1" x14ac:dyDescent="0.3">
      <c r="A85" s="101" vm="1591">
        <v>43950</v>
      </c>
      <c r="B85" s="5">
        <f>SUM('Efficient Frontier'!$C$7*'Stocks Portfolio'!K85,'Efficient Frontier'!$D$7*'Stocks Portfolio'!L85,'Stocks Portfolio'!M85*'Efficient Frontier'!$E$7,'Efficient Frontier'!$F$7*'Stocks Portfolio'!N85,'Stocks Portfolio'!O85*'Efficient Frontier'!$G$7,'Efficient Frontier'!$H$7*'Stocks Portfolio'!P85,'Stocks Portfolio'!Q85*'Efficient Frontier'!$I$7,'Efficient Frontier'!$J$7*'Stocks Portfolio'!R85)</f>
        <v>3.8800642056667839E-3</v>
      </c>
      <c r="C85" s="97">
        <f t="shared" si="1"/>
        <v>-0.18463236009771736</v>
      </c>
      <c r="D85" s="21">
        <f>('Stocks Portfolio'!B85-'Stocks Portfolio'!$B$3)/'Stocks Portfolio'!$B$3</f>
        <v>-0.12616822429906557</v>
      </c>
      <c r="E85" s="3">
        <f>('Stocks Portfolio'!C85-'Stocks Portfolio'!$C$3)/'Stocks Portfolio'!$C$3</f>
        <v>-0.14560236511456032</v>
      </c>
      <c r="F85" s="3">
        <f>('Stocks Portfolio'!D85-'Stocks Portfolio'!$D$3)/'Stocks Portfolio'!$D$3</f>
        <v>-2.1397525911066646E-2</v>
      </c>
      <c r="G85" s="3">
        <f>('Stocks Portfolio'!E85-'Stocks Portfolio'!$E$3)/'Stocks Portfolio'!$E$3</f>
        <v>-0.45314353499406879</v>
      </c>
      <c r="H85" s="3">
        <f>('Stocks Portfolio'!F85-'Stocks Portfolio'!$F$3)/'Stocks Portfolio'!$F$3</f>
        <v>-0.37824443511129774</v>
      </c>
      <c r="I85" s="3">
        <f>('Stocks Portfolio'!G85-'Stocks Portfolio'!$G$3)/'Stocks Portfolio'!$G$3</f>
        <v>-0.38754117999401022</v>
      </c>
      <c r="J85" s="3">
        <f>('Stocks Portfolio'!H85-'Stocks Portfolio'!$H$3)/'Stocks Portfolio'!$H$3</f>
        <v>-0.39382748615141117</v>
      </c>
      <c r="K85" s="39">
        <f>('Stocks Portfolio'!I85-'Stocks Portfolio'!$I$3)/'Stocks Portfolio'!$I$3</f>
        <v>-0.19673913043478258</v>
      </c>
    </row>
    <row r="86" spans="1:11" customFormat="1" x14ac:dyDescent="0.3">
      <c r="A86" s="101" vm="1610">
        <v>43951</v>
      </c>
      <c r="B86" s="5">
        <f>SUM('Efficient Frontier'!$C$7*'Stocks Portfolio'!K86,'Efficient Frontier'!$D$7*'Stocks Portfolio'!L86,'Stocks Portfolio'!M86*'Efficient Frontier'!$E$7,'Efficient Frontier'!$F$7*'Stocks Portfolio'!N86,'Stocks Portfolio'!O86*'Efficient Frontier'!$G$7,'Efficient Frontier'!$H$7*'Stocks Portfolio'!P86,'Stocks Portfolio'!Q86*'Efficient Frontier'!$I$7,'Efficient Frontier'!$J$7*'Stocks Portfolio'!R86)</f>
        <v>-2.7782593272646695E-2</v>
      </c>
      <c r="C86" s="97">
        <f t="shared" si="1"/>
        <v>-0.20553617968165092</v>
      </c>
      <c r="D86" s="21">
        <f>('Stocks Portfolio'!B86-'Stocks Portfolio'!$B$3)/'Stocks Portfolio'!$B$3</f>
        <v>-0.14849428868120471</v>
      </c>
      <c r="E86" s="3">
        <f>('Stocks Portfolio'!C86-'Stocks Portfolio'!$C$3)/'Stocks Portfolio'!$C$3</f>
        <v>-0.15496427691549658</v>
      </c>
      <c r="F86" s="3">
        <f>('Stocks Portfolio'!D86-'Stocks Portfolio'!$D$3)/'Stocks Portfolio'!$D$3</f>
        <v>-4.1123370110331028E-2</v>
      </c>
      <c r="G86" s="3">
        <f>('Stocks Portfolio'!E86-'Stocks Portfolio'!$E$3)/'Stocks Portfolio'!$E$3</f>
        <v>-0.47887010676156583</v>
      </c>
      <c r="H86" s="3">
        <f>('Stocks Portfolio'!F86-'Stocks Portfolio'!$F$3)/'Stocks Portfolio'!$F$3</f>
        <v>-0.40235195296094073</v>
      </c>
      <c r="I86" s="3">
        <f>('Stocks Portfolio'!G86-'Stocks Portfolio'!$G$3)/'Stocks Portfolio'!$G$3</f>
        <v>-0.39982030548068281</v>
      </c>
      <c r="J86" s="3">
        <f>('Stocks Portfolio'!H86-'Stocks Portfolio'!$H$3)/'Stocks Portfolio'!$H$3</f>
        <v>-0.40437879187549458</v>
      </c>
      <c r="K86" s="39">
        <f>('Stocks Portfolio'!I86-'Stocks Portfolio'!$I$3)/'Stocks Portfolio'!$I$3</f>
        <v>-0.2326086956521739</v>
      </c>
    </row>
    <row r="87" spans="1:11" customFormat="1" x14ac:dyDescent="0.3">
      <c r="A87" s="101" vm="1630">
        <v>43955</v>
      </c>
      <c r="B87" s="5">
        <f>SUM('Efficient Frontier'!$C$7*'Stocks Portfolio'!K87,'Efficient Frontier'!$D$7*'Stocks Portfolio'!L87,'Stocks Portfolio'!M87*'Efficient Frontier'!$E$7,'Efficient Frontier'!$F$7*'Stocks Portfolio'!N87,'Stocks Portfolio'!O87*'Efficient Frontier'!$G$7,'Efficient Frontier'!$H$7*'Stocks Portfolio'!P87,'Stocks Portfolio'!Q87*'Efficient Frontier'!$I$7,'Efficient Frontier'!$J$7*'Stocks Portfolio'!R87)</f>
        <v>-8.1164255307294968E-3</v>
      </c>
      <c r="C87" s="97">
        <f t="shared" si="1"/>
        <v>-0.20672627559351486</v>
      </c>
      <c r="D87" s="21">
        <f>('Stocks Portfolio'!B87-'Stocks Portfolio'!$B$3)/'Stocks Portfolio'!$B$3</f>
        <v>-0.15109034267912771</v>
      </c>
      <c r="E87" s="3">
        <f>('Stocks Portfolio'!C87-'Stocks Portfolio'!$C$3)/'Stocks Portfolio'!$C$3</f>
        <v>-0.19142645971914271</v>
      </c>
      <c r="F87" s="3">
        <f>('Stocks Portfolio'!D87-'Stocks Portfolio'!$D$3)/'Stocks Portfolio'!$D$3</f>
        <v>-2.7081243731193656E-2</v>
      </c>
      <c r="G87" s="3">
        <f>('Stocks Portfolio'!E87-'Stocks Portfolio'!$E$3)/'Stocks Portfolio'!$E$3</f>
        <v>-0.50815539739027282</v>
      </c>
      <c r="H87" s="3">
        <f>('Stocks Portfolio'!F87-'Stocks Portfolio'!$F$3)/'Stocks Portfolio'!$F$3</f>
        <v>-0.42209155816883659</v>
      </c>
      <c r="I87" s="3">
        <f>('Stocks Portfolio'!G87-'Stocks Portfolio'!$G$3)/'Stocks Portfolio'!$G$3</f>
        <v>-0.4336627732854148</v>
      </c>
      <c r="J87" s="3">
        <f>('Stocks Portfolio'!H87-'Stocks Portfolio'!$H$3)/'Stocks Portfolio'!$H$3</f>
        <v>-0.42759166446847796</v>
      </c>
      <c r="K87" s="39">
        <f>('Stocks Portfolio'!I87-'Stocks Portfolio'!$I$3)/'Stocks Portfolio'!$I$3</f>
        <v>-0.14456521739130426</v>
      </c>
    </row>
    <row r="88" spans="1:11" customFormat="1" x14ac:dyDescent="0.3">
      <c r="A88" s="101" vm="1650">
        <v>43956</v>
      </c>
      <c r="B88" s="5">
        <f>SUM('Efficient Frontier'!$C$7*'Stocks Portfolio'!K88,'Efficient Frontier'!$D$7*'Stocks Portfolio'!L88,'Stocks Portfolio'!M88*'Efficient Frontier'!$E$7,'Efficient Frontier'!$F$7*'Stocks Portfolio'!N88,'Stocks Portfolio'!O88*'Efficient Frontier'!$G$7,'Efficient Frontier'!$H$7*'Stocks Portfolio'!P88,'Stocks Portfolio'!Q88*'Efficient Frontier'!$I$7,'Efficient Frontier'!$J$7*'Stocks Portfolio'!R88)</f>
        <v>2.0299601843260821E-3</v>
      </c>
      <c r="C88" s="97">
        <f t="shared" si="1"/>
        <v>-0.20645469746197437</v>
      </c>
      <c r="D88" s="21">
        <f>('Stocks Portfolio'!B88-'Stocks Portfolio'!$B$3)/'Stocks Portfolio'!$B$3</f>
        <v>-0.14537902388369681</v>
      </c>
      <c r="E88" s="3">
        <f>('Stocks Portfolio'!C88-'Stocks Portfolio'!$C$3)/'Stocks Portfolio'!$C$3</f>
        <v>-0.17812269031781236</v>
      </c>
      <c r="F88" s="3">
        <f>('Stocks Portfolio'!D88-'Stocks Portfolio'!$D$3)/'Stocks Portfolio'!$D$3</f>
        <v>-3.3099297893681157E-2</v>
      </c>
      <c r="G88" s="3">
        <f>('Stocks Portfolio'!E88-'Stocks Portfolio'!$E$3)/'Stocks Portfolio'!$E$3</f>
        <v>-0.50659845788849345</v>
      </c>
      <c r="H88" s="3">
        <f>('Stocks Portfolio'!F88-'Stocks Portfolio'!$F$3)/'Stocks Portfolio'!$F$3</f>
        <v>-0.39059218815623681</v>
      </c>
      <c r="I88" s="3">
        <f>('Stocks Portfolio'!G88-'Stocks Portfolio'!$G$3)/'Stocks Portfolio'!$G$3</f>
        <v>-0.42535190176699611</v>
      </c>
      <c r="J88" s="3">
        <f>('Stocks Portfolio'!H88-'Stocks Portfolio'!$H$3)/'Stocks Portfolio'!$H$3</f>
        <v>-0.42495383803745707</v>
      </c>
      <c r="K88" s="39">
        <f>('Stocks Portfolio'!I88-'Stocks Portfolio'!$I$3)/'Stocks Portfolio'!$I$3</f>
        <v>-0.1722826086956521</v>
      </c>
    </row>
    <row r="89" spans="1:11" customFormat="1" x14ac:dyDescent="0.3">
      <c r="A89" s="101" vm="1669">
        <v>43957</v>
      </c>
      <c r="B89" s="5">
        <f>SUM('Efficient Frontier'!$C$7*'Stocks Portfolio'!K89,'Efficient Frontier'!$D$7*'Stocks Portfolio'!L89,'Stocks Portfolio'!M89*'Efficient Frontier'!$E$7,'Efficient Frontier'!$F$7*'Stocks Portfolio'!N89,'Stocks Portfolio'!O89*'Efficient Frontier'!$G$7,'Efficient Frontier'!$H$7*'Stocks Portfolio'!P89,'Stocks Portfolio'!Q89*'Efficient Frontier'!$I$7,'Efficient Frontier'!$J$7*'Stocks Portfolio'!R89)</f>
        <v>-1.9248134334010503E-3</v>
      </c>
      <c r="C89" s="97">
        <f t="shared" si="1"/>
        <v>-0.20633632198773827</v>
      </c>
      <c r="D89" s="21">
        <f>('Stocks Portfolio'!B89-'Stocks Portfolio'!$B$3)/'Stocks Portfolio'!$B$3</f>
        <v>-0.14434060228452755</v>
      </c>
      <c r="E89" s="3">
        <f>('Stocks Portfolio'!C89-'Stocks Portfolio'!$C$3)/'Stocks Portfolio'!$C$3</f>
        <v>-0.20103473762010354</v>
      </c>
      <c r="F89" s="3">
        <f>('Stocks Portfolio'!D89-'Stocks Portfolio'!$D$3)/'Stocks Portfolio'!$D$3</f>
        <v>-2.0394516883985362E-2</v>
      </c>
      <c r="G89" s="3">
        <f>('Stocks Portfolio'!E89-'Stocks Portfolio'!$E$3)/'Stocks Portfolio'!$E$3</f>
        <v>-0.51067615658362986</v>
      </c>
      <c r="H89" s="3">
        <f>('Stocks Portfolio'!F89-'Stocks Portfolio'!$F$3)/'Stocks Portfolio'!$F$3</f>
        <v>-0.40352792944141114</v>
      </c>
      <c r="I89" s="3">
        <f>('Stocks Portfolio'!G89-'Stocks Portfolio'!$G$3)/'Stocks Portfolio'!$G$3</f>
        <v>-0.42887091943695715</v>
      </c>
      <c r="J89" s="3">
        <f>('Stocks Portfolio'!H89-'Stocks Portfolio'!$H$3)/'Stocks Portfolio'!$H$3</f>
        <v>-0.42706409918227378</v>
      </c>
      <c r="K89" s="39">
        <f>('Stocks Portfolio'!I89-'Stocks Portfolio'!$I$3)/'Stocks Portfolio'!$I$3</f>
        <v>-0.21956521739130433</v>
      </c>
    </row>
    <row r="90" spans="1:11" customFormat="1" x14ac:dyDescent="0.3">
      <c r="A90" s="101" vm="1688">
        <v>43958</v>
      </c>
      <c r="B90" s="5">
        <f>SUM('Efficient Frontier'!$C$7*'Stocks Portfolio'!K90,'Efficient Frontier'!$D$7*'Stocks Portfolio'!L90,'Stocks Portfolio'!M90*'Efficient Frontier'!$E$7,'Efficient Frontier'!$F$7*'Stocks Portfolio'!N90,'Stocks Portfolio'!O90*'Efficient Frontier'!$G$7,'Efficient Frontier'!$H$7*'Stocks Portfolio'!P90,'Stocks Portfolio'!Q90*'Efficient Frontier'!$I$7,'Efficient Frontier'!$J$7*'Stocks Portfolio'!R90)</f>
        <v>-4.4585846463289442E-3</v>
      </c>
      <c r="C90" s="97">
        <f t="shared" si="1"/>
        <v>-0.20912241676410759</v>
      </c>
      <c r="D90" s="21">
        <f>('Stocks Portfolio'!B90-'Stocks Portfolio'!$B$3)/'Stocks Portfolio'!$B$3</f>
        <v>-0.13499480789200421</v>
      </c>
      <c r="E90" s="3">
        <f>('Stocks Portfolio'!C90-'Stocks Portfolio'!$C$3)/'Stocks Portfolio'!$C$3</f>
        <v>-0.17984725301798482</v>
      </c>
      <c r="F90" s="3">
        <f>('Stocks Portfolio'!D90-'Stocks Portfolio'!$D$3)/'Stocks Portfolio'!$D$3</f>
        <v>-2.6078234704112371E-2</v>
      </c>
      <c r="G90" s="3">
        <f>('Stocks Portfolio'!E90-'Stocks Portfolio'!$E$3)/'Stocks Portfolio'!$E$3</f>
        <v>-0.51838671411625148</v>
      </c>
      <c r="H90" s="3">
        <f>('Stocks Portfolio'!F90-'Stocks Portfolio'!$F$3)/'Stocks Portfolio'!$F$3</f>
        <v>-0.41016379672406544</v>
      </c>
      <c r="I90" s="3">
        <f>('Stocks Portfolio'!G90-'Stocks Portfolio'!$G$3)/'Stocks Portfolio'!$G$3</f>
        <v>-0.4309673554956574</v>
      </c>
      <c r="J90" s="3">
        <f>('Stocks Portfolio'!H90-'Stocks Portfolio'!$H$3)/'Stocks Portfolio'!$H$3</f>
        <v>-0.42548140332366124</v>
      </c>
      <c r="K90" s="39">
        <f>('Stocks Portfolio'!I90-'Stocks Portfolio'!$I$3)/'Stocks Portfolio'!$I$3</f>
        <v>-0.24999999999999992</v>
      </c>
    </row>
    <row r="91" spans="1:11" customFormat="1" x14ac:dyDescent="0.3">
      <c r="A91" s="101" vm="1706">
        <v>43959</v>
      </c>
      <c r="B91" s="5">
        <f>SUM('Efficient Frontier'!$C$7*'Stocks Portfolio'!K91,'Efficient Frontier'!$D$7*'Stocks Portfolio'!L91,'Stocks Portfolio'!M91*'Efficient Frontier'!$E$7,'Efficient Frontier'!$F$7*'Stocks Portfolio'!N91,'Stocks Portfolio'!O91*'Efficient Frontier'!$G$7,'Efficient Frontier'!$H$7*'Stocks Portfolio'!P91,'Stocks Portfolio'!Q91*'Efficient Frontier'!$I$7,'Efficient Frontier'!$J$7*'Stocks Portfolio'!R91)</f>
        <v>9.196099886634574E-3</v>
      </c>
      <c r="C91" s="97">
        <f t="shared" si="1"/>
        <v>-0.20223191554458705</v>
      </c>
      <c r="D91" s="21">
        <f>('Stocks Portfolio'!B91-'Stocks Portfolio'!$B$3)/'Stocks Portfolio'!$B$3</f>
        <v>-0.11734164070612677</v>
      </c>
      <c r="E91" s="3">
        <f>('Stocks Portfolio'!C91-'Stocks Portfolio'!$C$3)/'Stocks Portfolio'!$C$3</f>
        <v>-0.19241192411924124</v>
      </c>
      <c r="F91" s="3">
        <f>('Stocks Portfolio'!D91-'Stocks Portfolio'!$D$3)/'Stocks Portfolio'!$D$3</f>
        <v>-2.0728853226345854E-2</v>
      </c>
      <c r="G91" s="3">
        <f>('Stocks Portfolio'!E91-'Stocks Portfolio'!$E$3)/'Stocks Portfolio'!$E$3</f>
        <v>-0.51215895610913398</v>
      </c>
      <c r="H91" s="3">
        <f>('Stocks Portfolio'!F91-'Stocks Portfolio'!$F$3)/'Stocks Portfolio'!$F$3</f>
        <v>-0.40613187736245271</v>
      </c>
      <c r="I91" s="3">
        <f>('Stocks Portfolio'!G91-'Stocks Portfolio'!$G$3)/'Stocks Portfolio'!$G$3</f>
        <v>-0.41823899371069184</v>
      </c>
      <c r="J91" s="3">
        <f>('Stocks Portfolio'!H91-'Stocks Portfolio'!$H$3)/'Stocks Portfolio'!$H$3</f>
        <v>-0.42178844632023205</v>
      </c>
      <c r="K91" s="39">
        <f>('Stocks Portfolio'!I91-'Stocks Portfolio'!$I$3)/'Stocks Portfolio'!$I$3</f>
        <v>-0.24673913043478257</v>
      </c>
    </row>
    <row r="92" spans="1:11" customFormat="1" x14ac:dyDescent="0.3">
      <c r="A92" s="101" vm="1726">
        <v>43962</v>
      </c>
      <c r="B92" s="5">
        <f>SUM('Efficient Frontier'!$C$7*'Stocks Portfolio'!K92,'Efficient Frontier'!$D$7*'Stocks Portfolio'!L92,'Stocks Portfolio'!M92*'Efficient Frontier'!$E$7,'Efficient Frontier'!$F$7*'Stocks Portfolio'!N92,'Stocks Portfolio'!O92*'Efficient Frontier'!$G$7,'Efficient Frontier'!$H$7*'Stocks Portfolio'!P92,'Stocks Portfolio'!Q92*'Efficient Frontier'!$I$7,'Efficient Frontier'!$J$7*'Stocks Portfolio'!R92)</f>
        <v>-1.7819386789190677E-3</v>
      </c>
      <c r="C92" s="97">
        <f t="shared" si="1"/>
        <v>-0.20316900117592074</v>
      </c>
      <c r="D92" s="21">
        <f>('Stocks Portfolio'!B92-'Stocks Portfolio'!$B$3)/'Stocks Portfolio'!$B$3</f>
        <v>-0.13291796469366574</v>
      </c>
      <c r="E92" s="3">
        <f>('Stocks Portfolio'!C92-'Stocks Portfolio'!$C$3)/'Stocks Portfolio'!$C$3</f>
        <v>-0.20448386302044846</v>
      </c>
      <c r="F92" s="3">
        <f>('Stocks Portfolio'!D92-'Stocks Portfolio'!$D$3)/'Stocks Portfolio'!$D$3</f>
        <v>-1.2704781009695791E-2</v>
      </c>
      <c r="G92" s="3">
        <f>('Stocks Portfolio'!E92-'Stocks Portfolio'!$E$3)/'Stocks Portfolio'!$E$3</f>
        <v>-0.5095640569395018</v>
      </c>
      <c r="H92" s="3">
        <f>('Stocks Portfolio'!F92-'Stocks Portfolio'!$F$3)/'Stocks Portfolio'!$F$3</f>
        <v>-0.40806383872322549</v>
      </c>
      <c r="I92" s="3">
        <f>('Stocks Portfolio'!G92-'Stocks Portfolio'!$G$3)/'Stocks Portfolio'!$G$3</f>
        <v>-0.42849655585504642</v>
      </c>
      <c r="J92" s="3">
        <f>('Stocks Portfolio'!H92-'Stocks Portfolio'!$H$3)/'Stocks Portfolio'!$H$3</f>
        <v>-0.43022949089949875</v>
      </c>
      <c r="K92" s="39">
        <f>('Stocks Portfolio'!I92-'Stocks Portfolio'!$I$3)/'Stocks Portfolio'!$I$3</f>
        <v>-0.25108695652173912</v>
      </c>
    </row>
    <row r="93" spans="1:11" customFormat="1" x14ac:dyDescent="0.3">
      <c r="A93" s="101" vm="1745">
        <v>43963</v>
      </c>
      <c r="B93" s="5">
        <f>SUM('Efficient Frontier'!$C$7*'Stocks Portfolio'!K93,'Efficient Frontier'!$D$7*'Stocks Portfolio'!L93,'Stocks Portfolio'!M93*'Efficient Frontier'!$E$7,'Efficient Frontier'!$F$7*'Stocks Portfolio'!N93,'Stocks Portfolio'!O93*'Efficient Frontier'!$G$7,'Efficient Frontier'!$H$7*'Stocks Portfolio'!P93,'Stocks Portfolio'!Q93*'Efficient Frontier'!$I$7,'Efficient Frontier'!$J$7*'Stocks Portfolio'!R93)</f>
        <v>1.8738101974573843E-3</v>
      </c>
      <c r="C93" s="97">
        <f t="shared" si="1"/>
        <v>-0.20240425319542479</v>
      </c>
      <c r="D93" s="21">
        <f>('Stocks Portfolio'!B93-'Stocks Portfolio'!$B$3)/'Stocks Portfolio'!$B$3</f>
        <v>-0.11111111111111113</v>
      </c>
      <c r="E93" s="3">
        <f>('Stocks Portfolio'!C93-'Stocks Portfolio'!$C$3)/'Stocks Portfolio'!$C$3</f>
        <v>-0.19265829021926581</v>
      </c>
      <c r="F93" s="3">
        <f>('Stocks Portfolio'!D93-'Stocks Portfolio'!$D$3)/'Stocks Portfolio'!$D$3</f>
        <v>-2.2734871280508228E-2</v>
      </c>
      <c r="G93" s="3">
        <f>('Stocks Portfolio'!E93-'Stocks Portfolio'!$E$3)/'Stocks Portfolio'!$E$3</f>
        <v>-0.5065243179122183</v>
      </c>
      <c r="H93" s="3">
        <f>('Stocks Portfolio'!F93-'Stocks Portfolio'!$F$3)/'Stocks Portfolio'!$F$3</f>
        <v>-0.40327593448131027</v>
      </c>
      <c r="I93" s="3">
        <f>('Stocks Portfolio'!G93-'Stocks Portfolio'!$G$3)/'Stocks Portfolio'!$G$3</f>
        <v>-0.43156633722671461</v>
      </c>
      <c r="J93" s="3">
        <f>('Stocks Portfolio'!H93-'Stocks Portfolio'!$H$3)/'Stocks Portfolio'!$H$3</f>
        <v>-0.43022949089949875</v>
      </c>
      <c r="K93" s="39">
        <f>('Stocks Portfolio'!I93-'Stocks Portfolio'!$I$3)/'Stocks Portfolio'!$I$3</f>
        <v>-0.25652173913043474</v>
      </c>
    </row>
    <row r="94" spans="1:11" customFormat="1" x14ac:dyDescent="0.3">
      <c r="A94" s="101" vm="1763">
        <v>43964</v>
      </c>
      <c r="B94" s="5">
        <f>SUM('Efficient Frontier'!$C$7*'Stocks Portfolio'!K94,'Efficient Frontier'!$D$7*'Stocks Portfolio'!L94,'Stocks Portfolio'!M94*'Efficient Frontier'!$E$7,'Efficient Frontier'!$F$7*'Stocks Portfolio'!N94,'Stocks Portfolio'!O94*'Efficient Frontier'!$G$7,'Efficient Frontier'!$H$7*'Stocks Portfolio'!P94,'Stocks Portfolio'!Q94*'Efficient Frontier'!$I$7,'Efficient Frontier'!$J$7*'Stocks Portfolio'!R94)</f>
        <v>-1.4195552576186588E-2</v>
      </c>
      <c r="C94" s="97">
        <f t="shared" si="1"/>
        <v>-0.21202713623743605</v>
      </c>
      <c r="D94" s="21">
        <f>('Stocks Portfolio'!B94-'Stocks Portfolio'!$B$3)/'Stocks Portfolio'!$B$3</f>
        <v>-0.10591900311526493</v>
      </c>
      <c r="E94" s="3">
        <f>('Stocks Portfolio'!C94-'Stocks Portfolio'!$C$3)/'Stocks Portfolio'!$C$3</f>
        <v>-0.21433850702143389</v>
      </c>
      <c r="F94" s="3">
        <f>('Stocks Portfolio'!D94-'Stocks Portfolio'!$D$3)/'Stocks Portfolio'!$D$3</f>
        <v>-3.7111334002006093E-2</v>
      </c>
      <c r="G94" s="3">
        <f>('Stocks Portfolio'!E94-'Stocks Portfolio'!$E$3)/'Stocks Portfolio'!$E$3</f>
        <v>-0.52550415183867139</v>
      </c>
      <c r="H94" s="3">
        <f>('Stocks Portfolio'!F94-'Stocks Portfolio'!$F$3)/'Stocks Portfolio'!$F$3</f>
        <v>-0.41469970600587985</v>
      </c>
      <c r="I94" s="3">
        <f>('Stocks Portfolio'!G94-'Stocks Portfolio'!$G$3)/'Stocks Portfolio'!$G$3</f>
        <v>-0.44781371668164122</v>
      </c>
      <c r="J94" s="3">
        <f>('Stocks Portfolio'!H94-'Stocks Portfolio'!$H$3)/'Stocks Portfolio'!$H$3</f>
        <v>-0.43022949089949875</v>
      </c>
      <c r="K94" s="39">
        <f>('Stocks Portfolio'!I94-'Stocks Portfolio'!$I$3)/'Stocks Portfolio'!$I$3</f>
        <v>-0.23695652173913043</v>
      </c>
    </row>
    <row r="95" spans="1:11" customFormat="1" x14ac:dyDescent="0.3">
      <c r="A95" s="101" vm="1782">
        <v>43965</v>
      </c>
      <c r="B95" s="5">
        <f>SUM('Efficient Frontier'!$C$7*'Stocks Portfolio'!K95,'Efficient Frontier'!$D$7*'Stocks Portfolio'!L95,'Stocks Portfolio'!M95*'Efficient Frontier'!$E$7,'Efficient Frontier'!$F$7*'Stocks Portfolio'!N95,'Stocks Portfolio'!O95*'Efficient Frontier'!$G$7,'Efficient Frontier'!$H$7*'Stocks Portfolio'!P95,'Stocks Portfolio'!Q95*'Efficient Frontier'!$I$7,'Efficient Frontier'!$J$7*'Stocks Portfolio'!R95)</f>
        <v>-1.4091643461722009E-2</v>
      </c>
      <c r="C95" s="97">
        <f t="shared" si="1"/>
        <v>-0.222263979233846</v>
      </c>
      <c r="D95" s="21">
        <f>('Stocks Portfolio'!B95-'Stocks Portfolio'!$B$3)/'Stocks Portfolio'!$B$3</f>
        <v>-0.1074766355140187</v>
      </c>
      <c r="E95" s="3">
        <f>('Stocks Portfolio'!C95-'Stocks Portfolio'!$C$3)/'Stocks Portfolio'!$C$3</f>
        <v>-0.23330869672333091</v>
      </c>
      <c r="F95" s="3">
        <f>('Stocks Portfolio'!D95-'Stocks Portfolio'!$D$3)/'Stocks Portfolio'!$D$3</f>
        <v>-4.9147442326981094E-2</v>
      </c>
      <c r="G95" s="3">
        <f>('Stocks Portfolio'!E95-'Stocks Portfolio'!$E$3)/'Stocks Portfolio'!$E$3</f>
        <v>-0.53410438908659552</v>
      </c>
      <c r="H95" s="3">
        <f>('Stocks Portfolio'!F95-'Stocks Portfolio'!$F$3)/'Stocks Portfolio'!$F$3</f>
        <v>-0.41889962200755981</v>
      </c>
      <c r="I95" s="3">
        <f>('Stocks Portfolio'!G95-'Stocks Portfolio'!$G$3)/'Stocks Portfolio'!$G$3</f>
        <v>-0.4633123689727463</v>
      </c>
      <c r="J95" s="3">
        <f>('Stocks Portfolio'!H95-'Stocks Portfolio'!$H$3)/'Stocks Portfolio'!$H$3</f>
        <v>-0.44289105776839877</v>
      </c>
      <c r="K95" s="39">
        <f>('Stocks Portfolio'!I95-'Stocks Portfolio'!$I$3)/'Stocks Portfolio'!$I$3</f>
        <v>-0.25869565217391294</v>
      </c>
    </row>
    <row r="96" spans="1:11" customFormat="1" x14ac:dyDescent="0.3">
      <c r="A96" s="101" vm="1802">
        <v>43966</v>
      </c>
      <c r="B96" s="5">
        <f>SUM('Efficient Frontier'!$C$7*'Stocks Portfolio'!K96,'Efficient Frontier'!$D$7*'Stocks Portfolio'!L96,'Stocks Portfolio'!M96*'Efficient Frontier'!$E$7,'Efficient Frontier'!$F$7*'Stocks Portfolio'!N96,'Stocks Portfolio'!O96*'Efficient Frontier'!$G$7,'Efficient Frontier'!$H$7*'Stocks Portfolio'!P96,'Stocks Portfolio'!Q96*'Efficient Frontier'!$I$7,'Efficient Frontier'!$J$7*'Stocks Portfolio'!R96)</f>
        <v>7.3014580597361529E-3</v>
      </c>
      <c r="C96" s="97">
        <f t="shared" si="1"/>
        <v>-0.21436950903869265</v>
      </c>
      <c r="D96" s="21">
        <f>('Stocks Portfolio'!B96-'Stocks Portfolio'!$B$3)/'Stocks Portfolio'!$B$3</f>
        <v>-0.10020768431983401</v>
      </c>
      <c r="E96" s="3">
        <f>('Stocks Portfolio'!C96-'Stocks Portfolio'!$C$3)/'Stocks Portfolio'!$C$3</f>
        <v>-0.23552599162355264</v>
      </c>
      <c r="F96" s="3">
        <f>('Stocks Portfolio'!D96-'Stocks Portfolio'!$D$3)/'Stocks Portfolio'!$D$3</f>
        <v>-3.1093279839518592E-2</v>
      </c>
      <c r="G96" s="3">
        <f>('Stocks Portfolio'!E96-'Stocks Portfolio'!$E$3)/'Stocks Portfolio'!$E$3</f>
        <v>-0.53936832740213525</v>
      </c>
      <c r="H96" s="3">
        <f>('Stocks Portfolio'!F96-'Stocks Portfolio'!$F$3)/'Stocks Portfolio'!$F$3</f>
        <v>-0.41881562368752623</v>
      </c>
      <c r="I96" s="3">
        <f>('Stocks Portfolio'!G96-'Stocks Portfolio'!$G$3)/'Stocks Portfolio'!$G$3</f>
        <v>-0.46069182389937102</v>
      </c>
      <c r="J96" s="3">
        <f>('Stocks Portfolio'!H96-'Stocks Portfolio'!$H$3)/'Stocks Portfolio'!$H$3</f>
        <v>-0.44974940648905298</v>
      </c>
      <c r="K96" s="39">
        <f>('Stocks Portfolio'!I96-'Stocks Portfolio'!$I$3)/'Stocks Portfolio'!$I$3</f>
        <v>-0.24619565217391304</v>
      </c>
    </row>
    <row r="97" spans="1:11" customFormat="1" x14ac:dyDescent="0.3">
      <c r="A97" s="101" vm="1821">
        <v>43969</v>
      </c>
      <c r="B97" s="5">
        <f>SUM('Efficient Frontier'!$C$7*'Stocks Portfolio'!K97,'Efficient Frontier'!$D$7*'Stocks Portfolio'!L97,'Stocks Portfolio'!M97*'Efficient Frontier'!$E$7,'Efficient Frontier'!$F$7*'Stocks Portfolio'!N97,'Stocks Portfolio'!O97*'Efficient Frontier'!$G$7,'Efficient Frontier'!$H$7*'Stocks Portfolio'!P97,'Stocks Portfolio'!Q97*'Efficient Frontier'!$I$7,'Efficient Frontier'!$J$7*'Stocks Portfolio'!R97)</f>
        <v>3.4232925038867067E-2</v>
      </c>
      <c r="C97" s="97">
        <f t="shared" si="1"/>
        <v>-0.18979006330047471</v>
      </c>
      <c r="D97" s="21">
        <f>('Stocks Portfolio'!B97-'Stocks Portfolio'!$B$3)/'Stocks Portfolio'!$B$3</f>
        <v>-0.10799584631360341</v>
      </c>
      <c r="E97" s="3">
        <f>('Stocks Portfolio'!C97-'Stocks Portfolio'!$C$3)/'Stocks Portfolio'!$C$3</f>
        <v>-0.19438285291943827</v>
      </c>
      <c r="F97" s="3">
        <f>('Stocks Portfolio'!D97-'Stocks Portfolio'!$D$3)/'Stocks Portfolio'!$D$3</f>
        <v>4.0120361083249368E-3</v>
      </c>
      <c r="G97" s="3">
        <f>('Stocks Portfolio'!E97-'Stocks Portfolio'!$E$3)/'Stocks Portfolio'!$E$3</f>
        <v>-0.51215895610913398</v>
      </c>
      <c r="H97" s="3">
        <f>('Stocks Portfolio'!F97-'Stocks Portfolio'!$F$3)/'Stocks Portfolio'!$F$3</f>
        <v>-0.39008819823603524</v>
      </c>
      <c r="I97" s="3">
        <f>('Stocks Portfolio'!G97-'Stocks Portfolio'!$G$3)/'Stocks Portfolio'!$G$3</f>
        <v>-0.41651692123390233</v>
      </c>
      <c r="J97" s="3">
        <f>('Stocks Portfolio'!H97-'Stocks Portfolio'!$H$3)/'Stocks Portfolio'!$H$3</f>
        <v>-0.42178844632023205</v>
      </c>
      <c r="K97" s="39">
        <f>('Stocks Portfolio'!I97-'Stocks Portfolio'!$I$3)/'Stocks Portfolio'!$I$3</f>
        <v>-0.24456521739130427</v>
      </c>
    </row>
    <row r="98" spans="1:11" customFormat="1" x14ac:dyDescent="0.3">
      <c r="A98" s="101" vm="1837">
        <v>43970</v>
      </c>
      <c r="B98" s="5">
        <f>SUM('Efficient Frontier'!$C$7*'Stocks Portfolio'!K98,'Efficient Frontier'!$D$7*'Stocks Portfolio'!L98,'Stocks Portfolio'!M98*'Efficient Frontier'!$E$7,'Efficient Frontier'!$F$7*'Stocks Portfolio'!N98,'Stocks Portfolio'!O98*'Efficient Frontier'!$G$7,'Efficient Frontier'!$H$7*'Stocks Portfolio'!P98,'Stocks Portfolio'!Q98*'Efficient Frontier'!$I$7,'Efficient Frontier'!$J$7*'Stocks Portfolio'!R98)</f>
        <v>-2.4883554502186496E-2</v>
      </c>
      <c r="C98" s="97">
        <f t="shared" si="1"/>
        <v>-0.21049615656336329</v>
      </c>
      <c r="D98" s="21">
        <f>('Stocks Portfolio'!B98-'Stocks Portfolio'!$B$3)/'Stocks Portfolio'!$B$3</f>
        <v>-0.13084112149532726</v>
      </c>
      <c r="E98" s="3">
        <f>('Stocks Portfolio'!C98-'Stocks Portfolio'!$C$3)/'Stocks Portfolio'!$C$3</f>
        <v>-0.20571569352057159</v>
      </c>
      <c r="F98" s="3">
        <f>('Stocks Portfolio'!D98-'Stocks Portfolio'!$D$3)/'Stocks Portfolio'!$D$3</f>
        <v>-2.306920762286872E-2</v>
      </c>
      <c r="G98" s="3">
        <f>('Stocks Portfolio'!E98-'Stocks Portfolio'!$E$3)/'Stocks Portfolio'!$E$3</f>
        <v>-0.51875741399762754</v>
      </c>
      <c r="H98" s="3">
        <f>('Stocks Portfolio'!F98-'Stocks Portfolio'!$F$3)/'Stocks Portfolio'!$F$3</f>
        <v>-0.39907601847963031</v>
      </c>
      <c r="I98" s="3">
        <f>('Stocks Portfolio'!G98-'Stocks Portfolio'!$G$3)/'Stocks Portfolio'!$G$3</f>
        <v>-0.44294699011680139</v>
      </c>
      <c r="J98" s="3">
        <f>('Stocks Portfolio'!H98-'Stocks Portfolio'!$H$3)/'Stocks Portfolio'!$H$3</f>
        <v>-0.42231601160643628</v>
      </c>
      <c r="K98" s="39">
        <f>('Stocks Portfolio'!I98-'Stocks Portfolio'!$I$3)/'Stocks Portfolio'!$I$3</f>
        <v>-0.29130434782608694</v>
      </c>
    </row>
    <row r="99" spans="1:11" customFormat="1" x14ac:dyDescent="0.3">
      <c r="A99" s="101" vm="1856">
        <v>43971</v>
      </c>
      <c r="B99" s="5">
        <f>SUM('Efficient Frontier'!$C$7*'Stocks Portfolio'!K99,'Efficient Frontier'!$D$7*'Stocks Portfolio'!L99,'Stocks Portfolio'!M99*'Efficient Frontier'!$E$7,'Efficient Frontier'!$F$7*'Stocks Portfolio'!N99,'Stocks Portfolio'!O99*'Efficient Frontier'!$G$7,'Efficient Frontier'!$H$7*'Stocks Portfolio'!P99,'Stocks Portfolio'!Q99*'Efficient Frontier'!$I$7,'Efficient Frontier'!$J$7*'Stocks Portfolio'!R99)</f>
        <v>-1.6246243738127521E-3</v>
      </c>
      <c r="C99" s="97">
        <f t="shared" si="1"/>
        <v>-0.21134580680227433</v>
      </c>
      <c r="D99" s="21">
        <f>('Stocks Portfolio'!B99-'Stocks Portfolio'!$B$3)/'Stocks Portfolio'!$B$3</f>
        <v>-0.11111111111111113</v>
      </c>
      <c r="E99" s="3">
        <f>('Stocks Portfolio'!C99-'Stocks Portfolio'!$C$3)/'Stocks Portfolio'!$C$3</f>
        <v>-0.20226656812022667</v>
      </c>
      <c r="F99" s="3">
        <f>('Stocks Portfolio'!D99-'Stocks Portfolio'!$D$3)/'Stocks Portfolio'!$D$3</f>
        <v>-2.8752925442995729E-2</v>
      </c>
      <c r="G99" s="3">
        <f>('Stocks Portfolio'!E99-'Stocks Portfolio'!$E$3)/'Stocks Portfolio'!$E$3</f>
        <v>-0.51586595492289444</v>
      </c>
      <c r="H99" s="3">
        <f>('Stocks Portfolio'!F99-'Stocks Portfolio'!$F$3)/'Stocks Portfolio'!$F$3</f>
        <v>-0.39563208735825278</v>
      </c>
      <c r="I99" s="3">
        <f>('Stocks Portfolio'!G99-'Stocks Portfolio'!$G$3)/'Stocks Portfolio'!$G$3</f>
        <v>-0.45178197064989517</v>
      </c>
      <c r="J99" s="3">
        <f>('Stocks Portfolio'!H99-'Stocks Portfolio'!$H$3)/'Stocks Portfolio'!$H$3</f>
        <v>-0.44974940648905298</v>
      </c>
      <c r="K99" s="39">
        <f>('Stocks Portfolio'!I99-'Stocks Portfolio'!$I$3)/'Stocks Portfolio'!$I$3</f>
        <v>-0.31304347826086948</v>
      </c>
    </row>
    <row r="100" spans="1:11" customFormat="1" x14ac:dyDescent="0.3">
      <c r="A100" s="101" vm="1873">
        <v>43972</v>
      </c>
      <c r="B100" s="5">
        <f>SUM('Efficient Frontier'!$C$7*'Stocks Portfolio'!K100,'Efficient Frontier'!$D$7*'Stocks Portfolio'!L100,'Stocks Portfolio'!M100*'Efficient Frontier'!$E$7,'Efficient Frontier'!$F$7*'Stocks Portfolio'!N100,'Stocks Portfolio'!O100*'Efficient Frontier'!$G$7,'Efficient Frontier'!$H$7*'Stocks Portfolio'!P100,'Stocks Portfolio'!Q100*'Efficient Frontier'!$I$7,'Efficient Frontier'!$J$7*'Stocks Portfolio'!R100)</f>
        <v>-4.1202160736254099E-3</v>
      </c>
      <c r="C100" s="97">
        <f t="shared" si="1"/>
        <v>-0.21391754062986162</v>
      </c>
      <c r="D100" s="21">
        <f>('Stocks Portfolio'!B100-'Stocks Portfolio'!$B$3)/'Stocks Portfolio'!$B$3</f>
        <v>-0.10228452751817249</v>
      </c>
      <c r="E100" s="3">
        <f>('Stocks Portfolio'!C100-'Stocks Portfolio'!$C$3)/'Stocks Portfolio'!$C$3</f>
        <v>-0.21433850702143389</v>
      </c>
      <c r="F100" s="3">
        <f>('Stocks Portfolio'!D100-'Stocks Portfolio'!$D$3)/'Stocks Portfolio'!$D$3</f>
        <v>-3.3099297893681157E-2</v>
      </c>
      <c r="G100" s="3">
        <f>('Stocks Portfolio'!E100-'Stocks Portfolio'!$E$3)/'Stocks Portfolio'!$E$3</f>
        <v>-0.52179715302491103</v>
      </c>
      <c r="H100" s="3">
        <f>('Stocks Portfolio'!F100-'Stocks Portfolio'!$F$3)/'Stocks Portfolio'!$F$3</f>
        <v>-0.40277194456110876</v>
      </c>
      <c r="I100" s="3">
        <f>('Stocks Portfolio'!G100-'Stocks Portfolio'!$G$3)/'Stocks Portfolio'!$G$3</f>
        <v>-0.45050913447139856</v>
      </c>
      <c r="J100" s="3">
        <f>('Stocks Portfolio'!H100-'Stocks Portfolio'!$H$3)/'Stocks Portfolio'!$H$3</f>
        <v>-0.45027697177525716</v>
      </c>
      <c r="K100" s="39">
        <f>('Stocks Portfolio'!I100-'Stocks Portfolio'!$I$3)/'Stocks Portfolio'!$I$3</f>
        <v>-0.32173913043478253</v>
      </c>
    </row>
    <row r="101" spans="1:11" customFormat="1" x14ac:dyDescent="0.3">
      <c r="A101" s="101" vm="1891">
        <v>43973</v>
      </c>
      <c r="B101" s="5">
        <f>SUM('Efficient Frontier'!$C$7*'Stocks Portfolio'!K101,'Efficient Frontier'!$D$7*'Stocks Portfolio'!L101,'Stocks Portfolio'!M101*'Efficient Frontier'!$E$7,'Efficient Frontier'!$F$7*'Stocks Portfolio'!N101,'Stocks Portfolio'!O101*'Efficient Frontier'!$G$7,'Efficient Frontier'!$H$7*'Stocks Portfolio'!P101,'Stocks Portfolio'!Q101*'Efficient Frontier'!$I$7,'Efficient Frontier'!$J$7*'Stocks Portfolio'!R101)</f>
        <v>1.2999759638984844E-2</v>
      </c>
      <c r="C101" s="97">
        <f t="shared" si="1"/>
        <v>-0.20479154701212487</v>
      </c>
      <c r="D101" s="21">
        <f>('Stocks Portfolio'!B101-'Stocks Portfolio'!$B$3)/'Stocks Portfolio'!$B$3</f>
        <v>-0.10280373831775702</v>
      </c>
      <c r="E101" s="3">
        <f>('Stocks Portfolio'!C101-'Stocks Portfolio'!$C$3)/'Stocks Portfolio'!$C$3</f>
        <v>-0.23059866962305992</v>
      </c>
      <c r="F101" s="3">
        <f>('Stocks Portfolio'!D101-'Stocks Portfolio'!$D$3)/'Stocks Portfolio'!$D$3</f>
        <v>-1.83884988298228E-2</v>
      </c>
      <c r="G101" s="3">
        <f>('Stocks Portfolio'!E101-'Stocks Portfolio'!$E$3)/'Stocks Portfolio'!$E$3</f>
        <v>-0.50103795966785281</v>
      </c>
      <c r="H101" s="3">
        <f>('Stocks Portfolio'!F101-'Stocks Portfolio'!$F$3)/'Stocks Portfolio'!$F$3</f>
        <v>-0.39328013439731196</v>
      </c>
      <c r="I101" s="3">
        <f>('Stocks Portfolio'!G101-'Stocks Portfolio'!$G$3)/'Stocks Portfolio'!$G$3</f>
        <v>-0.44474393530997303</v>
      </c>
      <c r="J101" s="3">
        <f>('Stocks Portfolio'!H101-'Stocks Portfolio'!$H$3)/'Stocks Portfolio'!$H$3</f>
        <v>-0.46399366921656549</v>
      </c>
      <c r="K101" s="39">
        <f>('Stocks Portfolio'!I101-'Stocks Portfolio'!$I$3)/'Stocks Portfolio'!$I$3</f>
        <v>-0.31249999999999994</v>
      </c>
    </row>
    <row r="102" spans="1:11" customFormat="1" x14ac:dyDescent="0.3">
      <c r="A102" s="101" vm="1910">
        <v>43976</v>
      </c>
      <c r="B102" s="5">
        <f>SUM('Efficient Frontier'!$C$7*'Stocks Portfolio'!K102,'Efficient Frontier'!$D$7*'Stocks Portfolio'!L102,'Stocks Portfolio'!M102*'Efficient Frontier'!$E$7,'Efficient Frontier'!$F$7*'Stocks Portfolio'!N102,'Stocks Portfolio'!O102*'Efficient Frontier'!$G$7,'Efficient Frontier'!$H$7*'Stocks Portfolio'!P102,'Stocks Portfolio'!Q102*'Efficient Frontier'!$I$7,'Efficient Frontier'!$J$7*'Stocks Portfolio'!R102)</f>
        <v>2.03043196711091E-2</v>
      </c>
      <c r="C102" s="97">
        <f t="shared" si="1"/>
        <v>-0.18703095969265537</v>
      </c>
      <c r="D102" s="21">
        <f>('Stocks Portfolio'!B102-'Stocks Portfolio'!$B$3)/'Stocks Portfolio'!$B$3</f>
        <v>-5.5036344755971037E-2</v>
      </c>
      <c r="E102" s="3">
        <f>('Stocks Portfolio'!C102-'Stocks Portfolio'!$C$3)/'Stocks Portfolio'!$C$3</f>
        <v>-0.2155703375215571</v>
      </c>
      <c r="F102" s="3">
        <f>('Stocks Portfolio'!D102-'Stocks Portfolio'!$D$3)/'Stocks Portfolio'!$D$3</f>
        <v>-1.0030090270812817E-3</v>
      </c>
      <c r="G102" s="3">
        <f>('Stocks Portfolio'!E102-'Stocks Portfolio'!$E$3)/'Stocks Portfolio'!$E$3</f>
        <v>-0.49792408066429417</v>
      </c>
      <c r="H102" s="3">
        <f>('Stocks Portfolio'!F102-'Stocks Portfolio'!$F$3)/'Stocks Portfolio'!$F$3</f>
        <v>-0.38782024359512801</v>
      </c>
      <c r="I102" s="3">
        <f>('Stocks Portfolio'!G102-'Stocks Portfolio'!$G$3)/'Stocks Portfolio'!$G$3</f>
        <v>-0.42535190176699611</v>
      </c>
      <c r="J102" s="3">
        <f>('Stocks Portfolio'!H102-'Stocks Portfolio'!$H$3)/'Stocks Portfolio'!$H$3</f>
        <v>-0.45660775520970709</v>
      </c>
      <c r="K102" s="39">
        <f>('Stocks Portfolio'!I102-'Stocks Portfolio'!$I$3)/'Stocks Portfolio'!$I$3</f>
        <v>-0.32282608695652165</v>
      </c>
    </row>
    <row r="103" spans="1:11" customFormat="1" x14ac:dyDescent="0.3">
      <c r="A103" s="101" vm="1929">
        <v>43977</v>
      </c>
      <c r="B103" s="5">
        <f>SUM('Efficient Frontier'!$C$7*'Stocks Portfolio'!K103,'Efficient Frontier'!$D$7*'Stocks Portfolio'!L103,'Stocks Portfolio'!M103*'Efficient Frontier'!$E$7,'Efficient Frontier'!$F$7*'Stocks Portfolio'!N103,'Stocks Portfolio'!O103*'Efficient Frontier'!$G$7,'Efficient Frontier'!$H$7*'Stocks Portfolio'!P103,'Stocks Portfolio'!Q103*'Efficient Frontier'!$I$7,'Efficient Frontier'!$J$7*'Stocks Portfolio'!R103)</f>
        <v>1.9136117398230693E-2</v>
      </c>
      <c r="C103" s="97">
        <f t="shared" si="1"/>
        <v>-0.17501744816740872</v>
      </c>
      <c r="D103" s="21">
        <f>('Stocks Portfolio'!B103-'Stocks Portfolio'!$B$3)/'Stocks Portfolio'!$B$3</f>
        <v>-4.2575285565939786E-2</v>
      </c>
      <c r="E103" s="3">
        <f>('Stocks Portfolio'!C103-'Stocks Portfolio'!$C$3)/'Stocks Portfolio'!$C$3</f>
        <v>-0.1773835920177384</v>
      </c>
      <c r="F103" s="3">
        <f>('Stocks Portfolio'!D103-'Stocks Portfolio'!$D$3)/'Stocks Portfolio'!$D$3</f>
        <v>-1.0030090270812817E-3</v>
      </c>
      <c r="G103" s="3">
        <f>('Stocks Portfolio'!E103-'Stocks Portfolio'!$E$3)/'Stocks Portfolio'!$E$3</f>
        <v>-0.47560794780545668</v>
      </c>
      <c r="H103" s="3">
        <f>('Stocks Portfolio'!F103-'Stocks Portfolio'!$F$3)/'Stocks Portfolio'!$F$3</f>
        <v>-0.36950860982780337</v>
      </c>
      <c r="I103" s="3">
        <f>('Stocks Portfolio'!G103-'Stocks Portfolio'!$G$3)/'Stocks Portfolio'!$G$3</f>
        <v>-0.40588499550763701</v>
      </c>
      <c r="J103" s="3">
        <f>('Stocks Portfolio'!H103-'Stocks Portfolio'!$H$3)/'Stocks Portfolio'!$H$3</f>
        <v>-0.41704035874439455</v>
      </c>
      <c r="K103" s="39">
        <f>('Stocks Portfolio'!I103-'Stocks Portfolio'!$I$3)/'Stocks Portfolio'!$I$3</f>
        <v>-0.31956521739130433</v>
      </c>
    </row>
    <row r="104" spans="1:11" customFormat="1" x14ac:dyDescent="0.3">
      <c r="A104" s="101" vm="1948">
        <v>43978</v>
      </c>
      <c r="B104" s="5">
        <f>SUM('Efficient Frontier'!$C$7*'Stocks Portfolio'!K104,'Efficient Frontier'!$D$7*'Stocks Portfolio'!L104,'Stocks Portfolio'!M104*'Efficient Frontier'!$E$7,'Efficient Frontier'!$F$7*'Stocks Portfolio'!N104,'Stocks Portfolio'!O104*'Efficient Frontier'!$G$7,'Efficient Frontier'!$H$7*'Stocks Portfolio'!P104,'Stocks Portfolio'!Q104*'Efficient Frontier'!$I$7,'Efficient Frontier'!$J$7*'Stocks Portfolio'!R104)</f>
        <v>5.6948171001634752E-3</v>
      </c>
      <c r="C104" s="97">
        <f t="shared" si="1"/>
        <v>-0.17390275101806549</v>
      </c>
      <c r="D104" s="21">
        <f>('Stocks Portfolio'!B104-'Stocks Portfolio'!$B$3)/'Stocks Portfolio'!$B$3</f>
        <v>-3.9460020768432059E-2</v>
      </c>
      <c r="E104" s="3">
        <f>('Stocks Portfolio'!C104-'Stocks Portfolio'!$C$3)/'Stocks Portfolio'!$C$3</f>
        <v>-0.18822370041882236</v>
      </c>
      <c r="F104" s="3">
        <f>('Stocks Portfolio'!D104-'Stocks Portfolio'!$D$3)/'Stocks Portfolio'!$D$3</f>
        <v>-1.2704781009695791E-2</v>
      </c>
      <c r="G104" s="3">
        <f>('Stocks Portfolio'!E104-'Stocks Portfolio'!$E$3)/'Stocks Portfolio'!$E$3</f>
        <v>-0.45106761565836295</v>
      </c>
      <c r="H104" s="3">
        <f>('Stocks Portfolio'!F104-'Stocks Portfolio'!$F$3)/'Stocks Portfolio'!$F$3</f>
        <v>-0.35388492230155394</v>
      </c>
      <c r="I104" s="3">
        <f>('Stocks Portfolio'!G104-'Stocks Portfolio'!$G$3)/'Stocks Portfolio'!$G$3</f>
        <v>-0.3891883797544175</v>
      </c>
      <c r="J104" s="3">
        <f>('Stocks Portfolio'!H104-'Stocks Portfolio'!$H$3)/'Stocks Portfolio'!$H$3</f>
        <v>-0.41018201002374038</v>
      </c>
      <c r="K104" s="39">
        <f>('Stocks Portfolio'!I104-'Stocks Portfolio'!$I$3)/'Stocks Portfolio'!$I$3</f>
        <v>-0.32826086956521738</v>
      </c>
    </row>
    <row r="105" spans="1:11" customFormat="1" x14ac:dyDescent="0.3">
      <c r="A105" s="101" vm="1966">
        <v>43979</v>
      </c>
      <c r="B105" s="5">
        <f>SUM('Efficient Frontier'!$C$7*'Stocks Portfolio'!K105,'Efficient Frontier'!$D$7*'Stocks Portfolio'!L105,'Stocks Portfolio'!M105*'Efficient Frontier'!$E$7,'Efficient Frontier'!$F$7*'Stocks Portfolio'!N105,'Stocks Portfolio'!O105*'Efficient Frontier'!$G$7,'Efficient Frontier'!$H$7*'Stocks Portfolio'!P105,'Stocks Portfolio'!Q105*'Efficient Frontier'!$I$7,'Efficient Frontier'!$J$7*'Stocks Portfolio'!R105)</f>
        <v>3.8374102367167748E-2</v>
      </c>
      <c r="C105" s="97">
        <f t="shared" si="1"/>
        <v>-0.14208371074466369</v>
      </c>
      <c r="D105" s="21">
        <f>('Stocks Portfolio'!B105-'Stocks Portfolio'!$B$3)/'Stocks Portfolio'!$B$3</f>
        <v>1.2461059190031071E-2</v>
      </c>
      <c r="E105" s="3">
        <f>('Stocks Portfolio'!C105-'Stocks Portfolio'!$C$3)/'Stocks Portfolio'!$C$3</f>
        <v>-0.14092140921409227</v>
      </c>
      <c r="F105" s="3">
        <f>('Stocks Portfolio'!D105-'Stocks Portfolio'!$D$3)/'Stocks Portfolio'!$D$3</f>
        <v>1.5045135406218655E-2</v>
      </c>
      <c r="G105" s="3">
        <f>('Stocks Portfolio'!E105-'Stocks Portfolio'!$E$3)/'Stocks Portfolio'!$E$3</f>
        <v>-0.43171708185053381</v>
      </c>
      <c r="H105" s="3">
        <f>('Stocks Portfolio'!F105-'Stocks Portfolio'!$F$3)/'Stocks Portfolio'!$F$3</f>
        <v>-0.34540109197816038</v>
      </c>
      <c r="I105" s="3">
        <f>('Stocks Portfolio'!G105-'Stocks Portfolio'!$G$3)/'Stocks Portfolio'!$G$3</f>
        <v>-0.38230008984725966</v>
      </c>
      <c r="J105" s="3">
        <f>('Stocks Portfolio'!H105-'Stocks Portfolio'!$H$3)/'Stocks Portfolio'!$H$3</f>
        <v>-0.31416512793458184</v>
      </c>
      <c r="K105" s="39">
        <f>('Stocks Portfolio'!I105-'Stocks Portfolio'!$I$3)/'Stocks Portfolio'!$I$3</f>
        <v>-0.32282608695652165</v>
      </c>
    </row>
    <row r="106" spans="1:11" customFormat="1" x14ac:dyDescent="0.3">
      <c r="A106" s="101" vm="1983">
        <v>43980</v>
      </c>
      <c r="B106" s="5">
        <f>SUM('Efficient Frontier'!$C$7*'Stocks Portfolio'!K106,'Efficient Frontier'!$D$7*'Stocks Portfolio'!L106,'Stocks Portfolio'!M106*'Efficient Frontier'!$E$7,'Efficient Frontier'!$F$7*'Stocks Portfolio'!N106,'Stocks Portfolio'!O106*'Efficient Frontier'!$G$7,'Efficient Frontier'!$H$7*'Stocks Portfolio'!P106,'Stocks Portfolio'!Q106*'Efficient Frontier'!$I$7,'Efficient Frontier'!$J$7*'Stocks Portfolio'!R106)</f>
        <v>-3.9837231987950826E-3</v>
      </c>
      <c r="C106" s="97">
        <f t="shared" si="1"/>
        <v>-0.1437968706524399</v>
      </c>
      <c r="D106" s="21">
        <f>('Stocks Portfolio'!B106-'Stocks Portfolio'!$B$3)/'Stocks Portfolio'!$B$3</f>
        <v>3.0633437175493241E-2</v>
      </c>
      <c r="E106" s="3">
        <f>('Stocks Portfolio'!C106-'Stocks Portfolio'!$C$3)/'Stocks Portfolio'!$C$3</f>
        <v>-0.17590539541759054</v>
      </c>
      <c r="F106" s="3">
        <f>('Stocks Portfolio'!D106-'Stocks Portfolio'!$D$3)/'Stocks Portfolio'!$D$3</f>
        <v>1.5713808090939446E-2</v>
      </c>
      <c r="G106" s="3">
        <f>('Stocks Portfolio'!E106-'Stocks Portfolio'!$E$3)/'Stocks Portfolio'!$E$3</f>
        <v>-0.43164294187425856</v>
      </c>
      <c r="H106" s="3">
        <f>('Stocks Portfolio'!F106-'Stocks Portfolio'!$F$3)/'Stocks Portfolio'!$F$3</f>
        <v>-0.34800503989920195</v>
      </c>
      <c r="I106" s="3">
        <f>('Stocks Portfolio'!G106-'Stocks Portfolio'!$G$3)/'Stocks Portfolio'!$G$3</f>
        <v>-0.40536088649296192</v>
      </c>
      <c r="J106" s="3">
        <f>('Stocks Portfolio'!H106-'Stocks Portfolio'!$H$3)/'Stocks Portfolio'!$H$3</f>
        <v>-0.33896069638617776</v>
      </c>
      <c r="K106" s="39">
        <f>('Stocks Portfolio'!I106-'Stocks Portfolio'!$I$3)/'Stocks Portfolio'!$I$3</f>
        <v>-0.34130434782608693</v>
      </c>
    </row>
    <row r="107" spans="1:11" customFormat="1" x14ac:dyDescent="0.3">
      <c r="A107" s="101" vm="2003">
        <v>43983</v>
      </c>
      <c r="B107" s="5">
        <f>SUM('Efficient Frontier'!$C$7*'Stocks Portfolio'!K107,'Efficient Frontier'!$D$7*'Stocks Portfolio'!L107,'Stocks Portfolio'!M107*'Efficient Frontier'!$E$7,'Efficient Frontier'!$F$7*'Stocks Portfolio'!N107,'Stocks Portfolio'!O107*'Efficient Frontier'!$G$7,'Efficient Frontier'!$H$7*'Stocks Portfolio'!P107,'Stocks Portfolio'!Q107*'Efficient Frontier'!$I$7,'Efficient Frontier'!$J$7*'Stocks Portfolio'!R107)</f>
        <v>1.0245163745844195E-2</v>
      </c>
      <c r="C107" s="97">
        <f t="shared" si="1"/>
        <v>-0.13691666223054619</v>
      </c>
      <c r="D107" s="21">
        <f>('Stocks Portfolio'!B107-'Stocks Portfolio'!$B$3)/'Stocks Portfolio'!$B$3</f>
        <v>3.6344755970924153E-2</v>
      </c>
      <c r="E107" s="3">
        <f>('Stocks Portfolio'!C107-'Stocks Portfolio'!$C$3)/'Stocks Portfolio'!$C$3</f>
        <v>-0.16999260901699939</v>
      </c>
      <c r="F107" s="3">
        <f>('Stocks Portfolio'!D107-'Stocks Portfolio'!$D$3)/'Stocks Portfolio'!$D$3</f>
        <v>1.738548980274152E-2</v>
      </c>
      <c r="G107" s="3">
        <f>('Stocks Portfolio'!E107-'Stocks Portfolio'!$E$3)/'Stocks Portfolio'!$E$3</f>
        <v>-0.41384934756820879</v>
      </c>
      <c r="H107" s="3">
        <f>('Stocks Portfolio'!F107-'Stocks Portfolio'!$F$3)/'Stocks Portfolio'!$F$3</f>
        <v>-0.3364132717345652</v>
      </c>
      <c r="I107" s="3">
        <f>('Stocks Portfolio'!G107-'Stocks Portfolio'!$G$3)/'Stocks Portfolio'!$G$3</f>
        <v>-0.38447139862234203</v>
      </c>
      <c r="J107" s="3">
        <f>('Stocks Portfolio'!H107-'Stocks Portfolio'!$H$3)/'Stocks Portfolio'!$H$3</f>
        <v>-0.34107095753099437</v>
      </c>
      <c r="K107" s="39">
        <f>('Stocks Portfolio'!I107-'Stocks Portfolio'!$I$3)/'Stocks Portfolio'!$I$3</f>
        <v>-0.33532608695652166</v>
      </c>
    </row>
    <row r="108" spans="1:11" customFormat="1" x14ac:dyDescent="0.3">
      <c r="A108" s="101" vm="2022">
        <v>43984</v>
      </c>
      <c r="B108" s="5">
        <f>SUM('Efficient Frontier'!$C$7*'Stocks Portfolio'!K108,'Efficient Frontier'!$D$7*'Stocks Portfolio'!L108,'Stocks Portfolio'!M108*'Efficient Frontier'!$E$7,'Efficient Frontier'!$F$7*'Stocks Portfolio'!N108,'Stocks Portfolio'!O108*'Efficient Frontier'!$G$7,'Efficient Frontier'!$H$7*'Stocks Portfolio'!P108,'Stocks Portfolio'!Q108*'Efficient Frontier'!$I$7,'Efficient Frontier'!$J$7*'Stocks Portfolio'!R108)</f>
        <v>5.2602878354242235E-3</v>
      </c>
      <c r="C108" s="97">
        <f t="shared" si="1"/>
        <v>-0.13447134247346215</v>
      </c>
      <c r="D108" s="21">
        <f>('Stocks Portfolio'!B108-'Stocks Portfolio'!$B$3)/'Stocks Portfolio'!$B$3</f>
        <v>1.349948078920031E-2</v>
      </c>
      <c r="E108" s="3">
        <f>('Stocks Portfolio'!C108-'Stocks Portfolio'!$C$3)/'Stocks Portfolio'!$C$3</f>
        <v>-0.14560236511456032</v>
      </c>
      <c r="F108" s="3">
        <f>('Stocks Portfolio'!D108-'Stocks Portfolio'!$D$3)/'Stocks Portfolio'!$D$3</f>
        <v>1.9725844199264382E-2</v>
      </c>
      <c r="G108" s="3">
        <f>('Stocks Portfolio'!E108-'Stocks Portfolio'!$E$3)/'Stocks Portfolio'!$E$3</f>
        <v>-0.40428529062870699</v>
      </c>
      <c r="H108" s="3">
        <f>('Stocks Portfolio'!F108-'Stocks Portfolio'!$F$3)/'Stocks Portfolio'!$F$3</f>
        <v>-0.31751364972700541</v>
      </c>
      <c r="I108" s="3">
        <f>('Stocks Portfolio'!G108-'Stocks Portfolio'!$G$3)/'Stocks Portfolio'!$G$3</f>
        <v>-0.37571129080563048</v>
      </c>
      <c r="J108" s="3">
        <f>('Stocks Portfolio'!H108-'Stocks Portfolio'!$H$3)/'Stocks Portfolio'!$H$3</f>
        <v>-0.31891321551041935</v>
      </c>
      <c r="K108" s="39">
        <f>('Stocks Portfolio'!I108-'Stocks Portfolio'!$I$3)/'Stocks Portfolio'!$I$3</f>
        <v>-0.33206521739130435</v>
      </c>
    </row>
    <row r="109" spans="1:11" customFormat="1" x14ac:dyDescent="0.3">
      <c r="A109" s="101" vm="2040">
        <v>43985</v>
      </c>
      <c r="B109" s="5">
        <f>SUM('Efficient Frontier'!$C$7*'Stocks Portfolio'!K109,'Efficient Frontier'!$D$7*'Stocks Portfolio'!L109,'Stocks Portfolio'!M109*'Efficient Frontier'!$E$7,'Efficient Frontier'!$F$7*'Stocks Portfolio'!N109,'Stocks Portfolio'!O109*'Efficient Frontier'!$G$7,'Efficient Frontier'!$H$7*'Stocks Portfolio'!P109,'Stocks Portfolio'!Q109*'Efficient Frontier'!$I$7,'Efficient Frontier'!$J$7*'Stocks Portfolio'!R109)</f>
        <v>3.1359123534353578E-2</v>
      </c>
      <c r="C109" s="97">
        <f t="shared" si="1"/>
        <v>-0.10963737023511493</v>
      </c>
      <c r="D109" s="21">
        <f>('Stocks Portfolio'!B109-'Stocks Portfolio'!$B$3)/'Stocks Portfolio'!$B$3</f>
        <v>1.038421599169259E-2</v>
      </c>
      <c r="E109" s="3">
        <f>('Stocks Portfolio'!C109-'Stocks Portfolio'!$C$3)/'Stocks Portfolio'!$C$3</f>
        <v>-0.13845774821384588</v>
      </c>
      <c r="F109" s="3">
        <f>('Stocks Portfolio'!D109-'Stocks Portfolio'!$D$3)/'Stocks Portfolio'!$D$3</f>
        <v>5.0150451354062181E-2</v>
      </c>
      <c r="G109" s="3">
        <f>('Stocks Portfolio'!E109-'Stocks Portfolio'!$E$3)/'Stocks Portfolio'!$E$3</f>
        <v>-0.37351720047449588</v>
      </c>
      <c r="H109" s="3">
        <f>('Stocks Portfolio'!F109-'Stocks Portfolio'!$F$3)/'Stocks Portfolio'!$F$3</f>
        <v>-0.29727005459890793</v>
      </c>
      <c r="I109" s="3">
        <f>('Stocks Portfolio'!G109-'Stocks Portfolio'!$G$3)/'Stocks Portfolio'!$G$3</f>
        <v>-0.34351602276130572</v>
      </c>
      <c r="J109" s="3">
        <f>('Stocks Portfolio'!H109-'Stocks Portfolio'!$H$3)/'Stocks Portfolio'!$H$3</f>
        <v>-0.28040094961751505</v>
      </c>
      <c r="K109" s="39">
        <f>('Stocks Portfolio'!I109-'Stocks Portfolio'!$I$3)/'Stocks Portfolio'!$I$3</f>
        <v>-0.27282608695652166</v>
      </c>
    </row>
    <row r="110" spans="1:11" customFormat="1" x14ac:dyDescent="0.3">
      <c r="A110" s="101" vm="2059">
        <v>43986</v>
      </c>
      <c r="B110" s="5">
        <f>SUM('Efficient Frontier'!$C$7*'Stocks Portfolio'!K110,'Efficient Frontier'!$D$7*'Stocks Portfolio'!L110,'Stocks Portfolio'!M110*'Efficient Frontier'!$E$7,'Efficient Frontier'!$F$7*'Stocks Portfolio'!N110,'Stocks Portfolio'!O110*'Efficient Frontier'!$G$7,'Efficient Frontier'!$H$7*'Stocks Portfolio'!P110,'Stocks Portfolio'!Q110*'Efficient Frontier'!$I$7,'Efficient Frontier'!$J$7*'Stocks Portfolio'!R110)</f>
        <v>-1.5757737759768209E-3</v>
      </c>
      <c r="C110" s="97">
        <f t="shared" si="1"/>
        <v>-0.11209741761216005</v>
      </c>
      <c r="D110" s="21">
        <f>('Stocks Portfolio'!B110-'Stocks Portfolio'!$B$3)/'Stocks Portfolio'!$B$3</f>
        <v>1.6614745586708033E-2</v>
      </c>
      <c r="E110" s="3">
        <f>('Stocks Portfolio'!C110-'Stocks Portfolio'!$C$3)/'Stocks Portfolio'!$C$3</f>
        <v>-0.14806602611480671</v>
      </c>
      <c r="F110" s="3">
        <f>('Stocks Portfolio'!D110-'Stocks Portfolio'!$D$3)/'Stocks Portfolio'!$D$3</f>
        <v>3.7780006686726694E-2</v>
      </c>
      <c r="G110" s="3">
        <f>('Stocks Portfolio'!E110-'Stocks Portfolio'!$E$3)/'Stocks Portfolio'!$E$3</f>
        <v>-0.3686981020166073</v>
      </c>
      <c r="H110" s="3">
        <f>('Stocks Portfolio'!F110-'Stocks Portfolio'!$F$3)/'Stocks Portfolio'!$F$3</f>
        <v>-0.28861822763544726</v>
      </c>
      <c r="I110" s="3">
        <f>('Stocks Portfolio'!G110-'Stocks Portfolio'!$G$3)/'Stocks Portfolio'!$G$3</f>
        <v>-0.3483827493261456</v>
      </c>
      <c r="J110" s="3">
        <f>('Stocks Portfolio'!H110-'Stocks Portfolio'!$H$3)/'Stocks Portfolio'!$H$3</f>
        <v>-0.29939329992086516</v>
      </c>
      <c r="K110" s="39">
        <f>('Stocks Portfolio'!I110-'Stocks Portfolio'!$I$3)/'Stocks Portfolio'!$I$3</f>
        <v>-0.23695652173913043</v>
      </c>
    </row>
    <row r="111" spans="1:11" customFormat="1" x14ac:dyDescent="0.3">
      <c r="A111" s="101" vm="2076">
        <v>43987</v>
      </c>
      <c r="B111" s="5">
        <f>SUM('Efficient Frontier'!$C$7*'Stocks Portfolio'!K111,'Efficient Frontier'!$D$7*'Stocks Portfolio'!L111,'Stocks Portfolio'!M111*'Efficient Frontier'!$E$7,'Efficient Frontier'!$F$7*'Stocks Portfolio'!N111,'Stocks Portfolio'!O111*'Efficient Frontier'!$G$7,'Efficient Frontier'!$H$7*'Stocks Portfolio'!P111,'Stocks Portfolio'!Q111*'Efficient Frontier'!$I$7,'Efficient Frontier'!$J$7*'Stocks Portfolio'!R111)</f>
        <v>1.5131145030971746E-2</v>
      </c>
      <c r="C111" s="97">
        <f t="shared" si="1"/>
        <v>-0.10293609616098616</v>
      </c>
      <c r="D111" s="21">
        <f>('Stocks Portfolio'!B111-'Stocks Portfolio'!$B$3)/'Stocks Portfolio'!$B$3</f>
        <v>1.2461059190031071E-2</v>
      </c>
      <c r="E111" s="3">
        <f>('Stocks Portfolio'!C111-'Stocks Portfolio'!$C$3)/'Stocks Portfolio'!$C$3</f>
        <v>-0.12047302291204731</v>
      </c>
      <c r="F111" s="3">
        <f>('Stocks Portfolio'!D111-'Stocks Portfolio'!$D$3)/'Stocks Portfolio'!$D$3</f>
        <v>2.9087261785356026E-2</v>
      </c>
      <c r="G111" s="3">
        <f>('Stocks Portfolio'!E111-'Stocks Portfolio'!$E$3)/'Stocks Portfolio'!$E$3</f>
        <v>-0.33874555160142344</v>
      </c>
      <c r="H111" s="3">
        <f>('Stocks Portfolio'!F111-'Stocks Portfolio'!$F$3)/'Stocks Portfolio'!$F$3</f>
        <v>-0.2554388912221755</v>
      </c>
      <c r="I111" s="3">
        <f>('Stocks Portfolio'!G111-'Stocks Portfolio'!$G$3)/'Stocks Portfolio'!$G$3</f>
        <v>-0.30278526504941605</v>
      </c>
      <c r="J111" s="3">
        <f>('Stocks Portfolio'!H111-'Stocks Portfolio'!$H$3)/'Stocks Portfolio'!$H$3</f>
        <v>-0.24136111843840663</v>
      </c>
      <c r="K111" s="39">
        <f>('Stocks Portfolio'!I111-'Stocks Portfolio'!$I$3)/'Stocks Portfolio'!$I$3</f>
        <v>-0.23804347826086952</v>
      </c>
    </row>
    <row r="112" spans="1:11" customFormat="1" x14ac:dyDescent="0.3">
      <c r="A112" s="101" vm="2093">
        <v>43990</v>
      </c>
      <c r="B112" s="5">
        <f>SUM('Efficient Frontier'!$C$7*'Stocks Portfolio'!K112,'Efficient Frontier'!$D$7*'Stocks Portfolio'!L112,'Stocks Portfolio'!M112*'Efficient Frontier'!$E$7,'Efficient Frontier'!$F$7*'Stocks Portfolio'!N112,'Stocks Portfolio'!O112*'Efficient Frontier'!$G$7,'Efficient Frontier'!$H$7*'Stocks Portfolio'!P112,'Stocks Portfolio'!Q112*'Efficient Frontier'!$I$7,'Efficient Frontier'!$J$7*'Stocks Portfolio'!R112)</f>
        <v>-7.9484639797656282E-4</v>
      </c>
      <c r="C112" s="97">
        <f t="shared" si="1"/>
        <v>-0.10585861137364763</v>
      </c>
      <c r="D112" s="21">
        <f>('Stocks Portfolio'!B112-'Stocks Portfolio'!$B$3)/'Stocks Portfolio'!$B$3</f>
        <v>1.2461059190031071E-2</v>
      </c>
      <c r="E112" s="3">
        <f>('Stocks Portfolio'!C112-'Stocks Portfolio'!$C$3)/'Stocks Portfolio'!$C$3</f>
        <v>-0.14437053461443719</v>
      </c>
      <c r="F112" s="3">
        <f>('Stocks Portfolio'!D112-'Stocks Portfolio'!$D$3)/'Stocks Portfolio'!$D$3</f>
        <v>1.3707790036776883E-2</v>
      </c>
      <c r="G112" s="3">
        <f>('Stocks Portfolio'!E112-'Stocks Portfolio'!$E$3)/'Stocks Portfolio'!$E$3</f>
        <v>-0.3127965599051008</v>
      </c>
      <c r="H112" s="3">
        <f>('Stocks Portfolio'!F112-'Stocks Portfolio'!$F$3)/'Stocks Portfolio'!$F$3</f>
        <v>-0.24258714825703484</v>
      </c>
      <c r="I112" s="3">
        <f>('Stocks Portfolio'!G112-'Stocks Portfolio'!$G$3)/'Stocks Portfolio'!$G$3</f>
        <v>-0.29567235699311167</v>
      </c>
      <c r="J112" s="3">
        <f>('Stocks Portfolio'!H112-'Stocks Portfolio'!$H$3)/'Stocks Portfolio'!$H$3</f>
        <v>-0.26193616460036923</v>
      </c>
      <c r="K112" s="39">
        <f>('Stocks Portfolio'!I112-'Stocks Portfolio'!$I$3)/'Stocks Portfolio'!$I$3</f>
        <v>-0.23913043478260865</v>
      </c>
    </row>
    <row r="113" spans="1:11" customFormat="1" x14ac:dyDescent="0.3">
      <c r="A113" s="101" vm="2110">
        <v>43991</v>
      </c>
      <c r="B113" s="5">
        <f>SUM('Efficient Frontier'!$C$7*'Stocks Portfolio'!K113,'Efficient Frontier'!$D$7*'Stocks Portfolio'!L113,'Stocks Portfolio'!M113*'Efficient Frontier'!$E$7,'Efficient Frontier'!$F$7*'Stocks Portfolio'!N113,'Stocks Portfolio'!O113*'Efficient Frontier'!$G$7,'Efficient Frontier'!$H$7*'Stocks Portfolio'!P113,'Stocks Portfolio'!Q113*'Efficient Frontier'!$I$7,'Efficient Frontier'!$J$7*'Stocks Portfolio'!R113)</f>
        <v>-1.4726167945416894E-2</v>
      </c>
      <c r="C113" s="97">
        <f t="shared" si="1"/>
        <v>-0.11655126310668107</v>
      </c>
      <c r="D113" s="21">
        <f>('Stocks Portfolio'!B113-'Stocks Portfolio'!$B$3)/'Stocks Portfolio'!$B$3</f>
        <v>-2.1287642782969893E-2</v>
      </c>
      <c r="E113" s="3">
        <f>('Stocks Portfolio'!C113-'Stocks Portfolio'!$C$3)/'Stocks Portfolio'!$C$3</f>
        <v>-0.1584134023158415</v>
      </c>
      <c r="F113" s="3">
        <f>('Stocks Portfolio'!D113-'Stocks Portfolio'!$D$3)/'Stocks Portfolio'!$D$3</f>
        <v>2.5409562019391391E-2</v>
      </c>
      <c r="G113" s="3">
        <f>('Stocks Portfolio'!E113-'Stocks Portfolio'!$E$3)/'Stocks Portfolio'!$E$3</f>
        <v>-0.33830071174377219</v>
      </c>
      <c r="H113" s="3">
        <f>('Stocks Portfolio'!F113-'Stocks Portfolio'!$F$3)/'Stocks Portfolio'!$F$3</f>
        <v>-0.27761444771104571</v>
      </c>
      <c r="I113" s="3">
        <f>('Stocks Portfolio'!G113-'Stocks Portfolio'!$G$3)/'Stocks Portfolio'!$G$3</f>
        <v>-0.32659478885893983</v>
      </c>
      <c r="J113" s="3">
        <f>('Stocks Portfolio'!H113-'Stocks Portfolio'!$H$3)/'Stocks Portfolio'!$H$3</f>
        <v>-0.26932207860722762</v>
      </c>
      <c r="K113" s="39">
        <f>('Stocks Portfolio'!I113-'Stocks Portfolio'!$I$3)/'Stocks Portfolio'!$I$3</f>
        <v>-0.25163043478260866</v>
      </c>
    </row>
    <row r="114" spans="1:11" customFormat="1" x14ac:dyDescent="0.3">
      <c r="A114" s="101" vm="2128">
        <v>43992</v>
      </c>
      <c r="B114" s="5">
        <f>SUM('Efficient Frontier'!$C$7*'Stocks Portfolio'!K114,'Efficient Frontier'!$D$7*'Stocks Portfolio'!L114,'Stocks Portfolio'!M114*'Efficient Frontier'!$E$7,'Efficient Frontier'!$F$7*'Stocks Portfolio'!N114,'Stocks Portfolio'!O114*'Efficient Frontier'!$G$7,'Efficient Frontier'!$H$7*'Stocks Portfolio'!P114,'Stocks Portfolio'!Q114*'Efficient Frontier'!$I$7,'Efficient Frontier'!$J$7*'Stocks Portfolio'!R114)</f>
        <v>-6.0582268356160476E-3</v>
      </c>
      <c r="C114" s="97">
        <f t="shared" si="1"/>
        <v>-0.11945677971981648</v>
      </c>
      <c r="D114" s="21">
        <f>('Stocks Portfolio'!B114-'Stocks Portfolio'!$B$3)/'Stocks Portfolio'!$B$3</f>
        <v>-2.4922118380062325E-2</v>
      </c>
      <c r="E114" s="3">
        <f>('Stocks Portfolio'!C114-'Stocks Portfolio'!$C$3)/'Stocks Portfolio'!$C$3</f>
        <v>-0.12786400591278652</v>
      </c>
      <c r="F114" s="3">
        <f>('Stocks Portfolio'!D114-'Stocks Portfolio'!$D$3)/'Stocks Portfolio'!$D$3</f>
        <v>3.3099297893680962E-2</v>
      </c>
      <c r="G114" s="3">
        <f>('Stocks Portfolio'!E114-'Stocks Portfolio'!$E$3)/'Stocks Portfolio'!$E$3</f>
        <v>-0.36017200474495842</v>
      </c>
      <c r="H114" s="3">
        <f>('Stocks Portfolio'!F114-'Stocks Portfolio'!$F$3)/'Stocks Portfolio'!$F$3</f>
        <v>-0.28492230155396892</v>
      </c>
      <c r="I114" s="3">
        <f>('Stocks Portfolio'!G114-'Stocks Portfolio'!$G$3)/'Stocks Portfolio'!$G$3</f>
        <v>-0.34478885893980238</v>
      </c>
      <c r="J114" s="3">
        <f>('Stocks Portfolio'!H114-'Stocks Portfolio'!$H$3)/'Stocks Portfolio'!$H$3</f>
        <v>-0.28778686362437345</v>
      </c>
      <c r="K114" s="39">
        <f>('Stocks Portfolio'!I114-'Stocks Portfolio'!$I$3)/'Stocks Portfolio'!$I$3</f>
        <v>-0.26902173913043476</v>
      </c>
    </row>
    <row r="115" spans="1:11" customFormat="1" x14ac:dyDescent="0.3">
      <c r="A115" s="101" vm="2147">
        <v>43993</v>
      </c>
      <c r="B115" s="5">
        <f>SUM('Efficient Frontier'!$C$7*'Stocks Portfolio'!K115,'Efficient Frontier'!$D$7*'Stocks Portfolio'!L115,'Stocks Portfolio'!M115*'Efficient Frontier'!$E$7,'Efficient Frontier'!$F$7*'Stocks Portfolio'!N115,'Stocks Portfolio'!O115*'Efficient Frontier'!$G$7,'Efficient Frontier'!$H$7*'Stocks Portfolio'!P115,'Stocks Portfolio'!Q115*'Efficient Frontier'!$I$7,'Efficient Frontier'!$J$7*'Stocks Portfolio'!R115)</f>
        <v>-4.7516901312900109E-2</v>
      </c>
      <c r="C115" s="97">
        <f t="shared" si="1"/>
        <v>-0.15671452682773968</v>
      </c>
      <c r="D115" s="21">
        <f>('Stocks Portfolio'!B115-'Stocks Portfolio'!$B$3)/'Stocks Portfolio'!$B$3</f>
        <v>-3.634475597092434E-2</v>
      </c>
      <c r="E115" s="3">
        <f>('Stocks Portfolio'!C115-'Stocks Portfolio'!$C$3)/'Stocks Portfolio'!$C$3</f>
        <v>-0.17097807341709792</v>
      </c>
      <c r="F115" s="3">
        <f>('Stocks Portfolio'!D115-'Stocks Portfolio'!$D$3)/'Stocks Portfolio'!$D$3</f>
        <v>-4.0120361083251267E-3</v>
      </c>
      <c r="G115" s="3">
        <f>('Stocks Portfolio'!E115-'Stocks Portfolio'!$E$3)/'Stocks Portfolio'!$E$3</f>
        <v>-0.41051304863582444</v>
      </c>
      <c r="H115" s="3">
        <f>('Stocks Portfolio'!F115-'Stocks Portfolio'!$F$3)/'Stocks Portfolio'!$F$3</f>
        <v>-0.32053758924821502</v>
      </c>
      <c r="I115" s="3">
        <f>('Stocks Portfolio'!G115-'Stocks Portfolio'!$G$3)/'Stocks Portfolio'!$G$3</f>
        <v>-0.39525306978137165</v>
      </c>
      <c r="J115" s="3">
        <f>('Stocks Portfolio'!H115-'Stocks Portfolio'!$H$3)/'Stocks Portfolio'!$H$3</f>
        <v>-0.34001582695858606</v>
      </c>
      <c r="K115" s="39">
        <f>('Stocks Portfolio'!I115-'Stocks Portfolio'!$I$3)/'Stocks Portfolio'!$I$3</f>
        <v>-0.3206521739130434</v>
      </c>
    </row>
    <row r="116" spans="1:11" customFormat="1" x14ac:dyDescent="0.3">
      <c r="A116" s="101" vm="2167">
        <v>43994</v>
      </c>
      <c r="B116" s="5">
        <f>SUM('Efficient Frontier'!$C$7*'Stocks Portfolio'!K116,'Efficient Frontier'!$D$7*'Stocks Portfolio'!L116,'Stocks Portfolio'!M116*'Efficient Frontier'!$E$7,'Efficient Frontier'!$F$7*'Stocks Portfolio'!N116,'Stocks Portfolio'!O116*'Efficient Frontier'!$G$7,'Efficient Frontier'!$H$7*'Stocks Portfolio'!P116,'Stocks Portfolio'!Q116*'Efficient Frontier'!$I$7,'Efficient Frontier'!$J$7*'Stocks Portfolio'!R116)</f>
        <v>-2.3877769812714806E-3</v>
      </c>
      <c r="C116" s="97">
        <f t="shared" si="1"/>
        <v>-0.15895233516674162</v>
      </c>
      <c r="D116" s="21">
        <f>('Stocks Portfolio'!B116-'Stocks Portfolio'!$B$3)/'Stocks Portfolio'!$B$3</f>
        <v>-4.4652128764278445E-2</v>
      </c>
      <c r="E116" s="3">
        <f>('Stocks Portfolio'!C116-'Stocks Portfolio'!$C$3)/'Stocks Portfolio'!$C$3</f>
        <v>-0.16186252771618626</v>
      </c>
      <c r="F116" s="3">
        <f>('Stocks Portfolio'!D116-'Stocks Portfolio'!$D$3)/'Stocks Portfolio'!$D$3</f>
        <v>-6.0180541624875001E-3</v>
      </c>
      <c r="G116" s="3">
        <f>('Stocks Portfolio'!E116-'Stocks Portfolio'!$E$3)/'Stocks Portfolio'!$E$3</f>
        <v>-0.4111803084223013</v>
      </c>
      <c r="H116" s="3">
        <f>('Stocks Portfolio'!F116-'Stocks Portfolio'!$F$3)/'Stocks Portfolio'!$F$3</f>
        <v>-0.31877362452750935</v>
      </c>
      <c r="I116" s="3">
        <f>('Stocks Portfolio'!G116-'Stocks Portfolio'!$G$3)/'Stocks Portfolio'!$G$3</f>
        <v>-0.38656783468104228</v>
      </c>
      <c r="J116" s="3">
        <f>('Stocks Portfolio'!H116-'Stocks Portfolio'!$H$3)/'Stocks Portfolio'!$H$3</f>
        <v>-0.34581904510683187</v>
      </c>
      <c r="K116" s="39">
        <f>('Stocks Portfolio'!I116-'Stocks Portfolio'!$I$3)/'Stocks Portfolio'!$I$3</f>
        <v>-0.3315217391304347</v>
      </c>
    </row>
    <row r="117" spans="1:11" customFormat="1" x14ac:dyDescent="0.3">
      <c r="A117" s="101" vm="2185">
        <v>43997</v>
      </c>
      <c r="B117" s="5">
        <f>SUM('Efficient Frontier'!$C$7*'Stocks Portfolio'!K117,'Efficient Frontier'!$D$7*'Stocks Portfolio'!L117,'Stocks Portfolio'!M117*'Efficient Frontier'!$E$7,'Efficient Frontier'!$F$7*'Stocks Portfolio'!N117,'Stocks Portfolio'!O117*'Efficient Frontier'!$G$7,'Efficient Frontier'!$H$7*'Stocks Portfolio'!P117,'Stocks Portfolio'!Q117*'Efficient Frontier'!$I$7,'Efficient Frontier'!$J$7*'Stocks Portfolio'!R117)</f>
        <v>6.2091616514231649E-4</v>
      </c>
      <c r="C117" s="97">
        <f t="shared" si="1"/>
        <v>-0.15866283973735748</v>
      </c>
      <c r="D117" s="21">
        <f>('Stocks Portfolio'!B117-'Stocks Portfolio'!$B$3)/'Stocks Portfolio'!$B$3</f>
        <v>-4.0498442367601299E-2</v>
      </c>
      <c r="E117" s="3">
        <f>('Stocks Portfolio'!C117-'Stocks Portfolio'!$C$3)/'Stocks Portfolio'!$C$3</f>
        <v>-0.16555801921655594</v>
      </c>
      <c r="F117" s="3">
        <f>('Stocks Portfolio'!D117-'Stocks Portfolio'!$D$3)/'Stocks Portfolio'!$D$3</f>
        <v>-9.0270812437313452E-3</v>
      </c>
      <c r="G117" s="3">
        <f>('Stocks Portfolio'!E117-'Stocks Portfolio'!$E$3)/'Stocks Portfolio'!$E$3</f>
        <v>-0.41466488730723605</v>
      </c>
      <c r="H117" s="3">
        <f>('Stocks Portfolio'!F117-'Stocks Portfolio'!$F$3)/'Stocks Portfolio'!$F$3</f>
        <v>-0.31684166316673656</v>
      </c>
      <c r="I117" s="3">
        <f>('Stocks Portfolio'!G117-'Stocks Portfolio'!$G$3)/'Stocks Portfolio'!$G$3</f>
        <v>-0.38634321653189579</v>
      </c>
      <c r="J117" s="3">
        <f>('Stocks Portfolio'!H117-'Stocks Portfolio'!$H$3)/'Stocks Portfolio'!$H$3</f>
        <v>-0.32999208652070694</v>
      </c>
      <c r="K117" s="39">
        <f>('Stocks Portfolio'!I117-'Stocks Portfolio'!$I$3)/'Stocks Portfolio'!$I$3</f>
        <v>-0.31847826086956521</v>
      </c>
    </row>
    <row r="118" spans="1:11" customFormat="1" x14ac:dyDescent="0.3">
      <c r="A118" s="101" vm="2204">
        <v>43998</v>
      </c>
      <c r="B118" s="5">
        <f>SUM('Efficient Frontier'!$C$7*'Stocks Portfolio'!K118,'Efficient Frontier'!$D$7*'Stocks Portfolio'!L118,'Stocks Portfolio'!M118*'Efficient Frontier'!$E$7,'Efficient Frontier'!$F$7*'Stocks Portfolio'!N118,'Stocks Portfolio'!O118*'Efficient Frontier'!$G$7,'Efficient Frontier'!$H$7*'Stocks Portfolio'!P118,'Stocks Portfolio'!Q118*'Efficient Frontier'!$I$7,'Efficient Frontier'!$J$7*'Stocks Portfolio'!R118)</f>
        <v>3.4469688048111916E-2</v>
      </c>
      <c r="C118" s="97">
        <f t="shared" si="1"/>
        <v>-0.1305853384846053</v>
      </c>
      <c r="D118" s="21">
        <f>('Stocks Portfolio'!B118-'Stocks Portfolio'!$B$3)/'Stocks Portfolio'!$B$3</f>
        <v>-5.7113187954310994E-3</v>
      </c>
      <c r="E118" s="3">
        <f>('Stocks Portfolio'!C118-'Stocks Portfolio'!$C$3)/'Stocks Portfolio'!$C$3</f>
        <v>-0.14609509731460968</v>
      </c>
      <c r="F118" s="3">
        <f>('Stocks Portfolio'!D118-'Stocks Portfolio'!$D$3)/'Stocks Portfolio'!$D$3</f>
        <v>1.771982614510182E-2</v>
      </c>
      <c r="G118" s="3">
        <f>('Stocks Portfolio'!E118-'Stocks Portfolio'!$E$3)/'Stocks Portfolio'!$E$3</f>
        <v>-0.37588967971530252</v>
      </c>
      <c r="H118" s="3">
        <f>('Stocks Portfolio'!F118-'Stocks Portfolio'!$F$3)/'Stocks Portfolio'!$F$3</f>
        <v>-0.28635027299454002</v>
      </c>
      <c r="I118" s="3">
        <f>('Stocks Portfolio'!G118-'Stocks Portfolio'!$G$3)/'Stocks Portfolio'!$G$3</f>
        <v>-0.36882300089847259</v>
      </c>
      <c r="J118" s="3">
        <f>('Stocks Portfolio'!H118-'Stocks Portfolio'!$H$3)/'Stocks Portfolio'!$H$3</f>
        <v>-0.32682669480348187</v>
      </c>
      <c r="K118" s="39">
        <f>('Stocks Portfolio'!I118-'Stocks Portfolio'!$I$3)/'Stocks Portfolio'!$I$3</f>
        <v>-0.29891304347826081</v>
      </c>
    </row>
    <row r="119" spans="1:11" customFormat="1" x14ac:dyDescent="0.3">
      <c r="A119" s="101" vm="2222">
        <v>43999</v>
      </c>
      <c r="B119" s="5">
        <f>SUM('Efficient Frontier'!$C$7*'Stocks Portfolio'!K119,'Efficient Frontier'!$D$7*'Stocks Portfolio'!L119,'Stocks Portfolio'!M119*'Efficient Frontier'!$E$7,'Efficient Frontier'!$F$7*'Stocks Portfolio'!N119,'Stocks Portfolio'!O119*'Efficient Frontier'!$G$7,'Efficient Frontier'!$H$7*'Stocks Portfolio'!P119,'Stocks Portfolio'!Q119*'Efficient Frontier'!$I$7,'Efficient Frontier'!$J$7*'Stocks Portfolio'!R119)</f>
        <v>-4.4499624397070286E-3</v>
      </c>
      <c r="C119" s="97">
        <f t="shared" si="1"/>
        <v>-0.13523085597665455</v>
      </c>
      <c r="D119" s="21">
        <f>('Stocks Portfolio'!B119-'Stocks Portfolio'!$B$3)/'Stocks Portfolio'!$B$3</f>
        <v>-1.713395638629293E-2</v>
      </c>
      <c r="E119" s="3">
        <f>('Stocks Portfolio'!C119-'Stocks Portfolio'!$C$3)/'Stocks Portfolio'!$C$3</f>
        <v>-0.13525498891352553</v>
      </c>
      <c r="F119" s="3">
        <f>('Stocks Portfolio'!D119-'Stocks Portfolio'!$D$3)/'Stocks Portfolio'!$D$3</f>
        <v>9.0270812437311544E-3</v>
      </c>
      <c r="G119" s="3">
        <f>('Stocks Portfolio'!E119-'Stocks Portfolio'!$E$3)/'Stocks Portfolio'!$E$3</f>
        <v>-0.37737247924080664</v>
      </c>
      <c r="H119" s="3">
        <f>('Stocks Portfolio'!F119-'Stocks Portfolio'!$F$3)/'Stocks Portfolio'!$F$3</f>
        <v>-0.28441831163376724</v>
      </c>
      <c r="I119" s="3">
        <f>('Stocks Portfolio'!G119-'Stocks Portfolio'!$G$3)/'Stocks Portfolio'!$G$3</f>
        <v>-0.37121892782270144</v>
      </c>
      <c r="J119" s="3">
        <f>('Stocks Portfolio'!H119-'Stocks Portfolio'!$H$3)/'Stocks Portfolio'!$H$3</f>
        <v>-0.31733051965180686</v>
      </c>
      <c r="K119" s="39">
        <f>('Stocks Portfolio'!I119-'Stocks Portfolio'!$I$3)/'Stocks Portfolio'!$I$3</f>
        <v>-0.29673913043478256</v>
      </c>
    </row>
    <row r="120" spans="1:11" customFormat="1" x14ac:dyDescent="0.3">
      <c r="A120" s="101" vm="2241">
        <v>44000</v>
      </c>
      <c r="B120" s="5">
        <f>SUM('Efficient Frontier'!$C$7*'Stocks Portfolio'!K120,'Efficient Frontier'!$D$7*'Stocks Portfolio'!L120,'Stocks Portfolio'!M120*'Efficient Frontier'!$E$7,'Efficient Frontier'!$F$7*'Stocks Portfolio'!N120,'Stocks Portfolio'!O120*'Efficient Frontier'!$G$7,'Efficient Frontier'!$H$7*'Stocks Portfolio'!P120,'Stocks Portfolio'!Q120*'Efficient Frontier'!$I$7,'Efficient Frontier'!$J$7*'Stocks Portfolio'!R120)</f>
        <v>-4.6625124044605707E-3</v>
      </c>
      <c r="C120" s="97">
        <f t="shared" si="1"/>
        <v>-0.13831767061556663</v>
      </c>
      <c r="D120" s="21">
        <f>('Stocks Portfolio'!B120-'Stocks Portfolio'!$B$3)/'Stocks Portfolio'!$B$3</f>
        <v>-1.6095534787123687E-2</v>
      </c>
      <c r="E120" s="3">
        <f>('Stocks Portfolio'!C120-'Stocks Portfolio'!$C$3)/'Stocks Portfolio'!$C$3</f>
        <v>-0.13426952451342702</v>
      </c>
      <c r="F120" s="3">
        <f>('Stocks Portfolio'!D120-'Stocks Portfolio'!$D$3)/'Stocks Portfolio'!$D$3</f>
        <v>7.6897358742893827E-3</v>
      </c>
      <c r="G120" s="3">
        <f>('Stocks Portfolio'!E120-'Stocks Portfolio'!$E$3)/'Stocks Portfolio'!$E$3</f>
        <v>-0.38908659549228941</v>
      </c>
      <c r="H120" s="3">
        <f>('Stocks Portfolio'!F120-'Stocks Portfolio'!$F$3)/'Stocks Portfolio'!$F$3</f>
        <v>-0.2919781604367912</v>
      </c>
      <c r="I120" s="3">
        <f>('Stocks Portfolio'!G120-'Stocks Portfolio'!$G$3)/'Stocks Portfolio'!$G$3</f>
        <v>-0.37316561844863733</v>
      </c>
      <c r="J120" s="3">
        <f>('Stocks Portfolio'!H120-'Stocks Portfolio'!$H$3)/'Stocks Portfolio'!$H$3</f>
        <v>-0.31627538907939845</v>
      </c>
      <c r="K120" s="39">
        <f>('Stocks Portfolio'!I120-'Stocks Portfolio'!$I$3)/'Stocks Portfolio'!$I$3</f>
        <v>-0.30326086956521731</v>
      </c>
    </row>
    <row r="121" spans="1:11" customFormat="1" x14ac:dyDescent="0.3">
      <c r="A121" s="101" vm="2258">
        <v>44001</v>
      </c>
      <c r="B121" s="5">
        <f>SUM('Efficient Frontier'!$C$7*'Stocks Portfolio'!K121,'Efficient Frontier'!$D$7*'Stocks Portfolio'!L121,'Stocks Portfolio'!M121*'Efficient Frontier'!$E$7,'Efficient Frontier'!$F$7*'Stocks Portfolio'!N121,'Stocks Portfolio'!O121*'Efficient Frontier'!$G$7,'Efficient Frontier'!$H$7*'Stocks Portfolio'!P121,'Stocks Portfolio'!Q121*'Efficient Frontier'!$I$7,'Efficient Frontier'!$J$7*'Stocks Portfolio'!R121)</f>
        <v>4.2656497682622115E-3</v>
      </c>
      <c r="C121" s="97">
        <f t="shared" si="1"/>
        <v>-0.13484659038048577</v>
      </c>
      <c r="D121" s="21">
        <f>('Stocks Portfolio'!B121-'Stocks Portfolio'!$B$3)/'Stocks Portfolio'!$B$3</f>
        <v>-2.1806853582554603E-2</v>
      </c>
      <c r="E121" s="3">
        <f>('Stocks Portfolio'!C121-'Stocks Portfolio'!$C$3)/'Stocks Portfolio'!$C$3</f>
        <v>-0.13205222961320537</v>
      </c>
      <c r="F121" s="3">
        <f>('Stocks Portfolio'!D121-'Stocks Portfolio'!$D$3)/'Stocks Portfolio'!$D$3</f>
        <v>1.4376462721497674E-2</v>
      </c>
      <c r="G121" s="3">
        <f>('Stocks Portfolio'!E121-'Stocks Portfolio'!$E$3)/'Stocks Portfolio'!$E$3</f>
        <v>-0.38797449584816124</v>
      </c>
      <c r="H121" s="3">
        <f>('Stocks Portfolio'!F121-'Stocks Portfolio'!$F$3)/'Stocks Portfolio'!$F$3</f>
        <v>-0.29239815203695918</v>
      </c>
      <c r="I121" s="3">
        <f>('Stocks Portfolio'!G121-'Stocks Portfolio'!$G$3)/'Stocks Portfolio'!$G$3</f>
        <v>-0.36710092842168318</v>
      </c>
      <c r="J121" s="3">
        <f>('Stocks Portfolio'!H121-'Stocks Portfolio'!$H$3)/'Stocks Portfolio'!$H$3</f>
        <v>-0.29411764705882343</v>
      </c>
      <c r="K121" s="39">
        <f>('Stocks Portfolio'!I121-'Stocks Portfolio'!$I$3)/'Stocks Portfolio'!$I$3</f>
        <v>-0.30108695652173911</v>
      </c>
    </row>
    <row r="122" spans="1:11" customFormat="1" x14ac:dyDescent="0.3">
      <c r="A122" s="101" vm="2277">
        <v>44004</v>
      </c>
      <c r="B122" s="5">
        <f>SUM('Efficient Frontier'!$C$7*'Stocks Portfolio'!K122,'Efficient Frontier'!$D$7*'Stocks Portfolio'!L122,'Stocks Portfolio'!M122*'Efficient Frontier'!$E$7,'Efficient Frontier'!$F$7*'Stocks Portfolio'!N122,'Stocks Portfolio'!O122*'Efficient Frontier'!$G$7,'Efficient Frontier'!$H$7*'Stocks Portfolio'!P122,'Stocks Portfolio'!Q122*'Efficient Frontier'!$I$7,'Efficient Frontier'!$J$7*'Stocks Portfolio'!R122)</f>
        <v>2.720272570959849E-3</v>
      </c>
      <c r="C122" s="97">
        <f t="shared" si="1"/>
        <v>-0.13186210813308874</v>
      </c>
      <c r="D122" s="21">
        <f>('Stocks Portfolio'!B122-'Stocks Portfolio'!$B$3)/'Stocks Portfolio'!$B$3</f>
        <v>-8.3073727933541085E-3</v>
      </c>
      <c r="E122" s="3">
        <f>('Stocks Portfolio'!C122-'Stocks Portfolio'!$C$3)/'Stocks Portfolio'!$C$3</f>
        <v>-0.12490761271249076</v>
      </c>
      <c r="F122" s="3">
        <f>('Stocks Portfolio'!D122-'Stocks Portfolio'!$D$3)/'Stocks Portfolio'!$D$3</f>
        <v>1.7051153460381028E-2</v>
      </c>
      <c r="G122" s="3">
        <f>('Stocks Portfolio'!E122-'Stocks Portfolio'!$E$3)/'Stocks Portfolio'!$E$3</f>
        <v>-0.38901245551601427</v>
      </c>
      <c r="H122" s="3">
        <f>('Stocks Portfolio'!F122-'Stocks Portfolio'!$F$3)/'Stocks Portfolio'!$F$3</f>
        <v>-0.29340613187736242</v>
      </c>
      <c r="I122" s="3">
        <f>('Stocks Portfolio'!G122-'Stocks Portfolio'!$G$3)/'Stocks Portfolio'!$G$3</f>
        <v>-0.35849056603773588</v>
      </c>
      <c r="J122" s="3">
        <f>('Stocks Portfolio'!H122-'Stocks Portfolio'!$H$3)/'Stocks Portfolio'!$H$3</f>
        <v>-0.30150356106568182</v>
      </c>
      <c r="K122" s="39">
        <f>('Stocks Portfolio'!I122-'Stocks Portfolio'!$I$3)/'Stocks Portfolio'!$I$3</f>
        <v>-0.31413043478260866</v>
      </c>
    </row>
    <row r="123" spans="1:11" customFormat="1" x14ac:dyDescent="0.3">
      <c r="A123" s="101" vm="2296">
        <v>44005</v>
      </c>
      <c r="B123" s="5">
        <f>SUM('Efficient Frontier'!$C$7*'Stocks Portfolio'!K123,'Efficient Frontier'!$D$7*'Stocks Portfolio'!L123,'Stocks Portfolio'!M123*'Efficient Frontier'!$E$7,'Efficient Frontier'!$F$7*'Stocks Portfolio'!N123,'Stocks Portfolio'!O123*'Efficient Frontier'!$G$7,'Efficient Frontier'!$H$7*'Stocks Portfolio'!P123,'Stocks Portfolio'!Q123*'Efficient Frontier'!$I$7,'Efficient Frontier'!$J$7*'Stocks Portfolio'!R123)</f>
        <v>1.5606539032054426E-2</v>
      </c>
      <c r="C123" s="97">
        <f t="shared" si="1"/>
        <v>-0.11894334794984887</v>
      </c>
      <c r="D123" s="21">
        <f>('Stocks Portfolio'!B123-'Stocks Portfolio'!$B$3)/'Stocks Portfolio'!$B$3</f>
        <v>-4.1536863966771462E-3</v>
      </c>
      <c r="E123" s="3">
        <f>('Stocks Portfolio'!C123-'Stocks Portfolio'!$C$3)/'Stocks Portfolio'!$C$3</f>
        <v>-0.11702389751170238</v>
      </c>
      <c r="F123" s="3">
        <f>('Stocks Portfolio'!D123-'Stocks Portfolio'!$D$3)/'Stocks Portfolio'!$D$3</f>
        <v>3.3767970578401758E-2</v>
      </c>
      <c r="G123" s="3">
        <f>('Stocks Portfolio'!E123-'Stocks Portfolio'!$E$3)/'Stocks Portfolio'!$E$3</f>
        <v>-0.37522241992882566</v>
      </c>
      <c r="H123" s="3">
        <f>('Stocks Portfolio'!F123-'Stocks Portfolio'!$F$3)/'Stocks Portfolio'!$F$3</f>
        <v>-0.28122637547249046</v>
      </c>
      <c r="I123" s="3">
        <f>('Stocks Portfolio'!G123-'Stocks Portfolio'!$G$3)/'Stocks Portfolio'!$G$3</f>
        <v>-0.32135369871218927</v>
      </c>
      <c r="J123" s="3">
        <f>('Stocks Portfolio'!H123-'Stocks Portfolio'!$H$3)/'Stocks Portfolio'!$H$3</f>
        <v>-0.30097599577947765</v>
      </c>
      <c r="K123" s="39">
        <f>('Stocks Portfolio'!I123-'Stocks Portfolio'!$I$3)/'Stocks Portfolio'!$I$3</f>
        <v>-0.30978260869565216</v>
      </c>
    </row>
    <row r="124" spans="1:11" customFormat="1" x14ac:dyDescent="0.3">
      <c r="A124" s="101" vm="2316">
        <v>44006</v>
      </c>
      <c r="B124" s="5">
        <f>SUM('Efficient Frontier'!$C$7*'Stocks Portfolio'!K124,'Efficient Frontier'!$D$7*'Stocks Portfolio'!L124,'Stocks Portfolio'!M124*'Efficient Frontier'!$E$7,'Efficient Frontier'!$F$7*'Stocks Portfolio'!N124,'Stocks Portfolio'!O124*'Efficient Frontier'!$G$7,'Efficient Frontier'!$H$7*'Stocks Portfolio'!P124,'Stocks Portfolio'!Q124*'Efficient Frontier'!$I$7,'Efficient Frontier'!$J$7*'Stocks Portfolio'!R124)</f>
        <v>-3.5482890739944803E-2</v>
      </c>
      <c r="C124" s="97">
        <f t="shared" si="1"/>
        <v>-0.14899893802807276</v>
      </c>
      <c r="D124" s="21">
        <f>('Stocks Portfolio'!B124-'Stocks Portfolio'!$B$3)/'Stocks Portfolio'!$B$3</f>
        <v>-3.5306334371755101E-2</v>
      </c>
      <c r="E124" s="3">
        <f>('Stocks Portfolio'!C124-'Stocks Portfolio'!$C$3)/'Stocks Portfolio'!$C$3</f>
        <v>-0.14289233801428933</v>
      </c>
      <c r="F124" s="3">
        <f>('Stocks Portfolio'!D124-'Stocks Portfolio'!$D$3)/'Stocks Portfolio'!$D$3</f>
        <v>0</v>
      </c>
      <c r="G124" s="3">
        <f>('Stocks Portfolio'!E124-'Stocks Portfolio'!$E$3)/'Stocks Portfolio'!$E$3</f>
        <v>-0.40176453143534985</v>
      </c>
      <c r="H124" s="3">
        <f>('Stocks Portfolio'!F124-'Stocks Portfolio'!$F$3)/'Stocks Portfolio'!$F$3</f>
        <v>-0.29995800083998309</v>
      </c>
      <c r="I124" s="3">
        <f>('Stocks Portfolio'!G124-'Stocks Portfolio'!$G$3)/'Stocks Portfolio'!$G$3</f>
        <v>-0.35122791254866731</v>
      </c>
      <c r="J124" s="3">
        <f>('Stocks Portfolio'!H124-'Stocks Portfolio'!$H$3)/'Stocks Portfolio'!$H$3</f>
        <v>-0.33368504352413603</v>
      </c>
      <c r="K124" s="39">
        <f>('Stocks Portfolio'!I124-'Stocks Portfolio'!$I$3)/'Stocks Portfolio'!$I$3</f>
        <v>-0.3315217391304347</v>
      </c>
    </row>
    <row r="125" spans="1:11" customFormat="1" x14ac:dyDescent="0.3">
      <c r="A125" s="101" vm="2333">
        <v>44007</v>
      </c>
      <c r="B125" s="5">
        <f>SUM('Efficient Frontier'!$C$7*'Stocks Portfolio'!K125,'Efficient Frontier'!$D$7*'Stocks Portfolio'!L125,'Stocks Portfolio'!M125*'Efficient Frontier'!$E$7,'Efficient Frontier'!$F$7*'Stocks Portfolio'!N125,'Stocks Portfolio'!O125*'Efficient Frontier'!$G$7,'Efficient Frontier'!$H$7*'Stocks Portfolio'!P125,'Stocks Portfolio'!Q125*'Efficient Frontier'!$I$7,'Efficient Frontier'!$J$7*'Stocks Portfolio'!R125)</f>
        <v>1.3111516659526055E-3</v>
      </c>
      <c r="C125" s="97">
        <f t="shared" si="1"/>
        <v>-0.14765315531063097</v>
      </c>
      <c r="D125" s="21">
        <f>('Stocks Portfolio'!B125-'Stocks Portfolio'!$B$3)/'Stocks Portfolio'!$B$3</f>
        <v>-3.1152647975077954E-2</v>
      </c>
      <c r="E125" s="3">
        <f>('Stocks Portfolio'!C125-'Stocks Portfolio'!$C$3)/'Stocks Portfolio'!$C$3</f>
        <v>-0.15274698201527476</v>
      </c>
      <c r="F125" s="3">
        <f>('Stocks Portfolio'!D125-'Stocks Portfolio'!$D$3)/'Stocks Portfolio'!$D$3</f>
        <v>2.3403543965228638E-3</v>
      </c>
      <c r="G125" s="3">
        <f>('Stocks Portfolio'!E125-'Stocks Portfolio'!$E$3)/'Stocks Portfolio'!$E$3</f>
        <v>-0.40295077105575317</v>
      </c>
      <c r="H125" s="3">
        <f>('Stocks Portfolio'!F125-'Stocks Portfolio'!$F$3)/'Stocks Portfolio'!$F$3</f>
        <v>-0.29239815203695918</v>
      </c>
      <c r="I125" s="3">
        <f>('Stocks Portfolio'!G125-'Stocks Portfolio'!$G$3)/'Stocks Portfolio'!$G$3</f>
        <v>-0.34179395028451631</v>
      </c>
      <c r="J125" s="3">
        <f>('Stocks Portfolio'!H125-'Stocks Portfolio'!$H$3)/'Stocks Portfolio'!$H$3</f>
        <v>-0.34423634924821944</v>
      </c>
      <c r="K125" s="39">
        <f>('Stocks Portfolio'!I125-'Stocks Portfolio'!$I$3)/'Stocks Portfolio'!$I$3</f>
        <v>-0.33043478260869558</v>
      </c>
    </row>
    <row r="126" spans="1:11" customFormat="1" x14ac:dyDescent="0.3">
      <c r="A126" s="101" vm="2352">
        <v>44008</v>
      </c>
      <c r="B126" s="5">
        <f>SUM('Efficient Frontier'!$C$7*'Stocks Portfolio'!K126,'Efficient Frontier'!$D$7*'Stocks Portfolio'!L126,'Stocks Portfolio'!M126*'Efficient Frontier'!$E$7,'Efficient Frontier'!$F$7*'Stocks Portfolio'!N126,'Stocks Portfolio'!O126*'Efficient Frontier'!$G$7,'Efficient Frontier'!$H$7*'Stocks Portfolio'!P126,'Stocks Portfolio'!Q126*'Efficient Frontier'!$I$7,'Efficient Frontier'!$J$7*'Stocks Portfolio'!R126)</f>
        <v>-1.6206183988985673E-3</v>
      </c>
      <c r="C126" s="97">
        <f t="shared" si="1"/>
        <v>-0.14669059211124272</v>
      </c>
      <c r="D126" s="21">
        <f>('Stocks Portfolio'!B126-'Stocks Portfolio'!$B$3)/'Stocks Portfolio'!$B$3</f>
        <v>-2.2845275181723846E-2</v>
      </c>
      <c r="E126" s="3">
        <f>('Stocks Portfolio'!C126-'Stocks Portfolio'!$C$3)/'Stocks Portfolio'!$C$3</f>
        <v>-0.15496427691549658</v>
      </c>
      <c r="F126" s="3">
        <f>('Stocks Portfolio'!D126-'Stocks Portfolio'!$D$3)/'Stocks Portfolio'!$D$3</f>
        <v>1.2370444667335301E-2</v>
      </c>
      <c r="G126" s="3">
        <f>('Stocks Portfolio'!E126-'Stocks Portfolio'!$E$3)/'Stocks Portfolio'!$E$3</f>
        <v>-0.41362692763938314</v>
      </c>
      <c r="H126" s="3">
        <f>('Stocks Portfolio'!F126-'Stocks Portfolio'!$F$3)/'Stocks Portfolio'!$F$3</f>
        <v>-0.30281394372112552</v>
      </c>
      <c r="I126" s="3">
        <f>('Stocks Portfolio'!G126-'Stocks Portfolio'!$G$3)/'Stocks Portfolio'!$G$3</f>
        <v>-0.3534740940401318</v>
      </c>
      <c r="J126" s="3">
        <f>('Stocks Portfolio'!H126-'Stocks Portfolio'!$H$3)/'Stocks Portfolio'!$H$3</f>
        <v>-0.36059087312054866</v>
      </c>
      <c r="K126" s="39">
        <f>('Stocks Portfolio'!I126-'Stocks Portfolio'!$I$3)/'Stocks Portfolio'!$I$3</f>
        <v>-0.34293478260869559</v>
      </c>
    </row>
    <row r="127" spans="1:11" customFormat="1" x14ac:dyDescent="0.3">
      <c r="A127" s="101" vm="2371">
        <v>44011</v>
      </c>
      <c r="B127" s="5">
        <f>SUM('Efficient Frontier'!$C$7*'Stocks Portfolio'!K127,'Efficient Frontier'!$D$7*'Stocks Portfolio'!L127,'Stocks Portfolio'!M127*'Efficient Frontier'!$E$7,'Efficient Frontier'!$F$7*'Stocks Portfolio'!N127,'Stocks Portfolio'!O127*'Efficient Frontier'!$G$7,'Efficient Frontier'!$H$7*'Stocks Portfolio'!P127,'Stocks Portfolio'!Q127*'Efficient Frontier'!$I$7,'Efficient Frontier'!$J$7*'Stocks Portfolio'!R127)</f>
        <v>1.7104738856575964E-2</v>
      </c>
      <c r="C127" s="97">
        <f t="shared" si="1"/>
        <v>-0.13411538415940563</v>
      </c>
      <c r="D127" s="21">
        <f>('Stocks Portfolio'!B127-'Stocks Portfolio'!$B$3)/'Stocks Portfolio'!$B$3</f>
        <v>-4.1536863966771462E-3</v>
      </c>
      <c r="E127" s="3">
        <f>('Stocks Portfolio'!C127-'Stocks Portfolio'!$C$3)/'Stocks Portfolio'!$C$3</f>
        <v>-0.1419068736141908</v>
      </c>
      <c r="F127" s="3">
        <f>('Stocks Portfolio'!D127-'Stocks Portfolio'!$D$3)/'Stocks Portfolio'!$D$3</f>
        <v>1.5713808090939446E-2</v>
      </c>
      <c r="G127" s="3">
        <f>('Stocks Portfolio'!E127-'Stocks Portfolio'!$E$3)/'Stocks Portfolio'!$E$3</f>
        <v>-0.38767793594306044</v>
      </c>
      <c r="H127" s="3">
        <f>('Stocks Portfolio'!F127-'Stocks Portfolio'!$F$3)/'Stocks Portfolio'!$F$3</f>
        <v>-0.28517429651406967</v>
      </c>
      <c r="I127" s="3">
        <f>('Stocks Portfolio'!G127-'Stocks Portfolio'!$G$3)/'Stocks Portfolio'!$G$3</f>
        <v>-0.33902365977837678</v>
      </c>
      <c r="J127" s="3">
        <f>('Stocks Portfolio'!H127-'Stocks Portfolio'!$H$3)/'Stocks Portfolio'!$H$3</f>
        <v>-0.34845687153785276</v>
      </c>
      <c r="K127" s="39">
        <f>('Stocks Portfolio'!I127-'Stocks Portfolio'!$I$3)/'Stocks Portfolio'!$I$3</f>
        <v>-0.3315217391304347</v>
      </c>
    </row>
    <row r="128" spans="1:11" customFormat="1" x14ac:dyDescent="0.3">
      <c r="A128" s="101" vm="2388">
        <v>44012</v>
      </c>
      <c r="B128" s="5">
        <f>SUM('Efficient Frontier'!$C$7*'Stocks Portfolio'!K128,'Efficient Frontier'!$D$7*'Stocks Portfolio'!L128,'Stocks Portfolio'!M128*'Efficient Frontier'!$E$7,'Efficient Frontier'!$F$7*'Stocks Portfolio'!N128,'Stocks Portfolio'!O128*'Efficient Frontier'!$G$7,'Efficient Frontier'!$H$7*'Stocks Portfolio'!P128,'Stocks Portfolio'!Q128*'Efficient Frontier'!$I$7,'Efficient Frontier'!$J$7*'Stocks Portfolio'!R128)</f>
        <v>-3.4615889578707305E-3</v>
      </c>
      <c r="C128" s="97">
        <f t="shared" si="1"/>
        <v>-0.1365319780340512</v>
      </c>
      <c r="D128" s="21">
        <f>('Stocks Portfolio'!B128-'Stocks Portfolio'!$B$3)/'Stocks Portfolio'!$B$3</f>
        <v>-3.6344755970924339E-3</v>
      </c>
      <c r="E128" s="3">
        <f>('Stocks Portfolio'!C128-'Stocks Portfolio'!$C$3)/'Stocks Portfolio'!$C$3</f>
        <v>-0.16136979551613706</v>
      </c>
      <c r="F128" s="3">
        <f>('Stocks Portfolio'!D128-'Stocks Portfolio'!$D$3)/'Stocks Portfolio'!$D$3</f>
        <v>1.5379471748578954E-2</v>
      </c>
      <c r="G128" s="3">
        <f>('Stocks Portfolio'!E128-'Stocks Portfolio'!$E$3)/'Stocks Portfolio'!$E$3</f>
        <v>-0.39294187425860017</v>
      </c>
      <c r="H128" s="3">
        <f>('Stocks Portfolio'!F128-'Stocks Portfolio'!$F$3)/'Stocks Portfolio'!$F$3</f>
        <v>-0.28450230995380088</v>
      </c>
      <c r="I128" s="3">
        <f>('Stocks Portfolio'!G128-'Stocks Portfolio'!$G$3)/'Stocks Portfolio'!$G$3</f>
        <v>-0.33033842467804725</v>
      </c>
      <c r="J128" s="3">
        <f>('Stocks Portfolio'!H128-'Stocks Portfolio'!$H$3)/'Stocks Portfolio'!$H$3</f>
        <v>-0.36428383012397775</v>
      </c>
      <c r="K128" s="39">
        <f>('Stocks Portfolio'!I128-'Stocks Portfolio'!$I$3)/'Stocks Portfolio'!$I$3</f>
        <v>-0.33478260869565213</v>
      </c>
    </row>
    <row r="129" spans="1:11" customFormat="1" x14ac:dyDescent="0.3">
      <c r="A129" s="101" vm="2405">
        <v>44013</v>
      </c>
      <c r="B129" s="5">
        <f>SUM('Efficient Frontier'!$C$7*'Stocks Portfolio'!K129,'Efficient Frontier'!$D$7*'Stocks Portfolio'!L129,'Stocks Portfolio'!M129*'Efficient Frontier'!$E$7,'Efficient Frontier'!$F$7*'Stocks Portfolio'!N129,'Stocks Portfolio'!O129*'Efficient Frontier'!$G$7,'Efficient Frontier'!$H$7*'Stocks Portfolio'!P129,'Stocks Portfolio'!Q129*'Efficient Frontier'!$I$7,'Efficient Frontier'!$J$7*'Stocks Portfolio'!R129)</f>
        <v>2.0170967908648241E-3</v>
      </c>
      <c r="C129" s="97">
        <f t="shared" si="1"/>
        <v>-0.13367618599665179</v>
      </c>
      <c r="D129" s="21">
        <f>('Stocks Portfolio'!B129-'Stocks Portfolio'!$B$3)/'Stocks Portfolio'!$B$3</f>
        <v>2.5441329179646855E-2</v>
      </c>
      <c r="E129" s="3">
        <f>('Stocks Portfolio'!C129-'Stocks Portfolio'!$C$3)/'Stocks Portfolio'!$C$3</f>
        <v>-0.15594974131559508</v>
      </c>
      <c r="F129" s="3">
        <f>('Stocks Portfolio'!D129-'Stocks Portfolio'!$D$3)/'Stocks Portfolio'!$D$3</f>
        <v>1.27047810096956E-2</v>
      </c>
      <c r="G129" s="3">
        <f>('Stocks Portfolio'!E129-'Stocks Portfolio'!$E$3)/'Stocks Portfolio'!$E$3</f>
        <v>-0.39857651245551601</v>
      </c>
      <c r="H129" s="3">
        <f>('Stocks Portfolio'!F129-'Stocks Portfolio'!$F$3)/'Stocks Portfolio'!$F$3</f>
        <v>-0.28996220075598478</v>
      </c>
      <c r="I129" s="3">
        <f>('Stocks Portfolio'!G129-'Stocks Portfolio'!$G$3)/'Stocks Portfolio'!$G$3</f>
        <v>-0.3421683138664271</v>
      </c>
      <c r="J129" s="3">
        <f>('Stocks Portfolio'!H129-'Stocks Portfolio'!$H$3)/'Stocks Portfolio'!$H$3</f>
        <v>-0.36006330783434443</v>
      </c>
      <c r="K129" s="39">
        <f>('Stocks Portfolio'!I129-'Stocks Portfolio'!$I$3)/'Stocks Portfolio'!$I$3</f>
        <v>-0.3315217391304347</v>
      </c>
    </row>
    <row r="130" spans="1:11" customFormat="1" x14ac:dyDescent="0.3">
      <c r="A130" s="101" vm="2421">
        <v>44014</v>
      </c>
      <c r="B130" s="5">
        <f>SUM('Efficient Frontier'!$C$7*'Stocks Portfolio'!K130,'Efficient Frontier'!$D$7*'Stocks Portfolio'!L130,'Stocks Portfolio'!M130*'Efficient Frontier'!$E$7,'Efficient Frontier'!$F$7*'Stocks Portfolio'!N130,'Stocks Portfolio'!O130*'Efficient Frontier'!$G$7,'Efficient Frontier'!$H$7*'Stocks Portfolio'!P130,'Stocks Portfolio'!Q130*'Efficient Frontier'!$I$7,'Efficient Frontier'!$J$7*'Stocks Portfolio'!R130)</f>
        <v>3.1811256783819485E-2</v>
      </c>
      <c r="C130" s="97">
        <f t="shared" si="1"/>
        <v>-0.10662111968564905</v>
      </c>
      <c r="D130" s="21">
        <f>('Stocks Portfolio'!B130-'Stocks Portfolio'!$B$3)/'Stocks Portfolio'!$B$3</f>
        <v>7.0612668743509827E-2</v>
      </c>
      <c r="E130" s="3">
        <f>('Stocks Portfolio'!C130-'Stocks Portfolio'!$C$3)/'Stocks Portfolio'!$C$3</f>
        <v>-0.14658782951465885</v>
      </c>
      <c r="F130" s="3">
        <f>('Stocks Portfolio'!D130-'Stocks Portfolio'!$D$3)/'Stocks Portfolio'!$D$3</f>
        <v>3.577398863256432E-2</v>
      </c>
      <c r="G130" s="3">
        <f>('Stocks Portfolio'!E130-'Stocks Portfolio'!$E$3)/'Stocks Portfolio'!$E$3</f>
        <v>-0.36476868327402134</v>
      </c>
      <c r="H130" s="3">
        <f>('Stocks Portfolio'!F130-'Stocks Portfolio'!$F$3)/'Stocks Portfolio'!$F$3</f>
        <v>-0.26383872322553548</v>
      </c>
      <c r="I130" s="3">
        <f>('Stocks Portfolio'!G130-'Stocks Portfolio'!$G$3)/'Stocks Portfolio'!$G$3</f>
        <v>-0.32622042527702899</v>
      </c>
      <c r="J130" s="3">
        <f>('Stocks Portfolio'!H130-'Stocks Portfolio'!$H$3)/'Stocks Portfolio'!$H$3</f>
        <v>-0.34687417567924023</v>
      </c>
      <c r="K130" s="39">
        <f>('Stocks Portfolio'!I130-'Stocks Portfolio'!$I$3)/'Stocks Portfolio'!$I$3</f>
        <v>-0.31630434782608691</v>
      </c>
    </row>
    <row r="131" spans="1:11" customFormat="1" x14ac:dyDescent="0.3">
      <c r="A131" s="101" vm="2440">
        <v>44015</v>
      </c>
      <c r="B131" s="5">
        <f>SUM('Efficient Frontier'!$C$7*'Stocks Portfolio'!K131,'Efficient Frontier'!$D$7*'Stocks Portfolio'!L131,'Stocks Portfolio'!M131*'Efficient Frontier'!$E$7,'Efficient Frontier'!$F$7*'Stocks Portfolio'!N131,'Stocks Portfolio'!O131*'Efficient Frontier'!$G$7,'Efficient Frontier'!$H$7*'Stocks Portfolio'!P131,'Stocks Portfolio'!Q131*'Efficient Frontier'!$I$7,'Efficient Frontier'!$J$7*'Stocks Portfolio'!R131)</f>
        <v>-8.2004098323412225E-3</v>
      </c>
      <c r="C131" s="97">
        <f t="shared" si="1"/>
        <v>-0.11248963023651375</v>
      </c>
      <c r="D131" s="21">
        <f>('Stocks Portfolio'!B131-'Stocks Portfolio'!$B$3)/'Stocks Portfolio'!$B$3</f>
        <v>8.4112149532710137E-2</v>
      </c>
      <c r="E131" s="3">
        <f>('Stocks Portfolio'!C131-'Stocks Portfolio'!$C$3)/'Stocks Portfolio'!$C$3</f>
        <v>-0.16506528701650658</v>
      </c>
      <c r="F131" s="3">
        <f>('Stocks Portfolio'!D131-'Stocks Portfolio'!$D$3)/'Stocks Portfolio'!$D$3</f>
        <v>2.7081243731193465E-2</v>
      </c>
      <c r="G131" s="3">
        <f>('Stocks Portfolio'!E131-'Stocks Portfolio'!$E$3)/'Stocks Portfolio'!$E$3</f>
        <v>-0.3755931198102016</v>
      </c>
      <c r="H131" s="3">
        <f>('Stocks Portfolio'!F131-'Stocks Portfolio'!$F$3)/'Stocks Portfolio'!$F$3</f>
        <v>-0.26635867282654346</v>
      </c>
      <c r="I131" s="3">
        <f>('Stocks Portfolio'!G131-'Stocks Portfolio'!$G$3)/'Stocks Portfolio'!$G$3</f>
        <v>-0.33363282419886192</v>
      </c>
      <c r="J131" s="3">
        <f>('Stocks Portfolio'!H131-'Stocks Portfolio'!$H$3)/'Stocks Portfolio'!$H$3</f>
        <v>-0.36375626483777357</v>
      </c>
      <c r="K131" s="39">
        <f>('Stocks Portfolio'!I131-'Stocks Portfolio'!$I$3)/'Stocks Portfolio'!$I$3</f>
        <v>-0.32880434782608692</v>
      </c>
    </row>
    <row r="132" spans="1:11" customFormat="1" x14ac:dyDescent="0.3">
      <c r="A132" s="101" vm="2458">
        <v>44018</v>
      </c>
      <c r="B132" s="5">
        <f>SUM('Efficient Frontier'!$C$7*'Stocks Portfolio'!K132,'Efficient Frontier'!$D$7*'Stocks Portfolio'!L132,'Stocks Portfolio'!M132*'Efficient Frontier'!$E$7,'Efficient Frontier'!$F$7*'Stocks Portfolio'!N132,'Stocks Portfolio'!O132*'Efficient Frontier'!$G$7,'Efficient Frontier'!$H$7*'Stocks Portfolio'!P132,'Stocks Portfolio'!Q132*'Efficient Frontier'!$I$7,'Efficient Frontier'!$J$7*'Stocks Portfolio'!R132)</f>
        <v>1.3199449347232656E-2</v>
      </c>
      <c r="C132" s="97">
        <f t="shared" ref="C132:C195" si="2">($N$7*D132 + $O$7*E132 + $P$7*F132 + $Q$7*G132 + $R$7*H132 + $S$7*I132 + $T$7*J132 + $U$7*K132)</f>
        <v>-0.10252471907612612</v>
      </c>
      <c r="D132" s="21">
        <f>('Stocks Portfolio'!B132-'Stocks Portfolio'!$B$3)/'Stocks Portfolio'!$B$3</f>
        <v>5.9190031152647815E-2</v>
      </c>
      <c r="E132" s="3">
        <f>('Stocks Portfolio'!C132-'Stocks Portfolio'!$C$3)/'Stocks Portfolio'!$C$3</f>
        <v>-0.1584134023158415</v>
      </c>
      <c r="F132" s="3">
        <f>('Stocks Portfolio'!D132-'Stocks Portfolio'!$D$3)/'Stocks Portfolio'!$D$3</f>
        <v>4.7141424272818339E-2</v>
      </c>
      <c r="G132" s="3">
        <f>('Stocks Portfolio'!E132-'Stocks Portfolio'!$E$3)/'Stocks Portfolio'!$E$3</f>
        <v>-0.35216488730723605</v>
      </c>
      <c r="H132" s="3">
        <f>('Stocks Portfolio'!F132-'Stocks Portfolio'!$F$3)/'Stocks Portfolio'!$F$3</f>
        <v>-0.24729105417891634</v>
      </c>
      <c r="I132" s="3">
        <f>('Stocks Portfolio'!G132-'Stocks Portfolio'!$G$3)/'Stocks Portfolio'!$G$3</f>
        <v>-0.32584606169511832</v>
      </c>
      <c r="J132" s="3">
        <f>('Stocks Portfolio'!H132-'Stocks Portfolio'!$H$3)/'Stocks Portfolio'!$H$3</f>
        <v>-0.35637035083091528</v>
      </c>
      <c r="K132" s="39">
        <f>('Stocks Portfolio'!I132-'Stocks Portfolio'!$I$3)/'Stocks Portfolio'!$I$3</f>
        <v>-0.32445652173913042</v>
      </c>
    </row>
    <row r="133" spans="1:11" customFormat="1" x14ac:dyDescent="0.3">
      <c r="A133" s="101" vm="2474">
        <v>44019</v>
      </c>
      <c r="B133" s="5">
        <f>SUM('Efficient Frontier'!$C$7*'Stocks Portfolio'!K133,'Efficient Frontier'!$D$7*'Stocks Portfolio'!L133,'Stocks Portfolio'!M133*'Efficient Frontier'!$E$7,'Efficient Frontier'!$F$7*'Stocks Portfolio'!N133,'Stocks Portfolio'!O133*'Efficient Frontier'!$G$7,'Efficient Frontier'!$H$7*'Stocks Portfolio'!P133,'Stocks Portfolio'!Q133*'Efficient Frontier'!$I$7,'Efficient Frontier'!$J$7*'Stocks Portfolio'!R133)</f>
        <v>-3.3809753955817692E-3</v>
      </c>
      <c r="C133" s="97">
        <f t="shared" si="2"/>
        <v>-0.10525495371679015</v>
      </c>
      <c r="D133" s="21">
        <f>('Stocks Portfolio'!B133-'Stocks Portfolio'!$B$3)/'Stocks Portfolio'!$B$3</f>
        <v>6.4382139148494208E-2</v>
      </c>
      <c r="E133" s="3">
        <f>('Stocks Portfolio'!C133-'Stocks Portfolio'!$C$3)/'Stocks Portfolio'!$C$3</f>
        <v>-0.1421532397142154</v>
      </c>
      <c r="F133" s="3">
        <f>('Stocks Portfolio'!D133-'Stocks Portfolio'!$D$3)/'Stocks Portfolio'!$D$3</f>
        <v>4.0120361083249748E-2</v>
      </c>
      <c r="G133" s="3">
        <f>('Stocks Portfolio'!E133-'Stocks Portfolio'!$E$3)/'Stocks Portfolio'!$E$3</f>
        <v>-0.35698398576512452</v>
      </c>
      <c r="H133" s="3">
        <f>('Stocks Portfolio'!F133-'Stocks Portfolio'!$F$3)/'Stocks Portfolio'!$F$3</f>
        <v>-0.24964300713985715</v>
      </c>
      <c r="I133" s="3">
        <f>('Stocks Portfolio'!G133-'Stocks Portfolio'!$G$3)/'Stocks Portfolio'!$G$3</f>
        <v>-0.32741838873914342</v>
      </c>
      <c r="J133" s="3">
        <f>('Stocks Portfolio'!H133-'Stocks Portfolio'!$H$3)/'Stocks Portfolio'!$H$3</f>
        <v>-0.36217356897916114</v>
      </c>
      <c r="K133" s="39">
        <f>('Stocks Portfolio'!I133-'Stocks Portfolio'!$I$3)/'Stocks Portfolio'!$I$3</f>
        <v>-0.33097826086956517</v>
      </c>
    </row>
    <row r="134" spans="1:11" customFormat="1" x14ac:dyDescent="0.3">
      <c r="A134" s="101" vm="2492">
        <v>44020</v>
      </c>
      <c r="B134" s="5">
        <f>SUM('Efficient Frontier'!$C$7*'Stocks Portfolio'!K134,'Efficient Frontier'!$D$7*'Stocks Portfolio'!L134,'Stocks Portfolio'!M134*'Efficient Frontier'!$E$7,'Efficient Frontier'!$F$7*'Stocks Portfolio'!N134,'Stocks Portfolio'!O134*'Efficient Frontier'!$G$7,'Efficient Frontier'!$H$7*'Stocks Portfolio'!P134,'Stocks Portfolio'!Q134*'Efficient Frontier'!$I$7,'Efficient Frontier'!$J$7*'Stocks Portfolio'!R134)</f>
        <v>-5.2141179306718554E-3</v>
      </c>
      <c r="C134" s="97">
        <f t="shared" si="2"/>
        <v>-0.1091155578668201</v>
      </c>
      <c r="D134" s="21">
        <f>('Stocks Portfolio'!B134-'Stocks Portfolio'!$B$3)/'Stocks Portfolio'!$B$3</f>
        <v>7.4766355140186785E-2</v>
      </c>
      <c r="E134" s="3">
        <f>('Stocks Portfolio'!C134-'Stocks Portfolio'!$C$3)/'Stocks Portfolio'!$C$3</f>
        <v>-0.14979058881497917</v>
      </c>
      <c r="F134" s="3">
        <f>('Stocks Portfolio'!D134-'Stocks Portfolio'!$D$3)/'Stocks Portfolio'!$D$3</f>
        <v>3.3099297893680962E-2</v>
      </c>
      <c r="G134" s="3">
        <f>('Stocks Portfolio'!E134-'Stocks Portfolio'!$E$3)/'Stocks Portfolio'!$E$3</f>
        <v>-0.36284104389086597</v>
      </c>
      <c r="H134" s="3">
        <f>('Stocks Portfolio'!F134-'Stocks Portfolio'!$F$3)/'Stocks Portfolio'!$F$3</f>
        <v>-0.25955480890382188</v>
      </c>
      <c r="I134" s="3">
        <f>('Stocks Portfolio'!G134-'Stocks Portfolio'!$G$3)/'Stocks Portfolio'!$G$3</f>
        <v>-0.34141958670260564</v>
      </c>
      <c r="J134" s="3">
        <f>('Stocks Portfolio'!H134-'Stocks Portfolio'!$H$3)/'Stocks Portfolio'!$H$3</f>
        <v>-0.37008704827222366</v>
      </c>
      <c r="K134" s="39">
        <f>('Stocks Portfolio'!I134-'Stocks Portfolio'!$I$3)/'Stocks Portfolio'!$I$3</f>
        <v>-0.32880434782608692</v>
      </c>
    </row>
    <row r="135" spans="1:11" customFormat="1" x14ac:dyDescent="0.3">
      <c r="A135" s="101" vm="2508">
        <v>44021</v>
      </c>
      <c r="B135" s="5">
        <f>SUM('Efficient Frontier'!$C$7*'Stocks Portfolio'!K135,'Efficient Frontier'!$D$7*'Stocks Portfolio'!L135,'Stocks Portfolio'!M135*'Efficient Frontier'!$E$7,'Efficient Frontier'!$F$7*'Stocks Portfolio'!N135,'Stocks Portfolio'!O135*'Efficient Frontier'!$G$7,'Efficient Frontier'!$H$7*'Stocks Portfolio'!P135,'Stocks Portfolio'!Q135*'Efficient Frontier'!$I$7,'Efficient Frontier'!$J$7*'Stocks Portfolio'!R135)</f>
        <v>-6.7040236863297256E-3</v>
      </c>
      <c r="C135" s="97">
        <f t="shared" si="2"/>
        <v>-0.11234138316301631</v>
      </c>
      <c r="D135" s="21">
        <f>('Stocks Portfolio'!B135-'Stocks Portfolio'!$B$3)/'Stocks Portfolio'!$B$3</f>
        <v>8.826583592938729E-2</v>
      </c>
      <c r="E135" s="3">
        <f>('Stocks Portfolio'!C135-'Stocks Portfolio'!$C$3)/'Stocks Portfolio'!$C$3</f>
        <v>-0.1584134023158415</v>
      </c>
      <c r="F135" s="3">
        <f>('Stocks Portfolio'!D135-'Stocks Portfolio'!$D$3)/'Stocks Portfolio'!$D$3</f>
        <v>3.4436643263122547E-2</v>
      </c>
      <c r="G135" s="3">
        <f>('Stocks Portfolio'!E135-'Stocks Portfolio'!$E$3)/'Stocks Portfolio'!$E$3</f>
        <v>-0.3847864768683274</v>
      </c>
      <c r="H135" s="3">
        <f>('Stocks Portfolio'!F135-'Stocks Portfolio'!$F$3)/'Stocks Portfolio'!$F$3</f>
        <v>-0.27291054178916413</v>
      </c>
      <c r="I135" s="3">
        <f>('Stocks Portfolio'!G135-'Stocks Portfolio'!$G$3)/'Stocks Portfolio'!$G$3</f>
        <v>-0.35377358490566035</v>
      </c>
      <c r="J135" s="3">
        <f>('Stocks Portfolio'!H135-'Stocks Portfolio'!$H$3)/'Stocks Portfolio'!$H$3</f>
        <v>-0.38011078871010284</v>
      </c>
      <c r="K135" s="39">
        <f>('Stocks Portfolio'!I135-'Stocks Portfolio'!$I$3)/'Stocks Portfolio'!$I$3</f>
        <v>-0.33097826086956517</v>
      </c>
    </row>
    <row r="136" spans="1:11" customFormat="1" x14ac:dyDescent="0.3">
      <c r="A136" s="101" vm="2525">
        <v>44022</v>
      </c>
      <c r="B136" s="5">
        <f>SUM('Efficient Frontier'!$C$7*'Stocks Portfolio'!K136,'Efficient Frontier'!$D$7*'Stocks Portfolio'!L136,'Stocks Portfolio'!M136*'Efficient Frontier'!$E$7,'Efficient Frontier'!$F$7*'Stocks Portfolio'!N136,'Stocks Portfolio'!O136*'Efficient Frontier'!$G$7,'Efficient Frontier'!$H$7*'Stocks Portfolio'!P136,'Stocks Portfolio'!Q136*'Efficient Frontier'!$I$7,'Efficient Frontier'!$J$7*'Stocks Portfolio'!R136)</f>
        <v>1.4098568444320841E-2</v>
      </c>
      <c r="C136" s="97">
        <f t="shared" si="2"/>
        <v>-0.10004518618067373</v>
      </c>
      <c r="D136" s="21">
        <f>('Stocks Portfolio'!B136-'Stocks Portfolio'!$B$3)/'Stocks Portfolio'!$B$3</f>
        <v>9.9688473520249121E-2</v>
      </c>
      <c r="E136" s="3">
        <f>('Stocks Portfolio'!C136-'Stocks Portfolio'!$C$3)/'Stocks Portfolio'!$C$3</f>
        <v>-0.1584134023158415</v>
      </c>
      <c r="F136" s="3">
        <f>('Stocks Portfolio'!D136-'Stocks Portfolio'!$D$3)/'Stocks Portfolio'!$D$3</f>
        <v>4.9816115011701689E-2</v>
      </c>
      <c r="G136" s="3">
        <f>('Stocks Portfolio'!E136-'Stocks Portfolio'!$E$3)/'Stocks Portfolio'!$E$3</f>
        <v>-0.36832740213523135</v>
      </c>
      <c r="H136" s="3">
        <f>('Stocks Portfolio'!F136-'Stocks Portfolio'!$F$3)/'Stocks Portfolio'!$F$3</f>
        <v>-0.25854682906341864</v>
      </c>
      <c r="I136" s="3">
        <f>('Stocks Portfolio'!G136-'Stocks Portfolio'!$G$3)/'Stocks Portfolio'!$G$3</f>
        <v>-0.338649296196466</v>
      </c>
      <c r="J136" s="3">
        <f>('Stocks Portfolio'!H136-'Stocks Portfolio'!$H$3)/'Stocks Portfolio'!$H$3</f>
        <v>-0.38960696386177784</v>
      </c>
      <c r="K136" s="39">
        <f>('Stocks Portfolio'!I136-'Stocks Portfolio'!$I$3)/'Stocks Portfolio'!$I$3</f>
        <v>-0.32554347826086949</v>
      </c>
    </row>
    <row r="137" spans="1:11" customFormat="1" x14ac:dyDescent="0.3">
      <c r="A137" s="101" vm="2542">
        <v>44025</v>
      </c>
      <c r="B137" s="5">
        <f>SUM('Efficient Frontier'!$C$7*'Stocks Portfolio'!K137,'Efficient Frontier'!$D$7*'Stocks Portfolio'!L137,'Stocks Portfolio'!M137*'Efficient Frontier'!$E$7,'Efficient Frontier'!$F$7*'Stocks Portfolio'!N137,'Stocks Portfolio'!O137*'Efficient Frontier'!$G$7,'Efficient Frontier'!$H$7*'Stocks Portfolio'!P137,'Stocks Portfolio'!Q137*'Efficient Frontier'!$I$7,'Efficient Frontier'!$J$7*'Stocks Portfolio'!R137)</f>
        <v>1.4469738440618983E-2</v>
      </c>
      <c r="C137" s="97">
        <f t="shared" si="2"/>
        <v>-8.7672460497509389E-2</v>
      </c>
      <c r="D137" s="21">
        <f>('Stocks Portfolio'!B137-'Stocks Portfolio'!$B$3)/'Stocks Portfolio'!$B$3</f>
        <v>0.11630321910695733</v>
      </c>
      <c r="E137" s="3">
        <f>('Stocks Portfolio'!C137-'Stocks Portfolio'!$C$3)/'Stocks Portfolio'!$C$3</f>
        <v>-0.14634146341463425</v>
      </c>
      <c r="F137" s="3">
        <f>('Stocks Portfolio'!D137-'Stocks Portfolio'!$D$3)/'Stocks Portfolio'!$D$3</f>
        <v>6.0180541624874621E-2</v>
      </c>
      <c r="G137" s="3">
        <f>('Stocks Portfolio'!E137-'Stocks Portfolio'!$E$3)/'Stocks Portfolio'!$E$3</f>
        <v>-0.35483392645314349</v>
      </c>
      <c r="H137" s="3">
        <f>('Stocks Portfolio'!F137-'Stocks Portfolio'!$F$3)/'Stocks Portfolio'!$F$3</f>
        <v>-0.25182696346073069</v>
      </c>
      <c r="I137" s="3">
        <f>('Stocks Portfolio'!G137-'Stocks Portfolio'!$G$3)/'Stocks Portfolio'!$G$3</f>
        <v>-0.32195268044324654</v>
      </c>
      <c r="J137" s="3">
        <f>('Stocks Portfolio'!H137-'Stocks Portfolio'!$H$3)/'Stocks Portfolio'!$H$3</f>
        <v>-0.37905565813769448</v>
      </c>
      <c r="K137" s="39">
        <f>('Stocks Portfolio'!I137-'Stocks Portfolio'!$I$3)/'Stocks Portfolio'!$I$3</f>
        <v>-0.31249999999999994</v>
      </c>
    </row>
    <row r="138" spans="1:11" customFormat="1" x14ac:dyDescent="0.3">
      <c r="A138" s="101" vm="2561">
        <v>44026</v>
      </c>
      <c r="B138" s="5">
        <f>SUM('Efficient Frontier'!$C$7*'Stocks Portfolio'!K138,'Efficient Frontier'!$D$7*'Stocks Portfolio'!L138,'Stocks Portfolio'!M138*'Efficient Frontier'!$E$7,'Efficient Frontier'!$F$7*'Stocks Portfolio'!N138,'Stocks Portfolio'!O138*'Efficient Frontier'!$G$7,'Efficient Frontier'!$H$7*'Stocks Portfolio'!P138,'Stocks Portfolio'!Q138*'Efficient Frontier'!$I$7,'Efficient Frontier'!$J$7*'Stocks Portfolio'!R138)</f>
        <v>-1.6879009105626203E-2</v>
      </c>
      <c r="C138" s="97">
        <f t="shared" si="2"/>
        <v>-0.1042808717556739</v>
      </c>
      <c r="D138" s="21">
        <f>('Stocks Portfolio'!B138-'Stocks Portfolio'!$B$3)/'Stocks Portfolio'!$B$3</f>
        <v>8.6188992731048811E-2</v>
      </c>
      <c r="E138" s="3">
        <f>('Stocks Portfolio'!C138-'Stocks Portfolio'!$C$3)/'Stocks Portfolio'!$C$3</f>
        <v>-0.15890613451589067</v>
      </c>
      <c r="F138" s="3">
        <f>('Stocks Portfolio'!D138-'Stocks Portfolio'!$D$3)/'Stocks Portfolio'!$D$3</f>
        <v>3.8448679371447671E-2</v>
      </c>
      <c r="G138" s="3">
        <f>('Stocks Portfolio'!E138-'Stocks Portfolio'!$E$3)/'Stocks Portfolio'!$E$3</f>
        <v>-0.35757710557532624</v>
      </c>
      <c r="H138" s="3">
        <f>('Stocks Portfolio'!F138-'Stocks Portfolio'!$F$3)/'Stocks Portfolio'!$F$3</f>
        <v>-0.25199496010079797</v>
      </c>
      <c r="I138" s="3">
        <f>('Stocks Portfolio'!G138-'Stocks Portfolio'!$G$3)/'Stocks Portfolio'!$G$3</f>
        <v>-0.32771787960467214</v>
      </c>
      <c r="J138" s="3">
        <f>('Stocks Portfolio'!H138-'Stocks Portfolio'!$H$3)/'Stocks Portfolio'!$H$3</f>
        <v>-0.38960696386177784</v>
      </c>
      <c r="K138" s="39">
        <f>('Stocks Portfolio'!I138-'Stocks Portfolio'!$I$3)/'Stocks Portfolio'!$I$3</f>
        <v>-0.32608695652173908</v>
      </c>
    </row>
    <row r="139" spans="1:11" customFormat="1" x14ac:dyDescent="0.3">
      <c r="A139" s="101" vm="2577">
        <v>44027</v>
      </c>
      <c r="B139" s="5">
        <f>SUM('Efficient Frontier'!$C$7*'Stocks Portfolio'!K139,'Efficient Frontier'!$D$7*'Stocks Portfolio'!L139,'Stocks Portfolio'!M139*'Efficient Frontier'!$E$7,'Efficient Frontier'!$F$7*'Stocks Portfolio'!N139,'Stocks Portfolio'!O139*'Efficient Frontier'!$G$7,'Efficient Frontier'!$H$7*'Stocks Portfolio'!P139,'Stocks Portfolio'!Q139*'Efficient Frontier'!$I$7,'Efficient Frontier'!$J$7*'Stocks Portfolio'!R139)</f>
        <v>1.0418682126397062E-2</v>
      </c>
      <c r="C139" s="97">
        <f t="shared" si="2"/>
        <v>-9.5329948798571484E-2</v>
      </c>
      <c r="D139" s="21">
        <f>('Stocks Portfolio'!B139-'Stocks Portfolio'!$B$3)/'Stocks Portfolio'!$B$3</f>
        <v>8.6188992731048811E-2</v>
      </c>
      <c r="E139" s="3">
        <f>('Stocks Portfolio'!C139-'Stocks Portfolio'!$C$3)/'Stocks Portfolio'!$C$3</f>
        <v>-0.14806602611480671</v>
      </c>
      <c r="F139" s="3">
        <f>('Stocks Portfolio'!D139-'Stocks Portfolio'!$D$3)/'Stocks Portfolio'!$D$3</f>
        <v>5.1487796723503766E-2</v>
      </c>
      <c r="G139" s="3">
        <f>('Stocks Portfolio'!E139-'Stocks Portfolio'!$E$3)/'Stocks Portfolio'!$E$3</f>
        <v>-0.34979240806642942</v>
      </c>
      <c r="H139" s="3">
        <f>('Stocks Portfolio'!F139-'Stocks Portfolio'!$F$3)/'Stocks Portfolio'!$F$3</f>
        <v>-0.23796724065518682</v>
      </c>
      <c r="I139" s="3">
        <f>('Stocks Portfolio'!G139-'Stocks Portfolio'!$G$3)/'Stocks Portfolio'!$G$3</f>
        <v>-0.32090446241389636</v>
      </c>
      <c r="J139" s="3">
        <f>('Stocks Portfolio'!H139-'Stocks Portfolio'!$H$3)/'Stocks Portfolio'!$H$3</f>
        <v>-0.37852809285149036</v>
      </c>
      <c r="K139" s="39">
        <f>('Stocks Portfolio'!I139-'Stocks Portfolio'!$I$3)/'Stocks Portfolio'!$I$3</f>
        <v>-0.32119565217391299</v>
      </c>
    </row>
    <row r="140" spans="1:11" customFormat="1" x14ac:dyDescent="0.3">
      <c r="A140" s="101" vm="2593">
        <v>44028</v>
      </c>
      <c r="B140" s="5">
        <f>SUM('Efficient Frontier'!$C$7*'Stocks Portfolio'!K140,'Efficient Frontier'!$D$7*'Stocks Portfolio'!L140,'Stocks Portfolio'!M140*'Efficient Frontier'!$E$7,'Efficient Frontier'!$F$7*'Stocks Portfolio'!N140,'Stocks Portfolio'!O140*'Efficient Frontier'!$G$7,'Efficient Frontier'!$H$7*'Stocks Portfolio'!P140,'Stocks Portfolio'!Q140*'Efficient Frontier'!$I$7,'Efficient Frontier'!$J$7*'Stocks Portfolio'!R140)</f>
        <v>-3.5591020451610647E-3</v>
      </c>
      <c r="C140" s="97">
        <f t="shared" si="2"/>
        <v>-0.1001085811000898</v>
      </c>
      <c r="D140" s="21">
        <f>('Stocks Portfolio'!B140-'Stocks Portfolio'!$B$3)/'Stocks Portfolio'!$B$3</f>
        <v>8.5150571131879377E-2</v>
      </c>
      <c r="E140" s="3">
        <f>('Stocks Portfolio'!C140-'Stocks Portfolio'!$C$3)/'Stocks Portfolio'!$C$3</f>
        <v>-0.16260162601626019</v>
      </c>
      <c r="F140" s="3">
        <f>('Stocks Portfolio'!D140-'Stocks Portfolio'!$D$3)/'Stocks Portfolio'!$D$3</f>
        <v>3.577398863256432E-2</v>
      </c>
      <c r="G140" s="3">
        <f>('Stocks Portfolio'!E140-'Stocks Portfolio'!$E$3)/'Stocks Portfolio'!$E$3</f>
        <v>-0.34704922894424667</v>
      </c>
      <c r="H140" s="3">
        <f>('Stocks Portfolio'!F140-'Stocks Portfolio'!$F$3)/'Stocks Portfolio'!$F$3</f>
        <v>-0.22746745065098695</v>
      </c>
      <c r="I140" s="3">
        <f>('Stocks Portfolio'!G140-'Stocks Portfolio'!$G$3)/'Stocks Portfolio'!$G$3</f>
        <v>-0.31319257262653488</v>
      </c>
      <c r="J140" s="3">
        <f>('Stocks Portfolio'!H140-'Stocks Portfolio'!$H$3)/'Stocks Portfolio'!$H$3</f>
        <v>-0.37641783170667364</v>
      </c>
      <c r="K140" s="39">
        <f>('Stocks Portfolio'!I140-'Stocks Portfolio'!$I$3)/'Stocks Portfolio'!$I$3</f>
        <v>-0.30271739130434777</v>
      </c>
    </row>
    <row r="141" spans="1:11" customFormat="1" x14ac:dyDescent="0.3">
      <c r="A141" s="101" vm="2612">
        <v>44029</v>
      </c>
      <c r="B141" s="5">
        <f>SUM('Efficient Frontier'!$C$7*'Stocks Portfolio'!K141,'Efficient Frontier'!$D$7*'Stocks Portfolio'!L141,'Stocks Portfolio'!M141*'Efficient Frontier'!$E$7,'Efficient Frontier'!$F$7*'Stocks Portfolio'!N141,'Stocks Portfolio'!O141*'Efficient Frontier'!$G$7,'Efficient Frontier'!$H$7*'Stocks Portfolio'!P141,'Stocks Portfolio'!Q141*'Efficient Frontier'!$I$7,'Efficient Frontier'!$J$7*'Stocks Portfolio'!R141)</f>
        <v>-3.5032577388019385E-3</v>
      </c>
      <c r="C141" s="97">
        <f t="shared" si="2"/>
        <v>-0.10327955273200778</v>
      </c>
      <c r="D141" s="21">
        <f>('Stocks Portfolio'!B141-'Stocks Portfolio'!$B$3)/'Stocks Portfolio'!$B$3</f>
        <v>8.722741433021805E-2</v>
      </c>
      <c r="E141" s="3">
        <f>('Stocks Portfolio'!C141-'Stocks Portfolio'!$C$3)/'Stocks Portfolio'!$C$3</f>
        <v>-0.18132544961813268</v>
      </c>
      <c r="F141" s="3">
        <f>('Stocks Portfolio'!D141-'Stocks Portfolio'!$D$3)/'Stocks Portfolio'!$D$3</f>
        <v>3.0424607154797612E-2</v>
      </c>
      <c r="G141" s="3">
        <f>('Stocks Portfolio'!E141-'Stocks Portfolio'!$E$3)/'Stocks Portfolio'!$E$3</f>
        <v>-0.34682680901542107</v>
      </c>
      <c r="H141" s="3">
        <f>('Stocks Portfolio'!F141-'Stocks Portfolio'!$F$3)/'Stocks Portfolio'!$F$3</f>
        <v>-0.23065938681226364</v>
      </c>
      <c r="I141" s="3">
        <f>('Stocks Portfolio'!G141-'Stocks Portfolio'!$G$3)/'Stocks Portfolio'!$G$3</f>
        <v>-0.31401617250673847</v>
      </c>
      <c r="J141" s="3">
        <f>('Stocks Portfolio'!H141-'Stocks Portfolio'!$H$3)/'Stocks Portfolio'!$H$3</f>
        <v>-0.37641783170667364</v>
      </c>
      <c r="K141" s="39">
        <f>('Stocks Portfolio'!I141-'Stocks Portfolio'!$I$3)/'Stocks Portfolio'!$I$3</f>
        <v>-0.30869565217391298</v>
      </c>
    </row>
    <row r="142" spans="1:11" customFormat="1" x14ac:dyDescent="0.3">
      <c r="A142" s="101" vm="2629">
        <v>44032</v>
      </c>
      <c r="B142" s="5">
        <f>SUM('Efficient Frontier'!$C$7*'Stocks Portfolio'!K142,'Efficient Frontier'!$D$7*'Stocks Portfolio'!L142,'Stocks Portfolio'!M142*'Efficient Frontier'!$E$7,'Efficient Frontier'!$F$7*'Stocks Portfolio'!N142,'Stocks Portfolio'!O142*'Efficient Frontier'!$G$7,'Efficient Frontier'!$H$7*'Stocks Portfolio'!P142,'Stocks Portfolio'!Q142*'Efficient Frontier'!$I$7,'Efficient Frontier'!$J$7*'Stocks Portfolio'!R142)</f>
        <v>8.5344140030943327E-3</v>
      </c>
      <c r="C142" s="97">
        <f t="shared" si="2"/>
        <v>-9.4862203675417367E-2</v>
      </c>
      <c r="D142" s="21">
        <f>('Stocks Portfolio'!B142-'Stocks Portfolio'!$B$3)/'Stocks Portfolio'!$B$3</f>
        <v>8.4112149532710137E-2</v>
      </c>
      <c r="E142" s="3">
        <f>('Stocks Portfolio'!C142-'Stocks Portfolio'!$C$3)/'Stocks Portfolio'!$C$3</f>
        <v>-0.17023897511702396</v>
      </c>
      <c r="F142" s="3">
        <f>('Stocks Portfolio'!D142-'Stocks Portfolio'!$D$3)/'Stocks Portfolio'!$D$3</f>
        <v>4.9816115011701689E-2</v>
      </c>
      <c r="G142" s="3">
        <f>('Stocks Portfolio'!E142-'Stocks Portfolio'!$E$3)/'Stocks Portfolio'!$E$3</f>
        <v>-0.34475088967971534</v>
      </c>
      <c r="H142" s="3">
        <f>('Stocks Portfolio'!F142-'Stocks Portfolio'!$F$3)/'Stocks Portfolio'!$F$3</f>
        <v>-0.22116757664846695</v>
      </c>
      <c r="I142" s="3">
        <f>('Stocks Portfolio'!G142-'Stocks Portfolio'!$G$3)/'Stocks Portfolio'!$G$3</f>
        <v>-0.30997304582210244</v>
      </c>
      <c r="J142" s="3">
        <f>('Stocks Portfolio'!H142-'Stocks Portfolio'!$H$3)/'Stocks Portfolio'!$H$3</f>
        <v>-0.37536270113426534</v>
      </c>
      <c r="K142" s="39">
        <f>('Stocks Portfolio'!I142-'Stocks Portfolio'!$I$3)/'Stocks Portfolio'!$I$3</f>
        <v>-0.31739130434782603</v>
      </c>
    </row>
    <row r="143" spans="1:11" customFormat="1" x14ac:dyDescent="0.3">
      <c r="A143" s="101" vm="2647">
        <v>44033</v>
      </c>
      <c r="B143" s="5">
        <f>SUM('Efficient Frontier'!$C$7*'Stocks Portfolio'!K143,'Efficient Frontier'!$D$7*'Stocks Portfolio'!L143,'Stocks Portfolio'!M143*'Efficient Frontier'!$E$7,'Efficient Frontier'!$F$7*'Stocks Portfolio'!N143,'Stocks Portfolio'!O143*'Efficient Frontier'!$G$7,'Efficient Frontier'!$H$7*'Stocks Portfolio'!P143,'Stocks Portfolio'!Q143*'Efficient Frontier'!$I$7,'Efficient Frontier'!$J$7*'Stocks Portfolio'!R143)</f>
        <v>1.2215709009234438E-2</v>
      </c>
      <c r="C143" s="97">
        <f t="shared" si="2"/>
        <v>-8.3738557410757974E-2</v>
      </c>
      <c r="D143" s="21">
        <f>('Stocks Portfolio'!B143-'Stocks Portfolio'!$B$3)/'Stocks Portfolio'!$B$3</f>
        <v>9.4496365524402728E-2</v>
      </c>
      <c r="E143" s="3">
        <f>('Stocks Portfolio'!C143-'Stocks Portfolio'!$C$3)/'Stocks Portfolio'!$C$3</f>
        <v>-0.15003695491500377</v>
      </c>
      <c r="F143" s="3">
        <f>('Stocks Portfolio'!D143-'Stocks Portfolio'!$D$3)/'Stocks Portfolio'!$D$3</f>
        <v>6.3189568706118276E-2</v>
      </c>
      <c r="G143" s="3">
        <f>('Stocks Portfolio'!E143-'Stocks Portfolio'!$E$3)/'Stocks Portfolio'!$E$3</f>
        <v>-0.33540925266903909</v>
      </c>
      <c r="H143" s="3">
        <f>('Stocks Portfolio'!F143-'Stocks Portfolio'!$F$3)/'Stocks Portfolio'!$F$3</f>
        <v>-0.20839983200335985</v>
      </c>
      <c r="I143" s="3">
        <f>('Stocks Portfolio'!G143-'Stocks Portfolio'!$G$3)/'Stocks Portfolio'!$G$3</f>
        <v>-0.30840071877807723</v>
      </c>
      <c r="J143" s="3">
        <f>('Stocks Portfolio'!H143-'Stocks Portfolio'!$H$3)/'Stocks Portfolio'!$H$3</f>
        <v>-0.37272487470324445</v>
      </c>
      <c r="K143" s="39">
        <f>('Stocks Portfolio'!I143-'Stocks Portfolio'!$I$3)/'Stocks Portfolio'!$I$3</f>
        <v>-0.30815217391304339</v>
      </c>
    </row>
    <row r="144" spans="1:11" customFormat="1" x14ac:dyDescent="0.3">
      <c r="A144" s="101" vm="2665">
        <v>44034</v>
      </c>
      <c r="B144" s="5">
        <f>SUM('Efficient Frontier'!$C$7*'Stocks Portfolio'!K144,'Efficient Frontier'!$D$7*'Stocks Portfolio'!L144,'Stocks Portfolio'!M144*'Efficient Frontier'!$E$7,'Efficient Frontier'!$F$7*'Stocks Portfolio'!N144,'Stocks Portfolio'!O144*'Efficient Frontier'!$G$7,'Efficient Frontier'!$H$7*'Stocks Portfolio'!P144,'Stocks Portfolio'!Q144*'Efficient Frontier'!$I$7,'Efficient Frontier'!$J$7*'Stocks Portfolio'!R144)</f>
        <v>-6.0615541625646417E-3</v>
      </c>
      <c r="C144" s="97">
        <f t="shared" si="2"/>
        <v>-8.9056182696671898E-2</v>
      </c>
      <c r="D144" s="21">
        <f>('Stocks Portfolio'!B144-'Stocks Portfolio'!$B$3)/'Stocks Portfolio'!$B$3</f>
        <v>9.034267912772577E-2</v>
      </c>
      <c r="E144" s="3">
        <f>('Stocks Portfolio'!C144-'Stocks Portfolio'!$C$3)/'Stocks Portfolio'!$C$3</f>
        <v>-0.17245627001724562</v>
      </c>
      <c r="F144" s="3">
        <f>('Stocks Portfolio'!D144-'Stocks Portfolio'!$D$3)/'Stocks Portfolio'!$D$3</f>
        <v>5.8174523570712053E-2</v>
      </c>
      <c r="G144" s="3">
        <f>('Stocks Portfolio'!E144-'Stocks Portfolio'!$E$3)/'Stocks Portfolio'!$E$3</f>
        <v>-0.33474199288256218</v>
      </c>
      <c r="H144" s="3">
        <f>('Stocks Portfolio'!F144-'Stocks Portfolio'!$F$3)/'Stocks Portfolio'!$F$3</f>
        <v>-0.2120117597648046</v>
      </c>
      <c r="I144" s="3">
        <f>('Stocks Portfolio'!G144-'Stocks Portfolio'!$G$3)/'Stocks Portfolio'!$G$3</f>
        <v>-0.31431566337226718</v>
      </c>
      <c r="J144" s="3">
        <f>('Stocks Portfolio'!H144-'Stocks Portfolio'!$H$3)/'Stocks Portfolio'!$H$3</f>
        <v>-0.38327618042732786</v>
      </c>
      <c r="K144" s="39">
        <f>('Stocks Portfolio'!I144-'Stocks Portfolio'!$I$3)/'Stocks Portfolio'!$I$3</f>
        <v>-0.31956521739130433</v>
      </c>
    </row>
    <row r="145" spans="1:11" customFormat="1" x14ac:dyDescent="0.3">
      <c r="A145" s="101" vm="2684">
        <v>44035</v>
      </c>
      <c r="B145" s="5">
        <f>SUM('Efficient Frontier'!$C$7*'Stocks Portfolio'!K145,'Efficient Frontier'!$D$7*'Stocks Portfolio'!L145,'Stocks Portfolio'!M145*'Efficient Frontier'!$E$7,'Efficient Frontier'!$F$7*'Stocks Portfolio'!N145,'Stocks Portfolio'!O145*'Efficient Frontier'!$G$7,'Efficient Frontier'!$H$7*'Stocks Portfolio'!P145,'Stocks Portfolio'!Q145*'Efficient Frontier'!$I$7,'Efficient Frontier'!$J$7*'Stocks Portfolio'!R145)</f>
        <v>-1.4556913849179966E-3</v>
      </c>
      <c r="C145" s="97">
        <f t="shared" si="2"/>
        <v>-8.882062852928202E-2</v>
      </c>
      <c r="D145" s="21">
        <f>('Stocks Portfolio'!B145-'Stocks Portfolio'!$B$3)/'Stocks Portfolio'!$B$3</f>
        <v>9.1381100726895009E-2</v>
      </c>
      <c r="E145" s="3">
        <f>('Stocks Portfolio'!C145-'Stocks Portfolio'!$C$3)/'Stocks Portfolio'!$C$3</f>
        <v>-0.15890613451589067</v>
      </c>
      <c r="F145" s="3">
        <f>('Stocks Portfolio'!D145-'Stocks Portfolio'!$D$3)/'Stocks Portfolio'!$D$3</f>
        <v>6.5195586760280838E-2</v>
      </c>
      <c r="G145" s="3">
        <f>('Stocks Portfolio'!E145-'Stocks Portfolio'!$E$3)/'Stocks Portfolio'!$E$3</f>
        <v>-0.35120106761565839</v>
      </c>
      <c r="H145" s="3">
        <f>('Stocks Portfolio'!F145-'Stocks Portfolio'!$F$3)/'Stocks Portfolio'!$F$3</f>
        <v>-0.22335153296934057</v>
      </c>
      <c r="I145" s="3">
        <f>('Stocks Portfolio'!G145-'Stocks Portfolio'!$G$3)/'Stocks Portfolio'!$G$3</f>
        <v>-0.31004791853848457</v>
      </c>
      <c r="J145" s="3">
        <f>('Stocks Portfolio'!H145-'Stocks Portfolio'!$H$3)/'Stocks Portfolio'!$H$3</f>
        <v>-0.38169348456871527</v>
      </c>
      <c r="K145" s="39">
        <f>('Stocks Portfolio'!I145-'Stocks Portfolio'!$I$3)/'Stocks Portfolio'!$I$3</f>
        <v>-0.32554347826086949</v>
      </c>
    </row>
    <row r="146" spans="1:11" customFormat="1" x14ac:dyDescent="0.3">
      <c r="A146" s="101" vm="2701">
        <v>44036</v>
      </c>
      <c r="B146" s="5">
        <f>SUM('Efficient Frontier'!$C$7*'Stocks Portfolio'!K146,'Efficient Frontier'!$D$7*'Stocks Portfolio'!L146,'Stocks Portfolio'!M146*'Efficient Frontier'!$E$7,'Efficient Frontier'!$F$7*'Stocks Portfolio'!N146,'Stocks Portfolio'!O146*'Efficient Frontier'!$G$7,'Efficient Frontier'!$H$7*'Stocks Portfolio'!P146,'Stocks Portfolio'!Q146*'Efficient Frontier'!$I$7,'Efficient Frontier'!$J$7*'Stocks Portfolio'!R146)</f>
        <v>-2.1315571631215748E-2</v>
      </c>
      <c r="C146" s="97">
        <f t="shared" si="2"/>
        <v>-0.1095759271270635</v>
      </c>
      <c r="D146" s="21">
        <f>('Stocks Portfolio'!B146-'Stocks Portfolio'!$B$3)/'Stocks Portfolio'!$B$3</f>
        <v>6.6458982346832687E-2</v>
      </c>
      <c r="E146" s="3">
        <f>('Stocks Portfolio'!C146-'Stocks Portfolio'!$C$3)/'Stocks Portfolio'!$C$3</f>
        <v>-0.17171717171717185</v>
      </c>
      <c r="F146" s="3">
        <f>('Stocks Portfolio'!D146-'Stocks Portfolio'!$D$3)/'Stocks Portfolio'!$D$3</f>
        <v>3.3099297893680962E-2</v>
      </c>
      <c r="G146" s="3">
        <f>('Stocks Portfolio'!E146-'Stocks Portfolio'!$E$3)/'Stocks Portfolio'!$E$3</f>
        <v>-0.35639086595492292</v>
      </c>
      <c r="H146" s="3">
        <f>('Stocks Portfolio'!F146-'Stocks Portfolio'!$F$3)/'Stocks Portfolio'!$F$3</f>
        <v>-0.23754724905501887</v>
      </c>
      <c r="I146" s="3">
        <f>('Stocks Portfolio'!G146-'Stocks Portfolio'!$G$3)/'Stocks Portfolio'!$G$3</f>
        <v>-0.32045522611560345</v>
      </c>
      <c r="J146" s="3">
        <f>('Stocks Portfolio'!H146-'Stocks Portfolio'!$H$3)/'Stocks Portfolio'!$H$3</f>
        <v>-0.38749670271696118</v>
      </c>
      <c r="K146" s="39">
        <f>('Stocks Portfolio'!I146-'Stocks Portfolio'!$I$3)/'Stocks Portfolio'!$I$3</f>
        <v>-0.33478260869565213</v>
      </c>
    </row>
    <row r="147" spans="1:11" customFormat="1" x14ac:dyDescent="0.3">
      <c r="A147" s="101" vm="2718">
        <v>44039</v>
      </c>
      <c r="B147" s="5">
        <f>SUM('Efficient Frontier'!$C$7*'Stocks Portfolio'!K147,'Efficient Frontier'!$D$7*'Stocks Portfolio'!L147,'Stocks Portfolio'!M147*'Efficient Frontier'!$E$7,'Efficient Frontier'!$F$7*'Stocks Portfolio'!N147,'Stocks Portfolio'!O147*'Efficient Frontier'!$G$7,'Efficient Frontier'!$H$7*'Stocks Portfolio'!P147,'Stocks Portfolio'!Q147*'Efficient Frontier'!$I$7,'Efficient Frontier'!$J$7*'Stocks Portfolio'!R147)</f>
        <v>-1.7005801569660607E-3</v>
      </c>
      <c r="C147" s="97">
        <f t="shared" si="2"/>
        <v>-0.11065410688824012</v>
      </c>
      <c r="D147" s="21">
        <f>('Stocks Portfolio'!B147-'Stocks Portfolio'!$B$3)/'Stocks Portfolio'!$B$3</f>
        <v>5.6074766355140096E-2</v>
      </c>
      <c r="E147" s="3">
        <f>('Stocks Portfolio'!C147-'Stocks Portfolio'!$C$3)/'Stocks Portfolio'!$C$3</f>
        <v>-0.15250061591525016</v>
      </c>
      <c r="F147" s="3">
        <f>('Stocks Portfolio'!D147-'Stocks Portfolio'!$D$3)/'Stocks Portfolio'!$D$3</f>
        <v>3.6776997659645601E-2</v>
      </c>
      <c r="G147" s="3">
        <f>('Stocks Portfolio'!E147-'Stocks Portfolio'!$E$3)/'Stocks Portfolio'!$E$3</f>
        <v>-0.3652135231316726</v>
      </c>
      <c r="H147" s="3">
        <f>('Stocks Portfolio'!F147-'Stocks Portfolio'!$F$3)/'Stocks Portfolio'!$F$3</f>
        <v>-0.24342713145737083</v>
      </c>
      <c r="I147" s="3">
        <f>('Stocks Portfolio'!G147-'Stocks Portfolio'!$G$3)/'Stocks Portfolio'!$G$3</f>
        <v>-0.32067984426474988</v>
      </c>
      <c r="J147" s="3">
        <f>('Stocks Portfolio'!H147-'Stocks Portfolio'!$H$3)/'Stocks Portfolio'!$H$3</f>
        <v>-0.38433131099973616</v>
      </c>
      <c r="K147" s="39">
        <f>('Stocks Portfolio'!I147-'Stocks Portfolio'!$I$3)/'Stocks Portfolio'!$I$3</f>
        <v>-0.33478260869565213</v>
      </c>
    </row>
    <row r="148" spans="1:11" customFormat="1" x14ac:dyDescent="0.3">
      <c r="A148" s="101" vm="2736">
        <v>44040</v>
      </c>
      <c r="B148" s="5">
        <f>SUM('Efficient Frontier'!$C$7*'Stocks Portfolio'!K148,'Efficient Frontier'!$D$7*'Stocks Portfolio'!L148,'Stocks Portfolio'!M148*'Efficient Frontier'!$E$7,'Efficient Frontier'!$F$7*'Stocks Portfolio'!N148,'Stocks Portfolio'!O148*'Efficient Frontier'!$G$7,'Efficient Frontier'!$H$7*'Stocks Portfolio'!P148,'Stocks Portfolio'!Q148*'Efficient Frontier'!$I$7,'Efficient Frontier'!$J$7*'Stocks Portfolio'!R148)</f>
        <v>-8.2640740732095666E-3</v>
      </c>
      <c r="C148" s="97">
        <f t="shared" si="2"/>
        <v>-0.11786090629720439</v>
      </c>
      <c r="D148" s="21">
        <f>('Stocks Portfolio'!B148-'Stocks Portfolio'!$B$3)/'Stocks Portfolio'!$B$3</f>
        <v>6.1266874350986482E-2</v>
      </c>
      <c r="E148" s="3">
        <f>('Stocks Portfolio'!C148-'Stocks Portfolio'!$C$3)/'Stocks Portfolio'!$C$3</f>
        <v>-0.18970189701897025</v>
      </c>
      <c r="F148" s="3">
        <f>('Stocks Portfolio'!D148-'Stocks Portfolio'!$D$3)/'Stocks Portfolio'!$D$3</f>
        <v>2.407221664994981E-2</v>
      </c>
      <c r="G148" s="3">
        <f>('Stocks Portfolio'!E148-'Stocks Portfolio'!$E$3)/'Stocks Portfolio'!$E$3</f>
        <v>-0.37240510083036771</v>
      </c>
      <c r="H148" s="3">
        <f>('Stocks Portfolio'!F148-'Stocks Portfolio'!$F$3)/'Stocks Portfolio'!$F$3</f>
        <v>-0.24981100377992432</v>
      </c>
      <c r="I148" s="3">
        <f>('Stocks Portfolio'!G148-'Stocks Portfolio'!$G$3)/'Stocks Portfolio'!$G$3</f>
        <v>-0.30570530098831988</v>
      </c>
      <c r="J148" s="3">
        <f>('Stocks Portfolio'!H148-'Stocks Portfolio'!$H$3)/'Stocks Portfolio'!$H$3</f>
        <v>-0.39804800844104454</v>
      </c>
      <c r="K148" s="39">
        <f>('Stocks Portfolio'!I148-'Stocks Portfolio'!$I$3)/'Stocks Portfolio'!$I$3</f>
        <v>-0.32826086956521738</v>
      </c>
    </row>
    <row r="149" spans="1:11" customFormat="1" x14ac:dyDescent="0.3">
      <c r="A149" s="101" vm="2754">
        <v>44041</v>
      </c>
      <c r="B149" s="5">
        <f>SUM('Efficient Frontier'!$C$7*'Stocks Portfolio'!K149,'Efficient Frontier'!$D$7*'Stocks Portfolio'!L149,'Stocks Portfolio'!M149*'Efficient Frontier'!$E$7,'Efficient Frontier'!$F$7*'Stocks Portfolio'!N149,'Stocks Portfolio'!O149*'Efficient Frontier'!$G$7,'Efficient Frontier'!$H$7*'Stocks Portfolio'!P149,'Stocks Portfolio'!Q149*'Efficient Frontier'!$I$7,'Efficient Frontier'!$J$7*'Stocks Portfolio'!R149)</f>
        <v>-4.502762356016759E-3</v>
      </c>
      <c r="C149" s="97">
        <f t="shared" si="2"/>
        <v>-0.12025376532908834</v>
      </c>
      <c r="D149" s="21">
        <f>('Stocks Portfolio'!B149-'Stocks Portfolio'!$B$3)/'Stocks Portfolio'!$B$3</f>
        <v>5.8151609553478575E-2</v>
      </c>
      <c r="E149" s="3">
        <f>('Stocks Portfolio'!C149-'Stocks Portfolio'!$C$3)/'Stocks Portfolio'!$C$3</f>
        <v>-0.18206454791820645</v>
      </c>
      <c r="F149" s="3">
        <f>('Stocks Portfolio'!D149-'Stocks Portfolio'!$D$3)/'Stocks Portfolio'!$D$3</f>
        <v>2.8084252758274746E-2</v>
      </c>
      <c r="G149" s="3">
        <f>('Stocks Portfolio'!E149-'Stocks Portfolio'!$E$3)/'Stocks Portfolio'!$E$3</f>
        <v>-0.39019869513641758</v>
      </c>
      <c r="H149" s="3">
        <f>('Stocks Portfolio'!F149-'Stocks Portfolio'!$F$3)/'Stocks Portfolio'!$F$3</f>
        <v>-0.24846703065938669</v>
      </c>
      <c r="I149" s="3">
        <f>('Stocks Portfolio'!G149-'Stocks Portfolio'!$G$3)/'Stocks Portfolio'!$G$3</f>
        <v>-0.31439053608864931</v>
      </c>
      <c r="J149" s="3">
        <f>('Stocks Portfolio'!H149-'Stocks Portfolio'!$H$3)/'Stocks Portfolio'!$H$3</f>
        <v>-0.38591400685834865</v>
      </c>
      <c r="K149" s="39">
        <f>('Stocks Portfolio'!I149-'Stocks Portfolio'!$I$3)/'Stocks Portfolio'!$I$3</f>
        <v>-0.34782608695652167</v>
      </c>
    </row>
    <row r="150" spans="1:11" customFormat="1" x14ac:dyDescent="0.3">
      <c r="A150" s="101" vm="2773">
        <v>44042</v>
      </c>
      <c r="B150" s="5">
        <f>SUM('Efficient Frontier'!$C$7*'Stocks Portfolio'!K150,'Efficient Frontier'!$D$7*'Stocks Portfolio'!L150,'Stocks Portfolio'!M150*'Efficient Frontier'!$E$7,'Efficient Frontier'!$F$7*'Stocks Portfolio'!N150,'Stocks Portfolio'!O150*'Efficient Frontier'!$G$7,'Efficient Frontier'!$H$7*'Stocks Portfolio'!P150,'Stocks Portfolio'!Q150*'Efficient Frontier'!$I$7,'Efficient Frontier'!$J$7*'Stocks Portfolio'!R150)</f>
        <v>-1.7144842270809934E-2</v>
      </c>
      <c r="C150" s="97">
        <f t="shared" si="2"/>
        <v>-0.132403361969848</v>
      </c>
      <c r="D150" s="21">
        <f>('Stocks Portfolio'!B150-'Stocks Portfolio'!$B$3)/'Stocks Portfolio'!$B$3</f>
        <v>5.192107995846313E-2</v>
      </c>
      <c r="E150" s="3">
        <f>('Stocks Portfolio'!C150-'Stocks Portfolio'!$C$3)/'Stocks Portfolio'!$C$3</f>
        <v>-0.18280364621828038</v>
      </c>
      <c r="F150" s="3">
        <f>('Stocks Portfolio'!D150-'Stocks Portfolio'!$D$3)/'Stocks Portfolio'!$D$3</f>
        <v>2.2066198595787248E-2</v>
      </c>
      <c r="G150" s="3">
        <f>('Stocks Portfolio'!E150-'Stocks Portfolio'!$E$3)/'Stocks Portfolio'!$E$3</f>
        <v>-0.42029952550415184</v>
      </c>
      <c r="H150" s="3">
        <f>('Stocks Portfolio'!F150-'Stocks Portfolio'!$F$3)/'Stocks Portfolio'!$F$3</f>
        <v>-0.27131457370852574</v>
      </c>
      <c r="I150" s="3">
        <f>('Stocks Portfolio'!G150-'Stocks Portfolio'!$G$3)/'Stocks Portfolio'!$G$3</f>
        <v>-0.34141958670260564</v>
      </c>
      <c r="J150" s="3">
        <f>('Stocks Portfolio'!H150-'Stocks Portfolio'!$H$3)/'Stocks Portfolio'!$H$3</f>
        <v>-0.37694539699287777</v>
      </c>
      <c r="K150" s="39">
        <f>('Stocks Portfolio'!I150-'Stocks Portfolio'!$I$3)/'Stocks Portfolio'!$I$3</f>
        <v>-0.37445652173913041</v>
      </c>
    </row>
    <row r="151" spans="1:11" customFormat="1" x14ac:dyDescent="0.3">
      <c r="A151" s="101" vm="2791">
        <v>44043</v>
      </c>
      <c r="B151" s="5">
        <f>SUM('Efficient Frontier'!$C$7*'Stocks Portfolio'!K151,'Efficient Frontier'!$D$7*'Stocks Portfolio'!L151,'Stocks Portfolio'!M151*'Efficient Frontier'!$E$7,'Efficient Frontier'!$F$7*'Stocks Portfolio'!N151,'Stocks Portfolio'!O151*'Efficient Frontier'!$G$7,'Efficient Frontier'!$H$7*'Stocks Portfolio'!P151,'Stocks Portfolio'!Q151*'Efficient Frontier'!$I$7,'Efficient Frontier'!$J$7*'Stocks Portfolio'!R151)</f>
        <v>-7.8700952785654161E-3</v>
      </c>
      <c r="C151" s="97">
        <f t="shared" si="2"/>
        <v>-0.13780251529087864</v>
      </c>
      <c r="D151" s="21">
        <f>('Stocks Portfolio'!B151-'Stocks Portfolio'!$B$3)/'Stocks Portfolio'!$B$3</f>
        <v>6.8535825545171167E-2</v>
      </c>
      <c r="E151" s="3">
        <f>('Stocks Portfolio'!C151-'Stocks Portfolio'!$C$3)/'Stocks Portfolio'!$C$3</f>
        <v>-0.19684651391968469</v>
      </c>
      <c r="F151" s="3">
        <f>('Stocks Portfolio'!D151-'Stocks Portfolio'!$D$3)/'Stocks Portfolio'!$D$3</f>
        <v>1.2036108324974809E-2</v>
      </c>
      <c r="G151" s="3">
        <f>('Stocks Portfolio'!E151-'Stocks Portfolio'!$E$3)/'Stocks Portfolio'!$E$3</f>
        <v>-0.42756524317912215</v>
      </c>
      <c r="H151" s="3">
        <f>('Stocks Portfolio'!F151-'Stocks Portfolio'!$F$3)/'Stocks Portfolio'!$F$3</f>
        <v>-0.28299034019319608</v>
      </c>
      <c r="I151" s="3">
        <f>('Stocks Portfolio'!G151-'Stocks Portfolio'!$G$3)/'Stocks Portfolio'!$G$3</f>
        <v>-0.35459718478586411</v>
      </c>
      <c r="J151" s="3">
        <f>('Stocks Portfolio'!H151-'Stocks Portfolio'!$H$3)/'Stocks Portfolio'!$H$3</f>
        <v>-0.39910313901345285</v>
      </c>
      <c r="K151" s="39">
        <f>('Stocks Portfolio'!I151-'Stocks Portfolio'!$I$3)/'Stocks Portfolio'!$I$3</f>
        <v>-0.37445652173913041</v>
      </c>
    </row>
    <row r="152" spans="1:11" customFormat="1" x14ac:dyDescent="0.3">
      <c r="A152" s="101" vm="2809">
        <v>44046</v>
      </c>
      <c r="B152" s="5">
        <f>SUM('Efficient Frontier'!$C$7*'Stocks Portfolio'!K152,'Efficient Frontier'!$D$7*'Stocks Portfolio'!L152,'Stocks Portfolio'!M152*'Efficient Frontier'!$E$7,'Efficient Frontier'!$F$7*'Stocks Portfolio'!N152,'Stocks Portfolio'!O152*'Efficient Frontier'!$G$7,'Efficient Frontier'!$H$7*'Stocks Portfolio'!P152,'Stocks Portfolio'!Q152*'Efficient Frontier'!$I$7,'Efficient Frontier'!$J$7*'Stocks Portfolio'!R152)</f>
        <v>2.2915561375003231E-2</v>
      </c>
      <c r="C152" s="97">
        <f t="shared" si="2"/>
        <v>-0.11513240545863906</v>
      </c>
      <c r="D152" s="21">
        <f>('Stocks Portfolio'!B152-'Stocks Portfolio'!$B$3)/'Stocks Portfolio'!$B$3</f>
        <v>9.6573208722741402E-2</v>
      </c>
      <c r="E152" s="3">
        <f>('Stocks Portfolio'!C152-'Stocks Portfolio'!$C$3)/'Stocks Portfolio'!$C$3</f>
        <v>-0.19610741561961076</v>
      </c>
      <c r="F152" s="3">
        <f>('Stocks Portfolio'!D152-'Stocks Portfolio'!$D$3)/'Stocks Portfolio'!$D$3</f>
        <v>5.1153460381143274E-2</v>
      </c>
      <c r="G152" s="3">
        <f>('Stocks Portfolio'!E152-'Stocks Portfolio'!$E$3)/'Stocks Portfolio'!$E$3</f>
        <v>-0.42526690391459077</v>
      </c>
      <c r="H152" s="3">
        <f>('Stocks Portfolio'!F152-'Stocks Portfolio'!$F$3)/'Stocks Portfolio'!$F$3</f>
        <v>-0.2825703485930281</v>
      </c>
      <c r="I152" s="3">
        <f>('Stocks Portfolio'!G152-'Stocks Portfolio'!$G$3)/'Stocks Portfolio'!$G$3</f>
        <v>-0.32352500748727164</v>
      </c>
      <c r="J152" s="3">
        <f>('Stocks Portfolio'!H152-'Stocks Portfolio'!$H$3)/'Stocks Portfolio'!$H$3</f>
        <v>-0.41018201002374038</v>
      </c>
      <c r="K152" s="39">
        <f>('Stocks Portfolio'!I152-'Stocks Portfolio'!$I$3)/'Stocks Portfolio'!$I$3</f>
        <v>-0.3619565217391304</v>
      </c>
    </row>
    <row r="153" spans="1:11" customFormat="1" x14ac:dyDescent="0.3">
      <c r="A153" s="101" vm="2827">
        <v>44047</v>
      </c>
      <c r="B153" s="5">
        <f>SUM('Efficient Frontier'!$C$7*'Stocks Portfolio'!K153,'Efficient Frontier'!$D$7*'Stocks Portfolio'!L153,'Stocks Portfolio'!M153*'Efficient Frontier'!$E$7,'Efficient Frontier'!$F$7*'Stocks Portfolio'!N153,'Stocks Portfolio'!O153*'Efficient Frontier'!$G$7,'Efficient Frontier'!$H$7*'Stocks Portfolio'!P153,'Stocks Portfolio'!Q153*'Efficient Frontier'!$I$7,'Efficient Frontier'!$J$7*'Stocks Portfolio'!R153)</f>
        <v>1.2393707151924812E-2</v>
      </c>
      <c r="C153" s="97">
        <f t="shared" si="2"/>
        <v>-0.10615443958065247</v>
      </c>
      <c r="D153" s="21">
        <f>('Stocks Portfolio'!B153-'Stocks Portfolio'!$B$3)/'Stocks Portfolio'!$B$3</f>
        <v>0.1048805815160955</v>
      </c>
      <c r="E153" s="3">
        <f>('Stocks Portfolio'!C153-'Stocks Portfolio'!$C$3)/'Stocks Portfolio'!$C$3</f>
        <v>-0.21409214092140932</v>
      </c>
      <c r="F153" s="3">
        <f>('Stocks Portfolio'!D153-'Stocks Portfolio'!$D$3)/'Stocks Portfolio'!$D$3</f>
        <v>5.4831160147107913E-2</v>
      </c>
      <c r="G153" s="3">
        <f>('Stocks Portfolio'!E153-'Stocks Portfolio'!$E$3)/'Stocks Portfolio'!$E$3</f>
        <v>-0.40643534994068797</v>
      </c>
      <c r="H153" s="3">
        <f>('Stocks Portfolio'!F153-'Stocks Portfolio'!$F$3)/'Stocks Portfolio'!$F$3</f>
        <v>-0.24670306593868113</v>
      </c>
      <c r="I153" s="3">
        <f>('Stocks Portfolio'!G153-'Stocks Portfolio'!$G$3)/'Stocks Portfolio'!$G$3</f>
        <v>-0.29694519317160822</v>
      </c>
      <c r="J153" s="3">
        <f>('Stocks Portfolio'!H153-'Stocks Portfolio'!$H$3)/'Stocks Portfolio'!$H$3</f>
        <v>-0.41281983645476117</v>
      </c>
      <c r="K153" s="39">
        <f>('Stocks Portfolio'!I153-'Stocks Portfolio'!$I$3)/'Stocks Portfolio'!$I$3</f>
        <v>-0.34836956521739126</v>
      </c>
    </row>
    <row r="154" spans="1:11" customFormat="1" x14ac:dyDescent="0.3">
      <c r="A154" s="101" vm="2847">
        <v>44048</v>
      </c>
      <c r="B154" s="5">
        <f>SUM('Efficient Frontier'!$C$7*'Stocks Portfolio'!K154,'Efficient Frontier'!$D$7*'Stocks Portfolio'!L154,'Stocks Portfolio'!M154*'Efficient Frontier'!$E$7,'Efficient Frontier'!$F$7*'Stocks Portfolio'!N154,'Stocks Portfolio'!O154*'Efficient Frontier'!$G$7,'Efficient Frontier'!$H$7*'Stocks Portfolio'!P154,'Stocks Portfolio'!Q154*'Efficient Frontier'!$I$7,'Efficient Frontier'!$J$7*'Stocks Portfolio'!R154)</f>
        <v>3.6514916033888027E-3</v>
      </c>
      <c r="C154" s="97">
        <f t="shared" si="2"/>
        <v>-0.10427629696282335</v>
      </c>
      <c r="D154" s="21">
        <f>('Stocks Portfolio'!B154-'Stocks Portfolio'!$B$3)/'Stocks Portfolio'!$B$3</f>
        <v>9.7611630321910642E-2</v>
      </c>
      <c r="E154" s="3">
        <f>('Stocks Portfolio'!C154-'Stocks Portfolio'!$C$3)/'Stocks Portfolio'!$C$3</f>
        <v>-0.20226656812022667</v>
      </c>
      <c r="F154" s="3">
        <f>('Stocks Portfolio'!D154-'Stocks Portfolio'!$D$3)/'Stocks Portfolio'!$D$3</f>
        <v>5.4496823804747421E-2</v>
      </c>
      <c r="G154" s="3">
        <f>('Stocks Portfolio'!E154-'Stocks Portfolio'!$E$3)/'Stocks Portfolio'!$E$3</f>
        <v>-0.40102313167259779</v>
      </c>
      <c r="H154" s="3">
        <f>('Stocks Portfolio'!F154-'Stocks Portfolio'!$F$3)/'Stocks Portfolio'!$F$3</f>
        <v>-0.22956740865182687</v>
      </c>
      <c r="I154" s="3">
        <f>('Stocks Portfolio'!G154-'Stocks Portfolio'!$G$3)/'Stocks Portfolio'!$G$3</f>
        <v>-0.29634621144055107</v>
      </c>
      <c r="J154" s="3">
        <f>('Stocks Portfolio'!H154-'Stocks Portfolio'!$H$3)/'Stocks Portfolio'!$H$3</f>
        <v>-0.39804800844104454</v>
      </c>
      <c r="K154" s="39">
        <f>('Stocks Portfolio'!I154-'Stocks Portfolio'!$I$3)/'Stocks Portfolio'!$I$3</f>
        <v>-0.34565217391304348</v>
      </c>
    </row>
    <row r="155" spans="1:11" customFormat="1" x14ac:dyDescent="0.3">
      <c r="A155" s="101" vm="2865">
        <v>44049</v>
      </c>
      <c r="B155" s="5">
        <f>SUM('Efficient Frontier'!$C$7*'Stocks Portfolio'!K155,'Efficient Frontier'!$D$7*'Stocks Portfolio'!L155,'Stocks Portfolio'!M155*'Efficient Frontier'!$E$7,'Efficient Frontier'!$F$7*'Stocks Portfolio'!N155,'Stocks Portfolio'!O155*'Efficient Frontier'!$G$7,'Efficient Frontier'!$H$7*'Stocks Portfolio'!P155,'Stocks Portfolio'!Q155*'Efficient Frontier'!$I$7,'Efficient Frontier'!$J$7*'Stocks Portfolio'!R155)</f>
        <v>-1.4070432081799917E-2</v>
      </c>
      <c r="C155" s="97">
        <f t="shared" si="2"/>
        <v>-0.11462737537225934</v>
      </c>
      <c r="D155" s="21">
        <f>('Stocks Portfolio'!B155-'Stocks Portfolio'!$B$3)/'Stocks Portfolio'!$B$3</f>
        <v>9.034267912772577E-2</v>
      </c>
      <c r="E155" s="3">
        <f>('Stocks Portfolio'!C155-'Stocks Portfolio'!$C$3)/'Stocks Portfolio'!$C$3</f>
        <v>-0.20990391722099044</v>
      </c>
      <c r="F155" s="3">
        <f>('Stocks Portfolio'!D155-'Stocks Portfolio'!$D$3)/'Stocks Portfolio'!$D$3</f>
        <v>4.7810096957539128E-2</v>
      </c>
      <c r="G155" s="3">
        <f>('Stocks Portfolio'!E155-'Stocks Portfolio'!$E$3)/'Stocks Portfolio'!$E$3</f>
        <v>-0.42422894424673779</v>
      </c>
      <c r="H155" s="3">
        <f>('Stocks Portfolio'!F155-'Stocks Portfolio'!$F$3)/'Stocks Portfolio'!$F$3</f>
        <v>-0.2382192356152876</v>
      </c>
      <c r="I155" s="3">
        <f>('Stocks Portfolio'!G155-'Stocks Portfolio'!$G$3)/'Stocks Portfolio'!$G$3</f>
        <v>-0.30383348307876606</v>
      </c>
      <c r="J155" s="3">
        <f>('Stocks Portfolio'!H155-'Stocks Portfolio'!$H$3)/'Stocks Portfolio'!$H$3</f>
        <v>-0.41229227116855705</v>
      </c>
      <c r="K155" s="39">
        <f>('Stocks Portfolio'!I155-'Stocks Portfolio'!$I$3)/'Stocks Portfolio'!$I$3</f>
        <v>-0.35489130434782606</v>
      </c>
    </row>
    <row r="156" spans="1:11" customFormat="1" x14ac:dyDescent="0.3">
      <c r="A156" s="101" vm="2884">
        <v>44050</v>
      </c>
      <c r="B156" s="5">
        <f>SUM('Efficient Frontier'!$C$7*'Stocks Portfolio'!K156,'Efficient Frontier'!$D$7*'Stocks Portfolio'!L156,'Stocks Portfolio'!M156*'Efficient Frontier'!$E$7,'Efficient Frontier'!$F$7*'Stocks Portfolio'!N156,'Stocks Portfolio'!O156*'Efficient Frontier'!$G$7,'Efficient Frontier'!$H$7*'Stocks Portfolio'!P156,'Stocks Portfolio'!Q156*'Efficient Frontier'!$I$7,'Efficient Frontier'!$J$7*'Stocks Portfolio'!R156)</f>
        <v>7.4258818965560261E-3</v>
      </c>
      <c r="C156" s="97">
        <f t="shared" si="2"/>
        <v>-0.10595805832411226</v>
      </c>
      <c r="D156" s="21">
        <f>('Stocks Portfolio'!B156-'Stocks Portfolio'!$B$3)/'Stocks Portfolio'!$B$3</f>
        <v>0.12045690550363429</v>
      </c>
      <c r="E156" s="3">
        <f>('Stocks Portfolio'!C156-'Stocks Portfolio'!$C$3)/'Stocks Portfolio'!$C$3</f>
        <v>-0.20473022912047306</v>
      </c>
      <c r="F156" s="3">
        <f>('Stocks Portfolio'!D156-'Stocks Portfolio'!$D$3)/'Stocks Portfolio'!$D$3</f>
        <v>5.7840187228351568E-2</v>
      </c>
      <c r="G156" s="3">
        <f>('Stocks Portfolio'!E156-'Stocks Portfolio'!$E$3)/'Stocks Portfolio'!$E$3</f>
        <v>-0.42682384341637009</v>
      </c>
      <c r="H156" s="3">
        <f>('Stocks Portfolio'!F156-'Stocks Portfolio'!$F$3)/'Stocks Portfolio'!$F$3</f>
        <v>-0.24174716505669885</v>
      </c>
      <c r="I156" s="3">
        <f>('Stocks Portfolio'!G156-'Stocks Portfolio'!$G$3)/'Stocks Portfolio'!$G$3</f>
        <v>-0.30480682839173401</v>
      </c>
      <c r="J156" s="3">
        <f>('Stocks Portfolio'!H156-'Stocks Portfolio'!$H$3)/'Stocks Portfolio'!$H$3</f>
        <v>-0.42020575046161956</v>
      </c>
      <c r="K156" s="39">
        <f>('Stocks Portfolio'!I156-'Stocks Portfolio'!$I$3)/'Stocks Portfolio'!$I$3</f>
        <v>-0.35163043478260864</v>
      </c>
    </row>
    <row r="157" spans="1:11" customFormat="1" x14ac:dyDescent="0.3">
      <c r="A157" s="101" vm="2903">
        <v>44053</v>
      </c>
      <c r="B157" s="5">
        <f>SUM('Efficient Frontier'!$C$7*'Stocks Portfolio'!K157,'Efficient Frontier'!$D$7*'Stocks Portfolio'!L157,'Stocks Portfolio'!M157*'Efficient Frontier'!$E$7,'Efficient Frontier'!$F$7*'Stocks Portfolio'!N157,'Stocks Portfolio'!O157*'Efficient Frontier'!$G$7,'Efficient Frontier'!$H$7*'Stocks Portfolio'!P157,'Stocks Portfolio'!Q157*'Efficient Frontier'!$I$7,'Efficient Frontier'!$J$7*'Stocks Portfolio'!R157)</f>
        <v>-6.908745052634736E-5</v>
      </c>
      <c r="C157" s="97">
        <f t="shared" si="2"/>
        <v>-0.10789515083868917</v>
      </c>
      <c r="D157" s="21">
        <f>('Stocks Portfolio'!B157-'Stocks Portfolio'!$B$3)/'Stocks Portfolio'!$B$3</f>
        <v>0.12564901349948068</v>
      </c>
      <c r="E157" s="3">
        <f>('Stocks Portfolio'!C157-'Stocks Portfolio'!$C$3)/'Stocks Portfolio'!$C$3</f>
        <v>-0.21236757822123686</v>
      </c>
      <c r="F157" s="3">
        <f>('Stocks Portfolio'!D157-'Stocks Portfolio'!$D$3)/'Stocks Portfolio'!$D$3</f>
        <v>4.4132397191574683E-2</v>
      </c>
      <c r="G157" s="3">
        <f>('Stocks Portfolio'!E157-'Stocks Portfolio'!$E$3)/'Stocks Portfolio'!$E$3</f>
        <v>-0.41666666666666663</v>
      </c>
      <c r="H157" s="3">
        <f>('Stocks Portfolio'!F157-'Stocks Portfolio'!$F$3)/'Stocks Portfolio'!$F$3</f>
        <v>-0.23813523729525402</v>
      </c>
      <c r="I157" s="3">
        <f>('Stocks Portfolio'!G157-'Stocks Portfolio'!$G$3)/'Stocks Portfolio'!$G$3</f>
        <v>-0.29282719377058997</v>
      </c>
      <c r="J157" s="3">
        <f>('Stocks Portfolio'!H157-'Stocks Portfolio'!$H$3)/'Stocks Portfolio'!$H$3</f>
        <v>-0.42442627275125289</v>
      </c>
      <c r="K157" s="39">
        <f>('Stocks Portfolio'!I157-'Stocks Portfolio'!$I$3)/'Stocks Portfolio'!$I$3</f>
        <v>-0.33804347826086956</v>
      </c>
    </row>
    <row r="158" spans="1:11" customFormat="1" x14ac:dyDescent="0.3">
      <c r="A158" s="101" vm="2921">
        <v>44054</v>
      </c>
      <c r="B158" s="5">
        <f>SUM('Efficient Frontier'!$C$7*'Stocks Portfolio'!K158,'Efficient Frontier'!$D$7*'Stocks Portfolio'!L158,'Stocks Portfolio'!M158*'Efficient Frontier'!$E$7,'Efficient Frontier'!$F$7*'Stocks Portfolio'!N158,'Stocks Portfolio'!O158*'Efficient Frontier'!$G$7,'Efficient Frontier'!$H$7*'Stocks Portfolio'!P158,'Stocks Portfolio'!Q158*'Efficient Frontier'!$I$7,'Efficient Frontier'!$J$7*'Stocks Portfolio'!R158)</f>
        <v>2.5120665840368487E-2</v>
      </c>
      <c r="C158" s="97">
        <f t="shared" si="2"/>
        <v>-8.8445364507764704E-2</v>
      </c>
      <c r="D158" s="21">
        <f>('Stocks Portfolio'!B158-'Stocks Portfolio'!$B$3)/'Stocks Portfolio'!$B$3</f>
        <v>0.12980269989615784</v>
      </c>
      <c r="E158" s="3">
        <f>('Stocks Portfolio'!C158-'Stocks Portfolio'!$C$3)/'Stocks Portfolio'!$C$3</f>
        <v>-0.19438285291943827</v>
      </c>
      <c r="F158" s="3">
        <f>('Stocks Portfolio'!D158-'Stocks Portfolio'!$D$3)/'Stocks Portfolio'!$D$3</f>
        <v>6.3189568706118276E-2</v>
      </c>
      <c r="G158" s="3">
        <f>('Stocks Portfolio'!E158-'Stocks Portfolio'!$E$3)/'Stocks Portfolio'!$E$3</f>
        <v>-0.38827105575326221</v>
      </c>
      <c r="H158" s="3">
        <f>('Stocks Portfolio'!F158-'Stocks Portfolio'!$F$3)/'Stocks Portfolio'!$F$3</f>
        <v>-0.2183116337673246</v>
      </c>
      <c r="I158" s="3">
        <f>('Stocks Portfolio'!G158-'Stocks Portfolio'!$G$3)/'Stocks Portfolio'!$G$3</f>
        <v>-0.25554058101227917</v>
      </c>
      <c r="J158" s="3">
        <f>('Stocks Portfolio'!H158-'Stocks Portfolio'!$H$3)/'Stocks Portfolio'!$H$3</f>
        <v>-0.38011078871010284</v>
      </c>
      <c r="K158" s="39">
        <f>('Stocks Portfolio'!I158-'Stocks Portfolio'!$I$3)/'Stocks Portfolio'!$I$3</f>
        <v>-0.33423913043478254</v>
      </c>
    </row>
    <row r="159" spans="1:11" customFormat="1" x14ac:dyDescent="0.3">
      <c r="A159" s="101" vm="2937">
        <v>44055</v>
      </c>
      <c r="B159" s="5">
        <f>SUM('Efficient Frontier'!$C$7*'Stocks Portfolio'!K159,'Efficient Frontier'!$D$7*'Stocks Portfolio'!L159,'Stocks Portfolio'!M159*'Efficient Frontier'!$E$7,'Efficient Frontier'!$F$7*'Stocks Portfolio'!N159,'Stocks Portfolio'!O159*'Efficient Frontier'!$G$7,'Efficient Frontier'!$H$7*'Stocks Portfolio'!P159,'Stocks Portfolio'!Q159*'Efficient Frontier'!$I$7,'Efficient Frontier'!$J$7*'Stocks Portfolio'!R159)</f>
        <v>1.8021702468100444E-2</v>
      </c>
      <c r="C159" s="97">
        <f t="shared" si="2"/>
        <v>-7.1502162790927859E-2</v>
      </c>
      <c r="D159" s="21">
        <f>('Stocks Portfolio'!B159-'Stocks Portfolio'!$B$3)/'Stocks Portfolio'!$B$3</f>
        <v>0.13603322949117327</v>
      </c>
      <c r="E159" s="3">
        <f>('Stocks Portfolio'!C159-'Stocks Portfolio'!$C$3)/'Stocks Portfolio'!$C$3</f>
        <v>-0.16506528701650658</v>
      </c>
      <c r="F159" s="3">
        <f>('Stocks Portfolio'!D159-'Stocks Portfolio'!$D$3)/'Stocks Portfolio'!$D$3</f>
        <v>9.1608157806753507E-2</v>
      </c>
      <c r="G159" s="3">
        <f>('Stocks Portfolio'!E159-'Stocks Portfolio'!$E$3)/'Stocks Portfolio'!$E$3</f>
        <v>-0.38018979833926453</v>
      </c>
      <c r="H159" s="3">
        <f>('Stocks Portfolio'!F159-'Stocks Portfolio'!$F$3)/'Stocks Portfolio'!$F$3</f>
        <v>-0.20923981520369583</v>
      </c>
      <c r="I159" s="3">
        <f>('Stocks Portfolio'!G159-'Stocks Portfolio'!$G$3)/'Stocks Portfolio'!$G$3</f>
        <v>-0.25831087151841864</v>
      </c>
      <c r="J159" s="3">
        <f>('Stocks Portfolio'!H159-'Stocks Portfolio'!$H$3)/'Stocks Portfolio'!$H$3</f>
        <v>-0.35426008968609857</v>
      </c>
      <c r="K159" s="39">
        <f>('Stocks Portfolio'!I159-'Stocks Portfolio'!$I$3)/'Stocks Portfolio'!$I$3</f>
        <v>-0.33423913043478254</v>
      </c>
    </row>
    <row r="160" spans="1:11" customFormat="1" x14ac:dyDescent="0.3">
      <c r="A160" s="101" vm="2953">
        <v>44056</v>
      </c>
      <c r="B160" s="5">
        <f>SUM('Efficient Frontier'!$C$7*'Stocks Portfolio'!K160,'Efficient Frontier'!$D$7*'Stocks Portfolio'!L160,'Stocks Portfolio'!M160*'Efficient Frontier'!$E$7,'Efficient Frontier'!$F$7*'Stocks Portfolio'!N160,'Stocks Portfolio'!O160*'Efficient Frontier'!$G$7,'Efficient Frontier'!$H$7*'Stocks Portfolio'!P160,'Stocks Portfolio'!Q160*'Efficient Frontier'!$I$7,'Efficient Frontier'!$J$7*'Stocks Portfolio'!R160)</f>
        <v>2.5119841285074123E-3</v>
      </c>
      <c r="C160" s="97">
        <f t="shared" si="2"/>
        <v>-6.6519427237622553E-2</v>
      </c>
      <c r="D160" s="21">
        <f>('Stocks Portfolio'!B160-'Stocks Portfolio'!$B$3)/'Stocks Portfolio'!$B$3</f>
        <v>0.15680166147455862</v>
      </c>
      <c r="E160" s="3">
        <f>('Stocks Portfolio'!C160-'Stocks Portfolio'!$C$3)/'Stocks Portfolio'!$C$3</f>
        <v>-0.17516629711751677</v>
      </c>
      <c r="F160" s="3">
        <f>('Stocks Portfolio'!D160-'Stocks Portfolio'!$D$3)/'Stocks Portfolio'!$D$3</f>
        <v>0.10330992978936802</v>
      </c>
      <c r="G160" s="3">
        <f>('Stocks Portfolio'!E160-'Stocks Portfolio'!$E$3)/'Stocks Portfolio'!$E$3</f>
        <v>-0.39012455516014227</v>
      </c>
      <c r="H160" s="3">
        <f>('Stocks Portfolio'!F160-'Stocks Portfolio'!$F$3)/'Stocks Portfolio'!$F$3</f>
        <v>-0.21646367072658543</v>
      </c>
      <c r="I160" s="3">
        <f>('Stocks Portfolio'!G160-'Stocks Portfolio'!$G$3)/'Stocks Portfolio'!$G$3</f>
        <v>-0.26924228811021267</v>
      </c>
      <c r="J160" s="3">
        <f>('Stocks Portfolio'!H160-'Stocks Portfolio'!$H$3)/'Stocks Portfolio'!$H$3</f>
        <v>-0.35320495911369026</v>
      </c>
      <c r="K160" s="39">
        <f>('Stocks Portfolio'!I160-'Stocks Portfolio'!$I$3)/'Stocks Portfolio'!$I$3</f>
        <v>-0.33967391304347822</v>
      </c>
    </row>
    <row r="161" spans="1:11" customFormat="1" x14ac:dyDescent="0.3">
      <c r="A161" s="101" vm="2973">
        <v>44057</v>
      </c>
      <c r="B161" s="5">
        <f>SUM('Efficient Frontier'!$C$7*'Stocks Portfolio'!K161,'Efficient Frontier'!$D$7*'Stocks Portfolio'!L161,'Stocks Portfolio'!M161*'Efficient Frontier'!$E$7,'Efficient Frontier'!$F$7*'Stocks Portfolio'!N161,'Stocks Portfolio'!O161*'Efficient Frontier'!$G$7,'Efficient Frontier'!$H$7*'Stocks Portfolio'!P161,'Stocks Portfolio'!Q161*'Efficient Frontier'!$I$7,'Efficient Frontier'!$J$7*'Stocks Portfolio'!R161)</f>
        <v>-4.0020932028791371E-3</v>
      </c>
      <c r="C161" s="97">
        <f t="shared" si="2"/>
        <v>-7.0105239885638576E-2</v>
      </c>
      <c r="D161" s="21">
        <f>('Stocks Portfolio'!B161-'Stocks Portfolio'!$B$3)/'Stocks Portfolio'!$B$3</f>
        <v>0.15991692627206636</v>
      </c>
      <c r="E161" s="3">
        <f>('Stocks Portfolio'!C161-'Stocks Portfolio'!$C$3)/'Stocks Portfolio'!$C$3</f>
        <v>-0.18994826311899482</v>
      </c>
      <c r="F161" s="3">
        <f>('Stocks Portfolio'!D161-'Stocks Portfolio'!$D$3)/'Stocks Portfolio'!$D$3</f>
        <v>9.729187562688052E-2</v>
      </c>
      <c r="G161" s="3">
        <f>('Stocks Portfolio'!E161-'Stocks Portfolio'!$E$3)/'Stocks Portfolio'!$E$3</f>
        <v>-0.38760379596678529</v>
      </c>
      <c r="H161" s="3">
        <f>('Stocks Portfolio'!F161-'Stocks Portfolio'!$F$3)/'Stocks Portfolio'!$F$3</f>
        <v>-0.22234355312893739</v>
      </c>
      <c r="I161" s="3">
        <f>('Stocks Portfolio'!G161-'Stocks Portfolio'!$G$3)/'Stocks Portfolio'!$G$3</f>
        <v>-0.27448337825696317</v>
      </c>
      <c r="J161" s="3">
        <f>('Stocks Portfolio'!H161-'Stocks Portfolio'!$H$3)/'Stocks Portfolio'!$H$3</f>
        <v>-0.37061461355842784</v>
      </c>
      <c r="K161" s="39">
        <f>('Stocks Portfolio'!I161-'Stocks Portfolio'!$I$3)/'Stocks Portfolio'!$I$3</f>
        <v>-0.33967391304347822</v>
      </c>
    </row>
    <row r="162" spans="1:11" customFormat="1" x14ac:dyDescent="0.3">
      <c r="A162" s="101" vm="2992">
        <v>44060</v>
      </c>
      <c r="B162" s="5">
        <f>SUM('Efficient Frontier'!$C$7*'Stocks Portfolio'!K162,'Efficient Frontier'!$D$7*'Stocks Portfolio'!L162,'Stocks Portfolio'!M162*'Efficient Frontier'!$E$7,'Efficient Frontier'!$F$7*'Stocks Portfolio'!N162,'Stocks Portfolio'!O162*'Efficient Frontier'!$G$7,'Efficient Frontier'!$H$7*'Stocks Portfolio'!P162,'Stocks Portfolio'!Q162*'Efficient Frontier'!$I$7,'Efficient Frontier'!$J$7*'Stocks Portfolio'!R162)</f>
        <v>-1.2138037706356875E-3</v>
      </c>
      <c r="C162" s="97">
        <f t="shared" si="2"/>
        <v>-6.9321709388989183E-2</v>
      </c>
      <c r="D162" s="21">
        <f>('Stocks Portfolio'!B162-'Stocks Portfolio'!$B$3)/'Stocks Portfolio'!$B$3</f>
        <v>0.14018691588785043</v>
      </c>
      <c r="E162" s="3">
        <f>('Stocks Portfolio'!C162-'Stocks Portfolio'!$C$3)/'Stocks Portfolio'!$C$3</f>
        <v>-0.18822370041882236</v>
      </c>
      <c r="F162" s="3">
        <f>('Stocks Portfolio'!D162-'Stocks Portfolio'!$D$3)/'Stocks Portfolio'!$D$3</f>
        <v>0.11568037445670332</v>
      </c>
      <c r="G162" s="3">
        <f>('Stocks Portfolio'!E162-'Stocks Portfolio'!$E$3)/'Stocks Portfolio'!$E$3</f>
        <v>-0.39687129300118623</v>
      </c>
      <c r="H162" s="3">
        <f>('Stocks Portfolio'!F162-'Stocks Portfolio'!$F$3)/'Stocks Portfolio'!$F$3</f>
        <v>-0.23376732465350686</v>
      </c>
      <c r="I162" s="3">
        <f>('Stocks Portfolio'!G162-'Stocks Portfolio'!$G$3)/'Stocks Portfolio'!$G$3</f>
        <v>-0.27747828691224913</v>
      </c>
      <c r="J162" s="3">
        <f>('Stocks Portfolio'!H162-'Stocks Portfolio'!$H$3)/'Stocks Portfolio'!$H$3</f>
        <v>-0.38380374571353199</v>
      </c>
      <c r="K162" s="39">
        <f>('Stocks Portfolio'!I162-'Stocks Portfolio'!$I$3)/'Stocks Portfolio'!$I$3</f>
        <v>-0.34347826086956518</v>
      </c>
    </row>
    <row r="163" spans="1:11" customFormat="1" x14ac:dyDescent="0.3">
      <c r="A163" s="101" vm="3010">
        <v>44061</v>
      </c>
      <c r="B163" s="5">
        <f>SUM('Efficient Frontier'!$C$7*'Stocks Portfolio'!K163,'Efficient Frontier'!$D$7*'Stocks Portfolio'!L163,'Stocks Portfolio'!M163*'Efficient Frontier'!$E$7,'Efficient Frontier'!$F$7*'Stocks Portfolio'!N163,'Stocks Portfolio'!O163*'Efficient Frontier'!$G$7,'Efficient Frontier'!$H$7*'Stocks Portfolio'!P163,'Stocks Portfolio'!Q163*'Efficient Frontier'!$I$7,'Efficient Frontier'!$J$7*'Stocks Portfolio'!R163)</f>
        <v>-6.0603455310085106E-3</v>
      </c>
      <c r="C163" s="97">
        <f t="shared" si="2"/>
        <v>-7.5980936799580123E-2</v>
      </c>
      <c r="D163" s="21">
        <f>('Stocks Portfolio'!B163-'Stocks Portfolio'!$B$3)/'Stocks Portfolio'!$B$3</f>
        <v>0.13187954309449632</v>
      </c>
      <c r="E163" s="3">
        <f>('Stocks Portfolio'!C163-'Stocks Portfolio'!$C$3)/'Stocks Portfolio'!$C$3</f>
        <v>-0.19660014781966009</v>
      </c>
      <c r="F163" s="3">
        <f>('Stocks Portfolio'!D163-'Stocks Portfolio'!$D$3)/'Stocks Portfolio'!$D$3</f>
        <v>0.10397860247408881</v>
      </c>
      <c r="G163" s="3">
        <f>('Stocks Portfolio'!E163-'Stocks Portfolio'!$E$3)/'Stocks Portfolio'!$E$3</f>
        <v>-0.395017793594306</v>
      </c>
      <c r="H163" s="3">
        <f>('Stocks Portfolio'!F163-'Stocks Portfolio'!$F$3)/'Stocks Portfolio'!$F$3</f>
        <v>-0.23779924401511965</v>
      </c>
      <c r="I163" s="3">
        <f>('Stocks Portfolio'!G163-'Stocks Portfolio'!$G$3)/'Stocks Portfolio'!$G$3</f>
        <v>-0.28069781371668168</v>
      </c>
      <c r="J163" s="3">
        <f>('Stocks Portfolio'!H163-'Stocks Portfolio'!$H$3)/'Stocks Portfolio'!$H$3</f>
        <v>-0.38327618042732786</v>
      </c>
      <c r="K163" s="39">
        <f>('Stocks Portfolio'!I163-'Stocks Portfolio'!$I$3)/'Stocks Portfolio'!$I$3</f>
        <v>-0.34510869565217384</v>
      </c>
    </row>
    <row r="164" spans="1:11" customFormat="1" x14ac:dyDescent="0.3">
      <c r="A164" s="101" vm="3029">
        <v>44062</v>
      </c>
      <c r="B164" s="5">
        <f>SUM('Efficient Frontier'!$C$7*'Stocks Portfolio'!K164,'Efficient Frontier'!$D$7*'Stocks Portfolio'!L164,'Stocks Portfolio'!M164*'Efficient Frontier'!$E$7,'Efficient Frontier'!$F$7*'Stocks Portfolio'!N164,'Stocks Portfolio'!O164*'Efficient Frontier'!$G$7,'Efficient Frontier'!$H$7*'Stocks Portfolio'!P164,'Stocks Portfolio'!Q164*'Efficient Frontier'!$I$7,'Efficient Frontier'!$J$7*'Stocks Portfolio'!R164)</f>
        <v>7.3177710195608027E-4</v>
      </c>
      <c r="C164" s="97">
        <f t="shared" si="2"/>
        <v>-7.6786957093825089E-2</v>
      </c>
      <c r="D164" s="21">
        <f>('Stocks Portfolio'!B164-'Stocks Portfolio'!$B$3)/'Stocks Portfolio'!$B$3</f>
        <v>0.13499480789200402</v>
      </c>
      <c r="E164" s="3">
        <f>('Stocks Portfolio'!C164-'Stocks Portfolio'!$C$3)/'Stocks Portfolio'!$C$3</f>
        <v>-0.20596205962059635</v>
      </c>
      <c r="F164" s="3">
        <f>('Stocks Portfolio'!D164-'Stocks Portfolio'!$D$3)/'Stocks Portfolio'!$D$3</f>
        <v>9.5285857572718152E-2</v>
      </c>
      <c r="G164" s="3">
        <f>('Stocks Portfolio'!E164-'Stocks Portfolio'!$E$3)/'Stocks Portfolio'!$E$3</f>
        <v>-0.38256227758007122</v>
      </c>
      <c r="H164" s="3">
        <f>('Stocks Portfolio'!F164-'Stocks Portfolio'!$F$3)/'Stocks Portfolio'!$F$3</f>
        <v>-0.22511549769004613</v>
      </c>
      <c r="I164" s="3">
        <f>('Stocks Portfolio'!G164-'Stocks Portfolio'!$G$3)/'Stocks Portfolio'!$G$3</f>
        <v>-0.27912548667265646</v>
      </c>
      <c r="J164" s="3">
        <f>('Stocks Portfolio'!H164-'Stocks Portfolio'!$H$3)/'Stocks Portfolio'!$H$3</f>
        <v>-0.39118965972039038</v>
      </c>
      <c r="K164" s="39">
        <f>('Stocks Portfolio'!I164-'Stocks Portfolio'!$I$3)/'Stocks Portfolio'!$I$3</f>
        <v>-0.34293478260869559</v>
      </c>
    </row>
    <row r="165" spans="1:11" customFormat="1" x14ac:dyDescent="0.3">
      <c r="A165" s="101" vm="3048">
        <v>44063</v>
      </c>
      <c r="B165" s="5">
        <f>SUM('Efficient Frontier'!$C$7*'Stocks Portfolio'!K165,'Efficient Frontier'!$D$7*'Stocks Portfolio'!L165,'Stocks Portfolio'!M165*'Efficient Frontier'!$E$7,'Efficient Frontier'!$F$7*'Stocks Portfolio'!N165,'Stocks Portfolio'!O165*'Efficient Frontier'!$G$7,'Efficient Frontier'!$H$7*'Stocks Portfolio'!P165,'Stocks Portfolio'!Q165*'Efficient Frontier'!$I$7,'Efficient Frontier'!$J$7*'Stocks Portfolio'!R165)</f>
        <v>-6.981221305826609E-3</v>
      </c>
      <c r="C165" s="97">
        <f t="shared" si="2"/>
        <v>-8.1433318831941853E-2</v>
      </c>
      <c r="D165" s="21">
        <f>('Stocks Portfolio'!B165-'Stocks Portfolio'!$B$3)/'Stocks Portfolio'!$B$3</f>
        <v>0.13187954309449632</v>
      </c>
      <c r="E165" s="3">
        <f>('Stocks Portfolio'!C165-'Stocks Portfolio'!$C$3)/'Stocks Portfolio'!$C$3</f>
        <v>-0.21113574772111357</v>
      </c>
      <c r="F165" s="3">
        <f>('Stocks Portfolio'!D165-'Stocks Portfolio'!$D$3)/'Stocks Portfolio'!$D$3</f>
        <v>9.6288866599799239E-2</v>
      </c>
      <c r="G165" s="3">
        <f>('Stocks Portfolio'!E165-'Stocks Portfolio'!$E$3)/'Stocks Portfolio'!$E$3</f>
        <v>-0.39375741399762754</v>
      </c>
      <c r="H165" s="3">
        <f>('Stocks Portfolio'!F165-'Stocks Portfolio'!$F$3)/'Stocks Portfolio'!$F$3</f>
        <v>-0.23721125577488442</v>
      </c>
      <c r="I165" s="3">
        <f>('Stocks Portfolio'!G165-'Stocks Portfolio'!$G$3)/'Stocks Portfolio'!$G$3</f>
        <v>-0.29260257562144348</v>
      </c>
      <c r="J165" s="3">
        <f>('Stocks Portfolio'!H165-'Stocks Portfolio'!$H$3)/'Stocks Portfolio'!$H$3</f>
        <v>-0.40226853073067786</v>
      </c>
      <c r="K165" s="39">
        <f>('Stocks Portfolio'!I165-'Stocks Portfolio'!$I$3)/'Stocks Portfolio'!$I$3</f>
        <v>-0.35217391304347823</v>
      </c>
    </row>
    <row r="166" spans="1:11" customFormat="1" x14ac:dyDescent="0.3">
      <c r="A166" s="101" vm="3067">
        <v>44064</v>
      </c>
      <c r="B166" s="5">
        <f>SUM('Efficient Frontier'!$C$7*'Stocks Portfolio'!K166,'Efficient Frontier'!$D$7*'Stocks Portfolio'!L166,'Stocks Portfolio'!M166*'Efficient Frontier'!$E$7,'Efficient Frontier'!$F$7*'Stocks Portfolio'!N166,'Stocks Portfolio'!O166*'Efficient Frontier'!$G$7,'Efficient Frontier'!$H$7*'Stocks Portfolio'!P166,'Stocks Portfolio'!Q166*'Efficient Frontier'!$I$7,'Efficient Frontier'!$J$7*'Stocks Portfolio'!R166)</f>
        <v>-1.2558365348484635E-3</v>
      </c>
      <c r="C166" s="97">
        <f t="shared" si="2"/>
        <v>-8.1848062699527352E-2</v>
      </c>
      <c r="D166" s="21">
        <f>('Stocks Portfolio'!B166-'Stocks Portfolio'!$B$3)/'Stocks Portfolio'!$B$3</f>
        <v>0.13603322949117327</v>
      </c>
      <c r="E166" s="3">
        <f>('Stocks Portfolio'!C166-'Stocks Portfolio'!$C$3)/'Stocks Portfolio'!$C$3</f>
        <v>-0.21064301552106438</v>
      </c>
      <c r="F166" s="3">
        <f>('Stocks Portfolio'!D166-'Stocks Portfolio'!$D$3)/'Stocks Portfolio'!$D$3</f>
        <v>9.662320294215973E-2</v>
      </c>
      <c r="G166" s="3">
        <f>('Stocks Portfolio'!E166-'Stocks Portfolio'!$E$3)/'Stocks Portfolio'!$E$3</f>
        <v>-0.39768683274021344</v>
      </c>
      <c r="H166" s="3">
        <f>('Stocks Portfolio'!F166-'Stocks Portfolio'!$F$3)/'Stocks Portfolio'!$F$3</f>
        <v>-0.23914321713565717</v>
      </c>
      <c r="I166" s="3">
        <f>('Stocks Portfolio'!G166-'Stocks Portfolio'!$G$3)/'Stocks Portfolio'!$G$3</f>
        <v>-0.30166217430368375</v>
      </c>
      <c r="J166" s="3">
        <f>('Stocks Portfolio'!H166-'Stocks Portfolio'!$H$3)/'Stocks Portfolio'!$H$3</f>
        <v>-0.40807174887892367</v>
      </c>
      <c r="K166" s="39">
        <f>('Stocks Portfolio'!I166-'Stocks Portfolio'!$I$3)/'Stocks Portfolio'!$I$3</f>
        <v>-0.34782608695652167</v>
      </c>
    </row>
    <row r="167" spans="1:11" customFormat="1" x14ac:dyDescent="0.3">
      <c r="A167" s="101" vm="3084">
        <v>44067</v>
      </c>
      <c r="B167" s="5">
        <f>SUM('Efficient Frontier'!$C$7*'Stocks Portfolio'!K167,'Efficient Frontier'!$D$7*'Stocks Portfolio'!L167,'Stocks Portfolio'!M167*'Efficient Frontier'!$E$7,'Efficient Frontier'!$F$7*'Stocks Portfolio'!N167,'Stocks Portfolio'!O167*'Efficient Frontier'!$G$7,'Efficient Frontier'!$H$7*'Stocks Portfolio'!P167,'Stocks Portfolio'!Q167*'Efficient Frontier'!$I$7,'Efficient Frontier'!$J$7*'Stocks Portfolio'!R167)</f>
        <v>1.584460843482394E-2</v>
      </c>
      <c r="C167" s="97">
        <f t="shared" si="2"/>
        <v>-6.7401445587283476E-2</v>
      </c>
      <c r="D167" s="21">
        <f>('Stocks Portfolio'!B167-'Stocks Portfolio'!$B$3)/'Stocks Portfolio'!$B$3</f>
        <v>0.16199376947040484</v>
      </c>
      <c r="E167" s="3">
        <f>('Stocks Portfolio'!C167-'Stocks Portfolio'!$C$3)/'Stocks Portfolio'!$C$3</f>
        <v>-0.20251293422025143</v>
      </c>
      <c r="F167" s="3">
        <f>('Stocks Portfolio'!D167-'Stocks Portfolio'!$D$3)/'Stocks Portfolio'!$D$3</f>
        <v>0.10932798395185551</v>
      </c>
      <c r="G167" s="3">
        <f>('Stocks Portfolio'!E167-'Stocks Portfolio'!$E$3)/'Stocks Portfolio'!$E$3</f>
        <v>-0.38486061684460254</v>
      </c>
      <c r="H167" s="3">
        <f>('Stocks Portfolio'!F167-'Stocks Portfolio'!$F$3)/'Stocks Portfolio'!$F$3</f>
        <v>-0.22755144897102053</v>
      </c>
      <c r="I167" s="3">
        <f>('Stocks Portfolio'!G167-'Stocks Portfolio'!$G$3)/'Stocks Portfolio'!$G$3</f>
        <v>-0.27920035938903859</v>
      </c>
      <c r="J167" s="3">
        <f>('Stocks Portfolio'!H167-'Stocks Portfolio'!$H$3)/'Stocks Portfolio'!$H$3</f>
        <v>-0.40121340015826956</v>
      </c>
      <c r="K167" s="39">
        <f>('Stocks Portfolio'!I167-'Stocks Portfolio'!$I$3)/'Stocks Portfolio'!$I$3</f>
        <v>-0.34565217391304348</v>
      </c>
    </row>
    <row r="168" spans="1:11" customFormat="1" x14ac:dyDescent="0.3">
      <c r="A168" s="101" vm="3102">
        <v>44068</v>
      </c>
      <c r="B168" s="5">
        <f>SUM('Efficient Frontier'!$C$7*'Stocks Portfolio'!K168,'Efficient Frontier'!$D$7*'Stocks Portfolio'!L168,'Stocks Portfolio'!M168*'Efficient Frontier'!$E$7,'Efficient Frontier'!$F$7*'Stocks Portfolio'!N168,'Stocks Portfolio'!O168*'Efficient Frontier'!$G$7,'Efficient Frontier'!$H$7*'Stocks Portfolio'!P168,'Stocks Portfolio'!Q168*'Efficient Frontier'!$I$7,'Efficient Frontier'!$J$7*'Stocks Portfolio'!R168)</f>
        <v>-2.3690728850526283E-3</v>
      </c>
      <c r="C168" s="97">
        <f t="shared" si="2"/>
        <v>-6.9125412928127808E-2</v>
      </c>
      <c r="D168" s="21">
        <f>('Stocks Portfolio'!B168-'Stocks Portfolio'!$B$3)/'Stocks Portfolio'!$B$3</f>
        <v>0.15472481827621998</v>
      </c>
      <c r="E168" s="3">
        <f>('Stocks Portfolio'!C168-'Stocks Portfolio'!$C$3)/'Stocks Portfolio'!$C$3</f>
        <v>-0.19857107661985715</v>
      </c>
      <c r="F168" s="3">
        <f>('Stocks Portfolio'!D168-'Stocks Portfolio'!$D$3)/'Stocks Portfolio'!$D$3</f>
        <v>0.1113340020060179</v>
      </c>
      <c r="G168" s="3">
        <f>('Stocks Portfolio'!E168-'Stocks Portfolio'!$E$3)/'Stocks Portfolio'!$E$3</f>
        <v>-0.38849347568208781</v>
      </c>
      <c r="H168" s="3">
        <f>('Stocks Portfolio'!F168-'Stocks Portfolio'!$F$3)/'Stocks Portfolio'!$F$3</f>
        <v>-0.22973540529189407</v>
      </c>
      <c r="I168" s="3">
        <f>('Stocks Portfolio'!G168-'Stocks Portfolio'!$G$3)/'Stocks Portfolio'!$G$3</f>
        <v>-0.28743635819107521</v>
      </c>
      <c r="J168" s="3">
        <f>('Stocks Portfolio'!H168-'Stocks Portfolio'!$H$3)/'Stocks Portfolio'!$H$3</f>
        <v>-0.40701661830651537</v>
      </c>
      <c r="K168" s="39">
        <f>('Stocks Portfolio'!I168-'Stocks Portfolio'!$I$3)/'Stocks Portfolio'!$I$3</f>
        <v>-0.34565217391304348</v>
      </c>
    </row>
    <row r="169" spans="1:11" customFormat="1" x14ac:dyDescent="0.3">
      <c r="A169" s="101" vm="3121">
        <v>44069</v>
      </c>
      <c r="B169" s="5">
        <f>SUM('Efficient Frontier'!$C$7*'Stocks Portfolio'!K169,'Efficient Frontier'!$D$7*'Stocks Portfolio'!L169,'Stocks Portfolio'!M169*'Efficient Frontier'!$E$7,'Efficient Frontier'!$F$7*'Stocks Portfolio'!N169,'Stocks Portfolio'!O169*'Efficient Frontier'!$G$7,'Efficient Frontier'!$H$7*'Stocks Portfolio'!P169,'Stocks Portfolio'!Q169*'Efficient Frontier'!$I$7,'Efficient Frontier'!$J$7*'Stocks Portfolio'!R169)</f>
        <v>1.0636559951253372E-2</v>
      </c>
      <c r="C169" s="97">
        <f t="shared" si="2"/>
        <v>-6.0233689630077386E-2</v>
      </c>
      <c r="D169" s="21">
        <f>('Stocks Portfolio'!B169-'Stocks Portfolio'!$B$3)/'Stocks Portfolio'!$B$3</f>
        <v>0.15991692627206636</v>
      </c>
      <c r="E169" s="3">
        <f>('Stocks Portfolio'!C169-'Stocks Portfolio'!$C$3)/'Stocks Portfolio'!$C$3</f>
        <v>-0.18305001231830514</v>
      </c>
      <c r="F169" s="3">
        <f>('Stocks Portfolio'!D169-'Stocks Portfolio'!$D$3)/'Stocks Portfolio'!$D$3</f>
        <v>0.12069541959210954</v>
      </c>
      <c r="G169" s="3">
        <f>('Stocks Portfolio'!E169-'Stocks Portfolio'!$E$3)/'Stocks Portfolio'!$E$3</f>
        <v>-0.38315539739027277</v>
      </c>
      <c r="H169" s="3">
        <f>('Stocks Portfolio'!F169-'Stocks Portfolio'!$F$3)/'Stocks Portfolio'!$F$3</f>
        <v>-0.22612347753044931</v>
      </c>
      <c r="I169" s="3">
        <f>('Stocks Portfolio'!G169-'Stocks Portfolio'!$G$3)/'Stocks Portfolio'!$G$3</f>
        <v>-0.28346810422282115</v>
      </c>
      <c r="J169" s="3">
        <f>('Stocks Portfolio'!H169-'Stocks Portfolio'!$H$3)/'Stocks Portfolio'!$H$3</f>
        <v>-0.35478765497230275</v>
      </c>
      <c r="K169" s="39">
        <f>('Stocks Portfolio'!I169-'Stocks Portfolio'!$I$3)/'Stocks Portfolio'!$I$3</f>
        <v>-0.35489130434782606</v>
      </c>
    </row>
    <row r="170" spans="1:11" customFormat="1" x14ac:dyDescent="0.3">
      <c r="A170" s="101" vm="3138">
        <v>44070</v>
      </c>
      <c r="B170" s="5">
        <f>SUM('Efficient Frontier'!$C$7*'Stocks Portfolio'!K170,'Efficient Frontier'!$D$7*'Stocks Portfolio'!L170,'Stocks Portfolio'!M170*'Efficient Frontier'!$E$7,'Efficient Frontier'!$F$7*'Stocks Portfolio'!N170,'Stocks Portfolio'!O170*'Efficient Frontier'!$G$7,'Efficient Frontier'!$H$7*'Stocks Portfolio'!P170,'Stocks Portfolio'!Q170*'Efficient Frontier'!$I$7,'Efficient Frontier'!$J$7*'Stocks Portfolio'!R170)</f>
        <v>-1.3518196133834315E-2</v>
      </c>
      <c r="C170" s="97">
        <f t="shared" si="2"/>
        <v>-7.2646416901240796E-2</v>
      </c>
      <c r="D170" s="21">
        <f>('Stocks Portfolio'!B170-'Stocks Portfolio'!$B$3)/'Stocks Portfolio'!$B$3</f>
        <v>0.14745586708203529</v>
      </c>
      <c r="E170" s="3">
        <f>('Stocks Portfolio'!C170-'Stocks Portfolio'!$C$3)/'Stocks Portfolio'!$C$3</f>
        <v>-0.1963537817196355</v>
      </c>
      <c r="F170" s="3">
        <f>('Stocks Portfolio'!D170-'Stocks Portfolio'!$D$3)/'Stocks Portfolio'!$D$3</f>
        <v>0.10565028418589088</v>
      </c>
      <c r="G170" s="3">
        <f>('Stocks Portfolio'!E170-'Stocks Portfolio'!$E$3)/'Stocks Portfolio'!$E$3</f>
        <v>-0.39464709371293005</v>
      </c>
      <c r="H170" s="3">
        <f>('Stocks Portfolio'!F170-'Stocks Portfolio'!$F$3)/'Stocks Portfolio'!$F$3</f>
        <v>-0.24241915161696756</v>
      </c>
      <c r="I170" s="3">
        <f>('Stocks Portfolio'!G170-'Stocks Portfolio'!$G$3)/'Stocks Portfolio'!$G$3</f>
        <v>-0.29245283018867929</v>
      </c>
      <c r="J170" s="3">
        <f>('Stocks Portfolio'!H170-'Stocks Portfolio'!$H$3)/'Stocks Portfolio'!$H$3</f>
        <v>-0.35426008968609857</v>
      </c>
      <c r="K170" s="39">
        <f>('Stocks Portfolio'!I170-'Stocks Portfolio'!$I$3)/'Stocks Portfolio'!$I$3</f>
        <v>-0.36086956521739127</v>
      </c>
    </row>
    <row r="171" spans="1:11" customFormat="1" x14ac:dyDescent="0.3">
      <c r="A171" s="101" vm="3156">
        <v>44071</v>
      </c>
      <c r="B171" s="5">
        <f>SUM('Efficient Frontier'!$C$7*'Stocks Portfolio'!K171,'Efficient Frontier'!$D$7*'Stocks Portfolio'!L171,'Stocks Portfolio'!M171*'Efficient Frontier'!$E$7,'Efficient Frontier'!$F$7*'Stocks Portfolio'!N171,'Stocks Portfolio'!O171*'Efficient Frontier'!$G$7,'Efficient Frontier'!$H$7*'Stocks Portfolio'!P171,'Stocks Portfolio'!Q171*'Efficient Frontier'!$I$7,'Efficient Frontier'!$J$7*'Stocks Portfolio'!R171)</f>
        <v>4.4724665541740101E-3</v>
      </c>
      <c r="C171" s="97">
        <f t="shared" si="2"/>
        <v>-7.0744821626917503E-2</v>
      </c>
      <c r="D171" s="21">
        <f>('Stocks Portfolio'!B171-'Stocks Portfolio'!$B$3)/'Stocks Portfolio'!$B$3</f>
        <v>0.15057113187954302</v>
      </c>
      <c r="E171" s="3">
        <f>('Stocks Portfolio'!C171-'Stocks Portfolio'!$C$3)/'Stocks Portfolio'!$C$3</f>
        <v>-0.20177383592017747</v>
      </c>
      <c r="F171" s="3">
        <f>('Stocks Portfolio'!D171-'Stocks Portfolio'!$D$3)/'Stocks Portfolio'!$D$3</f>
        <v>9.9297893681043081E-2</v>
      </c>
      <c r="G171" s="3">
        <f>('Stocks Portfolio'!E171-'Stocks Portfolio'!$E$3)/'Stocks Portfolio'!$E$3</f>
        <v>-0.37373962040332154</v>
      </c>
      <c r="H171" s="3">
        <f>('Stocks Portfolio'!F171-'Stocks Portfolio'!$F$3)/'Stocks Portfolio'!$F$3</f>
        <v>-0.23351532969340608</v>
      </c>
      <c r="I171" s="3">
        <f>('Stocks Portfolio'!G171-'Stocks Portfolio'!$G$3)/'Stocks Portfolio'!$G$3</f>
        <v>-0.29507337526205457</v>
      </c>
      <c r="J171" s="3">
        <f>('Stocks Portfolio'!H171-'Stocks Portfolio'!$H$3)/'Stocks Portfolio'!$H$3</f>
        <v>-0.35426008968609857</v>
      </c>
      <c r="K171" s="39">
        <f>('Stocks Portfolio'!I171-'Stocks Portfolio'!$I$3)/'Stocks Portfolio'!$I$3</f>
        <v>-0.35652173913043472</v>
      </c>
    </row>
    <row r="172" spans="1:11" customFormat="1" x14ac:dyDescent="0.3">
      <c r="A172" s="101" vm="3173">
        <v>44074</v>
      </c>
      <c r="B172" s="5">
        <f>SUM('Efficient Frontier'!$C$7*'Stocks Portfolio'!K172,'Efficient Frontier'!$D$7*'Stocks Portfolio'!L172,'Stocks Portfolio'!M172*'Efficient Frontier'!$E$7,'Efficient Frontier'!$F$7*'Stocks Portfolio'!N172,'Stocks Portfolio'!O172*'Efficient Frontier'!$G$7,'Efficient Frontier'!$H$7*'Stocks Portfolio'!P172,'Stocks Portfolio'!Q172*'Efficient Frontier'!$I$7,'Efficient Frontier'!$J$7*'Stocks Portfolio'!R172)</f>
        <v>-9.1432072350775048E-3</v>
      </c>
      <c r="C172" s="97">
        <f t="shared" si="2"/>
        <v>-7.79566684752135E-2</v>
      </c>
      <c r="D172" s="21">
        <f>('Stocks Portfolio'!B172-'Stocks Portfolio'!$B$3)/'Stocks Portfolio'!$B$3</f>
        <v>0.15057113187954302</v>
      </c>
      <c r="E172" s="3">
        <f>('Stocks Portfolio'!C172-'Stocks Portfolio'!$C$3)/'Stocks Portfolio'!$C$3</f>
        <v>-0.20054200542005421</v>
      </c>
      <c r="F172" s="3">
        <f>('Stocks Portfolio'!D172-'Stocks Portfolio'!$D$3)/'Stocks Portfolio'!$D$3</f>
        <v>9.1273821464393015E-2</v>
      </c>
      <c r="G172" s="3">
        <f>('Stocks Portfolio'!E172-'Stocks Portfolio'!$E$3)/'Stocks Portfolio'!$E$3</f>
        <v>-0.38834519572953735</v>
      </c>
      <c r="H172" s="3">
        <f>('Stocks Portfolio'!F172-'Stocks Portfolio'!$F$3)/'Stocks Portfolio'!$F$3</f>
        <v>-0.24183116337673244</v>
      </c>
      <c r="I172" s="3">
        <f>('Stocks Portfolio'!G172-'Stocks Portfolio'!$G$3)/'Stocks Portfolio'!$G$3</f>
        <v>-0.3088499550763702</v>
      </c>
      <c r="J172" s="3">
        <f>('Stocks Portfolio'!H172-'Stocks Portfolio'!$H$3)/'Stocks Portfolio'!$H$3</f>
        <v>-0.36322869955156944</v>
      </c>
      <c r="K172" s="39">
        <f>('Stocks Portfolio'!I172-'Stocks Portfolio'!$I$3)/'Stocks Portfolio'!$I$3</f>
        <v>-0.35597826086956519</v>
      </c>
    </row>
    <row r="173" spans="1:11" customFormat="1" x14ac:dyDescent="0.3">
      <c r="A173" s="101" vm="3189">
        <v>44075</v>
      </c>
      <c r="B173" s="5">
        <f>SUM('Efficient Frontier'!$C$7*'Stocks Portfolio'!K173,'Efficient Frontier'!$D$7*'Stocks Portfolio'!L173,'Stocks Portfolio'!M173*'Efficient Frontier'!$E$7,'Efficient Frontier'!$F$7*'Stocks Portfolio'!N173,'Stocks Portfolio'!O173*'Efficient Frontier'!$G$7,'Efficient Frontier'!$H$7*'Stocks Portfolio'!P173,'Stocks Portfolio'!Q173*'Efficient Frontier'!$I$7,'Efficient Frontier'!$J$7*'Stocks Portfolio'!R173)</f>
        <v>-3.6573338685413886E-3</v>
      </c>
      <c r="C173" s="97">
        <f t="shared" si="2"/>
        <v>-8.0099053098269715E-2</v>
      </c>
      <c r="D173" s="21">
        <f>('Stocks Portfolio'!B173-'Stocks Portfolio'!$B$3)/'Stocks Portfolio'!$B$3</f>
        <v>0.15472481827621998</v>
      </c>
      <c r="E173" s="3">
        <f>('Stocks Portfolio'!C173-'Stocks Portfolio'!$C$3)/'Stocks Portfolio'!$C$3</f>
        <v>-0.19980290711998044</v>
      </c>
      <c r="F173" s="3">
        <f>('Stocks Portfolio'!D173-'Stocks Portfolio'!$D$3)/'Stocks Portfolio'!$D$3</f>
        <v>9.0270812437311929E-2</v>
      </c>
      <c r="G173" s="3">
        <f>('Stocks Portfolio'!E173-'Stocks Portfolio'!$E$3)/'Stocks Portfolio'!$E$3</f>
        <v>-0.39568505338078291</v>
      </c>
      <c r="H173" s="3">
        <f>('Stocks Portfolio'!F173-'Stocks Portfolio'!$F$3)/'Stocks Portfolio'!$F$3</f>
        <v>-0.24325913481730355</v>
      </c>
      <c r="I173" s="3">
        <f>('Stocks Portfolio'!G173-'Stocks Portfolio'!$G$3)/'Stocks Portfolio'!$G$3</f>
        <v>-0.31701108116202453</v>
      </c>
      <c r="J173" s="3">
        <f>('Stocks Portfolio'!H173-'Stocks Portfolio'!$H$3)/'Stocks Portfolio'!$H$3</f>
        <v>-0.36692165655499864</v>
      </c>
      <c r="K173" s="39">
        <f>('Stocks Portfolio'!I173-'Stocks Portfolio'!$I$3)/'Stocks Portfolio'!$I$3</f>
        <v>-0.36739130434782602</v>
      </c>
    </row>
    <row r="174" spans="1:11" customFormat="1" x14ac:dyDescent="0.3">
      <c r="A174" s="101" vm="3208">
        <v>44076</v>
      </c>
      <c r="B174" s="5">
        <f>SUM('Efficient Frontier'!$C$7*'Stocks Portfolio'!K174,'Efficient Frontier'!$D$7*'Stocks Portfolio'!L174,'Stocks Portfolio'!M174*'Efficient Frontier'!$E$7,'Efficient Frontier'!$F$7*'Stocks Portfolio'!N174,'Stocks Portfolio'!O174*'Efficient Frontier'!$G$7,'Efficient Frontier'!$H$7*'Stocks Portfolio'!P174,'Stocks Portfolio'!Q174*'Efficient Frontier'!$I$7,'Efficient Frontier'!$J$7*'Stocks Portfolio'!R174)</f>
        <v>4.4267486924030215E-3</v>
      </c>
      <c r="C174" s="97">
        <f t="shared" si="2"/>
        <v>-7.4908573575878143E-2</v>
      </c>
      <c r="D174" s="21">
        <f>('Stocks Portfolio'!B174-'Stocks Portfolio'!$B$3)/'Stocks Portfolio'!$B$3</f>
        <v>0.15160955347871224</v>
      </c>
      <c r="E174" s="3">
        <f>('Stocks Portfolio'!C174-'Stocks Portfolio'!$C$3)/'Stocks Portfolio'!$C$3</f>
        <v>-0.17516629711751677</v>
      </c>
      <c r="F174" s="3">
        <f>('Stocks Portfolio'!D174-'Stocks Portfolio'!$D$3)/'Stocks Portfolio'!$D$3</f>
        <v>0.10397860247408881</v>
      </c>
      <c r="G174" s="3">
        <f>('Stocks Portfolio'!E174-'Stocks Portfolio'!$E$3)/'Stocks Portfolio'!$E$3</f>
        <v>-0.4016903914590747</v>
      </c>
      <c r="H174" s="3">
        <f>('Stocks Portfolio'!F174-'Stocks Portfolio'!$F$3)/'Stocks Portfolio'!$F$3</f>
        <v>-0.24670306593868113</v>
      </c>
      <c r="I174" s="3">
        <f>('Stocks Portfolio'!G174-'Stocks Portfolio'!$G$3)/'Stocks Portfolio'!$G$3</f>
        <v>-0.31311769991015276</v>
      </c>
      <c r="J174" s="3">
        <f>('Stocks Portfolio'!H174-'Stocks Portfolio'!$H$3)/'Stocks Portfolio'!$H$3</f>
        <v>-0.36111843840675278</v>
      </c>
      <c r="K174" s="39">
        <f>('Stocks Portfolio'!I174-'Stocks Portfolio'!$I$3)/'Stocks Portfolio'!$I$3</f>
        <v>-0.37228260869565211</v>
      </c>
    </row>
    <row r="175" spans="1:11" customFormat="1" x14ac:dyDescent="0.3">
      <c r="A175" s="101" vm="3225">
        <v>44077</v>
      </c>
      <c r="B175" s="5">
        <f>SUM('Efficient Frontier'!$C$7*'Stocks Portfolio'!K175,'Efficient Frontier'!$D$7*'Stocks Portfolio'!L175,'Stocks Portfolio'!M175*'Efficient Frontier'!$E$7,'Efficient Frontier'!$F$7*'Stocks Portfolio'!N175,'Stocks Portfolio'!O175*'Efficient Frontier'!$G$7,'Efficient Frontier'!$H$7*'Stocks Portfolio'!P175,'Stocks Portfolio'!Q175*'Efficient Frontier'!$I$7,'Efficient Frontier'!$J$7*'Stocks Portfolio'!R175)</f>
        <v>-9.2128172148308179E-3</v>
      </c>
      <c r="C175" s="97">
        <f t="shared" si="2"/>
        <v>-8.4894522814855169E-2</v>
      </c>
      <c r="D175" s="21">
        <f>('Stocks Portfolio'!B175-'Stocks Portfolio'!$B$3)/'Stocks Portfolio'!$B$3</f>
        <v>0.14226375908618891</v>
      </c>
      <c r="E175" s="3">
        <f>('Stocks Portfolio'!C175-'Stocks Portfolio'!$C$3)/'Stocks Portfolio'!$C$3</f>
        <v>-0.1773835920177384</v>
      </c>
      <c r="F175" s="3">
        <f>('Stocks Portfolio'!D175-'Stocks Portfolio'!$D$3)/'Stocks Portfolio'!$D$3</f>
        <v>8.3584085590103635E-2</v>
      </c>
      <c r="G175" s="3">
        <f>('Stocks Portfolio'!E175-'Stocks Portfolio'!$E$3)/'Stocks Portfolio'!$E$3</f>
        <v>-0.40539739027283511</v>
      </c>
      <c r="H175" s="3">
        <f>('Stocks Portfolio'!F175-'Stocks Portfolio'!$F$3)/'Stocks Portfolio'!$F$3</f>
        <v>-0.25291894162116751</v>
      </c>
      <c r="I175" s="3">
        <f>('Stocks Portfolio'!G175-'Stocks Portfolio'!$G$3)/'Stocks Portfolio'!$G$3</f>
        <v>-0.30525606469002697</v>
      </c>
      <c r="J175" s="3">
        <f>('Stocks Portfolio'!H175-'Stocks Portfolio'!$H$3)/'Stocks Portfolio'!$H$3</f>
        <v>-0.34476391453442357</v>
      </c>
      <c r="K175" s="39">
        <f>('Stocks Portfolio'!I175-'Stocks Portfolio'!$I$3)/'Stocks Portfolio'!$I$3</f>
        <v>-0.37880434782608691</v>
      </c>
    </row>
    <row r="176" spans="1:11" customFormat="1" x14ac:dyDescent="0.3">
      <c r="A176" s="101" vm="3243">
        <v>44078</v>
      </c>
      <c r="B176" s="5">
        <f>SUM('Efficient Frontier'!$C$7*'Stocks Portfolio'!K176,'Efficient Frontier'!$D$7*'Stocks Portfolio'!L176,'Stocks Portfolio'!M176*'Efficient Frontier'!$E$7,'Efficient Frontier'!$F$7*'Stocks Portfolio'!N176,'Stocks Portfolio'!O176*'Efficient Frontier'!$G$7,'Efficient Frontier'!$H$7*'Stocks Portfolio'!P176,'Stocks Portfolio'!Q176*'Efficient Frontier'!$I$7,'Efficient Frontier'!$J$7*'Stocks Portfolio'!R176)</f>
        <v>-4.9160618484680035E-3</v>
      </c>
      <c r="C176" s="97">
        <f t="shared" si="2"/>
        <v>-9.144177148730262E-2</v>
      </c>
      <c r="D176" s="21">
        <f>('Stocks Portfolio'!B176-'Stocks Portfolio'!$B$3)/'Stocks Portfolio'!$B$3</f>
        <v>0.11630321910695733</v>
      </c>
      <c r="E176" s="3">
        <f>('Stocks Portfolio'!C176-'Stocks Portfolio'!$C$3)/'Stocks Portfolio'!$C$3</f>
        <v>-0.16802168021680217</v>
      </c>
      <c r="F176" s="3">
        <f>('Stocks Portfolio'!D176-'Stocks Portfolio'!$D$3)/'Stocks Portfolio'!$D$3</f>
        <v>7.4557004346372288E-2</v>
      </c>
      <c r="G176" s="3">
        <f>('Stocks Portfolio'!E176-'Stocks Portfolio'!$E$3)/'Stocks Portfolio'!$E$3</f>
        <v>-0.39783511269276395</v>
      </c>
      <c r="H176" s="3">
        <f>('Stocks Portfolio'!F176-'Stocks Portfolio'!$F$3)/'Stocks Portfolio'!$F$3</f>
        <v>-0.2530029399412011</v>
      </c>
      <c r="I176" s="3">
        <f>('Stocks Portfolio'!G176-'Stocks Portfolio'!$G$3)/'Stocks Portfolio'!$G$3</f>
        <v>-0.29387541179994014</v>
      </c>
      <c r="J176" s="3">
        <f>('Stocks Portfolio'!H176-'Stocks Portfolio'!$H$3)/'Stocks Portfolio'!$H$3</f>
        <v>-0.36164600369295696</v>
      </c>
      <c r="K176" s="39">
        <f>('Stocks Portfolio'!I176-'Stocks Portfolio'!$I$3)/'Stocks Portfolio'!$I$3</f>
        <v>-0.37608695652173907</v>
      </c>
    </row>
    <row r="177" spans="1:11" customFormat="1" x14ac:dyDescent="0.3">
      <c r="A177" s="101" vm="3261">
        <v>44081</v>
      </c>
      <c r="B177" s="5">
        <f>SUM('Efficient Frontier'!$C$7*'Stocks Portfolio'!K177,'Efficient Frontier'!$D$7*'Stocks Portfolio'!L177,'Stocks Portfolio'!M177*'Efficient Frontier'!$E$7,'Efficient Frontier'!$F$7*'Stocks Portfolio'!N177,'Stocks Portfolio'!O177*'Efficient Frontier'!$G$7,'Efficient Frontier'!$H$7*'Stocks Portfolio'!P177,'Stocks Portfolio'!Q177*'Efficient Frontier'!$I$7,'Efficient Frontier'!$J$7*'Stocks Portfolio'!R177)</f>
        <v>1.2663559981541854E-2</v>
      </c>
      <c r="C177" s="97">
        <f t="shared" si="2"/>
        <v>-7.9362752287394964E-2</v>
      </c>
      <c r="D177" s="21">
        <f>('Stocks Portfolio'!B177-'Stocks Portfolio'!$B$3)/'Stocks Portfolio'!$B$3</f>
        <v>0.13395638629283479</v>
      </c>
      <c r="E177" s="3">
        <f>('Stocks Portfolio'!C177-'Stocks Portfolio'!$C$3)/'Stocks Portfolio'!$C$3</f>
        <v>-0.1507760532150777</v>
      </c>
      <c r="F177" s="3">
        <f>('Stocks Portfolio'!D177-'Stocks Portfolio'!$D$3)/'Stocks Portfolio'!$D$3</f>
        <v>8.8933467067870156E-2</v>
      </c>
      <c r="G177" s="3">
        <f>('Stocks Portfolio'!E177-'Stocks Portfolio'!$E$3)/'Stocks Portfolio'!$E$3</f>
        <v>-0.39427639383155394</v>
      </c>
      <c r="H177" s="3">
        <f>('Stocks Portfolio'!F177-'Stocks Portfolio'!$F$3)/'Stocks Portfolio'!$F$3</f>
        <v>-0.24661906761864752</v>
      </c>
      <c r="I177" s="3">
        <f>('Stocks Portfolio'!G177-'Stocks Portfolio'!$G$3)/'Stocks Portfolio'!$G$3</f>
        <v>-0.27860137765798143</v>
      </c>
      <c r="J177" s="3">
        <f>('Stocks Portfolio'!H177-'Stocks Portfolio'!$H$3)/'Stocks Portfolio'!$H$3</f>
        <v>-0.36270113426536527</v>
      </c>
      <c r="K177" s="39">
        <f>('Stocks Portfolio'!I177-'Stocks Portfolio'!$I$3)/'Stocks Portfolio'!$I$3</f>
        <v>-0.3619565217391304</v>
      </c>
    </row>
    <row r="178" spans="1:11" customFormat="1" x14ac:dyDescent="0.3">
      <c r="A178" s="101" vm="3278">
        <v>44082</v>
      </c>
      <c r="B178" s="5">
        <f>SUM('Efficient Frontier'!$C$7*'Stocks Portfolio'!K178,'Efficient Frontier'!$D$7*'Stocks Portfolio'!L178,'Stocks Portfolio'!M178*'Efficient Frontier'!$E$7,'Efficient Frontier'!$F$7*'Stocks Portfolio'!N178,'Stocks Portfolio'!O178*'Efficient Frontier'!$G$7,'Efficient Frontier'!$H$7*'Stocks Portfolio'!P178,'Stocks Portfolio'!Q178*'Efficient Frontier'!$I$7,'Efficient Frontier'!$J$7*'Stocks Portfolio'!R178)</f>
        <v>-1.5350727284024375E-2</v>
      </c>
      <c r="C178" s="97">
        <f t="shared" si="2"/>
        <v>-9.185524690719081E-2</v>
      </c>
      <c r="D178" s="21">
        <f>('Stocks Portfolio'!B178-'Stocks Portfolio'!$B$3)/'Stocks Portfolio'!$B$3</f>
        <v>0.12461059190031144</v>
      </c>
      <c r="E178" s="3">
        <f>('Stocks Portfolio'!C178-'Stocks Portfolio'!$C$3)/'Stocks Portfolio'!$C$3</f>
        <v>-0.1574279379157428</v>
      </c>
      <c r="F178" s="3">
        <f>('Stocks Portfolio'!D178-'Stocks Portfolio'!$D$3)/'Stocks Portfolio'!$D$3</f>
        <v>7.6228686058174372E-2</v>
      </c>
      <c r="G178" s="3">
        <f>('Stocks Portfolio'!E178-'Stocks Portfolio'!$E$3)/'Stocks Portfolio'!$E$3</f>
        <v>-0.41681494661921709</v>
      </c>
      <c r="H178" s="3">
        <f>('Stocks Portfolio'!F178-'Stocks Portfolio'!$F$3)/'Stocks Portfolio'!$F$3</f>
        <v>-0.25997480050398986</v>
      </c>
      <c r="I178" s="3">
        <f>('Stocks Portfolio'!G178-'Stocks Portfolio'!$G$3)/'Stocks Portfolio'!$G$3</f>
        <v>-0.28039832285115296</v>
      </c>
      <c r="J178" s="3">
        <f>('Stocks Portfolio'!H178-'Stocks Portfolio'!$H$3)/'Stocks Portfolio'!$H$3</f>
        <v>-0.36533896069638616</v>
      </c>
      <c r="K178" s="39">
        <f>('Stocks Portfolio'!I178-'Stocks Portfolio'!$I$3)/'Stocks Portfolio'!$I$3</f>
        <v>-0.37445652173913041</v>
      </c>
    </row>
    <row r="179" spans="1:11" customFormat="1" x14ac:dyDescent="0.3">
      <c r="A179" s="101" vm="3297">
        <v>44083</v>
      </c>
      <c r="B179" s="5">
        <f>SUM('Efficient Frontier'!$C$7*'Stocks Portfolio'!K179,'Efficient Frontier'!$D$7*'Stocks Portfolio'!L179,'Stocks Portfolio'!M179*'Efficient Frontier'!$E$7,'Efficient Frontier'!$F$7*'Stocks Portfolio'!N179,'Stocks Portfolio'!O179*'Efficient Frontier'!$G$7,'Efficient Frontier'!$H$7*'Stocks Portfolio'!P179,'Stocks Portfolio'!Q179*'Efficient Frontier'!$I$7,'Efficient Frontier'!$J$7*'Stocks Portfolio'!R179)</f>
        <v>9.4033823583791684E-3</v>
      </c>
      <c r="C179" s="97">
        <f t="shared" si="2"/>
        <v>-8.438866495766767E-2</v>
      </c>
      <c r="D179" s="21">
        <f>('Stocks Portfolio'!B179-'Stocks Portfolio'!$B$3)/'Stocks Portfolio'!$B$3</f>
        <v>0.14537902388369661</v>
      </c>
      <c r="E179" s="3">
        <f>('Stocks Portfolio'!C179-'Stocks Portfolio'!$C$3)/'Stocks Portfolio'!$C$3</f>
        <v>-0.1507760532150777</v>
      </c>
      <c r="F179" s="3">
        <f>('Stocks Portfolio'!D179-'Stocks Portfolio'!$D$3)/'Stocks Portfolio'!$D$3</f>
        <v>7.5894349715814061E-2</v>
      </c>
      <c r="G179" s="3">
        <f>('Stocks Portfolio'!E179-'Stocks Portfolio'!$E$3)/'Stocks Portfolio'!$E$3</f>
        <v>-0.3979833926453144</v>
      </c>
      <c r="H179" s="3">
        <f>('Stocks Portfolio'!F179-'Stocks Portfolio'!$F$3)/'Stocks Portfolio'!$F$3</f>
        <v>-0.24813103737925235</v>
      </c>
      <c r="I179" s="3">
        <f>('Stocks Portfolio'!G179-'Stocks Portfolio'!$G$3)/'Stocks Portfolio'!$G$3</f>
        <v>-0.28032345013477089</v>
      </c>
      <c r="J179" s="3">
        <f>('Stocks Portfolio'!H179-'Stocks Portfolio'!$H$3)/'Stocks Portfolio'!$H$3</f>
        <v>-0.37272487470324445</v>
      </c>
      <c r="K179" s="39">
        <f>('Stocks Portfolio'!I179-'Stocks Portfolio'!$I$3)/'Stocks Portfolio'!$I$3</f>
        <v>-0.37228260869565211</v>
      </c>
    </row>
    <row r="180" spans="1:11" customFormat="1" x14ac:dyDescent="0.3">
      <c r="A180" s="101" vm="3313">
        <v>44084</v>
      </c>
      <c r="B180" s="5">
        <f>SUM('Efficient Frontier'!$C$7*'Stocks Portfolio'!K180,'Efficient Frontier'!$D$7*'Stocks Portfolio'!L180,'Stocks Portfolio'!M180*'Efficient Frontier'!$E$7,'Efficient Frontier'!$F$7*'Stocks Portfolio'!N180,'Stocks Portfolio'!O180*'Efficient Frontier'!$G$7,'Efficient Frontier'!$H$7*'Stocks Portfolio'!P180,'Stocks Portfolio'!Q180*'Efficient Frontier'!$I$7,'Efficient Frontier'!$J$7*'Stocks Portfolio'!R180)</f>
        <v>1.6398368943912763E-3</v>
      </c>
      <c r="C180" s="97">
        <f t="shared" si="2"/>
        <v>-8.4462531813585234E-2</v>
      </c>
      <c r="D180" s="21">
        <f>('Stocks Portfolio'!B180-'Stocks Portfolio'!$B$3)/'Stocks Portfolio'!$B$3</f>
        <v>0.14018691588785043</v>
      </c>
      <c r="E180" s="3">
        <f>('Stocks Portfolio'!C180-'Stocks Portfolio'!$C$3)/'Stocks Portfolio'!$C$3</f>
        <v>-0.15471791081547182</v>
      </c>
      <c r="F180" s="3">
        <f>('Stocks Portfolio'!D180-'Stocks Portfolio'!$D$3)/'Stocks Portfolio'!$D$3</f>
        <v>7.1213640922768148E-2</v>
      </c>
      <c r="G180" s="3">
        <f>('Stocks Portfolio'!E180-'Stocks Portfolio'!$E$3)/'Stocks Portfolio'!$E$3</f>
        <v>-0.39042111506524318</v>
      </c>
      <c r="H180" s="3">
        <f>('Stocks Portfolio'!F180-'Stocks Portfolio'!$F$3)/'Stocks Portfolio'!$F$3</f>
        <v>-0.24351112977740441</v>
      </c>
      <c r="I180" s="3">
        <f>('Stocks Portfolio'!G180-'Stocks Portfolio'!$G$3)/'Stocks Portfolio'!$G$3</f>
        <v>-0.25980832584606173</v>
      </c>
      <c r="J180" s="3">
        <f>('Stocks Portfolio'!H180-'Stocks Portfolio'!$H$3)/'Stocks Portfolio'!$H$3</f>
        <v>-0.36375626483777357</v>
      </c>
      <c r="K180" s="39">
        <f>('Stocks Portfolio'!I180-'Stocks Portfolio'!$I$3)/'Stocks Portfolio'!$I$3</f>
        <v>-0.37445652173913041</v>
      </c>
    </row>
    <row r="181" spans="1:11" customFormat="1" x14ac:dyDescent="0.3">
      <c r="A181" s="101" vm="3330">
        <v>44085</v>
      </c>
      <c r="B181" s="5">
        <f>SUM('Efficient Frontier'!$C$7*'Stocks Portfolio'!K181,'Efficient Frontier'!$D$7*'Stocks Portfolio'!L181,'Stocks Portfolio'!M181*'Efficient Frontier'!$E$7,'Efficient Frontier'!$F$7*'Stocks Portfolio'!N181,'Stocks Portfolio'!O181*'Efficient Frontier'!$G$7,'Efficient Frontier'!$H$7*'Stocks Portfolio'!P181,'Stocks Portfolio'!Q181*'Efficient Frontier'!$I$7,'Efficient Frontier'!$J$7*'Stocks Portfolio'!R181)</f>
        <v>3.022617253498062E-3</v>
      </c>
      <c r="C181" s="97">
        <f t="shared" si="2"/>
        <v>-7.9596059070159986E-2</v>
      </c>
      <c r="D181" s="21">
        <f>('Stocks Portfolio'!B181-'Stocks Portfolio'!$B$3)/'Stocks Portfolio'!$B$3</f>
        <v>0.14953271028037377</v>
      </c>
      <c r="E181" s="3">
        <f>('Stocks Portfolio'!C181-'Stocks Portfolio'!$C$3)/'Stocks Portfolio'!$C$3</f>
        <v>-0.14042867701404294</v>
      </c>
      <c r="F181" s="3">
        <f>('Stocks Portfolio'!D181-'Stocks Portfolio'!$D$3)/'Stocks Portfolio'!$D$3</f>
        <v>8.3249749247743143E-2</v>
      </c>
      <c r="G181" s="3">
        <f>('Stocks Portfolio'!E181-'Stocks Portfolio'!$E$3)/'Stocks Portfolio'!$E$3</f>
        <v>-0.40272835112692768</v>
      </c>
      <c r="H181" s="3">
        <f>('Stocks Portfolio'!F181-'Stocks Portfolio'!$F$3)/'Stocks Portfolio'!$F$3</f>
        <v>-0.25275094498110035</v>
      </c>
      <c r="I181" s="3">
        <f>('Stocks Portfolio'!G181-'Stocks Portfolio'!$G$3)/'Stocks Portfolio'!$G$3</f>
        <v>-0.25771188978736148</v>
      </c>
      <c r="J181" s="3">
        <f>('Stocks Portfolio'!H181-'Stocks Portfolio'!$H$3)/'Stocks Portfolio'!$H$3</f>
        <v>-0.36111843840675278</v>
      </c>
      <c r="K181" s="39">
        <f>('Stocks Portfolio'!I181-'Stocks Portfolio'!$I$3)/'Stocks Portfolio'!$I$3</f>
        <v>-0.37336956521739129</v>
      </c>
    </row>
    <row r="182" spans="1:11" customFormat="1" x14ac:dyDescent="0.3">
      <c r="A182" s="101" vm="3347">
        <v>44088</v>
      </c>
      <c r="B182" s="5">
        <f>SUM('Efficient Frontier'!$C$7*'Stocks Portfolio'!K182,'Efficient Frontier'!$D$7*'Stocks Portfolio'!L182,'Stocks Portfolio'!M182*'Efficient Frontier'!$E$7,'Efficient Frontier'!$F$7*'Stocks Portfolio'!N182,'Stocks Portfolio'!O182*'Efficient Frontier'!$G$7,'Efficient Frontier'!$H$7*'Stocks Portfolio'!P182,'Stocks Portfolio'!Q182*'Efficient Frontier'!$I$7,'Efficient Frontier'!$J$7*'Stocks Portfolio'!R182)</f>
        <v>-5.780980112867636E-3</v>
      </c>
      <c r="C182" s="97">
        <f t="shared" si="2"/>
        <v>-8.638348867447132E-2</v>
      </c>
      <c r="D182" s="21">
        <f>('Stocks Portfolio'!B182-'Stocks Portfolio'!$B$3)/'Stocks Portfolio'!$B$3</f>
        <v>0.11630321910695733</v>
      </c>
      <c r="E182" s="3">
        <f>('Stocks Portfolio'!C182-'Stocks Portfolio'!$C$3)/'Stocks Portfolio'!$C$3</f>
        <v>-0.13254496181325454</v>
      </c>
      <c r="F182" s="3">
        <f>('Stocks Portfolio'!D182-'Stocks Portfolio'!$D$3)/'Stocks Portfolio'!$D$3</f>
        <v>7.9237713139418214E-2</v>
      </c>
      <c r="G182" s="3">
        <f>('Stocks Portfolio'!E182-'Stocks Portfolio'!$E$3)/'Stocks Portfolio'!$E$3</f>
        <v>-0.40043001186239618</v>
      </c>
      <c r="H182" s="3">
        <f>('Stocks Portfolio'!F182-'Stocks Portfolio'!$F$3)/'Stocks Portfolio'!$F$3</f>
        <v>-0.25283494330113393</v>
      </c>
      <c r="I182" s="3">
        <f>('Stocks Portfolio'!G182-'Stocks Portfolio'!$G$3)/'Stocks Portfolio'!$G$3</f>
        <v>-0.25254567235699305</v>
      </c>
      <c r="J182" s="3">
        <f>('Stocks Portfolio'!H182-'Stocks Portfolio'!$H$3)/'Stocks Portfolio'!$H$3</f>
        <v>-0.36533896069638616</v>
      </c>
      <c r="K182" s="39">
        <f>('Stocks Portfolio'!I182-'Stocks Portfolio'!$I$3)/'Stocks Portfolio'!$I$3</f>
        <v>-0.3766304347826086</v>
      </c>
    </row>
    <row r="183" spans="1:11" customFormat="1" x14ac:dyDescent="0.3">
      <c r="A183" s="101" vm="3364">
        <v>44089</v>
      </c>
      <c r="B183" s="5">
        <f>SUM('Efficient Frontier'!$C$7*'Stocks Portfolio'!K183,'Efficient Frontier'!$D$7*'Stocks Portfolio'!L183,'Stocks Portfolio'!M183*'Efficient Frontier'!$E$7,'Efficient Frontier'!$F$7*'Stocks Portfolio'!N183,'Stocks Portfolio'!O183*'Efficient Frontier'!$G$7,'Efficient Frontier'!$H$7*'Stocks Portfolio'!P183,'Stocks Portfolio'!Q183*'Efficient Frontier'!$I$7,'Efficient Frontier'!$J$7*'Stocks Portfolio'!R183)</f>
        <v>4.447493836390968E-3</v>
      </c>
      <c r="C183" s="97">
        <f t="shared" si="2"/>
        <v>-8.1968319912957707E-2</v>
      </c>
      <c r="D183" s="21">
        <f>('Stocks Portfolio'!B183-'Stocks Portfolio'!$B$3)/'Stocks Portfolio'!$B$3</f>
        <v>0.10903426791277247</v>
      </c>
      <c r="E183" s="3">
        <f>('Stocks Portfolio'!C183-'Stocks Portfolio'!$C$3)/'Stocks Portfolio'!$C$3</f>
        <v>-9.4850948509485125E-2</v>
      </c>
      <c r="F183" s="3">
        <f>('Stocks Portfolio'!D183-'Stocks Portfolio'!$D$3)/'Stocks Portfolio'!$D$3</f>
        <v>8.4587094617184735E-2</v>
      </c>
      <c r="G183" s="3">
        <f>('Stocks Portfolio'!E183-'Stocks Portfolio'!$E$3)/'Stocks Portfolio'!$E$3</f>
        <v>-0.41058718861209959</v>
      </c>
      <c r="H183" s="3">
        <f>('Stocks Portfolio'!F183-'Stocks Portfolio'!$F$3)/'Stocks Portfolio'!$F$3</f>
        <v>-0.25711885762284753</v>
      </c>
      <c r="I183" s="3">
        <f>('Stocks Portfolio'!G183-'Stocks Portfolio'!$G$3)/'Stocks Portfolio'!$G$3</f>
        <v>-0.18523510032943996</v>
      </c>
      <c r="J183" s="3">
        <f>('Stocks Portfolio'!H183-'Stocks Portfolio'!$H$3)/'Stocks Portfolio'!$H$3</f>
        <v>-0.35637035083091528</v>
      </c>
      <c r="K183" s="39">
        <f>('Stocks Portfolio'!I183-'Stocks Portfolio'!$I$3)/'Stocks Portfolio'!$I$3</f>
        <v>-0.37989130434782603</v>
      </c>
    </row>
    <row r="184" spans="1:11" customFormat="1" x14ac:dyDescent="0.3">
      <c r="A184" s="101" vm="3381">
        <v>44090</v>
      </c>
      <c r="B184" s="5">
        <f>SUM('Efficient Frontier'!$C$7*'Stocks Portfolio'!K184,'Efficient Frontier'!$D$7*'Stocks Portfolio'!L184,'Stocks Portfolio'!M184*'Efficient Frontier'!$E$7,'Efficient Frontier'!$F$7*'Stocks Portfolio'!N184,'Stocks Portfolio'!O184*'Efficient Frontier'!$G$7,'Efficient Frontier'!$H$7*'Stocks Portfolio'!P184,'Stocks Portfolio'!Q184*'Efficient Frontier'!$I$7,'Efficient Frontier'!$J$7*'Stocks Portfolio'!R184)</f>
        <v>1.853956175900685E-3</v>
      </c>
      <c r="C184" s="97">
        <f t="shared" si="2"/>
        <v>-8.111068047192288E-2</v>
      </c>
      <c r="D184" s="21">
        <f>('Stocks Portfolio'!B184-'Stocks Portfolio'!$B$3)/'Stocks Portfolio'!$B$3</f>
        <v>0.11734164070612657</v>
      </c>
      <c r="E184" s="3">
        <f>('Stocks Portfolio'!C184-'Stocks Portfolio'!$C$3)/'Stocks Portfolio'!$C$3</f>
        <v>-6.553338260655342E-2</v>
      </c>
      <c r="F184" s="3">
        <f>('Stocks Portfolio'!D184-'Stocks Portfolio'!$D$3)/'Stocks Portfolio'!$D$3</f>
        <v>7.5560013373453569E-2</v>
      </c>
      <c r="G184" s="3">
        <f>('Stocks Portfolio'!E184-'Stocks Portfolio'!$E$3)/'Stocks Portfolio'!$E$3</f>
        <v>-0.41281138790035588</v>
      </c>
      <c r="H184" s="3">
        <f>('Stocks Portfolio'!F184-'Stocks Portfolio'!$F$3)/'Stocks Portfolio'!$F$3</f>
        <v>-0.26073078538429223</v>
      </c>
      <c r="I184" s="3">
        <f>('Stocks Portfolio'!G184-'Stocks Portfolio'!$G$3)/'Stocks Portfolio'!$G$3</f>
        <v>-0.19047619047619052</v>
      </c>
      <c r="J184" s="3">
        <f>('Stocks Portfolio'!H184-'Stocks Portfolio'!$H$3)/'Stocks Portfolio'!$H$3</f>
        <v>-0.30466895278290684</v>
      </c>
      <c r="K184" s="39">
        <f>('Stocks Portfolio'!I184-'Stocks Portfolio'!$I$3)/'Stocks Portfolio'!$I$3</f>
        <v>-0.38423913043478258</v>
      </c>
    </row>
    <row r="185" spans="1:11" customFormat="1" x14ac:dyDescent="0.3">
      <c r="A185" s="101" vm="3401">
        <v>44091</v>
      </c>
      <c r="B185" s="5">
        <f>SUM('Efficient Frontier'!$C$7*'Stocks Portfolio'!K185,'Efficient Frontier'!$D$7*'Stocks Portfolio'!L185,'Stocks Portfolio'!M185*'Efficient Frontier'!$E$7,'Efficient Frontier'!$F$7*'Stocks Portfolio'!N185,'Stocks Portfolio'!O185*'Efficient Frontier'!$G$7,'Efficient Frontier'!$H$7*'Stocks Portfolio'!P185,'Stocks Portfolio'!Q185*'Efficient Frontier'!$I$7,'Efficient Frontier'!$J$7*'Stocks Portfolio'!R185)</f>
        <v>-5.228845028303568E-3</v>
      </c>
      <c r="C185" s="97">
        <f t="shared" si="2"/>
        <v>-8.5435371316358213E-2</v>
      </c>
      <c r="D185" s="21">
        <f>('Stocks Portfolio'!B185-'Stocks Portfolio'!$B$3)/'Stocks Portfolio'!$B$3</f>
        <v>0.11214953271028037</v>
      </c>
      <c r="E185" s="3">
        <f>('Stocks Portfolio'!C185-'Stocks Portfolio'!$C$3)/'Stocks Portfolio'!$C$3</f>
        <v>-8.3025375708302637E-2</v>
      </c>
      <c r="F185" s="3">
        <f>('Stocks Portfolio'!D185-'Stocks Portfolio'!$D$3)/'Stocks Portfolio'!$D$3</f>
        <v>7.321965897693071E-2</v>
      </c>
      <c r="G185" s="3">
        <f>('Stocks Portfolio'!E185-'Stocks Portfolio'!$E$3)/'Stocks Portfolio'!$E$3</f>
        <v>-0.4211150652431791</v>
      </c>
      <c r="H185" s="3">
        <f>('Stocks Portfolio'!F185-'Stocks Portfolio'!$F$3)/'Stocks Portfolio'!$F$3</f>
        <v>-0.26778664426711457</v>
      </c>
      <c r="I185" s="3">
        <f>('Stocks Portfolio'!G185-'Stocks Portfolio'!$G$3)/'Stocks Portfolio'!$G$3</f>
        <v>-0.19407008086253374</v>
      </c>
      <c r="J185" s="3">
        <f>('Stocks Portfolio'!H185-'Stocks Portfolio'!$H$3)/'Stocks Portfolio'!$H$3</f>
        <v>-0.30203112635188595</v>
      </c>
      <c r="K185" s="39">
        <f>('Stocks Portfolio'!I185-'Stocks Portfolio'!$I$3)/'Stocks Portfolio'!$I$3</f>
        <v>-0.3793478260869565</v>
      </c>
    </row>
    <row r="186" spans="1:11" customFormat="1" x14ac:dyDescent="0.3">
      <c r="A186" s="101" vm="3421">
        <v>44092</v>
      </c>
      <c r="B186" s="5">
        <f>SUM('Efficient Frontier'!$C$7*'Stocks Portfolio'!K186,'Efficient Frontier'!$D$7*'Stocks Portfolio'!L186,'Stocks Portfolio'!M186*'Efficient Frontier'!$E$7,'Efficient Frontier'!$F$7*'Stocks Portfolio'!N186,'Stocks Portfolio'!O186*'Efficient Frontier'!$G$7,'Efficient Frontier'!$H$7*'Stocks Portfolio'!P186,'Stocks Portfolio'!Q186*'Efficient Frontier'!$I$7,'Efficient Frontier'!$J$7*'Stocks Portfolio'!R186)</f>
        <v>-1.6333430337305929E-2</v>
      </c>
      <c r="C186" s="97">
        <f t="shared" si="2"/>
        <v>-9.8309826258879643E-2</v>
      </c>
      <c r="D186" s="21">
        <f>('Stocks Portfolio'!B186-'Stocks Portfolio'!$B$3)/'Stocks Portfolio'!$B$3</f>
        <v>0.10384215991692626</v>
      </c>
      <c r="E186" s="3">
        <f>('Stocks Portfolio'!C186-'Stocks Portfolio'!$C$3)/'Stocks Portfolio'!$C$3</f>
        <v>-0.10076373491007645</v>
      </c>
      <c r="F186" s="3">
        <f>('Stocks Portfolio'!D186-'Stocks Portfolio'!$D$3)/'Stocks Portfolio'!$D$3</f>
        <v>6.3858241390839066E-2</v>
      </c>
      <c r="G186" s="3">
        <f>('Stocks Portfolio'!E186-'Stocks Portfolio'!$E$3)/'Stocks Portfolio'!$E$3</f>
        <v>-0.43920521945432978</v>
      </c>
      <c r="H186" s="3">
        <f>('Stocks Portfolio'!F186-'Stocks Portfolio'!$F$3)/'Stocks Portfolio'!$F$3</f>
        <v>-0.27979840403191925</v>
      </c>
      <c r="I186" s="3">
        <f>('Stocks Portfolio'!G186-'Stocks Portfolio'!$G$3)/'Stocks Portfolio'!$G$3</f>
        <v>-0.2229709493860437</v>
      </c>
      <c r="J186" s="3">
        <f>('Stocks Portfolio'!H186-'Stocks Portfolio'!$H$3)/'Stocks Portfolio'!$H$3</f>
        <v>-0.32893695594829853</v>
      </c>
      <c r="K186" s="39">
        <f>('Stocks Portfolio'!I186-'Stocks Portfolio'!$I$3)/'Stocks Portfolio'!$I$3</f>
        <v>-0.38423913043478258</v>
      </c>
    </row>
    <row r="187" spans="1:11" customFormat="1" x14ac:dyDescent="0.3">
      <c r="A187" s="101" vm="3438">
        <v>44095</v>
      </c>
      <c r="B187" s="5">
        <f>SUM('Efficient Frontier'!$C$7*'Stocks Portfolio'!K187,'Efficient Frontier'!$D$7*'Stocks Portfolio'!L187,'Stocks Portfolio'!M187*'Efficient Frontier'!$E$7,'Efficient Frontier'!$F$7*'Stocks Portfolio'!N187,'Stocks Portfolio'!O187*'Efficient Frontier'!$G$7,'Efficient Frontier'!$H$7*'Stocks Portfolio'!P187,'Stocks Portfolio'!Q187*'Efficient Frontier'!$I$7,'Efficient Frontier'!$J$7*'Stocks Portfolio'!R187)</f>
        <v>-3.4720629801079934E-2</v>
      </c>
      <c r="C187" s="97">
        <f t="shared" si="2"/>
        <v>-0.12588246412137111</v>
      </c>
      <c r="D187" s="21">
        <f>('Stocks Portfolio'!B187-'Stocks Portfolio'!$B$3)/'Stocks Portfolio'!$B$3</f>
        <v>9.4496365524402728E-2</v>
      </c>
      <c r="E187" s="3">
        <f>('Stocks Portfolio'!C187-'Stocks Portfolio'!$C$3)/'Stocks Portfolio'!$C$3</f>
        <v>-0.13599408721359948</v>
      </c>
      <c r="F187" s="3">
        <f>('Stocks Portfolio'!D187-'Stocks Portfolio'!$D$3)/'Stocks Portfolio'!$D$3</f>
        <v>3.2764961551320471E-2</v>
      </c>
      <c r="G187" s="3">
        <f>('Stocks Portfolio'!E187-'Stocks Portfolio'!$E$3)/'Stocks Portfolio'!$E$3</f>
        <v>-0.47382858837485164</v>
      </c>
      <c r="H187" s="3">
        <f>('Stocks Portfolio'!F187-'Stocks Portfolio'!$F$3)/'Stocks Portfolio'!$F$3</f>
        <v>-0.31306173876522464</v>
      </c>
      <c r="I187" s="3">
        <f>('Stocks Portfolio'!G187-'Stocks Portfolio'!$G$3)/'Stocks Portfolio'!$G$3</f>
        <v>-0.25598981731057208</v>
      </c>
      <c r="J187" s="3">
        <f>('Stocks Portfolio'!H187-'Stocks Portfolio'!$H$3)/'Stocks Portfolio'!$H$3</f>
        <v>-0.36164600369295696</v>
      </c>
      <c r="K187" s="39">
        <f>('Stocks Portfolio'!I187-'Stocks Portfolio'!$I$3)/'Stocks Portfolio'!$I$3</f>
        <v>-0.39945652173913038</v>
      </c>
    </row>
    <row r="188" spans="1:11" customFormat="1" x14ac:dyDescent="0.3">
      <c r="A188" s="101" vm="3455">
        <v>44096</v>
      </c>
      <c r="B188" s="5">
        <f>SUM('Efficient Frontier'!$C$7*'Stocks Portfolio'!K188,'Efficient Frontier'!$D$7*'Stocks Portfolio'!L188,'Stocks Portfolio'!M188*'Efficient Frontier'!$E$7,'Efficient Frontier'!$F$7*'Stocks Portfolio'!N188,'Stocks Portfolio'!O188*'Efficient Frontier'!$G$7,'Efficient Frontier'!$H$7*'Stocks Portfolio'!P188,'Stocks Portfolio'!Q188*'Efficient Frontier'!$I$7,'Efficient Frontier'!$J$7*'Stocks Portfolio'!R188)</f>
        <v>-8.8750798034402585E-4</v>
      </c>
      <c r="C188" s="97">
        <f t="shared" si="2"/>
        <v>-0.12586044163423932</v>
      </c>
      <c r="D188" s="21">
        <f>('Stocks Portfolio'!B188-'Stocks Portfolio'!$B$3)/'Stocks Portfolio'!$B$3</f>
        <v>7.4766355140186785E-2</v>
      </c>
      <c r="E188" s="3">
        <f>('Stocks Portfolio'!C188-'Stocks Portfolio'!$C$3)/'Stocks Portfolio'!$C$3</f>
        <v>-0.14954422271495441</v>
      </c>
      <c r="F188" s="3">
        <f>('Stocks Portfolio'!D188-'Stocks Portfolio'!$D$3)/'Stocks Portfolio'!$D$3</f>
        <v>4.3463724506853894E-2</v>
      </c>
      <c r="G188" s="3">
        <f>('Stocks Portfolio'!E188-'Stocks Portfolio'!$E$3)/'Stocks Portfolio'!$E$3</f>
        <v>-0.4836892052194543</v>
      </c>
      <c r="H188" s="3">
        <f>('Stocks Portfolio'!F188-'Stocks Portfolio'!$F$3)/'Stocks Portfolio'!$F$3</f>
        <v>-0.31045779084418307</v>
      </c>
      <c r="I188" s="3">
        <f>('Stocks Portfolio'!G188-'Stocks Portfolio'!$G$3)/'Stocks Portfolio'!$G$3</f>
        <v>-0.23495058400718777</v>
      </c>
      <c r="J188" s="3">
        <f>('Stocks Portfolio'!H188-'Stocks Portfolio'!$H$3)/'Stocks Portfolio'!$H$3</f>
        <v>-0.35742548140332364</v>
      </c>
      <c r="K188" s="39">
        <f>('Stocks Portfolio'!I188-'Stocks Portfolio'!$I$3)/'Stocks Portfolio'!$I$3</f>
        <v>-0.39510869565217382</v>
      </c>
    </row>
    <row r="189" spans="1:11" customFormat="1" x14ac:dyDescent="0.3">
      <c r="A189" s="101" vm="3472">
        <v>44097</v>
      </c>
      <c r="B189" s="5">
        <f>SUM('Efficient Frontier'!$C$7*'Stocks Portfolio'!K189,'Efficient Frontier'!$D$7*'Stocks Portfolio'!L189,'Stocks Portfolio'!M189*'Efficient Frontier'!$E$7,'Efficient Frontier'!$F$7*'Stocks Portfolio'!N189,'Stocks Portfolio'!O189*'Efficient Frontier'!$G$7,'Efficient Frontier'!$H$7*'Stocks Portfolio'!P189,'Stocks Portfolio'!Q189*'Efficient Frontier'!$I$7,'Efficient Frontier'!$J$7*'Stocks Portfolio'!R189)</f>
        <v>-1.1534977764348009E-3</v>
      </c>
      <c r="C189" s="97">
        <f t="shared" si="2"/>
        <v>-0.1242745304860914</v>
      </c>
      <c r="D189" s="21">
        <f>('Stocks Portfolio'!B189-'Stocks Portfolio'!$B$3)/'Stocks Portfolio'!$B$3</f>
        <v>8.930425752855653E-2</v>
      </c>
      <c r="E189" s="3">
        <f>('Stocks Portfolio'!C189-'Stocks Portfolio'!$C$3)/'Stocks Portfolio'!$C$3</f>
        <v>-0.13279132791327913</v>
      </c>
      <c r="F189" s="3">
        <f>('Stocks Portfolio'!D189-'Stocks Portfolio'!$D$3)/'Stocks Portfolio'!$D$3</f>
        <v>4.5135406218655964E-2</v>
      </c>
      <c r="G189" s="3">
        <f>('Stocks Portfolio'!E189-'Stocks Portfolio'!$E$3)/'Stocks Portfolio'!$E$3</f>
        <v>-0.49992586002372474</v>
      </c>
      <c r="H189" s="3">
        <f>('Stocks Portfolio'!F189-'Stocks Portfolio'!$F$3)/'Stocks Portfolio'!$F$3</f>
        <v>-0.32288954220915572</v>
      </c>
      <c r="I189" s="3">
        <f>('Stocks Portfolio'!G189-'Stocks Portfolio'!$G$3)/'Stocks Portfolio'!$G$3</f>
        <v>-0.22207247678945788</v>
      </c>
      <c r="J189" s="3">
        <f>('Stocks Portfolio'!H189-'Stocks Portfolio'!$H$3)/'Stocks Portfolio'!$H$3</f>
        <v>-0.35109469796887355</v>
      </c>
      <c r="K189" s="39">
        <f>('Stocks Portfolio'!I189-'Stocks Portfolio'!$I$3)/'Stocks Portfolio'!$I$3</f>
        <v>-0.39510869565217382</v>
      </c>
    </row>
    <row r="190" spans="1:11" customFormat="1" x14ac:dyDescent="0.3">
      <c r="A190" s="101" vm="3491">
        <v>44098</v>
      </c>
      <c r="B190" s="5">
        <f>SUM('Efficient Frontier'!$C$7*'Stocks Portfolio'!K190,'Efficient Frontier'!$D$7*'Stocks Portfolio'!L190,'Stocks Portfolio'!M190*'Efficient Frontier'!$E$7,'Efficient Frontier'!$F$7*'Stocks Portfolio'!N190,'Stocks Portfolio'!O190*'Efficient Frontier'!$G$7,'Efficient Frontier'!$H$7*'Stocks Portfolio'!P190,'Stocks Portfolio'!Q190*'Efficient Frontier'!$I$7,'Efficient Frontier'!$J$7*'Stocks Portfolio'!R190)</f>
        <v>5.3212551380975755E-3</v>
      </c>
      <c r="C190" s="97">
        <f t="shared" si="2"/>
        <v>-0.11991607349354827</v>
      </c>
      <c r="D190" s="21">
        <f>('Stocks Portfolio'!B190-'Stocks Portfolio'!$B$3)/'Stocks Portfolio'!$B$3</f>
        <v>9.8650051921079882E-2</v>
      </c>
      <c r="E190" s="3">
        <f>('Stocks Portfolio'!C190-'Stocks Portfolio'!$C$3)/'Stocks Portfolio'!$C$3</f>
        <v>-0.13279132791327913</v>
      </c>
      <c r="F190" s="3">
        <f>('Stocks Portfolio'!D190-'Stocks Portfolio'!$D$3)/'Stocks Portfolio'!$D$3</f>
        <v>5.0150451354062181E-2</v>
      </c>
      <c r="G190" s="3">
        <f>('Stocks Portfolio'!E190-'Stocks Portfolio'!$E$3)/'Stocks Portfolio'!$E$3</f>
        <v>-0.48850830367734283</v>
      </c>
      <c r="H190" s="3">
        <f>('Stocks Portfolio'!F190-'Stocks Portfolio'!$F$3)/'Stocks Portfolio'!$F$3</f>
        <v>-0.32465350692986128</v>
      </c>
      <c r="I190" s="3">
        <f>('Stocks Portfolio'!G190-'Stocks Portfolio'!$G$3)/'Stocks Portfolio'!$G$3</f>
        <v>-0.22342018568433664</v>
      </c>
      <c r="J190" s="3">
        <f>('Stocks Portfolio'!H190-'Stocks Portfolio'!$H$3)/'Stocks Portfolio'!$H$3</f>
        <v>-0.36322869955156944</v>
      </c>
      <c r="K190" s="39">
        <f>('Stocks Portfolio'!I190-'Stocks Portfolio'!$I$3)/'Stocks Portfolio'!$I$3</f>
        <v>-0.40543478260869564</v>
      </c>
    </row>
    <row r="191" spans="1:11" customFormat="1" x14ac:dyDescent="0.3">
      <c r="A191" s="101" vm="3507">
        <v>44099</v>
      </c>
      <c r="B191" s="5">
        <f>SUM('Efficient Frontier'!$C$7*'Stocks Portfolio'!K191,'Efficient Frontier'!$D$7*'Stocks Portfolio'!L191,'Stocks Portfolio'!M191*'Efficient Frontier'!$E$7,'Efficient Frontier'!$F$7*'Stocks Portfolio'!N191,'Stocks Portfolio'!O191*'Efficient Frontier'!$G$7,'Efficient Frontier'!$H$7*'Stocks Portfolio'!P191,'Stocks Portfolio'!Q191*'Efficient Frontier'!$I$7,'Efficient Frontier'!$J$7*'Stocks Portfolio'!R191)</f>
        <v>-1.3106274618531387E-2</v>
      </c>
      <c r="C191" s="97">
        <f t="shared" si="2"/>
        <v>-0.13073440523477808</v>
      </c>
      <c r="D191" s="21">
        <f>('Stocks Portfolio'!B191-'Stocks Portfolio'!$B$3)/'Stocks Portfolio'!$B$3</f>
        <v>8.930425752855653E-2</v>
      </c>
      <c r="E191" s="3">
        <f>('Stocks Portfolio'!C191-'Stocks Portfolio'!$C$3)/'Stocks Portfolio'!$C$3</f>
        <v>-0.14412416851441243</v>
      </c>
      <c r="F191" s="3">
        <f>('Stocks Portfolio'!D191-'Stocks Portfolio'!$D$3)/'Stocks Portfolio'!$D$3</f>
        <v>3.6776997659645601E-2</v>
      </c>
      <c r="G191" s="3">
        <f>('Stocks Portfolio'!E191-'Stocks Portfolio'!$E$3)/'Stocks Portfolio'!$E$3</f>
        <v>-0.5002965599051008</v>
      </c>
      <c r="H191" s="3">
        <f>('Stocks Portfolio'!F191-'Stocks Portfolio'!$F$3)/'Stocks Portfolio'!$F$3</f>
        <v>-0.33683326333473323</v>
      </c>
      <c r="I191" s="3">
        <f>('Stocks Portfolio'!G191-'Stocks Portfolio'!$G$3)/'Stocks Portfolio'!$G$3</f>
        <v>-0.23405211141060195</v>
      </c>
      <c r="J191" s="3">
        <f>('Stocks Portfolio'!H191-'Stocks Portfolio'!$H$3)/'Stocks Portfolio'!$H$3</f>
        <v>-0.35531522025850693</v>
      </c>
      <c r="K191" s="39">
        <f>('Stocks Portfolio'!I191-'Stocks Portfolio'!$I$3)/'Stocks Portfolio'!$I$3</f>
        <v>-0.41467391304347823</v>
      </c>
    </row>
    <row r="192" spans="1:11" customFormat="1" x14ac:dyDescent="0.3">
      <c r="A192" s="101" vm="3524">
        <v>44102</v>
      </c>
      <c r="B192" s="5">
        <f>SUM('Efficient Frontier'!$C$7*'Stocks Portfolio'!K192,'Efficient Frontier'!$D$7*'Stocks Portfolio'!L192,'Stocks Portfolio'!M192*'Efficient Frontier'!$E$7,'Efficient Frontier'!$F$7*'Stocks Portfolio'!N192,'Stocks Portfolio'!O192*'Efficient Frontier'!$G$7,'Efficient Frontier'!$H$7*'Stocks Portfolio'!P192,'Stocks Portfolio'!Q192*'Efficient Frontier'!$I$7,'Efficient Frontier'!$J$7*'Stocks Portfolio'!R192)</f>
        <v>2.2829959138455751E-2</v>
      </c>
      <c r="C192" s="97">
        <f t="shared" si="2"/>
        <v>-0.11423584626150557</v>
      </c>
      <c r="D192" s="21">
        <f>('Stocks Portfolio'!B192-'Stocks Portfolio'!$B$3)/'Stocks Portfolio'!$B$3</f>
        <v>9.2419522326064249E-2</v>
      </c>
      <c r="E192" s="3">
        <f>('Stocks Portfolio'!C192-'Stocks Portfolio'!$C$3)/'Stocks Portfolio'!$C$3</f>
        <v>-0.1332840601133285</v>
      </c>
      <c r="F192" s="3">
        <f>('Stocks Portfolio'!D192-'Stocks Portfolio'!$D$3)/'Stocks Portfolio'!$D$3</f>
        <v>5.2156469408224555E-2</v>
      </c>
      <c r="G192" s="3">
        <f>('Stocks Portfolio'!E192-'Stocks Portfolio'!$E$3)/'Stocks Portfolio'!$E$3</f>
        <v>-0.47308718861209959</v>
      </c>
      <c r="H192" s="3">
        <f>('Stocks Portfolio'!F192-'Stocks Portfolio'!$F$3)/'Stocks Portfolio'!$F$3</f>
        <v>-0.31768164636707258</v>
      </c>
      <c r="I192" s="3">
        <f>('Stocks Portfolio'!G192-'Stocks Portfolio'!$G$3)/'Stocks Portfolio'!$G$3</f>
        <v>-0.20365378855944899</v>
      </c>
      <c r="J192" s="3">
        <f>('Stocks Portfolio'!H192-'Stocks Portfolio'!$H$3)/'Stocks Portfolio'!$H$3</f>
        <v>-0.32735426008968604</v>
      </c>
      <c r="K192" s="39">
        <f>('Stocks Portfolio'!I192-'Stocks Portfolio'!$I$3)/'Stocks Portfolio'!$I$3</f>
        <v>-0.40163043478260868</v>
      </c>
    </row>
    <row r="193" spans="1:11" customFormat="1" x14ac:dyDescent="0.3">
      <c r="A193" s="101" vm="3542">
        <v>44103</v>
      </c>
      <c r="B193" s="5">
        <f>SUM('Efficient Frontier'!$C$7*'Stocks Portfolio'!K193,'Efficient Frontier'!$D$7*'Stocks Portfolio'!L193,'Stocks Portfolio'!M193*'Efficient Frontier'!$E$7,'Efficient Frontier'!$F$7*'Stocks Portfolio'!N193,'Stocks Portfolio'!O193*'Efficient Frontier'!$G$7,'Efficient Frontier'!$H$7*'Stocks Portfolio'!P193,'Stocks Portfolio'!Q193*'Efficient Frontier'!$I$7,'Efficient Frontier'!$J$7*'Stocks Portfolio'!R193)</f>
        <v>-8.2749752087449332E-3</v>
      </c>
      <c r="C193" s="97">
        <f t="shared" si="2"/>
        <v>-0.12091870027489944</v>
      </c>
      <c r="D193" s="21">
        <f>('Stocks Portfolio'!B193-'Stocks Portfolio'!$B$3)/'Stocks Portfolio'!$B$3</f>
        <v>9.034267912772577E-2</v>
      </c>
      <c r="E193" s="3">
        <f>('Stocks Portfolio'!C193-'Stocks Portfolio'!$C$3)/'Stocks Portfolio'!$C$3</f>
        <v>-0.13648681941364882</v>
      </c>
      <c r="F193" s="3">
        <f>('Stocks Portfolio'!D193-'Stocks Portfolio'!$D$3)/'Stocks Portfolio'!$D$3</f>
        <v>4.4132397191574683E-2</v>
      </c>
      <c r="G193" s="3">
        <f>('Stocks Portfolio'!E193-'Stocks Portfolio'!$E$3)/'Stocks Portfolio'!$E$3</f>
        <v>-0.47931494661921709</v>
      </c>
      <c r="H193" s="3">
        <f>('Stocks Portfolio'!F193-'Stocks Portfolio'!$F$3)/'Stocks Portfolio'!$F$3</f>
        <v>-0.32515749685006295</v>
      </c>
      <c r="I193" s="3">
        <f>('Stocks Portfolio'!G193-'Stocks Portfolio'!$G$3)/'Stocks Portfolio'!$G$3</f>
        <v>-0.22222222222222221</v>
      </c>
      <c r="J193" s="3">
        <f>('Stocks Portfolio'!H193-'Stocks Portfolio'!$H$3)/'Stocks Portfolio'!$H$3</f>
        <v>-0.33262991295172772</v>
      </c>
      <c r="K193" s="39">
        <f>('Stocks Portfolio'!I193-'Stocks Portfolio'!$I$3)/'Stocks Portfolio'!$I$3</f>
        <v>-0.40760869565217384</v>
      </c>
    </row>
    <row r="194" spans="1:11" customFormat="1" x14ac:dyDescent="0.3">
      <c r="A194" s="101" vm="3560">
        <v>44104</v>
      </c>
      <c r="B194" s="5">
        <f>SUM('Efficient Frontier'!$C$7*'Stocks Portfolio'!K194,'Efficient Frontier'!$D$7*'Stocks Portfolio'!L194,'Stocks Portfolio'!M194*'Efficient Frontier'!$E$7,'Efficient Frontier'!$F$7*'Stocks Portfolio'!N194,'Stocks Portfolio'!O194*'Efficient Frontier'!$G$7,'Efficient Frontier'!$H$7*'Stocks Portfolio'!P194,'Stocks Portfolio'!Q194*'Efficient Frontier'!$I$7,'Efficient Frontier'!$J$7*'Stocks Portfolio'!R194)</f>
        <v>5.9001519270731736E-3</v>
      </c>
      <c r="C194" s="97">
        <f t="shared" si="2"/>
        <v>-0.11492177495957005</v>
      </c>
      <c r="D194" s="21">
        <f>('Stocks Portfolio'!B194-'Stocks Portfolio'!$B$3)/'Stocks Portfolio'!$B$3</f>
        <v>0.11422637590861885</v>
      </c>
      <c r="E194" s="3">
        <f>('Stocks Portfolio'!C194-'Stocks Portfolio'!$C$3)/'Stocks Portfolio'!$C$3</f>
        <v>-0.13821138211382128</v>
      </c>
      <c r="F194" s="3">
        <f>('Stocks Portfolio'!D194-'Stocks Portfolio'!$D$3)/'Stocks Portfolio'!$D$3</f>
        <v>4.747576061517883E-2</v>
      </c>
      <c r="G194" s="3">
        <f>('Stocks Portfolio'!E194-'Stocks Portfolio'!$E$3)/'Stocks Portfolio'!$E$3</f>
        <v>-0.47768386714116251</v>
      </c>
      <c r="H194" s="3">
        <f>('Stocks Portfolio'!F194-'Stocks Portfolio'!$F$3)/'Stocks Portfolio'!$F$3</f>
        <v>-0.32675346493070134</v>
      </c>
      <c r="I194" s="3">
        <f>('Stocks Portfolio'!G194-'Stocks Portfolio'!$G$3)/'Stocks Portfolio'!$G$3</f>
        <v>-0.21623240491165019</v>
      </c>
      <c r="J194" s="3">
        <f>('Stocks Portfolio'!H194-'Stocks Portfolio'!$H$3)/'Stocks Portfolio'!$H$3</f>
        <v>-0.33685043524136105</v>
      </c>
      <c r="K194" s="39">
        <f>('Stocks Portfolio'!I194-'Stocks Portfolio'!$I$3)/'Stocks Portfolio'!$I$3</f>
        <v>-0.40271739130434775</v>
      </c>
    </row>
    <row r="195" spans="1:11" customFormat="1" x14ac:dyDescent="0.3">
      <c r="A195" s="101" vm="3579">
        <v>44105</v>
      </c>
      <c r="B195" s="5">
        <f>SUM('Efficient Frontier'!$C$7*'Stocks Portfolio'!K195,'Efficient Frontier'!$D$7*'Stocks Portfolio'!L195,'Stocks Portfolio'!M195*'Efficient Frontier'!$E$7,'Efficient Frontier'!$F$7*'Stocks Portfolio'!N195,'Stocks Portfolio'!O195*'Efficient Frontier'!$G$7,'Efficient Frontier'!$H$7*'Stocks Portfolio'!P195,'Stocks Portfolio'!Q195*'Efficient Frontier'!$I$7,'Efficient Frontier'!$J$7*'Stocks Portfolio'!R195)</f>
        <v>1.8241664393366167E-3</v>
      </c>
      <c r="C195" s="97">
        <f t="shared" si="2"/>
        <v>-0.1110902422199822</v>
      </c>
      <c r="D195" s="21">
        <f>('Stocks Portfolio'!B195-'Stocks Portfolio'!$B$3)/'Stocks Portfolio'!$B$3</f>
        <v>0.14018691588785043</v>
      </c>
      <c r="E195" s="3">
        <f>('Stocks Portfolio'!C195-'Stocks Portfolio'!$C$3)/'Stocks Portfolio'!$C$3</f>
        <v>-0.12269031781226912</v>
      </c>
      <c r="F195" s="3">
        <f>('Stocks Portfolio'!D195-'Stocks Portfolio'!$D$3)/'Stocks Portfolio'!$D$3</f>
        <v>4.91474423269809E-2</v>
      </c>
      <c r="G195" s="3">
        <f>('Stocks Portfolio'!E195-'Stocks Portfolio'!$E$3)/'Stocks Portfolio'!$E$3</f>
        <v>-0.48413404507710556</v>
      </c>
      <c r="H195" s="3">
        <f>('Stocks Portfolio'!F195-'Stocks Portfolio'!$F$3)/'Stocks Portfolio'!$F$3</f>
        <v>-0.33372532549349004</v>
      </c>
      <c r="I195" s="3">
        <f>('Stocks Portfolio'!G195-'Stocks Portfolio'!$G$3)/'Stocks Portfolio'!$G$3</f>
        <v>-0.2229709493860437</v>
      </c>
      <c r="J195" s="3">
        <f>('Stocks Portfolio'!H195-'Stocks Portfolio'!$H$3)/'Stocks Portfolio'!$H$3</f>
        <v>-0.33579530466895274</v>
      </c>
      <c r="K195" s="39">
        <f>('Stocks Portfolio'!I195-'Stocks Portfolio'!$I$3)/'Stocks Portfolio'!$I$3</f>
        <v>-0.4114130434782608</v>
      </c>
    </row>
    <row r="196" spans="1:11" customFormat="1" x14ac:dyDescent="0.3">
      <c r="A196" s="101" vm="3597">
        <v>44106</v>
      </c>
      <c r="B196" s="5">
        <f>SUM('Efficient Frontier'!$C$7*'Stocks Portfolio'!K196,'Efficient Frontier'!$D$7*'Stocks Portfolio'!L196,'Stocks Portfolio'!M196*'Efficient Frontier'!$E$7,'Efficient Frontier'!$F$7*'Stocks Portfolio'!N196,'Stocks Portfolio'!O196*'Efficient Frontier'!$G$7,'Efficient Frontier'!$H$7*'Stocks Portfolio'!P196,'Stocks Portfolio'!Q196*'Efficient Frontier'!$I$7,'Efficient Frontier'!$J$7*'Stocks Portfolio'!R196)</f>
        <v>-2.2394872763047556E-3</v>
      </c>
      <c r="C196" s="97">
        <f t="shared" ref="C196:C259" si="3">($N$7*D196 + $O$7*E196 + $P$7*F196 + $Q$7*G196 + $R$7*H196 + $S$7*I196 + $T$7*J196 + $U$7*K196)</f>
        <v>-0.11276987280129733</v>
      </c>
      <c r="D196" s="21">
        <f>('Stocks Portfolio'!B196-'Stocks Portfolio'!$B$3)/'Stocks Portfolio'!$B$3</f>
        <v>0.15680166147455862</v>
      </c>
      <c r="E196" s="3">
        <f>('Stocks Portfolio'!C196-'Stocks Portfolio'!$C$3)/'Stocks Portfolio'!$C$3</f>
        <v>-0.12613944321261406</v>
      </c>
      <c r="F196" s="3">
        <f>('Stocks Portfolio'!D196-'Stocks Portfolio'!$D$3)/'Stocks Portfolio'!$D$3</f>
        <v>3.9117352056168467E-2</v>
      </c>
      <c r="G196" s="3">
        <f>('Stocks Portfolio'!E196-'Stocks Portfolio'!$E$3)/'Stocks Portfolio'!$E$3</f>
        <v>-0.48480130486358242</v>
      </c>
      <c r="H196" s="3">
        <f>('Stocks Portfolio'!F196-'Stocks Portfolio'!$F$3)/'Stocks Portfolio'!$F$3</f>
        <v>-0.33120537589248206</v>
      </c>
      <c r="I196" s="3">
        <f>('Stocks Portfolio'!G196-'Stocks Portfolio'!$G$3)/'Stocks Portfolio'!$G$3</f>
        <v>-0.22506738544474394</v>
      </c>
      <c r="J196" s="3">
        <f>('Stocks Portfolio'!H196-'Stocks Portfolio'!$H$3)/'Stocks Portfolio'!$H$3</f>
        <v>-0.33421260881034026</v>
      </c>
      <c r="K196" s="39">
        <f>('Stocks Portfolio'!I196-'Stocks Portfolio'!$I$3)/'Stocks Portfolio'!$I$3</f>
        <v>-0.41956521739130431</v>
      </c>
    </row>
    <row r="197" spans="1:11" customFormat="1" x14ac:dyDescent="0.3">
      <c r="A197" s="101" vm="3616">
        <v>44109</v>
      </c>
      <c r="B197" s="5">
        <f>SUM('Efficient Frontier'!$C$7*'Stocks Portfolio'!K197,'Efficient Frontier'!$D$7*'Stocks Portfolio'!L197,'Stocks Portfolio'!M197*'Efficient Frontier'!$E$7,'Efficient Frontier'!$F$7*'Stocks Portfolio'!N197,'Stocks Portfolio'!O197*'Efficient Frontier'!$G$7,'Efficient Frontier'!$H$7*'Stocks Portfolio'!P197,'Stocks Portfolio'!Q197*'Efficient Frontier'!$I$7,'Efficient Frontier'!$J$7*'Stocks Portfolio'!R197)</f>
        <v>4.5220720954252929E-3</v>
      </c>
      <c r="C197" s="97">
        <f t="shared" si="3"/>
        <v>-0.11058371659916162</v>
      </c>
      <c r="D197" s="21">
        <f>('Stocks Portfolio'!B197-'Stocks Portfolio'!$B$3)/'Stocks Portfolio'!$B$3</f>
        <v>0.16822429906542047</v>
      </c>
      <c r="E197" s="3">
        <f>('Stocks Portfolio'!C197-'Stocks Portfolio'!$C$3)/'Stocks Portfolio'!$C$3</f>
        <v>-0.10889381621088942</v>
      </c>
      <c r="F197" s="3">
        <f>('Stocks Portfolio'!D197-'Stocks Portfolio'!$D$3)/'Stocks Portfolio'!$D$3</f>
        <v>2.8418589100635237E-2</v>
      </c>
      <c r="G197" s="3">
        <f>('Stocks Portfolio'!E197-'Stocks Portfolio'!$E$3)/'Stocks Portfolio'!$E$3</f>
        <v>-0.47642348754448394</v>
      </c>
      <c r="H197" s="3">
        <f>('Stocks Portfolio'!F197-'Stocks Portfolio'!$F$3)/'Stocks Portfolio'!$F$3</f>
        <v>-0.31406971860562782</v>
      </c>
      <c r="I197" s="3">
        <f>('Stocks Portfolio'!G197-'Stocks Portfolio'!$G$3)/'Stocks Portfolio'!$G$3</f>
        <v>-0.21503444144953579</v>
      </c>
      <c r="J197" s="3">
        <f>('Stocks Portfolio'!H197-'Stocks Portfolio'!$H$3)/'Stocks Portfolio'!$H$3</f>
        <v>-0.32629912951727774</v>
      </c>
      <c r="K197" s="39">
        <f>('Stocks Portfolio'!I197-'Stocks Portfolio'!$I$3)/'Stocks Portfolio'!$I$3</f>
        <v>-0.41195652173913039</v>
      </c>
    </row>
    <row r="198" spans="1:11" customFormat="1" x14ac:dyDescent="0.3">
      <c r="A198" s="101" vm="3636">
        <v>44110</v>
      </c>
      <c r="B198" s="5">
        <f>SUM('Efficient Frontier'!$C$7*'Stocks Portfolio'!K198,'Efficient Frontier'!$D$7*'Stocks Portfolio'!L198,'Stocks Portfolio'!M198*'Efficient Frontier'!$E$7,'Efficient Frontier'!$F$7*'Stocks Portfolio'!N198,'Stocks Portfolio'!O198*'Efficient Frontier'!$G$7,'Efficient Frontier'!$H$7*'Stocks Portfolio'!P198,'Stocks Portfolio'!Q198*'Efficient Frontier'!$I$7,'Efficient Frontier'!$J$7*'Stocks Portfolio'!R198)</f>
        <v>1.0833408286491011E-2</v>
      </c>
      <c r="C198" s="97">
        <f t="shared" si="3"/>
        <v>-0.10490513334326378</v>
      </c>
      <c r="D198" s="21">
        <f>('Stocks Portfolio'!B198-'Stocks Portfolio'!$B$3)/'Stocks Portfolio'!$B$3</f>
        <v>0.17860851505711306</v>
      </c>
      <c r="E198" s="3">
        <f>('Stocks Portfolio'!C198-'Stocks Portfolio'!$C$3)/'Stocks Portfolio'!$C$3</f>
        <v>-0.10248829761024891</v>
      </c>
      <c r="F198" s="3">
        <f>('Stocks Portfolio'!D198-'Stocks Portfolio'!$D$3)/'Stocks Portfolio'!$D$3</f>
        <v>1.9057171514543593E-2</v>
      </c>
      <c r="G198" s="3">
        <f>('Stocks Portfolio'!E198-'Stocks Portfolio'!$E$3)/'Stocks Portfolio'!$E$3</f>
        <v>-0.4476571767497034</v>
      </c>
      <c r="H198" s="3">
        <f>('Stocks Portfolio'!F198-'Stocks Portfolio'!$F$3)/'Stocks Portfolio'!$F$3</f>
        <v>-0.2992860142797143</v>
      </c>
      <c r="I198" s="3">
        <f>('Stocks Portfolio'!G198-'Stocks Portfolio'!$G$3)/'Stocks Portfolio'!$G$3</f>
        <v>-0.20095837076969147</v>
      </c>
      <c r="J198" s="3">
        <f>('Stocks Portfolio'!H198-'Stocks Portfolio'!$H$3)/'Stocks Portfolio'!$H$3</f>
        <v>-0.31891321551041935</v>
      </c>
      <c r="K198" s="39">
        <f>('Stocks Portfolio'!I198-'Stocks Portfolio'!$I$3)/'Stocks Portfolio'!$I$3</f>
        <v>-0.40271739130434775</v>
      </c>
    </row>
    <row r="199" spans="1:11" customFormat="1" x14ac:dyDescent="0.3">
      <c r="A199" s="101" vm="3654">
        <v>44111</v>
      </c>
      <c r="B199" s="5">
        <f>SUM('Efficient Frontier'!$C$7*'Stocks Portfolio'!K199,'Efficient Frontier'!$D$7*'Stocks Portfolio'!L199,'Stocks Portfolio'!M199*'Efficient Frontier'!$E$7,'Efficient Frontier'!$F$7*'Stocks Portfolio'!N199,'Stocks Portfolio'!O199*'Efficient Frontier'!$G$7,'Efficient Frontier'!$H$7*'Stocks Portfolio'!P199,'Stocks Portfolio'!Q199*'Efficient Frontier'!$I$7,'Efficient Frontier'!$J$7*'Stocks Portfolio'!R199)</f>
        <v>4.482708070836108E-3</v>
      </c>
      <c r="C199" s="97">
        <f t="shared" si="3"/>
        <v>-9.927060089931683E-2</v>
      </c>
      <c r="D199" s="21">
        <f>('Stocks Portfolio'!B199-'Stocks Portfolio'!$B$3)/'Stocks Portfolio'!$B$3</f>
        <v>0.15368639667705072</v>
      </c>
      <c r="E199" s="3">
        <f>('Stocks Portfolio'!C199-'Stocks Portfolio'!$C$3)/'Stocks Portfolio'!$C$3</f>
        <v>-9.583641290958364E-2</v>
      </c>
      <c r="F199" s="3">
        <f>('Stocks Portfolio'!D199-'Stocks Portfolio'!$D$3)/'Stocks Portfolio'!$D$3</f>
        <v>4.8144433299899619E-2</v>
      </c>
      <c r="G199" s="3">
        <f>('Stocks Portfolio'!E199-'Stocks Portfolio'!$E$3)/'Stocks Portfolio'!$E$3</f>
        <v>-0.45381079478054565</v>
      </c>
      <c r="H199" s="3">
        <f>('Stocks Portfolio'!F199-'Stocks Portfolio'!$F$3)/'Stocks Portfolio'!$F$3</f>
        <v>-0.30751784964300705</v>
      </c>
      <c r="I199" s="3">
        <f>('Stocks Portfolio'!G199-'Stocks Portfolio'!$G$3)/'Stocks Portfolio'!$G$3</f>
        <v>-0.19871218927822701</v>
      </c>
      <c r="J199" s="3">
        <f>('Stocks Portfolio'!H199-'Stocks Portfolio'!$H$3)/'Stocks Portfolio'!$H$3</f>
        <v>-0.31785808493801104</v>
      </c>
      <c r="K199" s="39">
        <f>('Stocks Portfolio'!I199-'Stocks Portfolio'!$I$3)/'Stocks Portfolio'!$I$3</f>
        <v>-0.41521739130434782</v>
      </c>
    </row>
    <row r="200" spans="1:11" customFormat="1" x14ac:dyDescent="0.3">
      <c r="A200" s="101" vm="3674">
        <v>44112</v>
      </c>
      <c r="B200" s="5">
        <f>SUM('Efficient Frontier'!$C$7*'Stocks Portfolio'!K200,'Efficient Frontier'!$D$7*'Stocks Portfolio'!L200,'Stocks Portfolio'!M200*'Efficient Frontier'!$E$7,'Efficient Frontier'!$F$7*'Stocks Portfolio'!N200,'Stocks Portfolio'!O200*'Efficient Frontier'!$G$7,'Efficient Frontier'!$H$7*'Stocks Portfolio'!P200,'Stocks Portfolio'!Q200*'Efficient Frontier'!$I$7,'Efficient Frontier'!$J$7*'Stocks Portfolio'!R200)</f>
        <v>3.6799188204981914E-3</v>
      </c>
      <c r="C200" s="97">
        <f t="shared" si="3"/>
        <v>-9.8324831655423217E-2</v>
      </c>
      <c r="D200" s="21">
        <f>('Stocks Portfolio'!B200-'Stocks Portfolio'!$B$3)/'Stocks Portfolio'!$B$3</f>
        <v>0.17133956386292817</v>
      </c>
      <c r="E200" s="3">
        <f>('Stocks Portfolio'!C200-'Stocks Portfolio'!$C$3)/'Stocks Portfolio'!$C$3</f>
        <v>-0.11258930771125893</v>
      </c>
      <c r="F200" s="3">
        <f>('Stocks Portfolio'!D200-'Stocks Portfolio'!$D$3)/'Stocks Portfolio'!$D$3</f>
        <v>3.3433634236041454E-2</v>
      </c>
      <c r="G200" s="3">
        <f>('Stocks Portfolio'!E200-'Stocks Portfolio'!$E$3)/'Stocks Portfolio'!$E$3</f>
        <v>-0.44061387900355869</v>
      </c>
      <c r="H200" s="3">
        <f>('Stocks Portfolio'!F200-'Stocks Portfolio'!$F$3)/'Stocks Portfolio'!$F$3</f>
        <v>-0.29634607307853839</v>
      </c>
      <c r="I200" s="3">
        <f>('Stocks Portfolio'!G200-'Stocks Portfolio'!$G$3)/'Stocks Portfolio'!$G$3</f>
        <v>-0.20035938903863434</v>
      </c>
      <c r="J200" s="3">
        <f>('Stocks Portfolio'!H200-'Stocks Portfolio'!$H$3)/'Stocks Portfolio'!$H$3</f>
        <v>-0.29570034291743597</v>
      </c>
      <c r="K200" s="39">
        <f>('Stocks Portfolio'!I200-'Stocks Portfolio'!$I$3)/'Stocks Portfolio'!$I$3</f>
        <v>-0.40163043478260868</v>
      </c>
    </row>
    <row r="201" spans="1:11" customFormat="1" x14ac:dyDescent="0.3">
      <c r="A201" s="101" vm="3692">
        <v>44113</v>
      </c>
      <c r="B201" s="5">
        <f>SUM('Efficient Frontier'!$C$7*'Stocks Portfolio'!K201,'Efficient Frontier'!$D$7*'Stocks Portfolio'!L201,'Stocks Portfolio'!M201*'Efficient Frontier'!$E$7,'Efficient Frontier'!$F$7*'Stocks Portfolio'!N201,'Stocks Portfolio'!O201*'Efficient Frontier'!$G$7,'Efficient Frontier'!$H$7*'Stocks Portfolio'!P201,'Stocks Portfolio'!Q201*'Efficient Frontier'!$I$7,'Efficient Frontier'!$J$7*'Stocks Portfolio'!R201)</f>
        <v>-5.4766945377440735E-4</v>
      </c>
      <c r="C201" s="97">
        <f t="shared" si="3"/>
        <v>-9.7642843700664853E-2</v>
      </c>
      <c r="D201" s="21">
        <f>('Stocks Portfolio'!B201-'Stocks Portfolio'!$B$3)/'Stocks Portfolio'!$B$3</f>
        <v>0.17757009345794381</v>
      </c>
      <c r="E201" s="3">
        <f>('Stocks Portfolio'!C201-'Stocks Portfolio'!$C$3)/'Stocks Portfolio'!$C$3</f>
        <v>-0.10347376201034744</v>
      </c>
      <c r="F201" s="3">
        <f>('Stocks Portfolio'!D201-'Stocks Portfolio'!$D$3)/'Stocks Portfolio'!$D$3</f>
        <v>3.5439652290203828E-2</v>
      </c>
      <c r="G201" s="3">
        <f>('Stocks Portfolio'!E201-'Stocks Portfolio'!$E$3)/'Stocks Portfolio'!$E$3</f>
        <v>-0.45002965599051004</v>
      </c>
      <c r="H201" s="3">
        <f>('Stocks Portfolio'!F201-'Stocks Portfolio'!$F$3)/'Stocks Portfolio'!$F$3</f>
        <v>-0.29483410331793358</v>
      </c>
      <c r="I201" s="3">
        <f>('Stocks Portfolio'!G201-'Stocks Portfolio'!$G$3)/'Stocks Portfolio'!$G$3</f>
        <v>-0.21144055106319257</v>
      </c>
      <c r="J201" s="3">
        <f>('Stocks Portfolio'!H201-'Stocks Portfolio'!$H$3)/'Stocks Portfolio'!$H$3</f>
        <v>-0.29939329992086516</v>
      </c>
      <c r="K201" s="39">
        <f>('Stocks Portfolio'!I201-'Stocks Portfolio'!$I$3)/'Stocks Portfolio'!$I$3</f>
        <v>-0.38913043478260861</v>
      </c>
    </row>
    <row r="202" spans="1:11" customFormat="1" x14ac:dyDescent="0.3">
      <c r="A202" s="101" vm="3710">
        <v>44116</v>
      </c>
      <c r="B202" s="5">
        <f>SUM('Efficient Frontier'!$C$7*'Stocks Portfolio'!K202,'Efficient Frontier'!$D$7*'Stocks Portfolio'!L202,'Stocks Portfolio'!M202*'Efficient Frontier'!$E$7,'Efficient Frontier'!$F$7*'Stocks Portfolio'!N202,'Stocks Portfolio'!O202*'Efficient Frontier'!$G$7,'Efficient Frontier'!$H$7*'Stocks Portfolio'!P202,'Stocks Portfolio'!Q202*'Efficient Frontier'!$I$7,'Efficient Frontier'!$J$7*'Stocks Portfolio'!R202)</f>
        <v>1.128230248335539E-3</v>
      </c>
      <c r="C202" s="97">
        <f t="shared" si="3"/>
        <v>-9.6181359905463434E-2</v>
      </c>
      <c r="D202" s="21">
        <f>('Stocks Portfolio'!B202-'Stocks Portfolio'!$B$3)/'Stocks Portfolio'!$B$3</f>
        <v>0.1557632398753894</v>
      </c>
      <c r="E202" s="3">
        <f>('Stocks Portfolio'!C202-'Stocks Portfolio'!$C$3)/'Stocks Portfolio'!$C$3</f>
        <v>-8.9430894308943146E-2</v>
      </c>
      <c r="F202" s="3">
        <f>('Stocks Portfolio'!D202-'Stocks Portfolio'!$D$3)/'Stocks Portfolio'!$D$3</f>
        <v>4.8813105984620409E-2</v>
      </c>
      <c r="G202" s="3">
        <f>('Stocks Portfolio'!E202-'Stocks Portfolio'!$E$3)/'Stocks Portfolio'!$E$3</f>
        <v>-0.45536773428232502</v>
      </c>
      <c r="H202" s="3">
        <f>('Stocks Portfolio'!F202-'Stocks Portfolio'!$F$3)/'Stocks Portfolio'!$F$3</f>
        <v>-0.2983620327593447</v>
      </c>
      <c r="I202" s="3">
        <f>('Stocks Portfolio'!G202-'Stocks Portfolio'!$G$3)/'Stocks Portfolio'!$G$3</f>
        <v>-0.20380353399221321</v>
      </c>
      <c r="J202" s="3">
        <f>('Stocks Portfolio'!H202-'Stocks Portfolio'!$H$3)/'Stocks Portfolio'!$H$3</f>
        <v>-0.30097599577947765</v>
      </c>
      <c r="K202" s="39">
        <f>('Stocks Portfolio'!I202-'Stocks Portfolio'!$I$3)/'Stocks Portfolio'!$I$3</f>
        <v>-0.38804347826086955</v>
      </c>
    </row>
    <row r="203" spans="1:11" customFormat="1" x14ac:dyDescent="0.3">
      <c r="A203" s="101" vm="3728">
        <v>44117</v>
      </c>
      <c r="B203" s="5">
        <f>SUM('Efficient Frontier'!$C$7*'Stocks Portfolio'!K203,'Efficient Frontier'!$D$7*'Stocks Portfolio'!L203,'Stocks Portfolio'!M203*'Efficient Frontier'!$E$7,'Efficient Frontier'!$F$7*'Stocks Portfolio'!N203,'Stocks Portfolio'!O203*'Efficient Frontier'!$G$7,'Efficient Frontier'!$H$7*'Stocks Portfolio'!P203,'Stocks Portfolio'!Q203*'Efficient Frontier'!$I$7,'Efficient Frontier'!$J$7*'Stocks Portfolio'!R203)</f>
        <v>-1.1517117782212833E-2</v>
      </c>
      <c r="C203" s="97">
        <f t="shared" si="3"/>
        <v>-0.10382428906728093</v>
      </c>
      <c r="D203" s="21">
        <f>('Stocks Portfolio'!B203-'Stocks Portfolio'!$B$3)/'Stocks Portfolio'!$B$3</f>
        <v>0.13914849428868117</v>
      </c>
      <c r="E203" s="3">
        <f>('Stocks Portfolio'!C203-'Stocks Portfolio'!$C$3)/'Stocks Portfolio'!$C$3</f>
        <v>-9.3619118009362012E-2</v>
      </c>
      <c r="F203" s="3">
        <f>('Stocks Portfolio'!D203-'Stocks Portfolio'!$D$3)/'Stocks Portfolio'!$D$3</f>
        <v>5.2156469408224555E-2</v>
      </c>
      <c r="G203" s="3">
        <f>('Stocks Portfolio'!E203-'Stocks Portfolio'!$E$3)/'Stocks Portfolio'!$E$3</f>
        <v>-0.47531138790035588</v>
      </c>
      <c r="H203" s="3">
        <f>('Stocks Portfolio'!F203-'Stocks Portfolio'!$F$3)/'Stocks Portfolio'!$F$3</f>
        <v>-0.31406971860562782</v>
      </c>
      <c r="I203" s="3">
        <f>('Stocks Portfolio'!G203-'Stocks Portfolio'!$G$3)/'Stocks Portfolio'!$G$3</f>
        <v>-0.21713087750823604</v>
      </c>
      <c r="J203" s="3">
        <f>('Stocks Portfolio'!H203-'Stocks Portfolio'!$H$3)/'Stocks Portfolio'!$H$3</f>
        <v>-0.29992086520706934</v>
      </c>
      <c r="K203" s="39">
        <f>('Stocks Portfolio'!I203-'Stocks Portfolio'!$I$3)/'Stocks Portfolio'!$I$3</f>
        <v>-0.40760869565217384</v>
      </c>
    </row>
    <row r="204" spans="1:11" customFormat="1" x14ac:dyDescent="0.3">
      <c r="A204" s="101" vm="3744">
        <v>44118</v>
      </c>
      <c r="B204" s="5">
        <f>SUM('Efficient Frontier'!$C$7*'Stocks Portfolio'!K204,'Efficient Frontier'!$D$7*'Stocks Portfolio'!L204,'Stocks Portfolio'!M204*'Efficient Frontier'!$E$7,'Efficient Frontier'!$F$7*'Stocks Portfolio'!N204,'Stocks Portfolio'!O204*'Efficient Frontier'!$G$7,'Efficient Frontier'!$H$7*'Stocks Portfolio'!P204,'Stocks Portfolio'!Q204*'Efficient Frontier'!$I$7,'Efficient Frontier'!$J$7*'Stocks Portfolio'!R204)</f>
        <v>4.341866853057659E-3</v>
      </c>
      <c r="C204" s="97">
        <f t="shared" si="3"/>
        <v>-9.8877316795728656E-2</v>
      </c>
      <c r="D204" s="21">
        <f>('Stocks Portfolio'!B204-'Stocks Portfolio'!$B$3)/'Stocks Portfolio'!$B$3</f>
        <v>0.16199376947040484</v>
      </c>
      <c r="E204" s="3">
        <f>('Stocks Portfolio'!C204-'Stocks Portfolio'!$C$3)/'Stocks Portfolio'!$C$3</f>
        <v>-9.0909090909091023E-2</v>
      </c>
      <c r="F204" s="3">
        <f>('Stocks Portfolio'!D204-'Stocks Portfolio'!$D$3)/'Stocks Portfolio'!$D$3</f>
        <v>5.3828151120026632E-2</v>
      </c>
      <c r="G204" s="3">
        <f>('Stocks Portfolio'!E204-'Stocks Portfolio'!$E$3)/'Stocks Portfolio'!$E$3</f>
        <v>-0.47709074733096085</v>
      </c>
      <c r="H204" s="3">
        <f>('Stocks Portfolio'!F204-'Stocks Portfolio'!$F$3)/'Stocks Portfolio'!$F$3</f>
        <v>-0.32070558588828219</v>
      </c>
      <c r="I204" s="3">
        <f>('Stocks Portfolio'!G204-'Stocks Portfolio'!$G$3)/'Stocks Portfolio'!$G$3</f>
        <v>-0.20859538784067083</v>
      </c>
      <c r="J204" s="3">
        <f>('Stocks Portfolio'!H204-'Stocks Portfolio'!$H$3)/'Stocks Portfolio'!$H$3</f>
        <v>-0.30308625692429425</v>
      </c>
      <c r="K204" s="39">
        <f>('Stocks Portfolio'!I204-'Stocks Portfolio'!$I$3)/'Stocks Portfolio'!$I$3</f>
        <v>-0.39782608695652166</v>
      </c>
    </row>
    <row r="205" spans="1:11" customFormat="1" x14ac:dyDescent="0.3">
      <c r="A205" s="101" vm="3763">
        <v>44119</v>
      </c>
      <c r="B205" s="5">
        <f>SUM('Efficient Frontier'!$C$7*'Stocks Portfolio'!K205,'Efficient Frontier'!$D$7*'Stocks Portfolio'!L205,'Stocks Portfolio'!M205*'Efficient Frontier'!$E$7,'Efficient Frontier'!$F$7*'Stocks Portfolio'!N205,'Stocks Portfolio'!O205*'Efficient Frontier'!$G$7,'Efficient Frontier'!$H$7*'Stocks Portfolio'!P205,'Stocks Portfolio'!Q205*'Efficient Frontier'!$I$7,'Efficient Frontier'!$J$7*'Stocks Portfolio'!R205)</f>
        <v>-1.6452732761687291E-2</v>
      </c>
      <c r="C205" s="97">
        <f t="shared" si="3"/>
        <v>-0.11054116429584535</v>
      </c>
      <c r="D205" s="21">
        <f>('Stocks Portfolio'!B205-'Stocks Portfolio'!$B$3)/'Stocks Portfolio'!$B$3</f>
        <v>0.13603322949117327</v>
      </c>
      <c r="E205" s="3">
        <f>('Stocks Portfolio'!C205-'Stocks Portfolio'!$C$3)/'Stocks Portfolio'!$C$3</f>
        <v>-0.12909583641290961</v>
      </c>
      <c r="F205" s="3">
        <f>('Stocks Portfolio'!D205-'Stocks Portfolio'!$D$3)/'Stocks Portfolio'!$D$3</f>
        <v>5.9511868940153638E-2</v>
      </c>
      <c r="G205" s="3">
        <f>('Stocks Portfolio'!E205-'Stocks Portfolio'!$E$3)/'Stocks Portfolio'!$E$3</f>
        <v>-0.49421708185053381</v>
      </c>
      <c r="H205" s="3">
        <f>('Stocks Portfolio'!F205-'Stocks Portfolio'!$F$3)/'Stocks Portfolio'!$F$3</f>
        <v>-0.35422091558168828</v>
      </c>
      <c r="I205" s="3">
        <f>('Stocks Portfolio'!G205-'Stocks Portfolio'!$G$3)/'Stocks Portfolio'!$G$3</f>
        <v>-0.22551662174303688</v>
      </c>
      <c r="J205" s="3">
        <f>('Stocks Portfolio'!H205-'Stocks Portfolio'!$H$3)/'Stocks Portfolio'!$H$3</f>
        <v>-0.32207860722764436</v>
      </c>
      <c r="K205" s="39">
        <f>('Stocks Portfolio'!I205-'Stocks Portfolio'!$I$3)/'Stocks Portfolio'!$I$3</f>
        <v>-0.41793478260869554</v>
      </c>
    </row>
    <row r="206" spans="1:11" customFormat="1" x14ac:dyDescent="0.3">
      <c r="A206" s="101" vm="3781">
        <v>44120</v>
      </c>
      <c r="B206" s="5">
        <f>SUM('Efficient Frontier'!$C$7*'Stocks Portfolio'!K206,'Efficient Frontier'!$D$7*'Stocks Portfolio'!L206,'Stocks Portfolio'!M206*'Efficient Frontier'!$E$7,'Efficient Frontier'!$F$7*'Stocks Portfolio'!N206,'Stocks Portfolio'!O206*'Efficient Frontier'!$G$7,'Efficient Frontier'!$H$7*'Stocks Portfolio'!P206,'Stocks Portfolio'!Q206*'Efficient Frontier'!$I$7,'Efficient Frontier'!$J$7*'Stocks Portfolio'!R206)</f>
        <v>2.1158581494786995E-2</v>
      </c>
      <c r="C206" s="97">
        <f t="shared" si="3"/>
        <v>-9.0138044292427111E-2</v>
      </c>
      <c r="D206" s="21">
        <f>('Stocks Portfolio'!B206-'Stocks Portfolio'!$B$3)/'Stocks Portfolio'!$B$3</f>
        <v>0.14018691588785043</v>
      </c>
      <c r="E206" s="3">
        <f>('Stocks Portfolio'!C206-'Stocks Portfolio'!$C$3)/'Stocks Portfolio'!$C$3</f>
        <v>-9.3372751909337415E-2</v>
      </c>
      <c r="F206" s="3">
        <f>('Stocks Portfolio'!D206-'Stocks Portfolio'!$D$3)/'Stocks Portfolio'!$D$3</f>
        <v>9.562019391507845E-2</v>
      </c>
      <c r="G206" s="3">
        <f>('Stocks Portfolio'!E206-'Stocks Portfolio'!$E$3)/'Stocks Portfolio'!$E$3</f>
        <v>-0.49095492289442466</v>
      </c>
      <c r="H206" s="3">
        <f>('Stocks Portfolio'!F206-'Stocks Portfolio'!$F$3)/'Stocks Portfolio'!$F$3</f>
        <v>-0.34657706845863073</v>
      </c>
      <c r="I206" s="3">
        <f>('Stocks Portfolio'!G206-'Stocks Portfolio'!$G$3)/'Stocks Portfolio'!$G$3</f>
        <v>-0.19272237196765499</v>
      </c>
      <c r="J206" s="3">
        <f>('Stocks Portfolio'!H206-'Stocks Portfolio'!$H$3)/'Stocks Portfolio'!$H$3</f>
        <v>-0.31099973621735683</v>
      </c>
      <c r="K206" s="39">
        <f>('Stocks Portfolio'!I206-'Stocks Portfolio'!$I$3)/'Stocks Portfolio'!$I$3</f>
        <v>-0.41195652173913039</v>
      </c>
    </row>
    <row r="207" spans="1:11" customFormat="1" x14ac:dyDescent="0.3">
      <c r="A207" s="101" vm="3799">
        <v>44123</v>
      </c>
      <c r="B207" s="5">
        <f>SUM('Efficient Frontier'!$C$7*'Stocks Portfolio'!K207,'Efficient Frontier'!$D$7*'Stocks Portfolio'!L207,'Stocks Portfolio'!M207*'Efficient Frontier'!$E$7,'Efficient Frontier'!$F$7*'Stocks Portfolio'!N207,'Stocks Portfolio'!O207*'Efficient Frontier'!$G$7,'Efficient Frontier'!$H$7*'Stocks Portfolio'!P207,'Stocks Portfolio'!Q207*'Efficient Frontier'!$I$7,'Efficient Frontier'!$J$7*'Stocks Portfolio'!R207)</f>
        <v>-5.320947601491704E-3</v>
      </c>
      <c r="C207" s="97">
        <f t="shared" si="3"/>
        <v>-9.5902829732676623E-2</v>
      </c>
      <c r="D207" s="21">
        <f>('Stocks Portfolio'!B207-'Stocks Portfolio'!$B$3)/'Stocks Portfolio'!$B$3</f>
        <v>0.12668743509864994</v>
      </c>
      <c r="E207" s="3">
        <f>('Stocks Portfolio'!C207-'Stocks Portfolio'!$C$3)/'Stocks Portfolio'!$C$3</f>
        <v>-9.4850948509485125E-2</v>
      </c>
      <c r="F207" s="3">
        <f>('Stocks Portfolio'!D207-'Stocks Portfolio'!$D$3)/'Stocks Portfolio'!$D$3</f>
        <v>8.8933467067870156E-2</v>
      </c>
      <c r="G207" s="3">
        <f>('Stocks Portfolio'!E207-'Stocks Portfolio'!$E$3)/'Stocks Portfolio'!$E$3</f>
        <v>-0.48873072360616843</v>
      </c>
      <c r="H207" s="3">
        <f>('Stocks Portfolio'!F207-'Stocks Portfolio'!$F$3)/'Stocks Portfolio'!$F$3</f>
        <v>-0.34489710205795876</v>
      </c>
      <c r="I207" s="3">
        <f>('Stocks Portfolio'!G207-'Stocks Portfolio'!$G$3)/'Stocks Portfolio'!$G$3</f>
        <v>-0.19541778975741236</v>
      </c>
      <c r="J207" s="3">
        <f>('Stocks Portfolio'!H207-'Stocks Portfolio'!$H$3)/'Stocks Portfolio'!$H$3</f>
        <v>-0.33262991295172772</v>
      </c>
      <c r="K207" s="39">
        <f>('Stocks Portfolio'!I207-'Stocks Portfolio'!$I$3)/'Stocks Portfolio'!$I$3</f>
        <v>-0.40978260869565214</v>
      </c>
    </row>
    <row r="208" spans="1:11" customFormat="1" x14ac:dyDescent="0.3">
      <c r="A208" s="101" vm="3816">
        <v>44124</v>
      </c>
      <c r="B208" s="5">
        <f>SUM('Efficient Frontier'!$C$7*'Stocks Portfolio'!K208,'Efficient Frontier'!$D$7*'Stocks Portfolio'!L208,'Stocks Portfolio'!M208*'Efficient Frontier'!$E$7,'Efficient Frontier'!$F$7*'Stocks Portfolio'!N208,'Stocks Portfolio'!O208*'Efficient Frontier'!$G$7,'Efficient Frontier'!$H$7*'Stocks Portfolio'!P208,'Stocks Portfolio'!Q208*'Efficient Frontier'!$I$7,'Efficient Frontier'!$J$7*'Stocks Portfolio'!R208)</f>
        <v>7.3600900468710449E-3</v>
      </c>
      <c r="C208" s="97">
        <f t="shared" si="3"/>
        <v>-9.0497996799070765E-2</v>
      </c>
      <c r="D208" s="21">
        <f>('Stocks Portfolio'!B208-'Stocks Portfolio'!$B$3)/'Stocks Portfolio'!$B$3</f>
        <v>0.1370716510903425</v>
      </c>
      <c r="E208" s="3">
        <f>('Stocks Portfolio'!C208-'Stocks Portfolio'!$C$3)/'Stocks Portfolio'!$C$3</f>
        <v>-6.6518847006651949E-2</v>
      </c>
      <c r="F208" s="3">
        <f>('Stocks Portfolio'!D208-'Stocks Portfolio'!$D$3)/'Stocks Portfolio'!$D$3</f>
        <v>8.8599130725509859E-2</v>
      </c>
      <c r="G208" s="3">
        <f>('Stocks Portfolio'!E208-'Stocks Portfolio'!$E$3)/'Stocks Portfolio'!$E$3</f>
        <v>-0.47686832740213519</v>
      </c>
      <c r="H208" s="3">
        <f>('Stocks Portfolio'!F208-'Stocks Portfolio'!$F$3)/'Stocks Portfolio'!$F$3</f>
        <v>-0.3364132717345652</v>
      </c>
      <c r="I208" s="3">
        <f>('Stocks Portfolio'!G208-'Stocks Portfolio'!$G$3)/'Stocks Portfolio'!$G$3</f>
        <v>-0.19302186283318354</v>
      </c>
      <c r="J208" s="3">
        <f>('Stocks Portfolio'!H208-'Stocks Portfolio'!$H$3)/'Stocks Portfolio'!$H$3</f>
        <v>-0.34107095753099437</v>
      </c>
      <c r="K208" s="39">
        <f>('Stocks Portfolio'!I208-'Stocks Portfolio'!$I$3)/'Stocks Portfolio'!$I$3</f>
        <v>-0.40760869565217384</v>
      </c>
    </row>
    <row r="209" spans="1:11" customFormat="1" x14ac:dyDescent="0.3">
      <c r="A209" s="101" vm="3832">
        <v>44125</v>
      </c>
      <c r="B209" s="5">
        <f>SUM('Efficient Frontier'!$C$7*'Stocks Portfolio'!K209,'Efficient Frontier'!$D$7*'Stocks Portfolio'!L209,'Stocks Portfolio'!M209*'Efficient Frontier'!$E$7,'Efficient Frontier'!$F$7*'Stocks Portfolio'!N209,'Stocks Portfolio'!O209*'Efficient Frontier'!$G$7,'Efficient Frontier'!$H$7*'Stocks Portfolio'!P209,'Stocks Portfolio'!Q209*'Efficient Frontier'!$I$7,'Efficient Frontier'!$J$7*'Stocks Portfolio'!R209)</f>
        <v>-1.7340504235796639E-2</v>
      </c>
      <c r="C209" s="97">
        <f t="shared" si="3"/>
        <v>-0.10580807828679227</v>
      </c>
      <c r="D209" s="21">
        <f>('Stocks Portfolio'!B209-'Stocks Portfolio'!$B$3)/'Stocks Portfolio'!$B$3</f>
        <v>0.11318795430944961</v>
      </c>
      <c r="E209" s="3">
        <f>('Stocks Portfolio'!C209-'Stocks Portfolio'!$C$3)/'Stocks Portfolio'!$C$3</f>
        <v>-7.7851687607785255E-2</v>
      </c>
      <c r="F209" s="3">
        <f>('Stocks Portfolio'!D209-'Stocks Portfolio'!$D$3)/'Stocks Portfolio'!$D$3</f>
        <v>6.8538950183884978E-2</v>
      </c>
      <c r="G209" s="3">
        <f>('Stocks Portfolio'!E209-'Stocks Portfolio'!$E$3)/'Stocks Portfolio'!$E$3</f>
        <v>-0.49658956109134045</v>
      </c>
      <c r="H209" s="3">
        <f>('Stocks Portfolio'!F209-'Stocks Portfolio'!$F$3)/'Stocks Portfolio'!$F$3</f>
        <v>-0.35497690046199065</v>
      </c>
      <c r="I209" s="3">
        <f>('Stocks Portfolio'!G209-'Stocks Portfolio'!$G$3)/'Stocks Portfolio'!$G$3</f>
        <v>-0.19841269841269843</v>
      </c>
      <c r="J209" s="3">
        <f>('Stocks Portfolio'!H209-'Stocks Portfolio'!$H$3)/'Stocks Portfolio'!$H$3</f>
        <v>-0.28356634133474012</v>
      </c>
      <c r="K209" s="39">
        <f>('Stocks Portfolio'!I209-'Stocks Portfolio'!$I$3)/'Stocks Portfolio'!$I$3</f>
        <v>-0.42282608695652174</v>
      </c>
    </row>
    <row r="210" spans="1:11" customFormat="1" x14ac:dyDescent="0.3">
      <c r="A210" s="101" vm="3850">
        <v>44126</v>
      </c>
      <c r="B210" s="5">
        <f>SUM('Efficient Frontier'!$C$7*'Stocks Portfolio'!K210,'Efficient Frontier'!$D$7*'Stocks Portfolio'!L210,'Stocks Portfolio'!M210*'Efficient Frontier'!$E$7,'Efficient Frontier'!$F$7*'Stocks Portfolio'!N210,'Stocks Portfolio'!O210*'Efficient Frontier'!$G$7,'Efficient Frontier'!$H$7*'Stocks Portfolio'!P210,'Stocks Portfolio'!Q210*'Efficient Frontier'!$I$7,'Efficient Frontier'!$J$7*'Stocks Portfolio'!R210)</f>
        <v>3.3289249069218979E-3</v>
      </c>
      <c r="C210" s="97">
        <f t="shared" si="3"/>
        <v>-0.10131371168151571</v>
      </c>
      <c r="D210" s="21">
        <f>('Stocks Portfolio'!B210-'Stocks Portfolio'!$B$3)/'Stocks Portfolio'!$B$3</f>
        <v>0.12772585669781916</v>
      </c>
      <c r="E210" s="3">
        <f>('Stocks Portfolio'!C210-'Stocks Portfolio'!$C$3)/'Stocks Portfolio'!$C$3</f>
        <v>-8.1054446908105593E-2</v>
      </c>
      <c r="F210" s="3">
        <f>('Stocks Portfolio'!D210-'Stocks Portfolio'!$D$3)/'Stocks Portfolio'!$D$3</f>
        <v>7.656302240053485E-2</v>
      </c>
      <c r="G210" s="3">
        <f>('Stocks Portfolio'!E210-'Stocks Portfolio'!$E$3)/'Stocks Portfolio'!$E$3</f>
        <v>-0.49473606168446022</v>
      </c>
      <c r="H210" s="3">
        <f>('Stocks Portfolio'!F210-'Stocks Portfolio'!$F$3)/'Stocks Portfolio'!$F$3</f>
        <v>-0.35455690886182273</v>
      </c>
      <c r="I210" s="3">
        <f>('Stocks Portfolio'!G210-'Stocks Portfolio'!$G$3)/'Stocks Portfolio'!$G$3</f>
        <v>-0.17879604672057503</v>
      </c>
      <c r="J210" s="3">
        <f>('Stocks Portfolio'!H210-'Stocks Portfolio'!$H$3)/'Stocks Portfolio'!$H$3</f>
        <v>-0.32260617251384854</v>
      </c>
      <c r="K210" s="39">
        <f>('Stocks Portfolio'!I210-'Stocks Portfolio'!$I$3)/'Stocks Portfolio'!$I$3</f>
        <v>-0.43260869565217391</v>
      </c>
    </row>
    <row r="211" spans="1:11" customFormat="1" x14ac:dyDescent="0.3">
      <c r="A211" s="101" vm="3870">
        <v>44127</v>
      </c>
      <c r="B211" s="5">
        <f>SUM('Efficient Frontier'!$C$7*'Stocks Portfolio'!K211,'Efficient Frontier'!$D$7*'Stocks Portfolio'!L211,'Stocks Portfolio'!M211*'Efficient Frontier'!$E$7,'Efficient Frontier'!$F$7*'Stocks Portfolio'!N211,'Stocks Portfolio'!O211*'Efficient Frontier'!$G$7,'Efficient Frontier'!$H$7*'Stocks Portfolio'!P211,'Stocks Portfolio'!Q211*'Efficient Frontier'!$I$7,'Efficient Frontier'!$J$7*'Stocks Portfolio'!R211)</f>
        <v>-3.1672420995092487E-3</v>
      </c>
      <c r="C211" s="97">
        <f t="shared" si="3"/>
        <v>-0.1071318237830181</v>
      </c>
      <c r="D211" s="21">
        <f>('Stocks Portfolio'!B211-'Stocks Portfolio'!$B$3)/'Stocks Portfolio'!$B$3</f>
        <v>7.9958463136033178E-2</v>
      </c>
      <c r="E211" s="3">
        <f>('Stocks Portfolio'!C211-'Stocks Portfolio'!$C$3)/'Stocks Portfolio'!$C$3</f>
        <v>-4.0650406504065179E-2</v>
      </c>
      <c r="F211" s="3">
        <f>('Stocks Portfolio'!D211-'Stocks Portfolio'!$D$3)/'Stocks Portfolio'!$D$3</f>
        <v>7.321965897693071E-2</v>
      </c>
      <c r="G211" s="3">
        <f>('Stocks Portfolio'!E211-'Stocks Portfolio'!$E$3)/'Stocks Portfolio'!$E$3</f>
        <v>-0.48494958481613282</v>
      </c>
      <c r="H211" s="3">
        <f>('Stocks Portfolio'!F211-'Stocks Portfolio'!$F$3)/'Stocks Portfolio'!$F$3</f>
        <v>-0.34430911381772361</v>
      </c>
      <c r="I211" s="3">
        <f>('Stocks Portfolio'!G211-'Stocks Portfolio'!$G$3)/'Stocks Portfolio'!$G$3</f>
        <v>-0.16891284815813121</v>
      </c>
      <c r="J211" s="3">
        <f>('Stocks Portfolio'!H211-'Stocks Portfolio'!$H$3)/'Stocks Portfolio'!$H$3</f>
        <v>-0.33948826167238194</v>
      </c>
      <c r="K211" s="39">
        <f>('Stocks Portfolio'!I211-'Stocks Portfolio'!$I$3)/'Stocks Portfolio'!$I$3</f>
        <v>-0.43152173913043468</v>
      </c>
    </row>
    <row r="212" spans="1:11" customFormat="1" x14ac:dyDescent="0.3">
      <c r="A212" s="101" vm="3889">
        <v>44130</v>
      </c>
      <c r="B212" s="5">
        <f>SUM('Efficient Frontier'!$C$7*'Stocks Portfolio'!K212,'Efficient Frontier'!$D$7*'Stocks Portfolio'!L212,'Stocks Portfolio'!M212*'Efficient Frontier'!$E$7,'Efficient Frontier'!$F$7*'Stocks Portfolio'!N212,'Stocks Portfolio'!O212*'Efficient Frontier'!$G$7,'Efficient Frontier'!$H$7*'Stocks Portfolio'!P212,'Stocks Portfolio'!Q212*'Efficient Frontier'!$I$7,'Efficient Frontier'!$J$7*'Stocks Portfolio'!R212)</f>
        <v>-2.5145222082455079E-2</v>
      </c>
      <c r="C212" s="97">
        <f t="shared" si="3"/>
        <v>-0.13035611721401311</v>
      </c>
      <c r="D212" s="21">
        <f>('Stocks Portfolio'!B212-'Stocks Portfolio'!$B$3)/'Stocks Portfolio'!$B$3</f>
        <v>4.4652128764278265E-2</v>
      </c>
      <c r="E212" s="3">
        <f>('Stocks Portfolio'!C212-'Stocks Portfolio'!$C$3)/'Stocks Portfolio'!$C$3</f>
        <v>-9.0909090909091023E-2</v>
      </c>
      <c r="F212" s="3">
        <f>('Stocks Portfolio'!D212-'Stocks Portfolio'!$D$3)/'Stocks Portfolio'!$D$3</f>
        <v>4.5469742561016262E-2</v>
      </c>
      <c r="G212" s="3">
        <f>('Stocks Portfolio'!E212-'Stocks Portfolio'!$E$3)/'Stocks Portfolio'!$E$3</f>
        <v>-0.49214116251482798</v>
      </c>
      <c r="H212" s="3">
        <f>('Stocks Portfolio'!F212-'Stocks Portfolio'!$F$3)/'Stocks Portfolio'!$F$3</f>
        <v>-0.3586728265434691</v>
      </c>
      <c r="I212" s="3">
        <f>('Stocks Portfolio'!G212-'Stocks Portfolio'!$G$3)/'Stocks Portfolio'!$G$3</f>
        <v>-0.16292303084755916</v>
      </c>
      <c r="J212" s="3">
        <f>('Stocks Portfolio'!H212-'Stocks Portfolio'!$H$3)/'Stocks Portfolio'!$H$3</f>
        <v>-0.35162226325507778</v>
      </c>
      <c r="K212" s="39">
        <f>('Stocks Portfolio'!I212-'Stocks Portfolio'!$I$3)/'Stocks Portfolio'!$I$3</f>
        <v>-0.45380434782608686</v>
      </c>
    </row>
    <row r="213" spans="1:11" customFormat="1" x14ac:dyDescent="0.3">
      <c r="A213" s="101" vm="3905">
        <v>44131</v>
      </c>
      <c r="B213" s="5">
        <f>SUM('Efficient Frontier'!$C$7*'Stocks Portfolio'!K213,'Efficient Frontier'!$D$7*'Stocks Portfolio'!L213,'Stocks Portfolio'!M213*'Efficient Frontier'!$E$7,'Efficient Frontier'!$F$7*'Stocks Portfolio'!N213,'Stocks Portfolio'!O213*'Efficient Frontier'!$G$7,'Efficient Frontier'!$H$7*'Stocks Portfolio'!P213,'Stocks Portfolio'!Q213*'Efficient Frontier'!$I$7,'Efficient Frontier'!$J$7*'Stocks Portfolio'!R213)</f>
        <v>-1.3486466350489577E-2</v>
      </c>
      <c r="C213" s="97">
        <f t="shared" si="3"/>
        <v>-0.13886380531416892</v>
      </c>
      <c r="D213" s="21">
        <f>('Stocks Portfolio'!B213-'Stocks Portfolio'!$B$3)/'Stocks Portfolio'!$B$3</f>
        <v>2.2845275181723659E-2</v>
      </c>
      <c r="E213" s="3">
        <f>('Stocks Portfolio'!C213-'Stocks Portfolio'!$C$3)/'Stocks Portfolio'!$C$3</f>
        <v>-8.8445429908844617E-2</v>
      </c>
      <c r="F213" s="3">
        <f>('Stocks Portfolio'!D213-'Stocks Portfolio'!$D$3)/'Stocks Portfolio'!$D$3</f>
        <v>4.9481778669341205E-2</v>
      </c>
      <c r="G213" s="3">
        <f>('Stocks Portfolio'!E213-'Stocks Portfolio'!$E$3)/'Stocks Portfolio'!$E$3</f>
        <v>-0.51215895610913398</v>
      </c>
      <c r="H213" s="3">
        <f>('Stocks Portfolio'!F213-'Stocks Portfolio'!$F$3)/'Stocks Portfolio'!$F$3</f>
        <v>-0.37396052078958419</v>
      </c>
      <c r="I213" s="3">
        <f>('Stocks Portfolio'!G213-'Stocks Portfolio'!$G$3)/'Stocks Portfolio'!$G$3</f>
        <v>-0.17684935609463912</v>
      </c>
      <c r="J213" s="3">
        <f>('Stocks Portfolio'!H213-'Stocks Portfolio'!$H$3)/'Stocks Portfolio'!$H$3</f>
        <v>-0.37166974413083614</v>
      </c>
      <c r="K213" s="39">
        <f>('Stocks Portfolio'!I213-'Stocks Portfolio'!$I$3)/'Stocks Portfolio'!$I$3</f>
        <v>-0.46282608695652167</v>
      </c>
    </row>
    <row r="214" spans="1:11" customFormat="1" x14ac:dyDescent="0.3">
      <c r="A214" s="101" vm="3924">
        <v>44132</v>
      </c>
      <c r="B214" s="5">
        <f>SUM('Efficient Frontier'!$C$7*'Stocks Portfolio'!K214,'Efficient Frontier'!$D$7*'Stocks Portfolio'!L214,'Stocks Portfolio'!M214*'Efficient Frontier'!$E$7,'Efficient Frontier'!$F$7*'Stocks Portfolio'!N214,'Stocks Portfolio'!O214*'Efficient Frontier'!$G$7,'Efficient Frontier'!$H$7*'Stocks Portfolio'!P214,'Stocks Portfolio'!Q214*'Efficient Frontier'!$I$7,'Efficient Frontier'!$J$7*'Stocks Portfolio'!R214)</f>
        <v>-3.6818962056231815E-2</v>
      </c>
      <c r="C214" s="97">
        <f t="shared" si="3"/>
        <v>-0.16843290952609233</v>
      </c>
      <c r="D214" s="21">
        <f>('Stocks Portfolio'!B214-'Stocks Portfolio'!$B$3)/'Stocks Portfolio'!$B$3</f>
        <v>1.5576323987537685E-3</v>
      </c>
      <c r="E214" s="3">
        <f>('Stocks Portfolio'!C214-'Stocks Portfolio'!$C$3)/'Stocks Portfolio'!$C$3</f>
        <v>-0.14018231091401834</v>
      </c>
      <c r="F214" s="3">
        <f>('Stocks Portfolio'!D214-'Stocks Portfolio'!$D$3)/'Stocks Portfolio'!$D$3</f>
        <v>1.5379471748578954E-2</v>
      </c>
      <c r="G214" s="3">
        <f>('Stocks Portfolio'!E214-'Stocks Portfolio'!$E$3)/'Stocks Portfolio'!$E$3</f>
        <v>-0.53158362989323849</v>
      </c>
      <c r="H214" s="3">
        <f>('Stocks Portfolio'!F214-'Stocks Portfolio'!$F$3)/'Stocks Portfolio'!$F$3</f>
        <v>-0.40445191096178074</v>
      </c>
      <c r="I214" s="3">
        <f>('Stocks Portfolio'!G214-'Stocks Portfolio'!$G$3)/'Stocks Portfolio'!$G$3</f>
        <v>-0.20874513327343519</v>
      </c>
      <c r="J214" s="3">
        <f>('Stocks Portfolio'!H214-'Stocks Portfolio'!$H$3)/'Stocks Portfolio'!$H$3</f>
        <v>-0.40596148773410706</v>
      </c>
      <c r="K214" s="39">
        <f>('Stocks Portfolio'!I214-'Stocks Portfolio'!$I$3)/'Stocks Portfolio'!$I$3</f>
        <v>-0.49043478260869566</v>
      </c>
    </row>
    <row r="215" spans="1:11" customFormat="1" x14ac:dyDescent="0.3">
      <c r="A215" s="101" vm="3943">
        <v>44133</v>
      </c>
      <c r="B215" s="5">
        <f>SUM('Efficient Frontier'!$C$7*'Stocks Portfolio'!K215,'Efficient Frontier'!$D$7*'Stocks Portfolio'!L215,'Stocks Portfolio'!M215*'Efficient Frontier'!$E$7,'Efficient Frontier'!$F$7*'Stocks Portfolio'!N215,'Stocks Portfolio'!O215*'Efficient Frontier'!$G$7,'Efficient Frontier'!$H$7*'Stocks Portfolio'!P215,'Stocks Portfolio'!Q215*'Efficient Frontier'!$I$7,'Efficient Frontier'!$J$7*'Stocks Portfolio'!R215)</f>
        <v>-5.8376289983312016E-4</v>
      </c>
      <c r="C215" s="97">
        <f t="shared" si="3"/>
        <v>-0.16738971425759577</v>
      </c>
      <c r="D215" s="21">
        <f>('Stocks Portfolio'!B215-'Stocks Portfolio'!$B$3)/'Stocks Portfolio'!$B$3</f>
        <v>7.2689511941846831E-3</v>
      </c>
      <c r="E215" s="3">
        <f>('Stocks Portfolio'!C215-'Stocks Portfolio'!$C$3)/'Stocks Portfolio'!$C$3</f>
        <v>-0.15915250061591527</v>
      </c>
      <c r="F215" s="3">
        <f>('Stocks Portfolio'!D215-'Stocks Portfolio'!$D$3)/'Stocks Portfolio'!$D$3</f>
        <v>2.2066198595787248E-2</v>
      </c>
      <c r="G215" s="3">
        <f>('Stocks Portfolio'!E215-'Stocks Portfolio'!$E$3)/'Stocks Portfolio'!$E$3</f>
        <v>-0.53573546856465004</v>
      </c>
      <c r="H215" s="3">
        <f>('Stocks Portfolio'!F215-'Stocks Portfolio'!$F$3)/'Stocks Portfolio'!$F$3</f>
        <v>-0.41234775304493904</v>
      </c>
      <c r="I215" s="3">
        <f>('Stocks Portfolio'!G215-'Stocks Portfolio'!$G$3)/'Stocks Portfolio'!$G$3</f>
        <v>-0.20904462413896374</v>
      </c>
      <c r="J215" s="3">
        <f>('Stocks Portfolio'!H215-'Stocks Portfolio'!$H$3)/'Stocks Portfolio'!$H$3</f>
        <v>-0.42495383803745707</v>
      </c>
      <c r="K215" s="39">
        <f>('Stocks Portfolio'!I215-'Stocks Portfolio'!$I$3)/'Stocks Portfolio'!$I$3</f>
        <v>-0.4826086956521739</v>
      </c>
    </row>
    <row r="216" spans="1:11" customFormat="1" x14ac:dyDescent="0.3">
      <c r="A216" s="101" vm="3961">
        <v>44134</v>
      </c>
      <c r="B216" s="5">
        <f>SUM('Efficient Frontier'!$C$7*'Stocks Portfolio'!K216,'Efficient Frontier'!$D$7*'Stocks Portfolio'!L216,'Stocks Portfolio'!M216*'Efficient Frontier'!$E$7,'Efficient Frontier'!$F$7*'Stocks Portfolio'!N216,'Stocks Portfolio'!O216*'Efficient Frontier'!$G$7,'Efficient Frontier'!$H$7*'Stocks Portfolio'!P216,'Stocks Portfolio'!Q216*'Efficient Frontier'!$I$7,'Efficient Frontier'!$J$7*'Stocks Portfolio'!R216)</f>
        <v>7.3742444482494014E-3</v>
      </c>
      <c r="C216" s="97">
        <f t="shared" si="3"/>
        <v>-0.16290891085501485</v>
      </c>
      <c r="D216" s="21">
        <f>('Stocks Portfolio'!B216-'Stocks Portfolio'!$B$3)/'Stocks Portfolio'!$B$3</f>
        <v>1.038421599169259E-2</v>
      </c>
      <c r="E216" s="3">
        <f>('Stocks Portfolio'!C216-'Stocks Portfolio'!$C$3)/'Stocks Portfolio'!$C$3</f>
        <v>-0.15348608031534869</v>
      </c>
      <c r="F216" s="3">
        <f>('Stocks Portfolio'!D216-'Stocks Portfolio'!$D$3)/'Stocks Portfolio'!$D$3</f>
        <v>2.407221664994981E-2</v>
      </c>
      <c r="G216" s="3">
        <f>('Stocks Portfolio'!E216-'Stocks Portfolio'!$E$3)/'Stocks Portfolio'!$E$3</f>
        <v>-0.52543001186239624</v>
      </c>
      <c r="H216" s="3">
        <f>('Stocks Portfolio'!F216-'Stocks Portfolio'!$F$3)/'Stocks Portfolio'!$F$3</f>
        <v>-0.40377992440151195</v>
      </c>
      <c r="I216" s="3">
        <f>('Stocks Portfolio'!G216-'Stocks Portfolio'!$G$3)/'Stocks Portfolio'!$G$3</f>
        <v>-0.21069182389937108</v>
      </c>
      <c r="J216" s="3">
        <f>('Stocks Portfolio'!H216-'Stocks Portfolio'!$H$3)/'Stocks Portfolio'!$H$3</f>
        <v>-0.41598522817198624</v>
      </c>
      <c r="K216" s="39">
        <f>('Stocks Portfolio'!I216-'Stocks Portfolio'!$I$3)/'Stocks Portfolio'!$I$3</f>
        <v>-0.47739130434782606</v>
      </c>
    </row>
    <row r="217" spans="1:11" customFormat="1" x14ac:dyDescent="0.3">
      <c r="A217" s="101" vm="3979">
        <v>44137</v>
      </c>
      <c r="B217" s="5">
        <f>SUM('Efficient Frontier'!$C$7*'Stocks Portfolio'!K217,'Efficient Frontier'!$D$7*'Stocks Portfolio'!L217,'Stocks Portfolio'!M217*'Efficient Frontier'!$E$7,'Efficient Frontier'!$F$7*'Stocks Portfolio'!N217,'Stocks Portfolio'!O217*'Efficient Frontier'!$G$7,'Efficient Frontier'!$H$7*'Stocks Portfolio'!P217,'Stocks Portfolio'!Q217*'Efficient Frontier'!$I$7,'Efficient Frontier'!$J$7*'Stocks Portfolio'!R217)</f>
        <v>2.8476330864910228E-2</v>
      </c>
      <c r="C217" s="97">
        <f t="shared" si="3"/>
        <v>-0.13942893437821544</v>
      </c>
      <c r="D217" s="21">
        <f>('Stocks Portfolio'!B217-'Stocks Portfolio'!$B$3)/'Stocks Portfolio'!$B$3</f>
        <v>3.8421599169262639E-2</v>
      </c>
      <c r="E217" s="3">
        <f>('Stocks Portfolio'!C217-'Stocks Portfolio'!$C$3)/'Stocks Portfolio'!$C$3</f>
        <v>-0.13476225671347636</v>
      </c>
      <c r="F217" s="3">
        <f>('Stocks Portfolio'!D217-'Stocks Portfolio'!$D$3)/'Stocks Portfolio'!$D$3</f>
        <v>5.1153460381143274E-2</v>
      </c>
      <c r="G217" s="3">
        <f>('Stocks Portfolio'!E217-'Stocks Portfolio'!$E$3)/'Stocks Portfolio'!$E$3</f>
        <v>-0.51023131672597866</v>
      </c>
      <c r="H217" s="3">
        <f>('Stocks Portfolio'!F217-'Stocks Portfolio'!$F$3)/'Stocks Portfolio'!$F$3</f>
        <v>-0.37740445191096172</v>
      </c>
      <c r="I217" s="3">
        <f>('Stocks Portfolio'!G217-'Stocks Portfolio'!$G$3)/'Stocks Portfolio'!$G$3</f>
        <v>-0.18987720874513325</v>
      </c>
      <c r="J217" s="3">
        <f>('Stocks Portfolio'!H217-'Stocks Portfolio'!$H$3)/'Stocks Portfolio'!$H$3</f>
        <v>-0.40015826958586126</v>
      </c>
      <c r="K217" s="39">
        <f>('Stocks Portfolio'!I217-'Stocks Portfolio'!$I$3)/'Stocks Portfolio'!$I$3</f>
        <v>-0.45782608695652166</v>
      </c>
    </row>
    <row r="218" spans="1:11" customFormat="1" x14ac:dyDescent="0.3">
      <c r="A218" s="101" vm="3998">
        <v>44138</v>
      </c>
      <c r="B218" s="5">
        <f>SUM('Efficient Frontier'!$C$7*'Stocks Portfolio'!K218,'Efficient Frontier'!$D$7*'Stocks Portfolio'!L218,'Stocks Portfolio'!M218*'Efficient Frontier'!$E$7,'Efficient Frontier'!$F$7*'Stocks Portfolio'!N218,'Stocks Portfolio'!O218*'Efficient Frontier'!$G$7,'Efficient Frontier'!$H$7*'Stocks Portfolio'!P218,'Stocks Portfolio'!Q218*'Efficient Frontier'!$I$7,'Efficient Frontier'!$J$7*'Stocks Portfolio'!R218)</f>
        <v>3.9550654675378064E-2</v>
      </c>
      <c r="C218" s="97">
        <f t="shared" si="3"/>
        <v>-0.10264889697108961</v>
      </c>
      <c r="D218" s="21">
        <f>('Stocks Portfolio'!B218-'Stocks Portfolio'!$B$3)/'Stocks Portfolio'!$B$3</f>
        <v>3.6344755970924153E-2</v>
      </c>
      <c r="E218" s="3">
        <f>('Stocks Portfolio'!C218-'Stocks Portfolio'!$C$3)/'Stocks Portfolio'!$C$3</f>
        <v>-0.11308203991130827</v>
      </c>
      <c r="F218" s="3">
        <f>('Stocks Portfolio'!D218-'Stocks Portfolio'!$D$3)/'Stocks Portfolio'!$D$3</f>
        <v>0.12537612838515547</v>
      </c>
      <c r="G218" s="3">
        <f>('Stocks Portfolio'!E218-'Stocks Portfolio'!$E$3)/'Stocks Portfolio'!$E$3</f>
        <v>-0.49110320284697506</v>
      </c>
      <c r="H218" s="3">
        <f>('Stocks Portfolio'!F218-'Stocks Portfolio'!$F$3)/'Stocks Portfolio'!$F$3</f>
        <v>-0.35296094078118434</v>
      </c>
      <c r="I218" s="3">
        <f>('Stocks Portfolio'!G218-'Stocks Portfolio'!$G$3)/'Stocks Portfolio'!$G$3</f>
        <v>-0.1759508834980533</v>
      </c>
      <c r="J218" s="3">
        <f>('Stocks Portfolio'!H218-'Stocks Portfolio'!$H$3)/'Stocks Portfolio'!$H$3</f>
        <v>-0.38591400685834865</v>
      </c>
      <c r="K218" s="39">
        <f>('Stocks Portfolio'!I218-'Stocks Portfolio'!$I$3)/'Stocks Portfolio'!$I$3</f>
        <v>-0.44945652173913037</v>
      </c>
    </row>
    <row r="219" spans="1:11" customFormat="1" x14ac:dyDescent="0.3">
      <c r="A219" s="101" vm="4016">
        <v>44139</v>
      </c>
      <c r="B219" s="5">
        <f>SUM('Efficient Frontier'!$C$7*'Stocks Portfolio'!K219,'Efficient Frontier'!$D$7*'Stocks Portfolio'!L219,'Stocks Portfolio'!M219*'Efficient Frontier'!$E$7,'Efficient Frontier'!$F$7*'Stocks Portfolio'!N219,'Stocks Portfolio'!O219*'Efficient Frontier'!$G$7,'Efficient Frontier'!$H$7*'Stocks Portfolio'!P219,'Stocks Portfolio'!Q219*'Efficient Frontier'!$I$7,'Efficient Frontier'!$J$7*'Stocks Portfolio'!R219)</f>
        <v>2.3210975519553451E-2</v>
      </c>
      <c r="C219" s="97">
        <f t="shared" si="3"/>
        <v>-8.1034217847318457E-2</v>
      </c>
      <c r="D219" s="21">
        <f>('Stocks Portfolio'!B219-'Stocks Portfolio'!$B$3)/'Stocks Portfolio'!$B$3</f>
        <v>7.2689511941848306E-2</v>
      </c>
      <c r="E219" s="3">
        <f>('Stocks Portfolio'!C219-'Stocks Portfolio'!$C$3)/'Stocks Portfolio'!$C$3</f>
        <v>-0.10396649421039679</v>
      </c>
      <c r="F219" s="3">
        <f>('Stocks Portfolio'!D219-'Stocks Portfolio'!$D$3)/'Stocks Portfolio'!$D$3</f>
        <v>0.15112002674690733</v>
      </c>
      <c r="G219" s="3">
        <f>('Stocks Portfolio'!E219-'Stocks Portfolio'!$E$3)/'Stocks Portfolio'!$E$3</f>
        <v>-0.4802787663107948</v>
      </c>
      <c r="H219" s="3">
        <f>('Stocks Portfolio'!F219-'Stocks Portfolio'!$F$3)/'Stocks Portfolio'!$F$3</f>
        <v>-0.32893742125157488</v>
      </c>
      <c r="I219" s="3">
        <f>('Stocks Portfolio'!G219-'Stocks Portfolio'!$G$3)/'Stocks Portfolio'!$G$3</f>
        <v>-0.16367175801138065</v>
      </c>
      <c r="J219" s="3">
        <f>('Stocks Portfolio'!H219-'Stocks Portfolio'!$H$3)/'Stocks Portfolio'!$H$3</f>
        <v>-0.38538644157214447</v>
      </c>
      <c r="K219" s="39">
        <f>('Stocks Portfolio'!I219-'Stocks Portfolio'!$I$3)/'Stocks Portfolio'!$I$3</f>
        <v>-0.43478260869565211</v>
      </c>
    </row>
    <row r="220" spans="1:11" customFormat="1" x14ac:dyDescent="0.3">
      <c r="A220" s="101" vm="4034">
        <v>44140</v>
      </c>
      <c r="B220" s="5">
        <f>SUM('Efficient Frontier'!$C$7*'Stocks Portfolio'!K220,'Efficient Frontier'!$D$7*'Stocks Portfolio'!L220,'Stocks Portfolio'!M220*'Efficient Frontier'!$E$7,'Efficient Frontier'!$F$7*'Stocks Portfolio'!N220,'Stocks Portfolio'!O220*'Efficient Frontier'!$G$7,'Efficient Frontier'!$H$7*'Stocks Portfolio'!P220,'Stocks Portfolio'!Q220*'Efficient Frontier'!$I$7,'Efficient Frontier'!$J$7*'Stocks Portfolio'!R220)</f>
        <v>1.7114689046767148E-2</v>
      </c>
      <c r="C220" s="97">
        <f t="shared" si="3"/>
        <v>-6.4332264571306474E-2</v>
      </c>
      <c r="D220" s="21">
        <f>('Stocks Portfolio'!B220-'Stocks Portfolio'!$B$3)/'Stocks Portfolio'!$B$3</f>
        <v>0.10280373831775684</v>
      </c>
      <c r="E220" s="3">
        <f>('Stocks Portfolio'!C220-'Stocks Portfolio'!$C$3)/'Stocks Portfolio'!$C$3</f>
        <v>-6.8243409706824409E-2</v>
      </c>
      <c r="F220" s="3">
        <f>('Stocks Portfolio'!D220-'Stocks Portfolio'!$D$3)/'Stocks Portfolio'!$D$3</f>
        <v>0.16716817118020727</v>
      </c>
      <c r="G220" s="3">
        <f>('Stocks Portfolio'!E220-'Stocks Portfolio'!$E$3)/'Stocks Portfolio'!$E$3</f>
        <v>-0.47938908659549223</v>
      </c>
      <c r="H220" s="3">
        <f>('Stocks Portfolio'!F220-'Stocks Portfolio'!$F$3)/'Stocks Portfolio'!$F$3</f>
        <v>-0.31238975220495585</v>
      </c>
      <c r="I220" s="3">
        <f>('Stocks Portfolio'!G220-'Stocks Portfolio'!$G$3)/'Stocks Portfolio'!$G$3</f>
        <v>-0.14465408805031449</v>
      </c>
      <c r="J220" s="3">
        <f>('Stocks Portfolio'!H220-'Stocks Portfolio'!$H$3)/'Stocks Portfolio'!$H$3</f>
        <v>-0.37166974413083614</v>
      </c>
      <c r="K220" s="39">
        <f>('Stocks Portfolio'!I220-'Stocks Portfolio'!$I$3)/'Stocks Portfolio'!$I$3</f>
        <v>-0.42336956521739127</v>
      </c>
    </row>
    <row r="221" spans="1:11" customFormat="1" x14ac:dyDescent="0.3">
      <c r="A221" s="101" vm="4052">
        <v>44141</v>
      </c>
      <c r="B221" s="5">
        <f>SUM('Efficient Frontier'!$C$7*'Stocks Portfolio'!K221,'Efficient Frontier'!$D$7*'Stocks Portfolio'!L221,'Stocks Portfolio'!M221*'Efficient Frontier'!$E$7,'Efficient Frontier'!$F$7*'Stocks Portfolio'!N221,'Stocks Portfolio'!O221*'Efficient Frontier'!$G$7,'Efficient Frontier'!$H$7*'Stocks Portfolio'!P221,'Stocks Portfolio'!Q221*'Efficient Frontier'!$I$7,'Efficient Frontier'!$J$7*'Stocks Portfolio'!R221)</f>
        <v>-9.225026051259605E-3</v>
      </c>
      <c r="C221" s="97">
        <f t="shared" si="3"/>
        <v>-7.0234263540848441E-2</v>
      </c>
      <c r="D221" s="21">
        <f>('Stocks Portfolio'!B221-'Stocks Portfolio'!$B$3)/'Stocks Portfolio'!$B$3</f>
        <v>9.2419522326064249E-2</v>
      </c>
      <c r="E221" s="3">
        <f>('Stocks Portfolio'!C221-'Stocks Portfolio'!$C$3)/'Stocks Portfolio'!$C$3</f>
        <v>-7.4895294407489682E-2</v>
      </c>
      <c r="F221" s="3">
        <f>('Stocks Portfolio'!D221-'Stocks Portfolio'!$D$3)/'Stocks Portfolio'!$D$3</f>
        <v>0.16883985289200934</v>
      </c>
      <c r="G221" s="3">
        <f>('Stocks Portfolio'!E221-'Stocks Portfolio'!$E$3)/'Stocks Portfolio'!$E$3</f>
        <v>-0.49540332147093713</v>
      </c>
      <c r="H221" s="3">
        <f>('Stocks Portfolio'!F221-'Stocks Portfolio'!$F$3)/'Stocks Portfolio'!$F$3</f>
        <v>-0.32095758084838294</v>
      </c>
      <c r="I221" s="3">
        <f>('Stocks Portfolio'!G221-'Stocks Portfolio'!$G$3)/'Stocks Portfolio'!$G$3</f>
        <v>-0.15873015873015867</v>
      </c>
      <c r="J221" s="3">
        <f>('Stocks Portfolio'!H221-'Stocks Portfolio'!$H$3)/'Stocks Portfolio'!$H$3</f>
        <v>-0.36903191769981525</v>
      </c>
      <c r="K221" s="39">
        <f>('Stocks Portfolio'!I221-'Stocks Portfolio'!$I$3)/'Stocks Portfolio'!$I$3</f>
        <v>-0.43586956521739123</v>
      </c>
    </row>
    <row r="222" spans="1:11" customFormat="1" x14ac:dyDescent="0.3">
      <c r="A222" s="101" vm="4071">
        <v>44144</v>
      </c>
      <c r="B222" s="5">
        <f>SUM('Efficient Frontier'!$C$7*'Stocks Portfolio'!K222,'Efficient Frontier'!$D$7*'Stocks Portfolio'!L222,'Stocks Portfolio'!M222*'Efficient Frontier'!$E$7,'Efficient Frontier'!$F$7*'Stocks Portfolio'!N222,'Stocks Portfolio'!O222*'Efficient Frontier'!$G$7,'Efficient Frontier'!$H$7*'Stocks Portfolio'!P222,'Stocks Portfolio'!Q222*'Efficient Frontier'!$I$7,'Efficient Frontier'!$J$7*'Stocks Portfolio'!R222)</f>
        <v>4.5361953076665032E-2</v>
      </c>
      <c r="C222" s="97">
        <f t="shared" si="3"/>
        <v>-3.8649488993423506E-2</v>
      </c>
      <c r="D222" s="21">
        <f>('Stocks Portfolio'!B222-'Stocks Portfolio'!$B$3)/'Stocks Portfolio'!$B$3</f>
        <v>7.1651090342679066E-2</v>
      </c>
      <c r="E222" s="3">
        <f>('Stocks Portfolio'!C222-'Stocks Portfolio'!$C$3)/'Stocks Portfolio'!$C$3</f>
        <v>-2.2419315102242019E-2</v>
      </c>
      <c r="F222" s="3">
        <f>('Stocks Portfolio'!D222-'Stocks Portfolio'!$D$3)/'Stocks Portfolio'!$D$3</f>
        <v>0.19391507856904044</v>
      </c>
      <c r="G222" s="3">
        <f>('Stocks Portfolio'!E222-'Stocks Portfolio'!$E$3)/'Stocks Portfolio'!$E$3</f>
        <v>-0.42615658362989323</v>
      </c>
      <c r="H222" s="3">
        <f>('Stocks Portfolio'!F222-'Stocks Portfolio'!$F$3)/'Stocks Portfolio'!$F$3</f>
        <v>-0.25837883242335147</v>
      </c>
      <c r="I222" s="3">
        <f>('Stocks Portfolio'!G222-'Stocks Portfolio'!$G$3)/'Stocks Portfolio'!$G$3</f>
        <v>-0.10736747529200354</v>
      </c>
      <c r="J222" s="3">
        <f>('Stocks Portfolio'!H222-'Stocks Portfolio'!$H$3)/'Stocks Portfolio'!$H$3</f>
        <v>-0.31310999736217354</v>
      </c>
      <c r="K222" s="39">
        <f>('Stocks Portfolio'!I222-'Stocks Portfolio'!$I$3)/'Stocks Portfolio'!$I$3</f>
        <v>-0.39456521739130429</v>
      </c>
    </row>
    <row r="223" spans="1:11" customFormat="1" x14ac:dyDescent="0.3">
      <c r="A223" s="101" vm="4090">
        <v>44145</v>
      </c>
      <c r="B223" s="5">
        <f>SUM('Efficient Frontier'!$C$7*'Stocks Portfolio'!K223,'Efficient Frontier'!$D$7*'Stocks Portfolio'!L223,'Stocks Portfolio'!M223*'Efficient Frontier'!$E$7,'Efficient Frontier'!$F$7*'Stocks Portfolio'!N223,'Stocks Portfolio'!O223*'Efficient Frontier'!$G$7,'Efficient Frontier'!$H$7*'Stocks Portfolio'!P223,'Stocks Portfolio'!Q223*'Efficient Frontier'!$I$7,'Efficient Frontier'!$J$7*'Stocks Portfolio'!R223)</f>
        <v>2.9886489088655011E-3</v>
      </c>
      <c r="C223" s="97">
        <f t="shared" si="3"/>
        <v>-4.2940598280260797E-2</v>
      </c>
      <c r="D223" s="21">
        <f>('Stocks Portfolio'!B223-'Stocks Portfolio'!$B$3)/'Stocks Portfolio'!$B$3</f>
        <v>7.4766355140186785E-2</v>
      </c>
      <c r="E223" s="3">
        <f>('Stocks Portfolio'!C223-'Stocks Portfolio'!$C$3)/'Stocks Portfolio'!$C$3</f>
        <v>-2.1680216802168084E-2</v>
      </c>
      <c r="F223" s="3">
        <f>('Stocks Portfolio'!D223-'Stocks Portfolio'!$D$3)/'Stocks Portfolio'!$D$3</f>
        <v>0.15747241725175515</v>
      </c>
      <c r="G223" s="3">
        <f>('Stocks Portfolio'!E223-'Stocks Portfolio'!$E$3)/'Stocks Portfolio'!$E$3</f>
        <v>-0.39650059311981012</v>
      </c>
      <c r="H223" s="3">
        <f>('Stocks Portfolio'!F223-'Stocks Portfolio'!$F$3)/'Stocks Portfolio'!$F$3</f>
        <v>-0.2254514909701805</v>
      </c>
      <c r="I223" s="3">
        <f>('Stocks Portfolio'!G223-'Stocks Portfolio'!$G$3)/'Stocks Portfolio'!$G$3</f>
        <v>-8.5055405810122733E-2</v>
      </c>
      <c r="J223" s="3">
        <f>('Stocks Portfolio'!H223-'Stocks Portfolio'!$H$3)/'Stocks Portfolio'!$H$3</f>
        <v>-0.28936955948298593</v>
      </c>
      <c r="K223" s="39">
        <f>('Stocks Portfolio'!I223-'Stocks Portfolio'!$I$3)/'Stocks Portfolio'!$I$3</f>
        <v>-0.38260869565217387</v>
      </c>
    </row>
    <row r="224" spans="1:11" customFormat="1" x14ac:dyDescent="0.3">
      <c r="A224" s="101" vm="4108">
        <v>44146</v>
      </c>
      <c r="B224" s="5">
        <f>SUM('Efficient Frontier'!$C$7*'Stocks Portfolio'!K224,'Efficient Frontier'!$D$7*'Stocks Portfolio'!L224,'Stocks Portfolio'!M224*'Efficient Frontier'!$E$7,'Efficient Frontier'!$F$7*'Stocks Portfolio'!N224,'Stocks Portfolio'!O224*'Efficient Frontier'!$G$7,'Efficient Frontier'!$H$7*'Stocks Portfolio'!P224,'Stocks Portfolio'!Q224*'Efficient Frontier'!$I$7,'Efficient Frontier'!$J$7*'Stocks Portfolio'!R224)</f>
        <v>1.118613893199274E-2</v>
      </c>
      <c r="C224" s="97">
        <f t="shared" si="3"/>
        <v>-3.1087625170211724E-2</v>
      </c>
      <c r="D224" s="21">
        <f>('Stocks Portfolio'!B224-'Stocks Portfolio'!$B$3)/'Stocks Portfolio'!$B$3</f>
        <v>5.8151609553478575E-2</v>
      </c>
      <c r="E224" s="3">
        <f>('Stocks Portfolio'!C224-'Stocks Portfolio'!$C$3)/'Stocks Portfolio'!$C$3</f>
        <v>-2.4636610002464008E-3</v>
      </c>
      <c r="F224" s="3">
        <f>('Stocks Portfolio'!D224-'Stocks Portfolio'!$D$3)/'Stocks Portfolio'!$D$3</f>
        <v>0.18655967903711118</v>
      </c>
      <c r="G224" s="3">
        <f>('Stocks Portfolio'!E224-'Stocks Portfolio'!$E$3)/'Stocks Portfolio'!$E$3</f>
        <v>-0.39961447212336887</v>
      </c>
      <c r="H224" s="3">
        <f>('Stocks Portfolio'!F224-'Stocks Portfolio'!$F$3)/'Stocks Portfolio'!$F$3</f>
        <v>-0.23359932801343966</v>
      </c>
      <c r="I224" s="3">
        <f>('Stocks Portfolio'!G224-'Stocks Portfolio'!$G$3)/'Stocks Portfolio'!$G$3</f>
        <v>-7.7418388739143515E-2</v>
      </c>
      <c r="J224" s="3">
        <f>('Stocks Portfolio'!H224-'Stocks Portfolio'!$H$3)/'Stocks Portfolio'!$H$3</f>
        <v>-0.25824320759694003</v>
      </c>
      <c r="K224" s="39">
        <f>('Stocks Portfolio'!I224-'Stocks Portfolio'!$I$3)/'Stocks Portfolio'!$I$3</f>
        <v>-0.35869565217391297</v>
      </c>
    </row>
    <row r="225" spans="1:11" customFormat="1" x14ac:dyDescent="0.3">
      <c r="A225" s="101" vm="4126">
        <v>44147</v>
      </c>
      <c r="B225" s="5">
        <f>SUM('Efficient Frontier'!$C$7*'Stocks Portfolio'!K225,'Efficient Frontier'!$D$7*'Stocks Portfolio'!L225,'Stocks Portfolio'!M225*'Efficient Frontier'!$E$7,'Efficient Frontier'!$F$7*'Stocks Portfolio'!N225,'Stocks Portfolio'!O225*'Efficient Frontier'!$G$7,'Efficient Frontier'!$H$7*'Stocks Portfolio'!P225,'Stocks Portfolio'!Q225*'Efficient Frontier'!$I$7,'Efficient Frontier'!$J$7*'Stocks Portfolio'!R225)</f>
        <v>-8.0848217927005587E-3</v>
      </c>
      <c r="C225" s="97">
        <f t="shared" si="3"/>
        <v>-3.7498059964251734E-2</v>
      </c>
      <c r="D225" s="21">
        <f>('Stocks Portfolio'!B225-'Stocks Portfolio'!$B$3)/'Stocks Portfolio'!$B$3</f>
        <v>7.0612668743509827E-2</v>
      </c>
      <c r="E225" s="3">
        <f>('Stocks Portfolio'!C225-'Stocks Portfolio'!$C$3)/'Stocks Portfolio'!$C$3</f>
        <v>-2.2172949002217432E-2</v>
      </c>
      <c r="F225" s="3">
        <f>('Stocks Portfolio'!D225-'Stocks Portfolio'!$D$3)/'Stocks Portfolio'!$D$3</f>
        <v>0.17920427950518208</v>
      </c>
      <c r="G225" s="3">
        <f>('Stocks Portfolio'!E225-'Stocks Portfolio'!$E$3)/'Stocks Portfolio'!$E$3</f>
        <v>-0.40776986951364169</v>
      </c>
      <c r="H225" s="3">
        <f>('Stocks Portfolio'!F225-'Stocks Portfolio'!$F$3)/'Stocks Portfolio'!$F$3</f>
        <v>-0.24317513649726996</v>
      </c>
      <c r="I225" s="3">
        <f>('Stocks Portfolio'!G225-'Stocks Portfolio'!$G$3)/'Stocks Portfolio'!$G$3</f>
        <v>-9.6885294998502583E-2</v>
      </c>
      <c r="J225" s="3">
        <f>('Stocks Portfolio'!H225-'Stocks Portfolio'!$H$3)/'Stocks Portfolio'!$H$3</f>
        <v>-0.28356634133474012</v>
      </c>
      <c r="K225" s="39">
        <f>('Stocks Portfolio'!I225-'Stocks Portfolio'!$I$3)/'Stocks Portfolio'!$I$3</f>
        <v>-0.36956521739130432</v>
      </c>
    </row>
    <row r="226" spans="1:11" customFormat="1" x14ac:dyDescent="0.3">
      <c r="A226" s="101" vm="4142">
        <v>44148</v>
      </c>
      <c r="B226" s="5">
        <f>SUM('Efficient Frontier'!$C$7*'Stocks Portfolio'!K226,'Efficient Frontier'!$D$7*'Stocks Portfolio'!L226,'Stocks Portfolio'!M226*'Efficient Frontier'!$E$7,'Efficient Frontier'!$F$7*'Stocks Portfolio'!N226,'Stocks Portfolio'!O226*'Efficient Frontier'!$G$7,'Efficient Frontier'!$H$7*'Stocks Portfolio'!P226,'Stocks Portfolio'!Q226*'Efficient Frontier'!$I$7,'Efficient Frontier'!$J$7*'Stocks Portfolio'!R226)</f>
        <v>7.7466321160712835E-3</v>
      </c>
      <c r="C226" s="97">
        <f t="shared" si="3"/>
        <v>-3.22773719480028E-2</v>
      </c>
      <c r="D226" s="21">
        <f>('Stocks Portfolio'!B226-'Stocks Portfolio'!$B$3)/'Stocks Portfolio'!$B$3</f>
        <v>9.8650051921079882E-2</v>
      </c>
      <c r="E226" s="3">
        <f>('Stocks Portfolio'!C226-'Stocks Portfolio'!$C$3)/'Stocks Portfolio'!$C$3</f>
        <v>-1.9216555801921682E-2</v>
      </c>
      <c r="F226" s="3">
        <f>('Stocks Portfolio'!D226-'Stocks Portfolio'!$D$3)/'Stocks Portfolio'!$D$3</f>
        <v>0.16683383483784678</v>
      </c>
      <c r="G226" s="3">
        <f>('Stocks Portfolio'!E226-'Stocks Portfolio'!$E$3)/'Stocks Portfolio'!$E$3</f>
        <v>-0.39857651245551601</v>
      </c>
      <c r="H226" s="3">
        <f>('Stocks Portfolio'!F226-'Stocks Portfolio'!$F$3)/'Stocks Portfolio'!$F$3</f>
        <v>-0.2365392692146156</v>
      </c>
      <c r="I226" s="3">
        <f>('Stocks Portfolio'!G226-'Stocks Portfolio'!$G$3)/'Stocks Portfolio'!$G$3</f>
        <v>-8.5654387541180002E-2</v>
      </c>
      <c r="J226" s="3">
        <f>('Stocks Portfolio'!H226-'Stocks Portfolio'!$H$3)/'Stocks Portfolio'!$H$3</f>
        <v>-0.23450276971775252</v>
      </c>
      <c r="K226" s="39">
        <f>('Stocks Portfolio'!I226-'Stocks Portfolio'!$I$3)/'Stocks Portfolio'!$I$3</f>
        <v>-0.36684782608695643</v>
      </c>
    </row>
    <row r="227" spans="1:11" customFormat="1" x14ac:dyDescent="0.3">
      <c r="A227" s="101" vm="4160">
        <v>44151</v>
      </c>
      <c r="B227" s="5">
        <f>SUM('Efficient Frontier'!$C$7*'Stocks Portfolio'!K227,'Efficient Frontier'!$D$7*'Stocks Portfolio'!L227,'Stocks Portfolio'!M227*'Efficient Frontier'!$E$7,'Efficient Frontier'!$F$7*'Stocks Portfolio'!N227,'Stocks Portfolio'!O227*'Efficient Frontier'!$G$7,'Efficient Frontier'!$H$7*'Stocks Portfolio'!P227,'Stocks Portfolio'!Q227*'Efficient Frontier'!$I$7,'Efficient Frontier'!$J$7*'Stocks Portfolio'!R227)</f>
        <v>8.7891574723434583E-3</v>
      </c>
      <c r="C227" s="97">
        <f t="shared" si="3"/>
        <v>-2.5725663586336739E-2</v>
      </c>
      <c r="D227" s="21">
        <f>('Stocks Portfolio'!B227-'Stocks Portfolio'!$B$3)/'Stocks Portfolio'!$B$3</f>
        <v>9.034267912772577E-2</v>
      </c>
      <c r="E227" s="3">
        <f>('Stocks Portfolio'!C227-'Stocks Portfolio'!$C$3)/'Stocks Portfolio'!$C$3</f>
        <v>1.2071938901207066E-2</v>
      </c>
      <c r="F227" s="3">
        <f>('Stocks Portfolio'!D227-'Stocks Portfolio'!$D$3)/'Stocks Portfolio'!$D$3</f>
        <v>0.17017719826145092</v>
      </c>
      <c r="G227" s="3">
        <f>('Stocks Portfolio'!E227-'Stocks Portfolio'!$E$3)/'Stocks Portfolio'!$E$3</f>
        <v>-0.385008896797153</v>
      </c>
      <c r="H227" s="3">
        <f>('Stocks Portfolio'!F227-'Stocks Portfolio'!$F$3)/'Stocks Portfolio'!$F$3</f>
        <v>-0.22721545569088608</v>
      </c>
      <c r="I227" s="3">
        <f>('Stocks Portfolio'!G227-'Stocks Portfolio'!$G$3)/'Stocks Portfolio'!$G$3</f>
        <v>-5.7352500748727164E-2</v>
      </c>
      <c r="J227" s="3">
        <f>('Stocks Portfolio'!H227-'Stocks Portfolio'!$H$3)/'Stocks Portfolio'!$H$3</f>
        <v>-0.23819572672118169</v>
      </c>
      <c r="K227" s="39">
        <f>('Stocks Portfolio'!I227-'Stocks Portfolio'!$I$3)/'Stocks Portfolio'!$I$3</f>
        <v>-0.34565217391304348</v>
      </c>
    </row>
    <row r="228" spans="1:11" customFormat="1" x14ac:dyDescent="0.3">
      <c r="A228" s="101" vm="4175">
        <v>44152</v>
      </c>
      <c r="B228" s="5">
        <f>SUM('Efficient Frontier'!$C$7*'Stocks Portfolio'!K228,'Efficient Frontier'!$D$7*'Stocks Portfolio'!L228,'Stocks Portfolio'!M228*'Efficient Frontier'!$E$7,'Efficient Frontier'!$F$7*'Stocks Portfolio'!N228,'Stocks Portfolio'!O228*'Efficient Frontier'!$G$7,'Efficient Frontier'!$H$7*'Stocks Portfolio'!P228,'Stocks Portfolio'!Q228*'Efficient Frontier'!$I$7,'Efficient Frontier'!$J$7*'Stocks Portfolio'!R228)</f>
        <v>7.2011047221002223E-3</v>
      </c>
      <c r="C228" s="97">
        <f t="shared" si="3"/>
        <v>-1.9001428875185133E-2</v>
      </c>
      <c r="D228" s="21">
        <f>('Stocks Portfolio'!B228-'Stocks Portfolio'!$B$3)/'Stocks Portfolio'!$B$3</f>
        <v>8.0996884735202418E-2</v>
      </c>
      <c r="E228" s="3">
        <f>('Stocks Portfolio'!C228-'Stocks Portfolio'!$C$3)/'Stocks Portfolio'!$C$3</f>
        <v>1.1579206701157892E-2</v>
      </c>
      <c r="F228" s="3">
        <f>('Stocks Portfolio'!D228-'Stocks Portfolio'!$D$3)/'Stocks Portfolio'!$D$3</f>
        <v>0.18488799732530908</v>
      </c>
      <c r="G228" s="3">
        <f>('Stocks Portfolio'!E228-'Stocks Portfolio'!$E$3)/'Stocks Portfolio'!$E$3</f>
        <v>-0.375</v>
      </c>
      <c r="H228" s="3">
        <f>('Stocks Portfolio'!F228-'Stocks Portfolio'!$F$3)/'Stocks Portfolio'!$F$3</f>
        <v>-0.22335153296934057</v>
      </c>
      <c r="I228" s="3">
        <f>('Stocks Portfolio'!G228-'Stocks Portfolio'!$G$3)/'Stocks Portfolio'!$G$3</f>
        <v>-5.4657082958969781E-2</v>
      </c>
      <c r="J228" s="3">
        <f>('Stocks Portfolio'!H228-'Stocks Portfolio'!$H$3)/'Stocks Portfolio'!$H$3</f>
        <v>-0.22658929042468998</v>
      </c>
      <c r="K228" s="39">
        <f>('Stocks Portfolio'!I228-'Stocks Portfolio'!$I$3)/'Stocks Portfolio'!$I$3</f>
        <v>-0.34836956521739126</v>
      </c>
    </row>
    <row r="229" spans="1:11" customFormat="1" x14ac:dyDescent="0.3">
      <c r="A229" s="101" vm="4192">
        <v>44153</v>
      </c>
      <c r="B229" s="5">
        <f>SUM('Efficient Frontier'!$C$7*'Stocks Portfolio'!K229,'Efficient Frontier'!$D$7*'Stocks Portfolio'!L229,'Stocks Portfolio'!M229*'Efficient Frontier'!$E$7,'Efficient Frontier'!$F$7*'Stocks Portfolio'!N229,'Stocks Portfolio'!O229*'Efficient Frontier'!$G$7,'Efficient Frontier'!$H$7*'Stocks Portfolio'!P229,'Stocks Portfolio'!Q229*'Efficient Frontier'!$I$7,'Efficient Frontier'!$J$7*'Stocks Portfolio'!R229)</f>
        <v>8.8128597069953799E-3</v>
      </c>
      <c r="C229" s="97">
        <f t="shared" si="3"/>
        <v>-1.0374010136681142E-2</v>
      </c>
      <c r="D229" s="21">
        <f>('Stocks Portfolio'!B229-'Stocks Portfolio'!$B$3)/'Stocks Portfolio'!$B$3</f>
        <v>7.7881619937694699E-2</v>
      </c>
      <c r="E229" s="3">
        <f>('Stocks Portfolio'!C229-'Stocks Portfolio'!$C$3)/'Stocks Portfolio'!$C$3</f>
        <v>4.6809559004680392E-3</v>
      </c>
      <c r="F229" s="3">
        <f>('Stocks Portfolio'!D229-'Stocks Portfolio'!$D$3)/'Stocks Portfolio'!$D$3</f>
        <v>0.2019391507856903</v>
      </c>
      <c r="G229" s="3">
        <f>('Stocks Portfolio'!E229-'Stocks Portfolio'!$E$3)/'Stocks Portfolio'!$E$3</f>
        <v>-0.36943950177935936</v>
      </c>
      <c r="H229" s="3">
        <f>('Stocks Portfolio'!F229-'Stocks Portfolio'!$F$3)/'Stocks Portfolio'!$F$3</f>
        <v>-0.21318773624527504</v>
      </c>
      <c r="I229" s="3">
        <f>('Stocks Portfolio'!G229-'Stocks Portfolio'!$G$3)/'Stocks Portfolio'!$G$3</f>
        <v>-5.0763701707097861E-2</v>
      </c>
      <c r="J229" s="3">
        <f>('Stocks Portfolio'!H229-'Stocks Portfolio'!$H$3)/'Stocks Portfolio'!$H$3</f>
        <v>-0.22606172513848583</v>
      </c>
      <c r="K229" s="39">
        <f>('Stocks Portfolio'!I229-'Stocks Portfolio'!$I$3)/'Stocks Portfolio'!$I$3</f>
        <v>-0.32826086956521738</v>
      </c>
    </row>
    <row r="230" spans="1:11" customFormat="1" x14ac:dyDescent="0.3">
      <c r="A230" s="101" vm="4211">
        <v>44154</v>
      </c>
      <c r="B230" s="5">
        <f>SUM('Efficient Frontier'!$C$7*'Stocks Portfolio'!K230,'Efficient Frontier'!$D$7*'Stocks Portfolio'!L230,'Stocks Portfolio'!M230*'Efficient Frontier'!$E$7,'Efficient Frontier'!$F$7*'Stocks Portfolio'!N230,'Stocks Portfolio'!O230*'Efficient Frontier'!$G$7,'Efficient Frontier'!$H$7*'Stocks Portfolio'!P230,'Stocks Portfolio'!Q230*'Efficient Frontier'!$I$7,'Efficient Frontier'!$J$7*'Stocks Portfolio'!R230)</f>
        <v>-1.5907224531404229E-3</v>
      </c>
      <c r="C230" s="97">
        <f t="shared" si="3"/>
        <v>-1.1510031774093115E-2</v>
      </c>
      <c r="D230" s="21">
        <f>('Stocks Portfolio'!B230-'Stocks Portfolio'!$B$3)/'Stocks Portfolio'!$B$3</f>
        <v>6.7497403946001927E-2</v>
      </c>
      <c r="E230" s="3">
        <f>('Stocks Portfolio'!C230-'Stocks Portfolio'!$C$3)/'Stocks Portfolio'!$C$3</f>
        <v>2.4636610002458755E-4</v>
      </c>
      <c r="F230" s="3">
        <f>('Stocks Portfolio'!D230-'Stocks Portfolio'!$D$3)/'Stocks Portfolio'!$D$3</f>
        <v>0.20327649615513191</v>
      </c>
      <c r="G230" s="3">
        <f>('Stocks Portfolio'!E230-'Stocks Portfolio'!$E$3)/'Stocks Portfolio'!$E$3</f>
        <v>-0.37715005931198103</v>
      </c>
      <c r="H230" s="3">
        <f>('Stocks Portfolio'!F230-'Stocks Portfolio'!$F$3)/'Stocks Portfolio'!$F$3</f>
        <v>-0.22125157496850054</v>
      </c>
      <c r="I230" s="3">
        <f>('Stocks Portfolio'!G230-'Stocks Portfolio'!$G$3)/'Stocks Portfolio'!$G$3</f>
        <v>-3.1147050014974573E-2</v>
      </c>
      <c r="J230" s="3">
        <f>('Stocks Portfolio'!H230-'Stocks Portfolio'!$H$3)/'Stocks Portfolio'!$H$3</f>
        <v>-0.20917963597995243</v>
      </c>
      <c r="K230" s="39">
        <f>('Stocks Portfolio'!I230-'Stocks Portfolio'!$I$3)/'Stocks Portfolio'!$I$3</f>
        <v>-0.32228260869565206</v>
      </c>
    </row>
    <row r="231" spans="1:11" customFormat="1" x14ac:dyDescent="0.3">
      <c r="A231" s="101" vm="4230">
        <v>44155</v>
      </c>
      <c r="B231" s="5">
        <f>SUM('Efficient Frontier'!$C$7*'Stocks Portfolio'!K231,'Efficient Frontier'!$D$7*'Stocks Portfolio'!L231,'Stocks Portfolio'!M231*'Efficient Frontier'!$E$7,'Efficient Frontier'!$F$7*'Stocks Portfolio'!N231,'Stocks Portfolio'!O231*'Efficient Frontier'!$G$7,'Efficient Frontier'!$H$7*'Stocks Portfolio'!P231,'Stocks Portfolio'!Q231*'Efficient Frontier'!$I$7,'Efficient Frontier'!$J$7*'Stocks Portfolio'!R231)</f>
        <v>-7.8209903674180011E-5</v>
      </c>
      <c r="C231" s="97">
        <f t="shared" si="3"/>
        <v>-1.280769490865083E-2</v>
      </c>
      <c r="D231" s="21">
        <f>('Stocks Portfolio'!B231-'Stocks Portfolio'!$B$3)/'Stocks Portfolio'!$B$3</f>
        <v>7.1651090342679066E-2</v>
      </c>
      <c r="E231" s="3">
        <f>('Stocks Portfolio'!C231-'Stocks Portfolio'!$C$3)/'Stocks Portfolio'!$C$3</f>
        <v>1.4042867701404118E-2</v>
      </c>
      <c r="F231" s="3">
        <f>('Stocks Portfolio'!D231-'Stocks Portfolio'!$D$3)/'Stocks Portfolio'!$D$3</f>
        <v>0.19358074222667995</v>
      </c>
      <c r="G231" s="3">
        <f>('Stocks Portfolio'!E231-'Stocks Portfolio'!$E$3)/'Stocks Portfolio'!$E$3</f>
        <v>-0.37203440094899165</v>
      </c>
      <c r="H231" s="3">
        <f>('Stocks Portfolio'!F231-'Stocks Portfolio'!$F$3)/'Stocks Portfolio'!$F$3</f>
        <v>-0.21444771104577898</v>
      </c>
      <c r="I231" s="3">
        <f>('Stocks Portfolio'!G231-'Stocks Portfolio'!$G$3)/'Stocks Portfolio'!$G$3</f>
        <v>-3.5639412997903498E-2</v>
      </c>
      <c r="J231" s="3">
        <f>('Stocks Portfolio'!H231-'Stocks Portfolio'!$H$3)/'Stocks Portfolio'!$H$3</f>
        <v>-0.20337641783170662</v>
      </c>
      <c r="K231" s="39">
        <f>('Stocks Portfolio'!I231-'Stocks Portfolio'!$I$3)/'Stocks Portfolio'!$I$3</f>
        <v>-0.32499999999999996</v>
      </c>
    </row>
    <row r="232" spans="1:11" customFormat="1" x14ac:dyDescent="0.3">
      <c r="A232" s="101" vm="4248">
        <v>44158</v>
      </c>
      <c r="B232" s="5">
        <f>SUM('Efficient Frontier'!$C$7*'Stocks Portfolio'!K232,'Efficient Frontier'!$D$7*'Stocks Portfolio'!L232,'Stocks Portfolio'!M232*'Efficient Frontier'!$E$7,'Efficient Frontier'!$F$7*'Stocks Portfolio'!N232,'Stocks Portfolio'!O232*'Efficient Frontier'!$G$7,'Efficient Frontier'!$H$7*'Stocks Portfolio'!P232,'Stocks Portfolio'!Q232*'Efficient Frontier'!$I$7,'Efficient Frontier'!$J$7*'Stocks Portfolio'!R232)</f>
        <v>1.0556967250346363E-4</v>
      </c>
      <c r="C232" s="97">
        <f t="shared" si="3"/>
        <v>-1.5804696229882551E-2</v>
      </c>
      <c r="D232" s="21">
        <f>('Stocks Portfolio'!B232-'Stocks Portfolio'!$B$3)/'Stocks Portfolio'!$B$3</f>
        <v>6.2305295950155722E-2</v>
      </c>
      <c r="E232" s="3">
        <f>('Stocks Portfolio'!C232-'Stocks Portfolio'!$C$3)/'Stocks Portfolio'!$C$3</f>
        <v>2.7100271002709883E-2</v>
      </c>
      <c r="F232" s="3">
        <f>('Stocks Portfolio'!D232-'Stocks Portfolio'!$D$3)/'Stocks Portfolio'!$D$3</f>
        <v>0.18020728853226337</v>
      </c>
      <c r="G232" s="3">
        <f>('Stocks Portfolio'!E232-'Stocks Portfolio'!$E$3)/'Stocks Portfolio'!$E$3</f>
        <v>-0.35075622775800713</v>
      </c>
      <c r="H232" s="3">
        <f>('Stocks Portfolio'!F232-'Stocks Portfolio'!$F$3)/'Stocks Portfolio'!$F$3</f>
        <v>-0.217387652246955</v>
      </c>
      <c r="I232" s="3">
        <f>('Stocks Portfolio'!G232-'Stocks Portfolio'!$G$3)/'Stocks Portfolio'!$G$3</f>
        <v>-3.8035339922132309E-2</v>
      </c>
      <c r="J232" s="3">
        <f>('Stocks Portfolio'!H232-'Stocks Portfolio'!$H$3)/'Stocks Portfolio'!$H$3</f>
        <v>-0.21973094170403584</v>
      </c>
      <c r="K232" s="39">
        <f>('Stocks Portfolio'!I232-'Stocks Portfolio'!$I$3)/'Stocks Portfolio'!$I$3</f>
        <v>-0.3103260869565217</v>
      </c>
    </row>
    <row r="233" spans="1:11" customFormat="1" x14ac:dyDescent="0.3">
      <c r="A233" s="101" vm="4268">
        <v>44159</v>
      </c>
      <c r="B233" s="5">
        <f>SUM('Efficient Frontier'!$C$7*'Stocks Portfolio'!K233,'Efficient Frontier'!$D$7*'Stocks Portfolio'!L233,'Stocks Portfolio'!M233*'Efficient Frontier'!$E$7,'Efficient Frontier'!$F$7*'Stocks Portfolio'!N233,'Stocks Portfolio'!O233*'Efficient Frontier'!$G$7,'Efficient Frontier'!$H$7*'Stocks Portfolio'!P233,'Stocks Portfolio'!Q233*'Efficient Frontier'!$I$7,'Efficient Frontier'!$J$7*'Stocks Portfolio'!R233)</f>
        <v>1.5540154848118938E-2</v>
      </c>
      <c r="C233" s="97">
        <f t="shared" si="3"/>
        <v>-3.8537155182953777E-3</v>
      </c>
      <c r="D233" s="21">
        <f>('Stocks Portfolio'!B233-'Stocks Portfolio'!$B$3)/'Stocks Portfolio'!$B$3</f>
        <v>4.8805815160955224E-2</v>
      </c>
      <c r="E233" s="3">
        <f>('Stocks Portfolio'!C233-'Stocks Portfolio'!$C$3)/'Stocks Portfolio'!$C$3</f>
        <v>3.3998521803399739E-2</v>
      </c>
      <c r="F233" s="3">
        <f>('Stocks Portfolio'!D233-'Stocks Portfolio'!$D$3)/'Stocks Portfolio'!$D$3</f>
        <v>0.18923436977599453</v>
      </c>
      <c r="G233" s="3">
        <f>('Stocks Portfolio'!E233-'Stocks Portfolio'!$E$3)/'Stocks Portfolio'!$E$3</f>
        <v>-0.31791221826809019</v>
      </c>
      <c r="H233" s="3">
        <f>('Stocks Portfolio'!F233-'Stocks Portfolio'!$F$3)/'Stocks Portfolio'!$F$3</f>
        <v>-0.1952960940781184</v>
      </c>
      <c r="I233" s="3">
        <f>('Stocks Portfolio'!G233-'Stocks Portfolio'!$G$3)/'Stocks Portfolio'!$G$3</f>
        <v>-1.9616651692123423E-2</v>
      </c>
      <c r="J233" s="3">
        <f>('Stocks Portfolio'!H233-'Stocks Portfolio'!$H$3)/'Stocks Portfolio'!$H$3</f>
        <v>-0.18754945924558156</v>
      </c>
      <c r="K233" s="39">
        <f>('Stocks Portfolio'!I233-'Stocks Portfolio'!$I$3)/'Stocks Portfolio'!$I$3</f>
        <v>-0.28967391304347817</v>
      </c>
    </row>
    <row r="234" spans="1:11" customFormat="1" x14ac:dyDescent="0.3">
      <c r="A234" s="101" vm="4287">
        <v>44160</v>
      </c>
      <c r="B234" s="5">
        <f>SUM('Efficient Frontier'!$C$7*'Stocks Portfolio'!K234,'Efficient Frontier'!$D$7*'Stocks Portfolio'!L234,'Stocks Portfolio'!M234*'Efficient Frontier'!$E$7,'Efficient Frontier'!$F$7*'Stocks Portfolio'!N234,'Stocks Portfolio'!O234*'Efficient Frontier'!$G$7,'Efficient Frontier'!$H$7*'Stocks Portfolio'!P234,'Stocks Portfolio'!Q234*'Efficient Frontier'!$I$7,'Efficient Frontier'!$J$7*'Stocks Portfolio'!R234)</f>
        <v>6.1339790352334788E-3</v>
      </c>
      <c r="C234" s="97">
        <f t="shared" si="3"/>
        <v>1.4998610451636626E-3</v>
      </c>
      <c r="D234" s="21">
        <f>('Stocks Portfolio'!B234-'Stocks Portfolio'!$B$3)/'Stocks Portfolio'!$B$3</f>
        <v>7.2689511941848306E-2</v>
      </c>
      <c r="E234" s="3">
        <f>('Stocks Portfolio'!C234-'Stocks Portfolio'!$C$3)/'Stocks Portfolio'!$C$3</f>
        <v>3.2273959103227272E-2</v>
      </c>
      <c r="F234" s="3">
        <f>('Stocks Portfolio'!D234-'Stocks Portfolio'!$D$3)/'Stocks Portfolio'!$D$3</f>
        <v>0.18622534269475086</v>
      </c>
      <c r="G234" s="3">
        <f>('Stocks Portfolio'!E234-'Stocks Portfolio'!$E$3)/'Stocks Portfolio'!$E$3</f>
        <v>-0.31057236061684462</v>
      </c>
      <c r="H234" s="3">
        <f>('Stocks Portfolio'!F234-'Stocks Portfolio'!$F$3)/'Stocks Portfolio'!$F$3</f>
        <v>-0.18429231415371689</v>
      </c>
      <c r="I234" s="3">
        <f>('Stocks Portfolio'!G234-'Stocks Portfolio'!$G$3)/'Stocks Portfolio'!$G$3</f>
        <v>-1.2878107217729903E-2</v>
      </c>
      <c r="J234" s="3">
        <f>('Stocks Portfolio'!H234-'Stocks Portfolio'!$H$3)/'Stocks Portfolio'!$H$3</f>
        <v>-0.18754945924558156</v>
      </c>
      <c r="K234" s="39">
        <f>('Stocks Portfolio'!I234-'Stocks Portfolio'!$I$3)/'Stocks Portfolio'!$I$3</f>
        <v>-0.28423913043478255</v>
      </c>
    </row>
    <row r="235" spans="1:11" customFormat="1" x14ac:dyDescent="0.3">
      <c r="A235" s="101" vm="4304">
        <v>44161</v>
      </c>
      <c r="B235" s="5">
        <f>SUM('Efficient Frontier'!$C$7*'Stocks Portfolio'!K235,'Efficient Frontier'!$D$7*'Stocks Portfolio'!L235,'Stocks Portfolio'!M235*'Efficient Frontier'!$E$7,'Efficient Frontier'!$F$7*'Stocks Portfolio'!N235,'Stocks Portfolio'!O235*'Efficient Frontier'!$G$7,'Efficient Frontier'!$H$7*'Stocks Portfolio'!P235,'Stocks Portfolio'!Q235*'Efficient Frontier'!$I$7,'Efficient Frontier'!$J$7*'Stocks Portfolio'!R235)</f>
        <v>-1.0670447498744162E-2</v>
      </c>
      <c r="C235" s="97">
        <f t="shared" si="3"/>
        <v>-7.730872534633889E-3</v>
      </c>
      <c r="D235" s="21">
        <f>('Stocks Portfolio'!B235-'Stocks Portfolio'!$B$3)/'Stocks Portfolio'!$B$3</f>
        <v>6.0228452751817242E-2</v>
      </c>
      <c r="E235" s="3">
        <f>('Stocks Portfolio'!C235-'Stocks Portfolio'!$C$3)/'Stocks Portfolio'!$C$3</f>
        <v>2.143385070214332E-2</v>
      </c>
      <c r="F235" s="3">
        <f>('Stocks Portfolio'!D235-'Stocks Portfolio'!$D$3)/'Stocks Portfolio'!$D$3</f>
        <v>0.18221330658642593</v>
      </c>
      <c r="G235" s="3">
        <f>('Stocks Portfolio'!E235-'Stocks Portfolio'!$E$3)/'Stocks Portfolio'!$E$3</f>
        <v>-0.32755041518386707</v>
      </c>
      <c r="H235" s="3">
        <f>('Stocks Portfolio'!F235-'Stocks Portfolio'!$F$3)/'Stocks Portfolio'!$F$3</f>
        <v>-0.18975220495590081</v>
      </c>
      <c r="I235" s="3">
        <f>('Stocks Portfolio'!G235-'Stocks Portfolio'!$G$3)/'Stocks Portfolio'!$G$3</f>
        <v>-2.0065887990416344E-2</v>
      </c>
      <c r="J235" s="3">
        <f>('Stocks Portfolio'!H235-'Stocks Portfolio'!$H$3)/'Stocks Portfolio'!$H$3</f>
        <v>-0.20495911369031908</v>
      </c>
      <c r="K235" s="39">
        <f>('Stocks Portfolio'!I235-'Stocks Portfolio'!$I$3)/'Stocks Portfolio'!$I$3</f>
        <v>-0.2929347826086956</v>
      </c>
    </row>
    <row r="236" spans="1:11" customFormat="1" x14ac:dyDescent="0.3">
      <c r="A236" s="101" vm="4323">
        <v>44162</v>
      </c>
      <c r="B236" s="5">
        <f>SUM('Efficient Frontier'!$C$7*'Stocks Portfolio'!K236,'Efficient Frontier'!$D$7*'Stocks Portfolio'!L236,'Stocks Portfolio'!M236*'Efficient Frontier'!$E$7,'Efficient Frontier'!$F$7*'Stocks Portfolio'!N236,'Stocks Portfolio'!O236*'Efficient Frontier'!$G$7,'Efficient Frontier'!$H$7*'Stocks Portfolio'!P236,'Stocks Portfolio'!Q236*'Efficient Frontier'!$I$7,'Efficient Frontier'!$J$7*'Stocks Portfolio'!R236)</f>
        <v>6.1060864261912691E-3</v>
      </c>
      <c r="C236" s="97">
        <f t="shared" si="3"/>
        <v>-6.9488094628855461E-4</v>
      </c>
      <c r="D236" s="21">
        <f>('Stocks Portfolio'!B236-'Stocks Portfolio'!$B$3)/'Stocks Portfolio'!$B$3</f>
        <v>7.4766355140186785E-2</v>
      </c>
      <c r="E236" s="3">
        <f>('Stocks Portfolio'!C236-'Stocks Portfolio'!$C$3)/'Stocks Portfolio'!$C$3</f>
        <v>1.0347376201034604E-2</v>
      </c>
      <c r="F236" s="3">
        <f>('Stocks Portfolio'!D236-'Stocks Portfolio'!$D$3)/'Stocks Portfolio'!$D$3</f>
        <v>0.19391507856904044</v>
      </c>
      <c r="G236" s="3">
        <f>('Stocks Portfolio'!E236-'Stocks Portfolio'!$E$3)/'Stocks Portfolio'!$E$3</f>
        <v>-0.32577105575326221</v>
      </c>
      <c r="H236" s="3">
        <f>('Stocks Portfolio'!F236-'Stocks Portfolio'!$F$3)/'Stocks Portfolio'!$F$3</f>
        <v>-0.18328433431331362</v>
      </c>
      <c r="I236" s="3">
        <f>('Stocks Portfolio'!G236-'Stocks Portfolio'!$G$3)/'Stocks Portfolio'!$G$3</f>
        <v>-9.7334531296794698E-3</v>
      </c>
      <c r="J236" s="3">
        <f>('Stocks Portfolio'!H236-'Stocks Portfolio'!$H$3)/'Stocks Portfolio'!$H$3</f>
        <v>-0.21392772355578993</v>
      </c>
      <c r="K236" s="39">
        <f>('Stocks Portfolio'!I236-'Stocks Portfolio'!$I$3)/'Stocks Portfolio'!$I$3</f>
        <v>-0.29999999999999988</v>
      </c>
    </row>
    <row r="237" spans="1:11" customFormat="1" x14ac:dyDescent="0.3">
      <c r="A237" s="101" vm="4341">
        <v>44165</v>
      </c>
      <c r="B237" s="5">
        <f>SUM('Efficient Frontier'!$C$7*'Stocks Portfolio'!K237,'Efficient Frontier'!$D$7*'Stocks Portfolio'!L237,'Stocks Portfolio'!M237*'Efficient Frontier'!$E$7,'Efficient Frontier'!$F$7*'Stocks Portfolio'!N237,'Stocks Portfolio'!O237*'Efficient Frontier'!$G$7,'Efficient Frontier'!$H$7*'Stocks Portfolio'!P237,'Stocks Portfolio'!Q237*'Efficient Frontier'!$I$7,'Efficient Frontier'!$J$7*'Stocks Portfolio'!R237)</f>
        <v>-1.7249996771533462E-2</v>
      </c>
      <c r="C237" s="97">
        <f t="shared" si="3"/>
        <v>-1.6015649060653066E-2</v>
      </c>
      <c r="D237" s="21">
        <f>('Stocks Portfolio'!B237-'Stocks Portfolio'!$B$3)/'Stocks Portfolio'!$B$3</f>
        <v>4.8805815160955224E-2</v>
      </c>
      <c r="E237" s="3">
        <f>('Stocks Portfolio'!C237-'Stocks Portfolio'!$C$3)/'Stocks Portfolio'!$C$3</f>
        <v>1.4042867701404118E-2</v>
      </c>
      <c r="F237" s="3">
        <f>('Stocks Portfolio'!D237-'Stocks Portfolio'!$D$3)/'Stocks Portfolio'!$D$3</f>
        <v>0.18221330658642593</v>
      </c>
      <c r="G237" s="3">
        <f>('Stocks Portfolio'!E237-'Stocks Portfolio'!$E$3)/'Stocks Portfolio'!$E$3</f>
        <v>-0.3592081850533807</v>
      </c>
      <c r="H237" s="3">
        <f>('Stocks Portfolio'!F237-'Stocks Portfolio'!$F$3)/'Stocks Portfolio'!$F$3</f>
        <v>-0.1913481730365392</v>
      </c>
      <c r="I237" s="3">
        <f>('Stocks Portfolio'!G237-'Stocks Portfolio'!$G$3)/'Stocks Portfolio'!$G$3</f>
        <v>-2.1713087750823538E-2</v>
      </c>
      <c r="J237" s="3">
        <f>('Stocks Portfolio'!H237-'Stocks Portfolio'!$H$3)/'Stocks Portfolio'!$H$3</f>
        <v>-0.20865207069374828</v>
      </c>
      <c r="K237" s="39">
        <f>('Stocks Portfolio'!I237-'Stocks Portfolio'!$I$3)/'Stocks Portfolio'!$I$3</f>
        <v>-0.29402173913043472</v>
      </c>
    </row>
    <row r="238" spans="1:11" customFormat="1" x14ac:dyDescent="0.3">
      <c r="A238" s="101" vm="4358">
        <v>44166</v>
      </c>
      <c r="B238" s="5">
        <f>SUM('Efficient Frontier'!$C$7*'Stocks Portfolio'!K238,'Efficient Frontier'!$D$7*'Stocks Portfolio'!L238,'Stocks Portfolio'!M238*'Efficient Frontier'!$E$7,'Efficient Frontier'!$F$7*'Stocks Portfolio'!N238,'Stocks Portfolio'!O238*'Efficient Frontier'!$G$7,'Efficient Frontier'!$H$7*'Stocks Portfolio'!P238,'Stocks Portfolio'!Q238*'Efficient Frontier'!$I$7,'Efficient Frontier'!$J$7*'Stocks Portfolio'!R238)</f>
        <v>-1.0842827792917802E-2</v>
      </c>
      <c r="C238" s="97">
        <f t="shared" si="3"/>
        <v>-2.1313407840834433E-2</v>
      </c>
      <c r="D238" s="21">
        <f>('Stocks Portfolio'!B238-'Stocks Portfolio'!$B$3)/'Stocks Portfolio'!$B$3</f>
        <v>5.399792315680161E-2</v>
      </c>
      <c r="E238" s="3">
        <f>('Stocks Portfolio'!C238-'Stocks Portfolio'!$C$3)/'Stocks Portfolio'!$C$3</f>
        <v>1.2318305001231829E-2</v>
      </c>
      <c r="F238" s="3">
        <f>('Stocks Portfolio'!D238-'Stocks Portfolio'!$D$3)/'Stocks Portfolio'!$D$3</f>
        <v>0.18455366098294879</v>
      </c>
      <c r="G238" s="3">
        <f>('Stocks Portfolio'!E238-'Stocks Portfolio'!$E$3)/'Stocks Portfolio'!$E$3</f>
        <v>-0.41058718861209959</v>
      </c>
      <c r="H238" s="3">
        <f>('Stocks Portfolio'!F238-'Stocks Portfolio'!$F$3)/'Stocks Portfolio'!$F$3</f>
        <v>-0.16967660646787053</v>
      </c>
      <c r="I238" s="3">
        <f>('Stocks Portfolio'!G238-'Stocks Portfolio'!$G$3)/'Stocks Portfolio'!$G$3</f>
        <v>-9.5837076969152533E-3</v>
      </c>
      <c r="J238" s="3">
        <f>('Stocks Portfolio'!H238-'Stocks Portfolio'!$H$3)/'Stocks Portfolio'!$H$3</f>
        <v>-0.19862833025586912</v>
      </c>
      <c r="K238" s="39">
        <f>('Stocks Portfolio'!I238-'Stocks Portfolio'!$I$3)/'Stocks Portfolio'!$I$3</f>
        <v>-0.30054347826086958</v>
      </c>
    </row>
    <row r="239" spans="1:11" customFormat="1" x14ac:dyDescent="0.3">
      <c r="A239" s="101" vm="4377">
        <v>44167</v>
      </c>
      <c r="B239" s="5">
        <f>SUM('Efficient Frontier'!$C$7*'Stocks Portfolio'!K239,'Efficient Frontier'!$D$7*'Stocks Portfolio'!L239,'Stocks Portfolio'!M239*'Efficient Frontier'!$E$7,'Efficient Frontier'!$F$7*'Stocks Portfolio'!N239,'Stocks Portfolio'!O239*'Efficient Frontier'!$G$7,'Efficient Frontier'!$H$7*'Stocks Portfolio'!P239,'Stocks Portfolio'!Q239*'Efficient Frontier'!$I$7,'Efficient Frontier'!$J$7*'Stocks Portfolio'!R239)</f>
        <v>-1.2132441048104856E-3</v>
      </c>
      <c r="C239" s="97">
        <f t="shared" si="3"/>
        <v>-2.2382848815799675E-2</v>
      </c>
      <c r="D239" s="21">
        <f>('Stocks Portfolio'!B239-'Stocks Portfolio'!$B$3)/'Stocks Portfolio'!$B$3</f>
        <v>4.3613707165109025E-2</v>
      </c>
      <c r="E239" s="3">
        <f>('Stocks Portfolio'!C239-'Stocks Portfolio'!$C$3)/'Stocks Portfolio'!$C$3</f>
        <v>2.7593003202759234E-2</v>
      </c>
      <c r="F239" s="3">
        <f>('Stocks Portfolio'!D239-'Stocks Portfolio'!$D$3)/'Stocks Portfolio'!$D$3</f>
        <v>0.18622534269475086</v>
      </c>
      <c r="G239" s="3">
        <f>('Stocks Portfolio'!E239-'Stocks Portfolio'!$E$3)/'Stocks Portfolio'!$E$3</f>
        <v>-0.4081405693950178</v>
      </c>
      <c r="H239" s="3">
        <f>('Stocks Portfolio'!F239-'Stocks Portfolio'!$F$3)/'Stocks Portfolio'!$F$3</f>
        <v>-0.17219655606887851</v>
      </c>
      <c r="I239" s="3">
        <f>('Stocks Portfolio'!G239-'Stocks Portfolio'!$G$3)/'Stocks Portfolio'!$G$3</f>
        <v>-1.3177598083258472E-2</v>
      </c>
      <c r="J239" s="3">
        <f>('Stocks Portfolio'!H239-'Stocks Portfolio'!$H$3)/'Stocks Portfolio'!$H$3</f>
        <v>-0.19651806911105241</v>
      </c>
      <c r="K239" s="39">
        <f>('Stocks Portfolio'!I239-'Stocks Portfolio'!$I$3)/'Stocks Portfolio'!$I$3</f>
        <v>-0.31847826086956521</v>
      </c>
    </row>
    <row r="240" spans="1:11" customFormat="1" x14ac:dyDescent="0.3">
      <c r="A240" s="101" vm="4394">
        <v>44168</v>
      </c>
      <c r="B240" s="5">
        <f>SUM('Efficient Frontier'!$C$7*'Stocks Portfolio'!K240,'Efficient Frontier'!$D$7*'Stocks Portfolio'!L240,'Stocks Portfolio'!M240*'Efficient Frontier'!$E$7,'Efficient Frontier'!$F$7*'Stocks Portfolio'!N240,'Stocks Portfolio'!O240*'Efficient Frontier'!$G$7,'Efficient Frontier'!$H$7*'Stocks Portfolio'!P240,'Stocks Portfolio'!Q240*'Efficient Frontier'!$I$7,'Efficient Frontier'!$J$7*'Stocks Portfolio'!R240)</f>
        <v>4.1397879299820235E-3</v>
      </c>
      <c r="C240" s="97">
        <f t="shared" si="3"/>
        <v>-1.9019626618491867E-2</v>
      </c>
      <c r="D240" s="21">
        <f>('Stocks Portfolio'!B240-'Stocks Portfolio'!$B$3)/'Stocks Portfolio'!$B$3</f>
        <v>3.4787123572170203E-2</v>
      </c>
      <c r="E240" s="3">
        <f>('Stocks Portfolio'!C240-'Stocks Portfolio'!$C$3)/'Stocks Portfolio'!$C$3</f>
        <v>4.9273220004927315E-2</v>
      </c>
      <c r="F240" s="3">
        <f>('Stocks Portfolio'!D240-'Stocks Portfolio'!$D$3)/'Stocks Portfolio'!$D$3</f>
        <v>0.18890003343363423</v>
      </c>
      <c r="G240" s="3">
        <f>('Stocks Portfolio'!E240-'Stocks Portfolio'!$E$3)/'Stocks Portfolio'!$E$3</f>
        <v>-0.40524911032028466</v>
      </c>
      <c r="H240" s="3">
        <f>('Stocks Portfolio'!F240-'Stocks Portfolio'!$F$3)/'Stocks Portfolio'!$F$3</f>
        <v>-0.16581268374632502</v>
      </c>
      <c r="I240" s="3">
        <f>('Stocks Portfolio'!G240-'Stocks Portfolio'!$G$3)/'Stocks Portfolio'!$G$3</f>
        <v>-9.4339622641509014E-3</v>
      </c>
      <c r="J240" s="3">
        <f>('Stocks Portfolio'!H240-'Stocks Portfolio'!$H$3)/'Stocks Portfolio'!$H$3</f>
        <v>-0.17172250065945657</v>
      </c>
      <c r="K240" s="39">
        <f>('Stocks Portfolio'!I240-'Stocks Portfolio'!$I$3)/'Stocks Portfolio'!$I$3</f>
        <v>-0.30815217391304339</v>
      </c>
    </row>
    <row r="241" spans="1:11" customFormat="1" x14ac:dyDescent="0.3">
      <c r="A241" s="101" vm="4411">
        <v>44169</v>
      </c>
      <c r="B241" s="5">
        <f>SUM('Efficient Frontier'!$C$7*'Stocks Portfolio'!K241,'Efficient Frontier'!$D$7*'Stocks Portfolio'!L241,'Stocks Portfolio'!M241*'Efficient Frontier'!$E$7,'Efficient Frontier'!$F$7*'Stocks Portfolio'!N241,'Stocks Portfolio'!O241*'Efficient Frontier'!$G$7,'Efficient Frontier'!$H$7*'Stocks Portfolio'!P241,'Stocks Portfolio'!Q241*'Efficient Frontier'!$I$7,'Efficient Frontier'!$J$7*'Stocks Portfolio'!R241)</f>
        <v>-5.2137543757839965E-4</v>
      </c>
      <c r="C241" s="97">
        <f t="shared" si="3"/>
        <v>-2.1149224685225992E-2</v>
      </c>
      <c r="D241" s="21">
        <f>('Stocks Portfolio'!B241-'Stocks Portfolio'!$B$3)/'Stocks Portfolio'!$B$3</f>
        <v>6.7497403946001927E-2</v>
      </c>
      <c r="E241" s="3">
        <f>('Stocks Portfolio'!C241-'Stocks Portfolio'!$C$3)/'Stocks Portfolio'!$C$3</f>
        <v>6.430155210643014E-2</v>
      </c>
      <c r="F241" s="3">
        <f>('Stocks Portfolio'!D241-'Stocks Portfolio'!$D$3)/'Stocks Portfolio'!$D$3</f>
        <v>0.16482781678368422</v>
      </c>
      <c r="G241" s="3">
        <f>('Stocks Portfolio'!E241-'Stocks Portfolio'!$E$3)/'Stocks Portfolio'!$E$3</f>
        <v>-0.39724199288256218</v>
      </c>
      <c r="H241" s="3">
        <f>('Stocks Portfolio'!F241-'Stocks Portfolio'!$F$3)/'Stocks Portfolio'!$F$3</f>
        <v>-0.16396472070558585</v>
      </c>
      <c r="I241" s="3">
        <f>('Stocks Portfolio'!G241-'Stocks Portfolio'!$G$3)/'Stocks Portfolio'!$G$3</f>
        <v>1.4525306978137229E-2</v>
      </c>
      <c r="J241" s="3">
        <f>('Stocks Portfolio'!H241-'Stocks Portfolio'!$H$3)/'Stocks Portfolio'!$H$3</f>
        <v>-0.19862833025586912</v>
      </c>
      <c r="K241" s="39">
        <f>('Stocks Portfolio'!I241-'Stocks Portfolio'!$I$3)/'Stocks Portfolio'!$I$3</f>
        <v>-0.31521739130434778</v>
      </c>
    </row>
    <row r="242" spans="1:11" customFormat="1" x14ac:dyDescent="0.3">
      <c r="A242" s="101" vm="4428">
        <v>44172</v>
      </c>
      <c r="B242" s="5">
        <f>SUM('Efficient Frontier'!$C$7*'Stocks Portfolio'!K242,'Efficient Frontier'!$D$7*'Stocks Portfolio'!L242,'Stocks Portfolio'!M242*'Efficient Frontier'!$E$7,'Efficient Frontier'!$F$7*'Stocks Portfolio'!N242,'Stocks Portfolio'!O242*'Efficient Frontier'!$G$7,'Efficient Frontier'!$H$7*'Stocks Portfolio'!P242,'Stocks Portfolio'!Q242*'Efficient Frontier'!$I$7,'Efficient Frontier'!$J$7*'Stocks Portfolio'!R242)</f>
        <v>-3.265778489134584E-3</v>
      </c>
      <c r="C242" s="97">
        <f t="shared" si="3"/>
        <v>-2.313488917839884E-2</v>
      </c>
      <c r="D242" s="21">
        <f>('Stocks Portfolio'!B242-'Stocks Portfolio'!$B$3)/'Stocks Portfolio'!$B$3</f>
        <v>6.9574247144340587E-2</v>
      </c>
      <c r="E242" s="3">
        <f>('Stocks Portfolio'!C242-'Stocks Portfolio'!$C$3)/'Stocks Portfolio'!$C$3</f>
        <v>8.4010840108401E-2</v>
      </c>
      <c r="F242" s="3">
        <f>('Stocks Portfolio'!D242-'Stocks Portfolio'!$D$3)/'Stocks Portfolio'!$D$3</f>
        <v>0.16382480775660313</v>
      </c>
      <c r="G242" s="3">
        <f>('Stocks Portfolio'!E242-'Stocks Portfolio'!$E$3)/'Stocks Portfolio'!$E$3</f>
        <v>-0.40435943060498214</v>
      </c>
      <c r="H242" s="3">
        <f>('Stocks Portfolio'!F242-'Stocks Portfolio'!$F$3)/'Stocks Portfolio'!$F$3</f>
        <v>-0.17211255774884493</v>
      </c>
      <c r="I242" s="3">
        <f>('Stocks Portfolio'!G242-'Stocks Portfolio'!$G$3)/'Stocks Portfolio'!$G$3</f>
        <v>7.9365079365079274E-3</v>
      </c>
      <c r="J242" s="3">
        <f>('Stocks Portfolio'!H242-'Stocks Portfolio'!$H$3)/'Stocks Portfolio'!$H$3</f>
        <v>-0.20917963597995243</v>
      </c>
      <c r="K242" s="39">
        <f>('Stocks Portfolio'!I242-'Stocks Portfolio'!$I$3)/'Stocks Portfolio'!$I$3</f>
        <v>-0.32391304347826083</v>
      </c>
    </row>
    <row r="243" spans="1:11" customFormat="1" x14ac:dyDescent="0.3">
      <c r="A243" s="101" vm="4446">
        <v>44173</v>
      </c>
      <c r="B243" s="5">
        <f>SUM('Efficient Frontier'!$C$7*'Stocks Portfolio'!K243,'Efficient Frontier'!$D$7*'Stocks Portfolio'!L243,'Stocks Portfolio'!M243*'Efficient Frontier'!$E$7,'Efficient Frontier'!$F$7*'Stocks Portfolio'!N243,'Stocks Portfolio'!O243*'Efficient Frontier'!$G$7,'Efficient Frontier'!$H$7*'Stocks Portfolio'!P243,'Stocks Portfolio'!Q243*'Efficient Frontier'!$I$7,'Efficient Frontier'!$J$7*'Stocks Portfolio'!R243)</f>
        <v>-1.446777042845998E-3</v>
      </c>
      <c r="C243" s="97">
        <f t="shared" si="3"/>
        <v>-2.3346241462778146E-2</v>
      </c>
      <c r="D243" s="21">
        <f>('Stocks Portfolio'!B243-'Stocks Portfolio'!$B$3)/'Stocks Portfolio'!$B$3</f>
        <v>6.2305295950155722E-2</v>
      </c>
      <c r="E243" s="3">
        <f>('Stocks Portfolio'!C243-'Stocks Portfolio'!$C$3)/'Stocks Portfolio'!$C$3</f>
        <v>0.10618378911061825</v>
      </c>
      <c r="F243" s="3">
        <f>('Stocks Portfolio'!D243-'Stocks Portfolio'!$D$3)/'Stocks Portfolio'!$D$3</f>
        <v>0.16783684386492806</v>
      </c>
      <c r="G243" s="3">
        <f>('Stocks Portfolio'!E243-'Stocks Portfolio'!$E$3)/'Stocks Portfolio'!$E$3</f>
        <v>-0.41281138790035588</v>
      </c>
      <c r="H243" s="3">
        <f>('Stocks Portfolio'!F243-'Stocks Portfolio'!$F$3)/'Stocks Portfolio'!$F$3</f>
        <v>-0.1730365392692145</v>
      </c>
      <c r="I243" s="3">
        <f>('Stocks Portfolio'!G243-'Stocks Portfolio'!$G$3)/'Stocks Portfolio'!$G$3</f>
        <v>3.7436358191075703E-3</v>
      </c>
      <c r="J243" s="3">
        <f>('Stocks Portfolio'!H243-'Stocks Portfolio'!$H$3)/'Stocks Portfolio'!$H$3</f>
        <v>-0.20865207069374828</v>
      </c>
      <c r="K243" s="39">
        <f>('Stocks Portfolio'!I243-'Stocks Portfolio'!$I$3)/'Stocks Portfolio'!$I$3</f>
        <v>-0.32282608695652165</v>
      </c>
    </row>
    <row r="244" spans="1:11" customFormat="1" x14ac:dyDescent="0.3">
      <c r="A244" s="101" vm="4462">
        <v>44174</v>
      </c>
      <c r="B244" s="5">
        <f>SUM('Efficient Frontier'!$C$7*'Stocks Portfolio'!K244,'Efficient Frontier'!$D$7*'Stocks Portfolio'!L244,'Stocks Portfolio'!M244*'Efficient Frontier'!$E$7,'Efficient Frontier'!$F$7*'Stocks Portfolio'!N244,'Stocks Portfolio'!O244*'Efficient Frontier'!$G$7,'Efficient Frontier'!$H$7*'Stocks Portfolio'!P244,'Stocks Portfolio'!Q244*'Efficient Frontier'!$I$7,'Efficient Frontier'!$J$7*'Stocks Portfolio'!R244)</f>
        <v>2.0482311697766167E-2</v>
      </c>
      <c r="C244" s="97">
        <f t="shared" si="3"/>
        <v>-2.022161864162703E-3</v>
      </c>
      <c r="D244" s="21">
        <f>('Stocks Portfolio'!B244-'Stocks Portfolio'!$B$3)/'Stocks Portfolio'!$B$3</f>
        <v>7.1651090342679066E-2</v>
      </c>
      <c r="E244" s="3">
        <f>('Stocks Portfolio'!C244-'Stocks Portfolio'!$C$3)/'Stocks Portfolio'!$C$3</f>
        <v>0.14831239221483114</v>
      </c>
      <c r="F244" s="3">
        <f>('Stocks Portfolio'!D244-'Stocks Portfolio'!$D$3)/'Stocks Portfolio'!$D$3</f>
        <v>0.20060180541624872</v>
      </c>
      <c r="G244" s="3">
        <f>('Stocks Portfolio'!E244-'Stocks Portfolio'!$E$3)/'Stocks Portfolio'!$E$3</f>
        <v>-0.40473013048635825</v>
      </c>
      <c r="H244" s="3">
        <f>('Stocks Portfolio'!F244-'Stocks Portfolio'!$F$3)/'Stocks Portfolio'!$F$3</f>
        <v>-0.17009659806803856</v>
      </c>
      <c r="I244" s="3">
        <f>('Stocks Portfolio'!G244-'Stocks Portfolio'!$G$3)/'Stocks Portfolio'!$G$3</f>
        <v>3.1446540880503138E-2</v>
      </c>
      <c r="J244" s="3">
        <f>('Stocks Portfolio'!H244-'Stocks Portfolio'!$H$3)/'Stocks Portfolio'!$H$3</f>
        <v>-0.19493537325243993</v>
      </c>
      <c r="K244" s="39">
        <f>('Stocks Portfolio'!I244-'Stocks Portfolio'!$I$3)/'Stocks Portfolio'!$I$3</f>
        <v>-0.3059782608695652</v>
      </c>
    </row>
    <row r="245" spans="1:11" customFormat="1" x14ac:dyDescent="0.3">
      <c r="A245" s="101" vm="4481">
        <v>44175</v>
      </c>
      <c r="B245" s="5">
        <f>SUM('Efficient Frontier'!$C$7*'Stocks Portfolio'!K245,'Efficient Frontier'!$D$7*'Stocks Portfolio'!L245,'Stocks Portfolio'!M245*'Efficient Frontier'!$E$7,'Efficient Frontier'!$F$7*'Stocks Portfolio'!N245,'Stocks Portfolio'!O245*'Efficient Frontier'!$G$7,'Efficient Frontier'!$H$7*'Stocks Portfolio'!P245,'Stocks Portfolio'!Q245*'Efficient Frontier'!$I$7,'Efficient Frontier'!$J$7*'Stocks Portfolio'!R245)</f>
        <v>-1.298394031781628E-2</v>
      </c>
      <c r="C245" s="97">
        <f t="shared" si="3"/>
        <v>-1.5030411513898998E-2</v>
      </c>
      <c r="D245" s="21">
        <f>('Stocks Portfolio'!B245-'Stocks Portfolio'!$B$3)/'Stocks Portfolio'!$B$3</f>
        <v>6.4382139148494208E-2</v>
      </c>
      <c r="E245" s="3">
        <f>('Stocks Portfolio'!C245-'Stocks Portfolio'!$C$3)/'Stocks Portfolio'!$C$3</f>
        <v>0.14461690071446162</v>
      </c>
      <c r="F245" s="3">
        <f>('Stocks Portfolio'!D245-'Stocks Portfolio'!$D$3)/'Stocks Portfolio'!$D$3</f>
        <v>0.1782012704781008</v>
      </c>
      <c r="G245" s="3">
        <f>('Stocks Portfolio'!E245-'Stocks Portfolio'!$E$3)/'Stocks Portfolio'!$E$3</f>
        <v>-0.41429418742585999</v>
      </c>
      <c r="H245" s="3">
        <f>('Stocks Portfolio'!F245-'Stocks Portfolio'!$F$3)/'Stocks Portfolio'!$F$3</f>
        <v>-0.17648047039059206</v>
      </c>
      <c r="I245" s="3">
        <f>('Stocks Portfolio'!G245-'Stocks Portfolio'!$G$3)/'Stocks Portfolio'!$G$3</f>
        <v>3.5489667565139278E-2</v>
      </c>
      <c r="J245" s="3">
        <f>('Stocks Portfolio'!H245-'Stocks Portfolio'!$H$3)/'Stocks Portfolio'!$H$3</f>
        <v>-0.20284885254550247</v>
      </c>
      <c r="K245" s="39">
        <f>('Stocks Portfolio'!I245-'Stocks Portfolio'!$I$3)/'Stocks Portfolio'!$I$3</f>
        <v>-0.31413043478260866</v>
      </c>
    </row>
    <row r="246" spans="1:11" customFormat="1" x14ac:dyDescent="0.3">
      <c r="A246" s="101" vm="4498">
        <v>44176</v>
      </c>
      <c r="B246" s="5">
        <f>SUM('Efficient Frontier'!$C$7*'Stocks Portfolio'!K246,'Efficient Frontier'!$D$7*'Stocks Portfolio'!L246,'Stocks Portfolio'!M246*'Efficient Frontier'!$E$7,'Efficient Frontier'!$F$7*'Stocks Portfolio'!N246,'Stocks Portfolio'!O246*'Efficient Frontier'!$G$7,'Efficient Frontier'!$H$7*'Stocks Portfolio'!P246,'Stocks Portfolio'!Q246*'Efficient Frontier'!$I$7,'Efficient Frontier'!$J$7*'Stocks Portfolio'!R246)</f>
        <v>-3.6027364123249726E-4</v>
      </c>
      <c r="C246" s="97">
        <f t="shared" si="3"/>
        <v>-1.4144010249217822E-2</v>
      </c>
      <c r="D246" s="21">
        <f>('Stocks Portfolio'!B246-'Stocks Portfolio'!$B$3)/'Stocks Portfolio'!$B$3</f>
        <v>6.4382139148494208E-2</v>
      </c>
      <c r="E246" s="3">
        <f>('Stocks Portfolio'!C246-'Stocks Portfolio'!$C$3)/'Stocks Portfolio'!$C$3</f>
        <v>0.17220990391722085</v>
      </c>
      <c r="F246" s="3">
        <f>('Stocks Portfolio'!D246-'Stocks Portfolio'!$D$3)/'Stocks Portfolio'!$D$3</f>
        <v>0.18187897024406544</v>
      </c>
      <c r="G246" s="3">
        <f>('Stocks Portfolio'!E246-'Stocks Portfolio'!$E$3)/'Stocks Portfolio'!$E$3</f>
        <v>-0.41992882562277578</v>
      </c>
      <c r="H246" s="3">
        <f>('Stocks Portfolio'!F246-'Stocks Portfolio'!$F$3)/'Stocks Portfolio'!$F$3</f>
        <v>-0.18698026039479204</v>
      </c>
      <c r="I246" s="3">
        <f>('Stocks Portfolio'!G246-'Stocks Portfolio'!$G$3)/'Stocks Portfolio'!$G$3</f>
        <v>2.1263851452530749E-2</v>
      </c>
      <c r="J246" s="3">
        <f>('Stocks Portfolio'!H246-'Stocks Portfolio'!$H$3)/'Stocks Portfolio'!$H$3</f>
        <v>-0.18913215510419412</v>
      </c>
      <c r="K246" s="39">
        <f>('Stocks Portfolio'!I246-'Stocks Portfolio'!$I$3)/'Stocks Portfolio'!$I$3</f>
        <v>-0.32282608695652165</v>
      </c>
    </row>
    <row r="247" spans="1:11" customFormat="1" x14ac:dyDescent="0.3">
      <c r="A247" s="101" vm="4514">
        <v>44179</v>
      </c>
      <c r="B247" s="5">
        <f>SUM('Efficient Frontier'!$C$7*'Stocks Portfolio'!K247,'Efficient Frontier'!$D$7*'Stocks Portfolio'!L247,'Stocks Portfolio'!M247*'Efficient Frontier'!$E$7,'Efficient Frontier'!$F$7*'Stocks Portfolio'!N247,'Stocks Portfolio'!O247*'Efficient Frontier'!$G$7,'Efficient Frontier'!$H$7*'Stocks Portfolio'!P247,'Stocks Portfolio'!Q247*'Efficient Frontier'!$I$7,'Efficient Frontier'!$J$7*'Stocks Portfolio'!R247)</f>
        <v>4.8569691841354994E-3</v>
      </c>
      <c r="C247" s="97">
        <f t="shared" si="3"/>
        <v>-6.8715362578624564E-3</v>
      </c>
      <c r="D247" s="21">
        <f>('Stocks Portfolio'!B247-'Stocks Portfolio'!$B$3)/'Stocks Portfolio'!$B$3</f>
        <v>7.5804776739356039E-2</v>
      </c>
      <c r="E247" s="3">
        <f>('Stocks Portfolio'!C247-'Stocks Portfolio'!$C$3)/'Stocks Portfolio'!$C$3</f>
        <v>0.17960088691796006</v>
      </c>
      <c r="F247" s="3">
        <f>('Stocks Portfolio'!D247-'Stocks Portfolio'!$D$3)/'Stocks Portfolio'!$D$3</f>
        <v>0.1962554329655633</v>
      </c>
      <c r="G247" s="3">
        <f>('Stocks Portfolio'!E247-'Stocks Portfolio'!$E$3)/'Stocks Portfolio'!$E$3</f>
        <v>-0.42956702253855278</v>
      </c>
      <c r="H247" s="3">
        <f>('Stocks Portfolio'!F247-'Stocks Portfolio'!$F$3)/'Stocks Portfolio'!$F$3</f>
        <v>-0.18555228895422082</v>
      </c>
      <c r="I247" s="3">
        <f>('Stocks Portfolio'!G247-'Stocks Portfolio'!$G$3)/'Stocks Portfolio'!$G$3</f>
        <v>3.4740940401317789E-2</v>
      </c>
      <c r="J247" s="3">
        <f>('Stocks Portfolio'!H247-'Stocks Portfolio'!$H$3)/'Stocks Portfolio'!$H$3</f>
        <v>-0.18069111052492742</v>
      </c>
      <c r="K247" s="39">
        <f>('Stocks Portfolio'!I247-'Stocks Portfolio'!$I$3)/'Stocks Portfolio'!$I$3</f>
        <v>-0.32989130434782604</v>
      </c>
    </row>
    <row r="248" spans="1:11" customFormat="1" x14ac:dyDescent="0.3">
      <c r="A248" s="101" vm="4533">
        <v>44180</v>
      </c>
      <c r="B248" s="5">
        <f>SUM('Efficient Frontier'!$C$7*'Stocks Portfolio'!K248,'Efficient Frontier'!$D$7*'Stocks Portfolio'!L248,'Stocks Portfolio'!M248*'Efficient Frontier'!$E$7,'Efficient Frontier'!$F$7*'Stocks Portfolio'!N248,'Stocks Portfolio'!O248*'Efficient Frontier'!$G$7,'Efficient Frontier'!$H$7*'Stocks Portfolio'!P248,'Stocks Portfolio'!Q248*'Efficient Frontier'!$I$7,'Efficient Frontier'!$J$7*'Stocks Portfolio'!R248)</f>
        <v>1.4771298841441138E-2</v>
      </c>
      <c r="C248" s="97">
        <f t="shared" si="3"/>
        <v>7.0208975059934953E-3</v>
      </c>
      <c r="D248" s="21">
        <f>('Stocks Portfolio'!B248-'Stocks Portfolio'!$B$3)/'Stocks Portfolio'!$B$3</f>
        <v>7.4766355140186785E-2</v>
      </c>
      <c r="E248" s="3">
        <f>('Stocks Portfolio'!C248-'Stocks Portfolio'!$C$3)/'Stocks Portfolio'!$C$3</f>
        <v>0.20226656812022648</v>
      </c>
      <c r="F248" s="3">
        <f>('Stocks Portfolio'!D248-'Stocks Portfolio'!$D$3)/'Stocks Portfolio'!$D$3</f>
        <v>0.21430959545302561</v>
      </c>
      <c r="G248" s="3">
        <f>('Stocks Portfolio'!E248-'Stocks Portfolio'!$E$3)/'Stocks Portfolio'!$E$3</f>
        <v>-0.41503558718861211</v>
      </c>
      <c r="H248" s="3">
        <f>('Stocks Portfolio'!F248-'Stocks Portfolio'!$F$3)/'Stocks Portfolio'!$F$3</f>
        <v>-0.17051658966820651</v>
      </c>
      <c r="I248" s="3">
        <f>('Stocks Portfolio'!G248-'Stocks Portfolio'!$G$3)/'Stocks Portfolio'!$G$3</f>
        <v>5.7651991614255736E-2</v>
      </c>
      <c r="J248" s="3">
        <f>('Stocks Portfolio'!H248-'Stocks Portfolio'!$H$3)/'Stocks Portfolio'!$H$3</f>
        <v>-0.15853336850435237</v>
      </c>
      <c r="K248" s="39">
        <f>('Stocks Portfolio'!I248-'Stocks Portfolio'!$I$3)/'Stocks Portfolio'!$I$3</f>
        <v>-0.32608695652173908</v>
      </c>
    </row>
    <row r="249" spans="1:11" customFormat="1" x14ac:dyDescent="0.3">
      <c r="A249" s="101" vm="4551">
        <v>44181</v>
      </c>
      <c r="B249" s="5">
        <f>SUM('Efficient Frontier'!$C$7*'Stocks Portfolio'!K249,'Efficient Frontier'!$D$7*'Stocks Portfolio'!L249,'Stocks Portfolio'!M249*'Efficient Frontier'!$E$7,'Efficient Frontier'!$F$7*'Stocks Portfolio'!N249,'Stocks Portfolio'!O249*'Efficient Frontier'!$G$7,'Efficient Frontier'!$H$7*'Stocks Portfolio'!P249,'Stocks Portfolio'!Q249*'Efficient Frontier'!$I$7,'Efficient Frontier'!$J$7*'Stocks Portfolio'!R249)</f>
        <v>-3.1642278907566823E-3</v>
      </c>
      <c r="C249" s="97">
        <f t="shared" si="3"/>
        <v>6.3502369607858315E-3</v>
      </c>
      <c r="D249" s="21">
        <f>('Stocks Portfolio'!B249-'Stocks Portfolio'!$B$3)/'Stocks Portfolio'!$B$3</f>
        <v>7.8920041536863939E-2</v>
      </c>
      <c r="E249" s="3">
        <f>('Stocks Portfolio'!C249-'Stocks Portfolio'!$C$3)/'Stocks Portfolio'!$C$3</f>
        <v>0.20004927322000485</v>
      </c>
      <c r="F249" s="3">
        <f>('Stocks Portfolio'!D249-'Stocks Portfolio'!$D$3)/'Stocks Portfolio'!$D$3</f>
        <v>0.21999331327315264</v>
      </c>
      <c r="G249" s="3">
        <f>('Stocks Portfolio'!E249-'Stocks Portfolio'!$E$3)/'Stocks Portfolio'!$E$3</f>
        <v>-0.42163404507710556</v>
      </c>
      <c r="H249" s="3">
        <f>('Stocks Portfolio'!F249-'Stocks Portfolio'!$F$3)/'Stocks Portfolio'!$F$3</f>
        <v>-0.18395632087358244</v>
      </c>
      <c r="I249" s="3">
        <f>('Stocks Portfolio'!G249-'Stocks Portfolio'!$G$3)/'Stocks Portfolio'!$G$3</f>
        <v>7.1728062294100045E-2</v>
      </c>
      <c r="J249" s="3">
        <f>('Stocks Portfolio'!H249-'Stocks Portfolio'!$H$3)/'Stocks Portfolio'!$H$3</f>
        <v>-0.17330519651806903</v>
      </c>
      <c r="K249" s="39">
        <f>('Stocks Portfolio'!I249-'Stocks Portfolio'!$I$3)/'Stocks Portfolio'!$I$3</f>
        <v>-0.36032608695652174</v>
      </c>
    </row>
    <row r="250" spans="1:11" customFormat="1" x14ac:dyDescent="0.3">
      <c r="A250" s="101" vm="4570">
        <v>44182</v>
      </c>
      <c r="B250" s="5">
        <f>SUM('Efficient Frontier'!$C$7*'Stocks Portfolio'!K250,'Efficient Frontier'!$D$7*'Stocks Portfolio'!L250,'Stocks Portfolio'!M250*'Efficient Frontier'!$E$7,'Efficient Frontier'!$F$7*'Stocks Portfolio'!N250,'Stocks Portfolio'!O250*'Efficient Frontier'!$G$7,'Efficient Frontier'!$H$7*'Stocks Portfolio'!P250,'Stocks Portfolio'!Q250*'Efficient Frontier'!$I$7,'Efficient Frontier'!$J$7*'Stocks Portfolio'!R250)</f>
        <v>3.002590975905163E-3</v>
      </c>
      <c r="C250" s="97">
        <f t="shared" si="3"/>
        <v>1.1652291678484139E-2</v>
      </c>
      <c r="D250" s="21">
        <f>('Stocks Portfolio'!B250-'Stocks Portfolio'!$B$3)/'Stocks Portfolio'!$B$3</f>
        <v>0.1017653167185876</v>
      </c>
      <c r="E250" s="3">
        <f>('Stocks Portfolio'!C250-'Stocks Portfolio'!$C$3)/'Stocks Portfolio'!$C$3</f>
        <v>0.20719389012071929</v>
      </c>
      <c r="F250" s="3">
        <f>('Stocks Portfolio'!D250-'Stocks Portfolio'!$D$3)/'Stocks Portfolio'!$D$3</f>
        <v>0.22701437646272141</v>
      </c>
      <c r="G250" s="3">
        <f>('Stocks Portfolio'!E250-'Stocks Portfolio'!$E$3)/'Stocks Portfolio'!$E$3</f>
        <v>-0.42274614472123367</v>
      </c>
      <c r="H250" s="3">
        <f>('Stocks Portfolio'!F250-'Stocks Portfolio'!$F$3)/'Stocks Portfolio'!$F$3</f>
        <v>-0.18336833263334729</v>
      </c>
      <c r="I250" s="3">
        <f>('Stocks Portfolio'!G250-'Stocks Portfolio'!$G$3)/'Stocks Portfolio'!$G$3</f>
        <v>7.8466606768493569E-2</v>
      </c>
      <c r="J250" s="3">
        <f>('Stocks Portfolio'!H250-'Stocks Portfolio'!$H$3)/'Stocks Portfolio'!$H$3</f>
        <v>-0.17488789237668151</v>
      </c>
      <c r="K250" s="39">
        <f>('Stocks Portfolio'!I250-'Stocks Portfolio'!$I$3)/'Stocks Portfolio'!$I$3</f>
        <v>-0.4</v>
      </c>
    </row>
    <row r="251" spans="1:11" customFormat="1" x14ac:dyDescent="0.3">
      <c r="A251" s="101" vm="4589">
        <v>44183</v>
      </c>
      <c r="B251" s="5">
        <f>SUM('Efficient Frontier'!$C$7*'Stocks Portfolio'!K251,'Efficient Frontier'!$D$7*'Stocks Portfolio'!L251,'Stocks Portfolio'!M251*'Efficient Frontier'!$E$7,'Efficient Frontier'!$F$7*'Stocks Portfolio'!N251,'Stocks Portfolio'!O251*'Efficient Frontier'!$G$7,'Efficient Frontier'!$H$7*'Stocks Portfolio'!P251,'Stocks Portfolio'!Q251*'Efficient Frontier'!$I$7,'Efficient Frontier'!$J$7*'Stocks Portfolio'!R251)</f>
        <v>-3.1133637935096044E-3</v>
      </c>
      <c r="C251" s="97">
        <f t="shared" si="3"/>
        <v>9.5784348055954413E-3</v>
      </c>
      <c r="D251" s="21">
        <f>('Stocks Portfolio'!B251-'Stocks Portfolio'!$B$3)/'Stocks Portfolio'!$B$3</f>
        <v>9.034267912772577E-2</v>
      </c>
      <c r="E251" s="3">
        <f>('Stocks Portfolio'!C251-'Stocks Portfolio'!$C$3)/'Stocks Portfolio'!$C$3</f>
        <v>0.19487558511948747</v>
      </c>
      <c r="F251" s="3">
        <f>('Stocks Portfolio'!D251-'Stocks Portfolio'!$D$3)/'Stocks Portfolio'!$D$3</f>
        <v>0.23136074891340683</v>
      </c>
      <c r="G251" s="3">
        <f>('Stocks Portfolio'!E251-'Stocks Portfolio'!$E$3)/'Stocks Portfolio'!$E$3</f>
        <v>-0.42756524317912215</v>
      </c>
      <c r="H251" s="3">
        <f>('Stocks Portfolio'!F251-'Stocks Portfolio'!$F$3)/'Stocks Portfolio'!$F$3</f>
        <v>-0.18723225535489282</v>
      </c>
      <c r="I251" s="3">
        <f>('Stocks Portfolio'!G251-'Stocks Portfolio'!$G$3)/'Stocks Portfolio'!$G$3</f>
        <v>8.7750823599880248E-2</v>
      </c>
      <c r="J251" s="3">
        <f>('Stocks Portfolio'!H251-'Stocks Portfolio'!$H$3)/'Stocks Portfolio'!$H$3</f>
        <v>-0.18016354523872327</v>
      </c>
      <c r="K251" s="39">
        <f>('Stocks Portfolio'!I251-'Stocks Portfolio'!$I$3)/'Stocks Portfolio'!$I$3</f>
        <v>-0.4070652173913043</v>
      </c>
    </row>
    <row r="252" spans="1:11" customFormat="1" x14ac:dyDescent="0.3">
      <c r="A252" s="101" vm="4607">
        <v>44186</v>
      </c>
      <c r="B252" s="5">
        <f>SUM('Efficient Frontier'!$C$7*'Stocks Portfolio'!K252,'Efficient Frontier'!$D$7*'Stocks Portfolio'!L252,'Stocks Portfolio'!M252*'Efficient Frontier'!$E$7,'Efficient Frontier'!$F$7*'Stocks Portfolio'!N252,'Stocks Portfolio'!O252*'Efficient Frontier'!$G$7,'Efficient Frontier'!$H$7*'Stocks Portfolio'!P252,'Stocks Portfolio'!Q252*'Efficient Frontier'!$I$7,'Efficient Frontier'!$J$7*'Stocks Portfolio'!R252)</f>
        <v>-1.090906477361098E-2</v>
      </c>
      <c r="C252" s="97">
        <f t="shared" si="3"/>
        <v>2.2667036133426563E-3</v>
      </c>
      <c r="D252" s="21">
        <f>('Stocks Portfolio'!B252-'Stocks Portfolio'!$B$3)/'Stocks Portfolio'!$B$3</f>
        <v>0.14122533748701965</v>
      </c>
      <c r="E252" s="3">
        <f>('Stocks Portfolio'!C252-'Stocks Portfolio'!$C$3)/'Stocks Portfolio'!$C$3</f>
        <v>0.17171717171717168</v>
      </c>
      <c r="F252" s="3">
        <f>('Stocks Portfolio'!D252-'Stocks Portfolio'!$D$3)/'Stocks Portfolio'!$D$3</f>
        <v>0.21397525911066531</v>
      </c>
      <c r="G252" s="3">
        <f>('Stocks Portfolio'!E252-'Stocks Portfolio'!$E$3)/'Stocks Portfolio'!$E$3</f>
        <v>-0.44995551601423489</v>
      </c>
      <c r="H252" s="3">
        <f>('Stocks Portfolio'!F252-'Stocks Portfolio'!$F$3)/'Stocks Portfolio'!$F$3</f>
        <v>-0.21562368752624944</v>
      </c>
      <c r="I252" s="3">
        <f>('Stocks Portfolio'!G252-'Stocks Portfolio'!$G$3)/'Stocks Portfolio'!$G$3</f>
        <v>6.6936208445642423E-2</v>
      </c>
      <c r="J252" s="3">
        <f>('Stocks Portfolio'!H252-'Stocks Portfolio'!$H$3)/'Stocks Portfolio'!$H$3</f>
        <v>-0.20126615668688991</v>
      </c>
      <c r="K252" s="39">
        <f>('Stocks Portfolio'!I252-'Stocks Portfolio'!$I$3)/'Stocks Portfolio'!$I$3</f>
        <v>-0.4222826086956521</v>
      </c>
    </row>
    <row r="253" spans="1:11" customFormat="1" x14ac:dyDescent="0.3">
      <c r="A253" s="101" vm="4626">
        <v>44187</v>
      </c>
      <c r="B253" s="5">
        <f>SUM('Efficient Frontier'!$C$7*'Stocks Portfolio'!K253,'Efficient Frontier'!$D$7*'Stocks Portfolio'!L253,'Stocks Portfolio'!M253*'Efficient Frontier'!$E$7,'Efficient Frontier'!$F$7*'Stocks Portfolio'!N253,'Stocks Portfolio'!O253*'Efficient Frontier'!$G$7,'Efficient Frontier'!$H$7*'Stocks Portfolio'!P253,'Stocks Portfolio'!Q253*'Efficient Frontier'!$I$7,'Efficient Frontier'!$J$7*'Stocks Portfolio'!R253)</f>
        <v>1.4921709515739118E-2</v>
      </c>
      <c r="C253" s="97">
        <f t="shared" si="3"/>
        <v>1.8299982859247794E-2</v>
      </c>
      <c r="D253" s="21">
        <f>('Stocks Portfolio'!B253-'Stocks Portfolio'!$B$3)/'Stocks Portfolio'!$B$3</f>
        <v>0.13499480789200402</v>
      </c>
      <c r="E253" s="3">
        <f>('Stocks Portfolio'!C253-'Stocks Portfolio'!$C$3)/'Stocks Portfolio'!$C$3</f>
        <v>0.19191919191919188</v>
      </c>
      <c r="F253" s="3">
        <f>('Stocks Portfolio'!D253-'Stocks Portfolio'!$D$3)/'Stocks Portfolio'!$D$3</f>
        <v>0.2454028752925442</v>
      </c>
      <c r="G253" s="3">
        <f>('Stocks Portfolio'!E253-'Stocks Portfolio'!$E$3)/'Stocks Portfolio'!$E$3</f>
        <v>-0.44217081850533807</v>
      </c>
      <c r="H253" s="3">
        <f>('Stocks Portfolio'!F253-'Stocks Portfolio'!$F$3)/'Stocks Portfolio'!$F$3</f>
        <v>-0.20991180176396465</v>
      </c>
      <c r="I253" s="3">
        <f>('Stocks Portfolio'!G253-'Stocks Portfolio'!$G$3)/'Stocks Portfolio'!$G$3</f>
        <v>9.2991913746630794E-2</v>
      </c>
      <c r="J253" s="3">
        <f>('Stocks Portfolio'!H253-'Stocks Portfolio'!$H$3)/'Stocks Portfolio'!$H$3</f>
        <v>-0.19071485096280658</v>
      </c>
      <c r="K253" s="39">
        <f>('Stocks Portfolio'!I253-'Stocks Portfolio'!$I$3)/'Stocks Portfolio'!$I$3</f>
        <v>-0.42065217391304344</v>
      </c>
    </row>
    <row r="254" spans="1:11" customFormat="1" x14ac:dyDescent="0.3">
      <c r="A254" s="101" vm="4645">
        <v>44188</v>
      </c>
      <c r="B254" s="5">
        <f>SUM('Efficient Frontier'!$C$7*'Stocks Portfolio'!K254,'Efficient Frontier'!$D$7*'Stocks Portfolio'!L254,'Stocks Portfolio'!M254*'Efficient Frontier'!$E$7,'Efficient Frontier'!$F$7*'Stocks Portfolio'!N254,'Stocks Portfolio'!O254*'Efficient Frontier'!$G$7,'Efficient Frontier'!$H$7*'Stocks Portfolio'!P254,'Stocks Portfolio'!Q254*'Efficient Frontier'!$I$7,'Efficient Frontier'!$J$7*'Stocks Portfolio'!R254)</f>
        <v>9.0226369428573275E-3</v>
      </c>
      <c r="C254" s="97">
        <f t="shared" si="3"/>
        <v>2.6059790474133451E-2</v>
      </c>
      <c r="D254" s="21">
        <f>('Stocks Portfolio'!B254-'Stocks Portfolio'!$B$3)/'Stocks Portfolio'!$B$3</f>
        <v>0.15472481827621998</v>
      </c>
      <c r="E254" s="3">
        <f>('Stocks Portfolio'!C254-'Stocks Portfolio'!$C$3)/'Stocks Portfolio'!$C$3</f>
        <v>0.18773096821877303</v>
      </c>
      <c r="F254" s="3">
        <f>('Stocks Portfolio'!D254-'Stocks Portfolio'!$D$3)/'Stocks Portfolio'!$D$3</f>
        <v>0.24807756603142755</v>
      </c>
      <c r="G254" s="3">
        <f>('Stocks Portfolio'!E254-'Stocks Portfolio'!$E$3)/'Stocks Portfolio'!$E$3</f>
        <v>-0.42971530249110318</v>
      </c>
      <c r="H254" s="3">
        <f>('Stocks Portfolio'!F254-'Stocks Portfolio'!$F$3)/'Stocks Portfolio'!$F$3</f>
        <v>-0.19655606887862234</v>
      </c>
      <c r="I254" s="3">
        <f>('Stocks Portfolio'!G254-'Stocks Portfolio'!$G$3)/'Stocks Portfolio'!$G$3</f>
        <v>0.10002994908655288</v>
      </c>
      <c r="J254" s="3">
        <f>('Stocks Portfolio'!H254-'Stocks Portfolio'!$H$3)/'Stocks Portfolio'!$H$3</f>
        <v>-0.18649432867317323</v>
      </c>
      <c r="K254" s="39">
        <f>('Stocks Portfolio'!I254-'Stocks Portfolio'!$I$3)/'Stocks Portfolio'!$I$3</f>
        <v>-0.42010869565217385</v>
      </c>
    </row>
    <row r="255" spans="1:11" customFormat="1" x14ac:dyDescent="0.3">
      <c r="A255" s="101" vm="4662">
        <v>44193</v>
      </c>
      <c r="B255" s="5">
        <f>SUM('Efficient Frontier'!$C$7*'Stocks Portfolio'!K255,'Efficient Frontier'!$D$7*'Stocks Portfolio'!L255,'Stocks Portfolio'!M255*'Efficient Frontier'!$E$7,'Efficient Frontier'!$F$7*'Stocks Portfolio'!N255,'Stocks Portfolio'!O255*'Efficient Frontier'!$G$7,'Efficient Frontier'!$H$7*'Stocks Portfolio'!P255,'Stocks Portfolio'!Q255*'Efficient Frontier'!$I$7,'Efficient Frontier'!$J$7*'Stocks Portfolio'!R255)</f>
        <v>8.7414760474031766E-3</v>
      </c>
      <c r="C255" s="97">
        <f t="shared" si="3"/>
        <v>3.5549728388346497E-2</v>
      </c>
      <c r="D255" s="21">
        <f>('Stocks Portfolio'!B255-'Stocks Portfolio'!$B$3)/'Stocks Portfolio'!$B$3</f>
        <v>0.18483904465212869</v>
      </c>
      <c r="E255" s="3">
        <f>('Stocks Portfolio'!C255-'Stocks Portfolio'!$C$3)/'Stocks Portfolio'!$C$3</f>
        <v>0.22517861542251769</v>
      </c>
      <c r="F255" s="3">
        <f>('Stocks Portfolio'!D255-'Stocks Portfolio'!$D$3)/'Stocks Portfolio'!$D$3</f>
        <v>0.25075225677031093</v>
      </c>
      <c r="G255" s="3">
        <f>('Stocks Portfolio'!E255-'Stocks Portfolio'!$E$3)/'Stocks Portfolio'!$E$3</f>
        <v>-0.42919632265717672</v>
      </c>
      <c r="H255" s="3">
        <f>('Stocks Portfolio'!F255-'Stocks Portfolio'!$F$3)/'Stocks Portfolio'!$F$3</f>
        <v>-0.19260814783704314</v>
      </c>
      <c r="I255" s="3">
        <f>('Stocks Portfolio'!G255-'Stocks Portfolio'!$G$3)/'Stocks Portfolio'!$G$3</f>
        <v>0.10706798442647497</v>
      </c>
      <c r="J255" s="3">
        <f>('Stocks Portfolio'!H255-'Stocks Portfolio'!$H$3)/'Stocks Portfolio'!$H$3</f>
        <v>-0.18860458981798986</v>
      </c>
      <c r="K255" s="39">
        <f>('Stocks Portfolio'!I255-'Stocks Portfolio'!$I$3)/'Stocks Portfolio'!$I$3</f>
        <v>-0.40597826086956518</v>
      </c>
    </row>
    <row r="256" spans="1:11" customFormat="1" x14ac:dyDescent="0.3">
      <c r="A256" s="101" vm="4681">
        <v>44194</v>
      </c>
      <c r="B256" s="5">
        <f>SUM('Efficient Frontier'!$C$7*'Stocks Portfolio'!K256,'Efficient Frontier'!$D$7*'Stocks Portfolio'!L256,'Stocks Portfolio'!M256*'Efficient Frontier'!$E$7,'Efficient Frontier'!$F$7*'Stocks Portfolio'!N256,'Stocks Portfolio'!O256*'Efficient Frontier'!$G$7,'Efficient Frontier'!$H$7*'Stocks Portfolio'!P256,'Stocks Portfolio'!Q256*'Efficient Frontier'!$I$7,'Efficient Frontier'!$J$7*'Stocks Portfolio'!R256)</f>
        <v>8.4874411281375059E-3</v>
      </c>
      <c r="C256" s="97">
        <f t="shared" si="3"/>
        <v>4.5643079371679177E-2</v>
      </c>
      <c r="D256" s="21">
        <f>('Stocks Portfolio'!B256-'Stocks Portfolio'!$B$3)/'Stocks Portfolio'!$B$3</f>
        <v>0.20353063343717537</v>
      </c>
      <c r="E256" s="3">
        <f>('Stocks Portfolio'!C256-'Stocks Portfolio'!$C$3)/'Stocks Portfolio'!$C$3</f>
        <v>0.23922148312392197</v>
      </c>
      <c r="F256" s="3">
        <f>('Stocks Portfolio'!D256-'Stocks Portfolio'!$D$3)/'Stocks Portfolio'!$D$3</f>
        <v>0.26412571046472749</v>
      </c>
      <c r="G256" s="3">
        <f>('Stocks Portfolio'!E256-'Stocks Portfolio'!$E$3)/'Stocks Portfolio'!$E$3</f>
        <v>-0.42941874258600238</v>
      </c>
      <c r="H256" s="3">
        <f>('Stocks Portfolio'!F256-'Stocks Portfolio'!$F$3)/'Stocks Portfolio'!$F$3</f>
        <v>-0.19370012599747999</v>
      </c>
      <c r="I256" s="3">
        <f>('Stocks Portfolio'!G256-'Stocks Portfolio'!$G$3)/'Stocks Portfolio'!$G$3</f>
        <v>9.9730458221024318E-2</v>
      </c>
      <c r="J256" s="3">
        <f>('Stocks Portfolio'!H256-'Stocks Portfolio'!$H$3)/'Stocks Portfolio'!$H$3</f>
        <v>-0.16064362964916901</v>
      </c>
      <c r="K256" s="39">
        <f>('Stocks Portfolio'!I256-'Stocks Portfolio'!$I$3)/'Stocks Portfolio'!$I$3</f>
        <v>-0.40978260869565214</v>
      </c>
    </row>
    <row r="257" spans="1:11" customFormat="1" x14ac:dyDescent="0.3">
      <c r="A257" s="101" vm="4699">
        <v>44195</v>
      </c>
      <c r="B257" s="5">
        <f>SUM('Efficient Frontier'!$C$7*'Stocks Portfolio'!K257,'Efficient Frontier'!$D$7*'Stocks Portfolio'!L257,'Stocks Portfolio'!M257*'Efficient Frontier'!$E$7,'Efficient Frontier'!$F$7*'Stocks Portfolio'!N257,'Stocks Portfolio'!O257*'Efficient Frontier'!$G$7,'Efficient Frontier'!$H$7*'Stocks Portfolio'!P257,'Stocks Portfolio'!Q257*'Efficient Frontier'!$I$7,'Efficient Frontier'!$J$7*'Stocks Portfolio'!R257)</f>
        <v>-3.657079046734857E-4</v>
      </c>
      <c r="C257" s="97">
        <f t="shared" si="3"/>
        <v>4.5681806700634514E-2</v>
      </c>
      <c r="D257" s="21">
        <f>('Stocks Portfolio'!B257-'Stocks Portfolio'!$B$3)/'Stocks Portfolio'!$B$3</f>
        <v>0.21495327102803721</v>
      </c>
      <c r="E257" s="3">
        <f>('Stocks Portfolio'!C257-'Stocks Portfolio'!$C$3)/'Stocks Portfolio'!$C$3</f>
        <v>0.23527962552352788</v>
      </c>
      <c r="F257" s="3">
        <f>('Stocks Portfolio'!D257-'Stocks Portfolio'!$D$3)/'Stocks Portfolio'!$D$3</f>
        <v>0.26145101972584411</v>
      </c>
      <c r="G257" s="3">
        <f>('Stocks Portfolio'!E257-'Stocks Portfolio'!$E$3)/'Stocks Portfolio'!$E$3</f>
        <v>-0.43297746144721233</v>
      </c>
      <c r="H257" s="3">
        <f>('Stocks Portfolio'!F257-'Stocks Portfolio'!$F$3)/'Stocks Portfolio'!$F$3</f>
        <v>-0.19672406551868951</v>
      </c>
      <c r="I257" s="3">
        <f>('Stocks Portfolio'!G257-'Stocks Portfolio'!$G$3)/'Stocks Portfolio'!$G$3</f>
        <v>9.7634022162324072E-2</v>
      </c>
      <c r="J257" s="3">
        <f>('Stocks Portfolio'!H257-'Stocks Portfolio'!$H$3)/'Stocks Portfolio'!$H$3</f>
        <v>-0.16328145608018987</v>
      </c>
      <c r="K257" s="39">
        <f>('Stocks Portfolio'!I257-'Stocks Portfolio'!$I$3)/'Stocks Portfolio'!$I$3</f>
        <v>-0.40380434782608687</v>
      </c>
    </row>
    <row r="258" spans="1:11" customFormat="1" x14ac:dyDescent="0.3">
      <c r="A258" s="101" vm="4717">
        <v>44200</v>
      </c>
      <c r="B258" s="5">
        <f>SUM('Efficient Frontier'!$C$7*'Stocks Portfolio'!K258,'Efficient Frontier'!$D$7*'Stocks Portfolio'!L258,'Stocks Portfolio'!M258*'Efficient Frontier'!$E$7,'Efficient Frontier'!$F$7*'Stocks Portfolio'!N258,'Stocks Portfolio'!O258*'Efficient Frontier'!$G$7,'Efficient Frontier'!$H$7*'Stocks Portfolio'!P258,'Stocks Portfolio'!Q258*'Efficient Frontier'!$I$7,'Efficient Frontier'!$J$7*'Stocks Portfolio'!R258)</f>
        <v>3.2205108826046953E-3</v>
      </c>
      <c r="C258" s="97">
        <f t="shared" si="3"/>
        <v>5.0410572439322288E-2</v>
      </c>
      <c r="D258" s="21">
        <f>('Stocks Portfolio'!B258-'Stocks Portfolio'!$B$3)/'Stocks Portfolio'!$B$3</f>
        <v>0.25960539979231567</v>
      </c>
      <c r="E258" s="3">
        <f>('Stocks Portfolio'!C258-'Stocks Portfolio'!$C$3)/'Stocks Portfolio'!$C$3</f>
        <v>0.23183050012318296</v>
      </c>
      <c r="F258" s="3">
        <f>('Stocks Portfolio'!D258-'Stocks Portfolio'!$D$3)/'Stocks Portfolio'!$D$3</f>
        <v>0.25442995653627537</v>
      </c>
      <c r="G258" s="3">
        <f>('Stocks Portfolio'!E258-'Stocks Portfolio'!$E$3)/'Stocks Portfolio'!$E$3</f>
        <v>-0.4377965599051008</v>
      </c>
      <c r="H258" s="3">
        <f>('Stocks Portfolio'!F258-'Stocks Portfolio'!$F$3)/'Stocks Portfolio'!$F$3</f>
        <v>-0.19983200335993273</v>
      </c>
      <c r="I258" s="3">
        <f>('Stocks Portfolio'!G258-'Stocks Portfolio'!$G$3)/'Stocks Portfolio'!$G$3</f>
        <v>0.1141060197663972</v>
      </c>
      <c r="J258" s="3">
        <f>('Stocks Portfolio'!H258-'Stocks Portfolio'!$H$3)/'Stocks Portfolio'!$H$3</f>
        <v>-0.16961223951463986</v>
      </c>
      <c r="K258" s="39">
        <f>('Stocks Portfolio'!I258-'Stocks Portfolio'!$I$3)/'Stocks Portfolio'!$I$3</f>
        <v>-0.39728260869565213</v>
      </c>
    </row>
    <row r="259" spans="1:11" customFormat="1" x14ac:dyDescent="0.3">
      <c r="A259" s="101" vm="4737">
        <v>44201</v>
      </c>
      <c r="B259" s="5">
        <f>SUM('Efficient Frontier'!$C$7*'Stocks Portfolio'!K259,'Efficient Frontier'!$D$7*'Stocks Portfolio'!L259,'Stocks Portfolio'!M259*'Efficient Frontier'!$E$7,'Efficient Frontier'!$F$7*'Stocks Portfolio'!N259,'Stocks Portfolio'!O259*'Efficient Frontier'!$G$7,'Efficient Frontier'!$H$7*'Stocks Portfolio'!P259,'Stocks Portfolio'!Q259*'Efficient Frontier'!$I$7,'Efficient Frontier'!$J$7*'Stocks Portfolio'!R259)</f>
        <v>-1.3034708711600954E-2</v>
      </c>
      <c r="C259" s="97">
        <f t="shared" si="3"/>
        <v>3.5672211700752993E-2</v>
      </c>
      <c r="D259" s="21">
        <f>('Stocks Portfolio'!B259-'Stocks Portfolio'!$B$3)/'Stocks Portfolio'!$B$3</f>
        <v>0.25337487019730004</v>
      </c>
      <c r="E259" s="3">
        <f>('Stocks Portfolio'!C259-'Stocks Portfolio'!$C$3)/'Stocks Portfolio'!$C$3</f>
        <v>0.19783197831978303</v>
      </c>
      <c r="F259" s="3">
        <f>('Stocks Portfolio'!D259-'Stocks Portfolio'!$D$3)/'Stocks Portfolio'!$D$3</f>
        <v>0.22902039451688397</v>
      </c>
      <c r="G259" s="3">
        <f>('Stocks Portfolio'!E259-'Stocks Portfolio'!$E$3)/'Stocks Portfolio'!$E$3</f>
        <v>-0.44395017793594305</v>
      </c>
      <c r="H259" s="3">
        <f>('Stocks Portfolio'!F259-'Stocks Portfolio'!$F$3)/'Stocks Portfolio'!$F$3</f>
        <v>-0.20856782864342702</v>
      </c>
      <c r="I259" s="3">
        <f>('Stocks Portfolio'!G259-'Stocks Portfolio'!$G$3)/'Stocks Portfolio'!$G$3</f>
        <v>0.1111111111111111</v>
      </c>
      <c r="J259" s="3">
        <f>('Stocks Portfolio'!H259-'Stocks Portfolio'!$H$3)/'Stocks Portfolio'!$H$3</f>
        <v>-0.17963597995251901</v>
      </c>
      <c r="K259" s="39">
        <f>('Stocks Portfolio'!I259-'Stocks Portfolio'!$I$3)/'Stocks Portfolio'!$I$3</f>
        <v>-0.3896739130434782</v>
      </c>
    </row>
    <row r="260" spans="1:11" customFormat="1" x14ac:dyDescent="0.3">
      <c r="A260" s="101" vm="4757">
        <v>44202</v>
      </c>
      <c r="B260" s="5">
        <f>SUM('Efficient Frontier'!$C$7*'Stocks Portfolio'!K260,'Efficient Frontier'!$D$7*'Stocks Portfolio'!L260,'Stocks Portfolio'!M260*'Efficient Frontier'!$E$7,'Efficient Frontier'!$F$7*'Stocks Portfolio'!N260,'Stocks Portfolio'!O260*'Efficient Frontier'!$G$7,'Efficient Frontier'!$H$7*'Stocks Portfolio'!P260,'Stocks Portfolio'!Q260*'Efficient Frontier'!$I$7,'Efficient Frontier'!$J$7*'Stocks Portfolio'!R260)</f>
        <v>1.0536411898502318E-2</v>
      </c>
      <c r="C260" s="97">
        <f t="shared" ref="C260:C323" si="4">($N$7*D260 + $O$7*E260 + $P$7*F260 + $Q$7*G260 + $R$7*H260 + $S$7*I260 + $T$7*J260 + $U$7*K260)</f>
        <v>4.1224191292034036E-2</v>
      </c>
      <c r="D260" s="21">
        <f>('Stocks Portfolio'!B260-'Stocks Portfolio'!$B$3)/'Stocks Portfolio'!$B$3</f>
        <v>0.28764278296988571</v>
      </c>
      <c r="E260" s="3">
        <f>('Stocks Portfolio'!C260-'Stocks Portfolio'!$C$3)/'Stocks Portfolio'!$C$3</f>
        <v>0.19832471051983239</v>
      </c>
      <c r="F260" s="3">
        <f>('Stocks Portfolio'!D260-'Stocks Portfolio'!$D$3)/'Stocks Portfolio'!$D$3</f>
        <v>0.21196924105650275</v>
      </c>
      <c r="G260" s="3">
        <f>('Stocks Portfolio'!E260-'Stocks Portfolio'!$E$3)/'Stocks Portfolio'!$E$3</f>
        <v>-0.41006820877817318</v>
      </c>
      <c r="H260" s="3">
        <f>('Stocks Portfolio'!F260-'Stocks Portfolio'!$F$3)/'Stocks Portfolio'!$F$3</f>
        <v>-0.1817723645527089</v>
      </c>
      <c r="I260" s="3">
        <f>('Stocks Portfolio'!G260-'Stocks Portfolio'!$G$3)/'Stocks Portfolio'!$G$3</f>
        <v>8.7750823599880248E-2</v>
      </c>
      <c r="J260" s="3">
        <f>('Stocks Portfolio'!H260-'Stocks Portfolio'!$H$3)/'Stocks Portfolio'!$H$3</f>
        <v>-0.18280137166974406</v>
      </c>
      <c r="K260" s="39">
        <f>('Stocks Portfolio'!I260-'Stocks Portfolio'!$I$3)/'Stocks Portfolio'!$I$3</f>
        <v>-0.38152173913043469</v>
      </c>
    </row>
    <row r="261" spans="1:11" customFormat="1" x14ac:dyDescent="0.3">
      <c r="A261" s="101" vm="4775">
        <v>44203</v>
      </c>
      <c r="B261" s="5">
        <f>SUM('Efficient Frontier'!$C$7*'Stocks Portfolio'!K261,'Efficient Frontier'!$D$7*'Stocks Portfolio'!L261,'Stocks Portfolio'!M261*'Efficient Frontier'!$E$7,'Efficient Frontier'!$F$7*'Stocks Portfolio'!N261,'Stocks Portfolio'!O261*'Efficient Frontier'!$G$7,'Efficient Frontier'!$H$7*'Stocks Portfolio'!P261,'Stocks Portfolio'!Q261*'Efficient Frontier'!$I$7,'Efficient Frontier'!$J$7*'Stocks Portfolio'!R261)</f>
        <v>-2.8083917598484417E-4</v>
      </c>
      <c r="C261" s="97">
        <f t="shared" si="4"/>
        <v>3.9986725686269875E-2</v>
      </c>
      <c r="D261" s="21">
        <f>('Stocks Portfolio'!B261-'Stocks Portfolio'!$B$3)/'Stocks Portfolio'!$B$3</f>
        <v>0.29906542056074753</v>
      </c>
      <c r="E261" s="3">
        <f>('Stocks Portfolio'!C261-'Stocks Portfolio'!$C$3)/'Stocks Portfolio'!$C$3</f>
        <v>0.17812269031781217</v>
      </c>
      <c r="F261" s="3">
        <f>('Stocks Portfolio'!D261-'Stocks Portfolio'!$D$3)/'Stocks Portfolio'!$D$3</f>
        <v>0.20160481444332981</v>
      </c>
      <c r="G261" s="3">
        <f>('Stocks Portfolio'!E261-'Stocks Portfolio'!$E$3)/'Stocks Portfolio'!$E$3</f>
        <v>-0.4045077105575326</v>
      </c>
      <c r="H261" s="3">
        <f>('Stocks Portfolio'!F261-'Stocks Portfolio'!$F$3)/'Stocks Portfolio'!$F$3</f>
        <v>-0.17345653086938254</v>
      </c>
      <c r="I261" s="3">
        <f>('Stocks Portfolio'!G261-'Stocks Portfolio'!$G$3)/'Stocks Portfolio'!$G$3</f>
        <v>0.10721772985923932</v>
      </c>
      <c r="J261" s="3">
        <f>('Stocks Portfolio'!H261-'Stocks Portfolio'!$H$3)/'Stocks Portfolio'!$H$3</f>
        <v>-0.19071485096280658</v>
      </c>
      <c r="K261" s="39">
        <f>('Stocks Portfolio'!I261-'Stocks Portfolio'!$I$3)/'Stocks Portfolio'!$I$3</f>
        <v>-0.38260869565217387</v>
      </c>
    </row>
    <row r="262" spans="1:11" customFormat="1" x14ac:dyDescent="0.3">
      <c r="A262" s="101" vm="4793">
        <v>44204</v>
      </c>
      <c r="B262" s="5">
        <f>SUM('Efficient Frontier'!$C$7*'Stocks Portfolio'!K262,'Efficient Frontier'!$D$7*'Stocks Portfolio'!L262,'Stocks Portfolio'!M262*'Efficient Frontier'!$E$7,'Efficient Frontier'!$F$7*'Stocks Portfolio'!N262,'Stocks Portfolio'!O262*'Efficient Frontier'!$G$7,'Efficient Frontier'!$H$7*'Stocks Portfolio'!P262,'Stocks Portfolio'!Q262*'Efficient Frontier'!$I$7,'Efficient Frontier'!$J$7*'Stocks Portfolio'!R262)</f>
        <v>3.9369469513000493E-3</v>
      </c>
      <c r="C262" s="97">
        <f t="shared" si="4"/>
        <v>4.2815926629849253E-2</v>
      </c>
      <c r="D262" s="21">
        <f>('Stocks Portfolio'!B262-'Stocks Portfolio'!$B$3)/'Stocks Portfolio'!$B$3</f>
        <v>0.30010384215991676</v>
      </c>
      <c r="E262" s="3">
        <f>('Stocks Portfolio'!C262-'Stocks Portfolio'!$C$3)/'Stocks Portfolio'!$C$3</f>
        <v>0.18403547671840351</v>
      </c>
      <c r="F262" s="3">
        <f>('Stocks Portfolio'!D262-'Stocks Portfolio'!$D$3)/'Stocks Portfolio'!$D$3</f>
        <v>0.20528251420929447</v>
      </c>
      <c r="G262" s="3">
        <f>('Stocks Portfolio'!E262-'Stocks Portfolio'!$E$3)/'Stocks Portfolio'!$E$3</f>
        <v>-0.39368327402135223</v>
      </c>
      <c r="H262" s="3">
        <f>('Stocks Portfolio'!F262-'Stocks Portfolio'!$F$3)/'Stocks Portfolio'!$F$3</f>
        <v>-0.17891642167156646</v>
      </c>
      <c r="I262" s="3">
        <f>('Stocks Portfolio'!G262-'Stocks Portfolio'!$G$3)/'Stocks Portfolio'!$G$3</f>
        <v>8.6702605570530056E-2</v>
      </c>
      <c r="J262" s="3">
        <f>('Stocks Portfolio'!H262-'Stocks Portfolio'!$H$3)/'Stocks Portfolio'!$H$3</f>
        <v>-0.18965972039039827</v>
      </c>
      <c r="K262" s="39">
        <f>('Stocks Portfolio'!I262-'Stocks Portfolio'!$I$3)/'Stocks Portfolio'!$I$3</f>
        <v>-0.37771739130434784</v>
      </c>
    </row>
    <row r="263" spans="1:11" customFormat="1" x14ac:dyDescent="0.3">
      <c r="A263" s="101" vm="4812">
        <v>44207</v>
      </c>
      <c r="B263" s="5">
        <f>SUM('Efficient Frontier'!$C$7*'Stocks Portfolio'!K263,'Efficient Frontier'!$D$7*'Stocks Portfolio'!L263,'Stocks Portfolio'!M263*'Efficient Frontier'!$E$7,'Efficient Frontier'!$F$7*'Stocks Portfolio'!N263,'Stocks Portfolio'!O263*'Efficient Frontier'!$G$7,'Efficient Frontier'!$H$7*'Stocks Portfolio'!P263,'Stocks Portfolio'!Q263*'Efficient Frontier'!$I$7,'Efficient Frontier'!$J$7*'Stocks Portfolio'!R263)</f>
        <v>-7.0410804565549188E-3</v>
      </c>
      <c r="C263" s="97">
        <f t="shared" si="4"/>
        <v>3.736528273942448E-2</v>
      </c>
      <c r="D263" s="21">
        <f>('Stocks Portfolio'!B263-'Stocks Portfolio'!$B$3)/'Stocks Portfolio'!$B$3</f>
        <v>0.2980269989615783</v>
      </c>
      <c r="E263" s="3">
        <f>('Stocks Portfolio'!C263-'Stocks Portfolio'!$C$3)/'Stocks Portfolio'!$C$3</f>
        <v>0.18255728011825562</v>
      </c>
      <c r="F263" s="3">
        <f>('Stocks Portfolio'!D263-'Stocks Portfolio'!$D$3)/'Stocks Portfolio'!$D$3</f>
        <v>0.2019391507856903</v>
      </c>
      <c r="G263" s="3">
        <f>('Stocks Portfolio'!E263-'Stocks Portfolio'!$E$3)/'Stocks Portfolio'!$E$3</f>
        <v>-0.40421115065243179</v>
      </c>
      <c r="H263" s="3">
        <f>('Stocks Portfolio'!F263-'Stocks Portfolio'!$F$3)/'Stocks Portfolio'!$F$3</f>
        <v>-0.18404031919361602</v>
      </c>
      <c r="I263" s="3">
        <f>('Stocks Portfolio'!G263-'Stocks Portfolio'!$G$3)/'Stocks Portfolio'!$G$3</f>
        <v>7.6669661575322026E-2</v>
      </c>
      <c r="J263" s="3">
        <f>('Stocks Portfolio'!H263-'Stocks Portfolio'!$H$3)/'Stocks Portfolio'!$H$3</f>
        <v>-0.19018728567660242</v>
      </c>
      <c r="K263" s="39">
        <f>('Stocks Portfolio'!I263-'Stocks Portfolio'!$I$3)/'Stocks Portfolio'!$I$3</f>
        <v>-0.39891304347826079</v>
      </c>
    </row>
    <row r="264" spans="1:11" customFormat="1" x14ac:dyDescent="0.3">
      <c r="A264" s="101" vm="4829">
        <v>44208</v>
      </c>
      <c r="B264" s="5">
        <f>SUM('Efficient Frontier'!$C$7*'Stocks Portfolio'!K264,'Efficient Frontier'!$D$7*'Stocks Portfolio'!L264,'Stocks Portfolio'!M264*'Efficient Frontier'!$E$7,'Efficient Frontier'!$F$7*'Stocks Portfolio'!N264,'Stocks Portfolio'!O264*'Efficient Frontier'!$G$7,'Efficient Frontier'!$H$7*'Stocks Portfolio'!P264,'Stocks Portfolio'!Q264*'Efficient Frontier'!$I$7,'Efficient Frontier'!$J$7*'Stocks Portfolio'!R264)</f>
        <v>-2.5198224263286843E-4</v>
      </c>
      <c r="C264" s="97">
        <f t="shared" si="4"/>
        <v>3.666102438939732E-2</v>
      </c>
      <c r="D264" s="21">
        <f>('Stocks Portfolio'!B264-'Stocks Portfolio'!$B$3)/'Stocks Portfolio'!$B$3</f>
        <v>0.2980269989615783</v>
      </c>
      <c r="E264" s="3">
        <f>('Stocks Portfolio'!C264-'Stocks Portfolio'!$C$3)/'Stocks Portfolio'!$C$3</f>
        <v>0.1589061345158905</v>
      </c>
      <c r="F264" s="3">
        <f>('Stocks Portfolio'!D264-'Stocks Portfolio'!$D$3)/'Stocks Portfolio'!$D$3</f>
        <v>0.20026746907388823</v>
      </c>
      <c r="G264" s="3">
        <f>('Stocks Portfolio'!E264-'Stocks Portfolio'!$E$3)/'Stocks Portfolio'!$E$3</f>
        <v>-0.40487841043890871</v>
      </c>
      <c r="H264" s="3">
        <f>('Stocks Portfolio'!F264-'Stocks Portfolio'!$F$3)/'Stocks Portfolio'!$F$3</f>
        <v>-0.18597228055438886</v>
      </c>
      <c r="I264" s="3">
        <f>('Stocks Portfolio'!G264-'Stocks Portfolio'!$G$3)/'Stocks Portfolio'!$G$3</f>
        <v>9.8682240191674125E-2</v>
      </c>
      <c r="J264" s="3">
        <f>('Stocks Portfolio'!H264-'Stocks Portfolio'!$H$3)/'Stocks Portfolio'!$H$3</f>
        <v>-0.19968346082827743</v>
      </c>
      <c r="K264" s="39">
        <f>('Stocks Portfolio'!I264-'Stocks Portfolio'!$I$3)/'Stocks Portfolio'!$I$3</f>
        <v>-0.38423913043478258</v>
      </c>
    </row>
    <row r="265" spans="1:11" customFormat="1" x14ac:dyDescent="0.3">
      <c r="A265" s="101" vm="4846">
        <v>44209</v>
      </c>
      <c r="B265" s="5">
        <f>SUM('Efficient Frontier'!$C$7*'Stocks Portfolio'!K265,'Efficient Frontier'!$D$7*'Stocks Portfolio'!L265,'Stocks Portfolio'!M265*'Efficient Frontier'!$E$7,'Efficient Frontier'!$F$7*'Stocks Portfolio'!N265,'Stocks Portfolio'!O265*'Efficient Frontier'!$G$7,'Efficient Frontier'!$H$7*'Stocks Portfolio'!P265,'Stocks Portfolio'!Q265*'Efficient Frontier'!$I$7,'Efficient Frontier'!$J$7*'Stocks Portfolio'!R265)</f>
        <v>3.3339354825595133E-3</v>
      </c>
      <c r="C265" s="97">
        <f t="shared" si="4"/>
        <v>4.1781887458916547E-2</v>
      </c>
      <c r="D265" s="21">
        <f>('Stocks Portfolio'!B265-'Stocks Portfolio'!$B$3)/'Stocks Portfolio'!$B$3</f>
        <v>0.30737279335410167</v>
      </c>
      <c r="E265" s="3">
        <f>('Stocks Portfolio'!C265-'Stocks Portfolio'!$C$3)/'Stocks Portfolio'!$C$3</f>
        <v>0.18625277161862513</v>
      </c>
      <c r="F265" s="3">
        <f>('Stocks Portfolio'!D265-'Stocks Portfolio'!$D$3)/'Stocks Portfolio'!$D$3</f>
        <v>0.20829154129053812</v>
      </c>
      <c r="G265" s="3">
        <f>('Stocks Portfolio'!E265-'Stocks Portfolio'!$E$3)/'Stocks Portfolio'!$E$3</f>
        <v>-0.41014234875444833</v>
      </c>
      <c r="H265" s="3">
        <f>('Stocks Portfolio'!F265-'Stocks Portfolio'!$F$3)/'Stocks Portfolio'!$F$3</f>
        <v>-0.18975220495590081</v>
      </c>
      <c r="I265" s="3">
        <f>('Stocks Portfolio'!G265-'Stocks Portfolio'!$G$3)/'Stocks Portfolio'!$G$3</f>
        <v>9.4040131775980848E-2</v>
      </c>
      <c r="J265" s="3">
        <f>('Stocks Portfolio'!H265-'Stocks Portfolio'!$H$3)/'Stocks Portfolio'!$H$3</f>
        <v>-0.19176998153521491</v>
      </c>
      <c r="K265" s="39">
        <f>('Stocks Portfolio'!I265-'Stocks Portfolio'!$I$3)/'Stocks Portfolio'!$I$3</f>
        <v>-0.38749999999999996</v>
      </c>
    </row>
    <row r="266" spans="1:11" customFormat="1" x14ac:dyDescent="0.3">
      <c r="A266" s="101" vm="4865">
        <v>44210</v>
      </c>
      <c r="B266" s="5">
        <f>SUM('Efficient Frontier'!$C$7*'Stocks Portfolio'!K266,'Efficient Frontier'!$D$7*'Stocks Portfolio'!L266,'Stocks Portfolio'!M266*'Efficient Frontier'!$E$7,'Efficient Frontier'!$F$7*'Stocks Portfolio'!N266,'Stocks Portfolio'!O266*'Efficient Frontier'!$G$7,'Efficient Frontier'!$H$7*'Stocks Portfolio'!P266,'Stocks Portfolio'!Q266*'Efficient Frontier'!$I$7,'Efficient Frontier'!$J$7*'Stocks Portfolio'!R266)</f>
        <v>-9.2126038945079848E-3</v>
      </c>
      <c r="C266" s="97">
        <f t="shared" si="4"/>
        <v>3.3190542460244186E-2</v>
      </c>
      <c r="D266" s="21">
        <f>('Stocks Portfolio'!B266-'Stocks Portfolio'!$B$3)/'Stocks Portfolio'!$B$3</f>
        <v>0.30321910695742466</v>
      </c>
      <c r="E266" s="3">
        <f>('Stocks Portfolio'!C266-'Stocks Portfolio'!$C$3)/'Stocks Portfolio'!$C$3</f>
        <v>0.17713722591771366</v>
      </c>
      <c r="F266" s="3">
        <f>('Stocks Portfolio'!D266-'Stocks Portfolio'!$D$3)/'Stocks Portfolio'!$D$3</f>
        <v>0.20795720494817782</v>
      </c>
      <c r="G266" s="3">
        <f>('Stocks Portfolio'!E266-'Stocks Portfolio'!$E$3)/'Stocks Portfolio'!$E$3</f>
        <v>-0.41844602609727161</v>
      </c>
      <c r="H266" s="3">
        <f>('Stocks Portfolio'!F266-'Stocks Portfolio'!$F$3)/'Stocks Portfolio'!$F$3</f>
        <v>-0.19571608567828636</v>
      </c>
      <c r="I266" s="3">
        <f>('Stocks Portfolio'!G266-'Stocks Portfolio'!$G$3)/'Stocks Portfolio'!$G$3</f>
        <v>-1.6022761305780203E-2</v>
      </c>
      <c r="J266" s="3">
        <f>('Stocks Portfolio'!H266-'Stocks Portfolio'!$H$3)/'Stocks Portfolio'!$H$3</f>
        <v>-0.19282511210762321</v>
      </c>
      <c r="K266" s="39">
        <f>('Stocks Portfolio'!I266-'Stocks Portfolio'!$I$3)/'Stocks Portfolio'!$I$3</f>
        <v>-0.38695652173913042</v>
      </c>
    </row>
    <row r="267" spans="1:11" customFormat="1" x14ac:dyDescent="0.3">
      <c r="A267" s="101" vm="4885">
        <v>44211</v>
      </c>
      <c r="B267" s="5">
        <f>SUM('Efficient Frontier'!$C$7*'Stocks Portfolio'!K267,'Efficient Frontier'!$D$7*'Stocks Portfolio'!L267,'Stocks Portfolio'!M267*'Efficient Frontier'!$E$7,'Efficient Frontier'!$F$7*'Stocks Portfolio'!N267,'Stocks Portfolio'!O267*'Efficient Frontier'!$G$7,'Efficient Frontier'!$H$7*'Stocks Portfolio'!P267,'Stocks Portfolio'!Q267*'Efficient Frontier'!$I$7,'Efficient Frontier'!$J$7*'Stocks Portfolio'!R267)</f>
        <v>-1.8024364560987816E-2</v>
      </c>
      <c r="C267" s="97">
        <f t="shared" si="4"/>
        <v>1.5906045471458467E-2</v>
      </c>
      <c r="D267" s="21">
        <f>('Stocks Portfolio'!B267-'Stocks Portfolio'!$B$3)/'Stocks Portfolio'!$B$3</f>
        <v>0.31464174454828653</v>
      </c>
      <c r="E267" s="3">
        <f>('Stocks Portfolio'!C267-'Stocks Portfolio'!$C$3)/'Stocks Portfolio'!$C$3</f>
        <v>0.16654348361665428</v>
      </c>
      <c r="F267" s="3">
        <f>('Stocks Portfolio'!D267-'Stocks Portfolio'!$D$3)/'Stocks Portfolio'!$D$3</f>
        <v>0.17719826145101972</v>
      </c>
      <c r="G267" s="3">
        <f>('Stocks Portfolio'!E267-'Stocks Portfolio'!$E$3)/'Stocks Portfolio'!$E$3</f>
        <v>-0.42904804270462632</v>
      </c>
      <c r="H267" s="3">
        <f>('Stocks Portfolio'!F267-'Stocks Portfolio'!$F$3)/'Stocks Portfolio'!$F$3</f>
        <v>-0.20117597648047036</v>
      </c>
      <c r="I267" s="3">
        <f>('Stocks Portfolio'!G267-'Stocks Portfolio'!$G$3)/'Stocks Portfolio'!$G$3</f>
        <v>-5.8849955076370142E-2</v>
      </c>
      <c r="J267" s="3">
        <f>('Stocks Portfolio'!H267-'Stocks Portfolio'!$H$3)/'Stocks Portfolio'!$H$3</f>
        <v>-0.22447902927987334</v>
      </c>
      <c r="K267" s="39">
        <f>('Stocks Portfolio'!I267-'Stocks Portfolio'!$I$3)/'Stocks Portfolio'!$I$3</f>
        <v>-0.39945652173913038</v>
      </c>
    </row>
    <row r="268" spans="1:11" customFormat="1" x14ac:dyDescent="0.3">
      <c r="A268" s="101" vm="4901">
        <v>44214</v>
      </c>
      <c r="B268" s="5">
        <f>SUM('Efficient Frontier'!$C$7*'Stocks Portfolio'!K268,'Efficient Frontier'!$D$7*'Stocks Portfolio'!L268,'Stocks Portfolio'!M268*'Efficient Frontier'!$E$7,'Efficient Frontier'!$F$7*'Stocks Portfolio'!N268,'Stocks Portfolio'!O268*'Efficient Frontier'!$G$7,'Efficient Frontier'!$H$7*'Stocks Portfolio'!P268,'Stocks Portfolio'!Q268*'Efficient Frontier'!$I$7,'Efficient Frontier'!$J$7*'Stocks Portfolio'!R268)</f>
        <v>6.4186395345895743E-3</v>
      </c>
      <c r="C268" s="97">
        <f t="shared" si="4"/>
        <v>2.1023955869122497E-2</v>
      </c>
      <c r="D268" s="21">
        <f>('Stocks Portfolio'!B268-'Stocks Portfolio'!$B$3)/'Stocks Portfolio'!$B$3</f>
        <v>0.30114226375908604</v>
      </c>
      <c r="E268" s="3">
        <f>('Stocks Portfolio'!C268-'Stocks Portfolio'!$C$3)/'Stocks Portfolio'!$C$3</f>
        <v>0.193151022419315</v>
      </c>
      <c r="F268" s="3">
        <f>('Stocks Portfolio'!D268-'Stocks Portfolio'!$D$3)/'Stocks Portfolio'!$D$3</f>
        <v>0.17886994316282179</v>
      </c>
      <c r="G268" s="3">
        <f>('Stocks Portfolio'!E268-'Stocks Portfolio'!$E$3)/'Stocks Portfolio'!$E$3</f>
        <v>-0.42385824436536179</v>
      </c>
      <c r="H268" s="3">
        <f>('Stocks Portfolio'!F268-'Stocks Portfolio'!$F$3)/'Stocks Portfolio'!$F$3</f>
        <v>-0.19479210415791676</v>
      </c>
      <c r="I268" s="3">
        <f>('Stocks Portfolio'!G268-'Stocks Portfolio'!$G$3)/'Stocks Portfolio'!$G$3</f>
        <v>1.2428870919436985E-2</v>
      </c>
      <c r="J268" s="3">
        <f>('Stocks Portfolio'!H268-'Stocks Portfolio'!$H$3)/'Stocks Portfolio'!$H$3</f>
        <v>-0.21076233183856491</v>
      </c>
      <c r="K268" s="39">
        <f>('Stocks Portfolio'!I268-'Stocks Portfolio'!$I$3)/'Stocks Portfolio'!$I$3</f>
        <v>-0.39891304347826079</v>
      </c>
    </row>
    <row r="269" spans="1:11" customFormat="1" x14ac:dyDescent="0.3">
      <c r="A269" s="101" vm="4919">
        <v>44215</v>
      </c>
      <c r="B269" s="5">
        <f>SUM('Efficient Frontier'!$C$7*'Stocks Portfolio'!K269,'Efficient Frontier'!$D$7*'Stocks Portfolio'!L269,'Stocks Portfolio'!M269*'Efficient Frontier'!$E$7,'Efficient Frontier'!$F$7*'Stocks Portfolio'!N269,'Stocks Portfolio'!O269*'Efficient Frontier'!$G$7,'Efficient Frontier'!$H$7*'Stocks Portfolio'!P269,'Stocks Portfolio'!Q269*'Efficient Frontier'!$I$7,'Efficient Frontier'!$J$7*'Stocks Portfolio'!R269)</f>
        <v>-4.3887332226589752E-3</v>
      </c>
      <c r="C269" s="97">
        <f t="shared" si="4"/>
        <v>1.5803136906802972E-2</v>
      </c>
      <c r="D269" s="21">
        <f>('Stocks Portfolio'!B269-'Stocks Portfolio'!$B$3)/'Stocks Portfolio'!$B$3</f>
        <v>0.31879543094496349</v>
      </c>
      <c r="E269" s="3">
        <f>('Stocks Portfolio'!C269-'Stocks Portfolio'!$C$3)/'Stocks Portfolio'!$C$3</f>
        <v>0.17393446661739331</v>
      </c>
      <c r="F269" s="3">
        <f>('Stocks Portfolio'!D269-'Stocks Portfolio'!$D$3)/'Stocks Portfolio'!$D$3</f>
        <v>0.15613507188231357</v>
      </c>
      <c r="G269" s="3">
        <f>('Stocks Portfolio'!E269-'Stocks Portfolio'!$E$3)/'Stocks Portfolio'!$E$3</f>
        <v>-0.42296856465005928</v>
      </c>
      <c r="H269" s="3">
        <f>('Stocks Portfolio'!F269-'Stocks Portfolio'!$F$3)/'Stocks Portfolio'!$F$3</f>
        <v>-0.19764804703905911</v>
      </c>
      <c r="I269" s="3">
        <f>('Stocks Portfolio'!G269-'Stocks Portfolio'!$G$3)/'Stocks Portfolio'!$G$3</f>
        <v>3.878406708595393E-2</v>
      </c>
      <c r="J269" s="3">
        <f>('Stocks Portfolio'!H269-'Stocks Portfolio'!$H$3)/'Stocks Portfolio'!$H$3</f>
        <v>-0.20126615668688991</v>
      </c>
      <c r="K269" s="39">
        <f>('Stocks Portfolio'!I269-'Stocks Portfolio'!$I$3)/'Stocks Portfolio'!$I$3</f>
        <v>-0.40054347826086956</v>
      </c>
    </row>
    <row r="270" spans="1:11" customFormat="1" x14ac:dyDescent="0.3">
      <c r="A270" s="101" vm="4938">
        <v>44216</v>
      </c>
      <c r="B270" s="5">
        <f>SUM('Efficient Frontier'!$C$7*'Stocks Portfolio'!K270,'Efficient Frontier'!$D$7*'Stocks Portfolio'!L270,'Stocks Portfolio'!M270*'Efficient Frontier'!$E$7,'Efficient Frontier'!$F$7*'Stocks Portfolio'!N270,'Stocks Portfolio'!O270*'Efficient Frontier'!$G$7,'Efficient Frontier'!$H$7*'Stocks Portfolio'!P270,'Stocks Portfolio'!Q270*'Efficient Frontier'!$I$7,'Efficient Frontier'!$J$7*'Stocks Portfolio'!R270)</f>
        <v>1.6593496908383871E-2</v>
      </c>
      <c r="C270" s="97">
        <f t="shared" si="4"/>
        <v>3.1155969557701071E-2</v>
      </c>
      <c r="D270" s="21">
        <f>('Stocks Portfolio'!B270-'Stocks Portfolio'!$B$3)/'Stocks Portfolio'!$B$3</f>
        <v>0.33021806853582547</v>
      </c>
      <c r="E270" s="3">
        <f>('Stocks Portfolio'!C270-'Stocks Portfolio'!$C$3)/'Stocks Portfolio'!$C$3</f>
        <v>0.19906380881990632</v>
      </c>
      <c r="F270" s="3">
        <f>('Stocks Portfolio'!D270-'Stocks Portfolio'!$D$3)/'Stocks Portfolio'!$D$3</f>
        <v>0.17418923436977587</v>
      </c>
      <c r="G270" s="3">
        <f>('Stocks Portfolio'!E270-'Stocks Portfolio'!$E$3)/'Stocks Portfolio'!$E$3</f>
        <v>-0.39879893238434161</v>
      </c>
      <c r="H270" s="3">
        <f>('Stocks Portfolio'!F270-'Stocks Portfolio'!$F$3)/'Stocks Portfolio'!$F$3</f>
        <v>-0.19092818143637125</v>
      </c>
      <c r="I270" s="3">
        <f>('Stocks Portfolio'!G270-'Stocks Portfolio'!$G$3)/'Stocks Portfolio'!$G$3</f>
        <v>4.4324648098233041E-2</v>
      </c>
      <c r="J270" s="3">
        <f>('Stocks Portfolio'!H270-'Stocks Portfolio'!$H$3)/'Stocks Portfolio'!$H$3</f>
        <v>-0.19757319968346071</v>
      </c>
      <c r="K270" s="39">
        <f>('Stocks Portfolio'!I270-'Stocks Portfolio'!$I$3)/'Stocks Portfolio'!$I$3</f>
        <v>-0.40326086956521734</v>
      </c>
    </row>
    <row r="271" spans="1:11" customFormat="1" x14ac:dyDescent="0.3">
      <c r="A271" s="101" vm="4958">
        <v>44217</v>
      </c>
      <c r="B271" s="5">
        <f>SUM('Efficient Frontier'!$C$7*'Stocks Portfolio'!K271,'Efficient Frontier'!$D$7*'Stocks Portfolio'!L271,'Stocks Portfolio'!M271*'Efficient Frontier'!$E$7,'Efficient Frontier'!$F$7*'Stocks Portfolio'!N271,'Stocks Portfolio'!O271*'Efficient Frontier'!$G$7,'Efficient Frontier'!$H$7*'Stocks Portfolio'!P271,'Stocks Portfolio'!Q271*'Efficient Frontier'!$I$7,'Efficient Frontier'!$J$7*'Stocks Portfolio'!R271)</f>
        <v>6.5599607887663804E-3</v>
      </c>
      <c r="C271" s="97">
        <f t="shared" si="4"/>
        <v>4.0768784407203121E-2</v>
      </c>
      <c r="D271" s="21">
        <f>('Stocks Portfolio'!B271-'Stocks Portfolio'!$B$3)/'Stocks Portfolio'!$B$3</f>
        <v>0.36137071651090324</v>
      </c>
      <c r="E271" s="3">
        <f>('Stocks Portfolio'!C271-'Stocks Portfolio'!$C$3)/'Stocks Portfolio'!$C$3</f>
        <v>0.22172949002217293</v>
      </c>
      <c r="F271" s="3">
        <f>('Stocks Portfolio'!D271-'Stocks Portfolio'!$D$3)/'Stocks Portfolio'!$D$3</f>
        <v>0.183884988298228</v>
      </c>
      <c r="G271" s="3">
        <f>('Stocks Portfolio'!E271-'Stocks Portfolio'!$E$3)/'Stocks Portfolio'!$E$3</f>
        <v>-0.40650948991696317</v>
      </c>
      <c r="H271" s="3">
        <f>('Stocks Portfolio'!F271-'Stocks Portfolio'!$F$3)/'Stocks Portfolio'!$F$3</f>
        <v>-0.19479210415791676</v>
      </c>
      <c r="I271" s="3">
        <f>('Stocks Portfolio'!G271-'Stocks Portfolio'!$G$3)/'Stocks Portfolio'!$G$3</f>
        <v>2.171308775082367E-2</v>
      </c>
      <c r="J271" s="3">
        <f>('Stocks Portfolio'!H271-'Stocks Portfolio'!$H$3)/'Stocks Portfolio'!$H$3</f>
        <v>-0.14903719335267737</v>
      </c>
      <c r="K271" s="39">
        <f>('Stocks Portfolio'!I271-'Stocks Portfolio'!$I$3)/'Stocks Portfolio'!$I$3</f>
        <v>-0.41630434782608688</v>
      </c>
    </row>
    <row r="272" spans="1:11" customFormat="1" x14ac:dyDescent="0.3">
      <c r="A272" s="101" vm="4977">
        <v>44218</v>
      </c>
      <c r="B272" s="5">
        <f>SUM('Efficient Frontier'!$C$7*'Stocks Portfolio'!K272,'Efficient Frontier'!$D$7*'Stocks Portfolio'!L272,'Stocks Portfolio'!M272*'Efficient Frontier'!$E$7,'Efficient Frontier'!$F$7*'Stocks Portfolio'!N272,'Stocks Portfolio'!O272*'Efficient Frontier'!$G$7,'Efficient Frontier'!$H$7*'Stocks Portfolio'!P272,'Stocks Portfolio'!Q272*'Efficient Frontier'!$I$7,'Efficient Frontier'!$J$7*'Stocks Portfolio'!R272)</f>
        <v>-1.0631402962938278E-2</v>
      </c>
      <c r="C272" s="97">
        <f t="shared" si="4"/>
        <v>3.3325232138475248E-2</v>
      </c>
      <c r="D272" s="21">
        <f>('Stocks Portfolio'!B272-'Stocks Portfolio'!$B$3)/'Stocks Portfolio'!$B$3</f>
        <v>0.39252336448598119</v>
      </c>
      <c r="E272" s="3">
        <f>('Stocks Portfolio'!C272-'Stocks Portfolio'!$C$3)/'Stocks Portfolio'!$C$3</f>
        <v>0.19906380881990632</v>
      </c>
      <c r="F272" s="3">
        <f>('Stocks Portfolio'!D272-'Stocks Portfolio'!$D$3)/'Stocks Portfolio'!$D$3</f>
        <v>0.16917418923436964</v>
      </c>
      <c r="G272" s="3">
        <f>('Stocks Portfolio'!E272-'Stocks Portfolio'!$E$3)/'Stocks Portfolio'!$E$3</f>
        <v>-0.42548932384341637</v>
      </c>
      <c r="H272" s="3">
        <f>('Stocks Portfolio'!F272-'Stocks Portfolio'!$F$3)/'Stocks Portfolio'!$F$3</f>
        <v>-0.20865182696346063</v>
      </c>
      <c r="I272" s="3">
        <f>('Stocks Portfolio'!G272-'Stocks Portfolio'!$G$3)/'Stocks Portfolio'!$G$3</f>
        <v>-8.6852351003294144E-3</v>
      </c>
      <c r="J272" s="3">
        <f>('Stocks Portfolio'!H272-'Stocks Portfolio'!$H$3)/'Stocks Portfolio'!$H$3</f>
        <v>-0.15061988921128974</v>
      </c>
      <c r="K272" s="39">
        <f>('Stocks Portfolio'!I272-'Stocks Portfolio'!$I$3)/'Stocks Portfolio'!$I$3</f>
        <v>-0.42282608695652174</v>
      </c>
    </row>
    <row r="273" spans="1:11" customFormat="1" x14ac:dyDescent="0.3">
      <c r="A273" s="101" vm="4994">
        <v>44221</v>
      </c>
      <c r="B273" s="5">
        <f>SUM('Efficient Frontier'!$C$7*'Stocks Portfolio'!K273,'Efficient Frontier'!$D$7*'Stocks Portfolio'!L273,'Stocks Portfolio'!M273*'Efficient Frontier'!$E$7,'Efficient Frontier'!$F$7*'Stocks Portfolio'!N273,'Stocks Portfolio'!O273*'Efficient Frontier'!$G$7,'Efficient Frontier'!$H$7*'Stocks Portfolio'!P273,'Stocks Portfolio'!Q273*'Efficient Frontier'!$I$7,'Efficient Frontier'!$J$7*'Stocks Portfolio'!R273)</f>
        <v>-2.0777754758970798E-2</v>
      </c>
      <c r="C273" s="97">
        <f t="shared" si="4"/>
        <v>1.6185317459680874E-2</v>
      </c>
      <c r="D273" s="21">
        <f>('Stocks Portfolio'!B273-'Stocks Portfolio'!$B$3)/'Stocks Portfolio'!$B$3</f>
        <v>0.38110072689511937</v>
      </c>
      <c r="E273" s="3">
        <f>('Stocks Portfolio'!C273-'Stocks Portfolio'!$C$3)/'Stocks Portfolio'!$C$3</f>
        <v>0.16629711751662971</v>
      </c>
      <c r="F273" s="3">
        <f>('Stocks Portfolio'!D273-'Stocks Portfolio'!$D$3)/'Stocks Portfolio'!$D$3</f>
        <v>0.16181878970244057</v>
      </c>
      <c r="G273" s="3">
        <f>('Stocks Portfolio'!E273-'Stocks Portfolio'!$E$3)/'Stocks Portfolio'!$E$3</f>
        <v>-0.44988137603795963</v>
      </c>
      <c r="H273" s="3">
        <f>('Stocks Portfolio'!F273-'Stocks Portfolio'!$F$3)/'Stocks Portfolio'!$F$3</f>
        <v>-0.23427131457370848</v>
      </c>
      <c r="I273" s="3">
        <f>('Stocks Portfolio'!G273-'Stocks Portfolio'!$G$3)/'Stocks Portfolio'!$G$3</f>
        <v>-5.4806828391734001E-2</v>
      </c>
      <c r="J273" s="3">
        <f>('Stocks Portfolio'!H273-'Stocks Portfolio'!$H$3)/'Stocks Portfolio'!$H$3</f>
        <v>-0.18438406752835651</v>
      </c>
      <c r="K273" s="39">
        <f>('Stocks Portfolio'!I273-'Stocks Portfolio'!$I$3)/'Stocks Portfolio'!$I$3</f>
        <v>-0.44347826086956516</v>
      </c>
    </row>
    <row r="274" spans="1:11" customFormat="1" x14ac:dyDescent="0.3">
      <c r="A274" s="101" vm="5014">
        <v>44222</v>
      </c>
      <c r="B274" s="5">
        <f>SUM('Efficient Frontier'!$C$7*'Stocks Portfolio'!K274,'Efficient Frontier'!$D$7*'Stocks Portfolio'!L274,'Stocks Portfolio'!M274*'Efficient Frontier'!$E$7,'Efficient Frontier'!$F$7*'Stocks Portfolio'!N274,'Stocks Portfolio'!O274*'Efficient Frontier'!$G$7,'Efficient Frontier'!$H$7*'Stocks Portfolio'!P274,'Stocks Portfolio'!Q274*'Efficient Frontier'!$I$7,'Efficient Frontier'!$J$7*'Stocks Portfolio'!R274)</f>
        <v>1.337998175784331E-2</v>
      </c>
      <c r="C274" s="97">
        <f t="shared" si="4"/>
        <v>2.7444469140720202E-2</v>
      </c>
      <c r="D274" s="21">
        <f>('Stocks Portfolio'!B274-'Stocks Portfolio'!$B$3)/'Stocks Portfolio'!$B$3</f>
        <v>0.41640706126687427</v>
      </c>
      <c r="E274" s="3">
        <f>('Stocks Portfolio'!C274-'Stocks Portfolio'!$C$3)/'Stocks Portfolio'!$C$3</f>
        <v>0.18625277161862513</v>
      </c>
      <c r="F274" s="3">
        <f>('Stocks Portfolio'!D274-'Stocks Portfolio'!$D$3)/'Stocks Portfolio'!$D$3</f>
        <v>0.15546639919759275</v>
      </c>
      <c r="G274" s="3">
        <f>('Stocks Portfolio'!E274-'Stocks Portfolio'!$E$3)/'Stocks Portfolio'!$E$3</f>
        <v>-0.42541518386714117</v>
      </c>
      <c r="H274" s="3">
        <f>('Stocks Portfolio'!F274-'Stocks Portfolio'!$F$3)/'Stocks Portfolio'!$F$3</f>
        <v>-0.22738345233095336</v>
      </c>
      <c r="I274" s="3">
        <f>('Stocks Portfolio'!G274-'Stocks Portfolio'!$G$3)/'Stocks Portfolio'!$G$3</f>
        <v>-3.6238394728960767E-2</v>
      </c>
      <c r="J274" s="3">
        <f>('Stocks Portfolio'!H274-'Stocks Portfolio'!$H$3)/'Stocks Portfolio'!$H$3</f>
        <v>-0.16380902136639403</v>
      </c>
      <c r="K274" s="39">
        <f>('Stocks Portfolio'!I274-'Stocks Portfolio'!$I$3)/'Stocks Portfolio'!$I$3</f>
        <v>-0.44293478260869562</v>
      </c>
    </row>
    <row r="275" spans="1:11" customFormat="1" x14ac:dyDescent="0.3">
      <c r="A275" s="101" vm="5033">
        <v>44223</v>
      </c>
      <c r="B275" s="5">
        <f>SUM('Efficient Frontier'!$C$7*'Stocks Portfolio'!K275,'Efficient Frontier'!$D$7*'Stocks Portfolio'!L275,'Stocks Portfolio'!M275*'Efficient Frontier'!$E$7,'Efficient Frontier'!$F$7*'Stocks Portfolio'!N275,'Stocks Portfolio'!O275*'Efficient Frontier'!$G$7,'Efficient Frontier'!$H$7*'Stocks Portfolio'!P275,'Stocks Portfolio'!Q275*'Efficient Frontier'!$I$7,'Efficient Frontier'!$J$7*'Stocks Portfolio'!R275)</f>
        <v>-1.4545510590842399E-2</v>
      </c>
      <c r="C275" s="97">
        <f t="shared" si="4"/>
        <v>8.0818998870471857E-3</v>
      </c>
      <c r="D275" s="21">
        <f>('Stocks Portfolio'!B275-'Stocks Portfolio'!$B$3)/'Stocks Portfolio'!$B$3</f>
        <v>0.33229491173416398</v>
      </c>
      <c r="E275" s="3">
        <f>('Stocks Portfolio'!C275-'Stocks Portfolio'!$C$3)/'Stocks Portfolio'!$C$3</f>
        <v>0.16432618871643248</v>
      </c>
      <c r="F275" s="3">
        <f>('Stocks Portfolio'!D275-'Stocks Portfolio'!$D$3)/'Stocks Portfolio'!$D$3</f>
        <v>0.1471079906385824</v>
      </c>
      <c r="G275" s="3">
        <f>('Stocks Portfolio'!E275-'Stocks Portfolio'!$E$3)/'Stocks Portfolio'!$E$3</f>
        <v>-0.42986358244365358</v>
      </c>
      <c r="H275" s="3">
        <f>('Stocks Portfolio'!F275-'Stocks Portfolio'!$F$3)/'Stocks Portfolio'!$F$3</f>
        <v>-0.24082318353632917</v>
      </c>
      <c r="I275" s="3">
        <f>('Stocks Portfolio'!G275-'Stocks Portfolio'!$G$3)/'Stocks Portfolio'!$G$3</f>
        <v>-6.9481880802635454E-2</v>
      </c>
      <c r="J275" s="3">
        <f>('Stocks Portfolio'!H275-'Stocks Portfolio'!$H$3)/'Stocks Portfolio'!$H$3</f>
        <v>-0.12213136375626472</v>
      </c>
      <c r="K275" s="39">
        <f>('Stocks Portfolio'!I275-'Stocks Portfolio'!$I$3)/'Stocks Portfolio'!$I$3</f>
        <v>-0.4244565217391304</v>
      </c>
    </row>
    <row r="276" spans="1:11" customFormat="1" x14ac:dyDescent="0.3">
      <c r="A276" s="101" vm="5052">
        <v>44224</v>
      </c>
      <c r="B276" s="5">
        <f>SUM('Efficient Frontier'!$C$7*'Stocks Portfolio'!K276,'Efficient Frontier'!$D$7*'Stocks Portfolio'!L276,'Stocks Portfolio'!M276*'Efficient Frontier'!$E$7,'Efficient Frontier'!$F$7*'Stocks Portfolio'!N276,'Stocks Portfolio'!O276*'Efficient Frontier'!$G$7,'Efficient Frontier'!$H$7*'Stocks Portfolio'!P276,'Stocks Portfolio'!Q276*'Efficient Frontier'!$I$7,'Efficient Frontier'!$J$7*'Stocks Portfolio'!R276)</f>
        <v>-6.4928822385133236E-4</v>
      </c>
      <c r="C276" s="97">
        <f t="shared" si="4"/>
        <v>6.7171590919391094E-3</v>
      </c>
      <c r="D276" s="21">
        <f>('Stocks Portfolio'!B276-'Stocks Portfolio'!$B$3)/'Stocks Portfolio'!$B$3</f>
        <v>0.31879543094496349</v>
      </c>
      <c r="E276" s="3">
        <f>('Stocks Portfolio'!C276-'Stocks Portfolio'!$C$3)/'Stocks Portfolio'!$C$3</f>
        <v>0.18477457501847744</v>
      </c>
      <c r="F276" s="3">
        <f>('Stocks Portfolio'!D276-'Stocks Portfolio'!$D$3)/'Stocks Portfolio'!$D$3</f>
        <v>0.14409896355733856</v>
      </c>
      <c r="G276" s="3">
        <f>('Stocks Portfolio'!E276-'Stocks Portfolio'!$E$3)/'Stocks Portfolio'!$E$3</f>
        <v>-0.42712040332147089</v>
      </c>
      <c r="H276" s="3">
        <f>('Stocks Portfolio'!F276-'Stocks Portfolio'!$F$3)/'Stocks Portfolio'!$F$3</f>
        <v>-0.22990340193196132</v>
      </c>
      <c r="I276" s="3">
        <f>('Stocks Portfolio'!G276-'Stocks Portfolio'!$G$3)/'Stocks Portfolio'!$G$3</f>
        <v>-4.7768793051811913E-2</v>
      </c>
      <c r="J276" s="3">
        <f>('Stocks Portfolio'!H276-'Stocks Portfolio'!$H$3)/'Stocks Portfolio'!$H$3</f>
        <v>-0.12951727776312311</v>
      </c>
      <c r="K276" s="39">
        <f>('Stocks Portfolio'!I276-'Stocks Portfolio'!$I$3)/'Stocks Portfolio'!$I$3</f>
        <v>-0.43532608695652164</v>
      </c>
    </row>
    <row r="277" spans="1:11" customFormat="1" x14ac:dyDescent="0.3">
      <c r="A277" s="101" vm="5070">
        <v>44225</v>
      </c>
      <c r="B277" s="5">
        <f>SUM('Efficient Frontier'!$C$7*'Stocks Portfolio'!K277,'Efficient Frontier'!$D$7*'Stocks Portfolio'!L277,'Stocks Portfolio'!M277*'Efficient Frontier'!$E$7,'Efficient Frontier'!$F$7*'Stocks Portfolio'!N277,'Stocks Portfolio'!O277*'Efficient Frontier'!$G$7,'Efficient Frontier'!$H$7*'Stocks Portfolio'!P277,'Stocks Portfolio'!Q277*'Efficient Frontier'!$I$7,'Efficient Frontier'!$J$7*'Stocks Portfolio'!R277)</f>
        <v>-7.3688276395539052E-3</v>
      </c>
      <c r="C277" s="97">
        <f t="shared" si="4"/>
        <v>1.1964509722587127E-3</v>
      </c>
      <c r="D277" s="21">
        <f>('Stocks Portfolio'!B277-'Stocks Portfolio'!$B$3)/'Stocks Portfolio'!$B$3</f>
        <v>0.30737279335410167</v>
      </c>
      <c r="E277" s="3">
        <f>('Stocks Portfolio'!C277-'Stocks Portfolio'!$C$3)/'Stocks Portfolio'!$C$3</f>
        <v>0.14831239221483114</v>
      </c>
      <c r="F277" s="3">
        <f>('Stocks Portfolio'!D277-'Stocks Portfolio'!$D$3)/'Stocks Portfolio'!$D$3</f>
        <v>0.15178869943162812</v>
      </c>
      <c r="G277" s="3">
        <f>('Stocks Portfolio'!E277-'Stocks Portfolio'!$E$3)/'Stocks Portfolio'!$E$3</f>
        <v>-0.43972419928825618</v>
      </c>
      <c r="H277" s="3">
        <f>('Stocks Portfolio'!F277-'Stocks Portfolio'!$F$3)/'Stocks Portfolio'!$F$3</f>
        <v>-0.24183116337673244</v>
      </c>
      <c r="I277" s="3">
        <f>('Stocks Portfolio'!G277-'Stocks Portfolio'!$G$3)/'Stocks Portfolio'!$G$3</f>
        <v>-6.1844863731656222E-2</v>
      </c>
      <c r="J277" s="3">
        <f>('Stocks Portfolio'!H277-'Stocks Portfolio'!$H$3)/'Stocks Portfolio'!$H$3</f>
        <v>-0.15220258506990231</v>
      </c>
      <c r="K277" s="39">
        <f>('Stocks Portfolio'!I277-'Stocks Portfolio'!$I$3)/'Stocks Portfolio'!$I$3</f>
        <v>-0.43804347826086953</v>
      </c>
    </row>
    <row r="278" spans="1:11" customFormat="1" x14ac:dyDescent="0.3">
      <c r="A278" s="101" vm="5086">
        <v>44228</v>
      </c>
      <c r="B278" s="5">
        <f>SUM('Efficient Frontier'!$C$7*'Stocks Portfolio'!K278,'Efficient Frontier'!$D$7*'Stocks Portfolio'!L278,'Stocks Portfolio'!M278*'Efficient Frontier'!$E$7,'Efficient Frontier'!$F$7*'Stocks Portfolio'!N278,'Stocks Portfolio'!O278*'Efficient Frontier'!$G$7,'Efficient Frontier'!$H$7*'Stocks Portfolio'!P278,'Stocks Portfolio'!Q278*'Efficient Frontier'!$I$7,'Efficient Frontier'!$J$7*'Stocks Portfolio'!R278)</f>
        <v>1.512980172803962E-2</v>
      </c>
      <c r="C278" s="97">
        <f t="shared" si="4"/>
        <v>1.6459974743255269E-2</v>
      </c>
      <c r="D278" s="21">
        <f>('Stocks Portfolio'!B278-'Stocks Portfolio'!$B$3)/'Stocks Portfolio'!$B$3</f>
        <v>0.31256490134994802</v>
      </c>
      <c r="E278" s="3">
        <f>('Stocks Portfolio'!C278-'Stocks Portfolio'!$C$3)/'Stocks Portfolio'!$C$3</f>
        <v>0.16925351071692527</v>
      </c>
      <c r="F278" s="3">
        <f>('Stocks Portfolio'!D278-'Stocks Portfolio'!$D$3)/'Stocks Portfolio'!$D$3</f>
        <v>0.17953861584754258</v>
      </c>
      <c r="G278" s="3">
        <f>('Stocks Portfolio'!E278-'Stocks Portfolio'!$E$3)/'Stocks Portfolio'!$E$3</f>
        <v>-0.43149466192170816</v>
      </c>
      <c r="H278" s="3">
        <f>('Stocks Portfolio'!F278-'Stocks Portfolio'!$F$3)/'Stocks Portfolio'!$F$3</f>
        <v>-0.23477530449391001</v>
      </c>
      <c r="I278" s="3">
        <f>('Stocks Portfolio'!G278-'Stocks Portfolio'!$G$3)/'Stocks Portfolio'!$G$3</f>
        <v>-5.6154537286612759E-2</v>
      </c>
      <c r="J278" s="3">
        <f>('Stocks Portfolio'!H278-'Stocks Portfolio'!$H$3)/'Stocks Portfolio'!$H$3</f>
        <v>-0.16908467422843571</v>
      </c>
      <c r="K278" s="39">
        <f>('Stocks Portfolio'!I278-'Stocks Portfolio'!$I$3)/'Stocks Portfolio'!$I$3</f>
        <v>-0.41847826086956519</v>
      </c>
    </row>
    <row r="279" spans="1:11" customFormat="1" x14ac:dyDescent="0.3">
      <c r="A279" s="101" vm="5104">
        <v>44229</v>
      </c>
      <c r="B279" s="5">
        <f>SUM('Efficient Frontier'!$C$7*'Stocks Portfolio'!K279,'Efficient Frontier'!$D$7*'Stocks Portfolio'!L279,'Stocks Portfolio'!M279*'Efficient Frontier'!$E$7,'Efficient Frontier'!$F$7*'Stocks Portfolio'!N279,'Stocks Portfolio'!O279*'Efficient Frontier'!$G$7,'Efficient Frontier'!$H$7*'Stocks Portfolio'!P279,'Stocks Portfolio'!Q279*'Efficient Frontier'!$I$7,'Efficient Frontier'!$J$7*'Stocks Portfolio'!R279)</f>
        <v>-4.6146263810309274E-3</v>
      </c>
      <c r="C279" s="97">
        <f t="shared" si="4"/>
        <v>8.249159708912629E-3</v>
      </c>
      <c r="D279" s="21">
        <f>('Stocks Portfolio'!B279-'Stocks Portfolio'!$B$3)/'Stocks Portfolio'!$B$3</f>
        <v>0.31568016614745575</v>
      </c>
      <c r="E279" s="3">
        <f>('Stocks Portfolio'!C279-'Stocks Portfolio'!$C$3)/'Stocks Portfolio'!$C$3</f>
        <v>0.18058635131805859</v>
      </c>
      <c r="F279" s="3">
        <f>('Stocks Portfolio'!D279-'Stocks Portfolio'!$D$3)/'Stocks Portfolio'!$D$3</f>
        <v>0.14443329989969905</v>
      </c>
      <c r="G279" s="3">
        <f>('Stocks Portfolio'!E279-'Stocks Portfolio'!$E$3)/'Stocks Portfolio'!$E$3</f>
        <v>-0.42586002372479242</v>
      </c>
      <c r="H279" s="3">
        <f>('Stocks Portfolio'!F279-'Stocks Portfolio'!$F$3)/'Stocks Portfolio'!$F$3</f>
        <v>-0.21419571608567822</v>
      </c>
      <c r="I279" s="3">
        <f>('Stocks Portfolio'!G279-'Stocks Portfolio'!$G$3)/'Stocks Portfolio'!$G$3</f>
        <v>-2.7403414195867001E-2</v>
      </c>
      <c r="J279" s="3">
        <f>('Stocks Portfolio'!H279-'Stocks Portfolio'!$H$3)/'Stocks Portfolio'!$H$3</f>
        <v>-0.1643365866525982</v>
      </c>
      <c r="K279" s="39">
        <f>('Stocks Portfolio'!I279-'Stocks Portfolio'!$I$3)/'Stocks Portfolio'!$I$3</f>
        <v>-0.39782608695652166</v>
      </c>
    </row>
    <row r="280" spans="1:11" customFormat="1" x14ac:dyDescent="0.3">
      <c r="A280" s="101" vm="5122">
        <v>44230</v>
      </c>
      <c r="B280" s="5">
        <f>SUM('Efficient Frontier'!$C$7*'Stocks Portfolio'!K280,'Efficient Frontier'!$D$7*'Stocks Portfolio'!L280,'Stocks Portfolio'!M280*'Efficient Frontier'!$E$7,'Efficient Frontier'!$F$7*'Stocks Portfolio'!N280,'Stocks Portfolio'!O280*'Efficient Frontier'!$G$7,'Efficient Frontier'!$H$7*'Stocks Portfolio'!P280,'Stocks Portfolio'!Q280*'Efficient Frontier'!$I$7,'Efficient Frontier'!$J$7*'Stocks Portfolio'!R280)</f>
        <v>-3.9709894507033603E-3</v>
      </c>
      <c r="C280" s="97">
        <f t="shared" si="4"/>
        <v>3.0314439433287363E-4</v>
      </c>
      <c r="D280" s="21">
        <f>('Stocks Portfolio'!B280-'Stocks Portfolio'!$B$3)/'Stocks Portfolio'!$B$3</f>
        <v>0.33748701973001033</v>
      </c>
      <c r="E280" s="3">
        <f>('Stocks Portfolio'!C280-'Stocks Portfolio'!$C$3)/'Stocks Portfolio'!$C$3</f>
        <v>0.18083271741808316</v>
      </c>
      <c r="F280" s="3">
        <f>('Stocks Portfolio'!D280-'Stocks Portfolio'!$D$3)/'Stocks Portfolio'!$D$3</f>
        <v>0.10264125710464723</v>
      </c>
      <c r="G280" s="3">
        <f>('Stocks Portfolio'!E280-'Stocks Portfolio'!$E$3)/'Stocks Portfolio'!$E$3</f>
        <v>-0.40183867141162516</v>
      </c>
      <c r="H280" s="3">
        <f>('Stocks Portfolio'!F280-'Stocks Portfolio'!$F$3)/'Stocks Portfolio'!$F$3</f>
        <v>-0.18051238975220485</v>
      </c>
      <c r="I280" s="3">
        <f>('Stocks Portfolio'!G280-'Stocks Portfolio'!$G$3)/'Stocks Portfolio'!$G$3</f>
        <v>-2.5606469002695458E-2</v>
      </c>
      <c r="J280" s="3">
        <f>('Stocks Portfolio'!H280-'Stocks Portfolio'!$H$3)/'Stocks Portfolio'!$H$3</f>
        <v>-0.18227380638353988</v>
      </c>
      <c r="K280" s="39">
        <f>('Stocks Portfolio'!I280-'Stocks Portfolio'!$I$3)/'Stocks Portfolio'!$I$3</f>
        <v>-0.40054347826086956</v>
      </c>
    </row>
    <row r="281" spans="1:11" customFormat="1" x14ac:dyDescent="0.3">
      <c r="A281" s="101" vm="5141">
        <v>44231</v>
      </c>
      <c r="B281" s="5">
        <f>SUM('Efficient Frontier'!$C$7*'Stocks Portfolio'!K281,'Efficient Frontier'!$D$7*'Stocks Portfolio'!L281,'Stocks Portfolio'!M281*'Efficient Frontier'!$E$7,'Efficient Frontier'!$F$7*'Stocks Portfolio'!N281,'Stocks Portfolio'!O281*'Efficient Frontier'!$G$7,'Efficient Frontier'!$H$7*'Stocks Portfolio'!P281,'Stocks Portfolio'!Q281*'Efficient Frontier'!$I$7,'Efficient Frontier'!$J$7*'Stocks Portfolio'!R281)</f>
        <v>2.2413052767317504E-2</v>
      </c>
      <c r="C281" s="97">
        <f t="shared" si="4"/>
        <v>2.2921795164552776E-2</v>
      </c>
      <c r="D281" s="21">
        <f>('Stocks Portfolio'!B281-'Stocks Portfolio'!$B$3)/'Stocks Portfolio'!$B$3</f>
        <v>0.35617860851505706</v>
      </c>
      <c r="E281" s="3">
        <f>('Stocks Portfolio'!C281-'Stocks Portfolio'!$C$3)/'Stocks Portfolio'!$C$3</f>
        <v>0.23232323232323229</v>
      </c>
      <c r="F281" s="3">
        <f>('Stocks Portfolio'!D281-'Stocks Portfolio'!$D$3)/'Stocks Portfolio'!$D$3</f>
        <v>0.13239719157472404</v>
      </c>
      <c r="G281" s="3">
        <f>('Stocks Portfolio'!E281-'Stocks Portfolio'!$E$3)/'Stocks Portfolio'!$E$3</f>
        <v>-0.38619513641755632</v>
      </c>
      <c r="H281" s="3">
        <f>('Stocks Portfolio'!F281-'Stocks Portfolio'!$F$3)/'Stocks Portfolio'!$F$3</f>
        <v>-0.1564468710625786</v>
      </c>
      <c r="I281" s="3">
        <f>('Stocks Portfolio'!G281-'Stocks Portfolio'!$G$3)/'Stocks Portfolio'!$G$3</f>
        <v>-1.8418688230009018E-2</v>
      </c>
      <c r="J281" s="3">
        <f>('Stocks Portfolio'!H281-'Stocks Portfolio'!$H$3)/'Stocks Portfolio'!$H$3</f>
        <v>-0.17963597995251901</v>
      </c>
      <c r="K281" s="39">
        <f>('Stocks Portfolio'!I281-'Stocks Portfolio'!$I$3)/'Stocks Portfolio'!$I$3</f>
        <v>-0.39184782608695651</v>
      </c>
    </row>
    <row r="282" spans="1:11" customFormat="1" x14ac:dyDescent="0.3">
      <c r="A282" s="101" vm="5158">
        <v>44232</v>
      </c>
      <c r="B282" s="5">
        <f>SUM('Efficient Frontier'!$C$7*'Stocks Portfolio'!K282,'Efficient Frontier'!$D$7*'Stocks Portfolio'!L282,'Stocks Portfolio'!M282*'Efficient Frontier'!$E$7,'Efficient Frontier'!$F$7*'Stocks Portfolio'!N282,'Stocks Portfolio'!O282*'Efficient Frontier'!$G$7,'Efficient Frontier'!$H$7*'Stocks Portfolio'!P282,'Stocks Portfolio'!Q282*'Efficient Frontier'!$I$7,'Efficient Frontier'!$J$7*'Stocks Portfolio'!R282)</f>
        <v>1.9384975601160969E-3</v>
      </c>
      <c r="C282" s="97">
        <f t="shared" si="4"/>
        <v>2.2605622274820169E-2</v>
      </c>
      <c r="D282" s="21">
        <f>('Stocks Portfolio'!B282-'Stocks Portfolio'!$B$3)/'Stocks Portfolio'!$B$3</f>
        <v>0.34475597092419502</v>
      </c>
      <c r="E282" s="3">
        <f>('Stocks Portfolio'!C282-'Stocks Portfolio'!$C$3)/'Stocks Portfolio'!$C$3</f>
        <v>0.25252525252525249</v>
      </c>
      <c r="F282" s="3">
        <f>('Stocks Portfolio'!D282-'Stocks Portfolio'!$D$3)/'Stocks Portfolio'!$D$3</f>
        <v>0.12403878301571368</v>
      </c>
      <c r="G282" s="3">
        <f>('Stocks Portfolio'!E282-'Stocks Portfolio'!$E$3)/'Stocks Portfolio'!$E$3</f>
        <v>-0.37284994068801897</v>
      </c>
      <c r="H282" s="3">
        <f>('Stocks Portfolio'!F282-'Stocks Portfolio'!$F$3)/'Stocks Portfolio'!$F$3</f>
        <v>-0.13439731205375888</v>
      </c>
      <c r="I282" s="3">
        <f>('Stocks Portfolio'!G282-'Stocks Portfolio'!$G$3)/'Stocks Portfolio'!$G$3</f>
        <v>5.9898173105726979E-4</v>
      </c>
      <c r="J282" s="3">
        <f>('Stocks Portfolio'!H282-'Stocks Portfolio'!$H$3)/'Stocks Portfolio'!$H$3</f>
        <v>-0.18702189395937741</v>
      </c>
      <c r="K282" s="39">
        <f>('Stocks Portfolio'!I282-'Stocks Portfolio'!$I$3)/'Stocks Portfolio'!$I$3</f>
        <v>-0.39130434782608697</v>
      </c>
    </row>
    <row r="283" spans="1:11" customFormat="1" x14ac:dyDescent="0.3">
      <c r="A283" s="101" vm="5178">
        <v>44235</v>
      </c>
      <c r="B283" s="5">
        <f>SUM('Efficient Frontier'!$C$7*'Stocks Portfolio'!K283,'Efficient Frontier'!$D$7*'Stocks Portfolio'!L283,'Stocks Portfolio'!M283*'Efficient Frontier'!$E$7,'Efficient Frontier'!$F$7*'Stocks Portfolio'!N283,'Stocks Portfolio'!O283*'Efficient Frontier'!$G$7,'Efficient Frontier'!$H$7*'Stocks Portfolio'!P283,'Stocks Portfolio'!Q283*'Efficient Frontier'!$I$7,'Efficient Frontier'!$J$7*'Stocks Portfolio'!R283)</f>
        <v>2.0503850465762506E-2</v>
      </c>
      <c r="C283" s="97">
        <f t="shared" si="4"/>
        <v>4.3987976202017068E-2</v>
      </c>
      <c r="D283" s="21">
        <f>('Stocks Portfolio'!B283-'Stocks Portfolio'!$B$3)/'Stocks Portfolio'!$B$3</f>
        <v>0.37487019730010374</v>
      </c>
      <c r="E283" s="3">
        <f>('Stocks Portfolio'!C283-'Stocks Portfolio'!$C$3)/'Stocks Portfolio'!$C$3</f>
        <v>0.27075634392707548</v>
      </c>
      <c r="F283" s="3">
        <f>('Stocks Portfolio'!D283-'Stocks Portfolio'!$D$3)/'Stocks Portfolio'!$D$3</f>
        <v>0.15011701771982605</v>
      </c>
      <c r="G283" s="3">
        <f>('Stocks Portfolio'!E283-'Stocks Portfolio'!$E$3)/'Stocks Portfolio'!$E$3</f>
        <v>-0.35624258600237246</v>
      </c>
      <c r="H283" s="3">
        <f>('Stocks Portfolio'!F283-'Stocks Portfolio'!$F$3)/'Stocks Portfolio'!$F$3</f>
        <v>-0.12221755564888701</v>
      </c>
      <c r="I283" s="3">
        <f>('Stocks Portfolio'!G283-'Stocks Portfolio'!$G$3)/'Stocks Portfolio'!$G$3</f>
        <v>1.8268942797244666E-2</v>
      </c>
      <c r="J283" s="3">
        <f>('Stocks Portfolio'!H283-'Stocks Portfolio'!$H$3)/'Stocks Portfolio'!$H$3</f>
        <v>-0.18754945924558156</v>
      </c>
      <c r="K283" s="39">
        <f>('Stocks Portfolio'!I283-'Stocks Portfolio'!$I$3)/'Stocks Portfolio'!$I$3</f>
        <v>-0.38369565217391299</v>
      </c>
    </row>
    <row r="284" spans="1:11" customFormat="1" x14ac:dyDescent="0.3">
      <c r="A284" s="101" vm="5197">
        <v>44236</v>
      </c>
      <c r="B284" s="5">
        <f>SUM('Efficient Frontier'!$C$7*'Stocks Portfolio'!K284,'Efficient Frontier'!$D$7*'Stocks Portfolio'!L284,'Stocks Portfolio'!M284*'Efficient Frontier'!$E$7,'Efficient Frontier'!$F$7*'Stocks Portfolio'!N284,'Stocks Portfolio'!O284*'Efficient Frontier'!$G$7,'Efficient Frontier'!$H$7*'Stocks Portfolio'!P284,'Stocks Portfolio'!Q284*'Efficient Frontier'!$I$7,'Efficient Frontier'!$J$7*'Stocks Portfolio'!R284)</f>
        <v>-1.9220883005393939E-3</v>
      </c>
      <c r="C284" s="97">
        <f t="shared" si="4"/>
        <v>4.0916416240717929E-2</v>
      </c>
      <c r="D284" s="21">
        <f>('Stocks Portfolio'!B284-'Stocks Portfolio'!$B$3)/'Stocks Portfolio'!$B$3</f>
        <v>0.35098650051921065</v>
      </c>
      <c r="E284" s="3">
        <f>('Stocks Portfolio'!C284-'Stocks Portfolio'!$C$3)/'Stocks Portfolio'!$C$3</f>
        <v>0.28406011332840586</v>
      </c>
      <c r="F284" s="3">
        <f>('Stocks Portfolio'!D284-'Stocks Portfolio'!$D$3)/'Stocks Portfolio'!$D$3</f>
        <v>0.15212303577398861</v>
      </c>
      <c r="G284" s="3">
        <f>('Stocks Portfolio'!E284-'Stocks Portfolio'!$E$3)/'Stocks Portfolio'!$E$3</f>
        <v>-0.35965302491103196</v>
      </c>
      <c r="H284" s="3">
        <f>('Stocks Portfolio'!F284-'Stocks Portfolio'!$F$3)/'Stocks Portfolio'!$F$3</f>
        <v>-0.12347753044939086</v>
      </c>
      <c r="I284" s="3">
        <f>('Stocks Portfolio'!G284-'Stocks Portfolio'!$G$3)/'Stocks Portfolio'!$G$3</f>
        <v>1.033243486073674E-2</v>
      </c>
      <c r="J284" s="3">
        <f>('Stocks Portfolio'!H284-'Stocks Portfolio'!$H$3)/'Stocks Portfolio'!$H$3</f>
        <v>-0.19810076496966497</v>
      </c>
      <c r="K284" s="39">
        <f>('Stocks Portfolio'!I284-'Stocks Portfolio'!$I$3)/'Stocks Portfolio'!$I$3</f>
        <v>-0.35869565217391297</v>
      </c>
    </row>
    <row r="285" spans="1:11" customFormat="1" x14ac:dyDescent="0.3">
      <c r="A285" s="101" vm="5214">
        <v>44237</v>
      </c>
      <c r="B285" s="5">
        <f>SUM('Efficient Frontier'!$C$7*'Stocks Portfolio'!K285,'Efficient Frontier'!$D$7*'Stocks Portfolio'!L285,'Stocks Portfolio'!M285*'Efficient Frontier'!$E$7,'Efficient Frontier'!$F$7*'Stocks Portfolio'!N285,'Stocks Portfolio'!O285*'Efficient Frontier'!$G$7,'Efficient Frontier'!$H$7*'Stocks Portfolio'!P285,'Stocks Portfolio'!Q285*'Efficient Frontier'!$I$7,'Efficient Frontier'!$J$7*'Stocks Portfolio'!R285)</f>
        <v>5.5269502075380866E-3</v>
      </c>
      <c r="C285" s="97">
        <f t="shared" si="4"/>
        <v>4.4883041894828134E-2</v>
      </c>
      <c r="D285" s="21">
        <f>('Stocks Portfolio'!B285-'Stocks Portfolio'!$B$3)/'Stocks Portfolio'!$B$3</f>
        <v>0.37175493250259606</v>
      </c>
      <c r="E285" s="3">
        <f>('Stocks Portfolio'!C285-'Stocks Portfolio'!$C$3)/'Stocks Portfolio'!$C$3</f>
        <v>0.27272727272727254</v>
      </c>
      <c r="F285" s="3">
        <f>('Stocks Portfolio'!D285-'Stocks Portfolio'!$D$3)/'Stocks Portfolio'!$D$3</f>
        <v>0.14610498161150112</v>
      </c>
      <c r="G285" s="3">
        <f>('Stocks Portfolio'!E285-'Stocks Portfolio'!$E$3)/'Stocks Portfolio'!$E$3</f>
        <v>-0.35438908659549223</v>
      </c>
      <c r="H285" s="3">
        <f>('Stocks Portfolio'!F285-'Stocks Portfolio'!$F$3)/'Stocks Portfolio'!$F$3</f>
        <v>-0.12641747165056688</v>
      </c>
      <c r="I285" s="3">
        <f>('Stocks Portfolio'!G285-'Stocks Portfolio'!$G$3)/'Stocks Portfolio'!$G$3</f>
        <v>-9.2842168313866848E-3</v>
      </c>
      <c r="J285" s="3">
        <f>('Stocks Portfolio'!H285-'Stocks Portfolio'!$H$3)/'Stocks Portfolio'!$H$3</f>
        <v>-0.19018728567660242</v>
      </c>
      <c r="K285" s="39">
        <f>('Stocks Portfolio'!I285-'Stocks Portfolio'!$I$3)/'Stocks Portfolio'!$I$3</f>
        <v>-0.29673913043478256</v>
      </c>
    </row>
    <row r="286" spans="1:11" customFormat="1" x14ac:dyDescent="0.3">
      <c r="A286" s="101" vm="5232">
        <v>44238</v>
      </c>
      <c r="B286" s="5">
        <f>SUM('Efficient Frontier'!$C$7*'Stocks Portfolio'!K286,'Efficient Frontier'!$D$7*'Stocks Portfolio'!L286,'Stocks Portfolio'!M286*'Efficient Frontier'!$E$7,'Efficient Frontier'!$F$7*'Stocks Portfolio'!N286,'Stocks Portfolio'!O286*'Efficient Frontier'!$G$7,'Efficient Frontier'!$H$7*'Stocks Portfolio'!P286,'Stocks Portfolio'!Q286*'Efficient Frontier'!$I$7,'Efficient Frontier'!$J$7*'Stocks Portfolio'!R286)</f>
        <v>-4.8525177687065504E-3</v>
      </c>
      <c r="C286" s="97">
        <f t="shared" si="4"/>
        <v>4.118144064110181E-2</v>
      </c>
      <c r="D286" s="21">
        <f>('Stocks Portfolio'!B286-'Stocks Portfolio'!$B$3)/'Stocks Portfolio'!$B$3</f>
        <v>0.39148494288681196</v>
      </c>
      <c r="E286" s="3">
        <f>('Stocks Portfolio'!C286-'Stocks Portfolio'!$C$3)/'Stocks Portfolio'!$C$3</f>
        <v>0.28061098792806094</v>
      </c>
      <c r="F286" s="3">
        <f>('Stocks Portfolio'!D286-'Stocks Portfolio'!$D$3)/'Stocks Portfolio'!$D$3</f>
        <v>0.12871949180875961</v>
      </c>
      <c r="G286" s="3">
        <f>('Stocks Portfolio'!E286-'Stocks Portfolio'!$E$3)/'Stocks Portfolio'!$E$3</f>
        <v>-0.37477758007117434</v>
      </c>
      <c r="H286" s="3">
        <f>('Stocks Portfolio'!F286-'Stocks Portfolio'!$F$3)/'Stocks Portfolio'!$F$3</f>
        <v>-0.12368752624947492</v>
      </c>
      <c r="I286" s="3">
        <f>('Stocks Portfolio'!G286-'Stocks Portfolio'!$G$3)/'Stocks Portfolio'!$G$3</f>
        <v>-1.4675052410901447E-2</v>
      </c>
      <c r="J286" s="3">
        <f>('Stocks Portfolio'!H286-'Stocks Portfolio'!$H$3)/'Stocks Portfolio'!$H$3</f>
        <v>-0.18121867581113157</v>
      </c>
      <c r="K286" s="39">
        <f>('Stocks Portfolio'!I286-'Stocks Portfolio'!$I$3)/'Stocks Portfolio'!$I$3</f>
        <v>-0.24456521739130427</v>
      </c>
    </row>
    <row r="287" spans="1:11" customFormat="1" x14ac:dyDescent="0.3">
      <c r="A287" s="101" vm="5248">
        <v>44239</v>
      </c>
      <c r="B287" s="5">
        <f>SUM('Efficient Frontier'!$C$7*'Stocks Portfolio'!K287,'Efficient Frontier'!$D$7*'Stocks Portfolio'!L287,'Stocks Portfolio'!M287*'Efficient Frontier'!$E$7,'Efficient Frontier'!$F$7*'Stocks Portfolio'!N287,'Stocks Portfolio'!O287*'Efficient Frontier'!$G$7,'Efficient Frontier'!$H$7*'Stocks Portfolio'!P287,'Stocks Portfolio'!Q287*'Efficient Frontier'!$I$7,'Efficient Frontier'!$J$7*'Stocks Portfolio'!R287)</f>
        <v>-5.594253737959398E-3</v>
      </c>
      <c r="C287" s="97">
        <f t="shared" si="4"/>
        <v>3.3690862098473856E-2</v>
      </c>
      <c r="D287" s="21">
        <f>('Stocks Portfolio'!B287-'Stocks Portfolio'!$B$3)/'Stocks Portfolio'!$B$3</f>
        <v>0.35202492211837993</v>
      </c>
      <c r="E287" s="3">
        <f>('Stocks Portfolio'!C287-'Stocks Portfolio'!$C$3)/'Stocks Portfolio'!$C$3</f>
        <v>0.26237989652623794</v>
      </c>
      <c r="F287" s="3">
        <f>('Stocks Portfolio'!D287-'Stocks Portfolio'!$D$3)/'Stocks Portfolio'!$D$3</f>
        <v>0.12838515546639911</v>
      </c>
      <c r="G287" s="3">
        <f>('Stocks Portfolio'!E287-'Stocks Portfolio'!$E$3)/'Stocks Portfolio'!$E$3</f>
        <v>-0.37752075919335698</v>
      </c>
      <c r="H287" s="3">
        <f>('Stocks Portfolio'!F287-'Stocks Portfolio'!$F$3)/'Stocks Portfolio'!$F$3</f>
        <v>-0.11969760604787892</v>
      </c>
      <c r="I287" s="3">
        <f>('Stocks Portfolio'!G287-'Stocks Portfolio'!$G$3)/'Stocks Portfolio'!$G$3</f>
        <v>-6.7385444743935201E-3</v>
      </c>
      <c r="J287" s="3">
        <f>('Stocks Portfolio'!H287-'Stocks Portfolio'!$H$3)/'Stocks Portfolio'!$H$3</f>
        <v>-0.16908467422843571</v>
      </c>
      <c r="K287" s="39">
        <f>('Stocks Portfolio'!I287-'Stocks Portfolio'!$I$3)/'Stocks Portfolio'!$I$3</f>
        <v>-0.24891304347826079</v>
      </c>
    </row>
    <row r="288" spans="1:11" customFormat="1" x14ac:dyDescent="0.3">
      <c r="A288" s="101" vm="5267">
        <v>44242</v>
      </c>
      <c r="B288" s="5">
        <f>SUM('Efficient Frontier'!$C$7*'Stocks Portfolio'!K288,'Efficient Frontier'!$D$7*'Stocks Portfolio'!L288,'Stocks Portfolio'!M288*'Efficient Frontier'!$E$7,'Efficient Frontier'!$F$7*'Stocks Portfolio'!N288,'Stocks Portfolio'!O288*'Efficient Frontier'!$G$7,'Efficient Frontier'!$H$7*'Stocks Portfolio'!P288,'Stocks Portfolio'!Q288*'Efficient Frontier'!$I$7,'Efficient Frontier'!$J$7*'Stocks Portfolio'!R288)</f>
        <v>3.7753504120350547E-3</v>
      </c>
      <c r="C288" s="97">
        <f t="shared" si="4"/>
        <v>3.5809756071343957E-2</v>
      </c>
      <c r="D288" s="21">
        <f>('Stocks Portfolio'!B288-'Stocks Portfolio'!$B$3)/'Stocks Portfolio'!$B$3</f>
        <v>0.34164070612668734</v>
      </c>
      <c r="E288" s="3">
        <f>('Stocks Portfolio'!C288-'Stocks Portfolio'!$C$3)/'Stocks Portfolio'!$C$3</f>
        <v>0.28603104212860309</v>
      </c>
      <c r="F288" s="3">
        <f>('Stocks Portfolio'!D288-'Stocks Portfolio'!$D$3)/'Stocks Portfolio'!$D$3</f>
        <v>0.12537612838515547</v>
      </c>
      <c r="G288" s="3">
        <f>('Stocks Portfolio'!E288-'Stocks Portfolio'!$E$3)/'Stocks Portfolio'!$E$3</f>
        <v>-0.37069988137603799</v>
      </c>
      <c r="H288" s="3">
        <f>('Stocks Portfolio'!F288-'Stocks Portfolio'!$F$3)/'Stocks Portfolio'!$F$3</f>
        <v>-0.11066778664426696</v>
      </c>
      <c r="I288" s="3">
        <f>('Stocks Portfolio'!G288-'Stocks Portfolio'!$G$3)/'Stocks Portfolio'!$G$3</f>
        <v>3.5938903863432198E-3</v>
      </c>
      <c r="J288" s="3">
        <f>('Stocks Portfolio'!H288-'Stocks Portfolio'!$H$3)/'Stocks Portfolio'!$H$3</f>
        <v>-0.16644684779741481</v>
      </c>
      <c r="K288" s="39">
        <f>('Stocks Portfolio'!I288-'Stocks Portfolio'!$I$3)/'Stocks Portfolio'!$I$3</f>
        <v>-0.2152173913043478</v>
      </c>
    </row>
    <row r="289" spans="1:11" customFormat="1" x14ac:dyDescent="0.3">
      <c r="A289" s="101" vm="5286">
        <v>44243</v>
      </c>
      <c r="B289" s="5">
        <f>SUM('Efficient Frontier'!$C$7*'Stocks Portfolio'!K289,'Efficient Frontier'!$D$7*'Stocks Portfolio'!L289,'Stocks Portfolio'!M289*'Efficient Frontier'!$E$7,'Efficient Frontier'!$F$7*'Stocks Portfolio'!N289,'Stocks Portfolio'!O289*'Efficient Frontier'!$G$7,'Efficient Frontier'!$H$7*'Stocks Portfolio'!P289,'Stocks Portfolio'!Q289*'Efficient Frontier'!$I$7,'Efficient Frontier'!$J$7*'Stocks Portfolio'!R289)</f>
        <v>-6.727310750652974E-3</v>
      </c>
      <c r="C289" s="97">
        <f t="shared" si="4"/>
        <v>2.8938582667435521E-2</v>
      </c>
      <c r="D289" s="21">
        <f>('Stocks Portfolio'!B289-'Stocks Portfolio'!$B$3)/'Stocks Portfolio'!$B$3</f>
        <v>0.33229491173416398</v>
      </c>
      <c r="E289" s="3">
        <f>('Stocks Portfolio'!C289-'Stocks Portfolio'!$C$3)/'Stocks Portfolio'!$C$3</f>
        <v>0.27666913032766682</v>
      </c>
      <c r="F289" s="3">
        <f>('Stocks Portfolio'!D289-'Stocks Portfolio'!$D$3)/'Stocks Portfolio'!$D$3</f>
        <v>0.11768639251086588</v>
      </c>
      <c r="G289" s="3">
        <f>('Stocks Portfolio'!E289-'Stocks Portfolio'!$E$3)/'Stocks Portfolio'!$E$3</f>
        <v>-0.37225682087781725</v>
      </c>
      <c r="H289" s="3">
        <f>('Stocks Portfolio'!F289-'Stocks Portfolio'!$F$3)/'Stocks Portfolio'!$F$3</f>
        <v>-0.1127677446451071</v>
      </c>
      <c r="I289" s="3">
        <f>('Stocks Portfolio'!G289-'Stocks Portfolio'!$G$3)/'Stocks Portfolio'!$G$3</f>
        <v>1.0781671159029659E-2</v>
      </c>
      <c r="J289" s="3">
        <f>('Stocks Portfolio'!H289-'Stocks Portfolio'!$H$3)/'Stocks Portfolio'!$H$3</f>
        <v>-0.16222632550778146</v>
      </c>
      <c r="K289" s="39">
        <f>('Stocks Portfolio'!I289-'Stocks Portfolio'!$I$3)/'Stocks Portfolio'!$I$3</f>
        <v>-0.25271739130434778</v>
      </c>
    </row>
    <row r="290" spans="1:11" customFormat="1" x14ac:dyDescent="0.3">
      <c r="A290" s="101" vm="5304">
        <v>44244</v>
      </c>
      <c r="B290" s="5">
        <f>SUM('Efficient Frontier'!$C$7*'Stocks Portfolio'!K290,'Efficient Frontier'!$D$7*'Stocks Portfolio'!L290,'Stocks Portfolio'!M290*'Efficient Frontier'!$E$7,'Efficient Frontier'!$F$7*'Stocks Portfolio'!N290,'Stocks Portfolio'!O290*'Efficient Frontier'!$G$7,'Efficient Frontier'!$H$7*'Stocks Portfolio'!P290,'Stocks Portfolio'!Q290*'Efficient Frontier'!$I$7,'Efficient Frontier'!$J$7*'Stocks Portfolio'!R290)</f>
        <v>-1.4295198087760363E-2</v>
      </c>
      <c r="C290" s="97">
        <f t="shared" si="4"/>
        <v>1.4440138970141065E-2</v>
      </c>
      <c r="D290" s="21">
        <f>('Stocks Portfolio'!B290-'Stocks Portfolio'!$B$3)/'Stocks Portfolio'!$B$3</f>
        <v>0.30218068535825526</v>
      </c>
      <c r="E290" s="3">
        <f>('Stocks Portfolio'!C290-'Stocks Portfolio'!$C$3)/'Stocks Portfolio'!$C$3</f>
        <v>0.2475979305247597</v>
      </c>
      <c r="F290" s="3">
        <f>('Stocks Portfolio'!D290-'Stocks Portfolio'!$D$3)/'Stocks Portfolio'!$D$3</f>
        <v>0.10999665663657632</v>
      </c>
      <c r="G290" s="3">
        <f>('Stocks Portfolio'!E290-'Stocks Portfolio'!$E$3)/'Stocks Portfolio'!$E$3</f>
        <v>-0.38463819691577689</v>
      </c>
      <c r="H290" s="3">
        <f>('Stocks Portfolio'!F290-'Stocks Portfolio'!$F$3)/'Stocks Portfolio'!$F$3</f>
        <v>-0.11969760604787892</v>
      </c>
      <c r="I290" s="3">
        <f>('Stocks Portfolio'!G290-'Stocks Portfolio'!$G$3)/'Stocks Portfolio'!$G$3</f>
        <v>-1.0931416591793877E-2</v>
      </c>
      <c r="J290" s="3">
        <f>('Stocks Portfolio'!H290-'Stocks Portfolio'!$H$3)/'Stocks Portfolio'!$H$3</f>
        <v>-0.16802954365602737</v>
      </c>
      <c r="K290" s="39">
        <f>('Stocks Portfolio'!I290-'Stocks Portfolio'!$I$3)/'Stocks Portfolio'!$I$3</f>
        <v>-0.26847826086956511</v>
      </c>
    </row>
    <row r="291" spans="1:11" customFormat="1" x14ac:dyDescent="0.3">
      <c r="A291" s="101" vm="5321">
        <v>44245</v>
      </c>
      <c r="B291" s="5">
        <f>SUM('Efficient Frontier'!$C$7*'Stocks Portfolio'!K291,'Efficient Frontier'!$D$7*'Stocks Portfolio'!L291,'Stocks Portfolio'!M291*'Efficient Frontier'!$E$7,'Efficient Frontier'!$F$7*'Stocks Portfolio'!N291,'Stocks Portfolio'!O291*'Efficient Frontier'!$G$7,'Efficient Frontier'!$H$7*'Stocks Portfolio'!P291,'Stocks Portfolio'!Q291*'Efficient Frontier'!$I$7,'Efficient Frontier'!$J$7*'Stocks Portfolio'!R291)</f>
        <v>-1.1680731590251733E-2</v>
      </c>
      <c r="C291" s="97">
        <f t="shared" si="4"/>
        <v>3.4820911991402335E-3</v>
      </c>
      <c r="D291" s="21">
        <f>('Stocks Portfolio'!B291-'Stocks Portfolio'!$B$3)/'Stocks Portfolio'!$B$3</f>
        <v>0.29179646936656267</v>
      </c>
      <c r="E291" s="3">
        <f>('Stocks Portfolio'!C291-'Stocks Portfolio'!$C$3)/'Stocks Portfolio'!$C$3</f>
        <v>0.24611973392461184</v>
      </c>
      <c r="F291" s="3">
        <f>('Stocks Portfolio'!D291-'Stocks Portfolio'!$D$3)/'Stocks Portfolio'!$D$3</f>
        <v>9.562019391507845E-2</v>
      </c>
      <c r="G291" s="3">
        <f>('Stocks Portfolio'!E291-'Stocks Portfolio'!$E$3)/'Stocks Portfolio'!$E$3</f>
        <v>-0.39672301304863578</v>
      </c>
      <c r="H291" s="3">
        <f>('Stocks Portfolio'!F291-'Stocks Portfolio'!$F$3)/'Stocks Portfolio'!$F$3</f>
        <v>-0.12641747165056688</v>
      </c>
      <c r="I291" s="3">
        <f>('Stocks Portfolio'!G291-'Stocks Portfolio'!$G$3)/'Stocks Portfolio'!$G$3</f>
        <v>-5.3908355795147635E-3</v>
      </c>
      <c r="J291" s="3">
        <f>('Stocks Portfolio'!H291-'Stocks Portfolio'!$H$3)/'Stocks Portfolio'!$H$3</f>
        <v>-0.18385650224215236</v>
      </c>
      <c r="K291" s="39">
        <f>('Stocks Portfolio'!I291-'Stocks Portfolio'!$I$3)/'Stocks Portfolio'!$I$3</f>
        <v>-0.2755434782608695</v>
      </c>
    </row>
    <row r="292" spans="1:11" customFormat="1" x14ac:dyDescent="0.3">
      <c r="A292" s="101" vm="5338">
        <v>44246</v>
      </c>
      <c r="B292" s="5">
        <f>SUM('Efficient Frontier'!$C$7*'Stocks Portfolio'!K292,'Efficient Frontier'!$D$7*'Stocks Portfolio'!L292,'Stocks Portfolio'!M292*'Efficient Frontier'!$E$7,'Efficient Frontier'!$F$7*'Stocks Portfolio'!N292,'Stocks Portfolio'!O292*'Efficient Frontier'!$G$7,'Efficient Frontier'!$H$7*'Stocks Portfolio'!P292,'Stocks Portfolio'!Q292*'Efficient Frontier'!$I$7,'Efficient Frontier'!$J$7*'Stocks Portfolio'!R292)</f>
        <v>1.4256547442268785E-2</v>
      </c>
      <c r="C292" s="97">
        <f t="shared" si="4"/>
        <v>1.8279831323306794E-2</v>
      </c>
      <c r="D292" s="21">
        <f>('Stocks Portfolio'!B292-'Stocks Portfolio'!$B$3)/'Stocks Portfolio'!$B$3</f>
        <v>0.33437175493250243</v>
      </c>
      <c r="E292" s="3">
        <f>('Stocks Portfolio'!C292-'Stocks Portfolio'!$C$3)/'Stocks Portfolio'!$C$3</f>
        <v>0.31362404533136229</v>
      </c>
      <c r="F292" s="3">
        <f>('Stocks Portfolio'!D292-'Stocks Portfolio'!$D$3)/'Stocks Portfolio'!$D$3</f>
        <v>9.4951521230357661E-2</v>
      </c>
      <c r="G292" s="3">
        <f>('Stocks Portfolio'!E292-'Stocks Portfolio'!$E$3)/'Stocks Portfolio'!$E$3</f>
        <v>-0.38122775800711739</v>
      </c>
      <c r="H292" s="3">
        <f>('Stocks Portfolio'!F292-'Stocks Portfolio'!$F$3)/'Stocks Portfolio'!$F$3</f>
        <v>-0.11444771104577908</v>
      </c>
      <c r="I292" s="3">
        <f>('Stocks Portfolio'!G292-'Stocks Portfolio'!$G$3)/'Stocks Portfolio'!$G$3</f>
        <v>1.7969451931716765E-3</v>
      </c>
      <c r="J292" s="3">
        <f>('Stocks Portfolio'!H292-'Stocks Portfolio'!$H$3)/'Stocks Portfolio'!$H$3</f>
        <v>-0.17910841466631486</v>
      </c>
      <c r="K292" s="39">
        <f>('Stocks Portfolio'!I292-'Stocks Portfolio'!$I$3)/'Stocks Portfolio'!$I$3</f>
        <v>-0.26956521739130435</v>
      </c>
    </row>
    <row r="293" spans="1:11" customFormat="1" x14ac:dyDescent="0.3">
      <c r="A293" s="101" vm="5357">
        <v>44249</v>
      </c>
      <c r="B293" s="5">
        <f>SUM('Efficient Frontier'!$C$7*'Stocks Portfolio'!K293,'Efficient Frontier'!$D$7*'Stocks Portfolio'!L293,'Stocks Portfolio'!M293*'Efficient Frontier'!$E$7,'Efficient Frontier'!$F$7*'Stocks Portfolio'!N293,'Stocks Portfolio'!O293*'Efficient Frontier'!$G$7,'Efficient Frontier'!$H$7*'Stocks Portfolio'!P293,'Stocks Portfolio'!Q293*'Efficient Frontier'!$I$7,'Efficient Frontier'!$J$7*'Stocks Portfolio'!R293)</f>
        <v>-8.4269589115501739E-3</v>
      </c>
      <c r="C293" s="97">
        <f t="shared" si="4"/>
        <v>7.6098119668942393E-3</v>
      </c>
      <c r="D293" s="21">
        <f>('Stocks Portfolio'!B293-'Stocks Portfolio'!$B$3)/'Stocks Portfolio'!$B$3</f>
        <v>0.30529595015576316</v>
      </c>
      <c r="E293" s="3">
        <f>('Stocks Portfolio'!C293-'Stocks Portfolio'!$C$3)/'Stocks Portfolio'!$C$3</f>
        <v>0.27864005912786388</v>
      </c>
      <c r="F293" s="3">
        <f>('Stocks Portfolio'!D293-'Stocks Portfolio'!$D$3)/'Stocks Portfolio'!$D$3</f>
        <v>8.4921430959545213E-2</v>
      </c>
      <c r="G293" s="3">
        <f>('Stocks Portfolio'!E293-'Stocks Portfolio'!$E$3)/'Stocks Portfolio'!$E$3</f>
        <v>-0.38233985765124556</v>
      </c>
      <c r="H293" s="3">
        <f>('Stocks Portfolio'!F293-'Stocks Portfolio'!$F$3)/'Stocks Portfolio'!$F$3</f>
        <v>-0.11801763964720693</v>
      </c>
      <c r="I293" s="3">
        <f>('Stocks Portfolio'!G293-'Stocks Portfolio'!$G$3)/'Stocks Portfolio'!$G$3</f>
        <v>-1.1380652890086796E-2</v>
      </c>
      <c r="J293" s="3">
        <f>('Stocks Portfolio'!H293-'Stocks Portfolio'!$H$3)/'Stocks Portfolio'!$H$3</f>
        <v>-0.17647058823529407</v>
      </c>
      <c r="K293" s="39">
        <f>('Stocks Portfolio'!I293-'Stocks Portfolio'!$I$3)/'Stocks Portfolio'!$I$3</f>
        <v>-0.24728260869565213</v>
      </c>
    </row>
    <row r="294" spans="1:11" customFormat="1" x14ac:dyDescent="0.3">
      <c r="A294" s="101" vm="5375">
        <v>44250</v>
      </c>
      <c r="B294" s="5">
        <f>SUM('Efficient Frontier'!$C$7*'Stocks Portfolio'!K294,'Efficient Frontier'!$D$7*'Stocks Portfolio'!L294,'Stocks Portfolio'!M294*'Efficient Frontier'!$E$7,'Efficient Frontier'!$F$7*'Stocks Portfolio'!N294,'Stocks Portfolio'!O294*'Efficient Frontier'!$G$7,'Efficient Frontier'!$H$7*'Stocks Portfolio'!P294,'Stocks Portfolio'!Q294*'Efficient Frontier'!$I$7,'Efficient Frontier'!$J$7*'Stocks Portfolio'!R294)</f>
        <v>4.6073322285742561E-4</v>
      </c>
      <c r="C294" s="97">
        <f t="shared" si="4"/>
        <v>6.3735092899460718E-3</v>
      </c>
      <c r="D294" s="21">
        <f>('Stocks Portfolio'!B294-'Stocks Portfolio'!$B$3)/'Stocks Portfolio'!$B$3</f>
        <v>0.30529595015576316</v>
      </c>
      <c r="E294" s="3">
        <f>('Stocks Portfolio'!C294-'Stocks Portfolio'!$C$3)/'Stocks Portfolio'!$C$3</f>
        <v>0.26188716432618858</v>
      </c>
      <c r="F294" s="3">
        <f>('Stocks Portfolio'!D294-'Stocks Portfolio'!$D$3)/'Stocks Portfolio'!$D$3</f>
        <v>7.7900367769976442E-2</v>
      </c>
      <c r="G294" s="3">
        <f>('Stocks Portfolio'!E294-'Stocks Portfolio'!$E$3)/'Stocks Portfolio'!$E$3</f>
        <v>-0.36906880189798341</v>
      </c>
      <c r="H294" s="3">
        <f>('Stocks Portfolio'!F294-'Stocks Portfolio'!$F$3)/'Stocks Portfolio'!$F$3</f>
        <v>-0.11297774044519097</v>
      </c>
      <c r="I294" s="3">
        <f>('Stocks Portfolio'!G294-'Stocks Portfolio'!$G$3)/'Stocks Portfolio'!$G$3</f>
        <v>-6.2893081761006015E-3</v>
      </c>
      <c r="J294" s="3">
        <f>('Stocks Portfolio'!H294-'Stocks Portfolio'!$H$3)/'Stocks Portfolio'!$H$3</f>
        <v>-0.17963597995251901</v>
      </c>
      <c r="K294" s="39">
        <f>('Stocks Portfolio'!I294-'Stocks Portfolio'!$I$3)/'Stocks Portfolio'!$I$3</f>
        <v>-0.25217391304347819</v>
      </c>
    </row>
    <row r="295" spans="1:11" customFormat="1" x14ac:dyDescent="0.3">
      <c r="A295" s="101" vm="5393">
        <v>44251</v>
      </c>
      <c r="B295" s="5">
        <f>SUM('Efficient Frontier'!$C$7*'Stocks Portfolio'!K295,'Efficient Frontier'!$D$7*'Stocks Portfolio'!L295,'Stocks Portfolio'!M295*'Efficient Frontier'!$E$7,'Efficient Frontier'!$F$7*'Stocks Portfolio'!N295,'Stocks Portfolio'!O295*'Efficient Frontier'!$G$7,'Efficient Frontier'!$H$7*'Stocks Portfolio'!P295,'Stocks Portfolio'!Q295*'Efficient Frontier'!$I$7,'Efficient Frontier'!$J$7*'Stocks Portfolio'!R295)</f>
        <v>6.4646782422580094E-3</v>
      </c>
      <c r="C295" s="97">
        <f t="shared" si="4"/>
        <v>9.9397800357912715E-3</v>
      </c>
      <c r="D295" s="21">
        <f>('Stocks Portfolio'!B295-'Stocks Portfolio'!$B$3)/'Stocks Portfolio'!$B$3</f>
        <v>0.29179646936656267</v>
      </c>
      <c r="E295" s="3">
        <f>('Stocks Portfolio'!C295-'Stocks Portfolio'!$C$3)/'Stocks Portfolio'!$C$3</f>
        <v>0.2564671101256466</v>
      </c>
      <c r="F295" s="3">
        <f>('Stocks Portfolio'!D295-'Stocks Portfolio'!$D$3)/'Stocks Portfolio'!$D$3</f>
        <v>7.6897358742895341E-2</v>
      </c>
      <c r="G295" s="3">
        <f>('Stocks Portfolio'!E295-'Stocks Portfolio'!$E$3)/'Stocks Portfolio'!$E$3</f>
        <v>-0.35179418742585999</v>
      </c>
      <c r="H295" s="3">
        <f>('Stocks Portfolio'!F295-'Stocks Portfolio'!$F$3)/'Stocks Portfolio'!$F$3</f>
        <v>-0.10646787064258709</v>
      </c>
      <c r="I295" s="3">
        <f>('Stocks Portfolio'!G295-'Stocks Portfolio'!$G$3)/'Stocks Portfolio'!$G$3</f>
        <v>1.6771488469601692E-2</v>
      </c>
      <c r="J295" s="3">
        <f>('Stocks Portfolio'!H295-'Stocks Portfolio'!$H$3)/'Stocks Portfolio'!$H$3</f>
        <v>-0.15536797678712724</v>
      </c>
      <c r="K295" s="39">
        <f>('Stocks Portfolio'!I295-'Stocks Portfolio'!$I$3)/'Stocks Portfolio'!$I$3</f>
        <v>-0.233695652173913</v>
      </c>
    </row>
    <row r="296" spans="1:11" customFormat="1" x14ac:dyDescent="0.3">
      <c r="A296" s="101" vm="5409">
        <v>44252</v>
      </c>
      <c r="B296" s="5">
        <f>SUM('Efficient Frontier'!$C$7*'Stocks Portfolio'!K296,'Efficient Frontier'!$D$7*'Stocks Portfolio'!L296,'Stocks Portfolio'!M296*'Efficient Frontier'!$E$7,'Efficient Frontier'!$F$7*'Stocks Portfolio'!N296,'Stocks Portfolio'!O296*'Efficient Frontier'!$G$7,'Efficient Frontier'!$H$7*'Stocks Portfolio'!P296,'Stocks Portfolio'!Q296*'Efficient Frontier'!$I$7,'Efficient Frontier'!$J$7*'Stocks Portfolio'!R296)</f>
        <v>-6.3284162822611571E-3</v>
      </c>
      <c r="C296" s="97">
        <f t="shared" si="4"/>
        <v>2.7927528943180648E-3</v>
      </c>
      <c r="D296" s="21">
        <f>('Stocks Portfolio'!B296-'Stocks Portfolio'!$B$3)/'Stocks Portfolio'!$B$3</f>
        <v>0.27206645898234671</v>
      </c>
      <c r="E296" s="3">
        <f>('Stocks Portfolio'!C296-'Stocks Portfolio'!$C$3)/'Stocks Portfolio'!$C$3</f>
        <v>0.25991623552599152</v>
      </c>
      <c r="F296" s="3">
        <f>('Stocks Portfolio'!D296-'Stocks Portfolio'!$D$3)/'Stocks Portfolio'!$D$3</f>
        <v>6.7535941156803697E-2</v>
      </c>
      <c r="G296" s="3">
        <f>('Stocks Portfolio'!E296-'Stocks Portfolio'!$E$3)/'Stocks Portfolio'!$E$3</f>
        <v>-0.35246144721233685</v>
      </c>
      <c r="H296" s="3">
        <f>('Stocks Portfolio'!F296-'Stocks Portfolio'!$F$3)/'Stocks Portfolio'!$F$3</f>
        <v>-9.6178076438471094E-2</v>
      </c>
      <c r="I296" s="3">
        <f>('Stocks Portfolio'!G296-'Stocks Portfolio'!$G$3)/'Stocks Portfolio'!$G$3</f>
        <v>1.5124288709194366E-2</v>
      </c>
      <c r="J296" s="3">
        <f>('Stocks Portfolio'!H296-'Stocks Portfolio'!$H$3)/'Stocks Portfolio'!$H$3</f>
        <v>-0.151147454497494</v>
      </c>
      <c r="K296" s="39">
        <f>('Stocks Portfolio'!I296-'Stocks Portfolio'!$I$3)/'Stocks Portfolio'!$I$3</f>
        <v>-0.24619565217391304</v>
      </c>
    </row>
    <row r="297" spans="1:11" customFormat="1" x14ac:dyDescent="0.3">
      <c r="A297" s="101" vm="5428">
        <v>44253</v>
      </c>
      <c r="B297" s="5">
        <f>SUM('Efficient Frontier'!$C$7*'Stocks Portfolio'!K297,'Efficient Frontier'!$D$7*'Stocks Portfolio'!L297,'Stocks Portfolio'!M297*'Efficient Frontier'!$E$7,'Efficient Frontier'!$F$7*'Stocks Portfolio'!N297,'Stocks Portfolio'!O297*'Efficient Frontier'!$G$7,'Efficient Frontier'!$H$7*'Stocks Portfolio'!P297,'Stocks Portfolio'!Q297*'Efficient Frontier'!$I$7,'Efficient Frontier'!$J$7*'Stocks Portfolio'!R297)</f>
        <v>-6.7582284816626028E-3</v>
      </c>
      <c r="C297" s="97">
        <f t="shared" si="4"/>
        <v>-3.3695872113269198E-3</v>
      </c>
      <c r="D297" s="21">
        <f>('Stocks Portfolio'!B297-'Stocks Portfolio'!$B$3)/'Stocks Portfolio'!$B$3</f>
        <v>0.23156801661474544</v>
      </c>
      <c r="E297" s="3">
        <f>('Stocks Portfolio'!C297-'Stocks Portfolio'!$C$3)/'Stocks Portfolio'!$C$3</f>
        <v>0.26385809312638564</v>
      </c>
      <c r="F297" s="3">
        <f>('Stocks Portfolio'!D297-'Stocks Portfolio'!$D$3)/'Stocks Portfolio'!$D$3</f>
        <v>7.9906385824139003E-2</v>
      </c>
      <c r="G297" s="3">
        <f>('Stocks Portfolio'!E297-'Stocks Portfolio'!$E$3)/'Stocks Portfolio'!$E$3</f>
        <v>-0.36684460260972723</v>
      </c>
      <c r="H297" s="3">
        <f>('Stocks Portfolio'!F297-'Stocks Portfolio'!$F$3)/'Stocks Portfolio'!$F$3</f>
        <v>-0.10373792524149514</v>
      </c>
      <c r="I297" s="3">
        <f>('Stocks Portfolio'!G297-'Stocks Portfolio'!$G$3)/'Stocks Portfolio'!$G$3</f>
        <v>5.8400718778076821E-3</v>
      </c>
      <c r="J297" s="3">
        <f>('Stocks Portfolio'!H297-'Stocks Portfolio'!$H$3)/'Stocks Portfolio'!$H$3</f>
        <v>-0.16011606436296486</v>
      </c>
      <c r="K297" s="39">
        <f>('Stocks Portfolio'!I297-'Stocks Portfolio'!$I$3)/'Stocks Portfolio'!$I$3</f>
        <v>-0.25380434782608685</v>
      </c>
    </row>
    <row r="298" spans="1:11" customFormat="1" x14ac:dyDescent="0.3">
      <c r="A298" s="101" vm="5446">
        <v>44256</v>
      </c>
      <c r="B298" s="5">
        <f>SUM('Efficient Frontier'!$C$7*'Stocks Portfolio'!K298,'Efficient Frontier'!$D$7*'Stocks Portfolio'!L298,'Stocks Portfolio'!M298*'Efficient Frontier'!$E$7,'Efficient Frontier'!$F$7*'Stocks Portfolio'!N298,'Stocks Portfolio'!O298*'Efficient Frontier'!$G$7,'Efficient Frontier'!$H$7*'Stocks Portfolio'!P298,'Stocks Portfolio'!Q298*'Efficient Frontier'!$I$7,'Efficient Frontier'!$J$7*'Stocks Portfolio'!R298)</f>
        <v>2.2463987804213478E-2</v>
      </c>
      <c r="C298" s="97">
        <f t="shared" si="4"/>
        <v>1.8622006572682551E-2</v>
      </c>
      <c r="D298" s="21">
        <f>('Stocks Portfolio'!B298-'Stocks Portfolio'!$B$3)/'Stocks Portfolio'!$B$3</f>
        <v>0.26791277258566976</v>
      </c>
      <c r="E298" s="3">
        <f>('Stocks Portfolio'!C298-'Stocks Portfolio'!$C$3)/'Stocks Portfolio'!$C$3</f>
        <v>0.28504557772850436</v>
      </c>
      <c r="F298" s="3">
        <f>('Stocks Portfolio'!D298-'Stocks Portfolio'!$D$3)/'Stocks Portfolio'!$D$3</f>
        <v>9.7626211969241011E-2</v>
      </c>
      <c r="G298" s="3">
        <f>('Stocks Portfolio'!E298-'Stocks Portfolio'!$E$3)/'Stocks Portfolio'!$E$3</f>
        <v>-0.34415776986951363</v>
      </c>
      <c r="H298" s="3">
        <f>('Stocks Portfolio'!F298-'Stocks Portfolio'!$F$3)/'Stocks Portfolio'!$F$3</f>
        <v>-9.2818143637127121E-2</v>
      </c>
      <c r="I298" s="3">
        <f>('Stocks Portfolio'!G298-'Stocks Portfolio'!$G$3)/'Stocks Portfolio'!$G$3</f>
        <v>4.2527702905061367E-2</v>
      </c>
      <c r="J298" s="3">
        <f>('Stocks Portfolio'!H298-'Stocks Portfolio'!$H$3)/'Stocks Portfolio'!$H$3</f>
        <v>-0.16169876022157731</v>
      </c>
      <c r="K298" s="39">
        <f>('Stocks Portfolio'!I298-'Stocks Portfolio'!$I$3)/'Stocks Portfolio'!$I$3</f>
        <v>-0.22989130434782604</v>
      </c>
    </row>
    <row r="299" spans="1:11" customFormat="1" x14ac:dyDescent="0.3">
      <c r="A299" s="101" vm="5464">
        <v>44257</v>
      </c>
      <c r="B299" s="5">
        <f>SUM('Efficient Frontier'!$C$7*'Stocks Portfolio'!K299,'Efficient Frontier'!$D$7*'Stocks Portfolio'!L299,'Stocks Portfolio'!M299*'Efficient Frontier'!$E$7,'Efficient Frontier'!$F$7*'Stocks Portfolio'!N299,'Stocks Portfolio'!O299*'Efficient Frontier'!$G$7,'Efficient Frontier'!$H$7*'Stocks Portfolio'!P299,'Stocks Portfolio'!Q299*'Efficient Frontier'!$I$7,'Efficient Frontier'!$J$7*'Stocks Portfolio'!R299)</f>
        <v>-7.3339630794597042E-3</v>
      </c>
      <c r="C299" s="97">
        <f t="shared" si="4"/>
        <v>1.1014439170509751E-2</v>
      </c>
      <c r="D299" s="21">
        <f>('Stocks Portfolio'!B299-'Stocks Portfolio'!$B$3)/'Stocks Portfolio'!$B$3</f>
        <v>0.25960539979231567</v>
      </c>
      <c r="E299" s="3">
        <f>('Stocks Portfolio'!C299-'Stocks Portfolio'!$C$3)/'Stocks Portfolio'!$C$3</f>
        <v>0.29440748952944062</v>
      </c>
      <c r="F299" s="3">
        <f>('Stocks Portfolio'!D299-'Stocks Portfolio'!$D$3)/'Stocks Portfolio'!$D$3</f>
        <v>8.3584085590103635E-2</v>
      </c>
      <c r="G299" s="3">
        <f>('Stocks Portfolio'!E299-'Stocks Portfolio'!$E$3)/'Stocks Portfolio'!$E$3</f>
        <v>-0.34645610913404506</v>
      </c>
      <c r="H299" s="3">
        <f>('Stocks Portfolio'!F299-'Stocks Portfolio'!$F$3)/'Stocks Portfolio'!$F$3</f>
        <v>-9.5128097438051118E-2</v>
      </c>
      <c r="I299" s="3">
        <f>('Stocks Portfolio'!G299-'Stocks Portfolio'!$G$3)/'Stocks Portfolio'!$G$3</f>
        <v>4.0281521413596907E-2</v>
      </c>
      <c r="J299" s="3">
        <f>('Stocks Portfolio'!H299-'Stocks Portfolio'!$H$3)/'Stocks Portfolio'!$H$3</f>
        <v>-0.15220258506990231</v>
      </c>
      <c r="K299" s="39">
        <f>('Stocks Portfolio'!I299-'Stocks Portfolio'!$I$3)/'Stocks Portfolio'!$I$3</f>
        <v>-0.24673913043478257</v>
      </c>
    </row>
    <row r="300" spans="1:11" customFormat="1" x14ac:dyDescent="0.3">
      <c r="A300" s="101" vm="5480">
        <v>44258</v>
      </c>
      <c r="B300" s="5">
        <f>SUM('Efficient Frontier'!$C$7*'Stocks Portfolio'!K300,'Efficient Frontier'!$D$7*'Stocks Portfolio'!L300,'Stocks Portfolio'!M300*'Efficient Frontier'!$E$7,'Efficient Frontier'!$F$7*'Stocks Portfolio'!N300,'Stocks Portfolio'!O300*'Efficient Frontier'!$G$7,'Efficient Frontier'!$H$7*'Stocks Portfolio'!P300,'Stocks Portfolio'!Q300*'Efficient Frontier'!$I$7,'Efficient Frontier'!$J$7*'Stocks Portfolio'!R300)</f>
        <v>-4.825447676880085E-3</v>
      </c>
      <c r="C300" s="97">
        <f t="shared" si="4"/>
        <v>2.5574986235804131E-3</v>
      </c>
      <c r="D300" s="21">
        <f>('Stocks Portfolio'!B300-'Stocks Portfolio'!$B$3)/'Stocks Portfolio'!$B$3</f>
        <v>0.21495327102803721</v>
      </c>
      <c r="E300" s="3">
        <f>('Stocks Portfolio'!C300-'Stocks Portfolio'!$C$3)/'Stocks Portfolio'!$C$3</f>
        <v>0.27371273712737126</v>
      </c>
      <c r="F300" s="3">
        <f>('Stocks Portfolio'!D300-'Stocks Portfolio'!$D$3)/'Stocks Portfolio'!$D$3</f>
        <v>7.489134068873278E-2</v>
      </c>
      <c r="G300" s="3">
        <f>('Stocks Portfolio'!E300-'Stocks Portfolio'!$E$3)/'Stocks Portfolio'!$E$3</f>
        <v>-0.32999703440094891</v>
      </c>
      <c r="H300" s="3">
        <f>('Stocks Portfolio'!F300-'Stocks Portfolio'!$F$3)/'Stocks Portfolio'!$F$3</f>
        <v>-7.4758504829903386E-2</v>
      </c>
      <c r="I300" s="3">
        <f>('Stocks Portfolio'!G300-'Stocks Portfolio'!$G$3)/'Stocks Portfolio'!$G$3</f>
        <v>3.8334830787661013E-2</v>
      </c>
      <c r="J300" s="3">
        <f>('Stocks Portfolio'!H300-'Stocks Portfolio'!$H$3)/'Stocks Portfolio'!$H$3</f>
        <v>-0.15695067264573981</v>
      </c>
      <c r="K300" s="39">
        <f>('Stocks Portfolio'!I300-'Stocks Portfolio'!$I$3)/'Stocks Portfolio'!$I$3</f>
        <v>-0.23913043478260865</v>
      </c>
    </row>
    <row r="301" spans="1:11" customFormat="1" x14ac:dyDescent="0.3">
      <c r="A301" s="101" vm="5498">
        <v>44259</v>
      </c>
      <c r="B301" s="5">
        <f>SUM('Efficient Frontier'!$C$7*'Stocks Portfolio'!K301,'Efficient Frontier'!$D$7*'Stocks Portfolio'!L301,'Stocks Portfolio'!M301*'Efficient Frontier'!$E$7,'Efficient Frontier'!$F$7*'Stocks Portfolio'!N301,'Stocks Portfolio'!O301*'Efficient Frontier'!$G$7,'Efficient Frontier'!$H$7*'Stocks Portfolio'!P301,'Stocks Portfolio'!Q301*'Efficient Frontier'!$I$7,'Efficient Frontier'!$J$7*'Stocks Portfolio'!R301)</f>
        <v>-1.3314183611257503E-2</v>
      </c>
      <c r="C301" s="97">
        <f t="shared" si="4"/>
        <v>-1.0592106574853233E-2</v>
      </c>
      <c r="D301" s="21">
        <f>('Stocks Portfolio'!B301-'Stocks Portfolio'!$B$3)/'Stocks Portfolio'!$B$3</f>
        <v>0.21391484942886796</v>
      </c>
      <c r="E301" s="3">
        <f>('Stocks Portfolio'!C301-'Stocks Portfolio'!$C$3)/'Stocks Portfolio'!$C$3</f>
        <v>0.24513426952451331</v>
      </c>
      <c r="F301" s="3">
        <f>('Stocks Portfolio'!D301-'Stocks Portfolio'!$D$3)/'Stocks Portfolio'!$D$3</f>
        <v>5.2490805750585047E-2</v>
      </c>
      <c r="G301" s="3">
        <f>('Stocks Portfolio'!E301-'Stocks Portfolio'!$E$3)/'Stocks Portfolio'!$E$3</f>
        <v>-0.34000593119810207</v>
      </c>
      <c r="H301" s="3">
        <f>('Stocks Portfolio'!F301-'Stocks Portfolio'!$F$3)/'Stocks Portfolio'!$F$3</f>
        <v>-7.9378412431751214E-2</v>
      </c>
      <c r="I301" s="3">
        <f>('Stocks Portfolio'!G301-'Stocks Portfolio'!$G$3)/'Stocks Portfolio'!$G$3</f>
        <v>3.6388140161725119E-2</v>
      </c>
      <c r="J301" s="3">
        <f>('Stocks Portfolio'!H301-'Stocks Portfolio'!$H$3)/'Stocks Portfolio'!$H$3</f>
        <v>-0.16117119493537316</v>
      </c>
      <c r="K301" s="39">
        <f>('Stocks Portfolio'!I301-'Stocks Portfolio'!$I$3)/'Stocks Portfolio'!$I$3</f>
        <v>-0.24510869565217383</v>
      </c>
    </row>
    <row r="302" spans="1:11" customFormat="1" x14ac:dyDescent="0.3">
      <c r="A302" s="101" vm="5518">
        <v>44260</v>
      </c>
      <c r="B302" s="5">
        <f>SUM('Efficient Frontier'!$C$7*'Stocks Portfolio'!K302,'Efficient Frontier'!$D$7*'Stocks Portfolio'!L302,'Stocks Portfolio'!M302*'Efficient Frontier'!$E$7,'Efficient Frontier'!$F$7*'Stocks Portfolio'!N302,'Stocks Portfolio'!O302*'Efficient Frontier'!$G$7,'Efficient Frontier'!$H$7*'Stocks Portfolio'!P302,'Stocks Portfolio'!Q302*'Efficient Frontier'!$I$7,'Efficient Frontier'!$J$7*'Stocks Portfolio'!R302)</f>
        <v>-1.2354524639068403E-2</v>
      </c>
      <c r="C302" s="97">
        <f t="shared" si="4"/>
        <v>-2.4279136469226477E-2</v>
      </c>
      <c r="D302" s="21">
        <f>('Stocks Portfolio'!B302-'Stocks Portfolio'!$B$3)/'Stocks Portfolio'!$B$3</f>
        <v>0.18899273104880565</v>
      </c>
      <c r="E302" s="3">
        <f>('Stocks Portfolio'!C302-'Stocks Portfolio'!$C$3)/'Stocks Portfolio'!$C$3</f>
        <v>0.22074402562207424</v>
      </c>
      <c r="F302" s="3">
        <f>('Stocks Portfolio'!D302-'Stocks Portfolio'!$D$3)/'Stocks Portfolio'!$D$3</f>
        <v>3.4436643263122547E-2</v>
      </c>
      <c r="G302" s="3">
        <f>('Stocks Portfolio'!E302-'Stocks Portfolio'!$E$3)/'Stocks Portfolio'!$E$3</f>
        <v>-0.33830071174377219</v>
      </c>
      <c r="H302" s="3">
        <f>('Stocks Portfolio'!F302-'Stocks Portfolio'!$F$3)/'Stocks Portfolio'!$F$3</f>
        <v>-7.8328433431331237E-2</v>
      </c>
      <c r="I302" s="3">
        <f>('Stocks Portfolio'!G302-'Stocks Portfolio'!$G$3)/'Stocks Portfolio'!$G$3</f>
        <v>2.4408505540581049E-2</v>
      </c>
      <c r="J302" s="3">
        <f>('Stocks Portfolio'!H302-'Stocks Portfolio'!$H$3)/'Stocks Portfolio'!$H$3</f>
        <v>-0.17541545766288566</v>
      </c>
      <c r="K302" s="39">
        <f>('Stocks Portfolio'!I302-'Stocks Portfolio'!$I$3)/'Stocks Portfolio'!$I$3</f>
        <v>-0.24293478260869561</v>
      </c>
    </row>
    <row r="303" spans="1:11" customFormat="1" x14ac:dyDescent="0.3">
      <c r="A303" s="101" vm="5536">
        <v>44263</v>
      </c>
      <c r="B303" s="5">
        <f>SUM('Efficient Frontier'!$C$7*'Stocks Portfolio'!K303,'Efficient Frontier'!$D$7*'Stocks Portfolio'!L303,'Stocks Portfolio'!M303*'Efficient Frontier'!$E$7,'Efficient Frontier'!$F$7*'Stocks Portfolio'!N303,'Stocks Portfolio'!O303*'Efficient Frontier'!$G$7,'Efficient Frontier'!$H$7*'Stocks Portfolio'!P303,'Stocks Portfolio'!Q303*'Efficient Frontier'!$I$7,'Efficient Frontier'!$J$7*'Stocks Portfolio'!R303)</f>
        <v>3.2755414847507998E-2</v>
      </c>
      <c r="C303" s="97">
        <f t="shared" si="4"/>
        <v>7.0025607876350905E-3</v>
      </c>
      <c r="D303" s="21">
        <f>('Stocks Portfolio'!B303-'Stocks Portfolio'!$B$3)/'Stocks Portfolio'!$B$3</f>
        <v>0.20353063343717537</v>
      </c>
      <c r="E303" s="3">
        <f>('Stocks Portfolio'!C303-'Stocks Portfolio'!$C$3)/'Stocks Portfolio'!$C$3</f>
        <v>0.22493224932249309</v>
      </c>
      <c r="F303" s="3">
        <f>('Stocks Portfolio'!D303-'Stocks Portfolio'!$D$3)/'Stocks Portfolio'!$D$3</f>
        <v>7.7900367769976442E-2</v>
      </c>
      <c r="G303" s="3">
        <f>('Stocks Portfolio'!E303-'Stocks Portfolio'!$E$3)/'Stocks Portfolio'!$E$3</f>
        <v>-0.30693950177935936</v>
      </c>
      <c r="H303" s="3">
        <f>('Stocks Portfolio'!F303-'Stocks Portfolio'!$F$3)/'Stocks Portfolio'!$F$3</f>
        <v>-4.745905081898362E-2</v>
      </c>
      <c r="I303" s="3">
        <f>('Stocks Portfolio'!G303-'Stocks Portfolio'!$G$3)/'Stocks Portfolio'!$G$3</f>
        <v>8.4456424079065603E-2</v>
      </c>
      <c r="J303" s="3">
        <f>('Stocks Portfolio'!H303-'Stocks Portfolio'!$H$3)/'Stocks Portfolio'!$H$3</f>
        <v>-0.16750197836982322</v>
      </c>
      <c r="K303" s="39">
        <f>('Stocks Portfolio'!I303-'Stocks Portfolio'!$I$3)/'Stocks Portfolio'!$I$3</f>
        <v>-0.22826086956521738</v>
      </c>
    </row>
    <row r="304" spans="1:11" customFormat="1" x14ac:dyDescent="0.3">
      <c r="A304" s="101" vm="5552">
        <v>44264</v>
      </c>
      <c r="B304" s="5">
        <f>SUM('Efficient Frontier'!$C$7*'Stocks Portfolio'!K304,'Efficient Frontier'!$D$7*'Stocks Portfolio'!L304,'Stocks Portfolio'!M304*'Efficient Frontier'!$E$7,'Efficient Frontier'!$F$7*'Stocks Portfolio'!N304,'Stocks Portfolio'!O304*'Efficient Frontier'!$G$7,'Efficient Frontier'!$H$7*'Stocks Portfolio'!P304,'Stocks Portfolio'!Q304*'Efficient Frontier'!$I$7,'Efficient Frontier'!$J$7*'Stocks Portfolio'!R304)</f>
        <v>1.3556090510530642E-2</v>
      </c>
      <c r="C304" s="97">
        <f t="shared" si="4"/>
        <v>2.4247777252869158E-2</v>
      </c>
      <c r="D304" s="21">
        <f>('Stocks Portfolio'!B304-'Stocks Portfolio'!$B$3)/'Stocks Portfolio'!$B$3</f>
        <v>0.273104880581516</v>
      </c>
      <c r="E304" s="3">
        <f>('Stocks Portfolio'!C304-'Stocks Portfolio'!$C$3)/'Stocks Portfolio'!$C$3</f>
        <v>0.23971421532397133</v>
      </c>
      <c r="F304" s="3">
        <f>('Stocks Portfolio'!D304-'Stocks Portfolio'!$D$3)/'Stocks Portfolio'!$D$3</f>
        <v>8.9267803410230648E-2</v>
      </c>
      <c r="G304" s="3">
        <f>('Stocks Portfolio'!E304-'Stocks Portfolio'!$E$3)/'Stocks Portfolio'!$E$3</f>
        <v>-0.31954329774614465</v>
      </c>
      <c r="H304" s="3">
        <f>('Stocks Portfolio'!F304-'Stocks Portfolio'!$F$3)/'Stocks Portfolio'!$F$3</f>
        <v>-4.6829063418731602E-2</v>
      </c>
      <c r="I304" s="3">
        <f>('Stocks Portfolio'!G304-'Stocks Portfolio'!$G$3)/'Stocks Portfolio'!$G$3</f>
        <v>0.10422282120395324</v>
      </c>
      <c r="J304" s="3">
        <f>('Stocks Portfolio'!H304-'Stocks Portfolio'!$H$3)/'Stocks Portfolio'!$H$3</f>
        <v>-0.16644684779741481</v>
      </c>
      <c r="K304" s="39">
        <f>('Stocks Portfolio'!I304-'Stocks Portfolio'!$I$3)/'Stocks Portfolio'!$I$3</f>
        <v>-0.21195652173913038</v>
      </c>
    </row>
    <row r="305" spans="1:11" customFormat="1" x14ac:dyDescent="0.3">
      <c r="A305" s="101" vm="5569">
        <v>44265</v>
      </c>
      <c r="B305" s="5">
        <f>SUM('Efficient Frontier'!$C$7*'Stocks Portfolio'!K305,'Efficient Frontier'!$D$7*'Stocks Portfolio'!L305,'Stocks Portfolio'!M305*'Efficient Frontier'!$E$7,'Efficient Frontier'!$F$7*'Stocks Portfolio'!N305,'Stocks Portfolio'!O305*'Efficient Frontier'!$G$7,'Efficient Frontier'!$H$7*'Stocks Portfolio'!P305,'Stocks Portfolio'!Q305*'Efficient Frontier'!$I$7,'Efficient Frontier'!$J$7*'Stocks Portfolio'!R305)</f>
        <v>8.5878064190609907E-3</v>
      </c>
      <c r="C305" s="97">
        <f t="shared" si="4"/>
        <v>3.48196008039037E-2</v>
      </c>
      <c r="D305" s="21">
        <f>('Stocks Portfolio'!B305-'Stocks Portfolio'!$B$3)/'Stocks Portfolio'!$B$3</f>
        <v>0.33125649013499475</v>
      </c>
      <c r="E305" s="3">
        <f>('Stocks Portfolio'!C305-'Stocks Portfolio'!$C$3)/'Stocks Portfolio'!$C$3</f>
        <v>0.2222222222222221</v>
      </c>
      <c r="F305" s="3">
        <f>('Stocks Portfolio'!D305-'Stocks Portfolio'!$D$3)/'Stocks Portfolio'!$D$3</f>
        <v>8.4587094617184735E-2</v>
      </c>
      <c r="G305" s="3">
        <f>('Stocks Portfolio'!E305-'Stocks Portfolio'!$E$3)/'Stocks Portfolio'!$E$3</f>
        <v>-0.32117437722419923</v>
      </c>
      <c r="H305" s="3">
        <f>('Stocks Portfolio'!F305-'Stocks Portfolio'!$F$3)/'Stocks Portfolio'!$F$3</f>
        <v>-4.4939101217975543E-2</v>
      </c>
      <c r="I305" s="3">
        <f>('Stocks Portfolio'!G305-'Stocks Portfolio'!$G$3)/'Stocks Portfolio'!$G$3</f>
        <v>0.12683438155136276</v>
      </c>
      <c r="J305" s="3">
        <f>('Stocks Portfolio'!H305-'Stocks Portfolio'!$H$3)/'Stocks Portfolio'!$H$3</f>
        <v>-0.11843840675283554</v>
      </c>
      <c r="K305" s="39">
        <f>('Stocks Portfolio'!I305-'Stocks Portfolio'!$I$3)/'Stocks Portfolio'!$I$3</f>
        <v>-0.217391304347826</v>
      </c>
    </row>
    <row r="306" spans="1:11" customFormat="1" x14ac:dyDescent="0.3">
      <c r="A306" s="101" vm="5586">
        <v>44266</v>
      </c>
      <c r="B306" s="5">
        <f>SUM('Efficient Frontier'!$C$7*'Stocks Portfolio'!K306,'Efficient Frontier'!$D$7*'Stocks Portfolio'!L306,'Stocks Portfolio'!M306*'Efficient Frontier'!$E$7,'Efficient Frontier'!$F$7*'Stocks Portfolio'!N306,'Stocks Portfolio'!O306*'Efficient Frontier'!$G$7,'Efficient Frontier'!$H$7*'Stocks Portfolio'!P306,'Stocks Portfolio'!Q306*'Efficient Frontier'!$I$7,'Efficient Frontier'!$J$7*'Stocks Portfolio'!R306)</f>
        <v>7.3639160583051895E-3</v>
      </c>
      <c r="C306" s="97">
        <f t="shared" si="4"/>
        <v>4.4601484504989415E-2</v>
      </c>
      <c r="D306" s="21">
        <f>('Stocks Portfolio'!B306-'Stocks Portfolio'!$B$3)/'Stocks Portfolio'!$B$3</f>
        <v>0.34475597092419502</v>
      </c>
      <c r="E306" s="3">
        <f>('Stocks Portfolio'!C306-'Stocks Portfolio'!$C$3)/'Stocks Portfolio'!$C$3</f>
        <v>0.27666913032766682</v>
      </c>
      <c r="F306" s="3">
        <f>('Stocks Portfolio'!D306-'Stocks Portfolio'!$D$3)/'Stocks Portfolio'!$D$3</f>
        <v>9.82948846539618E-2</v>
      </c>
      <c r="G306" s="3">
        <f>('Stocks Portfolio'!E306-'Stocks Portfolio'!$E$3)/'Stocks Portfolio'!$E$3</f>
        <v>-0.32970047449584811</v>
      </c>
      <c r="H306" s="3">
        <f>('Stocks Portfolio'!F306-'Stocks Portfolio'!$F$3)/'Stocks Portfolio'!$F$3</f>
        <v>-4.808903821923545E-2</v>
      </c>
      <c r="I306" s="3">
        <f>('Stocks Portfolio'!G306-'Stocks Portfolio'!$G$3)/'Stocks Portfolio'!$G$3</f>
        <v>0.14001197963462123</v>
      </c>
      <c r="J306" s="3">
        <f>('Stocks Portfolio'!H306-'Stocks Portfolio'!$H$3)/'Stocks Portfolio'!$H$3</f>
        <v>-0.10999736217356884</v>
      </c>
      <c r="K306" s="39">
        <f>('Stocks Portfolio'!I306-'Stocks Portfolio'!$I$3)/'Stocks Portfolio'!$I$3</f>
        <v>-0.22228260869565208</v>
      </c>
    </row>
    <row r="307" spans="1:11" customFormat="1" x14ac:dyDescent="0.3">
      <c r="A307" s="101" vm="5604">
        <v>44267</v>
      </c>
      <c r="B307" s="5">
        <f>SUM('Efficient Frontier'!$C$7*'Stocks Portfolio'!K307,'Efficient Frontier'!$D$7*'Stocks Portfolio'!L307,'Stocks Portfolio'!M307*'Efficient Frontier'!$E$7,'Efficient Frontier'!$F$7*'Stocks Portfolio'!N307,'Stocks Portfolio'!O307*'Efficient Frontier'!$G$7,'Efficient Frontier'!$H$7*'Stocks Portfolio'!P307,'Stocks Portfolio'!Q307*'Efficient Frontier'!$I$7,'Efficient Frontier'!$J$7*'Stocks Portfolio'!R307)</f>
        <v>-4.9150609370422821E-3</v>
      </c>
      <c r="C307" s="97">
        <f t="shared" si="4"/>
        <v>3.7483921498813848E-2</v>
      </c>
      <c r="D307" s="21">
        <f>('Stocks Portfolio'!B307-'Stocks Portfolio'!$B$3)/'Stocks Portfolio'!$B$3</f>
        <v>0.31775700934579426</v>
      </c>
      <c r="E307" s="3">
        <f>('Stocks Portfolio'!C307-'Stocks Portfolio'!$C$3)/'Stocks Portfolio'!$C$3</f>
        <v>0.2820891845282088</v>
      </c>
      <c r="F307" s="3">
        <f>('Stocks Portfolio'!D307-'Stocks Portfolio'!$D$3)/'Stocks Portfolio'!$D$3</f>
        <v>8.5255767301905705E-2</v>
      </c>
      <c r="G307" s="3">
        <f>('Stocks Portfolio'!E307-'Stocks Portfolio'!$E$3)/'Stocks Portfolio'!$E$3</f>
        <v>-0.32087781731909842</v>
      </c>
      <c r="H307" s="3">
        <f>('Stocks Portfolio'!F307-'Stocks Portfolio'!$F$3)/'Stocks Portfolio'!$F$3</f>
        <v>-4.2209155816883587E-2</v>
      </c>
      <c r="I307" s="3">
        <f>('Stocks Portfolio'!G307-'Stocks Portfolio'!$G$3)/'Stocks Portfolio'!$G$3</f>
        <v>0.15573525007487271</v>
      </c>
      <c r="J307" s="3">
        <f>('Stocks Portfolio'!H307-'Stocks Portfolio'!$H$3)/'Stocks Portfolio'!$H$3</f>
        <v>-0.10946979688736479</v>
      </c>
      <c r="K307" s="39">
        <f>('Stocks Portfolio'!I307-'Stocks Portfolio'!$I$3)/'Stocks Portfolio'!$I$3</f>
        <v>-0.22336956521739129</v>
      </c>
    </row>
    <row r="308" spans="1:11" customFormat="1" x14ac:dyDescent="0.3">
      <c r="A308" s="101" vm="5623">
        <v>44270</v>
      </c>
      <c r="B308" s="5">
        <f>SUM('Efficient Frontier'!$C$7*'Stocks Portfolio'!K308,'Efficient Frontier'!$D$7*'Stocks Portfolio'!L308,'Stocks Portfolio'!M308*'Efficient Frontier'!$E$7,'Efficient Frontier'!$F$7*'Stocks Portfolio'!N308,'Stocks Portfolio'!O308*'Efficient Frontier'!$G$7,'Efficient Frontier'!$H$7*'Stocks Portfolio'!P308,'Stocks Portfolio'!Q308*'Efficient Frontier'!$I$7,'Efficient Frontier'!$J$7*'Stocks Portfolio'!R308)</f>
        <v>1.8026029915071042E-3</v>
      </c>
      <c r="C308" s="97">
        <f t="shared" si="4"/>
        <v>4.102258845619311E-2</v>
      </c>
      <c r="D308" s="21">
        <f>('Stocks Portfolio'!B308-'Stocks Portfolio'!$B$3)/'Stocks Portfolio'!$B$3</f>
        <v>0.34787123572170292</v>
      </c>
      <c r="E308" s="3">
        <f>('Stocks Portfolio'!C308-'Stocks Portfolio'!$C$3)/'Stocks Portfolio'!$C$3</f>
        <v>0.264350825326435</v>
      </c>
      <c r="F308" s="3">
        <f>('Stocks Portfolio'!D308-'Stocks Portfolio'!$D$3)/'Stocks Portfolio'!$D$3</f>
        <v>9.394851220327638E-2</v>
      </c>
      <c r="G308" s="3">
        <f>('Stocks Portfolio'!E308-'Stocks Portfolio'!$E$3)/'Stocks Portfolio'!$E$3</f>
        <v>-0.32391755634638197</v>
      </c>
      <c r="H308" s="3">
        <f>('Stocks Portfolio'!F308-'Stocks Portfolio'!$F$3)/'Stocks Portfolio'!$F$3</f>
        <v>-4.8719025619487474E-2</v>
      </c>
      <c r="I308" s="3">
        <f>('Stocks Portfolio'!G308-'Stocks Portfolio'!$G$3)/'Stocks Portfolio'!$G$3</f>
        <v>0.11245882000598986</v>
      </c>
      <c r="J308" s="3">
        <f>('Stocks Portfolio'!H308-'Stocks Portfolio'!$H$3)/'Stocks Portfolio'!$H$3</f>
        <v>-0.12107623318385642</v>
      </c>
      <c r="K308" s="39">
        <f>('Stocks Portfolio'!I308-'Stocks Portfolio'!$I$3)/'Stocks Portfolio'!$I$3</f>
        <v>-0.23858695652173909</v>
      </c>
    </row>
    <row r="309" spans="1:11" customFormat="1" x14ac:dyDescent="0.3">
      <c r="A309" s="101" vm="5640">
        <v>44271</v>
      </c>
      <c r="B309" s="5">
        <f>SUM('Efficient Frontier'!$C$7*'Stocks Portfolio'!K309,'Efficient Frontier'!$D$7*'Stocks Portfolio'!L309,'Stocks Portfolio'!M309*'Efficient Frontier'!$E$7,'Efficient Frontier'!$F$7*'Stocks Portfolio'!N309,'Stocks Portfolio'!O309*'Efficient Frontier'!$G$7,'Efficient Frontier'!$H$7*'Stocks Portfolio'!P309,'Stocks Portfolio'!Q309*'Efficient Frontier'!$I$7,'Efficient Frontier'!$J$7*'Stocks Portfolio'!R309)</f>
        <v>2.1665048705680687E-3</v>
      </c>
      <c r="C309" s="97">
        <f t="shared" si="4"/>
        <v>4.0102626936240754E-2</v>
      </c>
      <c r="D309" s="21">
        <f>('Stocks Portfolio'!B309-'Stocks Portfolio'!$B$3)/'Stocks Portfolio'!$B$3</f>
        <v>0.29906542056074753</v>
      </c>
      <c r="E309" s="3">
        <f>('Stocks Portfolio'!C309-'Stocks Portfolio'!$C$3)/'Stocks Portfolio'!$C$3</f>
        <v>0.26730721852673056</v>
      </c>
      <c r="F309" s="3">
        <f>('Stocks Portfolio'!D309-'Stocks Portfolio'!$D$3)/'Stocks Portfolio'!$D$3</f>
        <v>0.10397860247408881</v>
      </c>
      <c r="G309" s="3">
        <f>('Stocks Portfolio'!E309-'Stocks Portfolio'!$E$3)/'Stocks Portfolio'!$E$3</f>
        <v>-0.31005338078291816</v>
      </c>
      <c r="H309" s="3">
        <f>('Stocks Portfolio'!F309-'Stocks Portfolio'!$F$3)/'Stocks Portfolio'!$F$3</f>
        <v>-3.6539269214615602E-2</v>
      </c>
      <c r="I309" s="3">
        <f>('Stocks Portfolio'!G309-'Stocks Portfolio'!$G$3)/'Stocks Portfolio'!$G$3</f>
        <v>0.10587002096436056</v>
      </c>
      <c r="J309" s="3">
        <f>('Stocks Portfolio'!H309-'Stocks Portfolio'!$H$3)/'Stocks Portfolio'!$H$3</f>
        <v>-0.11474544974940636</v>
      </c>
      <c r="K309" s="39">
        <f>('Stocks Portfolio'!I309-'Stocks Portfolio'!$I$3)/'Stocks Portfolio'!$I$3</f>
        <v>-0.22826086956521738</v>
      </c>
    </row>
    <row r="310" spans="1:11" customFormat="1" x14ac:dyDescent="0.3">
      <c r="A310" s="101" vm="5656">
        <v>44272</v>
      </c>
      <c r="B310" s="5">
        <f>SUM('Efficient Frontier'!$C$7*'Stocks Portfolio'!K310,'Efficient Frontier'!$D$7*'Stocks Portfolio'!L310,'Stocks Portfolio'!M310*'Efficient Frontier'!$E$7,'Efficient Frontier'!$F$7*'Stocks Portfolio'!N310,'Stocks Portfolio'!O310*'Efficient Frontier'!$G$7,'Efficient Frontier'!$H$7*'Stocks Portfolio'!P310,'Stocks Portfolio'!Q310*'Efficient Frontier'!$I$7,'Efficient Frontier'!$J$7*'Stocks Portfolio'!R310)</f>
        <v>-5.4233675517491951E-3</v>
      </c>
      <c r="C310" s="97">
        <f t="shared" si="4"/>
        <v>3.1556726015540021E-2</v>
      </c>
      <c r="D310" s="21">
        <f>('Stocks Portfolio'!B310-'Stocks Portfolio'!$B$3)/'Stocks Portfolio'!$B$3</f>
        <v>0.25649013499480777</v>
      </c>
      <c r="E310" s="3">
        <f>('Stocks Portfolio'!C310-'Stocks Portfolio'!$C$3)/'Stocks Portfolio'!$C$3</f>
        <v>0.25104705592510462</v>
      </c>
      <c r="F310" s="3">
        <f>('Stocks Portfolio'!D310-'Stocks Portfolio'!$D$3)/'Stocks Portfolio'!$D$3</f>
        <v>9.4617184887997169E-2</v>
      </c>
      <c r="G310" s="3">
        <f>('Stocks Portfolio'!E310-'Stocks Portfolio'!$E$3)/'Stocks Portfolio'!$E$3</f>
        <v>-0.29774614472123367</v>
      </c>
      <c r="H310" s="3">
        <f>('Stocks Portfolio'!F310-'Stocks Portfolio'!$F$3)/'Stocks Portfolio'!$F$3</f>
        <v>-2.771944561108771E-2</v>
      </c>
      <c r="I310" s="3">
        <f>('Stocks Portfolio'!G310-'Stocks Portfolio'!$G$3)/'Stocks Portfolio'!$G$3</f>
        <v>0.11904761904761904</v>
      </c>
      <c r="J310" s="3">
        <f>('Stocks Portfolio'!H310-'Stocks Portfolio'!$H$3)/'Stocks Portfolio'!$H$3</f>
        <v>-0.11791084146663147</v>
      </c>
      <c r="K310" s="39">
        <f>('Stocks Portfolio'!I310-'Stocks Portfolio'!$I$3)/'Stocks Portfolio'!$I$3</f>
        <v>-0.21956521739130433</v>
      </c>
    </row>
    <row r="311" spans="1:11" customFormat="1" x14ac:dyDescent="0.3">
      <c r="A311" s="101" vm="5673">
        <v>44273</v>
      </c>
      <c r="B311" s="5">
        <f>SUM('Efficient Frontier'!$C$7*'Stocks Portfolio'!K311,'Efficient Frontier'!$D$7*'Stocks Portfolio'!L311,'Stocks Portfolio'!M311*'Efficient Frontier'!$E$7,'Efficient Frontier'!$F$7*'Stocks Portfolio'!N311,'Stocks Portfolio'!O311*'Efficient Frontier'!$G$7,'Efficient Frontier'!$H$7*'Stocks Portfolio'!P311,'Stocks Portfolio'!Q311*'Efficient Frontier'!$I$7,'Efficient Frontier'!$J$7*'Stocks Portfolio'!R311)</f>
        <v>-2.9673480656288169E-3</v>
      </c>
      <c r="C311" s="97">
        <f t="shared" si="4"/>
        <v>2.765505222825549E-2</v>
      </c>
      <c r="D311" s="21">
        <f>('Stocks Portfolio'!B311-'Stocks Portfolio'!$B$3)/'Stocks Portfolio'!$B$3</f>
        <v>0.23364485981308408</v>
      </c>
      <c r="E311" s="3">
        <f>('Stocks Portfolio'!C311-'Stocks Portfolio'!$C$3)/'Stocks Portfolio'!$C$3</f>
        <v>0.23429416112342935</v>
      </c>
      <c r="F311" s="3">
        <f>('Stocks Portfolio'!D311-'Stocks Portfolio'!$D$3)/'Stocks Portfolio'!$D$3</f>
        <v>9.1608157806753507E-2</v>
      </c>
      <c r="G311" s="3">
        <f>('Stocks Portfolio'!E311-'Stocks Portfolio'!$E$3)/'Stocks Portfolio'!$E$3</f>
        <v>-0.29500296559905098</v>
      </c>
      <c r="H311" s="3">
        <f>('Stocks Portfolio'!F311-'Stocks Portfolio'!$F$3)/'Stocks Portfolio'!$F$3</f>
        <v>-1.343973120537572E-2</v>
      </c>
      <c r="I311" s="3">
        <f>('Stocks Portfolio'!G311-'Stocks Portfolio'!$G$3)/'Stocks Portfolio'!$G$3</f>
        <v>0.15244085055405807</v>
      </c>
      <c r="J311" s="3">
        <f>('Stocks Portfolio'!H311-'Stocks Portfolio'!$H$3)/'Stocks Portfolio'!$H$3</f>
        <v>-0.12582432075969391</v>
      </c>
      <c r="K311" s="39">
        <f>('Stocks Portfolio'!I311-'Stocks Portfolio'!$I$3)/'Stocks Portfolio'!$I$3</f>
        <v>-0.22554347826086951</v>
      </c>
    </row>
    <row r="312" spans="1:11" customFormat="1" x14ac:dyDescent="0.3">
      <c r="A312" s="101" vm="5691">
        <v>44274</v>
      </c>
      <c r="B312" s="5">
        <f>SUM('Efficient Frontier'!$C$7*'Stocks Portfolio'!K312,'Efficient Frontier'!$D$7*'Stocks Portfolio'!L312,'Stocks Portfolio'!M312*'Efficient Frontier'!$E$7,'Efficient Frontier'!$F$7*'Stocks Portfolio'!N312,'Stocks Portfolio'!O312*'Efficient Frontier'!$G$7,'Efficient Frontier'!$H$7*'Stocks Portfolio'!P312,'Stocks Portfolio'!Q312*'Efficient Frontier'!$I$7,'Efficient Frontier'!$J$7*'Stocks Portfolio'!R312)</f>
        <v>-9.0159475244179915E-3</v>
      </c>
      <c r="C312" s="97">
        <f t="shared" si="4"/>
        <v>2.0665090309283436E-2</v>
      </c>
      <c r="D312" s="21">
        <f>('Stocks Portfolio'!B312-'Stocks Portfolio'!$B$3)/'Stocks Portfolio'!$B$3</f>
        <v>0.23364485981308408</v>
      </c>
      <c r="E312" s="3">
        <f>('Stocks Portfolio'!C312-'Stocks Portfolio'!$C$3)/'Stocks Portfolio'!$C$3</f>
        <v>0.21803399852180325</v>
      </c>
      <c r="F312" s="3">
        <f>('Stocks Portfolio'!D312-'Stocks Portfolio'!$D$3)/'Stocks Portfolio'!$D$3</f>
        <v>9.729187562688052E-2</v>
      </c>
      <c r="G312" s="3">
        <f>('Stocks Portfolio'!E312-'Stocks Portfolio'!$E$3)/'Stocks Portfolio'!$E$3</f>
        <v>-0.3190984578884935</v>
      </c>
      <c r="H312" s="3">
        <f>('Stocks Portfolio'!F312-'Stocks Portfolio'!$F$3)/'Stocks Portfolio'!$F$3</f>
        <v>-2.8139437211255662E-2</v>
      </c>
      <c r="I312" s="3">
        <f>('Stocks Portfolio'!G312-'Stocks Portfolio'!$G$3)/'Stocks Portfolio'!$G$3</f>
        <v>0.11185983827493259</v>
      </c>
      <c r="J312" s="3">
        <f>('Stocks Portfolio'!H312-'Stocks Portfolio'!$H$3)/'Stocks Portfolio'!$H$3</f>
        <v>-0.14059614877341067</v>
      </c>
      <c r="K312" s="39">
        <f>('Stocks Portfolio'!I312-'Stocks Portfolio'!$I$3)/'Stocks Portfolio'!$I$3</f>
        <v>-0.24076086956521731</v>
      </c>
    </row>
    <row r="313" spans="1:11" customFormat="1" x14ac:dyDescent="0.3">
      <c r="A313" s="101" vm="5709">
        <v>44277</v>
      </c>
      <c r="B313" s="5">
        <f>SUM('Efficient Frontier'!$C$7*'Stocks Portfolio'!K313,'Efficient Frontier'!$D$7*'Stocks Portfolio'!L313,'Stocks Portfolio'!M313*'Efficient Frontier'!$E$7,'Efficient Frontier'!$F$7*'Stocks Portfolio'!N313,'Stocks Portfolio'!O313*'Efficient Frontier'!$G$7,'Efficient Frontier'!$H$7*'Stocks Portfolio'!P313,'Stocks Portfolio'!Q313*'Efficient Frontier'!$I$7,'Efficient Frontier'!$J$7*'Stocks Portfolio'!R313)</f>
        <v>2.0770238535354625E-2</v>
      </c>
      <c r="C313" s="97">
        <f t="shared" si="4"/>
        <v>4.5696457527202097E-2</v>
      </c>
      <c r="D313" s="21">
        <f>('Stocks Portfolio'!B313-'Stocks Portfolio'!$B$3)/'Stocks Portfolio'!$B$3</f>
        <v>0.26998961578400826</v>
      </c>
      <c r="E313" s="3">
        <f>('Stocks Portfolio'!C313-'Stocks Portfolio'!$C$3)/'Stocks Portfolio'!$C$3</f>
        <v>0.2121212121212121</v>
      </c>
      <c r="F313" s="3">
        <f>('Stocks Portfolio'!D313-'Stocks Portfolio'!$D$3)/'Stocks Portfolio'!$D$3</f>
        <v>0.15078569040454684</v>
      </c>
      <c r="G313" s="3">
        <f>('Stocks Portfolio'!E313-'Stocks Portfolio'!$E$3)/'Stocks Portfolio'!$E$3</f>
        <v>-0.32710557532621581</v>
      </c>
      <c r="H313" s="3">
        <f>('Stocks Portfolio'!F313-'Stocks Portfolio'!$F$3)/'Stocks Portfolio'!$F$3</f>
        <v>-3.464930701385955E-2</v>
      </c>
      <c r="I313" s="3">
        <f>('Stocks Portfolio'!G313-'Stocks Portfolio'!$G$3)/'Stocks Portfolio'!$G$3</f>
        <v>9.9430967355495614E-2</v>
      </c>
      <c r="J313" s="3">
        <f>('Stocks Portfolio'!H313-'Stocks Portfolio'!$H$3)/'Stocks Portfolio'!$H$3</f>
        <v>-0.13954101820100237</v>
      </c>
      <c r="K313" s="39">
        <f>('Stocks Portfolio'!I313-'Stocks Portfolio'!$I$3)/'Stocks Portfolio'!$I$3</f>
        <v>-0.24456521739130427</v>
      </c>
    </row>
    <row r="314" spans="1:11" customFormat="1" x14ac:dyDescent="0.3">
      <c r="A314" s="101" vm="5726">
        <v>44278</v>
      </c>
      <c r="B314" s="5">
        <f>SUM('Efficient Frontier'!$C$7*'Stocks Portfolio'!K314,'Efficient Frontier'!$D$7*'Stocks Portfolio'!L314,'Stocks Portfolio'!M314*'Efficient Frontier'!$E$7,'Efficient Frontier'!$F$7*'Stocks Portfolio'!N314,'Stocks Portfolio'!O314*'Efficient Frontier'!$G$7,'Efficient Frontier'!$H$7*'Stocks Portfolio'!P314,'Stocks Portfolio'!Q314*'Efficient Frontier'!$I$7,'Efficient Frontier'!$J$7*'Stocks Portfolio'!R314)</f>
        <v>-2.7318609049205504E-3</v>
      </c>
      <c r="C314" s="97">
        <f t="shared" si="4"/>
        <v>4.3550795124391473E-2</v>
      </c>
      <c r="D314" s="21">
        <f>('Stocks Portfolio'!B314-'Stocks Portfolio'!$B$3)/'Stocks Portfolio'!$B$3</f>
        <v>0.27725856697819312</v>
      </c>
      <c r="E314" s="3">
        <f>('Stocks Portfolio'!C314-'Stocks Portfolio'!$C$3)/'Stocks Portfolio'!$C$3</f>
        <v>0.18132544961813252</v>
      </c>
      <c r="F314" s="3">
        <f>('Stocks Portfolio'!D314-'Stocks Portfolio'!$D$3)/'Stocks Portfolio'!$D$3</f>
        <v>0.15346038114343019</v>
      </c>
      <c r="G314" s="3">
        <f>('Stocks Portfolio'!E314-'Stocks Portfolio'!$E$3)/'Stocks Portfolio'!$E$3</f>
        <v>-0.3319988137603796</v>
      </c>
      <c r="H314" s="3">
        <f>('Stocks Portfolio'!F314-'Stocks Portfolio'!$F$3)/'Stocks Portfolio'!$F$3</f>
        <v>-3.8639227215455541E-2</v>
      </c>
      <c r="I314" s="3">
        <f>('Stocks Portfolio'!G314-'Stocks Portfolio'!$G$3)/'Stocks Portfolio'!$G$3</f>
        <v>6.2743336328242055E-2</v>
      </c>
      <c r="J314" s="3">
        <f>('Stocks Portfolio'!H314-'Stocks Portfolio'!$H$3)/'Stocks Portfolio'!$H$3</f>
        <v>-0.12740701661830647</v>
      </c>
      <c r="K314" s="39">
        <f>('Stocks Portfolio'!I314-'Stocks Portfolio'!$I$3)/'Stocks Portfolio'!$I$3</f>
        <v>-0.2581521739130434</v>
      </c>
    </row>
    <row r="315" spans="1:11" customFormat="1" x14ac:dyDescent="0.3">
      <c r="A315" s="101" vm="5745">
        <v>44279</v>
      </c>
      <c r="B315" s="5">
        <f>SUM('Efficient Frontier'!$C$7*'Stocks Portfolio'!K315,'Efficient Frontier'!$D$7*'Stocks Portfolio'!L315,'Stocks Portfolio'!M315*'Efficient Frontier'!$E$7,'Efficient Frontier'!$F$7*'Stocks Portfolio'!N315,'Stocks Portfolio'!O315*'Efficient Frontier'!$G$7,'Efficient Frontier'!$H$7*'Stocks Portfolio'!P315,'Stocks Portfolio'!Q315*'Efficient Frontier'!$I$7,'Efficient Frontier'!$J$7*'Stocks Portfolio'!R315)</f>
        <v>-3.371108800296104E-3</v>
      </c>
      <c r="C315" s="97">
        <f t="shared" si="4"/>
        <v>3.9242830073346141E-2</v>
      </c>
      <c r="D315" s="21">
        <f>('Stocks Portfolio'!B315-'Stocks Portfolio'!$B$3)/'Stocks Portfolio'!$B$3</f>
        <v>0.29075804776739345</v>
      </c>
      <c r="E315" s="3">
        <f>('Stocks Portfolio'!C315-'Stocks Portfolio'!$C$3)/'Stocks Portfolio'!$C$3</f>
        <v>0.18699186991869909</v>
      </c>
      <c r="F315" s="3">
        <f>('Stocks Portfolio'!D315-'Stocks Portfolio'!$D$3)/'Stocks Portfolio'!$D$3</f>
        <v>0.13373453694416582</v>
      </c>
      <c r="G315" s="3">
        <f>('Stocks Portfolio'!E315-'Stocks Portfolio'!$E$3)/'Stocks Portfolio'!$E$3</f>
        <v>-0.32629003558718861</v>
      </c>
      <c r="H315" s="3">
        <f>('Stocks Portfolio'!F315-'Stocks Portfolio'!$F$3)/'Stocks Portfolio'!$F$3</f>
        <v>-3.5909281814363585E-2</v>
      </c>
      <c r="I315" s="3">
        <f>('Stocks Portfolio'!G315-'Stocks Portfolio'!$G$3)/'Stocks Portfolio'!$G$3</f>
        <v>6.3641808924827764E-2</v>
      </c>
      <c r="J315" s="3">
        <f>('Stocks Portfolio'!H315-'Stocks Portfolio'!$H$3)/'Stocks Portfolio'!$H$3</f>
        <v>-0.13954101820100237</v>
      </c>
      <c r="K315" s="39">
        <f>('Stocks Portfolio'!I315-'Stocks Portfolio'!$I$3)/'Stocks Portfolio'!$I$3</f>
        <v>-0.25108695652173912</v>
      </c>
    </row>
    <row r="316" spans="1:11" customFormat="1" x14ac:dyDescent="0.3">
      <c r="A316" s="101" vm="5761">
        <v>44280</v>
      </c>
      <c r="B316" s="5">
        <f>SUM('Efficient Frontier'!$C$7*'Stocks Portfolio'!K316,'Efficient Frontier'!$D$7*'Stocks Portfolio'!L316,'Stocks Portfolio'!M316*'Efficient Frontier'!$E$7,'Efficient Frontier'!$F$7*'Stocks Portfolio'!N316,'Stocks Portfolio'!O316*'Efficient Frontier'!$G$7,'Efficient Frontier'!$H$7*'Stocks Portfolio'!P316,'Stocks Portfolio'!Q316*'Efficient Frontier'!$I$7,'Efficient Frontier'!$J$7*'Stocks Portfolio'!R316)</f>
        <v>-2.7067508546990953E-5</v>
      </c>
      <c r="C316" s="97">
        <f t="shared" si="4"/>
        <v>3.9998238331894226E-2</v>
      </c>
      <c r="D316" s="21">
        <f>('Stocks Portfolio'!B316-'Stocks Portfolio'!$B$3)/'Stocks Portfolio'!$B$3</f>
        <v>0.2959501557632398</v>
      </c>
      <c r="E316" s="3">
        <f>('Stocks Portfolio'!C316-'Stocks Portfolio'!$C$3)/'Stocks Portfolio'!$C$3</f>
        <v>0.18822370041882219</v>
      </c>
      <c r="F316" s="3">
        <f>('Stocks Portfolio'!D316-'Stocks Portfolio'!$D$3)/'Stocks Portfolio'!$D$3</f>
        <v>0.13507188231360739</v>
      </c>
      <c r="G316" s="3">
        <f>('Stocks Portfolio'!E316-'Stocks Portfolio'!$E$3)/'Stocks Portfolio'!$E$3</f>
        <v>-0.32725385527876633</v>
      </c>
      <c r="H316" s="3">
        <f>('Stocks Portfolio'!F316-'Stocks Portfolio'!$F$3)/'Stocks Portfolio'!$F$3</f>
        <v>-3.6329273414531536E-2</v>
      </c>
      <c r="I316" s="3">
        <f>('Stocks Portfolio'!G316-'Stocks Portfolio'!$G$3)/'Stocks Portfolio'!$G$3</f>
        <v>7.8616352201257914E-2</v>
      </c>
      <c r="J316" s="3">
        <f>('Stocks Portfolio'!H316-'Stocks Portfolio'!$H$3)/'Stocks Portfolio'!$H$3</f>
        <v>-0.14956475863888144</v>
      </c>
      <c r="K316" s="39">
        <f>('Stocks Portfolio'!I316-'Stocks Portfolio'!$I$3)/'Stocks Portfolio'!$I$3</f>
        <v>-0.26739130434782599</v>
      </c>
    </row>
    <row r="317" spans="1:11" customFormat="1" x14ac:dyDescent="0.3">
      <c r="A317" s="101" vm="5779">
        <v>44281</v>
      </c>
      <c r="B317" s="5">
        <f>SUM('Efficient Frontier'!$C$7*'Stocks Portfolio'!K317,'Efficient Frontier'!$D$7*'Stocks Portfolio'!L317,'Stocks Portfolio'!M317*'Efficient Frontier'!$E$7,'Efficient Frontier'!$F$7*'Stocks Portfolio'!N317,'Stocks Portfolio'!O317*'Efficient Frontier'!$G$7,'Efficient Frontier'!$H$7*'Stocks Portfolio'!P317,'Stocks Portfolio'!Q317*'Efficient Frontier'!$I$7,'Efficient Frontier'!$J$7*'Stocks Portfolio'!R317)</f>
        <v>1.397079483302306E-2</v>
      </c>
      <c r="C317" s="97">
        <f t="shared" si="4"/>
        <v>5.588340943243747E-2</v>
      </c>
      <c r="D317" s="21">
        <f>('Stocks Portfolio'!B317-'Stocks Portfolio'!$B$3)/'Stocks Portfolio'!$B$3</f>
        <v>0.32087227414330216</v>
      </c>
      <c r="E317" s="3">
        <f>('Stocks Portfolio'!C317-'Stocks Portfolio'!$C$3)/'Stocks Portfolio'!$C$3</f>
        <v>0.18132544961813252</v>
      </c>
      <c r="F317" s="3">
        <f>('Stocks Portfolio'!D317-'Stocks Portfolio'!$D$3)/'Stocks Portfolio'!$D$3</f>
        <v>0.15947843530591771</v>
      </c>
      <c r="G317" s="3">
        <f>('Stocks Portfolio'!E317-'Stocks Portfolio'!$E$3)/'Stocks Portfolio'!$E$3</f>
        <v>-0.32658659549228941</v>
      </c>
      <c r="H317" s="3">
        <f>('Stocks Portfolio'!F317-'Stocks Portfolio'!$F$3)/'Stocks Portfolio'!$F$3</f>
        <v>-3.5069298614027682E-2</v>
      </c>
      <c r="I317" s="3">
        <f>('Stocks Portfolio'!G317-'Stocks Portfolio'!$G$3)/'Stocks Portfolio'!$G$3</f>
        <v>9.5986822401916749E-2</v>
      </c>
      <c r="J317" s="3">
        <f>('Stocks Portfolio'!H317-'Stocks Portfolio'!$H$3)/'Stocks Portfolio'!$H$3</f>
        <v>-0.1463993669216565</v>
      </c>
      <c r="K317" s="39">
        <f>('Stocks Portfolio'!I317-'Stocks Portfolio'!$I$3)/'Stocks Portfolio'!$I$3</f>
        <v>-0.24999999999999992</v>
      </c>
    </row>
    <row r="318" spans="1:11" customFormat="1" x14ac:dyDescent="0.3">
      <c r="A318" s="101" vm="5797">
        <v>44284</v>
      </c>
      <c r="B318" s="5">
        <f>SUM('Efficient Frontier'!$C$7*'Stocks Portfolio'!K318,'Efficient Frontier'!$D$7*'Stocks Portfolio'!L318,'Stocks Portfolio'!M318*'Efficient Frontier'!$E$7,'Efficient Frontier'!$F$7*'Stocks Portfolio'!N318,'Stocks Portfolio'!O318*'Efficient Frontier'!$G$7,'Efficient Frontier'!$H$7*'Stocks Portfolio'!P318,'Stocks Portfolio'!Q318*'Efficient Frontier'!$I$7,'Efficient Frontier'!$J$7*'Stocks Portfolio'!R318)</f>
        <v>-1.289380997289265E-3</v>
      </c>
      <c r="C318" s="97">
        <f t="shared" si="4"/>
        <v>5.6060555088888256E-2</v>
      </c>
      <c r="D318" s="21">
        <f>('Stocks Portfolio'!B318-'Stocks Portfolio'!$B$3)/'Stocks Portfolio'!$B$3</f>
        <v>0.34060228452751806</v>
      </c>
      <c r="E318" s="3">
        <f>('Stocks Portfolio'!C318-'Stocks Portfolio'!$C$3)/'Stocks Portfolio'!$C$3</f>
        <v>0.17812269031781217</v>
      </c>
      <c r="F318" s="3">
        <f>('Stocks Portfolio'!D318-'Stocks Portfolio'!$D$3)/'Stocks Portfolio'!$D$3</f>
        <v>0.15613507188231357</v>
      </c>
      <c r="G318" s="3">
        <f>('Stocks Portfolio'!E318-'Stocks Portfolio'!$E$3)/'Stocks Portfolio'!$E$3</f>
        <v>-0.33563167259786475</v>
      </c>
      <c r="H318" s="3">
        <f>('Stocks Portfolio'!F318-'Stocks Portfolio'!$F$3)/'Stocks Portfolio'!$F$3</f>
        <v>-3.9899202015959583E-2</v>
      </c>
      <c r="I318" s="3">
        <f>('Stocks Portfolio'!G318-'Stocks Portfolio'!$G$3)/'Stocks Portfolio'!$G$3</f>
        <v>9.7783767595088417E-2</v>
      </c>
      <c r="J318" s="3">
        <f>('Stocks Portfolio'!H318-'Stocks Portfolio'!$H$3)/'Stocks Portfolio'!$H$3</f>
        <v>-0.14798206278026907</v>
      </c>
      <c r="K318" s="39">
        <f>('Stocks Portfolio'!I318-'Stocks Portfolio'!$I$3)/'Stocks Portfolio'!$I$3</f>
        <v>-0.24999999999999992</v>
      </c>
    </row>
    <row r="319" spans="1:11" customFormat="1" x14ac:dyDescent="0.3">
      <c r="A319" s="101" vm="5813">
        <v>44285</v>
      </c>
      <c r="B319" s="5">
        <f>SUM('Efficient Frontier'!$C$7*'Stocks Portfolio'!K319,'Efficient Frontier'!$D$7*'Stocks Portfolio'!L319,'Stocks Portfolio'!M319*'Efficient Frontier'!$E$7,'Efficient Frontier'!$F$7*'Stocks Portfolio'!N319,'Stocks Portfolio'!O319*'Efficient Frontier'!$G$7,'Efficient Frontier'!$H$7*'Stocks Portfolio'!P319,'Stocks Portfolio'!Q319*'Efficient Frontier'!$I$7,'Efficient Frontier'!$J$7*'Stocks Portfolio'!R319)</f>
        <v>1.1965288782490171E-2</v>
      </c>
      <c r="C319" s="97">
        <f t="shared" si="4"/>
        <v>6.7152584347968891E-2</v>
      </c>
      <c r="D319" s="21">
        <f>('Stocks Portfolio'!B319-'Stocks Portfolio'!$B$3)/'Stocks Portfolio'!$B$3</f>
        <v>0.32398753894080984</v>
      </c>
      <c r="E319" s="3">
        <f>('Stocks Portfolio'!C319-'Stocks Portfolio'!$C$3)/'Stocks Portfolio'!$C$3</f>
        <v>0.21236757822123667</v>
      </c>
      <c r="F319" s="3">
        <f>('Stocks Portfolio'!D319-'Stocks Portfolio'!$D$3)/'Stocks Portfolio'!$D$3</f>
        <v>0.17151454363089252</v>
      </c>
      <c r="G319" s="3">
        <f>('Stocks Portfolio'!E319-'Stocks Portfolio'!$E$3)/'Stocks Portfolio'!$E$3</f>
        <v>-0.3222864768683274</v>
      </c>
      <c r="H319" s="3">
        <f>('Stocks Portfolio'!F319-'Stocks Portfolio'!$F$3)/'Stocks Portfolio'!$F$3</f>
        <v>-2.4149517009659668E-2</v>
      </c>
      <c r="I319" s="3">
        <f>('Stocks Portfolio'!G319-'Stocks Portfolio'!$G$3)/'Stocks Portfolio'!$G$3</f>
        <v>0.13057801737047017</v>
      </c>
      <c r="J319" s="3">
        <f>('Stocks Portfolio'!H319-'Stocks Portfolio'!$H$3)/'Stocks Portfolio'!$H$3</f>
        <v>-0.12793458190451054</v>
      </c>
      <c r="K319" s="39">
        <f>('Stocks Portfolio'!I319-'Stocks Portfolio'!$I$3)/'Stocks Portfolio'!$I$3</f>
        <v>-0.24184782608695651</v>
      </c>
    </row>
    <row r="320" spans="1:11" customFormat="1" x14ac:dyDescent="0.3">
      <c r="A320" s="101" vm="5831">
        <v>44286</v>
      </c>
      <c r="B320" s="5">
        <f>SUM('Efficient Frontier'!$C$7*'Stocks Portfolio'!K320,'Efficient Frontier'!$D$7*'Stocks Portfolio'!L320,'Stocks Portfolio'!M320*'Efficient Frontier'!$E$7,'Efficient Frontier'!$F$7*'Stocks Portfolio'!N320,'Stocks Portfolio'!O320*'Efficient Frontier'!$G$7,'Efficient Frontier'!$H$7*'Stocks Portfolio'!P320,'Stocks Portfolio'!Q320*'Efficient Frontier'!$I$7,'Efficient Frontier'!$J$7*'Stocks Portfolio'!R320)</f>
        <v>2.4427763331681873E-3</v>
      </c>
      <c r="C320" s="97">
        <f t="shared" si="4"/>
        <v>7.1318997537154732E-2</v>
      </c>
      <c r="D320" s="21">
        <f>('Stocks Portfolio'!B320-'Stocks Portfolio'!$B$3)/'Stocks Portfolio'!$B$3</f>
        <v>0.31568016614745575</v>
      </c>
      <c r="E320" s="3">
        <f>('Stocks Portfolio'!C320-'Stocks Portfolio'!$C$3)/'Stocks Portfolio'!$C$3</f>
        <v>0.20399113082039894</v>
      </c>
      <c r="F320" s="3">
        <f>('Stocks Portfolio'!D320-'Stocks Portfolio'!$D$3)/'Stocks Portfolio'!$D$3</f>
        <v>0.19257773319959867</v>
      </c>
      <c r="G320" s="3">
        <f>('Stocks Portfolio'!E320-'Stocks Portfolio'!$E$3)/'Stocks Portfolio'!$E$3</f>
        <v>-0.33177639383155394</v>
      </c>
      <c r="H320" s="3">
        <f>('Stocks Portfolio'!F320-'Stocks Portfolio'!$F$3)/'Stocks Portfolio'!$F$3</f>
        <v>-2.9609407811843583E-2</v>
      </c>
      <c r="I320" s="3">
        <f>('Stocks Portfolio'!G320-'Stocks Portfolio'!$G$3)/'Stocks Portfolio'!$G$3</f>
        <v>0.12938005390835577</v>
      </c>
      <c r="J320" s="3">
        <f>('Stocks Portfolio'!H320-'Stocks Portfolio'!$H$3)/'Stocks Portfolio'!$H$3</f>
        <v>-0.13690319176998147</v>
      </c>
      <c r="K320" s="39">
        <f>('Stocks Portfolio'!I320-'Stocks Portfolio'!$I$3)/'Stocks Portfolio'!$I$3</f>
        <v>-0.24076086956521731</v>
      </c>
    </row>
    <row r="321" spans="1:11" customFormat="1" x14ac:dyDescent="0.3">
      <c r="A321" s="101" vm="5849">
        <v>44287</v>
      </c>
      <c r="B321" s="5">
        <f>SUM('Efficient Frontier'!$C$7*'Stocks Portfolio'!K321,'Efficient Frontier'!$D$7*'Stocks Portfolio'!L321,'Stocks Portfolio'!M321*'Efficient Frontier'!$E$7,'Efficient Frontier'!$F$7*'Stocks Portfolio'!N321,'Stocks Portfolio'!O321*'Efficient Frontier'!$G$7,'Efficient Frontier'!$H$7*'Stocks Portfolio'!P321,'Stocks Portfolio'!Q321*'Efficient Frontier'!$I$7,'Efficient Frontier'!$J$7*'Stocks Portfolio'!R321)</f>
        <v>2.2437680663215669E-3</v>
      </c>
      <c r="C321" s="97">
        <f t="shared" si="4"/>
        <v>7.3574135338637714E-2</v>
      </c>
      <c r="D321" s="21">
        <f>('Stocks Portfolio'!B321-'Stocks Portfolio'!$B$3)/'Stocks Portfolio'!$B$3</f>
        <v>0.31983385254413288</v>
      </c>
      <c r="E321" s="3">
        <f>('Stocks Portfolio'!C321-'Stocks Portfolio'!$C$3)/'Stocks Portfolio'!$C$3</f>
        <v>0.22443951712244392</v>
      </c>
      <c r="F321" s="3">
        <f>('Stocks Portfolio'!D321-'Stocks Portfolio'!$D$3)/'Stocks Portfolio'!$D$3</f>
        <v>0.1905717151454363</v>
      </c>
      <c r="G321" s="3">
        <f>('Stocks Portfolio'!E321-'Stocks Portfolio'!$E$3)/'Stocks Portfolio'!$E$3</f>
        <v>-0.33162811387900348</v>
      </c>
      <c r="H321" s="3">
        <f>('Stocks Portfolio'!F321-'Stocks Portfolio'!$F$3)/'Stocks Portfolio'!$F$3</f>
        <v>-2.6459470810583675E-2</v>
      </c>
      <c r="I321" s="3">
        <f>('Stocks Portfolio'!G321-'Stocks Portfolio'!$G$3)/'Stocks Portfolio'!$G$3</f>
        <v>0.13327343516022758</v>
      </c>
      <c r="J321" s="3">
        <f>('Stocks Portfolio'!H321-'Stocks Portfolio'!$H$3)/'Stocks Portfolio'!$H$3</f>
        <v>-0.12872592983381684</v>
      </c>
      <c r="K321" s="39">
        <f>('Stocks Portfolio'!I321-'Stocks Portfolio'!$I$3)/'Stocks Portfolio'!$I$3</f>
        <v>-0.2304347826086956</v>
      </c>
    </row>
    <row r="322" spans="1:11" customFormat="1" x14ac:dyDescent="0.3">
      <c r="A322" s="101" vm="5867">
        <v>44292</v>
      </c>
      <c r="B322" s="5">
        <f>SUM('Efficient Frontier'!$C$7*'Stocks Portfolio'!K322,'Efficient Frontier'!$D$7*'Stocks Portfolio'!L322,'Stocks Portfolio'!M322*'Efficient Frontier'!$E$7,'Efficient Frontier'!$F$7*'Stocks Portfolio'!N322,'Stocks Portfolio'!O322*'Efficient Frontier'!$G$7,'Efficient Frontier'!$H$7*'Stocks Portfolio'!P322,'Stocks Portfolio'!Q322*'Efficient Frontier'!$I$7,'Efficient Frontier'!$J$7*'Stocks Portfolio'!R322)</f>
        <v>-3.0913078152980666E-3</v>
      </c>
      <c r="C322" s="97">
        <f t="shared" si="4"/>
        <v>6.963451323513549E-2</v>
      </c>
      <c r="D322" s="21">
        <f>('Stocks Portfolio'!B322-'Stocks Portfolio'!$B$3)/'Stocks Portfolio'!$B$3</f>
        <v>0.31048805815160935</v>
      </c>
      <c r="E322" s="3">
        <f>('Stocks Portfolio'!C322-'Stocks Portfolio'!$C$3)/'Stocks Portfolio'!$C$3</f>
        <v>0.25252525252525249</v>
      </c>
      <c r="F322" s="3">
        <f>('Stocks Portfolio'!D322-'Stocks Portfolio'!$D$3)/'Stocks Portfolio'!$D$3</f>
        <v>0.17886994316282179</v>
      </c>
      <c r="G322" s="3">
        <f>('Stocks Portfolio'!E322-'Stocks Portfolio'!$E$3)/'Stocks Portfolio'!$E$3</f>
        <v>-0.33207295373665474</v>
      </c>
      <c r="H322" s="3">
        <f>('Stocks Portfolio'!F322-'Stocks Portfolio'!$F$3)/'Stocks Portfolio'!$F$3</f>
        <v>-3.2759344813103677E-2</v>
      </c>
      <c r="I322" s="3">
        <f>('Stocks Portfolio'!G322-'Stocks Portfolio'!$G$3)/'Stocks Portfolio'!$G$3</f>
        <v>0.14495357891584307</v>
      </c>
      <c r="J322" s="3">
        <f>('Stocks Portfolio'!H322-'Stocks Portfolio'!$H$3)/'Stocks Portfolio'!$H$3</f>
        <v>-0.11342653653389601</v>
      </c>
      <c r="K322" s="39">
        <f>('Stocks Portfolio'!I322-'Stocks Portfolio'!$I$3)/'Stocks Portfolio'!$I$3</f>
        <v>-0.22989130434782604</v>
      </c>
    </row>
    <row r="323" spans="1:11" customFormat="1" x14ac:dyDescent="0.3">
      <c r="A323" s="101" vm="5882">
        <v>44293</v>
      </c>
      <c r="B323" s="5">
        <f>SUM('Efficient Frontier'!$C$7*'Stocks Portfolio'!K323,'Efficient Frontier'!$D$7*'Stocks Portfolio'!L323,'Stocks Portfolio'!M323*'Efficient Frontier'!$E$7,'Efficient Frontier'!$F$7*'Stocks Portfolio'!N323,'Stocks Portfolio'!O323*'Efficient Frontier'!$G$7,'Efficient Frontier'!$H$7*'Stocks Portfolio'!P323,'Stocks Portfolio'!Q323*'Efficient Frontier'!$I$7,'Efficient Frontier'!$J$7*'Stocks Portfolio'!R323)</f>
        <v>-5.5058633557476186E-3</v>
      </c>
      <c r="C323" s="97">
        <f t="shared" si="4"/>
        <v>6.3907190614818518E-2</v>
      </c>
      <c r="D323" s="21">
        <f>('Stocks Portfolio'!B323-'Stocks Portfolio'!$B$3)/'Stocks Portfolio'!$B$3</f>
        <v>0.31048805815160935</v>
      </c>
      <c r="E323" s="3">
        <f>('Stocks Portfolio'!C323-'Stocks Portfolio'!$C$3)/'Stocks Portfolio'!$C$3</f>
        <v>0.21951219512195111</v>
      </c>
      <c r="F323" s="3">
        <f>('Stocks Portfolio'!D323-'Stocks Portfolio'!$D$3)/'Stocks Portfolio'!$D$3</f>
        <v>0.1728518890003343</v>
      </c>
      <c r="G323" s="3">
        <f>('Stocks Portfolio'!E323-'Stocks Portfolio'!$E$3)/'Stocks Portfolio'!$E$3</f>
        <v>-0.33555753262158955</v>
      </c>
      <c r="H323" s="3">
        <f>('Stocks Portfolio'!F323-'Stocks Portfolio'!$F$3)/'Stocks Portfolio'!$F$3</f>
        <v>-3.3809323813523647E-2</v>
      </c>
      <c r="I323" s="3">
        <f>('Stocks Portfolio'!G323-'Stocks Portfolio'!$G$3)/'Stocks Portfolio'!$G$3</f>
        <v>0.14480383348307871</v>
      </c>
      <c r="J323" s="3">
        <f>('Stocks Portfolio'!H323-'Stocks Portfolio'!$H$3)/'Stocks Portfolio'!$H$3</f>
        <v>-0.13241888683724601</v>
      </c>
      <c r="K323" s="39">
        <f>('Stocks Portfolio'!I323-'Stocks Portfolio'!$I$3)/'Stocks Portfolio'!$I$3</f>
        <v>-0.23097826086956513</v>
      </c>
    </row>
    <row r="324" spans="1:11" customFormat="1" x14ac:dyDescent="0.3">
      <c r="A324" s="101" vm="5900">
        <v>44294</v>
      </c>
      <c r="B324" s="5">
        <f>SUM('Efficient Frontier'!$C$7*'Stocks Portfolio'!K324,'Efficient Frontier'!$D$7*'Stocks Portfolio'!L324,'Stocks Portfolio'!M324*'Efficient Frontier'!$E$7,'Efficient Frontier'!$F$7*'Stocks Portfolio'!N324,'Stocks Portfolio'!O324*'Efficient Frontier'!$G$7,'Efficient Frontier'!$H$7*'Stocks Portfolio'!P324,'Stocks Portfolio'!Q324*'Efficient Frontier'!$I$7,'Efficient Frontier'!$J$7*'Stocks Portfolio'!R324)</f>
        <v>-7.1100704521843581E-3</v>
      </c>
      <c r="C324" s="97">
        <f t="shared" ref="C324:C387" si="5">($N$7*D324 + $O$7*E324 + $P$7*F324 + $Q$7*G324 + $R$7*H324 + $S$7*I324 + $T$7*J324 + $U$7*K324)</f>
        <v>5.9766371739264218E-2</v>
      </c>
      <c r="D324" s="21">
        <f>('Stocks Portfolio'!B324-'Stocks Portfolio'!$B$3)/'Stocks Portfolio'!$B$3</f>
        <v>0.32502596053997912</v>
      </c>
      <c r="E324" s="3">
        <f>('Stocks Portfolio'!C324-'Stocks Portfolio'!$C$3)/'Stocks Portfolio'!$C$3</f>
        <v>0.24069967972406986</v>
      </c>
      <c r="F324" s="3">
        <f>('Stocks Portfolio'!D324-'Stocks Portfolio'!$D$3)/'Stocks Portfolio'!$D$3</f>
        <v>0.17151454363089252</v>
      </c>
      <c r="G324" s="3">
        <f>('Stocks Portfolio'!E324-'Stocks Portfolio'!$E$3)/'Stocks Portfolio'!$E$3</f>
        <v>-0.35787366548042704</v>
      </c>
      <c r="H324" s="3">
        <f>('Stocks Portfolio'!F324-'Stocks Portfolio'!$F$3)/'Stocks Portfolio'!$F$3</f>
        <v>-4.9559008819823558E-2</v>
      </c>
      <c r="I324" s="3">
        <f>('Stocks Portfolio'!G324-'Stocks Portfolio'!$G$3)/'Stocks Portfolio'!$G$3</f>
        <v>0.11769991015274041</v>
      </c>
      <c r="J324" s="3">
        <f>('Stocks Portfolio'!H324-'Stocks Portfolio'!$H$3)/'Stocks Portfolio'!$H$3</f>
        <v>-0.14297019256132934</v>
      </c>
      <c r="K324" s="39">
        <f>('Stocks Portfolio'!I324-'Stocks Portfolio'!$I$3)/'Stocks Portfolio'!$I$3</f>
        <v>-0.24456521739130427</v>
      </c>
    </row>
    <row r="325" spans="1:11" customFormat="1" x14ac:dyDescent="0.3">
      <c r="A325" s="101" vm="5918">
        <v>44295</v>
      </c>
      <c r="B325" s="5">
        <f>SUM('Efficient Frontier'!$C$7*'Stocks Portfolio'!K325,'Efficient Frontier'!$D$7*'Stocks Portfolio'!L325,'Stocks Portfolio'!M325*'Efficient Frontier'!$E$7,'Efficient Frontier'!$F$7*'Stocks Portfolio'!N325,'Stocks Portfolio'!O325*'Efficient Frontier'!$G$7,'Efficient Frontier'!$H$7*'Stocks Portfolio'!P325,'Stocks Portfolio'!Q325*'Efficient Frontier'!$I$7,'Efficient Frontier'!$J$7*'Stocks Portfolio'!R325)</f>
        <v>-8.0758553828231775E-3</v>
      </c>
      <c r="C325" s="97">
        <f t="shared" si="5"/>
        <v>5.1179478587828342E-2</v>
      </c>
      <c r="D325" s="21">
        <f>('Stocks Portfolio'!B325-'Stocks Portfolio'!$B$3)/'Stocks Portfolio'!$B$3</f>
        <v>0.30529595015576316</v>
      </c>
      <c r="E325" s="3">
        <f>('Stocks Portfolio'!C325-'Stocks Portfolio'!$C$3)/'Stocks Portfolio'!$C$3</f>
        <v>0.24069967972406986</v>
      </c>
      <c r="F325" s="3">
        <f>('Stocks Portfolio'!D325-'Stocks Portfolio'!$D$3)/'Stocks Portfolio'!$D$3</f>
        <v>0.16349047141424264</v>
      </c>
      <c r="G325" s="3">
        <f>('Stocks Portfolio'!E325-'Stocks Portfolio'!$E$3)/'Stocks Portfolio'!$E$3</f>
        <v>-0.3655842230130486</v>
      </c>
      <c r="H325" s="3">
        <f>('Stocks Portfolio'!F325-'Stocks Portfolio'!$F$3)/'Stocks Portfolio'!$F$3</f>
        <v>-5.3548929021419556E-2</v>
      </c>
      <c r="I325" s="3">
        <f>('Stocks Portfolio'!G325-'Stocks Portfolio'!$G$3)/'Stocks Portfolio'!$G$3</f>
        <v>0.10811620245582516</v>
      </c>
      <c r="J325" s="3">
        <f>('Stocks Portfolio'!H325-'Stocks Portfolio'!$H$3)/'Stocks Portfolio'!$H$3</f>
        <v>-0.13136375626483771</v>
      </c>
      <c r="K325" s="39">
        <f>('Stocks Portfolio'!I325-'Stocks Portfolio'!$I$3)/'Stocks Portfolio'!$I$3</f>
        <v>-0.25380434782608685</v>
      </c>
    </row>
    <row r="326" spans="1:11" customFormat="1" x14ac:dyDescent="0.3">
      <c r="A326" s="101" vm="5935">
        <v>44298</v>
      </c>
      <c r="B326" s="5">
        <f>SUM('Efficient Frontier'!$C$7*'Stocks Portfolio'!K326,'Efficient Frontier'!$D$7*'Stocks Portfolio'!L326,'Stocks Portfolio'!M326*'Efficient Frontier'!$E$7,'Efficient Frontier'!$F$7*'Stocks Portfolio'!N326,'Stocks Portfolio'!O326*'Efficient Frontier'!$G$7,'Efficient Frontier'!$H$7*'Stocks Portfolio'!P326,'Stocks Portfolio'!Q326*'Efficient Frontier'!$I$7,'Efficient Frontier'!$J$7*'Stocks Portfolio'!R326)</f>
        <v>8.1896222065143461E-3</v>
      </c>
      <c r="C326" s="97">
        <f t="shared" si="5"/>
        <v>5.9780027183202356E-2</v>
      </c>
      <c r="D326" s="21">
        <f>('Stocks Portfolio'!B326-'Stocks Portfolio'!$B$3)/'Stocks Portfolio'!$B$3</f>
        <v>0.3115264797507788</v>
      </c>
      <c r="E326" s="3">
        <f>('Stocks Portfolio'!C326-'Stocks Portfolio'!$C$3)/'Stocks Portfolio'!$C$3</f>
        <v>0.23429416112342935</v>
      </c>
      <c r="F326" s="3">
        <f>('Stocks Portfolio'!D326-'Stocks Portfolio'!$D$3)/'Stocks Portfolio'!$D$3</f>
        <v>0.17753259779338001</v>
      </c>
      <c r="G326" s="3">
        <f>('Stocks Portfolio'!E326-'Stocks Portfolio'!$E$3)/'Stocks Portfolio'!$E$3</f>
        <v>-0.35957888493475682</v>
      </c>
      <c r="H326" s="3">
        <f>('Stocks Portfolio'!F326-'Stocks Portfolio'!$F$3)/'Stocks Portfolio'!$F$3</f>
        <v>-5.0608987820243527E-2</v>
      </c>
      <c r="I326" s="3">
        <f>('Stocks Portfolio'!G326-'Stocks Portfolio'!$G$3)/'Stocks Portfolio'!$G$3</f>
        <v>0.1184486373165619</v>
      </c>
      <c r="J326" s="3">
        <f>('Stocks Portfolio'!H326-'Stocks Portfolio'!$H$3)/'Stocks Portfolio'!$H$3</f>
        <v>-0.11975731996834607</v>
      </c>
      <c r="K326" s="39">
        <f>('Stocks Portfolio'!I326-'Stocks Portfolio'!$I$3)/'Stocks Portfolio'!$I$3</f>
        <v>-0.25543478260869562</v>
      </c>
    </row>
    <row r="327" spans="1:11" customFormat="1" x14ac:dyDescent="0.3">
      <c r="A327" s="101" vm="5952">
        <v>44299</v>
      </c>
      <c r="B327" s="5">
        <f>SUM('Efficient Frontier'!$C$7*'Stocks Portfolio'!K327,'Efficient Frontier'!$D$7*'Stocks Portfolio'!L327,'Stocks Portfolio'!M327*'Efficient Frontier'!$E$7,'Efficient Frontier'!$F$7*'Stocks Portfolio'!N327,'Stocks Portfolio'!O327*'Efficient Frontier'!$G$7,'Efficient Frontier'!$H$7*'Stocks Portfolio'!P327,'Stocks Portfolio'!Q327*'Efficient Frontier'!$I$7,'Efficient Frontier'!$J$7*'Stocks Portfolio'!R327)</f>
        <v>1.2440580360259946E-3</v>
      </c>
      <c r="C327" s="97">
        <f t="shared" si="5"/>
        <v>6.082595298924949E-2</v>
      </c>
      <c r="D327" s="21">
        <f>('Stocks Portfolio'!B327-'Stocks Portfolio'!$B$3)/'Stocks Portfolio'!$B$3</f>
        <v>0.30218068535825526</v>
      </c>
      <c r="E327" s="3">
        <f>('Stocks Portfolio'!C327-'Stocks Portfolio'!$C$3)/'Stocks Portfolio'!$C$3</f>
        <v>0.23527962552352788</v>
      </c>
      <c r="F327" s="3">
        <f>('Stocks Portfolio'!D327-'Stocks Portfolio'!$D$3)/'Stocks Portfolio'!$D$3</f>
        <v>0.17920427950518208</v>
      </c>
      <c r="G327" s="3">
        <f>('Stocks Portfolio'!E327-'Stocks Portfolio'!$E$3)/'Stocks Portfolio'!$E$3</f>
        <v>-0.36083926453143528</v>
      </c>
      <c r="H327" s="3">
        <f>('Stocks Portfolio'!F327-'Stocks Portfolio'!$F$3)/'Stocks Portfolio'!$F$3</f>
        <v>-4.4939101217975543E-2</v>
      </c>
      <c r="I327" s="3">
        <f>('Stocks Portfolio'!G327-'Stocks Portfolio'!$G$3)/'Stocks Portfolio'!$G$3</f>
        <v>0.13402216232404918</v>
      </c>
      <c r="J327" s="3">
        <f>('Stocks Portfolio'!H327-'Stocks Portfolio'!$H$3)/'Stocks Portfolio'!$H$3</f>
        <v>-9.5489316802954305E-2</v>
      </c>
      <c r="K327" s="39">
        <f>('Stocks Portfolio'!I327-'Stocks Portfolio'!$I$3)/'Stocks Portfolio'!$I$3</f>
        <v>-0.25706521739130428</v>
      </c>
    </row>
    <row r="328" spans="1:11" customFormat="1" x14ac:dyDescent="0.3">
      <c r="A328" s="101" vm="5967">
        <v>44300</v>
      </c>
      <c r="B328" s="5">
        <f>SUM('Efficient Frontier'!$C$7*'Stocks Portfolio'!K328,'Efficient Frontier'!$D$7*'Stocks Portfolio'!L328,'Stocks Portfolio'!M328*'Efficient Frontier'!$E$7,'Efficient Frontier'!$F$7*'Stocks Portfolio'!N328,'Stocks Portfolio'!O328*'Efficient Frontier'!$G$7,'Efficient Frontier'!$H$7*'Stocks Portfolio'!P328,'Stocks Portfolio'!Q328*'Efficient Frontier'!$I$7,'Efficient Frontier'!$J$7*'Stocks Portfolio'!R328)</f>
        <v>-5.4808805527048372E-3</v>
      </c>
      <c r="C328" s="97">
        <f t="shared" si="5"/>
        <v>5.512091552345659E-2</v>
      </c>
      <c r="D328" s="21">
        <f>('Stocks Portfolio'!B328-'Stocks Portfolio'!$B$3)/'Stocks Portfolio'!$B$3</f>
        <v>0.30218068535825526</v>
      </c>
      <c r="E328" s="3">
        <f>('Stocks Portfolio'!C328-'Stocks Portfolio'!$C$3)/'Stocks Portfolio'!$C$3</f>
        <v>0.24464153732446411</v>
      </c>
      <c r="F328" s="3">
        <f>('Stocks Portfolio'!D328-'Stocks Portfolio'!$D$3)/'Stocks Portfolio'!$D$3</f>
        <v>0.16449348044132392</v>
      </c>
      <c r="G328" s="3">
        <f>('Stocks Portfolio'!E328-'Stocks Portfolio'!$E$3)/'Stocks Portfolio'!$E$3</f>
        <v>-0.36788256227758004</v>
      </c>
      <c r="H328" s="3">
        <f>('Stocks Portfolio'!F328-'Stocks Portfolio'!$F$3)/'Stocks Portfolio'!$F$3</f>
        <v>-4.1999160016799521E-2</v>
      </c>
      <c r="I328" s="3">
        <f>('Stocks Portfolio'!G328-'Stocks Portfolio'!$G$3)/'Stocks Portfolio'!$G$3</f>
        <v>0.12683438155136276</v>
      </c>
      <c r="J328" s="3">
        <f>('Stocks Portfolio'!H328-'Stocks Portfolio'!$H$3)/'Stocks Portfolio'!$H$3</f>
        <v>-7.254022685307307E-2</v>
      </c>
      <c r="K328" s="39">
        <f>('Stocks Portfolio'!I328-'Stocks Portfolio'!$I$3)/'Stocks Portfolio'!$I$3</f>
        <v>-0.25706521739130428</v>
      </c>
    </row>
    <row r="329" spans="1:11" customFormat="1" x14ac:dyDescent="0.3">
      <c r="A329" s="101" vm="5982">
        <v>44301</v>
      </c>
      <c r="B329" s="5">
        <f>SUM('Efficient Frontier'!$C$7*'Stocks Portfolio'!K329,'Efficient Frontier'!$D$7*'Stocks Portfolio'!L329,'Stocks Portfolio'!M329*'Efficient Frontier'!$E$7,'Efficient Frontier'!$F$7*'Stocks Portfolio'!N329,'Stocks Portfolio'!O329*'Efficient Frontier'!$G$7,'Efficient Frontier'!$H$7*'Stocks Portfolio'!P329,'Stocks Portfolio'!Q329*'Efficient Frontier'!$I$7,'Efficient Frontier'!$J$7*'Stocks Portfolio'!R329)</f>
        <v>-3.7775859768576927E-4</v>
      </c>
      <c r="C329" s="97">
        <f t="shared" si="5"/>
        <v>5.5532281946096211E-2</v>
      </c>
      <c r="D329" s="21">
        <f>('Stocks Portfolio'!B329-'Stocks Portfolio'!$B$3)/'Stocks Portfolio'!$B$3</f>
        <v>0.28764278296988571</v>
      </c>
      <c r="E329" s="3">
        <f>('Stocks Portfolio'!C329-'Stocks Portfolio'!$C$3)/'Stocks Portfolio'!$C$3</f>
        <v>0.24267060852426689</v>
      </c>
      <c r="F329" s="3">
        <f>('Stocks Portfolio'!D329-'Stocks Portfolio'!$D$3)/'Stocks Portfolio'!$D$3</f>
        <v>0.17552657973921765</v>
      </c>
      <c r="G329" s="3">
        <f>('Stocks Portfolio'!E329-'Stocks Portfolio'!$E$3)/'Stocks Portfolio'!$E$3</f>
        <v>-0.37507413997627514</v>
      </c>
      <c r="H329" s="3">
        <f>('Stocks Portfolio'!F329-'Stocks Portfolio'!$F$3)/'Stocks Portfolio'!$F$3</f>
        <v>-4.4519109617807591E-2</v>
      </c>
      <c r="I329" s="3">
        <f>('Stocks Portfolio'!G329-'Stocks Portfolio'!$G$3)/'Stocks Portfolio'!$G$3</f>
        <v>0.12623539982030549</v>
      </c>
      <c r="J329" s="3">
        <f>('Stocks Portfolio'!H329-'Stocks Portfolio'!$H$3)/'Stocks Portfolio'!$H$3</f>
        <v>-7.0166183065154222E-2</v>
      </c>
      <c r="K329" s="39">
        <f>('Stocks Portfolio'!I329-'Stocks Portfolio'!$I$3)/'Stocks Portfolio'!$I$3</f>
        <v>-0.2581521739130434</v>
      </c>
    </row>
    <row r="330" spans="1:11" customFormat="1" x14ac:dyDescent="0.3">
      <c r="A330" s="101" vm="6000">
        <v>44302</v>
      </c>
      <c r="B330" s="5">
        <f>SUM('Efficient Frontier'!$C$7*'Stocks Portfolio'!K330,'Efficient Frontier'!$D$7*'Stocks Portfolio'!L330,'Stocks Portfolio'!M330*'Efficient Frontier'!$E$7,'Efficient Frontier'!$F$7*'Stocks Portfolio'!N330,'Stocks Portfolio'!O330*'Efficient Frontier'!$G$7,'Efficient Frontier'!$H$7*'Stocks Portfolio'!P330,'Stocks Portfolio'!Q330*'Efficient Frontier'!$I$7,'Efficient Frontier'!$J$7*'Stocks Portfolio'!R330)</f>
        <v>6.9685318632139786E-3</v>
      </c>
      <c r="C330" s="97">
        <f t="shared" si="5"/>
        <v>6.2651326249328121E-2</v>
      </c>
      <c r="D330" s="21">
        <f>('Stocks Portfolio'!B330-'Stocks Portfolio'!$B$3)/'Stocks Portfolio'!$B$3</f>
        <v>0.28868120456905494</v>
      </c>
      <c r="E330" s="3">
        <f>('Stocks Portfolio'!C330-'Stocks Portfolio'!$C$3)/'Stocks Portfolio'!$C$3</f>
        <v>0.26878541512687842</v>
      </c>
      <c r="F330" s="3">
        <f>('Stocks Portfolio'!D330-'Stocks Portfolio'!$D$3)/'Stocks Portfolio'!$D$3</f>
        <v>0.18288197927114672</v>
      </c>
      <c r="G330" s="3">
        <f>('Stocks Portfolio'!E330-'Stocks Portfolio'!$E$3)/'Stocks Portfolio'!$E$3</f>
        <v>-0.3684015421115065</v>
      </c>
      <c r="H330" s="3">
        <f>('Stocks Portfolio'!F330-'Stocks Portfolio'!$F$3)/'Stocks Portfolio'!$F$3</f>
        <v>-3.5909281814363585E-2</v>
      </c>
      <c r="I330" s="3">
        <f>('Stocks Portfolio'!G330-'Stocks Portfolio'!$G$3)/'Stocks Portfolio'!$G$3</f>
        <v>0.1427073974243786</v>
      </c>
      <c r="J330" s="3">
        <f>('Stocks Portfolio'!H330-'Stocks Portfolio'!$H$3)/'Stocks Portfolio'!$H$3</f>
        <v>-6.3044051701397888E-2</v>
      </c>
      <c r="K330" s="39">
        <f>('Stocks Portfolio'!I330-'Stocks Portfolio'!$I$3)/'Stocks Portfolio'!$I$3</f>
        <v>-0.25978260869565217</v>
      </c>
    </row>
    <row r="331" spans="1:11" customFormat="1" x14ac:dyDescent="0.3">
      <c r="A331" s="101" vm="6019">
        <v>44305</v>
      </c>
      <c r="B331" s="5">
        <f>SUM('Efficient Frontier'!$C$7*'Stocks Portfolio'!K331,'Efficient Frontier'!$D$7*'Stocks Portfolio'!L331,'Stocks Portfolio'!M331*'Efficient Frontier'!$E$7,'Efficient Frontier'!$F$7*'Stocks Portfolio'!N331,'Stocks Portfolio'!O331*'Efficient Frontier'!$G$7,'Efficient Frontier'!$H$7*'Stocks Portfolio'!P331,'Stocks Portfolio'!Q331*'Efficient Frontier'!$I$7,'Efficient Frontier'!$J$7*'Stocks Portfolio'!R331)</f>
        <v>-2.6202378757271775E-3</v>
      </c>
      <c r="C331" s="97">
        <f t="shared" si="5"/>
        <v>5.8530798122279931E-2</v>
      </c>
      <c r="D331" s="21">
        <f>('Stocks Portfolio'!B331-'Stocks Portfolio'!$B$3)/'Stocks Portfolio'!$B$3</f>
        <v>0.29387331256490135</v>
      </c>
      <c r="E331" s="3">
        <f>('Stocks Portfolio'!C331-'Stocks Portfolio'!$C$3)/'Stocks Portfolio'!$C$3</f>
        <v>0.26484355752648431</v>
      </c>
      <c r="F331" s="3">
        <f>('Stocks Portfolio'!D331-'Stocks Portfolio'!$D$3)/'Stocks Portfolio'!$D$3</f>
        <v>0.1711802072885322</v>
      </c>
      <c r="G331" s="3">
        <f>('Stocks Portfolio'!E331-'Stocks Portfolio'!$E$3)/'Stocks Portfolio'!$E$3</f>
        <v>-0.36054270462633448</v>
      </c>
      <c r="H331" s="3">
        <f>('Stocks Portfolio'!F331-'Stocks Portfolio'!$F$3)/'Stocks Portfolio'!$F$3</f>
        <v>-2.9819403611927652E-2</v>
      </c>
      <c r="I331" s="3">
        <f>('Stocks Portfolio'!G331-'Stocks Portfolio'!$G$3)/'Stocks Portfolio'!$G$3</f>
        <v>0.1075172207247679</v>
      </c>
      <c r="J331" s="3">
        <f>('Stocks Portfolio'!H331-'Stocks Portfolio'!$H$3)/'Stocks Portfolio'!$H$3</f>
        <v>-6.2780269058295854E-2</v>
      </c>
      <c r="K331" s="39">
        <f>('Stocks Portfolio'!I331-'Stocks Portfolio'!$I$3)/'Stocks Portfolio'!$I$3</f>
        <v>-0.26141304347826083</v>
      </c>
    </row>
    <row r="332" spans="1:11" customFormat="1" x14ac:dyDescent="0.3">
      <c r="A332" s="101" vm="6039">
        <v>44306</v>
      </c>
      <c r="B332" s="5">
        <f>SUM('Efficient Frontier'!$C$7*'Stocks Portfolio'!K332,'Efficient Frontier'!$D$7*'Stocks Portfolio'!L332,'Stocks Portfolio'!M332*'Efficient Frontier'!$E$7,'Efficient Frontier'!$F$7*'Stocks Portfolio'!N332,'Stocks Portfolio'!O332*'Efficient Frontier'!$G$7,'Efficient Frontier'!$H$7*'Stocks Portfolio'!P332,'Stocks Portfolio'!Q332*'Efficient Frontier'!$I$7,'Efficient Frontier'!$J$7*'Stocks Portfolio'!R332)</f>
        <v>-2.6744579826750891E-2</v>
      </c>
      <c r="C332" s="97">
        <f t="shared" si="5"/>
        <v>3.3103086924197056E-2</v>
      </c>
      <c r="D332" s="21">
        <f>('Stocks Portfolio'!B332-'Stocks Portfolio'!$B$3)/'Stocks Portfolio'!$B$3</f>
        <v>0.257528556593977</v>
      </c>
      <c r="E332" s="3">
        <f>('Stocks Portfolio'!C332-'Stocks Portfolio'!$C$3)/'Stocks Portfolio'!$C$3</f>
        <v>0.23725055432372491</v>
      </c>
      <c r="F332" s="3">
        <f>('Stocks Portfolio'!D332-'Stocks Portfolio'!$D$3)/'Stocks Portfolio'!$D$3</f>
        <v>0.15580073553995308</v>
      </c>
      <c r="G332" s="3">
        <f>('Stocks Portfolio'!E332-'Stocks Portfolio'!$E$3)/'Stocks Portfolio'!$E$3</f>
        <v>-0.39353499406880188</v>
      </c>
      <c r="H332" s="3">
        <f>('Stocks Portfolio'!F332-'Stocks Portfolio'!$F$3)/'Stocks Portfolio'!$F$3</f>
        <v>-5.7118857622847415E-2</v>
      </c>
      <c r="I332" s="3">
        <f>('Stocks Portfolio'!G332-'Stocks Portfolio'!$G$3)/'Stocks Portfolio'!$G$3</f>
        <v>6.2743336328242055E-2</v>
      </c>
      <c r="J332" s="3">
        <f>('Stocks Portfolio'!H332-'Stocks Portfolio'!$H$3)/'Stocks Portfolio'!$H$3</f>
        <v>-8.4674228435768772E-2</v>
      </c>
      <c r="K332" s="39">
        <f>('Stocks Portfolio'!I332-'Stocks Portfolio'!$I$3)/'Stocks Portfolio'!$I$3</f>
        <v>-0.28260869565217389</v>
      </c>
    </row>
    <row r="333" spans="1:11" customFormat="1" x14ac:dyDescent="0.3">
      <c r="A333" s="101" vm="6054">
        <v>44307</v>
      </c>
      <c r="B333" s="5">
        <f>SUM('Efficient Frontier'!$C$7*'Stocks Portfolio'!K333,'Efficient Frontier'!$D$7*'Stocks Portfolio'!L333,'Stocks Portfolio'!M333*'Efficient Frontier'!$E$7,'Efficient Frontier'!$F$7*'Stocks Portfolio'!N333,'Stocks Portfolio'!O333*'Efficient Frontier'!$G$7,'Efficient Frontier'!$H$7*'Stocks Portfolio'!P333,'Stocks Portfolio'!Q333*'Efficient Frontier'!$I$7,'Efficient Frontier'!$J$7*'Stocks Portfolio'!R333)</f>
        <v>1.286377624693149E-2</v>
      </c>
      <c r="C333" s="97">
        <f t="shared" si="5"/>
        <v>4.8778986471784372E-2</v>
      </c>
      <c r="D333" s="21">
        <f>('Stocks Portfolio'!B333-'Stocks Portfolio'!$B$3)/'Stocks Portfolio'!$B$3</f>
        <v>0.2627206645898234</v>
      </c>
      <c r="E333" s="3">
        <f>('Stocks Portfolio'!C333-'Stocks Portfolio'!$C$3)/'Stocks Portfolio'!$C$3</f>
        <v>0.28997289972899715</v>
      </c>
      <c r="F333" s="3">
        <f>('Stocks Portfolio'!D333-'Stocks Portfolio'!$D$3)/'Stocks Portfolio'!$D$3</f>
        <v>0.183884988298228</v>
      </c>
      <c r="G333" s="3">
        <f>('Stocks Portfolio'!E333-'Stocks Portfolio'!$E$3)/'Stocks Portfolio'!$E$3</f>
        <v>-0.39827995255041521</v>
      </c>
      <c r="H333" s="3">
        <f>('Stocks Portfolio'!F333-'Stocks Portfolio'!$F$3)/'Stocks Portfolio'!$F$3</f>
        <v>-6.7618647627047293E-2</v>
      </c>
      <c r="I333" s="3">
        <f>('Stocks Portfolio'!G333-'Stocks Portfolio'!$G$3)/'Stocks Portfolio'!$G$3</f>
        <v>7.3974243785564511E-2</v>
      </c>
      <c r="J333" s="3">
        <f>('Stocks Portfolio'!H333-'Stocks Portfolio'!$H$3)/'Stocks Portfolio'!$H$3</f>
        <v>-5.3811659192825094E-2</v>
      </c>
      <c r="K333" s="39">
        <f>('Stocks Portfolio'!I333-'Stocks Portfolio'!$I$3)/'Stocks Portfolio'!$I$3</f>
        <v>-0.27989130434782605</v>
      </c>
    </row>
    <row r="334" spans="1:11" customFormat="1" x14ac:dyDescent="0.3">
      <c r="A334" s="101" vm="6072">
        <v>44308</v>
      </c>
      <c r="B334" s="5">
        <f>SUM('Efficient Frontier'!$C$7*'Stocks Portfolio'!K334,'Efficient Frontier'!$D$7*'Stocks Portfolio'!L334,'Stocks Portfolio'!M334*'Efficient Frontier'!$E$7,'Efficient Frontier'!$F$7*'Stocks Portfolio'!N334,'Stocks Portfolio'!O334*'Efficient Frontier'!$G$7,'Efficient Frontier'!$H$7*'Stocks Portfolio'!P334,'Stocks Portfolio'!Q334*'Efficient Frontier'!$I$7,'Efficient Frontier'!$J$7*'Stocks Portfolio'!R334)</f>
        <v>1.1994299319334618E-2</v>
      </c>
      <c r="C334" s="97">
        <f t="shared" si="5"/>
        <v>6.4614449334011448E-2</v>
      </c>
      <c r="D334" s="21">
        <f>('Stocks Portfolio'!B334-'Stocks Portfolio'!$B$3)/'Stocks Portfolio'!$B$3</f>
        <v>0.3281412253374868</v>
      </c>
      <c r="E334" s="3">
        <f>('Stocks Portfolio'!C334-'Stocks Portfolio'!$C$3)/'Stocks Portfolio'!$C$3</f>
        <v>0.31805863513180577</v>
      </c>
      <c r="F334" s="3">
        <f>('Stocks Portfolio'!D334-'Stocks Portfolio'!$D$3)/'Stocks Portfolio'!$D$3</f>
        <v>0.18956870611835502</v>
      </c>
      <c r="G334" s="3">
        <f>('Stocks Portfolio'!E334-'Stocks Portfolio'!$E$3)/'Stocks Portfolio'!$E$3</f>
        <v>-0.40258007117437722</v>
      </c>
      <c r="H334" s="3">
        <f>('Stocks Portfolio'!F334-'Stocks Portfolio'!$F$3)/'Stocks Portfolio'!$F$3</f>
        <v>-6.5098698026039403E-2</v>
      </c>
      <c r="I334" s="3">
        <f>('Stocks Portfolio'!G334-'Stocks Portfolio'!$G$3)/'Stocks Portfolio'!$G$3</f>
        <v>7.6669661575322026E-2</v>
      </c>
      <c r="J334" s="3">
        <f>('Stocks Portfolio'!H334-'Stocks Portfolio'!$H$3)/'Stocks Portfolio'!$H$3</f>
        <v>-2.7169612239514484E-2</v>
      </c>
      <c r="K334" s="39">
        <f>('Stocks Portfolio'!I334-'Stocks Portfolio'!$I$3)/'Stocks Portfolio'!$I$3</f>
        <v>-0.28423913043478255</v>
      </c>
    </row>
    <row r="335" spans="1:11" customFormat="1" x14ac:dyDescent="0.3">
      <c r="A335" s="101" vm="6088">
        <v>44309</v>
      </c>
      <c r="B335" s="5">
        <f>SUM('Efficient Frontier'!$C$7*'Stocks Portfolio'!K335,'Efficient Frontier'!$D$7*'Stocks Portfolio'!L335,'Stocks Portfolio'!M335*'Efficient Frontier'!$E$7,'Efficient Frontier'!$F$7*'Stocks Portfolio'!N335,'Stocks Portfolio'!O335*'Efficient Frontier'!$G$7,'Efficient Frontier'!$H$7*'Stocks Portfolio'!P335,'Stocks Portfolio'!Q335*'Efficient Frontier'!$I$7,'Efficient Frontier'!$J$7*'Stocks Portfolio'!R335)</f>
        <v>-1.2197947342977044E-3</v>
      </c>
      <c r="C335" s="97">
        <f t="shared" si="5"/>
        <v>6.2709185098241971E-2</v>
      </c>
      <c r="D335" s="21">
        <f>('Stocks Portfolio'!B335-'Stocks Portfolio'!$B$3)/'Stocks Portfolio'!$B$3</f>
        <v>0.33021806853582547</v>
      </c>
      <c r="E335" s="3">
        <f>('Stocks Portfolio'!C335-'Stocks Portfolio'!$C$3)/'Stocks Portfolio'!$C$3</f>
        <v>0.26484355752648431</v>
      </c>
      <c r="F335" s="3">
        <f>('Stocks Portfolio'!D335-'Stocks Portfolio'!$D$3)/'Stocks Portfolio'!$D$3</f>
        <v>0.19023737880307581</v>
      </c>
      <c r="G335" s="3">
        <f>('Stocks Portfolio'!E335-'Stocks Portfolio'!$E$3)/'Stocks Portfolio'!$E$3</f>
        <v>-0.40057829181494653</v>
      </c>
      <c r="H335" s="3">
        <f>('Stocks Portfolio'!F335-'Stocks Portfolio'!$F$3)/'Stocks Portfolio'!$F$3</f>
        <v>-6.7198656026879341E-2</v>
      </c>
      <c r="I335" s="3">
        <f>('Stocks Portfolio'!G335-'Stocks Portfolio'!$G$3)/'Stocks Portfolio'!$G$3</f>
        <v>7.7418388739143515E-2</v>
      </c>
      <c r="J335" s="3">
        <f>('Stocks Portfolio'!H335-'Stocks Portfolio'!$H$3)/'Stocks Portfolio'!$H$3</f>
        <v>-3.033500395673961E-2</v>
      </c>
      <c r="K335" s="39">
        <f>('Stocks Portfolio'!I335-'Stocks Portfolio'!$I$3)/'Stocks Portfolio'!$I$3</f>
        <v>-0.28423913043478255</v>
      </c>
    </row>
    <row r="336" spans="1:11" customFormat="1" x14ac:dyDescent="0.3">
      <c r="A336" s="101" vm="6104">
        <v>44312</v>
      </c>
      <c r="B336" s="5">
        <f>SUM('Efficient Frontier'!$C$7*'Stocks Portfolio'!K336,'Efficient Frontier'!$D$7*'Stocks Portfolio'!L336,'Stocks Portfolio'!M336*'Efficient Frontier'!$E$7,'Efficient Frontier'!$F$7*'Stocks Portfolio'!N336,'Stocks Portfolio'!O336*'Efficient Frontier'!$G$7,'Efficient Frontier'!$H$7*'Stocks Portfolio'!P336,'Stocks Portfolio'!Q336*'Efficient Frontier'!$I$7,'Efficient Frontier'!$J$7*'Stocks Portfolio'!R336)</f>
        <v>1.2030648191856922E-2</v>
      </c>
      <c r="C336" s="97">
        <f t="shared" si="5"/>
        <v>7.5180494542879978E-2</v>
      </c>
      <c r="D336" s="21">
        <f>('Stocks Portfolio'!B336-'Stocks Portfolio'!$B$3)/'Stocks Portfolio'!$B$3</f>
        <v>0.36137071651090324</v>
      </c>
      <c r="E336" s="3">
        <f>('Stocks Portfolio'!C336-'Stocks Portfolio'!$C$3)/'Stocks Portfolio'!$C$3</f>
        <v>0.26878541512687842</v>
      </c>
      <c r="F336" s="3">
        <f>('Stocks Portfolio'!D336-'Stocks Portfolio'!$D$3)/'Stocks Portfolio'!$D$3</f>
        <v>0.19926446004680695</v>
      </c>
      <c r="G336" s="3">
        <f>('Stocks Portfolio'!E336-'Stocks Portfolio'!$E$3)/'Stocks Portfolio'!$E$3</f>
        <v>-0.38738137603795963</v>
      </c>
      <c r="H336" s="3">
        <f>('Stocks Portfolio'!F336-'Stocks Portfolio'!$F$3)/'Stocks Portfolio'!$F$3</f>
        <v>-4.556908861822756E-2</v>
      </c>
      <c r="I336" s="3">
        <f>('Stocks Portfolio'!G336-'Stocks Portfolio'!$G$3)/'Stocks Portfolio'!$G$3</f>
        <v>7.517220724767891E-2</v>
      </c>
      <c r="J336" s="3">
        <f>('Stocks Portfolio'!H336-'Stocks Portfolio'!$H$3)/'Stocks Portfolio'!$H$3</f>
        <v>-3.4291743603270836E-2</v>
      </c>
      <c r="K336" s="39">
        <f>('Stocks Portfolio'!I336-'Stocks Portfolio'!$I$3)/'Stocks Portfolio'!$I$3</f>
        <v>-0.28206521739130425</v>
      </c>
    </row>
    <row r="337" spans="1:11" customFormat="1" x14ac:dyDescent="0.3">
      <c r="A337" s="101" vm="6120">
        <v>44313</v>
      </c>
      <c r="B337" s="5">
        <f>SUM('Efficient Frontier'!$C$7*'Stocks Portfolio'!K337,'Efficient Frontier'!$D$7*'Stocks Portfolio'!L337,'Stocks Portfolio'!M337*'Efficient Frontier'!$E$7,'Efficient Frontier'!$F$7*'Stocks Portfolio'!N337,'Stocks Portfolio'!O337*'Efficient Frontier'!$G$7,'Efficient Frontier'!$H$7*'Stocks Portfolio'!P337,'Stocks Portfolio'!Q337*'Efficient Frontier'!$I$7,'Efficient Frontier'!$J$7*'Stocks Portfolio'!R337)</f>
        <v>4.8384397280592205E-4</v>
      </c>
      <c r="C337" s="97">
        <f t="shared" si="5"/>
        <v>7.395408878542703E-2</v>
      </c>
      <c r="D337" s="21">
        <f>('Stocks Portfolio'!B337-'Stocks Portfolio'!$B$3)/'Stocks Portfolio'!$B$3</f>
        <v>0.33437175493250243</v>
      </c>
      <c r="E337" s="3">
        <f>('Stocks Portfolio'!C337-'Stocks Portfolio'!$C$3)/'Stocks Portfolio'!$C$3</f>
        <v>0.2564671101256466</v>
      </c>
      <c r="F337" s="3">
        <f>('Stocks Portfolio'!D337-'Stocks Portfolio'!$D$3)/'Stocks Portfolio'!$D$3</f>
        <v>0.20829154129053812</v>
      </c>
      <c r="G337" s="3">
        <f>('Stocks Portfolio'!E337-'Stocks Portfolio'!$E$3)/'Stocks Portfolio'!$E$3</f>
        <v>-0.37648279952550412</v>
      </c>
      <c r="H337" s="3">
        <f>('Stocks Portfolio'!F337-'Stocks Portfolio'!$F$3)/'Stocks Portfolio'!$F$3</f>
        <v>-4.0319193616127527E-2</v>
      </c>
      <c r="I337" s="3">
        <f>('Stocks Portfolio'!G337-'Stocks Portfolio'!$G$3)/'Stocks Portfolio'!$G$3</f>
        <v>7.1278825995807121E-2</v>
      </c>
      <c r="J337" s="3">
        <f>('Stocks Portfolio'!H337-'Stocks Portfolio'!$H$3)/'Stocks Portfolio'!$H$3</f>
        <v>-5.3547876549722873E-2</v>
      </c>
      <c r="K337" s="39">
        <f>('Stocks Portfolio'!I337-'Stocks Portfolio'!$I$3)/'Stocks Portfolio'!$I$3</f>
        <v>-0.29130434782608694</v>
      </c>
    </row>
    <row r="338" spans="1:11" customFormat="1" x14ac:dyDescent="0.3">
      <c r="A338" s="101" vm="6133">
        <v>44314</v>
      </c>
      <c r="B338" s="5">
        <f>SUM('Efficient Frontier'!$C$7*'Stocks Portfolio'!K338,'Efficient Frontier'!$D$7*'Stocks Portfolio'!L338,'Stocks Portfolio'!M338*'Efficient Frontier'!$E$7,'Efficient Frontier'!$F$7*'Stocks Portfolio'!N338,'Stocks Portfolio'!O338*'Efficient Frontier'!$G$7,'Efficient Frontier'!$H$7*'Stocks Portfolio'!P338,'Stocks Portfolio'!Q338*'Efficient Frontier'!$I$7,'Efficient Frontier'!$J$7*'Stocks Portfolio'!R338)</f>
        <v>-2.0840976385814594E-3</v>
      </c>
      <c r="C338" s="97">
        <f t="shared" si="5"/>
        <v>6.9649599738347917E-2</v>
      </c>
      <c r="D338" s="21">
        <f>('Stocks Portfolio'!B338-'Stocks Portfolio'!$B$3)/'Stocks Portfolio'!$B$3</f>
        <v>0.31048805815160935</v>
      </c>
      <c r="E338" s="3">
        <f>('Stocks Portfolio'!C338-'Stocks Portfolio'!$C$3)/'Stocks Portfolio'!$C$3</f>
        <v>0.25449618132544954</v>
      </c>
      <c r="F338" s="3">
        <f>('Stocks Portfolio'!D338-'Stocks Portfolio'!$D$3)/'Stocks Portfolio'!$D$3</f>
        <v>0.20227348712805079</v>
      </c>
      <c r="G338" s="3">
        <f>('Stocks Portfolio'!E338-'Stocks Portfolio'!$E$3)/'Stocks Portfolio'!$E$3</f>
        <v>-0.36795670225385524</v>
      </c>
      <c r="H338" s="3">
        <f>('Stocks Portfolio'!F338-'Stocks Portfolio'!$F$3)/'Stocks Portfolio'!$F$3</f>
        <v>-3.5489290214195633E-2</v>
      </c>
      <c r="I338" s="3">
        <f>('Stocks Portfolio'!G338-'Stocks Portfolio'!$G$3)/'Stocks Portfolio'!$G$3</f>
        <v>7.7568134171907721E-2</v>
      </c>
      <c r="J338" s="3">
        <f>('Stocks Portfolio'!H338-'Stocks Portfolio'!$H$3)/'Stocks Portfolio'!$H$3</f>
        <v>-3.9567396465312585E-2</v>
      </c>
      <c r="K338" s="39">
        <f>('Stocks Portfolio'!I338-'Stocks Portfolio'!$I$3)/'Stocks Portfolio'!$I$3</f>
        <v>-0.29782608695652169</v>
      </c>
    </row>
    <row r="339" spans="1:11" customFormat="1" x14ac:dyDescent="0.3">
      <c r="A339" s="101" vm="6151">
        <v>44315</v>
      </c>
      <c r="B339" s="5">
        <f>SUM('Efficient Frontier'!$C$7*'Stocks Portfolio'!K339,'Efficient Frontier'!$D$7*'Stocks Portfolio'!L339,'Stocks Portfolio'!M339*'Efficient Frontier'!$E$7,'Efficient Frontier'!$F$7*'Stocks Portfolio'!N339,'Stocks Portfolio'!O339*'Efficient Frontier'!$G$7,'Efficient Frontier'!$H$7*'Stocks Portfolio'!P339,'Stocks Portfolio'!Q339*'Efficient Frontier'!$I$7,'Efficient Frontier'!$J$7*'Stocks Portfolio'!R339)</f>
        <v>-4.3092124713811075E-3</v>
      </c>
      <c r="C339" s="97">
        <f t="shared" si="5"/>
        <v>6.3903458780002198E-2</v>
      </c>
      <c r="D339" s="21">
        <f>('Stocks Portfolio'!B339-'Stocks Portfolio'!$B$3)/'Stocks Portfolio'!$B$3</f>
        <v>0.30321910695742466</v>
      </c>
      <c r="E339" s="3">
        <f>('Stocks Portfolio'!C339-'Stocks Portfolio'!$C$3)/'Stocks Portfolio'!$C$3</f>
        <v>0.2554816457255481</v>
      </c>
      <c r="F339" s="3">
        <f>('Stocks Portfolio'!D339-'Stocks Portfolio'!$D$3)/'Stocks Portfolio'!$D$3</f>
        <v>0.19424941491140074</v>
      </c>
      <c r="G339" s="3">
        <f>('Stocks Portfolio'!E339-'Stocks Portfolio'!$E$3)/'Stocks Portfolio'!$E$3</f>
        <v>-0.36254448398576505</v>
      </c>
      <c r="H339" s="3">
        <f>('Stocks Portfolio'!F339-'Stocks Portfolio'!$F$3)/'Stocks Portfolio'!$F$3</f>
        <v>-2.6669466610667741E-2</v>
      </c>
      <c r="I339" s="3">
        <f>('Stocks Portfolio'!G339-'Stocks Portfolio'!$G$3)/'Stocks Portfolio'!$G$3</f>
        <v>3.6537885594489332E-2</v>
      </c>
      <c r="J339" s="3">
        <f>('Stocks Portfolio'!H339-'Stocks Portfolio'!$H$3)/'Stocks Portfolio'!$H$3</f>
        <v>-5.1173832761804219E-2</v>
      </c>
      <c r="K339" s="39">
        <f>('Stocks Portfolio'!I339-'Stocks Portfolio'!$I$3)/'Stocks Portfolio'!$I$3</f>
        <v>-0.29891304347826081</v>
      </c>
    </row>
    <row r="340" spans="1:11" customFormat="1" x14ac:dyDescent="0.3">
      <c r="A340" s="101" vm="6169">
        <v>44316</v>
      </c>
      <c r="B340" s="5">
        <f>SUM('Efficient Frontier'!$C$7*'Stocks Portfolio'!K340,'Efficient Frontier'!$D$7*'Stocks Portfolio'!L340,'Stocks Portfolio'!M340*'Efficient Frontier'!$E$7,'Efficient Frontier'!$F$7*'Stocks Portfolio'!N340,'Stocks Portfolio'!O340*'Efficient Frontier'!$G$7,'Efficient Frontier'!$H$7*'Stocks Portfolio'!P340,'Stocks Portfolio'!Q340*'Efficient Frontier'!$I$7,'Efficient Frontier'!$J$7*'Stocks Portfolio'!R340)</f>
        <v>-4.0633498637226463E-3</v>
      </c>
      <c r="C340" s="97">
        <f t="shared" si="5"/>
        <v>5.9514234557658356E-2</v>
      </c>
      <c r="D340" s="21">
        <f>('Stocks Portfolio'!B340-'Stocks Portfolio'!$B$3)/'Stocks Portfolio'!$B$3</f>
        <v>0.29075804776739345</v>
      </c>
      <c r="E340" s="3">
        <f>('Stocks Portfolio'!C340-'Stocks Portfolio'!$C$3)/'Stocks Portfolio'!$C$3</f>
        <v>0.25695984232569596</v>
      </c>
      <c r="F340" s="3">
        <f>('Stocks Portfolio'!D340-'Stocks Portfolio'!$D$3)/'Stocks Portfolio'!$D$3</f>
        <v>0.19124038783015709</v>
      </c>
      <c r="G340" s="3">
        <f>('Stocks Portfolio'!E340-'Stocks Portfolio'!$E$3)/'Stocks Portfolio'!$E$3</f>
        <v>-0.3652135231316726</v>
      </c>
      <c r="H340" s="3">
        <f>('Stocks Portfolio'!F340-'Stocks Portfolio'!$F$3)/'Stocks Portfolio'!$F$3</f>
        <v>-2.5199496010079637E-2</v>
      </c>
      <c r="I340" s="3">
        <f>('Stocks Portfolio'!G340-'Stocks Portfolio'!$G$3)/'Stocks Portfolio'!$G$3</f>
        <v>3.5040431266846361E-2</v>
      </c>
      <c r="J340" s="3">
        <f>('Stocks Portfolio'!H340-'Stocks Portfolio'!$H$3)/'Stocks Portfolio'!$H$3</f>
        <v>-5.9878659984172945E-2</v>
      </c>
      <c r="K340" s="39">
        <f>('Stocks Portfolio'!I340-'Stocks Portfolio'!$I$3)/'Stocks Portfolio'!$I$3</f>
        <v>-0.30217391304347824</v>
      </c>
    </row>
    <row r="341" spans="1:11" customFormat="1" x14ac:dyDescent="0.3">
      <c r="A341" s="101" vm="6185">
        <v>44319</v>
      </c>
      <c r="B341" s="5">
        <f>SUM('Efficient Frontier'!$C$7*'Stocks Portfolio'!K341,'Efficient Frontier'!$D$7*'Stocks Portfolio'!L341,'Stocks Portfolio'!M341*'Efficient Frontier'!$E$7,'Efficient Frontier'!$F$7*'Stocks Portfolio'!N341,'Stocks Portfolio'!O341*'Efficient Frontier'!$G$7,'Efficient Frontier'!$H$7*'Stocks Portfolio'!P341,'Stocks Portfolio'!Q341*'Efficient Frontier'!$I$7,'Efficient Frontier'!$J$7*'Stocks Portfolio'!R341)</f>
        <v>1.5874835643304094E-2</v>
      </c>
      <c r="C341" s="97">
        <f t="shared" si="5"/>
        <v>7.6526842449944635E-2</v>
      </c>
      <c r="D341" s="21">
        <f>('Stocks Portfolio'!B341-'Stocks Portfolio'!$B$3)/'Stocks Portfolio'!$B$3</f>
        <v>0.29491173416407057</v>
      </c>
      <c r="E341" s="3">
        <f>('Stocks Portfolio'!C341-'Stocks Portfolio'!$C$3)/'Stocks Portfolio'!$C$3</f>
        <v>0.26829268292682906</v>
      </c>
      <c r="F341" s="3">
        <f>('Stocks Portfolio'!D341-'Stocks Portfolio'!$D$3)/'Stocks Portfolio'!$D$3</f>
        <v>0.22166499498495471</v>
      </c>
      <c r="G341" s="3">
        <f>('Stocks Portfolio'!E341-'Stocks Portfolio'!$E$3)/'Stocks Portfolio'!$E$3</f>
        <v>-0.35349940688018971</v>
      </c>
      <c r="H341" s="3">
        <f>('Stocks Portfolio'!F341-'Stocks Portfolio'!$F$3)/'Stocks Portfolio'!$F$3</f>
        <v>-1.9739605207895722E-2</v>
      </c>
      <c r="I341" s="3">
        <f>('Stocks Portfolio'!G341-'Stocks Portfolio'!$G$3)/'Stocks Portfolio'!$G$3</f>
        <v>4.9865229110512159E-2</v>
      </c>
      <c r="J341" s="3">
        <f>('Stocks Portfolio'!H341-'Stocks Portfolio'!$H$3)/'Stocks Portfolio'!$H$3</f>
        <v>-5.4339224479029155E-2</v>
      </c>
      <c r="K341" s="39">
        <f>('Stocks Portfolio'!I341-'Stocks Portfolio'!$I$3)/'Stocks Portfolio'!$I$3</f>
        <v>-0.29782608695652169</v>
      </c>
    </row>
    <row r="342" spans="1:11" customFormat="1" x14ac:dyDescent="0.3">
      <c r="A342" s="101" vm="6203">
        <v>44320</v>
      </c>
      <c r="B342" s="5">
        <f>SUM('Efficient Frontier'!$C$7*'Stocks Portfolio'!K342,'Efficient Frontier'!$D$7*'Stocks Portfolio'!L342,'Stocks Portfolio'!M342*'Efficient Frontier'!$E$7,'Efficient Frontier'!$F$7*'Stocks Portfolio'!N342,'Stocks Portfolio'!O342*'Efficient Frontier'!$G$7,'Efficient Frontier'!$H$7*'Stocks Portfolio'!P342,'Stocks Portfolio'!Q342*'Efficient Frontier'!$I$7,'Efficient Frontier'!$J$7*'Stocks Portfolio'!R342)</f>
        <v>-4.1260836245762704E-2</v>
      </c>
      <c r="C342" s="97">
        <f t="shared" si="5"/>
        <v>2.9386070816291229E-2</v>
      </c>
      <c r="D342" s="21">
        <f>('Stocks Portfolio'!B342-'Stocks Portfolio'!$B$3)/'Stocks Portfolio'!$B$3</f>
        <v>0.27518172377985445</v>
      </c>
      <c r="E342" s="3">
        <f>('Stocks Portfolio'!C342-'Stocks Portfolio'!$C$3)/'Stocks Portfolio'!$C$3</f>
        <v>0.2387287509238728</v>
      </c>
      <c r="F342" s="3">
        <f>('Stocks Portfolio'!D342-'Stocks Portfolio'!$D$3)/'Stocks Portfolio'!$D$3</f>
        <v>0.12370444667335338</v>
      </c>
      <c r="G342" s="3">
        <f>('Stocks Portfolio'!E342-'Stocks Portfolio'!$E$3)/'Stocks Portfolio'!$E$3</f>
        <v>-0.36054270462633448</v>
      </c>
      <c r="H342" s="3">
        <f>('Stocks Portfolio'!F342-'Stocks Portfolio'!$F$3)/'Stocks Portfolio'!$F$3</f>
        <v>-3.0659386812263739E-2</v>
      </c>
      <c r="I342" s="3">
        <f>('Stocks Portfolio'!G342-'Stocks Portfolio'!$G$3)/'Stocks Portfolio'!$G$3</f>
        <v>3.9832285115303984E-2</v>
      </c>
      <c r="J342" s="3">
        <f>('Stocks Portfolio'!H342-'Stocks Portfolio'!$H$3)/'Stocks Portfolio'!$H$3</f>
        <v>-5.6977050910050037E-2</v>
      </c>
      <c r="K342" s="39">
        <f>('Stocks Portfolio'!I342-'Stocks Portfolio'!$I$3)/'Stocks Portfolio'!$I$3</f>
        <v>-0.30978260869565216</v>
      </c>
    </row>
    <row r="343" spans="1:11" customFormat="1" x14ac:dyDescent="0.3">
      <c r="A343" s="101" vm="6220">
        <v>44321</v>
      </c>
      <c r="B343" s="5">
        <f>SUM('Efficient Frontier'!$C$7*'Stocks Portfolio'!K343,'Efficient Frontier'!$D$7*'Stocks Portfolio'!L343,'Stocks Portfolio'!M343*'Efficient Frontier'!$E$7,'Efficient Frontier'!$F$7*'Stocks Portfolio'!N343,'Stocks Portfolio'!O343*'Efficient Frontier'!$G$7,'Efficient Frontier'!$H$7*'Stocks Portfolio'!P343,'Stocks Portfolio'!Q343*'Efficient Frontier'!$I$7,'Efficient Frontier'!$J$7*'Stocks Portfolio'!R343)</f>
        <v>1.8965829531018448E-2</v>
      </c>
      <c r="C343" s="97">
        <f t="shared" si="5"/>
        <v>4.78616968156068E-2</v>
      </c>
      <c r="D343" s="21">
        <f>('Stocks Portfolio'!B343-'Stocks Portfolio'!$B$3)/'Stocks Portfolio'!$B$3</f>
        <v>0.28141225337487008</v>
      </c>
      <c r="E343" s="3">
        <f>('Stocks Portfolio'!C343-'Stocks Portfolio'!$C$3)/'Stocks Portfolio'!$C$3</f>
        <v>0.2564671101256466</v>
      </c>
      <c r="F343" s="3">
        <f>('Stocks Portfolio'!D343-'Stocks Portfolio'!$D$3)/'Stocks Portfolio'!$D$3</f>
        <v>0.14108993647609491</v>
      </c>
      <c r="G343" s="3">
        <f>('Stocks Portfolio'!E343-'Stocks Portfolio'!$E$3)/'Stocks Portfolio'!$E$3</f>
        <v>-0.34415776986951363</v>
      </c>
      <c r="H343" s="3">
        <f>('Stocks Portfolio'!F343-'Stocks Portfolio'!$F$3)/'Stocks Portfolio'!$F$3</f>
        <v>-1.6799664006719697E-2</v>
      </c>
      <c r="I343" s="3">
        <f>('Stocks Portfolio'!G343-'Stocks Portfolio'!$G$3)/'Stocks Portfolio'!$G$3</f>
        <v>0.11260856543875408</v>
      </c>
      <c r="J343" s="3">
        <f>('Stocks Portfolio'!H343-'Stocks Portfolio'!$H$3)/'Stocks Portfolio'!$H$3</f>
        <v>-2.558691638090211E-2</v>
      </c>
      <c r="K343" s="39">
        <f>('Stocks Portfolio'!I343-'Stocks Portfolio'!$I$3)/'Stocks Portfolio'!$I$3</f>
        <v>-0.29402173913043472</v>
      </c>
    </row>
    <row r="344" spans="1:11" customFormat="1" x14ac:dyDescent="0.3">
      <c r="A344" s="101" vm="6235">
        <v>44322</v>
      </c>
      <c r="B344" s="5">
        <f>SUM('Efficient Frontier'!$C$7*'Stocks Portfolio'!K344,'Efficient Frontier'!$D$7*'Stocks Portfolio'!L344,'Stocks Portfolio'!M344*'Efficient Frontier'!$E$7,'Efficient Frontier'!$F$7*'Stocks Portfolio'!N344,'Stocks Portfolio'!O344*'Efficient Frontier'!$G$7,'Efficient Frontier'!$H$7*'Stocks Portfolio'!P344,'Stocks Portfolio'!Q344*'Efficient Frontier'!$I$7,'Efficient Frontier'!$J$7*'Stocks Portfolio'!R344)</f>
        <v>-6.1538066997843368E-3</v>
      </c>
      <c r="C344" s="97">
        <f t="shared" si="5"/>
        <v>3.6537161426127368E-2</v>
      </c>
      <c r="D344" s="21">
        <f>('Stocks Portfolio'!B344-'Stocks Portfolio'!$B$3)/'Stocks Portfolio'!$B$3</f>
        <v>0.25441329179646927</v>
      </c>
      <c r="E344" s="3">
        <f>('Stocks Portfolio'!C344-'Stocks Portfolio'!$C$3)/'Stocks Portfolio'!$C$3</f>
        <v>0.26681448632668137</v>
      </c>
      <c r="F344" s="3">
        <f>('Stocks Portfolio'!D344-'Stocks Portfolio'!$D$3)/'Stocks Portfolio'!$D$3</f>
        <v>0.10899364760949502</v>
      </c>
      <c r="G344" s="3">
        <f>('Stocks Portfolio'!E344-'Stocks Portfolio'!$E$3)/'Stocks Portfolio'!$E$3</f>
        <v>-0.31138790035587183</v>
      </c>
      <c r="H344" s="3">
        <f>('Stocks Portfolio'!F344-'Stocks Portfolio'!$F$3)/'Stocks Portfolio'!$F$3</f>
        <v>-9.2398152036958416E-3</v>
      </c>
      <c r="I344" s="3">
        <f>('Stocks Portfolio'!G344-'Stocks Portfolio'!$G$3)/'Stocks Portfolio'!$G$3</f>
        <v>0.11665169212339023</v>
      </c>
      <c r="J344" s="3">
        <f>('Stocks Portfolio'!H344-'Stocks Portfolio'!$H$3)/'Stocks Portfolio'!$H$3</f>
        <v>-4.1413874967026996E-2</v>
      </c>
      <c r="K344" s="39">
        <f>('Stocks Portfolio'!I344-'Stocks Portfolio'!$I$3)/'Stocks Portfolio'!$I$3</f>
        <v>-0.2885869565217391</v>
      </c>
    </row>
    <row r="345" spans="1:11" customFormat="1" x14ac:dyDescent="0.3">
      <c r="A345" s="101" vm="6255">
        <v>44323</v>
      </c>
      <c r="B345" s="5">
        <f>SUM('Efficient Frontier'!$C$7*'Stocks Portfolio'!K345,'Efficient Frontier'!$D$7*'Stocks Portfolio'!L345,'Stocks Portfolio'!M345*'Efficient Frontier'!$E$7,'Efficient Frontier'!$F$7*'Stocks Portfolio'!N345,'Stocks Portfolio'!O345*'Efficient Frontier'!$G$7,'Efficient Frontier'!$H$7*'Stocks Portfolio'!P345,'Stocks Portfolio'!Q345*'Efficient Frontier'!$I$7,'Efficient Frontier'!$J$7*'Stocks Portfolio'!R345)</f>
        <v>6.0025482832865556E-3</v>
      </c>
      <c r="C345" s="97">
        <f t="shared" si="5"/>
        <v>4.3147093306246255E-2</v>
      </c>
      <c r="D345" s="21">
        <f>('Stocks Portfolio'!B345-'Stocks Portfolio'!$B$3)/'Stocks Portfolio'!$B$3</f>
        <v>0.28764278296988571</v>
      </c>
      <c r="E345" s="3">
        <f>('Stocks Portfolio'!C345-'Stocks Portfolio'!$C$3)/'Stocks Portfolio'!$C$3</f>
        <v>0.26287262872628708</v>
      </c>
      <c r="F345" s="3">
        <f>('Stocks Portfolio'!D345-'Stocks Portfolio'!$D$3)/'Stocks Portfolio'!$D$3</f>
        <v>0.10665329321297216</v>
      </c>
      <c r="G345" s="3">
        <f>('Stocks Portfolio'!E345-'Stocks Portfolio'!$E$3)/'Stocks Portfolio'!$E$3</f>
        <v>-0.30679122182680901</v>
      </c>
      <c r="H345" s="3">
        <f>('Stocks Portfolio'!F345-'Stocks Portfolio'!$F$3)/'Stocks Portfolio'!$F$3</f>
        <v>-7.9798404031918048E-3</v>
      </c>
      <c r="I345" s="3">
        <f>('Stocks Portfolio'!G345-'Stocks Portfolio'!$G$3)/'Stocks Portfolio'!$G$3</f>
        <v>0.11874812818209048</v>
      </c>
      <c r="J345" s="3">
        <f>('Stocks Portfolio'!H345-'Stocks Portfolio'!$H$3)/'Stocks Portfolio'!$H$3</f>
        <v>-3.0071221313637393E-2</v>
      </c>
      <c r="K345" s="39">
        <f>('Stocks Portfolio'!I345-'Stocks Portfolio'!$I$3)/'Stocks Portfolio'!$I$3</f>
        <v>-0.28152173913043471</v>
      </c>
    </row>
    <row r="346" spans="1:11" customFormat="1" x14ac:dyDescent="0.3">
      <c r="A346" s="101" vm="6274">
        <v>44326</v>
      </c>
      <c r="B346" s="5">
        <f>SUM('Efficient Frontier'!$C$7*'Stocks Portfolio'!K346,'Efficient Frontier'!$D$7*'Stocks Portfolio'!L346,'Stocks Portfolio'!M346*'Efficient Frontier'!$E$7,'Efficient Frontier'!$F$7*'Stocks Portfolio'!N346,'Stocks Portfolio'!O346*'Efficient Frontier'!$G$7,'Efficient Frontier'!$H$7*'Stocks Portfolio'!P346,'Stocks Portfolio'!Q346*'Efficient Frontier'!$I$7,'Efficient Frontier'!$J$7*'Stocks Portfolio'!R346)</f>
        <v>1.3069758934423723E-2</v>
      </c>
      <c r="C346" s="97">
        <f t="shared" si="5"/>
        <v>5.2628498091900018E-2</v>
      </c>
      <c r="D346" s="21">
        <f>('Stocks Portfolio'!B346-'Stocks Portfolio'!$B$3)/'Stocks Portfolio'!$B$3</f>
        <v>0.28037383177570085</v>
      </c>
      <c r="E346" s="3">
        <f>('Stocks Portfolio'!C346-'Stocks Portfolio'!$C$3)/'Stocks Portfolio'!$C$3</f>
        <v>0.27469820152746977</v>
      </c>
      <c r="F346" s="3">
        <f>('Stocks Portfolio'!D346-'Stocks Portfolio'!$D$3)/'Stocks Portfolio'!$D$3</f>
        <v>0.10498161150117009</v>
      </c>
      <c r="G346" s="3">
        <f>('Stocks Portfolio'!E346-'Stocks Portfolio'!$E$3)/'Stocks Portfolio'!$E$3</f>
        <v>-0.2694246737841044</v>
      </c>
      <c r="H346" s="3">
        <f>('Stocks Portfolio'!F346-'Stocks Portfolio'!$F$3)/'Stocks Portfolio'!$F$3</f>
        <v>3.5699286014280449E-3</v>
      </c>
      <c r="I346" s="3">
        <f>('Stocks Portfolio'!G346-'Stocks Portfolio'!$G$3)/'Stocks Portfolio'!$G$3</f>
        <v>0.13057801737047017</v>
      </c>
      <c r="J346" s="3">
        <f>('Stocks Portfolio'!H346-'Stocks Portfolio'!$H$3)/'Stocks Portfolio'!$H$3</f>
        <v>-1.1078871010287381E-2</v>
      </c>
      <c r="K346" s="39">
        <f>('Stocks Portfolio'!I346-'Stocks Portfolio'!$I$3)/'Stocks Portfolio'!$I$3</f>
        <v>-0.23695652173913043</v>
      </c>
    </row>
    <row r="347" spans="1:11" customFormat="1" x14ac:dyDescent="0.3">
      <c r="A347" s="101" vm="6291">
        <v>44327</v>
      </c>
      <c r="B347" s="5">
        <f>SUM('Efficient Frontier'!$C$7*'Stocks Portfolio'!K347,'Efficient Frontier'!$D$7*'Stocks Portfolio'!L347,'Stocks Portfolio'!M347*'Efficient Frontier'!$E$7,'Efficient Frontier'!$F$7*'Stocks Portfolio'!N347,'Stocks Portfolio'!O347*'Efficient Frontier'!$G$7,'Efficient Frontier'!$H$7*'Stocks Portfolio'!P347,'Stocks Portfolio'!Q347*'Efficient Frontier'!$I$7,'Efficient Frontier'!$J$7*'Stocks Portfolio'!R347)</f>
        <v>-1.3072022390484168E-2</v>
      </c>
      <c r="C347" s="97">
        <f t="shared" si="5"/>
        <v>3.7848818741677059E-2</v>
      </c>
      <c r="D347" s="21">
        <f>('Stocks Portfolio'!B347-'Stocks Portfolio'!$B$3)/'Stocks Portfolio'!$B$3</f>
        <v>0.26375908618899263</v>
      </c>
      <c r="E347" s="3">
        <f>('Stocks Portfolio'!C347-'Stocks Portfolio'!$C$3)/'Stocks Portfolio'!$C$3</f>
        <v>0.24513426952451331</v>
      </c>
      <c r="F347" s="3">
        <f>('Stocks Portfolio'!D347-'Stocks Portfolio'!$D$3)/'Stocks Portfolio'!$D$3</f>
        <v>8.6593112671347297E-2</v>
      </c>
      <c r="G347" s="3">
        <f>('Stocks Portfolio'!E347-'Stocks Portfolio'!$E$3)/'Stocks Portfolio'!$E$3</f>
        <v>-0.26527283511269273</v>
      </c>
      <c r="H347" s="3">
        <f>('Stocks Portfolio'!F347-'Stocks Portfolio'!$F$3)/'Stocks Portfolio'!$F$3</f>
        <v>-2.0999580008388194E-4</v>
      </c>
      <c r="I347" s="3">
        <f>('Stocks Portfolio'!G347-'Stocks Portfolio'!$G$3)/'Stocks Portfolio'!$G$3</f>
        <v>9.7783767595088417E-2</v>
      </c>
      <c r="J347" s="3">
        <f>('Stocks Portfolio'!H347-'Stocks Portfolio'!$H$3)/'Stocks Portfolio'!$H$3</f>
        <v>-3.2445265101556237E-2</v>
      </c>
      <c r="K347" s="39">
        <f>('Stocks Portfolio'!I347-'Stocks Portfolio'!$I$3)/'Stocks Portfolio'!$I$3</f>
        <v>-0.25380434782608685</v>
      </c>
    </row>
    <row r="348" spans="1:11" customFormat="1" x14ac:dyDescent="0.3">
      <c r="A348" s="101" vm="6307">
        <v>44328</v>
      </c>
      <c r="B348" s="5">
        <f>SUM('Efficient Frontier'!$C$7*'Stocks Portfolio'!K348,'Efficient Frontier'!$D$7*'Stocks Portfolio'!L348,'Stocks Portfolio'!M348*'Efficient Frontier'!$E$7,'Efficient Frontier'!$F$7*'Stocks Portfolio'!N348,'Stocks Portfolio'!O348*'Efficient Frontier'!$G$7,'Efficient Frontier'!$H$7*'Stocks Portfolio'!P348,'Stocks Portfolio'!Q348*'Efficient Frontier'!$I$7,'Efficient Frontier'!$J$7*'Stocks Portfolio'!R348)</f>
        <v>1.1073647791748848E-2</v>
      </c>
      <c r="C348" s="97">
        <f t="shared" si="5"/>
        <v>4.7723709020592593E-2</v>
      </c>
      <c r="D348" s="21">
        <f>('Stocks Portfolio'!B348-'Stocks Portfolio'!$B$3)/'Stocks Portfolio'!$B$3</f>
        <v>0.2606438213914849</v>
      </c>
      <c r="E348" s="3">
        <f>('Stocks Portfolio'!C348-'Stocks Portfolio'!$C$3)/'Stocks Portfolio'!$C$3</f>
        <v>0.25498891352549874</v>
      </c>
      <c r="F348" s="3">
        <f>('Stocks Portfolio'!D348-'Stocks Portfolio'!$D$3)/'Stocks Portfolio'!$D$3</f>
        <v>9.4617184887997169E-2</v>
      </c>
      <c r="G348" s="3">
        <f>('Stocks Portfolio'!E348-'Stocks Portfolio'!$E$3)/'Stocks Portfolio'!$E$3</f>
        <v>-0.24377224199288258</v>
      </c>
      <c r="H348" s="3">
        <f>('Stocks Portfolio'!F348-'Stocks Portfolio'!$F$3)/'Stocks Portfolio'!$F$3</f>
        <v>6.2998740025201885E-4</v>
      </c>
      <c r="I348" s="3">
        <f>('Stocks Portfolio'!G348-'Stocks Portfolio'!$G$3)/'Stocks Portfolio'!$G$3</f>
        <v>0.10227613057801735</v>
      </c>
      <c r="J348" s="3">
        <f>('Stocks Portfolio'!H348-'Stocks Portfolio'!$H$3)/'Stocks Portfolio'!$H$3</f>
        <v>1.160643629649182E-2</v>
      </c>
      <c r="K348" s="39">
        <f>('Stocks Portfolio'!I348-'Stocks Portfolio'!$I$3)/'Stocks Portfolio'!$I$3</f>
        <v>-0.24347826086956517</v>
      </c>
    </row>
    <row r="349" spans="1:11" customFormat="1" x14ac:dyDescent="0.3">
      <c r="A349" s="101" vm="6325">
        <v>44329</v>
      </c>
      <c r="B349" s="5">
        <f>SUM('Efficient Frontier'!$C$7*'Stocks Portfolio'!K349,'Efficient Frontier'!$D$7*'Stocks Portfolio'!L349,'Stocks Portfolio'!M349*'Efficient Frontier'!$E$7,'Efficient Frontier'!$F$7*'Stocks Portfolio'!N349,'Stocks Portfolio'!O349*'Efficient Frontier'!$G$7,'Efficient Frontier'!$H$7*'Stocks Portfolio'!P349,'Stocks Portfolio'!Q349*'Efficient Frontier'!$I$7,'Efficient Frontier'!$J$7*'Stocks Portfolio'!R349)</f>
        <v>-3.6144711243227034E-3</v>
      </c>
      <c r="C349" s="97">
        <f t="shared" si="5"/>
        <v>4.5479931451289202E-2</v>
      </c>
      <c r="D349" s="21">
        <f>('Stocks Portfolio'!B349-'Stocks Portfolio'!$B$3)/'Stocks Portfolio'!$B$3</f>
        <v>0.27414330218068522</v>
      </c>
      <c r="E349" s="3">
        <f>('Stocks Portfolio'!C349-'Stocks Portfolio'!$C$3)/'Stocks Portfolio'!$C$3</f>
        <v>0.27075634392707548</v>
      </c>
      <c r="F349" s="3">
        <f>('Stocks Portfolio'!D349-'Stocks Portfolio'!$D$3)/'Stocks Portfolio'!$D$3</f>
        <v>8.8264794383149367E-2</v>
      </c>
      <c r="G349" s="3">
        <f>('Stocks Portfolio'!E349-'Stocks Portfolio'!$E$3)/'Stocks Portfolio'!$E$3</f>
        <v>-0.25800711743772248</v>
      </c>
      <c r="H349" s="3">
        <f>('Stocks Portfolio'!F349-'Stocks Portfolio'!$F$3)/'Stocks Portfolio'!$F$3</f>
        <v>-3.5699286014278585E-3</v>
      </c>
      <c r="I349" s="3">
        <f>('Stocks Portfolio'!G349-'Stocks Portfolio'!$G$3)/'Stocks Portfolio'!$G$3</f>
        <v>9.6885294998502583E-2</v>
      </c>
      <c r="J349" s="3">
        <f>('Stocks Portfolio'!H349-'Stocks Portfolio'!$H$3)/'Stocks Portfolio'!$H$3</f>
        <v>1.9783698232656292E-2</v>
      </c>
      <c r="K349" s="39">
        <f>('Stocks Portfolio'!I349-'Stocks Portfolio'!$I$3)/'Stocks Portfolio'!$I$3</f>
        <v>-0.24999999999999992</v>
      </c>
    </row>
    <row r="350" spans="1:11" customFormat="1" x14ac:dyDescent="0.3">
      <c r="A350" s="101" vm="6342">
        <v>44330</v>
      </c>
      <c r="B350" s="5">
        <f>SUM('Efficient Frontier'!$C$7*'Stocks Portfolio'!K350,'Efficient Frontier'!$D$7*'Stocks Portfolio'!L350,'Stocks Portfolio'!M350*'Efficient Frontier'!$E$7,'Efficient Frontier'!$F$7*'Stocks Portfolio'!N350,'Stocks Portfolio'!O350*'Efficient Frontier'!$G$7,'Efficient Frontier'!$H$7*'Stocks Portfolio'!P350,'Stocks Portfolio'!Q350*'Efficient Frontier'!$I$7,'Efficient Frontier'!$J$7*'Stocks Portfolio'!R350)</f>
        <v>-3.6647986464043332E-3</v>
      </c>
      <c r="C350" s="97">
        <f t="shared" si="5"/>
        <v>3.8872878650185502E-2</v>
      </c>
      <c r="D350" s="21">
        <f>('Stocks Portfolio'!B350-'Stocks Portfolio'!$B$3)/'Stocks Portfolio'!$B$3</f>
        <v>0.209761163032191</v>
      </c>
      <c r="E350" s="3">
        <f>('Stocks Portfolio'!C350-'Stocks Portfolio'!$C$3)/'Stocks Portfolio'!$C$3</f>
        <v>0.27124907612712484</v>
      </c>
      <c r="F350" s="3">
        <f>('Stocks Portfolio'!D350-'Stocks Portfolio'!$D$3)/'Stocks Portfolio'!$D$3</f>
        <v>9.1608157806753507E-2</v>
      </c>
      <c r="G350" s="3">
        <f>('Stocks Portfolio'!E350-'Stocks Portfolio'!$E$3)/'Stocks Portfolio'!$E$3</f>
        <v>-0.24317912218268087</v>
      </c>
      <c r="H350" s="3">
        <f>('Stocks Portfolio'!F350-'Stocks Portfolio'!$F$3)/'Stocks Portfolio'!$F$3</f>
        <v>2.729945401092144E-3</v>
      </c>
      <c r="I350" s="3">
        <f>('Stocks Portfolio'!G350-'Stocks Portfolio'!$G$3)/'Stocks Portfolio'!$G$3</f>
        <v>0.11230907457322552</v>
      </c>
      <c r="J350" s="3">
        <f>('Stocks Portfolio'!H350-'Stocks Portfolio'!$H$3)/'Stocks Portfolio'!$H$3</f>
        <v>1.0815088367185538E-2</v>
      </c>
      <c r="K350" s="39">
        <f>('Stocks Portfolio'!I350-'Stocks Portfolio'!$I$3)/'Stocks Portfolio'!$I$3</f>
        <v>-0.24673913043478257</v>
      </c>
    </row>
    <row r="351" spans="1:11" customFormat="1" x14ac:dyDescent="0.3">
      <c r="A351" s="101" vm="6360">
        <v>44333</v>
      </c>
      <c r="B351" s="5">
        <f>SUM('Efficient Frontier'!$C$7*'Stocks Portfolio'!K351,'Efficient Frontier'!$D$7*'Stocks Portfolio'!L351,'Stocks Portfolio'!M351*'Efficient Frontier'!$E$7,'Efficient Frontier'!$F$7*'Stocks Portfolio'!N351,'Stocks Portfolio'!O351*'Efficient Frontier'!$G$7,'Efficient Frontier'!$H$7*'Stocks Portfolio'!P351,'Stocks Portfolio'!Q351*'Efficient Frontier'!$I$7,'Efficient Frontier'!$J$7*'Stocks Portfolio'!R351)</f>
        <v>1.1172326929017691E-2</v>
      </c>
      <c r="C351" s="97">
        <f t="shared" si="5"/>
        <v>5.1651686737644212E-2</v>
      </c>
      <c r="D351" s="21">
        <f>('Stocks Portfolio'!B351-'Stocks Portfolio'!$B$3)/'Stocks Portfolio'!$B$3</f>
        <v>0.24091381100726877</v>
      </c>
      <c r="E351" s="3">
        <f>('Stocks Portfolio'!C351-'Stocks Portfolio'!$C$3)/'Stocks Portfolio'!$C$3</f>
        <v>0.28011825572801174</v>
      </c>
      <c r="F351" s="3">
        <f>('Stocks Portfolio'!D351-'Stocks Portfolio'!$D$3)/'Stocks Portfolio'!$D$3</f>
        <v>0.10498161150117009</v>
      </c>
      <c r="G351" s="3">
        <f>('Stocks Portfolio'!E351-'Stocks Portfolio'!$E$3)/'Stocks Portfolio'!$E$3</f>
        <v>-0.2408066429418742</v>
      </c>
      <c r="H351" s="3">
        <f>('Stocks Portfolio'!F351-'Stocks Portfolio'!$F$3)/'Stocks Portfolio'!$F$3</f>
        <v>1.2179756404872054E-2</v>
      </c>
      <c r="I351" s="3">
        <f>('Stocks Portfolio'!G351-'Stocks Portfolio'!$G$3)/'Stocks Portfolio'!$G$3</f>
        <v>0.13042827193770598</v>
      </c>
      <c r="J351" s="3">
        <f>('Stocks Portfolio'!H351-'Stocks Portfolio'!$H$3)/'Stocks Portfolio'!$H$3</f>
        <v>8.1772619361646613E-3</v>
      </c>
      <c r="K351" s="39">
        <f>('Stocks Portfolio'!I351-'Stocks Portfolio'!$I$3)/'Stocks Portfolio'!$I$3</f>
        <v>-0.24999999999999992</v>
      </c>
    </row>
    <row r="352" spans="1:11" customFormat="1" x14ac:dyDescent="0.3">
      <c r="A352" s="101" vm="6378">
        <v>44334</v>
      </c>
      <c r="B352" s="5">
        <f>SUM('Efficient Frontier'!$C$7*'Stocks Portfolio'!K352,'Efficient Frontier'!$D$7*'Stocks Portfolio'!L352,'Stocks Portfolio'!M352*'Efficient Frontier'!$E$7,'Efficient Frontier'!$F$7*'Stocks Portfolio'!N352,'Stocks Portfolio'!O352*'Efficient Frontier'!$G$7,'Efficient Frontier'!$H$7*'Stocks Portfolio'!P352,'Stocks Portfolio'!Q352*'Efficient Frontier'!$I$7,'Efficient Frontier'!$J$7*'Stocks Portfolio'!R352)</f>
        <v>6.8886815305532548E-3</v>
      </c>
      <c r="C352" s="97">
        <f t="shared" si="5"/>
        <v>5.8894015600033087E-2</v>
      </c>
      <c r="D352" s="21">
        <f>('Stocks Portfolio'!B352-'Stocks Portfolio'!$B$3)/'Stocks Portfolio'!$B$3</f>
        <v>0.23364485981308408</v>
      </c>
      <c r="E352" s="3">
        <f>('Stocks Portfolio'!C352-'Stocks Portfolio'!$C$3)/'Stocks Portfolio'!$C$3</f>
        <v>0.2998275437299826</v>
      </c>
      <c r="F352" s="3">
        <f>('Stocks Portfolio'!D352-'Stocks Portfolio'!$D$3)/'Stocks Portfolio'!$D$3</f>
        <v>0.12136409227683033</v>
      </c>
      <c r="G352" s="3">
        <f>('Stocks Portfolio'!E352-'Stocks Portfolio'!$E$3)/'Stocks Portfolio'!$E$3</f>
        <v>-0.23398576512455507</v>
      </c>
      <c r="H352" s="3">
        <f>('Stocks Portfolio'!F352-'Stocks Portfolio'!$F$3)/'Stocks Portfolio'!$F$3</f>
        <v>9.0298194036119595E-3</v>
      </c>
      <c r="I352" s="3">
        <f>('Stocks Portfolio'!G352-'Stocks Portfolio'!$G$3)/'Stocks Portfolio'!$G$3</f>
        <v>0.12997903563941304</v>
      </c>
      <c r="J352" s="3">
        <f>('Stocks Portfolio'!H352-'Stocks Portfolio'!$H$3)/'Stocks Portfolio'!$H$3</f>
        <v>1.2661566868900133E-2</v>
      </c>
      <c r="K352" s="39">
        <f>('Stocks Portfolio'!I352-'Stocks Portfolio'!$I$3)/'Stocks Portfolio'!$I$3</f>
        <v>-0.25489130434782598</v>
      </c>
    </row>
    <row r="353" spans="1:11" customFormat="1" x14ac:dyDescent="0.3">
      <c r="A353" s="101" vm="6397">
        <v>44335</v>
      </c>
      <c r="B353" s="5">
        <f>SUM('Efficient Frontier'!$C$7*'Stocks Portfolio'!K353,'Efficient Frontier'!$D$7*'Stocks Portfolio'!L353,'Stocks Portfolio'!M353*'Efficient Frontier'!$E$7,'Efficient Frontier'!$F$7*'Stocks Portfolio'!N353,'Stocks Portfolio'!O353*'Efficient Frontier'!$G$7,'Efficient Frontier'!$H$7*'Stocks Portfolio'!P353,'Stocks Portfolio'!Q353*'Efficient Frontier'!$I$7,'Efficient Frontier'!$J$7*'Stocks Portfolio'!R353)</f>
        <v>-7.9749473179589313E-3</v>
      </c>
      <c r="C353" s="97">
        <f t="shared" si="5"/>
        <v>5.1358077577530747E-2</v>
      </c>
      <c r="D353" s="21">
        <f>('Stocks Portfolio'!B353-'Stocks Portfolio'!$B$3)/'Stocks Portfolio'!$B$3</f>
        <v>0.24818276220145363</v>
      </c>
      <c r="E353" s="3">
        <f>('Stocks Portfolio'!C353-'Stocks Portfolio'!$C$3)/'Stocks Portfolio'!$C$3</f>
        <v>0.29342202512934207</v>
      </c>
      <c r="F353" s="3">
        <f>('Stocks Portfolio'!D353-'Stocks Portfolio'!$D$3)/'Stocks Portfolio'!$D$3</f>
        <v>0.10999665663657632</v>
      </c>
      <c r="G353" s="3">
        <f>('Stocks Portfolio'!E353-'Stocks Portfolio'!$E$3)/'Stocks Portfolio'!$E$3</f>
        <v>-0.24362396204033213</v>
      </c>
      <c r="H353" s="3">
        <f>('Stocks Portfolio'!F353-'Stocks Portfolio'!$F$3)/'Stocks Portfolio'!$F$3</f>
        <v>-1.2389752204955749E-2</v>
      </c>
      <c r="I353" s="3">
        <f>('Stocks Portfolio'!G353-'Stocks Portfolio'!$G$3)/'Stocks Portfolio'!$G$3</f>
        <v>0.10287511230907462</v>
      </c>
      <c r="J353" s="3">
        <f>('Stocks Portfolio'!H353-'Stocks Portfolio'!$H$3)/'Stocks Portfolio'!$H$3</f>
        <v>-3.9567396465312208E-3</v>
      </c>
      <c r="K353" s="39">
        <f>('Stocks Portfolio'!I353-'Stocks Portfolio'!$I$3)/'Stocks Portfolio'!$I$3</f>
        <v>-0.26086956521739124</v>
      </c>
    </row>
    <row r="354" spans="1:11" customFormat="1" x14ac:dyDescent="0.3">
      <c r="A354" s="101" vm="6414">
        <v>44337</v>
      </c>
      <c r="B354" s="5">
        <f>SUM('Efficient Frontier'!$C$7*'Stocks Portfolio'!K354,'Efficient Frontier'!$D$7*'Stocks Portfolio'!L354,'Stocks Portfolio'!M354*'Efficient Frontier'!$E$7,'Efficient Frontier'!$F$7*'Stocks Portfolio'!N354,'Stocks Portfolio'!O354*'Efficient Frontier'!$G$7,'Efficient Frontier'!$H$7*'Stocks Portfolio'!P354,'Stocks Portfolio'!Q354*'Efficient Frontier'!$I$7,'Efficient Frontier'!$J$7*'Stocks Portfolio'!R354)</f>
        <v>2.7623242495209671E-2</v>
      </c>
      <c r="C354" s="97">
        <f t="shared" si="5"/>
        <v>8.3095181721097644E-2</v>
      </c>
      <c r="D354" s="21">
        <f>('Stocks Portfolio'!B354-'Stocks Portfolio'!$B$3)/'Stocks Portfolio'!$B$3</f>
        <v>0.29179646936656267</v>
      </c>
      <c r="E354" s="3">
        <f>('Stocks Portfolio'!C354-'Stocks Portfolio'!$C$3)/'Stocks Portfolio'!$C$3</f>
        <v>0.32002956393200283</v>
      </c>
      <c r="F354" s="3">
        <f>('Stocks Portfolio'!D354-'Stocks Portfolio'!$D$3)/'Stocks Portfolio'!$D$3</f>
        <v>0.15780675359411564</v>
      </c>
      <c r="G354" s="3">
        <f>('Stocks Portfolio'!E354-'Stocks Portfolio'!$E$3)/'Stocks Portfolio'!$E$3</f>
        <v>-0.24125148279952549</v>
      </c>
      <c r="H354" s="3">
        <f>('Stocks Portfolio'!F354-'Stocks Portfolio'!$F$3)/'Stocks Portfolio'!$F$3</f>
        <v>-2.9399412011758396E-3</v>
      </c>
      <c r="I354" s="3">
        <f>('Stocks Portfolio'!G354-'Stocks Portfolio'!$G$3)/'Stocks Portfolio'!$G$3</f>
        <v>0.14675052410901473</v>
      </c>
      <c r="J354" s="3">
        <f>('Stocks Portfolio'!H354-'Stocks Portfolio'!$H$3)/'Stocks Portfolio'!$H$3</f>
        <v>-5.0118702189395339E-3</v>
      </c>
      <c r="K354" s="39">
        <f>('Stocks Portfolio'!I354-'Stocks Portfolio'!$I$3)/'Stocks Portfolio'!$I$3</f>
        <v>-0.24945652173913035</v>
      </c>
    </row>
    <row r="355" spans="1:11" customFormat="1" x14ac:dyDescent="0.3">
      <c r="A355" s="101" vm="6432">
        <v>44340</v>
      </c>
      <c r="B355" s="5">
        <f>SUM('Efficient Frontier'!$C$7*'Stocks Portfolio'!K355,'Efficient Frontier'!$D$7*'Stocks Portfolio'!L355,'Stocks Portfolio'!M355*'Efficient Frontier'!$E$7,'Efficient Frontier'!$F$7*'Stocks Portfolio'!N355,'Stocks Portfolio'!O355*'Efficient Frontier'!$G$7,'Efficient Frontier'!$H$7*'Stocks Portfolio'!P355,'Stocks Portfolio'!Q355*'Efficient Frontier'!$I$7,'Efficient Frontier'!$J$7*'Stocks Portfolio'!R355)</f>
        <v>5.7733668648705444E-3</v>
      </c>
      <c r="C355" s="97">
        <f t="shared" si="5"/>
        <v>8.9354958729234893E-2</v>
      </c>
      <c r="D355" s="21">
        <f>('Stocks Portfolio'!B355-'Stocks Portfolio'!$B$3)/'Stocks Portfolio'!$B$3</f>
        <v>0.30010384215991676</v>
      </c>
      <c r="E355" s="3">
        <f>('Stocks Portfolio'!C355-'Stocks Portfolio'!$C$3)/'Stocks Portfolio'!$C$3</f>
        <v>0.33727519093372743</v>
      </c>
      <c r="F355" s="3">
        <f>('Stocks Portfolio'!D355-'Stocks Portfolio'!$D$3)/'Stocks Portfolio'!$D$3</f>
        <v>0.16382480775660313</v>
      </c>
      <c r="G355" s="3">
        <f>('Stocks Portfolio'!E355-'Stocks Portfolio'!$E$3)/'Stocks Portfolio'!$E$3</f>
        <v>-0.23947212336892057</v>
      </c>
      <c r="H355" s="3">
        <f>('Stocks Portfolio'!F355-'Stocks Portfolio'!$F$3)/'Stocks Portfolio'!$F$3</f>
        <v>-7.5598488030238541E-3</v>
      </c>
      <c r="I355" s="3">
        <f>('Stocks Portfolio'!G355-'Stocks Portfolio'!$G$3)/'Stocks Portfolio'!$G$3</f>
        <v>0.15214135968852951</v>
      </c>
      <c r="J355" s="3">
        <f>('Stocks Portfolio'!H355-'Stocks Portfolio'!$H$3)/'Stocks Portfolio'!$H$3</f>
        <v>-2.637826431020689E-3</v>
      </c>
      <c r="K355" s="39">
        <f>('Stocks Portfolio'!I355-'Stocks Portfolio'!$I$3)/'Stocks Portfolio'!$I$3</f>
        <v>-0.22826086956521738</v>
      </c>
    </row>
    <row r="356" spans="1:11" customFormat="1" x14ac:dyDescent="0.3">
      <c r="A356" s="101" vm="6448">
        <v>44341</v>
      </c>
      <c r="B356" s="5">
        <f>SUM('Efficient Frontier'!$C$7*'Stocks Portfolio'!K356,'Efficient Frontier'!$D$7*'Stocks Portfolio'!L356,'Stocks Portfolio'!M356*'Efficient Frontier'!$E$7,'Efficient Frontier'!$F$7*'Stocks Portfolio'!N356,'Stocks Portfolio'!O356*'Efficient Frontier'!$G$7,'Efficient Frontier'!$H$7*'Stocks Portfolio'!P356,'Stocks Portfolio'!Q356*'Efficient Frontier'!$I$7,'Efficient Frontier'!$J$7*'Stocks Portfolio'!R356)</f>
        <v>1.5683308505801147E-3</v>
      </c>
      <c r="C356" s="97">
        <f t="shared" si="5"/>
        <v>9.0903993155920973E-2</v>
      </c>
      <c r="D356" s="21">
        <f>('Stocks Portfolio'!B356-'Stocks Portfolio'!$B$3)/'Stocks Portfolio'!$B$3</f>
        <v>0.29906542056074753</v>
      </c>
      <c r="E356" s="3">
        <f>('Stocks Portfolio'!C356-'Stocks Portfolio'!$C$3)/'Stocks Portfolio'!$C$3</f>
        <v>0.35402808573540273</v>
      </c>
      <c r="F356" s="3">
        <f>('Stocks Portfolio'!D356-'Stocks Portfolio'!$D$3)/'Stocks Portfolio'!$D$3</f>
        <v>0.16482781678368422</v>
      </c>
      <c r="G356" s="3">
        <f>('Stocks Portfolio'!E356-'Stocks Portfolio'!$E$3)/'Stocks Portfolio'!$E$3</f>
        <v>-0.23235468564650064</v>
      </c>
      <c r="H356" s="3">
        <f>('Stocks Portfolio'!F356-'Stocks Portfolio'!$F$3)/'Stocks Portfolio'!$F$3</f>
        <v>-8.3998320033597546E-3</v>
      </c>
      <c r="I356" s="3">
        <f>('Stocks Portfolio'!G356-'Stocks Portfolio'!$G$3)/'Stocks Portfolio'!$G$3</f>
        <v>0.15858041329739445</v>
      </c>
      <c r="J356" s="3">
        <f>('Stocks Portfolio'!H356-'Stocks Portfolio'!$H$3)/'Stocks Portfolio'!$H$3</f>
        <v>-1.7673437087839479E-2</v>
      </c>
      <c r="K356" s="39">
        <f>('Stocks Portfolio'!I356-'Stocks Portfolio'!$I$3)/'Stocks Portfolio'!$I$3</f>
        <v>-0.233695652173913</v>
      </c>
    </row>
    <row r="357" spans="1:11" customFormat="1" x14ac:dyDescent="0.3">
      <c r="A357" s="101" vm="6465">
        <v>44342</v>
      </c>
      <c r="B357" s="5">
        <f>SUM('Efficient Frontier'!$C$7*'Stocks Portfolio'!K357,'Efficient Frontier'!$D$7*'Stocks Portfolio'!L357,'Stocks Portfolio'!M357*'Efficient Frontier'!$E$7,'Efficient Frontier'!$F$7*'Stocks Portfolio'!N357,'Stocks Portfolio'!O357*'Efficient Frontier'!$G$7,'Efficient Frontier'!$H$7*'Stocks Portfolio'!P357,'Stocks Portfolio'!Q357*'Efficient Frontier'!$I$7,'Efficient Frontier'!$J$7*'Stocks Portfolio'!R357)</f>
        <v>-5.010400656663948E-3</v>
      </c>
      <c r="C357" s="97">
        <f t="shared" si="5"/>
        <v>8.625254823264672E-2</v>
      </c>
      <c r="D357" s="21">
        <f>('Stocks Portfolio'!B357-'Stocks Portfolio'!$B$3)/'Stocks Portfolio'!$B$3</f>
        <v>0.28348909657320853</v>
      </c>
      <c r="E357" s="3">
        <f>('Stocks Portfolio'!C357-'Stocks Portfolio'!$C$3)/'Stocks Portfolio'!$C$3</f>
        <v>0.36733185513673305</v>
      </c>
      <c r="F357" s="3">
        <f>('Stocks Portfolio'!D357-'Stocks Portfolio'!$D$3)/'Stocks Portfolio'!$D$3</f>
        <v>0.16449348044132392</v>
      </c>
      <c r="G357" s="3">
        <f>('Stocks Portfolio'!E357-'Stocks Portfolio'!$E$3)/'Stocks Portfolio'!$E$3</f>
        <v>-0.24792408066429417</v>
      </c>
      <c r="H357" s="3">
        <f>('Stocks Portfolio'!F357-'Stocks Portfolio'!$F$3)/'Stocks Portfolio'!$F$3</f>
        <v>-1.4699706005879757E-2</v>
      </c>
      <c r="I357" s="3">
        <f>('Stocks Portfolio'!G357-'Stocks Portfolio'!$G$3)/'Stocks Portfolio'!$G$3</f>
        <v>0.1564839772386942</v>
      </c>
      <c r="J357" s="3">
        <f>('Stocks Portfolio'!H357-'Stocks Portfolio'!$H$3)/'Stocks Portfolio'!$H$3</f>
        <v>-5.0118702189395339E-3</v>
      </c>
      <c r="K357" s="39">
        <f>('Stocks Portfolio'!I357-'Stocks Portfolio'!$I$3)/'Stocks Portfolio'!$I$3</f>
        <v>-0.2326086956521739</v>
      </c>
    </row>
    <row r="358" spans="1:11" customFormat="1" x14ac:dyDescent="0.3">
      <c r="A358" s="101" vm="6480">
        <v>44343</v>
      </c>
      <c r="B358" s="5">
        <f>SUM('Efficient Frontier'!$C$7*'Stocks Portfolio'!K358,'Efficient Frontier'!$D$7*'Stocks Portfolio'!L358,'Stocks Portfolio'!M358*'Efficient Frontier'!$E$7,'Efficient Frontier'!$F$7*'Stocks Portfolio'!N358,'Stocks Portfolio'!O358*'Efficient Frontier'!$G$7,'Efficient Frontier'!$H$7*'Stocks Portfolio'!P358,'Stocks Portfolio'!Q358*'Efficient Frontier'!$I$7,'Efficient Frontier'!$J$7*'Stocks Portfolio'!R358)</f>
        <v>8.1338291620332327E-3</v>
      </c>
      <c r="C358" s="97">
        <f t="shared" si="5"/>
        <v>9.431400880818748E-2</v>
      </c>
      <c r="D358" s="21">
        <f>('Stocks Portfolio'!B358-'Stocks Portfolio'!$B$3)/'Stocks Portfolio'!$B$3</f>
        <v>0.29387331256490135</v>
      </c>
      <c r="E358" s="3">
        <f>('Stocks Portfolio'!C358-'Stocks Portfolio'!$C$3)/'Stocks Portfolio'!$C$3</f>
        <v>0.40428677014042858</v>
      </c>
      <c r="F358" s="3">
        <f>('Stocks Portfolio'!D358-'Stocks Portfolio'!$D$3)/'Stocks Portfolio'!$D$3</f>
        <v>0.15814108993647594</v>
      </c>
      <c r="G358" s="3">
        <f>('Stocks Portfolio'!E358-'Stocks Portfolio'!$E$3)/'Stocks Portfolio'!$E$3</f>
        <v>-0.23235468564650064</v>
      </c>
      <c r="H358" s="3">
        <f>('Stocks Portfolio'!F358-'Stocks Portfolio'!$F$3)/'Stocks Portfolio'!$F$3</f>
        <v>5.4598908021841015E-3</v>
      </c>
      <c r="I358" s="3">
        <f>('Stocks Portfolio'!G358-'Stocks Portfolio'!$G$3)/'Stocks Portfolio'!$G$3</f>
        <v>0.20380353399221321</v>
      </c>
      <c r="J358" s="3">
        <f>('Stocks Portfolio'!H358-'Stocks Portfolio'!$H$3)/'Stocks Portfolio'!$H$3</f>
        <v>2.1102611448168135E-3</v>
      </c>
      <c r="K358" s="39">
        <f>('Stocks Portfolio'!I358-'Stocks Portfolio'!$I$3)/'Stocks Portfolio'!$I$3</f>
        <v>-0.22282608695652165</v>
      </c>
    </row>
    <row r="359" spans="1:11" customFormat="1" x14ac:dyDescent="0.3">
      <c r="A359" s="101" vm="6495">
        <v>44344</v>
      </c>
      <c r="B359" s="5">
        <f>SUM('Efficient Frontier'!$C$7*'Stocks Portfolio'!K359,'Efficient Frontier'!$D$7*'Stocks Portfolio'!L359,'Stocks Portfolio'!M359*'Efficient Frontier'!$E$7,'Efficient Frontier'!$F$7*'Stocks Portfolio'!N359,'Stocks Portfolio'!O359*'Efficient Frontier'!$G$7,'Efficient Frontier'!$H$7*'Stocks Portfolio'!P359,'Stocks Portfolio'!Q359*'Efficient Frontier'!$I$7,'Efficient Frontier'!$J$7*'Stocks Portfolio'!R359)</f>
        <v>5.5363426849448817E-3</v>
      </c>
      <c r="C359" s="97">
        <f t="shared" si="5"/>
        <v>9.9834077275505737E-2</v>
      </c>
      <c r="D359" s="21">
        <f>('Stocks Portfolio'!B359-'Stocks Portfolio'!$B$3)/'Stocks Portfolio'!$B$3</f>
        <v>0.30010384215991676</v>
      </c>
      <c r="E359" s="3">
        <f>('Stocks Portfolio'!C359-'Stocks Portfolio'!$C$3)/'Stocks Portfolio'!$C$3</f>
        <v>0.42990884454299072</v>
      </c>
      <c r="F359" s="3">
        <f>('Stocks Portfolio'!D359-'Stocks Portfolio'!$D$3)/'Stocks Portfolio'!$D$3</f>
        <v>0.15747241725175515</v>
      </c>
      <c r="G359" s="3">
        <f>('Stocks Portfolio'!E359-'Stocks Portfolio'!$E$3)/'Stocks Portfolio'!$E$3</f>
        <v>-0.22197508896797152</v>
      </c>
      <c r="H359" s="3">
        <f>('Stocks Portfolio'!F359-'Stocks Portfolio'!$F$3)/'Stocks Portfolio'!$F$3</f>
        <v>1.1759764804703917E-2</v>
      </c>
      <c r="I359" s="3">
        <f>('Stocks Portfolio'!G359-'Stocks Portfolio'!$G$3)/'Stocks Portfolio'!$G$3</f>
        <v>0.20589997005091359</v>
      </c>
      <c r="J359" s="3">
        <f>('Stocks Portfolio'!H359-'Stocks Portfolio'!$H$3)/'Stocks Portfolio'!$H$3</f>
        <v>1.8201002374043918E-2</v>
      </c>
      <c r="K359" s="39">
        <f>('Stocks Portfolio'!I359-'Stocks Portfolio'!$I$3)/'Stocks Portfolio'!$I$3</f>
        <v>-0.2152173913043478</v>
      </c>
    </row>
    <row r="360" spans="1:11" customFormat="1" x14ac:dyDescent="0.3">
      <c r="A360" s="101" vm="6512">
        <v>44347</v>
      </c>
      <c r="B360" s="5">
        <f>SUM('Efficient Frontier'!$C$7*'Stocks Portfolio'!K360,'Efficient Frontier'!$D$7*'Stocks Portfolio'!L360,'Stocks Portfolio'!M360*'Efficient Frontier'!$E$7,'Efficient Frontier'!$F$7*'Stocks Portfolio'!N360,'Stocks Portfolio'!O360*'Efficient Frontier'!$G$7,'Efficient Frontier'!$H$7*'Stocks Portfolio'!P360,'Stocks Portfolio'!Q360*'Efficient Frontier'!$I$7,'Efficient Frontier'!$J$7*'Stocks Portfolio'!R360)</f>
        <v>1.7261334391751875E-3</v>
      </c>
      <c r="C360" s="97">
        <f t="shared" si="5"/>
        <v>0.10087485275426407</v>
      </c>
      <c r="D360" s="21">
        <f>('Stocks Portfolio'!B360-'Stocks Portfolio'!$B$3)/'Stocks Portfolio'!$B$3</f>
        <v>0.2928348909657319</v>
      </c>
      <c r="E360" s="3">
        <f>('Stocks Portfolio'!C360-'Stocks Portfolio'!$C$3)/'Stocks Portfolio'!$C$3</f>
        <v>0.43187977334318778</v>
      </c>
      <c r="F360" s="3">
        <f>('Stocks Portfolio'!D360-'Stocks Portfolio'!$D$3)/'Stocks Portfolio'!$D$3</f>
        <v>0.15646940822467387</v>
      </c>
      <c r="G360" s="3">
        <f>('Stocks Portfolio'!E360-'Stocks Portfolio'!$E$3)/'Stocks Portfolio'!$E$3</f>
        <v>-0.22153024911032027</v>
      </c>
      <c r="H360" s="3">
        <f>('Stocks Portfolio'!F360-'Stocks Portfolio'!$F$3)/'Stocks Portfolio'!$F$3</f>
        <v>1.4909701805964012E-2</v>
      </c>
      <c r="I360" s="3">
        <f>('Stocks Portfolio'!G360-'Stocks Portfolio'!$G$3)/'Stocks Portfolio'!$G$3</f>
        <v>0.21728062294100026</v>
      </c>
      <c r="J360" s="3">
        <f>('Stocks Portfolio'!H360-'Stocks Portfolio'!$H$3)/'Stocks Portfolio'!$H$3</f>
        <v>1.8201002374043918E-2</v>
      </c>
      <c r="K360" s="39">
        <f>('Stocks Portfolio'!I360-'Stocks Portfolio'!$I$3)/'Stocks Portfolio'!$I$3</f>
        <v>-0.17880434782608692</v>
      </c>
    </row>
    <row r="361" spans="1:11" customFormat="1" x14ac:dyDescent="0.3">
      <c r="A361" s="101" vm="6529">
        <v>44348</v>
      </c>
      <c r="B361" s="5">
        <f>SUM('Efficient Frontier'!$C$7*'Stocks Portfolio'!K361,'Efficient Frontier'!$D$7*'Stocks Portfolio'!L361,'Stocks Portfolio'!M361*'Efficient Frontier'!$E$7,'Efficient Frontier'!$F$7*'Stocks Portfolio'!N361,'Stocks Portfolio'!O361*'Efficient Frontier'!$G$7,'Efficient Frontier'!$H$7*'Stocks Portfolio'!P361,'Stocks Portfolio'!Q361*'Efficient Frontier'!$I$7,'Efficient Frontier'!$J$7*'Stocks Portfolio'!R361)</f>
        <v>5.2288806059828143E-3</v>
      </c>
      <c r="C361" s="97">
        <f t="shared" si="5"/>
        <v>0.10577638466644838</v>
      </c>
      <c r="D361" s="21">
        <f>('Stocks Portfolio'!B361-'Stocks Portfolio'!$B$3)/'Stocks Portfolio'!$B$3</f>
        <v>0.29906542056074753</v>
      </c>
      <c r="E361" s="3">
        <f>('Stocks Portfolio'!C361-'Stocks Portfolio'!$C$3)/'Stocks Portfolio'!$C$3</f>
        <v>0.41561961074156184</v>
      </c>
      <c r="F361" s="3">
        <f>('Stocks Portfolio'!D361-'Stocks Portfolio'!$D$3)/'Stocks Portfolio'!$D$3</f>
        <v>0.15947843530591771</v>
      </c>
      <c r="G361" s="3">
        <f>('Stocks Portfolio'!E361-'Stocks Portfolio'!$E$3)/'Stocks Portfolio'!$E$3</f>
        <v>-0.21589561091340445</v>
      </c>
      <c r="H361" s="3">
        <f>('Stocks Portfolio'!F361-'Stocks Portfolio'!$F$3)/'Stocks Portfolio'!$F$3</f>
        <v>2.708945821083588E-2</v>
      </c>
      <c r="I361" s="3">
        <f>('Stocks Portfolio'!G361-'Stocks Portfolio'!$G$3)/'Stocks Portfolio'!$G$3</f>
        <v>0.22386942198262955</v>
      </c>
      <c r="J361" s="3">
        <f>('Stocks Portfolio'!H361-'Stocks Portfolio'!$H$3)/'Stocks Portfolio'!$H$3</f>
        <v>1.7673437087839666E-2</v>
      </c>
      <c r="K361" s="39">
        <f>('Stocks Portfolio'!I361-'Stocks Portfolio'!$I$3)/'Stocks Portfolio'!$I$3</f>
        <v>-0.14836956521739125</v>
      </c>
    </row>
    <row r="362" spans="1:11" customFormat="1" x14ac:dyDescent="0.3">
      <c r="A362" s="101" vm="6546">
        <v>44349</v>
      </c>
      <c r="B362" s="5">
        <f>SUM('Efficient Frontier'!$C$7*'Stocks Portfolio'!K362,'Efficient Frontier'!$D$7*'Stocks Portfolio'!L362,'Stocks Portfolio'!M362*'Efficient Frontier'!$E$7,'Efficient Frontier'!$F$7*'Stocks Portfolio'!N362,'Stocks Portfolio'!O362*'Efficient Frontier'!$G$7,'Efficient Frontier'!$H$7*'Stocks Portfolio'!P362,'Stocks Portfolio'!Q362*'Efficient Frontier'!$I$7,'Efficient Frontier'!$J$7*'Stocks Portfolio'!R362)</f>
        <v>4.1614787198490143E-3</v>
      </c>
      <c r="C362" s="97">
        <f t="shared" si="5"/>
        <v>0.10993961197985337</v>
      </c>
      <c r="D362" s="21">
        <f>('Stocks Portfolio'!B362-'Stocks Portfolio'!$B$3)/'Stocks Portfolio'!$B$3</f>
        <v>0.28971962616822416</v>
      </c>
      <c r="E362" s="3">
        <f>('Stocks Portfolio'!C362-'Stocks Portfolio'!$C$3)/'Stocks Portfolio'!$C$3</f>
        <v>0.42054693274205451</v>
      </c>
      <c r="F362" s="3">
        <f>('Stocks Portfolio'!D362-'Stocks Portfolio'!$D$3)/'Stocks Portfolio'!$D$3</f>
        <v>0.1658308258107655</v>
      </c>
      <c r="G362" s="3">
        <f>('Stocks Portfolio'!E362-'Stocks Portfolio'!$E$3)/'Stocks Portfolio'!$E$3</f>
        <v>-0.21856465005931203</v>
      </c>
      <c r="H362" s="3">
        <f>('Stocks Portfolio'!F362-'Stocks Portfolio'!$F$3)/'Stocks Portfolio'!$F$3</f>
        <v>3.8429231415371849E-2</v>
      </c>
      <c r="I362" s="3">
        <f>('Stocks Portfolio'!G362-'Stocks Portfolio'!$G$3)/'Stocks Portfolio'!$G$3</f>
        <v>0.23614854746930231</v>
      </c>
      <c r="J362" s="3">
        <f>('Stocks Portfolio'!H362-'Stocks Portfolio'!$H$3)/'Stocks Portfolio'!$H$3</f>
        <v>2.0311263518860544E-2</v>
      </c>
      <c r="K362" s="39">
        <f>('Stocks Portfolio'!I362-'Stocks Portfolio'!$I$3)/'Stocks Portfolio'!$I$3</f>
        <v>-0.10489130434782608</v>
      </c>
    </row>
    <row r="363" spans="1:11" customFormat="1" x14ac:dyDescent="0.3">
      <c r="A363" s="101" vm="6565">
        <v>44350</v>
      </c>
      <c r="B363" s="5">
        <f>SUM('Efficient Frontier'!$C$7*'Stocks Portfolio'!K363,'Efficient Frontier'!$D$7*'Stocks Portfolio'!L363,'Stocks Portfolio'!M363*'Efficient Frontier'!$E$7,'Efficient Frontier'!$F$7*'Stocks Portfolio'!N363,'Stocks Portfolio'!O363*'Efficient Frontier'!$G$7,'Efficient Frontier'!$H$7*'Stocks Portfolio'!P363,'Stocks Portfolio'!Q363*'Efficient Frontier'!$I$7,'Efficient Frontier'!$J$7*'Stocks Portfolio'!R363)</f>
        <v>9.6190353354934557E-3</v>
      </c>
      <c r="C363" s="97">
        <f t="shared" si="5"/>
        <v>0.12176616892636322</v>
      </c>
      <c r="D363" s="21">
        <f>('Stocks Portfolio'!B363-'Stocks Portfolio'!$B$3)/'Stocks Portfolio'!$B$3</f>
        <v>0.30010384215991676</v>
      </c>
      <c r="E363" s="3">
        <f>('Stocks Portfolio'!C363-'Stocks Portfolio'!$C$3)/'Stocks Portfolio'!$C$3</f>
        <v>0.4333579699433357</v>
      </c>
      <c r="F363" s="3">
        <f>('Stocks Portfolio'!D363-'Stocks Portfolio'!$D$3)/'Stocks Portfolio'!$D$3</f>
        <v>0.18956870611835502</v>
      </c>
      <c r="G363" s="3">
        <f>('Stocks Portfolio'!E363-'Stocks Portfolio'!$E$3)/'Stocks Portfolio'!$E$3</f>
        <v>-0.21589561091340445</v>
      </c>
      <c r="H363" s="3">
        <f>('Stocks Portfolio'!F363-'Stocks Portfolio'!$F$3)/'Stocks Portfolio'!$F$3</f>
        <v>3.989920201595977E-2</v>
      </c>
      <c r="I363" s="3">
        <f>('Stocks Portfolio'!G363-'Stocks Portfolio'!$G$3)/'Stocks Portfolio'!$G$3</f>
        <v>0.25022461814914648</v>
      </c>
      <c r="J363" s="3">
        <f>('Stocks Portfolio'!H363-'Stocks Portfolio'!$H$3)/'Stocks Portfolio'!$H$3</f>
        <v>1.6618306515431353E-2</v>
      </c>
      <c r="K363" s="39">
        <f>('Stocks Portfolio'!I363-'Stocks Portfolio'!$I$3)/'Stocks Portfolio'!$I$3</f>
        <v>-0.12880434782608682</v>
      </c>
    </row>
    <row r="364" spans="1:11" customFormat="1" x14ac:dyDescent="0.3">
      <c r="A364" s="101" vm="6580">
        <v>44351</v>
      </c>
      <c r="B364" s="5">
        <f>SUM('Efficient Frontier'!$C$7*'Stocks Portfolio'!K364,'Efficient Frontier'!$D$7*'Stocks Portfolio'!L364,'Stocks Portfolio'!M364*'Efficient Frontier'!$E$7,'Efficient Frontier'!$F$7*'Stocks Portfolio'!N364,'Stocks Portfolio'!O364*'Efficient Frontier'!$G$7,'Efficient Frontier'!$H$7*'Stocks Portfolio'!P364,'Stocks Portfolio'!Q364*'Efficient Frontier'!$I$7,'Efficient Frontier'!$J$7*'Stocks Portfolio'!R364)</f>
        <v>2.6996361902337073E-3</v>
      </c>
      <c r="C364" s="97">
        <f t="shared" si="5"/>
        <v>0.12594764897817032</v>
      </c>
      <c r="D364" s="21">
        <f>('Stocks Portfolio'!B364-'Stocks Portfolio'!$B$3)/'Stocks Portfolio'!$B$3</f>
        <v>0.30529595015576316</v>
      </c>
      <c r="E364" s="3">
        <f>('Stocks Portfolio'!C364-'Stocks Portfolio'!$C$3)/'Stocks Portfolio'!$C$3</f>
        <v>0.43631436314363126</v>
      </c>
      <c r="F364" s="3">
        <f>('Stocks Portfolio'!D364-'Stocks Portfolio'!$D$3)/'Stocks Portfolio'!$D$3</f>
        <v>0.1965897693079236</v>
      </c>
      <c r="G364" s="3">
        <f>('Stocks Portfolio'!E364-'Stocks Portfolio'!$E$3)/'Stocks Portfolio'!$E$3</f>
        <v>-0.22197508896797152</v>
      </c>
      <c r="H364" s="3">
        <f>('Stocks Portfolio'!F364-'Stocks Portfolio'!$F$3)/'Stocks Portfolio'!$F$3</f>
        <v>4.1789164216715823E-2</v>
      </c>
      <c r="I364" s="3">
        <f>('Stocks Portfolio'!G364-'Stocks Portfolio'!$G$3)/'Stocks Portfolio'!$G$3</f>
        <v>0.28526504941599284</v>
      </c>
      <c r="J364" s="3">
        <f>('Stocks Portfolio'!H364-'Stocks Portfolio'!$H$3)/'Stocks Portfolio'!$H$3</f>
        <v>1.9519915589554262E-2</v>
      </c>
      <c r="K364" s="39">
        <f>('Stocks Portfolio'!I364-'Stocks Portfolio'!$I$3)/'Stocks Portfolio'!$I$3</f>
        <v>-0.14130434782608686</v>
      </c>
    </row>
    <row r="365" spans="1:11" customFormat="1" x14ac:dyDescent="0.3">
      <c r="A365" s="101" vm="6597">
        <v>44354</v>
      </c>
      <c r="B365" s="5">
        <f>SUM('Efficient Frontier'!$C$7*'Stocks Portfolio'!K365,'Efficient Frontier'!$D$7*'Stocks Portfolio'!L365,'Stocks Portfolio'!M365*'Efficient Frontier'!$E$7,'Efficient Frontier'!$F$7*'Stocks Portfolio'!N365,'Stocks Portfolio'!O365*'Efficient Frontier'!$G$7,'Efficient Frontier'!$H$7*'Stocks Portfolio'!P365,'Stocks Portfolio'!Q365*'Efficient Frontier'!$I$7,'Efficient Frontier'!$J$7*'Stocks Portfolio'!R365)</f>
        <v>1.1922726523754906E-2</v>
      </c>
      <c r="C365" s="97">
        <f t="shared" si="5"/>
        <v>0.13788166657829534</v>
      </c>
      <c r="D365" s="21">
        <f>('Stocks Portfolio'!B365-'Stocks Portfolio'!$B$3)/'Stocks Portfolio'!$B$3</f>
        <v>0.3084112149532709</v>
      </c>
      <c r="E365" s="3">
        <f>('Stocks Portfolio'!C365-'Stocks Portfolio'!$C$3)/'Stocks Portfolio'!$C$3</f>
        <v>0.4594727765459472</v>
      </c>
      <c r="F365" s="3">
        <f>('Stocks Portfolio'!D365-'Stocks Portfolio'!$D$3)/'Stocks Portfolio'!$D$3</f>
        <v>0.20561685055165496</v>
      </c>
      <c r="G365" s="3">
        <f>('Stocks Portfolio'!E365-'Stocks Portfolio'!$E$3)/'Stocks Portfolio'!$E$3</f>
        <v>-0.19498813760379591</v>
      </c>
      <c r="H365" s="3">
        <f>('Stocks Portfolio'!F365-'Stocks Portfolio'!$F$3)/'Stocks Portfolio'!$F$3</f>
        <v>4.3889122217555761E-2</v>
      </c>
      <c r="I365" s="3">
        <f>('Stocks Portfolio'!G365-'Stocks Portfolio'!$G$3)/'Stocks Portfolio'!$G$3</f>
        <v>0.30682839173405219</v>
      </c>
      <c r="J365" s="3">
        <f>('Stocks Portfolio'!H365-'Stocks Portfolio'!$H$3)/'Stocks Portfolio'!$H$3</f>
        <v>2.1893959377473106E-2</v>
      </c>
      <c r="K365" s="39">
        <f>('Stocks Portfolio'!I365-'Stocks Portfolio'!$I$3)/'Stocks Portfolio'!$I$3</f>
        <v>-0.12880434782608682</v>
      </c>
    </row>
    <row r="366" spans="1:11" customFormat="1" x14ac:dyDescent="0.3">
      <c r="A366" s="101" vm="6615">
        <v>44355</v>
      </c>
      <c r="B366" s="5">
        <f>SUM('Efficient Frontier'!$C$7*'Stocks Portfolio'!K366,'Efficient Frontier'!$D$7*'Stocks Portfolio'!L366,'Stocks Portfolio'!M366*'Efficient Frontier'!$E$7,'Efficient Frontier'!$F$7*'Stocks Portfolio'!N366,'Stocks Portfolio'!O366*'Efficient Frontier'!$G$7,'Efficient Frontier'!$H$7*'Stocks Portfolio'!P366,'Stocks Portfolio'!Q366*'Efficient Frontier'!$I$7,'Efficient Frontier'!$J$7*'Stocks Portfolio'!R366)</f>
        <v>-3.0456663631338119E-3</v>
      </c>
      <c r="C366" s="97">
        <f t="shared" si="5"/>
        <v>0.13507556300882431</v>
      </c>
      <c r="D366" s="21">
        <f>('Stocks Portfolio'!B366-'Stocks Portfolio'!$B$3)/'Stocks Portfolio'!$B$3</f>
        <v>0.31568016614745575</v>
      </c>
      <c r="E366" s="3">
        <f>('Stocks Portfolio'!C366-'Stocks Portfolio'!$C$3)/'Stocks Portfolio'!$C$3</f>
        <v>0.4515890613451588</v>
      </c>
      <c r="F366" s="3">
        <f>('Stocks Portfolio'!D366-'Stocks Portfolio'!$D$3)/'Stocks Portfolio'!$D$3</f>
        <v>0.20060180541624872</v>
      </c>
      <c r="G366" s="3">
        <f>('Stocks Portfolio'!E366-'Stocks Portfolio'!$E$3)/'Stocks Portfolio'!$E$3</f>
        <v>-0.20358837485171996</v>
      </c>
      <c r="H366" s="3">
        <f>('Stocks Portfolio'!F366-'Stocks Portfolio'!$F$3)/'Stocks Portfolio'!$F$3</f>
        <v>3.3179336413271816E-2</v>
      </c>
      <c r="I366" s="3">
        <f>('Stocks Portfolio'!G366-'Stocks Portfolio'!$G$3)/'Stocks Portfolio'!$G$3</f>
        <v>0.30847559149445936</v>
      </c>
      <c r="J366" s="3">
        <f>('Stocks Portfolio'!H366-'Stocks Portfolio'!$H$3)/'Stocks Portfolio'!$H$3</f>
        <v>2.9279873384331485E-2</v>
      </c>
      <c r="K366" s="39">
        <f>('Stocks Portfolio'!I366-'Stocks Portfolio'!$I$3)/'Stocks Portfolio'!$I$3</f>
        <v>-0.13097826086956513</v>
      </c>
    </row>
    <row r="367" spans="1:11" customFormat="1" x14ac:dyDescent="0.3">
      <c r="A367" s="101" vm="6632">
        <v>44356</v>
      </c>
      <c r="B367" s="5">
        <f>SUM('Efficient Frontier'!$C$7*'Stocks Portfolio'!K367,'Efficient Frontier'!$D$7*'Stocks Portfolio'!L367,'Stocks Portfolio'!M367*'Efficient Frontier'!$E$7,'Efficient Frontier'!$F$7*'Stocks Portfolio'!N367,'Stocks Portfolio'!O367*'Efficient Frontier'!$G$7,'Efficient Frontier'!$H$7*'Stocks Portfolio'!P367,'Stocks Portfolio'!Q367*'Efficient Frontier'!$I$7,'Efficient Frontier'!$J$7*'Stocks Portfolio'!R367)</f>
        <v>-1.3028791672559086E-2</v>
      </c>
      <c r="C367" s="97">
        <f t="shared" si="5"/>
        <v>0.11938293936882086</v>
      </c>
      <c r="D367" s="21">
        <f>('Stocks Portfolio'!B367-'Stocks Portfolio'!$B$3)/'Stocks Portfolio'!$B$3</f>
        <v>0.31671858774662498</v>
      </c>
      <c r="E367" s="3">
        <f>('Stocks Portfolio'!C367-'Stocks Portfolio'!$C$3)/'Stocks Portfolio'!$C$3</f>
        <v>0.41906873614190682</v>
      </c>
      <c r="F367" s="3">
        <f>('Stocks Portfolio'!D367-'Stocks Portfolio'!$D$3)/'Stocks Portfolio'!$D$3</f>
        <v>0.16883985289200934</v>
      </c>
      <c r="G367" s="3">
        <f>('Stocks Portfolio'!E367-'Stocks Portfolio'!$E$3)/'Stocks Portfolio'!$E$3</f>
        <v>-0.20180901542111504</v>
      </c>
      <c r="H367" s="3">
        <f>('Stocks Portfolio'!F367-'Stocks Portfolio'!$F$3)/'Stocks Portfolio'!$F$3</f>
        <v>3.0449391012179857E-2</v>
      </c>
      <c r="I367" s="3">
        <f>('Stocks Portfolio'!G367-'Stocks Portfolio'!$G$3)/'Stocks Portfolio'!$G$3</f>
        <v>0.29020664869721469</v>
      </c>
      <c r="J367" s="3">
        <f>('Stocks Portfolio'!H367-'Stocks Portfolio'!$H$3)/'Stocks Portfolio'!$H$3</f>
        <v>2.1893959377473106E-2</v>
      </c>
      <c r="K367" s="39">
        <f>('Stocks Portfolio'!I367-'Stocks Portfolio'!$I$3)/'Stocks Portfolio'!$I$3</f>
        <v>-0.1396739130434782</v>
      </c>
    </row>
    <row r="368" spans="1:11" customFormat="1" x14ac:dyDescent="0.3">
      <c r="A368" s="101" vm="6650">
        <v>44357</v>
      </c>
      <c r="B368" s="5">
        <f>SUM('Efficient Frontier'!$C$7*'Stocks Portfolio'!K368,'Efficient Frontier'!$D$7*'Stocks Portfolio'!L368,'Stocks Portfolio'!M368*'Efficient Frontier'!$E$7,'Efficient Frontier'!$F$7*'Stocks Portfolio'!N368,'Stocks Portfolio'!O368*'Efficient Frontier'!$G$7,'Efficient Frontier'!$H$7*'Stocks Portfolio'!P368,'Stocks Portfolio'!Q368*'Efficient Frontier'!$I$7,'Efficient Frontier'!$J$7*'Stocks Portfolio'!R368)</f>
        <v>-3.3311980150459771E-3</v>
      </c>
      <c r="C368" s="97">
        <f t="shared" si="5"/>
        <v>0.11404351997563078</v>
      </c>
      <c r="D368" s="21">
        <f>('Stocks Portfolio'!B368-'Stocks Portfolio'!$B$3)/'Stocks Portfolio'!$B$3</f>
        <v>0.2980269989615783</v>
      </c>
      <c r="E368" s="3">
        <f>('Stocks Portfolio'!C368-'Stocks Portfolio'!$C$3)/'Stocks Portfolio'!$C$3</f>
        <v>0.39935944813993574</v>
      </c>
      <c r="F368" s="3">
        <f>('Stocks Portfolio'!D368-'Stocks Portfolio'!$D$3)/'Stocks Portfolio'!$D$3</f>
        <v>0.16282179872952185</v>
      </c>
      <c r="G368" s="3">
        <f>('Stocks Portfolio'!E368-'Stocks Portfolio'!$E$3)/'Stocks Portfolio'!$E$3</f>
        <v>-0.19928825622775792</v>
      </c>
      <c r="H368" s="3">
        <f>('Stocks Portfolio'!F368-'Stocks Portfolio'!$F$3)/'Stocks Portfolio'!$F$3</f>
        <v>2.4359512809743921E-2</v>
      </c>
      <c r="I368" s="3">
        <f>('Stocks Portfolio'!G368-'Stocks Portfolio'!$G$3)/'Stocks Portfolio'!$G$3</f>
        <v>0.27283617849655589</v>
      </c>
      <c r="J368" s="3">
        <f>('Stocks Portfolio'!H368-'Stocks Portfolio'!$H$3)/'Stocks Portfolio'!$H$3</f>
        <v>1.9519915589554262E-2</v>
      </c>
      <c r="K368" s="39">
        <f>('Stocks Portfolio'!I368-'Stocks Portfolio'!$I$3)/'Stocks Portfolio'!$I$3</f>
        <v>-9.5652173913043384E-2</v>
      </c>
    </row>
    <row r="369" spans="1:11" customFormat="1" x14ac:dyDescent="0.3">
      <c r="A369" s="101" vm="6664">
        <v>44358</v>
      </c>
      <c r="B369" s="5">
        <f>SUM('Efficient Frontier'!$C$7*'Stocks Portfolio'!K369,'Efficient Frontier'!$D$7*'Stocks Portfolio'!L369,'Stocks Portfolio'!M369*'Efficient Frontier'!$E$7,'Efficient Frontier'!$F$7*'Stocks Portfolio'!N369,'Stocks Portfolio'!O369*'Efficient Frontier'!$G$7,'Efficient Frontier'!$H$7*'Stocks Portfolio'!P369,'Stocks Portfolio'!Q369*'Efficient Frontier'!$I$7,'Efficient Frontier'!$J$7*'Stocks Portfolio'!R369)</f>
        <v>9.4762887797936396E-4</v>
      </c>
      <c r="C369" s="97">
        <f t="shared" si="5"/>
        <v>0.11597872450214057</v>
      </c>
      <c r="D369" s="21">
        <f>('Stocks Portfolio'!B369-'Stocks Portfolio'!$B$3)/'Stocks Portfolio'!$B$3</f>
        <v>0.31360332294911725</v>
      </c>
      <c r="E369" s="3">
        <f>('Stocks Portfolio'!C369-'Stocks Portfolio'!$C$3)/'Stocks Portfolio'!$C$3</f>
        <v>0.40034491254003446</v>
      </c>
      <c r="F369" s="3">
        <f>('Stocks Portfolio'!D369-'Stocks Portfolio'!$D$3)/'Stocks Portfolio'!$D$3</f>
        <v>0.16349047141424264</v>
      </c>
      <c r="G369" s="3">
        <f>('Stocks Portfolio'!E369-'Stocks Portfolio'!$E$3)/'Stocks Portfolio'!$E$3</f>
        <v>-0.20077105575326218</v>
      </c>
      <c r="H369" s="3">
        <f>('Stocks Portfolio'!F369-'Stocks Portfolio'!$F$3)/'Stocks Portfolio'!$F$3</f>
        <v>1.8479630407391871E-2</v>
      </c>
      <c r="I369" s="3">
        <f>('Stocks Portfolio'!G369-'Stocks Portfolio'!$G$3)/'Stocks Portfolio'!$G$3</f>
        <v>0.28406708595387831</v>
      </c>
      <c r="J369" s="3">
        <f>('Stocks Portfolio'!H369-'Stocks Portfolio'!$H$3)/'Stocks Portfolio'!$H$3</f>
        <v>1.6354523872329323E-2</v>
      </c>
      <c r="K369" s="39">
        <f>('Stocks Portfolio'!I369-'Stocks Portfolio'!$I$3)/'Stocks Portfolio'!$I$3</f>
        <v>-0.1152173913043477</v>
      </c>
    </row>
    <row r="370" spans="1:11" customFormat="1" x14ac:dyDescent="0.3">
      <c r="A370" s="101" vm="6682">
        <v>44361</v>
      </c>
      <c r="B370" s="5">
        <f>SUM('Efficient Frontier'!$C$7*'Stocks Portfolio'!K370,'Efficient Frontier'!$D$7*'Stocks Portfolio'!L370,'Stocks Portfolio'!M370*'Efficient Frontier'!$E$7,'Efficient Frontier'!$F$7*'Stocks Portfolio'!N370,'Stocks Portfolio'!O370*'Efficient Frontier'!$G$7,'Efficient Frontier'!$H$7*'Stocks Portfolio'!P370,'Stocks Portfolio'!Q370*'Efficient Frontier'!$I$7,'Efficient Frontier'!$J$7*'Stocks Portfolio'!R370)</f>
        <v>-7.4806419181346773E-3</v>
      </c>
      <c r="C370" s="97">
        <f t="shared" si="5"/>
        <v>0.10890536973758441</v>
      </c>
      <c r="D370" s="21">
        <f>('Stocks Portfolio'!B370-'Stocks Portfolio'!$B$3)/'Stocks Portfolio'!$B$3</f>
        <v>0.36344755970924192</v>
      </c>
      <c r="E370" s="3">
        <f>('Stocks Portfolio'!C370-'Stocks Portfolio'!$C$3)/'Stocks Portfolio'!$C$3</f>
        <v>0.40724316334072413</v>
      </c>
      <c r="F370" s="3">
        <f>('Stocks Portfolio'!D370-'Stocks Portfolio'!$D$3)/'Stocks Portfolio'!$D$3</f>
        <v>0.12504179204279497</v>
      </c>
      <c r="G370" s="3">
        <f>('Stocks Portfolio'!E370-'Stocks Portfolio'!$E$3)/'Stocks Portfolio'!$E$3</f>
        <v>-0.20373665480427042</v>
      </c>
      <c r="H370" s="3">
        <f>('Stocks Portfolio'!F370-'Stocks Portfolio'!$F$3)/'Stocks Portfolio'!$F$3</f>
        <v>2.8979420411591936E-2</v>
      </c>
      <c r="I370" s="3">
        <f>('Stocks Portfolio'!G370-'Stocks Portfolio'!$G$3)/'Stocks Portfolio'!$G$3</f>
        <v>0.27044025157232704</v>
      </c>
      <c r="J370" s="3">
        <f>('Stocks Portfolio'!H370-'Stocks Portfolio'!$H$3)/'Stocks Portfolio'!$H$3</f>
        <v>1.7673437087839666E-2</v>
      </c>
      <c r="K370" s="39">
        <f>('Stocks Portfolio'!I370-'Stocks Portfolio'!$I$3)/'Stocks Portfolio'!$I$3</f>
        <v>-0.11956521739130432</v>
      </c>
    </row>
    <row r="371" spans="1:11" customFormat="1" x14ac:dyDescent="0.3">
      <c r="A371" s="101" vm="6700">
        <v>44362</v>
      </c>
      <c r="B371" s="5">
        <f>SUM('Efficient Frontier'!$C$7*'Stocks Portfolio'!K371,'Efficient Frontier'!$D$7*'Stocks Portfolio'!L371,'Stocks Portfolio'!M371*'Efficient Frontier'!$E$7,'Efficient Frontier'!$F$7*'Stocks Portfolio'!N371,'Stocks Portfolio'!O371*'Efficient Frontier'!$G$7,'Efficient Frontier'!$H$7*'Stocks Portfolio'!P371,'Stocks Portfolio'!Q371*'Efficient Frontier'!$I$7,'Efficient Frontier'!$J$7*'Stocks Portfolio'!R371)</f>
        <v>-5.2384250220002104E-3</v>
      </c>
      <c r="C371" s="97">
        <f t="shared" si="5"/>
        <v>0.10289556523498501</v>
      </c>
      <c r="D371" s="21">
        <f>('Stocks Portfolio'!B371-'Stocks Portfolio'!$B$3)/'Stocks Portfolio'!$B$3</f>
        <v>0.33852544132917961</v>
      </c>
      <c r="E371" s="3">
        <f>('Stocks Portfolio'!C371-'Stocks Portfolio'!$C$3)/'Stocks Portfolio'!$C$3</f>
        <v>0.42744518354274436</v>
      </c>
      <c r="F371" s="3">
        <f>('Stocks Portfolio'!D371-'Stocks Portfolio'!$D$3)/'Stocks Portfolio'!$D$3</f>
        <v>0.12236710130391161</v>
      </c>
      <c r="G371" s="3">
        <f>('Stocks Portfolio'!E371-'Stocks Portfolio'!$E$3)/'Stocks Portfolio'!$E$3</f>
        <v>-0.20966785290628703</v>
      </c>
      <c r="H371" s="3">
        <f>('Stocks Portfolio'!F371-'Stocks Portfolio'!$F$3)/'Stocks Portfolio'!$F$3</f>
        <v>2.9399412011759888E-2</v>
      </c>
      <c r="I371" s="3">
        <f>('Stocks Portfolio'!G371-'Stocks Portfolio'!$G$3)/'Stocks Portfolio'!$G$3</f>
        <v>0.26519916142557654</v>
      </c>
      <c r="J371" s="3">
        <f>('Stocks Portfolio'!H371-'Stocks Portfolio'!$H$3)/'Stocks Portfolio'!$H$3</f>
        <v>9.2323925085729744E-3</v>
      </c>
      <c r="K371" s="39">
        <f>('Stocks Portfolio'!I371-'Stocks Portfolio'!$I$3)/'Stocks Portfolio'!$I$3</f>
        <v>-0.11684782608695646</v>
      </c>
    </row>
    <row r="372" spans="1:11" customFormat="1" x14ac:dyDescent="0.3">
      <c r="A372" s="101" vm="6719">
        <v>44363</v>
      </c>
      <c r="B372" s="5">
        <f>SUM('Efficient Frontier'!$C$7*'Stocks Portfolio'!K372,'Efficient Frontier'!$D$7*'Stocks Portfolio'!L372,'Stocks Portfolio'!M372*'Efficient Frontier'!$E$7,'Efficient Frontier'!$F$7*'Stocks Portfolio'!N372,'Stocks Portfolio'!O372*'Efficient Frontier'!$G$7,'Efficient Frontier'!$H$7*'Stocks Portfolio'!P372,'Stocks Portfolio'!Q372*'Efficient Frontier'!$I$7,'Efficient Frontier'!$J$7*'Stocks Portfolio'!R372)</f>
        <v>-7.1539599805973365E-3</v>
      </c>
      <c r="C372" s="97">
        <f t="shared" si="5"/>
        <v>9.6515926530670662E-2</v>
      </c>
      <c r="D372" s="21">
        <f>('Stocks Portfolio'!B372-'Stocks Portfolio'!$B$3)/'Stocks Portfolio'!$B$3</f>
        <v>0.3437175493250258</v>
      </c>
      <c r="E372" s="3">
        <f>('Stocks Portfolio'!C372-'Stocks Portfolio'!$C$3)/'Stocks Portfolio'!$C$3</f>
        <v>0.43680709534368062</v>
      </c>
      <c r="F372" s="3">
        <f>('Stocks Portfolio'!D372-'Stocks Portfolio'!$D$3)/'Stocks Portfolio'!$D$3</f>
        <v>0.11267134737545967</v>
      </c>
      <c r="G372" s="3">
        <f>('Stocks Portfolio'!E372-'Stocks Portfolio'!$E$3)/'Stocks Portfolio'!$E$3</f>
        <v>-0.22568208778173182</v>
      </c>
      <c r="H372" s="3">
        <f>('Stocks Portfolio'!F372-'Stocks Portfolio'!$F$3)/'Stocks Portfolio'!$F$3</f>
        <v>1.4279714405711992E-2</v>
      </c>
      <c r="I372" s="3">
        <f>('Stocks Portfolio'!G372-'Stocks Portfolio'!$G$3)/'Stocks Portfolio'!$G$3</f>
        <v>0.26534890685834073</v>
      </c>
      <c r="J372" s="3">
        <f>('Stocks Portfolio'!H372-'Stocks Portfolio'!$H$3)/'Stocks Portfolio'!$H$3</f>
        <v>9.2323925085729744E-3</v>
      </c>
      <c r="K372" s="39">
        <f>('Stocks Portfolio'!I372-'Stocks Portfolio'!$I$3)/'Stocks Portfolio'!$I$3</f>
        <v>-0.12391304347826075</v>
      </c>
    </row>
    <row r="373" spans="1:11" customFormat="1" x14ac:dyDescent="0.3">
      <c r="A373" s="101" vm="6737">
        <v>44364</v>
      </c>
      <c r="B373" s="5">
        <f>SUM('Efficient Frontier'!$C$7*'Stocks Portfolio'!K373,'Efficient Frontier'!$D$7*'Stocks Portfolio'!L373,'Stocks Portfolio'!M373*'Efficient Frontier'!$E$7,'Efficient Frontier'!$F$7*'Stocks Portfolio'!N373,'Stocks Portfolio'!O373*'Efficient Frontier'!$G$7,'Efficient Frontier'!$H$7*'Stocks Portfolio'!P373,'Stocks Portfolio'!Q373*'Efficient Frontier'!$I$7,'Efficient Frontier'!$J$7*'Stocks Portfolio'!R373)</f>
        <v>7.5352049764617745E-3</v>
      </c>
      <c r="C373" s="97">
        <f t="shared" si="5"/>
        <v>0.10503818774440395</v>
      </c>
      <c r="D373" s="21">
        <f>('Stocks Portfolio'!B373-'Stocks Portfolio'!$B$3)/'Stocks Portfolio'!$B$3</f>
        <v>0.34164070612668734</v>
      </c>
      <c r="E373" s="3">
        <f>('Stocks Portfolio'!C373-'Stocks Portfolio'!$C$3)/'Stocks Portfolio'!$C$3</f>
        <v>0.44370534614437046</v>
      </c>
      <c r="F373" s="3">
        <f>('Stocks Portfolio'!D373-'Stocks Portfolio'!$D$3)/'Stocks Portfolio'!$D$3</f>
        <v>0.13406887328652611</v>
      </c>
      <c r="G373" s="3">
        <f>('Stocks Portfolio'!E373-'Stocks Portfolio'!$E$3)/'Stocks Portfolio'!$E$3</f>
        <v>-0.2236061684460261</v>
      </c>
      <c r="H373" s="3">
        <f>('Stocks Portfolio'!F373-'Stocks Portfolio'!$F$3)/'Stocks Portfolio'!$F$3</f>
        <v>1.4909701805964012E-2</v>
      </c>
      <c r="I373" s="3">
        <f>('Stocks Portfolio'!G373-'Stocks Portfolio'!$G$3)/'Stocks Portfolio'!$G$3</f>
        <v>0.26969152440850541</v>
      </c>
      <c r="J373" s="3">
        <f>('Stocks Portfolio'!H373-'Stocks Portfolio'!$H$3)/'Stocks Portfolio'!$H$3</f>
        <v>9.2323925085729744E-3</v>
      </c>
      <c r="K373" s="39">
        <f>('Stocks Portfolio'!I373-'Stocks Portfolio'!$I$3)/'Stocks Portfolio'!$I$3</f>
        <v>-0.13641304347826078</v>
      </c>
    </row>
    <row r="374" spans="1:11" customFormat="1" x14ac:dyDescent="0.3">
      <c r="A374" s="101" vm="6752">
        <v>44365</v>
      </c>
      <c r="B374" s="5">
        <f>SUM('Efficient Frontier'!$C$7*'Stocks Portfolio'!K374,'Efficient Frontier'!$D$7*'Stocks Portfolio'!L374,'Stocks Portfolio'!M374*'Efficient Frontier'!$E$7,'Efficient Frontier'!$F$7*'Stocks Portfolio'!N374,'Stocks Portfolio'!O374*'Efficient Frontier'!$G$7,'Efficient Frontier'!$H$7*'Stocks Portfolio'!P374,'Stocks Portfolio'!Q374*'Efficient Frontier'!$I$7,'Efficient Frontier'!$J$7*'Stocks Portfolio'!R374)</f>
        <v>-1.5341396384508349E-2</v>
      </c>
      <c r="C374" s="97">
        <f t="shared" si="5"/>
        <v>9.0090590138505219E-2</v>
      </c>
      <c r="D374" s="21">
        <f>('Stocks Portfolio'!B374-'Stocks Portfolio'!$B$3)/'Stocks Portfolio'!$B$3</f>
        <v>0.32294911734164061</v>
      </c>
      <c r="E374" s="3">
        <f>('Stocks Portfolio'!C374-'Stocks Portfolio'!$C$3)/'Stocks Portfolio'!$C$3</f>
        <v>0.43138704114313864</v>
      </c>
      <c r="F374" s="3">
        <f>('Stocks Portfolio'!D374-'Stocks Portfolio'!$D$3)/'Stocks Portfolio'!$D$3</f>
        <v>0.13072550986292197</v>
      </c>
      <c r="G374" s="3">
        <f>('Stocks Portfolio'!E374-'Stocks Portfolio'!$E$3)/'Stocks Portfolio'!$E$3</f>
        <v>-0.25696915776986945</v>
      </c>
      <c r="H374" s="3">
        <f>('Stocks Portfolio'!F374-'Stocks Portfolio'!$F$3)/'Stocks Portfolio'!$F$3</f>
        <v>-1.5539689206215844E-2</v>
      </c>
      <c r="I374" s="3">
        <f>('Stocks Portfolio'!G374-'Stocks Portfolio'!$G$3)/'Stocks Portfolio'!$G$3</f>
        <v>0.23270440251572319</v>
      </c>
      <c r="J374" s="3">
        <f>('Stocks Portfolio'!H374-'Stocks Portfolio'!$H$3)/'Stocks Portfolio'!$H$3</f>
        <v>1.0023740437879255E-2</v>
      </c>
      <c r="K374" s="39">
        <f>('Stocks Portfolio'!I374-'Stocks Portfolio'!$I$3)/'Stocks Portfolio'!$I$3</f>
        <v>-0.14782608695652169</v>
      </c>
    </row>
    <row r="375" spans="1:11" customFormat="1" x14ac:dyDescent="0.3">
      <c r="A375" s="101" vm="6771">
        <v>44368</v>
      </c>
      <c r="B375" s="5">
        <f>SUM('Efficient Frontier'!$C$7*'Stocks Portfolio'!K375,'Efficient Frontier'!$D$7*'Stocks Portfolio'!L375,'Stocks Portfolio'!M375*'Efficient Frontier'!$E$7,'Efficient Frontier'!$F$7*'Stocks Portfolio'!N375,'Stocks Portfolio'!O375*'Efficient Frontier'!$G$7,'Efficient Frontier'!$H$7*'Stocks Portfolio'!P375,'Stocks Portfolio'!Q375*'Efficient Frontier'!$I$7,'Efficient Frontier'!$J$7*'Stocks Portfolio'!R375)</f>
        <v>9.7877139742837925E-3</v>
      </c>
      <c r="C375" s="97">
        <f t="shared" si="5"/>
        <v>9.9737069965308289E-2</v>
      </c>
      <c r="D375" s="21">
        <f>('Stocks Portfolio'!B375-'Stocks Portfolio'!$B$3)/'Stocks Portfolio'!$B$3</f>
        <v>0.31879543094496349</v>
      </c>
      <c r="E375" s="3">
        <f>('Stocks Portfolio'!C375-'Stocks Portfolio'!$C$3)/'Stocks Portfolio'!$C$3</f>
        <v>0.43483616654348356</v>
      </c>
      <c r="F375" s="3">
        <f>('Stocks Portfolio'!D375-'Stocks Portfolio'!$D$3)/'Stocks Portfolio'!$D$3</f>
        <v>0.14042126379137412</v>
      </c>
      <c r="G375" s="3">
        <f>('Stocks Portfolio'!E375-'Stocks Portfolio'!$E$3)/'Stocks Portfolio'!$E$3</f>
        <v>-0.24317912218268087</v>
      </c>
      <c r="H375" s="3">
        <f>('Stocks Portfolio'!F375-'Stocks Portfolio'!$F$3)/'Stocks Portfolio'!$F$3</f>
        <v>-6.0898782024359343E-3</v>
      </c>
      <c r="I375" s="3">
        <f>('Stocks Portfolio'!G375-'Stocks Portfolio'!$G$3)/'Stocks Portfolio'!$G$3</f>
        <v>0.27433363282419887</v>
      </c>
      <c r="J375" s="3">
        <f>('Stocks Portfolio'!H375-'Stocks Portfolio'!$H$3)/'Stocks Portfolio'!$H$3</f>
        <v>2.4531785808493984E-2</v>
      </c>
      <c r="K375" s="39">
        <f>('Stocks Portfolio'!I375-'Stocks Portfolio'!$I$3)/'Stocks Portfolio'!$I$3</f>
        <v>-0.13478260869565212</v>
      </c>
    </row>
    <row r="376" spans="1:11" customFormat="1" x14ac:dyDescent="0.3">
      <c r="A376" s="101" vm="6787">
        <v>44369</v>
      </c>
      <c r="B376" s="5">
        <f>SUM('Efficient Frontier'!$C$7*'Stocks Portfolio'!K376,'Efficient Frontier'!$D$7*'Stocks Portfolio'!L376,'Stocks Portfolio'!M376*'Efficient Frontier'!$E$7,'Efficient Frontier'!$F$7*'Stocks Portfolio'!N376,'Stocks Portfolio'!O376*'Efficient Frontier'!$G$7,'Efficient Frontier'!$H$7*'Stocks Portfolio'!P376,'Stocks Portfolio'!Q376*'Efficient Frontier'!$I$7,'Efficient Frontier'!$J$7*'Stocks Portfolio'!R376)</f>
        <v>-5.5230570379841372E-3</v>
      </c>
      <c r="C376" s="97">
        <f t="shared" si="5"/>
        <v>9.4426744542951802E-2</v>
      </c>
      <c r="D376" s="21">
        <f>('Stocks Portfolio'!B376-'Stocks Portfolio'!$B$3)/'Stocks Portfolio'!$B$3</f>
        <v>0.32398753894080984</v>
      </c>
      <c r="E376" s="3">
        <f>('Stocks Portfolio'!C376-'Stocks Portfolio'!$C$3)/'Stocks Portfolio'!$C$3</f>
        <v>0.43582163094358206</v>
      </c>
      <c r="F376" s="3">
        <f>('Stocks Portfolio'!D376-'Stocks Portfolio'!$D$3)/'Stocks Portfolio'!$D$3</f>
        <v>0.12805081912403862</v>
      </c>
      <c r="G376" s="3">
        <f>('Stocks Portfolio'!E376-'Stocks Portfolio'!$E$3)/'Stocks Portfolio'!$E$3</f>
        <v>-0.25088967971530252</v>
      </c>
      <c r="H376" s="3">
        <f>('Stocks Portfolio'!F376-'Stocks Portfolio'!$F$3)/'Stocks Portfolio'!$F$3</f>
        <v>-1.6379672406551745E-2</v>
      </c>
      <c r="I376" s="3">
        <f>('Stocks Portfolio'!G376-'Stocks Portfolio'!$G$3)/'Stocks Portfolio'!$G$3</f>
        <v>0.27178796046720582</v>
      </c>
      <c r="J376" s="3">
        <f>('Stocks Portfolio'!H376-'Stocks Portfolio'!$H$3)/'Stocks Portfolio'!$H$3</f>
        <v>4.9591136903191842E-2</v>
      </c>
      <c r="K376" s="39">
        <f>('Stocks Portfolio'!I376-'Stocks Portfolio'!$I$3)/'Stocks Portfolio'!$I$3</f>
        <v>-0.14673913043478259</v>
      </c>
    </row>
    <row r="377" spans="1:11" customFormat="1" x14ac:dyDescent="0.3">
      <c r="A377" s="101" vm="6804">
        <v>44370</v>
      </c>
      <c r="B377" s="5">
        <f>SUM('Efficient Frontier'!$C$7*'Stocks Portfolio'!K377,'Efficient Frontier'!$D$7*'Stocks Portfolio'!L377,'Stocks Portfolio'!M377*'Efficient Frontier'!$E$7,'Efficient Frontier'!$F$7*'Stocks Portfolio'!N377,'Stocks Portfolio'!O377*'Efficient Frontier'!$G$7,'Efficient Frontier'!$H$7*'Stocks Portfolio'!P377,'Stocks Portfolio'!Q377*'Efficient Frontier'!$I$7,'Efficient Frontier'!$J$7*'Stocks Portfolio'!R377)</f>
        <v>-9.0831133049664985E-3</v>
      </c>
      <c r="C377" s="97">
        <f t="shared" si="5"/>
        <v>8.3598072276466262E-2</v>
      </c>
      <c r="D377" s="21">
        <f>('Stocks Portfolio'!B377-'Stocks Portfolio'!$B$3)/'Stocks Portfolio'!$B$3</f>
        <v>0.30010384215991676</v>
      </c>
      <c r="E377" s="3">
        <f>('Stocks Portfolio'!C377-'Stocks Portfolio'!$C$3)/'Stocks Portfolio'!$C$3</f>
        <v>0.40970682434097055</v>
      </c>
      <c r="F377" s="3">
        <f>('Stocks Portfolio'!D377-'Stocks Portfolio'!$D$3)/'Stocks Portfolio'!$D$3</f>
        <v>0.11868940153794716</v>
      </c>
      <c r="G377" s="3">
        <f>('Stocks Portfolio'!E377-'Stocks Portfolio'!$E$3)/'Stocks Portfolio'!$E$3</f>
        <v>-0.25207591933570583</v>
      </c>
      <c r="H377" s="3">
        <f>('Stocks Portfolio'!F377-'Stocks Portfolio'!$F$3)/'Stocks Portfolio'!$F$3</f>
        <v>-2.7299454010919762E-2</v>
      </c>
      <c r="I377" s="3">
        <f>('Stocks Portfolio'!G377-'Stocks Portfolio'!$G$3)/'Stocks Portfolio'!$G$3</f>
        <v>0.26924228811021278</v>
      </c>
      <c r="J377" s="3">
        <f>('Stocks Portfolio'!H377-'Stocks Portfolio'!$H$3)/'Stocks Portfolio'!$H$3</f>
        <v>3.8512265892904275E-2</v>
      </c>
      <c r="K377" s="39">
        <f>('Stocks Portfolio'!I377-'Stocks Portfolio'!$I$3)/'Stocks Portfolio'!$I$3</f>
        <v>-0.14945652173913035</v>
      </c>
    </row>
    <row r="378" spans="1:11" customFormat="1" x14ac:dyDescent="0.3">
      <c r="A378" s="101" vm="6822">
        <v>44371</v>
      </c>
      <c r="B378" s="5">
        <f>SUM('Efficient Frontier'!$C$7*'Stocks Portfolio'!K378,'Efficient Frontier'!$D$7*'Stocks Portfolio'!L378,'Stocks Portfolio'!M378*'Efficient Frontier'!$E$7,'Efficient Frontier'!$F$7*'Stocks Portfolio'!N378,'Stocks Portfolio'!O378*'Efficient Frontier'!$G$7,'Efficient Frontier'!$H$7*'Stocks Portfolio'!P378,'Stocks Portfolio'!Q378*'Efficient Frontier'!$I$7,'Efficient Frontier'!$J$7*'Stocks Portfolio'!R378)</f>
        <v>1.3184845779711537E-2</v>
      </c>
      <c r="C378" s="97">
        <f t="shared" si="5"/>
        <v>9.6729401466308637E-2</v>
      </c>
      <c r="D378" s="21">
        <f>('Stocks Portfolio'!B378-'Stocks Portfolio'!$B$3)/'Stocks Portfolio'!$B$3</f>
        <v>0.3084112149532709</v>
      </c>
      <c r="E378" s="3">
        <f>('Stocks Portfolio'!C378-'Stocks Portfolio'!$C$3)/'Stocks Portfolio'!$C$3</f>
        <v>0.41561961074156184</v>
      </c>
      <c r="F378" s="3">
        <f>('Stocks Portfolio'!D378-'Stocks Portfolio'!$D$3)/'Stocks Portfolio'!$D$3</f>
        <v>0.13507188231360739</v>
      </c>
      <c r="G378" s="3">
        <f>('Stocks Portfolio'!E378-'Stocks Portfolio'!$E$3)/'Stocks Portfolio'!$E$3</f>
        <v>-0.23146500593119809</v>
      </c>
      <c r="H378" s="3">
        <f>('Stocks Portfolio'!F378-'Stocks Portfolio'!$F$3)/'Stocks Portfolio'!$F$3</f>
        <v>-7.1398572028559034E-3</v>
      </c>
      <c r="I378" s="3">
        <f>('Stocks Portfolio'!G378-'Stocks Portfolio'!$G$3)/'Stocks Portfolio'!$G$3</f>
        <v>0.27223719676549873</v>
      </c>
      <c r="J378" s="3">
        <f>('Stocks Portfolio'!H378-'Stocks Portfolio'!$H$3)/'Stocks Portfolio'!$H$3</f>
        <v>3.0862569242943862E-2</v>
      </c>
      <c r="K378" s="39">
        <f>('Stocks Portfolio'!I378-'Stocks Portfolio'!$I$3)/'Stocks Portfolio'!$I$3</f>
        <v>-0.14021739130434774</v>
      </c>
    </row>
    <row r="379" spans="1:11" customFormat="1" x14ac:dyDescent="0.3">
      <c r="A379" s="101" vm="6837">
        <v>44372</v>
      </c>
      <c r="B379" s="5">
        <f>SUM('Efficient Frontier'!$C$7*'Stocks Portfolio'!K379,'Efficient Frontier'!$D$7*'Stocks Portfolio'!L379,'Stocks Portfolio'!M379*'Efficient Frontier'!$E$7,'Efficient Frontier'!$F$7*'Stocks Portfolio'!N379,'Stocks Portfolio'!O379*'Efficient Frontier'!$G$7,'Efficient Frontier'!$H$7*'Stocks Portfolio'!P379,'Stocks Portfolio'!Q379*'Efficient Frontier'!$I$7,'Efficient Frontier'!$J$7*'Stocks Portfolio'!R379)</f>
        <v>2.4411791431889077E-3</v>
      </c>
      <c r="C379" s="97">
        <f t="shared" si="5"/>
        <v>9.9188039938614386E-2</v>
      </c>
      <c r="D379" s="21">
        <f>('Stocks Portfolio'!B379-'Stocks Portfolio'!$B$3)/'Stocks Portfolio'!$B$3</f>
        <v>0.30529595015576316</v>
      </c>
      <c r="E379" s="3">
        <f>('Stocks Portfolio'!C379-'Stocks Portfolio'!$C$3)/'Stocks Portfolio'!$C$3</f>
        <v>0.42202512934220238</v>
      </c>
      <c r="F379" s="3">
        <f>('Stocks Portfolio'!D379-'Stocks Portfolio'!$D$3)/'Stocks Portfolio'!$D$3</f>
        <v>0.13975259110665314</v>
      </c>
      <c r="G379" s="3">
        <f>('Stocks Portfolio'!E379-'Stocks Portfolio'!$E$3)/'Stocks Portfolio'!$E$3</f>
        <v>-0.2273131672597864</v>
      </c>
      <c r="H379" s="3">
        <f>('Stocks Portfolio'!F379-'Stocks Portfolio'!$F$3)/'Stocks Portfolio'!$F$3</f>
        <v>1.8899622007560568E-3</v>
      </c>
      <c r="I379" s="3">
        <f>('Stocks Portfolio'!G379-'Stocks Portfolio'!$G$3)/'Stocks Portfolio'!$G$3</f>
        <v>0.27747828691224929</v>
      </c>
      <c r="J379" s="3">
        <f>('Stocks Portfolio'!H379-'Stocks Portfolio'!$H$3)/'Stocks Portfolio'!$H$3</f>
        <v>1.8464785017145949E-2</v>
      </c>
      <c r="K379" s="39">
        <f>('Stocks Portfolio'!I379-'Stocks Portfolio'!$I$3)/'Stocks Portfolio'!$I$3</f>
        <v>-0.14021739130434774</v>
      </c>
    </row>
    <row r="380" spans="1:11" customFormat="1" x14ac:dyDescent="0.3">
      <c r="A380" s="101" vm="6855">
        <v>44375</v>
      </c>
      <c r="B380" s="5">
        <f>SUM('Efficient Frontier'!$C$7*'Stocks Portfolio'!K380,'Efficient Frontier'!$D$7*'Stocks Portfolio'!L380,'Stocks Portfolio'!M380*'Efficient Frontier'!$E$7,'Efficient Frontier'!$F$7*'Stocks Portfolio'!N380,'Stocks Portfolio'!O380*'Efficient Frontier'!$G$7,'Efficient Frontier'!$H$7*'Stocks Portfolio'!P380,'Stocks Portfolio'!Q380*'Efficient Frontier'!$I$7,'Efficient Frontier'!$J$7*'Stocks Portfolio'!R380)</f>
        <v>-8.3287425757560922E-3</v>
      </c>
      <c r="C380" s="97">
        <f t="shared" si="5"/>
        <v>9.2045402904441354E-2</v>
      </c>
      <c r="D380" s="21">
        <f>('Stocks Portfolio'!B380-'Stocks Portfolio'!$B$3)/'Stocks Portfolio'!$B$3</f>
        <v>0.2980269989615783</v>
      </c>
      <c r="E380" s="3">
        <f>('Stocks Portfolio'!C380-'Stocks Portfolio'!$C$3)/'Stocks Portfolio'!$C$3</f>
        <v>0.40970682434097055</v>
      </c>
      <c r="F380" s="3">
        <f>('Stocks Portfolio'!D380-'Stocks Portfolio'!$D$3)/'Stocks Portfolio'!$D$3</f>
        <v>0.1474423269809427</v>
      </c>
      <c r="G380" s="3">
        <f>('Stocks Portfolio'!E380-'Stocks Portfolio'!$E$3)/'Stocks Portfolio'!$E$3</f>
        <v>-0.25118623962040332</v>
      </c>
      <c r="H380" s="3">
        <f>('Stocks Portfolio'!F380-'Stocks Portfolio'!$F$3)/'Stocks Portfolio'!$F$3</f>
        <v>-2.1629567408651778E-2</v>
      </c>
      <c r="I380" s="3">
        <f>('Stocks Portfolio'!G380-'Stocks Portfolio'!$G$3)/'Stocks Portfolio'!$G$3</f>
        <v>0.26100628930817604</v>
      </c>
      <c r="J380" s="3">
        <f>('Stocks Portfolio'!H380-'Stocks Portfolio'!$H$3)/'Stocks Portfolio'!$H$3</f>
        <v>-8.7048272223687242E-3</v>
      </c>
      <c r="K380" s="39">
        <f>('Stocks Portfolio'!I380-'Stocks Portfolio'!$I$3)/'Stocks Portfolio'!$I$3</f>
        <v>-0.15652173913043474</v>
      </c>
    </row>
    <row r="381" spans="1:11" customFormat="1" x14ac:dyDescent="0.3">
      <c r="A381" s="101" vm="6873">
        <v>44376</v>
      </c>
      <c r="B381" s="5">
        <f>SUM('Efficient Frontier'!$C$7*'Stocks Portfolio'!K381,'Efficient Frontier'!$D$7*'Stocks Portfolio'!L381,'Stocks Portfolio'!M381*'Efficient Frontier'!$E$7,'Efficient Frontier'!$F$7*'Stocks Portfolio'!N381,'Stocks Portfolio'!O381*'Efficient Frontier'!$G$7,'Efficient Frontier'!$H$7*'Stocks Portfolio'!P381,'Stocks Portfolio'!Q381*'Efficient Frontier'!$I$7,'Efficient Frontier'!$J$7*'Stocks Portfolio'!R381)</f>
        <v>4.1125291383614171E-3</v>
      </c>
      <c r="C381" s="97">
        <f t="shared" si="5"/>
        <v>9.7151257102638736E-2</v>
      </c>
      <c r="D381" s="21">
        <f>('Stocks Portfolio'!B381-'Stocks Portfolio'!$B$3)/'Stocks Portfolio'!$B$3</f>
        <v>0.30114226375908604</v>
      </c>
      <c r="E381" s="3">
        <f>('Stocks Portfolio'!C381-'Stocks Portfolio'!$C$3)/'Stocks Portfolio'!$C$3</f>
        <v>0.41956146834195596</v>
      </c>
      <c r="F381" s="3">
        <f>('Stocks Portfolio'!D381-'Stocks Portfolio'!$D$3)/'Stocks Portfolio'!$D$3</f>
        <v>0.1601471079906385</v>
      </c>
      <c r="G381" s="3">
        <f>('Stocks Portfolio'!E381-'Stocks Portfolio'!$E$3)/'Stocks Portfolio'!$E$3</f>
        <v>-0.25118623962040332</v>
      </c>
      <c r="H381" s="3">
        <f>('Stocks Portfolio'!F381-'Stocks Portfolio'!$F$3)/'Stocks Portfolio'!$F$3</f>
        <v>-1.0289794204115811E-2</v>
      </c>
      <c r="I381" s="3">
        <f>('Stocks Portfolio'!G381-'Stocks Portfolio'!$G$3)/'Stocks Portfolio'!$G$3</f>
        <v>0.25950883498053307</v>
      </c>
      <c r="J381" s="3">
        <f>('Stocks Portfolio'!H381-'Stocks Portfolio'!$H$3)/'Stocks Portfolio'!$H$3</f>
        <v>-3.4555526246372863E-2</v>
      </c>
      <c r="K381" s="39">
        <f>('Stocks Portfolio'!I381-'Stocks Portfolio'!$I$3)/'Stocks Portfolio'!$I$3</f>
        <v>-0.16086956521739126</v>
      </c>
    </row>
    <row r="382" spans="1:11" customFormat="1" x14ac:dyDescent="0.3">
      <c r="A382" s="101" vm="6891">
        <v>44377</v>
      </c>
      <c r="B382" s="5">
        <f>SUM('Efficient Frontier'!$C$7*'Stocks Portfolio'!K382,'Efficient Frontier'!$D$7*'Stocks Portfolio'!L382,'Stocks Portfolio'!M382*'Efficient Frontier'!$E$7,'Efficient Frontier'!$F$7*'Stocks Portfolio'!N382,'Stocks Portfolio'!O382*'Efficient Frontier'!$G$7,'Efficient Frontier'!$H$7*'Stocks Portfolio'!P382,'Stocks Portfolio'!Q382*'Efficient Frontier'!$I$7,'Efficient Frontier'!$J$7*'Stocks Portfolio'!R382)</f>
        <v>-5.223822454329289E-3</v>
      </c>
      <c r="C382" s="97">
        <f t="shared" si="5"/>
        <v>9.2422219064050015E-2</v>
      </c>
      <c r="D382" s="21">
        <f>('Stocks Portfolio'!B382-'Stocks Portfolio'!$B$3)/'Stocks Portfolio'!$B$3</f>
        <v>0.2980269989615783</v>
      </c>
      <c r="E382" s="3">
        <f>('Stocks Portfolio'!C382-'Stocks Portfolio'!$C$3)/'Stocks Portfolio'!$C$3</f>
        <v>0.40576496674057644</v>
      </c>
      <c r="F382" s="3">
        <f>('Stocks Portfolio'!D382-'Stocks Portfolio'!$D$3)/'Stocks Portfolio'!$D$3</f>
        <v>0.16349047141424264</v>
      </c>
      <c r="G382" s="3">
        <f>('Stocks Portfolio'!E382-'Stocks Portfolio'!$E$3)/'Stocks Portfolio'!$E$3</f>
        <v>-0.26230723606168449</v>
      </c>
      <c r="H382" s="3">
        <f>('Stocks Portfolio'!F382-'Stocks Portfolio'!$F$3)/'Stocks Portfolio'!$F$3</f>
        <v>-2.1629567408651778E-2</v>
      </c>
      <c r="I382" s="3">
        <f>('Stocks Portfolio'!G382-'Stocks Portfolio'!$G$3)/'Stocks Portfolio'!$G$3</f>
        <v>0.2394429469901167</v>
      </c>
      <c r="J382" s="3">
        <f>('Stocks Portfolio'!H382-'Stocks Portfolio'!$H$3)/'Stocks Portfolio'!$H$3</f>
        <v>-4.8008441044579089E-2</v>
      </c>
      <c r="K382" s="39">
        <f>('Stocks Portfolio'!I382-'Stocks Portfolio'!$I$3)/'Stocks Portfolio'!$I$3</f>
        <v>-0.17391304347826084</v>
      </c>
    </row>
    <row r="383" spans="1:11" customFormat="1" x14ac:dyDescent="0.3">
      <c r="A383" s="101" vm="6906">
        <v>44378</v>
      </c>
      <c r="B383" s="5">
        <f>SUM('Efficient Frontier'!$C$7*'Stocks Portfolio'!K383,'Efficient Frontier'!$D$7*'Stocks Portfolio'!L383,'Stocks Portfolio'!M383*'Efficient Frontier'!$E$7,'Efficient Frontier'!$F$7*'Stocks Portfolio'!N383,'Stocks Portfolio'!O383*'Efficient Frontier'!$G$7,'Efficient Frontier'!$H$7*'Stocks Portfolio'!P383,'Stocks Portfolio'!Q383*'Efficient Frontier'!$I$7,'Efficient Frontier'!$J$7*'Stocks Portfolio'!R383)</f>
        <v>-6.5039367942081288E-5</v>
      </c>
      <c r="C383" s="97">
        <f t="shared" si="5"/>
        <v>9.076770515211767E-2</v>
      </c>
      <c r="D383" s="21">
        <f>('Stocks Portfolio'!B383-'Stocks Portfolio'!$B$3)/'Stocks Portfolio'!$B$3</f>
        <v>0.2980269989615783</v>
      </c>
      <c r="E383" s="3">
        <f>('Stocks Portfolio'!C383-'Stocks Portfolio'!$C$3)/'Stocks Portfolio'!$C$3</f>
        <v>0.41611234294161104</v>
      </c>
      <c r="F383" s="3">
        <f>('Stocks Portfolio'!D383-'Stocks Portfolio'!$D$3)/'Stocks Portfolio'!$D$3</f>
        <v>0.14811099966566349</v>
      </c>
      <c r="G383" s="3">
        <f>('Stocks Portfolio'!E383-'Stocks Portfolio'!$E$3)/'Stocks Portfolio'!$E$3</f>
        <v>-0.24377224199288258</v>
      </c>
      <c r="H383" s="3">
        <f>('Stocks Portfolio'!F383-'Stocks Portfolio'!$F$3)/'Stocks Portfolio'!$F$3</f>
        <v>-1.0709785804283762E-2</v>
      </c>
      <c r="I383" s="3">
        <f>('Stocks Portfolio'!G383-'Stocks Portfolio'!$G$3)/'Stocks Portfolio'!$G$3</f>
        <v>0.2505241090146752</v>
      </c>
      <c r="J383" s="3">
        <f>('Stocks Portfolio'!H383-'Stocks Portfolio'!$H$3)/'Stocks Portfolio'!$H$3</f>
        <v>-4.7217093115272994E-2</v>
      </c>
      <c r="K383" s="39">
        <f>('Stocks Portfolio'!I383-'Stocks Portfolio'!$I$3)/'Stocks Portfolio'!$I$3</f>
        <v>-0.18152173913043471</v>
      </c>
    </row>
    <row r="384" spans="1:11" customFormat="1" x14ac:dyDescent="0.3">
      <c r="A384" s="101" vm="6924">
        <v>44379</v>
      </c>
      <c r="B384" s="5">
        <f>SUM('Efficient Frontier'!$C$7*'Stocks Portfolio'!K384,'Efficient Frontier'!$D$7*'Stocks Portfolio'!L384,'Stocks Portfolio'!M384*'Efficient Frontier'!$E$7,'Efficient Frontier'!$F$7*'Stocks Portfolio'!N384,'Stocks Portfolio'!O384*'Efficient Frontier'!$G$7,'Efficient Frontier'!$H$7*'Stocks Portfolio'!P384,'Stocks Portfolio'!Q384*'Efficient Frontier'!$I$7,'Efficient Frontier'!$J$7*'Stocks Portfolio'!R384)</f>
        <v>2.7850029808478877E-3</v>
      </c>
      <c r="C384" s="97">
        <f t="shared" si="5"/>
        <v>9.5445875205879119E-2</v>
      </c>
      <c r="D384" s="21">
        <f>('Stocks Portfolio'!B384-'Stocks Portfolio'!$B$3)/'Stocks Portfolio'!$B$3</f>
        <v>0.30633437175493239</v>
      </c>
      <c r="E384" s="3">
        <f>('Stocks Portfolio'!C384-'Stocks Portfolio'!$C$3)/'Stocks Portfolio'!$C$3</f>
        <v>0.41217048534121692</v>
      </c>
      <c r="F384" s="3">
        <f>('Stocks Portfolio'!D384-'Stocks Portfolio'!$D$3)/'Stocks Portfolio'!$D$3</f>
        <v>0.16315613507188215</v>
      </c>
      <c r="G384" s="3">
        <f>('Stocks Portfolio'!E384-'Stocks Portfolio'!$E$3)/'Stocks Portfolio'!$E$3</f>
        <v>-0.25785883748517202</v>
      </c>
      <c r="H384" s="3">
        <f>('Stocks Portfolio'!F384-'Stocks Portfolio'!$F$3)/'Stocks Portfolio'!$F$3</f>
        <v>-1.8899622007559822E-2</v>
      </c>
      <c r="I384" s="3">
        <f>('Stocks Portfolio'!G384-'Stocks Portfolio'!$G$3)/'Stocks Portfolio'!$G$3</f>
        <v>0.25022461814914648</v>
      </c>
      <c r="J384" s="3">
        <f>('Stocks Portfolio'!H384-'Stocks Portfolio'!$H$3)/'Stocks Portfolio'!$H$3</f>
        <v>-4.2996570825639555E-2</v>
      </c>
      <c r="K384" s="39">
        <f>('Stocks Portfolio'!I384-'Stocks Portfolio'!$I$3)/'Stocks Portfolio'!$I$3</f>
        <v>-0.18043478260869558</v>
      </c>
    </row>
    <row r="385" spans="1:11" customFormat="1" x14ac:dyDescent="0.3">
      <c r="A385" s="101" vm="6941">
        <v>44382</v>
      </c>
      <c r="B385" s="5">
        <f>SUM('Efficient Frontier'!$C$7*'Stocks Portfolio'!K385,'Efficient Frontier'!$D$7*'Stocks Portfolio'!L385,'Stocks Portfolio'!M385*'Efficient Frontier'!$E$7,'Efficient Frontier'!$F$7*'Stocks Portfolio'!N385,'Stocks Portfolio'!O385*'Efficient Frontier'!$G$7,'Efficient Frontier'!$H$7*'Stocks Portfolio'!P385,'Stocks Portfolio'!Q385*'Efficient Frontier'!$I$7,'Efficient Frontier'!$J$7*'Stocks Portfolio'!R385)</f>
        <v>4.6544743199460285E-3</v>
      </c>
      <c r="C385" s="97">
        <f t="shared" si="5"/>
        <v>9.9211649158088888E-2</v>
      </c>
      <c r="D385" s="21">
        <f>('Stocks Portfolio'!B385-'Stocks Portfolio'!$B$3)/'Stocks Portfolio'!$B$3</f>
        <v>0.31671858774662498</v>
      </c>
      <c r="E385" s="3">
        <f>('Stocks Portfolio'!C385-'Stocks Portfolio'!$C$3)/'Stocks Portfolio'!$C$3</f>
        <v>0.3988667159398866</v>
      </c>
      <c r="F385" s="3">
        <f>('Stocks Portfolio'!D385-'Stocks Portfolio'!$D$3)/'Stocks Portfolio'!$D$3</f>
        <v>0.15747241725175515</v>
      </c>
      <c r="G385" s="3">
        <f>('Stocks Portfolio'!E385-'Stocks Portfolio'!$E$3)/'Stocks Portfolio'!$E$3</f>
        <v>-0.2449584816132859</v>
      </c>
      <c r="H385" s="3">
        <f>('Stocks Portfolio'!F385-'Stocks Portfolio'!$F$3)/'Stocks Portfolio'!$F$3</f>
        <v>-5.0398992020157778E-3</v>
      </c>
      <c r="I385" s="3">
        <f>('Stocks Portfolio'!G385-'Stocks Portfolio'!$G$3)/'Stocks Portfolio'!$G$3</f>
        <v>0.26774483378256952</v>
      </c>
      <c r="J385" s="3">
        <f>('Stocks Portfolio'!H385-'Stocks Portfolio'!$H$3)/'Stocks Portfolio'!$H$3</f>
        <v>-4.5634397256660436E-2</v>
      </c>
      <c r="K385" s="39">
        <f>('Stocks Portfolio'!I385-'Stocks Portfolio'!$I$3)/'Stocks Portfolio'!$I$3</f>
        <v>-0.15652173913043474</v>
      </c>
    </row>
    <row r="386" spans="1:11" customFormat="1" x14ac:dyDescent="0.3">
      <c r="A386" s="101" vm="6956">
        <v>44383</v>
      </c>
      <c r="B386" s="5">
        <f>SUM('Efficient Frontier'!$C$7*'Stocks Portfolio'!K386,'Efficient Frontier'!$D$7*'Stocks Portfolio'!L386,'Stocks Portfolio'!M386*'Efficient Frontier'!$E$7,'Efficient Frontier'!$F$7*'Stocks Portfolio'!N386,'Stocks Portfolio'!O386*'Efficient Frontier'!$G$7,'Efficient Frontier'!$H$7*'Stocks Portfolio'!P386,'Stocks Portfolio'!Q386*'Efficient Frontier'!$I$7,'Efficient Frontier'!$J$7*'Stocks Portfolio'!R386)</f>
        <v>-4.1871171274530123E-3</v>
      </c>
      <c r="C386" s="97">
        <f t="shared" si="5"/>
        <v>9.7008267590601771E-2</v>
      </c>
      <c r="D386" s="21">
        <f>('Stocks Portfolio'!B386-'Stocks Portfolio'!$B$3)/'Stocks Portfolio'!$B$3</f>
        <v>0.31983385254413288</v>
      </c>
      <c r="E386" s="3">
        <f>('Stocks Portfolio'!C386-'Stocks Portfolio'!$C$3)/'Stocks Portfolio'!$C$3</f>
        <v>0.40477950234047794</v>
      </c>
      <c r="F386" s="3">
        <f>('Stocks Portfolio'!D386-'Stocks Portfolio'!$D$3)/'Stocks Portfolio'!$D$3</f>
        <v>0.16616516215312599</v>
      </c>
      <c r="G386" s="3">
        <f>('Stocks Portfolio'!E386-'Stocks Portfolio'!$E$3)/'Stocks Portfolio'!$E$3</f>
        <v>-0.26594009489916964</v>
      </c>
      <c r="H386" s="3">
        <f>('Stocks Portfolio'!F386-'Stocks Portfolio'!$F$3)/'Stocks Portfolio'!$F$3</f>
        <v>-2.5409491810163706E-2</v>
      </c>
      <c r="I386" s="3">
        <f>('Stocks Portfolio'!G386-'Stocks Portfolio'!$G$3)/'Stocks Portfolio'!$G$3</f>
        <v>0.25262054507337528</v>
      </c>
      <c r="J386" s="3">
        <f>('Stocks Portfolio'!H386-'Stocks Portfolio'!$H$3)/'Stocks Portfolio'!$H$3</f>
        <v>-5.1965180691110502E-2</v>
      </c>
      <c r="K386" s="39">
        <f>('Stocks Portfolio'!I386-'Stocks Portfolio'!$I$3)/'Stocks Portfolio'!$I$3</f>
        <v>-0.1722826086956521</v>
      </c>
    </row>
    <row r="387" spans="1:11" customFormat="1" x14ac:dyDescent="0.3">
      <c r="A387" s="101" vm="6972">
        <v>44384</v>
      </c>
      <c r="B387" s="5">
        <f>SUM('Efficient Frontier'!$C$7*'Stocks Portfolio'!K387,'Efficient Frontier'!$D$7*'Stocks Portfolio'!L387,'Stocks Portfolio'!M387*'Efficient Frontier'!$E$7,'Efficient Frontier'!$F$7*'Stocks Portfolio'!N387,'Stocks Portfolio'!O387*'Efficient Frontier'!$G$7,'Efficient Frontier'!$H$7*'Stocks Portfolio'!P387,'Stocks Portfolio'!Q387*'Efficient Frontier'!$I$7,'Efficient Frontier'!$J$7*'Stocks Portfolio'!R387)</f>
        <v>1.5162795530323885E-3</v>
      </c>
      <c r="C387" s="97">
        <f t="shared" si="5"/>
        <v>0.10058853265412993</v>
      </c>
      <c r="D387" s="21">
        <f>('Stocks Portfolio'!B387-'Stocks Portfolio'!$B$3)/'Stocks Portfolio'!$B$3</f>
        <v>0.34579439252336447</v>
      </c>
      <c r="E387" s="3">
        <f>('Stocks Portfolio'!C387-'Stocks Portfolio'!$C$3)/'Stocks Portfolio'!$C$3</f>
        <v>0.41266321754126628</v>
      </c>
      <c r="F387" s="3">
        <f>('Stocks Portfolio'!D387-'Stocks Portfolio'!$D$3)/'Stocks Portfolio'!$D$3</f>
        <v>0.16917418923436964</v>
      </c>
      <c r="G387" s="3">
        <f>('Stocks Portfolio'!E387-'Stocks Portfolio'!$E$3)/'Stocks Portfolio'!$E$3</f>
        <v>-0.27743179122182676</v>
      </c>
      <c r="H387" s="3">
        <f>('Stocks Portfolio'!F387-'Stocks Portfolio'!$F$3)/'Stocks Portfolio'!$F$3</f>
        <v>-3.2549349013019611E-2</v>
      </c>
      <c r="I387" s="3">
        <f>('Stocks Portfolio'!G387-'Stocks Portfolio'!$G$3)/'Stocks Portfolio'!$G$3</f>
        <v>0.24228811021263844</v>
      </c>
      <c r="J387" s="3">
        <f>('Stocks Portfolio'!H387-'Stocks Portfolio'!$H$3)/'Stocks Portfolio'!$H$3</f>
        <v>-4.695331047217078E-2</v>
      </c>
      <c r="K387" s="39">
        <f>('Stocks Portfolio'!I387-'Stocks Portfolio'!$I$3)/'Stocks Portfolio'!$I$3</f>
        <v>-0.17173913043478253</v>
      </c>
    </row>
    <row r="388" spans="1:11" customFormat="1" x14ac:dyDescent="0.3">
      <c r="A388" s="101" vm="6991">
        <v>44385</v>
      </c>
      <c r="B388" s="5">
        <f>SUM('Efficient Frontier'!$C$7*'Stocks Portfolio'!K388,'Efficient Frontier'!$D$7*'Stocks Portfolio'!L388,'Stocks Portfolio'!M388*'Efficient Frontier'!$E$7,'Efficient Frontier'!$F$7*'Stocks Portfolio'!N388,'Stocks Portfolio'!O388*'Efficient Frontier'!$G$7,'Efficient Frontier'!$H$7*'Stocks Portfolio'!P388,'Stocks Portfolio'!Q388*'Efficient Frontier'!$I$7,'Efficient Frontier'!$J$7*'Stocks Portfolio'!R388)</f>
        <v>-1.8929708728722568E-2</v>
      </c>
      <c r="C388" s="97">
        <f t="shared" ref="C388:C451" si="6">($N$7*D388 + $O$7*E388 + $P$7*F388 + $Q$7*G388 + $R$7*H388 + $S$7*I388 + $T$7*J388 + $U$7*K388)</f>
        <v>8.1203902254787977E-2</v>
      </c>
      <c r="D388" s="21">
        <f>('Stocks Portfolio'!B388-'Stocks Portfolio'!$B$3)/'Stocks Portfolio'!$B$3</f>
        <v>0.32398753894080984</v>
      </c>
      <c r="E388" s="3">
        <f>('Stocks Portfolio'!C388-'Stocks Portfolio'!$C$3)/'Stocks Portfolio'!$C$3</f>
        <v>0.36338999753633899</v>
      </c>
      <c r="F388" s="3">
        <f>('Stocks Portfolio'!D388-'Stocks Portfolio'!$D$3)/'Stocks Portfolio'!$D$3</f>
        <v>0.16148445336008008</v>
      </c>
      <c r="G388" s="3">
        <f>('Stocks Portfolio'!E388-'Stocks Portfolio'!$E$3)/'Stocks Portfolio'!$E$3</f>
        <v>-0.30034104389086597</v>
      </c>
      <c r="H388" s="3">
        <f>('Stocks Portfolio'!F388-'Stocks Portfolio'!$F$3)/'Stocks Portfolio'!$F$3</f>
        <v>-6.0898782024359339E-2</v>
      </c>
      <c r="I388" s="3">
        <f>('Stocks Portfolio'!G388-'Stocks Portfolio'!$G$3)/'Stocks Portfolio'!$G$3</f>
        <v>0.20065887990416303</v>
      </c>
      <c r="J388" s="3">
        <f>('Stocks Portfolio'!H388-'Stocks Portfolio'!$H$3)/'Stocks Portfolio'!$H$3</f>
        <v>-7.7288314428910571E-2</v>
      </c>
      <c r="K388" s="39">
        <f>('Stocks Portfolio'!I388-'Stocks Portfolio'!$I$3)/'Stocks Portfolio'!$I$3</f>
        <v>-0.1918478260869565</v>
      </c>
    </row>
    <row r="389" spans="1:11" customFormat="1" x14ac:dyDescent="0.3">
      <c r="A389" s="101" vm="7009">
        <v>44386</v>
      </c>
      <c r="B389" s="5">
        <f>SUM('Efficient Frontier'!$C$7*'Stocks Portfolio'!K389,'Efficient Frontier'!$D$7*'Stocks Portfolio'!L389,'Stocks Portfolio'!M389*'Efficient Frontier'!$E$7,'Efficient Frontier'!$F$7*'Stocks Portfolio'!N389,'Stocks Portfolio'!O389*'Efficient Frontier'!$G$7,'Efficient Frontier'!$H$7*'Stocks Portfolio'!P389,'Stocks Portfolio'!Q389*'Efficient Frontier'!$I$7,'Efficient Frontier'!$J$7*'Stocks Portfolio'!R389)</f>
        <v>1.5514556503684758E-2</v>
      </c>
      <c r="C389" s="97">
        <f t="shared" si="6"/>
        <v>9.6523813328763544E-2</v>
      </c>
      <c r="D389" s="21">
        <f>('Stocks Portfolio'!B389-'Stocks Portfolio'!$B$3)/'Stocks Portfolio'!$B$3</f>
        <v>0.32710280373831757</v>
      </c>
      <c r="E389" s="3">
        <f>('Stocks Portfolio'!C389-'Stocks Portfolio'!$C$3)/'Stocks Portfolio'!$C$3</f>
        <v>0.38851933973885178</v>
      </c>
      <c r="F389" s="3">
        <f>('Stocks Portfolio'!D389-'Stocks Portfolio'!$D$3)/'Stocks Portfolio'!$D$3</f>
        <v>0.17686392510865923</v>
      </c>
      <c r="G389" s="3">
        <f>('Stocks Portfolio'!E389-'Stocks Portfolio'!$E$3)/'Stocks Portfolio'!$E$3</f>
        <v>-0.27750593119810207</v>
      </c>
      <c r="H389" s="3">
        <f>('Stocks Portfolio'!F389-'Stocks Portfolio'!$F$3)/'Stocks Portfolio'!$F$3</f>
        <v>-4.0739185216295666E-2</v>
      </c>
      <c r="I389" s="3">
        <f>('Stocks Portfolio'!G389-'Stocks Portfolio'!$G$3)/'Stocks Portfolio'!$G$3</f>
        <v>0.23435160227613064</v>
      </c>
      <c r="J389" s="3">
        <f>('Stocks Portfolio'!H389-'Stocks Portfolio'!$H$3)/'Stocks Portfolio'!$H$3</f>
        <v>-8.3355315220258422E-2</v>
      </c>
      <c r="K389" s="39">
        <f>('Stocks Portfolio'!I389-'Stocks Portfolio'!$I$3)/'Stocks Portfolio'!$I$3</f>
        <v>-0.17173913043478253</v>
      </c>
    </row>
    <row r="390" spans="1:11" customFormat="1" x14ac:dyDescent="0.3">
      <c r="A390" s="101" vm="7027">
        <v>44389</v>
      </c>
      <c r="B390" s="5">
        <f>SUM('Efficient Frontier'!$C$7*'Stocks Portfolio'!K390,'Efficient Frontier'!$D$7*'Stocks Portfolio'!L390,'Stocks Portfolio'!M390*'Efficient Frontier'!$E$7,'Efficient Frontier'!$F$7*'Stocks Portfolio'!N390,'Stocks Portfolio'!O390*'Efficient Frontier'!$G$7,'Efficient Frontier'!$H$7*'Stocks Portfolio'!P390,'Stocks Portfolio'!Q390*'Efficient Frontier'!$I$7,'Efficient Frontier'!$J$7*'Stocks Portfolio'!R390)</f>
        <v>3.2433172329331583E-3</v>
      </c>
      <c r="C390" s="97">
        <f t="shared" si="6"/>
        <v>0.10061320126388654</v>
      </c>
      <c r="D390" s="21">
        <f>('Stocks Portfolio'!B390-'Stocks Portfolio'!$B$3)/'Stocks Portfolio'!$B$3</f>
        <v>0.32294911734164061</v>
      </c>
      <c r="E390" s="3">
        <f>('Stocks Portfolio'!C390-'Stocks Portfolio'!$C$3)/'Stocks Portfolio'!$C$3</f>
        <v>0.41118502094111842</v>
      </c>
      <c r="F390" s="3">
        <f>('Stocks Portfolio'!D390-'Stocks Portfolio'!$D$3)/'Stocks Portfolio'!$D$3</f>
        <v>0.18555667001003007</v>
      </c>
      <c r="G390" s="3">
        <f>('Stocks Portfolio'!E390-'Stocks Portfolio'!$E$3)/'Stocks Portfolio'!$E$3</f>
        <v>-0.27965599051008305</v>
      </c>
      <c r="H390" s="3">
        <f>('Stocks Portfolio'!F390-'Stocks Portfolio'!$F$3)/'Stocks Portfolio'!$F$3</f>
        <v>-3.1709365812683708E-2</v>
      </c>
      <c r="I390" s="3">
        <f>('Stocks Portfolio'!G390-'Stocks Portfolio'!$G$3)/'Stocks Portfolio'!$G$3</f>
        <v>0.23435160227613064</v>
      </c>
      <c r="J390" s="3">
        <f>('Stocks Portfolio'!H390-'Stocks Portfolio'!$H$3)/'Stocks Portfolio'!$H$3</f>
        <v>-7.254022685307307E-2</v>
      </c>
      <c r="K390" s="39">
        <f>('Stocks Portfolio'!I390-'Stocks Portfolio'!$I$3)/'Stocks Portfolio'!$I$3</f>
        <v>-0.17989130434782602</v>
      </c>
    </row>
    <row r="391" spans="1:11" customFormat="1" x14ac:dyDescent="0.3">
      <c r="A391" s="101" vm="7041">
        <v>44390</v>
      </c>
      <c r="B391" s="5">
        <f>SUM('Efficient Frontier'!$C$7*'Stocks Portfolio'!K391,'Efficient Frontier'!$D$7*'Stocks Portfolio'!L391,'Stocks Portfolio'!M391*'Efficient Frontier'!$E$7,'Efficient Frontier'!$F$7*'Stocks Portfolio'!N391,'Stocks Portfolio'!O391*'Efficient Frontier'!$G$7,'Efficient Frontier'!$H$7*'Stocks Portfolio'!P391,'Stocks Portfolio'!Q391*'Efficient Frontier'!$I$7,'Efficient Frontier'!$J$7*'Stocks Portfolio'!R391)</f>
        <v>-1.856900322982768E-3</v>
      </c>
      <c r="C391" s="97">
        <f t="shared" si="6"/>
        <v>0.10034301054270481</v>
      </c>
      <c r="D391" s="21">
        <f>('Stocks Portfolio'!B391-'Stocks Portfolio'!$B$3)/'Stocks Portfolio'!$B$3</f>
        <v>0.33956386292834884</v>
      </c>
      <c r="E391" s="3">
        <f>('Stocks Portfolio'!C391-'Stocks Portfolio'!$C$3)/'Stocks Portfolio'!$C$3</f>
        <v>0.42301059374230088</v>
      </c>
      <c r="F391" s="3">
        <f>('Stocks Portfolio'!D391-'Stocks Portfolio'!$D$3)/'Stocks Portfolio'!$D$3</f>
        <v>0.18522233366766958</v>
      </c>
      <c r="G391" s="3">
        <f>('Stocks Portfolio'!E391-'Stocks Portfolio'!$E$3)/'Stocks Portfolio'!$E$3</f>
        <v>-0.29188908659549223</v>
      </c>
      <c r="H391" s="3">
        <f>('Stocks Portfolio'!F391-'Stocks Portfolio'!$F$3)/'Stocks Portfolio'!$F$3</f>
        <v>-4.6619067618647536E-2</v>
      </c>
      <c r="I391" s="3">
        <f>('Stocks Portfolio'!G391-'Stocks Portfolio'!$G$3)/'Stocks Portfolio'!$G$3</f>
        <v>0.21653189577717888</v>
      </c>
      <c r="J391" s="3">
        <f>('Stocks Portfolio'!H391-'Stocks Portfolio'!$H$3)/'Stocks Portfolio'!$H$3</f>
        <v>-7.0957530994460505E-2</v>
      </c>
      <c r="K391" s="39">
        <f>('Stocks Portfolio'!I391-'Stocks Portfolio'!$I$3)/'Stocks Portfolio'!$I$3</f>
        <v>-0.17934782608695649</v>
      </c>
    </row>
    <row r="392" spans="1:11" customFormat="1" x14ac:dyDescent="0.3">
      <c r="A392" s="101" vm="7059">
        <v>44391</v>
      </c>
      <c r="B392" s="5">
        <f>SUM('Efficient Frontier'!$C$7*'Stocks Portfolio'!K392,'Efficient Frontier'!$D$7*'Stocks Portfolio'!L392,'Stocks Portfolio'!M392*'Efficient Frontier'!$E$7,'Efficient Frontier'!$F$7*'Stocks Portfolio'!N392,'Stocks Portfolio'!O392*'Efficient Frontier'!$G$7,'Efficient Frontier'!$H$7*'Stocks Portfolio'!P392,'Stocks Portfolio'!Q392*'Efficient Frontier'!$I$7,'Efficient Frontier'!$J$7*'Stocks Portfolio'!R392)</f>
        <v>2.2435962680817908E-3</v>
      </c>
      <c r="C392" s="97">
        <f t="shared" si="6"/>
        <v>0.1019584981972748</v>
      </c>
      <c r="D392" s="21">
        <f>('Stocks Portfolio'!B392-'Stocks Portfolio'!$B$3)/'Stocks Portfolio'!$B$3</f>
        <v>0.32398753894080984</v>
      </c>
      <c r="E392" s="3">
        <f>('Stocks Portfolio'!C392-'Stocks Portfolio'!$C$3)/'Stocks Portfolio'!$C$3</f>
        <v>0.43976348854397618</v>
      </c>
      <c r="F392" s="3">
        <f>('Stocks Portfolio'!D392-'Stocks Portfolio'!$D$3)/'Stocks Portfolio'!$D$3</f>
        <v>0.18956870611835502</v>
      </c>
      <c r="G392" s="3">
        <f>('Stocks Portfolio'!E392-'Stocks Portfolio'!$E$3)/'Stocks Portfolio'!$E$3</f>
        <v>-0.28625444839857644</v>
      </c>
      <c r="H392" s="3">
        <f>('Stocks Portfolio'!F392-'Stocks Portfolio'!$F$3)/'Stocks Portfolio'!$F$3</f>
        <v>-4.05291894162116E-2</v>
      </c>
      <c r="I392" s="3">
        <f>('Stocks Portfolio'!G392-'Stocks Portfolio'!$G$3)/'Stocks Portfolio'!$G$3</f>
        <v>0.2159329140461215</v>
      </c>
      <c r="J392" s="3">
        <f>('Stocks Portfolio'!H392-'Stocks Portfolio'!$H$3)/'Stocks Portfolio'!$H$3</f>
        <v>-6.251648641519382E-2</v>
      </c>
      <c r="K392" s="39">
        <f>('Stocks Portfolio'!I392-'Stocks Portfolio'!$I$3)/'Stocks Portfolio'!$I$3</f>
        <v>-0.17717391304347815</v>
      </c>
    </row>
    <row r="393" spans="1:11" customFormat="1" x14ac:dyDescent="0.3">
      <c r="A393" s="101" vm="7076">
        <v>44392</v>
      </c>
      <c r="B393" s="5">
        <f>SUM('Efficient Frontier'!$C$7*'Stocks Portfolio'!K393,'Efficient Frontier'!$D$7*'Stocks Portfolio'!L393,'Stocks Portfolio'!M393*'Efficient Frontier'!$E$7,'Efficient Frontier'!$F$7*'Stocks Portfolio'!N393,'Stocks Portfolio'!O393*'Efficient Frontier'!$G$7,'Efficient Frontier'!$H$7*'Stocks Portfolio'!P393,'Stocks Portfolio'!Q393*'Efficient Frontier'!$I$7,'Efficient Frontier'!$J$7*'Stocks Portfolio'!R393)</f>
        <v>-1.8402054042492375E-2</v>
      </c>
      <c r="C393" s="97">
        <f t="shared" si="6"/>
        <v>8.1294661312268104E-2</v>
      </c>
      <c r="D393" s="21">
        <f>('Stocks Portfolio'!B393-'Stocks Portfolio'!$B$3)/'Stocks Portfolio'!$B$3</f>
        <v>0.30114226375908604</v>
      </c>
      <c r="E393" s="3">
        <f>('Stocks Portfolio'!C393-'Stocks Portfolio'!$C$3)/'Stocks Portfolio'!$C$3</f>
        <v>0.42301059374230088</v>
      </c>
      <c r="F393" s="3">
        <f>('Stocks Portfolio'!D393-'Stocks Portfolio'!$D$3)/'Stocks Portfolio'!$D$3</f>
        <v>0.16148445336008008</v>
      </c>
      <c r="G393" s="3">
        <f>('Stocks Portfolio'!E393-'Stocks Portfolio'!$E$3)/'Stocks Portfolio'!$E$3</f>
        <v>-0.29352016607354686</v>
      </c>
      <c r="H393" s="3">
        <f>('Stocks Portfolio'!F393-'Stocks Portfolio'!$F$3)/'Stocks Portfolio'!$F$3</f>
        <v>-5.2498950020999587E-2</v>
      </c>
      <c r="I393" s="3">
        <f>('Stocks Portfolio'!G393-'Stocks Portfolio'!$G$3)/'Stocks Portfolio'!$G$3</f>
        <v>0.19856244384546265</v>
      </c>
      <c r="J393" s="3">
        <f>('Stocks Portfolio'!H393-'Stocks Portfolio'!$H$3)/'Stocks Portfolio'!$H$3</f>
        <v>-8.7839620152993902E-2</v>
      </c>
      <c r="K393" s="39">
        <f>('Stocks Portfolio'!I393-'Stocks Portfolio'!$I$3)/'Stocks Portfolio'!$I$3</f>
        <v>-0.1885869565217391</v>
      </c>
    </row>
    <row r="394" spans="1:11" customFormat="1" x14ac:dyDescent="0.3">
      <c r="A394" s="101" vm="7091">
        <v>44393</v>
      </c>
      <c r="B394" s="5">
        <f>SUM('Efficient Frontier'!$C$7*'Stocks Portfolio'!K394,'Efficient Frontier'!$D$7*'Stocks Portfolio'!L394,'Stocks Portfolio'!M394*'Efficient Frontier'!$E$7,'Efficient Frontier'!$F$7*'Stocks Portfolio'!N394,'Stocks Portfolio'!O394*'Efficient Frontier'!$G$7,'Efficient Frontier'!$H$7*'Stocks Portfolio'!P394,'Stocks Portfolio'!Q394*'Efficient Frontier'!$I$7,'Efficient Frontier'!$J$7*'Stocks Portfolio'!R394)</f>
        <v>-1.903621315139929E-3</v>
      </c>
      <c r="C394" s="97">
        <f t="shared" si="6"/>
        <v>8.0767283048677974E-2</v>
      </c>
      <c r="D394" s="21">
        <f>('Stocks Portfolio'!B394-'Stocks Portfolio'!$B$3)/'Stocks Portfolio'!$B$3</f>
        <v>0.30218068535825526</v>
      </c>
      <c r="E394" s="3">
        <f>('Stocks Portfolio'!C394-'Stocks Portfolio'!$C$3)/'Stocks Portfolio'!$C$3</f>
        <v>0.39788125153978804</v>
      </c>
      <c r="F394" s="3">
        <f>('Stocks Portfolio'!D394-'Stocks Portfolio'!$D$3)/'Stocks Portfolio'!$D$3</f>
        <v>0.17586091608157794</v>
      </c>
      <c r="G394" s="3">
        <f>('Stocks Portfolio'!E394-'Stocks Portfolio'!$E$3)/'Stocks Portfolio'!$E$3</f>
        <v>-0.3030842230130486</v>
      </c>
      <c r="H394" s="3">
        <f>('Stocks Portfolio'!F394-'Stocks Portfolio'!$F$3)/'Stocks Portfolio'!$F$3</f>
        <v>-6.2578748425031333E-2</v>
      </c>
      <c r="I394" s="3">
        <f>('Stocks Portfolio'!G394-'Stocks Portfolio'!$G$3)/'Stocks Portfolio'!$G$3</f>
        <v>0.17445342917041032</v>
      </c>
      <c r="J394" s="3">
        <f>('Stocks Portfolio'!H394-'Stocks Portfolio'!$H$3)/'Stocks Portfolio'!$H$3</f>
        <v>-0.10656818781324187</v>
      </c>
      <c r="K394" s="39">
        <f>('Stocks Portfolio'!I394-'Stocks Portfolio'!$I$3)/'Stocks Portfolio'!$I$3</f>
        <v>-0.20652173913043473</v>
      </c>
    </row>
    <row r="395" spans="1:11" customFormat="1" x14ac:dyDescent="0.3">
      <c r="A395" s="101" vm="7109">
        <v>44396</v>
      </c>
      <c r="B395" s="5">
        <f>SUM('Efficient Frontier'!$C$7*'Stocks Portfolio'!K395,'Efficient Frontier'!$D$7*'Stocks Portfolio'!L395,'Stocks Portfolio'!M395*'Efficient Frontier'!$E$7,'Efficient Frontier'!$F$7*'Stocks Portfolio'!N395,'Stocks Portfolio'!O395*'Efficient Frontier'!$G$7,'Efficient Frontier'!$H$7*'Stocks Portfolio'!P395,'Stocks Portfolio'!Q395*'Efficient Frontier'!$I$7,'Efficient Frontier'!$J$7*'Stocks Portfolio'!R395)</f>
        <v>-2.455149022624414E-2</v>
      </c>
      <c r="C395" s="97">
        <f t="shared" si="6"/>
        <v>5.6346001462596738E-2</v>
      </c>
      <c r="D395" s="21">
        <f>('Stocks Portfolio'!B395-'Stocks Portfolio'!$B$3)/'Stocks Portfolio'!$B$3</f>
        <v>0.26895119418483898</v>
      </c>
      <c r="E395" s="3">
        <f>('Stocks Portfolio'!C395-'Stocks Portfolio'!$C$3)/'Stocks Portfolio'!$C$3</f>
        <v>0.38112835673811279</v>
      </c>
      <c r="F395" s="3">
        <f>('Stocks Portfolio'!D395-'Stocks Portfolio'!$D$3)/'Stocks Portfolio'!$D$3</f>
        <v>0.1601471079906385</v>
      </c>
      <c r="G395" s="3">
        <f>('Stocks Portfolio'!E395-'Stocks Portfolio'!$E$3)/'Stocks Portfolio'!$E$3</f>
        <v>-0.32806939501779353</v>
      </c>
      <c r="H395" s="3">
        <f>('Stocks Portfolio'!F395-'Stocks Portfolio'!$F$3)/'Stocks Portfolio'!$F$3</f>
        <v>-0.10226795464090703</v>
      </c>
      <c r="I395" s="3">
        <f>('Stocks Portfolio'!G395-'Stocks Portfolio'!$G$3)/'Stocks Portfolio'!$G$3</f>
        <v>0.13222521713087751</v>
      </c>
      <c r="J395" s="3">
        <f>('Stocks Portfolio'!H395-'Stocks Portfolio'!$H$3)/'Stocks Portfolio'!$H$3</f>
        <v>-0.13241888683724601</v>
      </c>
      <c r="K395" s="39">
        <f>('Stocks Portfolio'!I395-'Stocks Portfolio'!$I$3)/'Stocks Portfolio'!$I$3</f>
        <v>-0.24076086956521731</v>
      </c>
    </row>
    <row r="396" spans="1:11" customFormat="1" x14ac:dyDescent="0.3">
      <c r="A396" s="101" vm="7126">
        <v>44397</v>
      </c>
      <c r="B396" s="5">
        <f>SUM('Efficient Frontier'!$C$7*'Stocks Portfolio'!K396,'Efficient Frontier'!$D$7*'Stocks Portfolio'!L396,'Stocks Portfolio'!M396*'Efficient Frontier'!$E$7,'Efficient Frontier'!$F$7*'Stocks Portfolio'!N396,'Stocks Portfolio'!O396*'Efficient Frontier'!$G$7,'Efficient Frontier'!$H$7*'Stocks Portfolio'!P396,'Stocks Portfolio'!Q396*'Efficient Frontier'!$I$7,'Efficient Frontier'!$J$7*'Stocks Portfolio'!R396)</f>
        <v>3.8129181023028006E-3</v>
      </c>
      <c r="C396" s="97">
        <f t="shared" si="6"/>
        <v>5.9182864717912002E-2</v>
      </c>
      <c r="D396" s="21">
        <f>('Stocks Portfolio'!B396-'Stocks Portfolio'!$B$3)/'Stocks Portfolio'!$B$3</f>
        <v>0.27102803738317749</v>
      </c>
      <c r="E396" s="3">
        <f>('Stocks Portfolio'!C396-'Stocks Portfolio'!$C$3)/'Stocks Portfolio'!$C$3</f>
        <v>0.408721359940872</v>
      </c>
      <c r="F396" s="3">
        <f>('Stocks Portfolio'!D396-'Stocks Portfolio'!$D$3)/'Stocks Portfolio'!$D$3</f>
        <v>0.1531260448010697</v>
      </c>
      <c r="G396" s="3">
        <f>('Stocks Portfolio'!E396-'Stocks Portfolio'!$E$3)/'Stocks Portfolio'!$E$3</f>
        <v>-0.31895017793594305</v>
      </c>
      <c r="H396" s="3">
        <f>('Stocks Portfolio'!F396-'Stocks Portfolio'!$F$3)/'Stocks Portfolio'!$F$3</f>
        <v>-8.4838303233935305E-2</v>
      </c>
      <c r="I396" s="3">
        <f>('Stocks Portfolio'!G396-'Stocks Portfolio'!$G$3)/'Stocks Portfolio'!$G$3</f>
        <v>0.13507038035339924</v>
      </c>
      <c r="J396" s="3">
        <f>('Stocks Portfolio'!H396-'Stocks Portfolio'!$H$3)/'Stocks Portfolio'!$H$3</f>
        <v>-0.11237140596148769</v>
      </c>
      <c r="K396" s="39">
        <f>('Stocks Portfolio'!I396-'Stocks Portfolio'!$I$3)/'Stocks Portfolio'!$I$3</f>
        <v>-0.23478260869565212</v>
      </c>
    </row>
    <row r="397" spans="1:11" customFormat="1" x14ac:dyDescent="0.3">
      <c r="A397" s="101" vm="7145">
        <v>44398</v>
      </c>
      <c r="B397" s="5">
        <f>SUM('Efficient Frontier'!$C$7*'Stocks Portfolio'!K397,'Efficient Frontier'!$D$7*'Stocks Portfolio'!L397,'Stocks Portfolio'!M397*'Efficient Frontier'!$E$7,'Efficient Frontier'!$F$7*'Stocks Portfolio'!N397,'Stocks Portfolio'!O397*'Efficient Frontier'!$G$7,'Efficient Frontier'!$H$7*'Stocks Portfolio'!P397,'Stocks Portfolio'!Q397*'Efficient Frontier'!$I$7,'Efficient Frontier'!$J$7*'Stocks Portfolio'!R397)</f>
        <v>1.597275408064372E-2</v>
      </c>
      <c r="C397" s="97">
        <f t="shared" si="6"/>
        <v>7.4370454200924224E-2</v>
      </c>
      <c r="D397" s="21">
        <f>('Stocks Portfolio'!B397-'Stocks Portfolio'!$B$3)/'Stocks Portfolio'!$B$3</f>
        <v>0.27206645898234671</v>
      </c>
      <c r="E397" s="3">
        <f>('Stocks Portfolio'!C397-'Stocks Portfolio'!$C$3)/'Stocks Portfolio'!$C$3</f>
        <v>0.42350332594235024</v>
      </c>
      <c r="F397" s="3">
        <f>('Stocks Portfolio'!D397-'Stocks Portfolio'!$D$3)/'Stocks Portfolio'!$D$3</f>
        <v>0.16783684386492806</v>
      </c>
      <c r="G397" s="3">
        <f>('Stocks Portfolio'!E397-'Stocks Portfolio'!$E$3)/'Stocks Portfolio'!$E$3</f>
        <v>-0.29811684460260968</v>
      </c>
      <c r="H397" s="3">
        <f>('Stocks Portfolio'!F397-'Stocks Portfolio'!$F$3)/'Stocks Portfolio'!$F$3</f>
        <v>-6.0688786224275454E-2</v>
      </c>
      <c r="I397" s="3">
        <f>('Stocks Portfolio'!G397-'Stocks Portfolio'!$G$3)/'Stocks Portfolio'!$G$3</f>
        <v>0.17400419287211738</v>
      </c>
      <c r="J397" s="3">
        <f>('Stocks Portfolio'!H397-'Stocks Portfolio'!$H$3)/'Stocks Portfolio'!$H$3</f>
        <v>-0.10577683988393559</v>
      </c>
      <c r="K397" s="39">
        <f>('Stocks Portfolio'!I397-'Stocks Portfolio'!$I$3)/'Stocks Portfolio'!$I$3</f>
        <v>-0.20923913043478251</v>
      </c>
    </row>
    <row r="398" spans="1:11" customFormat="1" x14ac:dyDescent="0.3">
      <c r="A398" s="101" vm="7162">
        <v>44399</v>
      </c>
      <c r="B398" s="5">
        <f>SUM('Efficient Frontier'!$C$7*'Stocks Portfolio'!K398,'Efficient Frontier'!$D$7*'Stocks Portfolio'!L398,'Stocks Portfolio'!M398*'Efficient Frontier'!$E$7,'Efficient Frontier'!$F$7*'Stocks Portfolio'!N398,'Stocks Portfolio'!O398*'Efficient Frontier'!$G$7,'Efficient Frontier'!$H$7*'Stocks Portfolio'!P398,'Stocks Portfolio'!Q398*'Efficient Frontier'!$I$7,'Efficient Frontier'!$J$7*'Stocks Portfolio'!R398)</f>
        <v>7.3777307833727138E-3</v>
      </c>
      <c r="C398" s="97">
        <f t="shared" si="6"/>
        <v>8.4253266800539267E-2</v>
      </c>
      <c r="D398" s="21">
        <f>('Stocks Portfolio'!B398-'Stocks Portfolio'!$B$3)/'Stocks Portfolio'!$B$3</f>
        <v>0.32191069574247139</v>
      </c>
      <c r="E398" s="3">
        <f>('Stocks Portfolio'!C398-'Stocks Portfolio'!$C$3)/'Stocks Portfolio'!$C$3</f>
        <v>0.44666173934466602</v>
      </c>
      <c r="F398" s="3">
        <f>('Stocks Portfolio'!D398-'Stocks Portfolio'!$D$3)/'Stocks Portfolio'!$D$3</f>
        <v>0.16950852557673013</v>
      </c>
      <c r="G398" s="3">
        <f>('Stocks Portfolio'!E398-'Stocks Portfolio'!$E$3)/'Stocks Portfolio'!$E$3</f>
        <v>-0.2967081850533807</v>
      </c>
      <c r="H398" s="3">
        <f>('Stocks Portfolio'!F398-'Stocks Portfolio'!$F$3)/'Stocks Portfolio'!$F$3</f>
        <v>-5.4808903821923403E-2</v>
      </c>
      <c r="I398" s="3">
        <f>('Stocks Portfolio'!G398-'Stocks Portfolio'!$G$3)/'Stocks Portfolio'!$G$3</f>
        <v>0.16726564839772387</v>
      </c>
      <c r="J398" s="3">
        <f>('Stocks Portfolio'!H398-'Stocks Portfolio'!$H$3)/'Stocks Portfolio'!$H$3</f>
        <v>-0.11078871010287512</v>
      </c>
      <c r="K398" s="39">
        <f>('Stocks Portfolio'!I398-'Stocks Portfolio'!$I$3)/'Stocks Portfolio'!$I$3</f>
        <v>-0.22282608695652165</v>
      </c>
    </row>
    <row r="399" spans="1:11" customFormat="1" x14ac:dyDescent="0.3">
      <c r="A399" s="101" vm="7179">
        <v>44400</v>
      </c>
      <c r="B399" s="5">
        <f>SUM('Efficient Frontier'!$C$7*'Stocks Portfolio'!K399,'Efficient Frontier'!$D$7*'Stocks Portfolio'!L399,'Stocks Portfolio'!M399*'Efficient Frontier'!$E$7,'Efficient Frontier'!$F$7*'Stocks Portfolio'!N399,'Stocks Portfolio'!O399*'Efficient Frontier'!$G$7,'Efficient Frontier'!$H$7*'Stocks Portfolio'!P399,'Stocks Portfolio'!Q399*'Efficient Frontier'!$I$7,'Efficient Frontier'!$J$7*'Stocks Portfolio'!R399)</f>
        <v>1.8036039354119685E-2</v>
      </c>
      <c r="C399" s="97">
        <f t="shared" si="6"/>
        <v>0.10416475643940951</v>
      </c>
      <c r="D399" s="21">
        <f>('Stocks Portfolio'!B399-'Stocks Portfolio'!$B$3)/'Stocks Portfolio'!$B$3</f>
        <v>0.33852544132917961</v>
      </c>
      <c r="E399" s="3">
        <f>('Stocks Portfolio'!C399-'Stocks Portfolio'!$C$3)/'Stocks Portfolio'!$C$3</f>
        <v>0.4683419561468341</v>
      </c>
      <c r="F399" s="3">
        <f>('Stocks Portfolio'!D399-'Stocks Portfolio'!$D$3)/'Stocks Portfolio'!$D$3</f>
        <v>0.19826145101972567</v>
      </c>
      <c r="G399" s="3">
        <f>('Stocks Portfolio'!E399-'Stocks Portfolio'!$E$3)/'Stocks Portfolio'!$E$3</f>
        <v>-0.28417852906287072</v>
      </c>
      <c r="H399" s="3">
        <f>('Stocks Portfolio'!F399-'Stocks Portfolio'!$F$3)/'Stocks Portfolio'!$F$3</f>
        <v>-4.0319193616127527E-2</v>
      </c>
      <c r="I399" s="3">
        <f>('Stocks Portfolio'!G399-'Stocks Portfolio'!$G$3)/'Stocks Portfolio'!$G$3</f>
        <v>0.1793950284516323</v>
      </c>
      <c r="J399" s="3">
        <f>('Stocks Portfolio'!H399-'Stocks Portfolio'!$H$3)/'Stocks Portfolio'!$H$3</f>
        <v>-9.7335795304668904E-2</v>
      </c>
      <c r="K399" s="39">
        <f>('Stocks Portfolio'!I399-'Stocks Portfolio'!$I$3)/'Stocks Portfolio'!$I$3</f>
        <v>-0.21847826086956512</v>
      </c>
    </row>
    <row r="400" spans="1:11" customFormat="1" x14ac:dyDescent="0.3">
      <c r="A400" s="101" vm="7196">
        <v>44403</v>
      </c>
      <c r="B400" s="5">
        <f>SUM('Efficient Frontier'!$C$7*'Stocks Portfolio'!K400,'Efficient Frontier'!$D$7*'Stocks Portfolio'!L400,'Stocks Portfolio'!M400*'Efficient Frontier'!$E$7,'Efficient Frontier'!$F$7*'Stocks Portfolio'!N400,'Stocks Portfolio'!O400*'Efficient Frontier'!$G$7,'Efficient Frontier'!$H$7*'Stocks Portfolio'!P400,'Stocks Portfolio'!Q400*'Efficient Frontier'!$I$7,'Efficient Frontier'!$J$7*'Stocks Portfolio'!R400)</f>
        <v>7.7500103653368015E-3</v>
      </c>
      <c r="C400" s="97">
        <f t="shared" si="6"/>
        <v>0.11123719463890443</v>
      </c>
      <c r="D400" s="21">
        <f>('Stocks Portfolio'!B400-'Stocks Portfolio'!$B$3)/'Stocks Portfolio'!$B$3</f>
        <v>0.34164070612668734</v>
      </c>
      <c r="E400" s="3">
        <f>('Stocks Portfolio'!C400-'Stocks Portfolio'!$C$3)/'Stocks Portfolio'!$C$3</f>
        <v>0.47671840354767164</v>
      </c>
      <c r="F400" s="3">
        <f>('Stocks Portfolio'!D400-'Stocks Portfolio'!$D$3)/'Stocks Portfolio'!$D$3</f>
        <v>0.20026746907388823</v>
      </c>
      <c r="G400" s="3">
        <f>('Stocks Portfolio'!E400-'Stocks Portfolio'!$E$3)/'Stocks Portfolio'!$E$3</f>
        <v>-0.27209371293001189</v>
      </c>
      <c r="H400" s="3">
        <f>('Stocks Portfolio'!F400-'Stocks Portfolio'!$F$3)/'Stocks Portfolio'!$F$3</f>
        <v>-1.8269634607307801E-2</v>
      </c>
      <c r="I400" s="3">
        <f>('Stocks Portfolio'!G400-'Stocks Portfolio'!$G$3)/'Stocks Portfolio'!$G$3</f>
        <v>0.18942797244684031</v>
      </c>
      <c r="J400" s="3">
        <f>('Stocks Portfolio'!H400-'Stocks Portfolio'!$H$3)/'Stocks Portfolio'!$H$3</f>
        <v>-8.4938011078870987E-2</v>
      </c>
      <c r="K400" s="39">
        <f>('Stocks Portfolio'!I400-'Stocks Portfolio'!$I$3)/'Stocks Portfolio'!$I$3</f>
        <v>-0.1989130434782608</v>
      </c>
    </row>
    <row r="401" spans="1:11" customFormat="1" x14ac:dyDescent="0.3">
      <c r="A401" s="101" vm="7212">
        <v>44404</v>
      </c>
      <c r="B401" s="5">
        <f>SUM('Efficient Frontier'!$C$7*'Stocks Portfolio'!K401,'Efficient Frontier'!$D$7*'Stocks Portfolio'!L401,'Stocks Portfolio'!M401*'Efficient Frontier'!$E$7,'Efficient Frontier'!$F$7*'Stocks Portfolio'!N401,'Stocks Portfolio'!O401*'Efficient Frontier'!$G$7,'Efficient Frontier'!$H$7*'Stocks Portfolio'!P401,'Stocks Portfolio'!Q401*'Efficient Frontier'!$I$7,'Efficient Frontier'!$J$7*'Stocks Portfolio'!R401)</f>
        <v>-9.8772517299885818E-3</v>
      </c>
      <c r="C401" s="97">
        <f t="shared" si="6"/>
        <v>0.10145158718831702</v>
      </c>
      <c r="D401" s="21">
        <f>('Stocks Portfolio'!B401-'Stocks Portfolio'!$B$3)/'Stocks Portfolio'!$B$3</f>
        <v>0.33748701973001033</v>
      </c>
      <c r="E401" s="3">
        <f>('Stocks Portfolio'!C401-'Stocks Portfolio'!$C$3)/'Stocks Portfolio'!$C$3</f>
        <v>0.4698201527469818</v>
      </c>
      <c r="F401" s="3">
        <f>('Stocks Portfolio'!D401-'Stocks Portfolio'!$D$3)/'Stocks Portfolio'!$D$3</f>
        <v>0.1905717151454363</v>
      </c>
      <c r="G401" s="3">
        <f>('Stocks Portfolio'!E401-'Stocks Portfolio'!$E$3)/'Stocks Portfolio'!$E$3</f>
        <v>-0.28677342823250301</v>
      </c>
      <c r="H401" s="3">
        <f>('Stocks Portfolio'!F401-'Stocks Portfolio'!$F$3)/'Stocks Portfolio'!$F$3</f>
        <v>-2.8349433011339732E-2</v>
      </c>
      <c r="I401" s="3">
        <f>('Stocks Portfolio'!G401-'Stocks Portfolio'!$G$3)/'Stocks Portfolio'!$G$3</f>
        <v>0.17460317460317465</v>
      </c>
      <c r="J401" s="3">
        <f>('Stocks Portfolio'!H401-'Stocks Portfolio'!$H$3)/'Stocks Portfolio'!$H$3</f>
        <v>-0.10182010023740437</v>
      </c>
      <c r="K401" s="39">
        <f>('Stocks Portfolio'!I401-'Stocks Portfolio'!$I$3)/'Stocks Portfolio'!$I$3</f>
        <v>-0.20271739130434777</v>
      </c>
    </row>
    <row r="402" spans="1:11" customFormat="1" x14ac:dyDescent="0.3">
      <c r="A402" s="101" vm="7228">
        <v>44405</v>
      </c>
      <c r="B402" s="5">
        <f>SUM('Efficient Frontier'!$C$7*'Stocks Portfolio'!K402,'Efficient Frontier'!$D$7*'Stocks Portfolio'!L402,'Stocks Portfolio'!M402*'Efficient Frontier'!$E$7,'Efficient Frontier'!$F$7*'Stocks Portfolio'!N402,'Stocks Portfolio'!O402*'Efficient Frontier'!$G$7,'Efficient Frontier'!$H$7*'Stocks Portfolio'!P402,'Stocks Portfolio'!Q402*'Efficient Frontier'!$I$7,'Efficient Frontier'!$J$7*'Stocks Portfolio'!R402)</f>
        <v>3.6299180550019607E-3</v>
      </c>
      <c r="C402" s="97">
        <f t="shared" si="6"/>
        <v>0.10556686751629157</v>
      </c>
      <c r="D402" s="21">
        <f>('Stocks Portfolio'!B402-'Stocks Portfolio'!$B$3)/'Stocks Portfolio'!$B$3</f>
        <v>0.34787123572170292</v>
      </c>
      <c r="E402" s="3">
        <f>('Stocks Portfolio'!C402-'Stocks Portfolio'!$C$3)/'Stocks Portfolio'!$C$3</f>
        <v>0.43187977334318778</v>
      </c>
      <c r="F402" s="3">
        <f>('Stocks Portfolio'!D402-'Stocks Portfolio'!$D$3)/'Stocks Portfolio'!$D$3</f>
        <v>0.19959879638916744</v>
      </c>
      <c r="G402" s="3">
        <f>('Stocks Portfolio'!E402-'Stocks Portfolio'!$E$3)/'Stocks Portfolio'!$E$3</f>
        <v>-0.2858096085409253</v>
      </c>
      <c r="H402" s="3">
        <f>('Stocks Portfolio'!F402-'Stocks Portfolio'!$F$3)/'Stocks Portfolio'!$F$3</f>
        <v>-2.5619487610247772E-2</v>
      </c>
      <c r="I402" s="3">
        <f>('Stocks Portfolio'!G402-'Stocks Portfolio'!$G$3)/'Stocks Portfolio'!$G$3</f>
        <v>0.18463611859838269</v>
      </c>
      <c r="J402" s="3">
        <f>('Stocks Portfolio'!H402-'Stocks Portfolio'!$H$3)/'Stocks Portfolio'!$H$3</f>
        <v>-0.1086784489580585</v>
      </c>
      <c r="K402" s="39">
        <f>('Stocks Portfolio'!I402-'Stocks Portfolio'!$I$3)/'Stocks Portfolio'!$I$3</f>
        <v>-0.20054347826086946</v>
      </c>
    </row>
    <row r="403" spans="1:11" customFormat="1" x14ac:dyDescent="0.3">
      <c r="A403" s="101" vm="7243">
        <v>44406</v>
      </c>
      <c r="B403" s="5">
        <f>SUM('Efficient Frontier'!$C$7*'Stocks Portfolio'!K403,'Efficient Frontier'!$D$7*'Stocks Portfolio'!L403,'Stocks Portfolio'!M403*'Efficient Frontier'!$E$7,'Efficient Frontier'!$F$7*'Stocks Portfolio'!N403,'Stocks Portfolio'!O403*'Efficient Frontier'!$G$7,'Efficient Frontier'!$H$7*'Stocks Portfolio'!P403,'Stocks Portfolio'!Q403*'Efficient Frontier'!$I$7,'Efficient Frontier'!$J$7*'Stocks Portfolio'!R403)</f>
        <v>9.9905573718720459E-3</v>
      </c>
      <c r="C403" s="97">
        <f t="shared" si="6"/>
        <v>0.11578181312305391</v>
      </c>
      <c r="D403" s="21">
        <f>('Stocks Portfolio'!B403-'Stocks Portfolio'!$B$3)/'Stocks Portfolio'!$B$3</f>
        <v>0.35410176531671839</v>
      </c>
      <c r="E403" s="3">
        <f>('Stocks Portfolio'!C403-'Stocks Portfolio'!$C$3)/'Stocks Portfolio'!$C$3</f>
        <v>0.42695245134269516</v>
      </c>
      <c r="F403" s="3">
        <f>('Stocks Portfolio'!D403-'Stocks Portfolio'!$D$3)/'Stocks Portfolio'!$D$3</f>
        <v>0.20996322300234019</v>
      </c>
      <c r="G403" s="3">
        <f>('Stocks Portfolio'!E403-'Stocks Portfolio'!$E$3)/'Stocks Portfolio'!$E$3</f>
        <v>-0.27098161328588372</v>
      </c>
      <c r="H403" s="3">
        <f>('Stocks Portfolio'!F403-'Stocks Portfolio'!$F$3)/'Stocks Portfolio'!$F$3</f>
        <v>-1.4279714405711807E-2</v>
      </c>
      <c r="I403" s="3">
        <f>('Stocks Portfolio'!G403-'Stocks Portfolio'!$G$3)/'Stocks Portfolio'!$G$3</f>
        <v>0.22446840371368668</v>
      </c>
      <c r="J403" s="3">
        <f>('Stocks Portfolio'!H403-'Stocks Portfolio'!$H$3)/'Stocks Portfolio'!$H$3</f>
        <v>-0.10920601424426256</v>
      </c>
      <c r="K403" s="39">
        <f>('Stocks Portfolio'!I403-'Stocks Portfolio'!$I$3)/'Stocks Portfolio'!$I$3</f>
        <v>-0.19836956521739124</v>
      </c>
    </row>
    <row r="404" spans="1:11" customFormat="1" x14ac:dyDescent="0.3">
      <c r="A404" s="101" vm="7261">
        <v>44407</v>
      </c>
      <c r="B404" s="5">
        <f>SUM('Efficient Frontier'!$C$7*'Stocks Portfolio'!K404,'Efficient Frontier'!$D$7*'Stocks Portfolio'!L404,'Stocks Portfolio'!M404*'Efficient Frontier'!$E$7,'Efficient Frontier'!$F$7*'Stocks Portfolio'!N404,'Stocks Portfolio'!O404*'Efficient Frontier'!$G$7,'Efficient Frontier'!$H$7*'Stocks Portfolio'!P404,'Stocks Portfolio'!Q404*'Efficient Frontier'!$I$7,'Efficient Frontier'!$J$7*'Stocks Portfolio'!R404)</f>
        <v>1.0983914490089459E-2</v>
      </c>
      <c r="C404" s="97">
        <f t="shared" si="6"/>
        <v>0.12777297853554323</v>
      </c>
      <c r="D404" s="21">
        <f>('Stocks Portfolio'!B404-'Stocks Portfolio'!$B$3)/'Stocks Portfolio'!$B$3</f>
        <v>0.3686396677050881</v>
      </c>
      <c r="E404" s="3">
        <f>('Stocks Portfolio'!C404-'Stocks Portfolio'!$C$3)/'Stocks Portfolio'!$C$3</f>
        <v>0.42892338014289222</v>
      </c>
      <c r="F404" s="3">
        <f>('Stocks Portfolio'!D404-'Stocks Portfolio'!$D$3)/'Stocks Portfolio'!$D$3</f>
        <v>0.22935473085924427</v>
      </c>
      <c r="G404" s="3">
        <f>('Stocks Portfolio'!E404-'Stocks Portfolio'!$E$3)/'Stocks Portfolio'!$E$3</f>
        <v>-0.2505931198102016</v>
      </c>
      <c r="H404" s="3">
        <f>('Stocks Portfolio'!F404-'Stocks Portfolio'!$F$3)/'Stocks Portfolio'!$F$3</f>
        <v>-2.0789584208315691E-2</v>
      </c>
      <c r="I404" s="3">
        <f>('Stocks Portfolio'!G404-'Stocks Portfolio'!$G$3)/'Stocks Portfolio'!$G$3</f>
        <v>0.21218927822701419</v>
      </c>
      <c r="J404" s="3">
        <f>('Stocks Portfolio'!H404-'Stocks Portfolio'!$H$3)/'Stocks Portfolio'!$H$3</f>
        <v>-0.11131627538907937</v>
      </c>
      <c r="K404" s="39">
        <f>('Stocks Portfolio'!I404-'Stocks Portfolio'!$I$3)/'Stocks Portfolio'!$I$3</f>
        <v>-0.21684782608695646</v>
      </c>
    </row>
    <row r="405" spans="1:11" customFormat="1" x14ac:dyDescent="0.3">
      <c r="A405" s="101" vm="7280">
        <v>44410</v>
      </c>
      <c r="B405" s="5">
        <f>SUM('Efficient Frontier'!$C$7*'Stocks Portfolio'!K405,'Efficient Frontier'!$D$7*'Stocks Portfolio'!L405,'Stocks Portfolio'!M405*'Efficient Frontier'!$E$7,'Efficient Frontier'!$F$7*'Stocks Portfolio'!N405,'Stocks Portfolio'!O405*'Efficient Frontier'!$G$7,'Efficient Frontier'!$H$7*'Stocks Portfolio'!P405,'Stocks Portfolio'!Q405*'Efficient Frontier'!$I$7,'Efficient Frontier'!$J$7*'Stocks Portfolio'!R405)</f>
        <v>-9.2832318833402511E-3</v>
      </c>
      <c r="C405" s="97">
        <f t="shared" si="6"/>
        <v>0.11687035973080188</v>
      </c>
      <c r="D405" s="21">
        <f>('Stocks Portfolio'!B405-'Stocks Portfolio'!$B$3)/'Stocks Portfolio'!$B$3</f>
        <v>0.35617860851505706</v>
      </c>
      <c r="E405" s="3">
        <f>('Stocks Portfolio'!C405-'Stocks Portfolio'!$C$3)/'Stocks Portfolio'!$C$3</f>
        <v>0.43582163094358206</v>
      </c>
      <c r="F405" s="3">
        <f>('Stocks Portfolio'!D405-'Stocks Portfolio'!$D$3)/'Stocks Portfolio'!$D$3</f>
        <v>0.20628552323637575</v>
      </c>
      <c r="G405" s="3">
        <f>('Stocks Portfolio'!E405-'Stocks Portfolio'!$E$3)/'Stocks Portfolio'!$E$3</f>
        <v>-0.26527283511269273</v>
      </c>
      <c r="H405" s="3">
        <f>('Stocks Portfolio'!F405-'Stocks Portfolio'!$F$3)/'Stocks Portfolio'!$F$3</f>
        <v>-2.792944141117178E-2</v>
      </c>
      <c r="I405" s="3">
        <f>('Stocks Portfolio'!G405-'Stocks Portfolio'!$G$3)/'Stocks Portfolio'!$G$3</f>
        <v>0.22566636717580121</v>
      </c>
      <c r="J405" s="3">
        <f>('Stocks Portfolio'!H405-'Stocks Portfolio'!$H$3)/'Stocks Portfolio'!$H$3</f>
        <v>-9.6808230018464655E-2</v>
      </c>
      <c r="K405" s="39">
        <f>('Stocks Portfolio'!I405-'Stocks Portfolio'!$I$3)/'Stocks Portfolio'!$I$3</f>
        <v>-0.18315217391304345</v>
      </c>
    </row>
    <row r="406" spans="1:11" customFormat="1" x14ac:dyDescent="0.3">
      <c r="A406" s="101" vm="7295">
        <v>44411</v>
      </c>
      <c r="B406" s="5">
        <f>SUM('Efficient Frontier'!$C$7*'Stocks Portfolio'!K406,'Efficient Frontier'!$D$7*'Stocks Portfolio'!L406,'Stocks Portfolio'!M406*'Efficient Frontier'!$E$7,'Efficient Frontier'!$F$7*'Stocks Portfolio'!N406,'Stocks Portfolio'!O406*'Efficient Frontier'!$G$7,'Efficient Frontier'!$H$7*'Stocks Portfolio'!P406,'Stocks Portfolio'!Q406*'Efficient Frontier'!$I$7,'Efficient Frontier'!$J$7*'Stocks Portfolio'!R406)</f>
        <v>-1.339099229019197E-2</v>
      </c>
      <c r="C406" s="97">
        <f t="shared" si="6"/>
        <v>0.10093843839370335</v>
      </c>
      <c r="D406" s="21">
        <f>('Stocks Portfolio'!B406-'Stocks Portfolio'!$B$3)/'Stocks Portfolio'!$B$3</f>
        <v>0.32398753894080984</v>
      </c>
      <c r="E406" s="3">
        <f>('Stocks Portfolio'!C406-'Stocks Portfolio'!$C$3)/'Stocks Portfolio'!$C$3</f>
        <v>0.44715447154471538</v>
      </c>
      <c r="F406" s="3">
        <f>('Stocks Portfolio'!D406-'Stocks Portfolio'!$D$3)/'Stocks Portfolio'!$D$3</f>
        <v>0.17452357071213637</v>
      </c>
      <c r="G406" s="3">
        <f>('Stocks Portfolio'!E406-'Stocks Portfolio'!$E$3)/'Stocks Portfolio'!$E$3</f>
        <v>-0.26749703440094891</v>
      </c>
      <c r="H406" s="3">
        <f>('Stocks Portfolio'!F406-'Stocks Portfolio'!$F$3)/'Stocks Portfolio'!$F$3</f>
        <v>-2.2889542209155816E-2</v>
      </c>
      <c r="I406" s="3">
        <f>('Stocks Portfolio'!G406-'Stocks Portfolio'!$G$3)/'Stocks Portfolio'!$G$3</f>
        <v>0.27747828691224929</v>
      </c>
      <c r="J406" s="3">
        <f>('Stocks Portfolio'!H406-'Stocks Portfolio'!$H$3)/'Stocks Portfolio'!$H$3</f>
        <v>-0.10182010023740437</v>
      </c>
      <c r="K406" s="39">
        <f>('Stocks Portfolio'!I406-'Stocks Portfolio'!$I$3)/'Stocks Portfolio'!$I$3</f>
        <v>-0.18967391304347819</v>
      </c>
    </row>
    <row r="407" spans="1:11" customFormat="1" x14ac:dyDescent="0.3">
      <c r="A407" s="101" vm="7311">
        <v>44412</v>
      </c>
      <c r="B407" s="5">
        <f>SUM('Efficient Frontier'!$C$7*'Stocks Portfolio'!K407,'Efficient Frontier'!$D$7*'Stocks Portfolio'!L407,'Stocks Portfolio'!M407*'Efficient Frontier'!$E$7,'Efficient Frontier'!$F$7*'Stocks Portfolio'!N407,'Stocks Portfolio'!O407*'Efficient Frontier'!$G$7,'Efficient Frontier'!$H$7*'Stocks Portfolio'!P407,'Stocks Portfolio'!Q407*'Efficient Frontier'!$I$7,'Efficient Frontier'!$J$7*'Stocks Portfolio'!R407)</f>
        <v>3.4927783002177879E-3</v>
      </c>
      <c r="C407" s="97">
        <f t="shared" si="6"/>
        <v>0.10487221107802061</v>
      </c>
      <c r="D407" s="21">
        <f>('Stocks Portfolio'!B407-'Stocks Portfolio'!$B$3)/'Stocks Portfolio'!$B$3</f>
        <v>0.29906542056074753</v>
      </c>
      <c r="E407" s="3">
        <f>('Stocks Portfolio'!C407-'Stocks Portfolio'!$C$3)/'Stocks Portfolio'!$C$3</f>
        <v>0.44863266814486308</v>
      </c>
      <c r="F407" s="3">
        <f>('Stocks Portfolio'!D407-'Stocks Portfolio'!$D$3)/'Stocks Portfolio'!$D$3</f>
        <v>0.19224339685723837</v>
      </c>
      <c r="G407" s="3">
        <f>('Stocks Portfolio'!E407-'Stocks Portfolio'!$E$3)/'Stocks Portfolio'!$E$3</f>
        <v>-0.26542111506524318</v>
      </c>
      <c r="H407" s="3">
        <f>('Stocks Portfolio'!F407-'Stocks Portfolio'!$F$3)/'Stocks Portfolio'!$F$3</f>
        <v>-1.7219655606887832E-2</v>
      </c>
      <c r="I407" s="3">
        <f>('Stocks Portfolio'!G407-'Stocks Portfolio'!$G$3)/'Stocks Portfolio'!$G$3</f>
        <v>0.30637915543575928</v>
      </c>
      <c r="J407" s="3">
        <f>('Stocks Portfolio'!H407-'Stocks Portfolio'!$H$3)/'Stocks Portfolio'!$H$3</f>
        <v>-0.10999736217356884</v>
      </c>
      <c r="K407" s="39">
        <f>('Stocks Portfolio'!I407-'Stocks Portfolio'!$I$3)/'Stocks Portfolio'!$I$3</f>
        <v>-0.1999999999999999</v>
      </c>
    </row>
    <row r="408" spans="1:11" customFormat="1" x14ac:dyDescent="0.3">
      <c r="A408" s="101" vm="7327">
        <v>44413</v>
      </c>
      <c r="B408" s="5">
        <f>SUM('Efficient Frontier'!$C$7*'Stocks Portfolio'!K408,'Efficient Frontier'!$D$7*'Stocks Portfolio'!L408,'Stocks Portfolio'!M408*'Efficient Frontier'!$E$7,'Efficient Frontier'!$F$7*'Stocks Portfolio'!N408,'Stocks Portfolio'!O408*'Efficient Frontier'!$G$7,'Efficient Frontier'!$H$7*'Stocks Portfolio'!P408,'Stocks Portfolio'!Q408*'Efficient Frontier'!$I$7,'Efficient Frontier'!$J$7*'Stocks Portfolio'!R408)</f>
        <v>1.3077092942784047E-2</v>
      </c>
      <c r="C408" s="97">
        <f t="shared" si="6"/>
        <v>0.11808878340229986</v>
      </c>
      <c r="D408" s="21">
        <f>('Stocks Portfolio'!B408-'Stocks Portfolio'!$B$3)/'Stocks Portfolio'!$B$3</f>
        <v>0.2627206645898234</v>
      </c>
      <c r="E408" s="3">
        <f>('Stocks Portfolio'!C408-'Stocks Portfolio'!$C$3)/'Stocks Portfolio'!$C$3</f>
        <v>0.44715447154471538</v>
      </c>
      <c r="F408" s="3">
        <f>('Stocks Portfolio'!D408-'Stocks Portfolio'!$D$3)/'Stocks Portfolio'!$D$3</f>
        <v>0.23202942159812762</v>
      </c>
      <c r="G408" s="3">
        <f>('Stocks Portfolio'!E408-'Stocks Portfolio'!$E$3)/'Stocks Portfolio'!$E$3</f>
        <v>-0.24673784104389082</v>
      </c>
      <c r="H408" s="3">
        <f>('Stocks Portfolio'!F408-'Stocks Portfolio'!$F$3)/'Stocks Portfolio'!$F$3</f>
        <v>-1.5119697606047708E-2</v>
      </c>
      <c r="I408" s="3">
        <f>('Stocks Portfolio'!G408-'Stocks Portfolio'!$G$3)/'Stocks Portfolio'!$G$3</f>
        <v>0.30607966457023056</v>
      </c>
      <c r="J408" s="3">
        <f>('Stocks Portfolio'!H408-'Stocks Portfolio'!$H$3)/'Stocks Portfolio'!$H$3</f>
        <v>-0.10762331838565019</v>
      </c>
      <c r="K408" s="39">
        <f>('Stocks Portfolio'!I408-'Stocks Portfolio'!$I$3)/'Stocks Portfolio'!$I$3</f>
        <v>-0.19347826086956516</v>
      </c>
    </row>
    <row r="409" spans="1:11" customFormat="1" x14ac:dyDescent="0.3">
      <c r="A409" s="101" vm="7341">
        <v>44414</v>
      </c>
      <c r="B409" s="5">
        <f>SUM('Efficient Frontier'!$C$7*'Stocks Portfolio'!K409,'Efficient Frontier'!$D$7*'Stocks Portfolio'!L409,'Stocks Portfolio'!M409*'Efficient Frontier'!$E$7,'Efficient Frontier'!$F$7*'Stocks Portfolio'!N409,'Stocks Portfolio'!O409*'Efficient Frontier'!$G$7,'Efficient Frontier'!$H$7*'Stocks Portfolio'!P409,'Stocks Portfolio'!Q409*'Efficient Frontier'!$I$7,'Efficient Frontier'!$J$7*'Stocks Portfolio'!R409)</f>
        <v>1.1989692789701916E-2</v>
      </c>
      <c r="C409" s="97">
        <f t="shared" si="6"/>
        <v>0.13072452584004979</v>
      </c>
      <c r="D409" s="21">
        <f>('Stocks Portfolio'!B409-'Stocks Portfolio'!$B$3)/'Stocks Portfolio'!$B$3</f>
        <v>0.25129802699896153</v>
      </c>
      <c r="E409" s="3">
        <f>('Stocks Portfolio'!C409-'Stocks Portfolio'!$C$3)/'Stocks Portfolio'!$C$3</f>
        <v>0.4441980783444196</v>
      </c>
      <c r="F409" s="3">
        <f>('Stocks Portfolio'!D409-'Stocks Portfolio'!$D$3)/'Stocks Portfolio'!$D$3</f>
        <v>0.25409562019391507</v>
      </c>
      <c r="G409" s="3">
        <f>('Stocks Portfolio'!E409-'Stocks Portfolio'!$E$3)/'Stocks Portfolio'!$E$3</f>
        <v>-0.2283511269276394</v>
      </c>
      <c r="H409" s="3">
        <f>('Stocks Portfolio'!F409-'Stocks Portfolio'!$F$3)/'Stocks Portfolio'!$F$3</f>
        <v>7.349853002939972E-3</v>
      </c>
      <c r="I409" s="3">
        <f>('Stocks Portfolio'!G409-'Stocks Portfolio'!$G$3)/'Stocks Portfolio'!$G$3</f>
        <v>0.33827493261455516</v>
      </c>
      <c r="J409" s="3">
        <f>('Stocks Portfolio'!H409-'Stocks Portfolio'!$H$3)/'Stocks Portfolio'!$H$3</f>
        <v>-0.10841466631495647</v>
      </c>
      <c r="K409" s="39">
        <f>('Stocks Portfolio'!I409-'Stocks Portfolio'!$I$3)/'Stocks Portfolio'!$I$3</f>
        <v>-0.1918478260869565</v>
      </c>
    </row>
    <row r="410" spans="1:11" customFormat="1" x14ac:dyDescent="0.3">
      <c r="A410" s="101" vm="7359">
        <v>44417</v>
      </c>
      <c r="B410" s="5">
        <f>SUM('Efficient Frontier'!$C$7*'Stocks Portfolio'!K410,'Efficient Frontier'!$D$7*'Stocks Portfolio'!L410,'Stocks Portfolio'!M410*'Efficient Frontier'!$E$7,'Efficient Frontier'!$F$7*'Stocks Portfolio'!N410,'Stocks Portfolio'!O410*'Efficient Frontier'!$G$7,'Efficient Frontier'!$H$7*'Stocks Portfolio'!P410,'Stocks Portfolio'!Q410*'Efficient Frontier'!$I$7,'Efficient Frontier'!$J$7*'Stocks Portfolio'!R410)</f>
        <v>1.0902074768488729E-2</v>
      </c>
      <c r="C410" s="97">
        <f t="shared" si="6"/>
        <v>0.1431129960589369</v>
      </c>
      <c r="D410" s="21">
        <f>('Stocks Portfolio'!B410-'Stocks Portfolio'!$B$3)/'Stocks Portfolio'!$B$3</f>
        <v>0.27206645898234671</v>
      </c>
      <c r="E410" s="3">
        <f>('Stocks Portfolio'!C410-'Stocks Portfolio'!$C$3)/'Stocks Portfolio'!$C$3</f>
        <v>0.47228381374722822</v>
      </c>
      <c r="F410" s="3">
        <f>('Stocks Portfolio'!D410-'Stocks Portfolio'!$D$3)/'Stocks Portfolio'!$D$3</f>
        <v>0.26178535606820447</v>
      </c>
      <c r="G410" s="3">
        <f>('Stocks Portfolio'!E410-'Stocks Portfolio'!$E$3)/'Stocks Portfolio'!$E$3</f>
        <v>-0.2244958481613285</v>
      </c>
      <c r="H410" s="3">
        <f>('Stocks Portfolio'!F410-'Stocks Portfolio'!$F$3)/'Stocks Portfolio'!$F$3</f>
        <v>9.8698026039480465E-3</v>
      </c>
      <c r="I410" s="3">
        <f>('Stocks Portfolio'!G410-'Stocks Portfolio'!$G$3)/'Stocks Portfolio'!$G$3</f>
        <v>0.34740940401317749</v>
      </c>
      <c r="J410" s="3">
        <f>('Stocks Portfolio'!H410-'Stocks Portfolio'!$H$3)/'Stocks Portfolio'!$H$3</f>
        <v>-4.9591136903191654E-2</v>
      </c>
      <c r="K410" s="39">
        <f>('Stocks Portfolio'!I410-'Stocks Portfolio'!$I$3)/'Stocks Portfolio'!$I$3</f>
        <v>-0.19076086956521729</v>
      </c>
    </row>
    <row r="411" spans="1:11" customFormat="1" x14ac:dyDescent="0.3">
      <c r="A411" s="101" vm="7378">
        <v>44418</v>
      </c>
      <c r="B411" s="5">
        <f>SUM('Efficient Frontier'!$C$7*'Stocks Portfolio'!K411,'Efficient Frontier'!$D$7*'Stocks Portfolio'!L411,'Stocks Portfolio'!M411*'Efficient Frontier'!$E$7,'Efficient Frontier'!$F$7*'Stocks Portfolio'!N411,'Stocks Portfolio'!O411*'Efficient Frontier'!$G$7,'Efficient Frontier'!$H$7*'Stocks Portfolio'!P411,'Stocks Portfolio'!Q411*'Efficient Frontier'!$I$7,'Efficient Frontier'!$J$7*'Stocks Portfolio'!R411)</f>
        <v>5.7294506062995727E-3</v>
      </c>
      <c r="C411" s="97">
        <f t="shared" si="6"/>
        <v>0.15009939185835286</v>
      </c>
      <c r="D411" s="21">
        <f>('Stocks Portfolio'!B411-'Stocks Portfolio'!$B$3)/'Stocks Portfolio'!$B$3</f>
        <v>0.29491173416407057</v>
      </c>
      <c r="E411" s="3">
        <f>('Stocks Portfolio'!C411-'Stocks Portfolio'!$C$3)/'Stocks Portfolio'!$C$3</f>
        <v>0.50776053215077599</v>
      </c>
      <c r="F411" s="3">
        <f>('Stocks Portfolio'!D411-'Stocks Portfolio'!$D$3)/'Stocks Portfolio'!$D$3</f>
        <v>0.26178535606820447</v>
      </c>
      <c r="G411" s="3">
        <f>('Stocks Portfolio'!E411-'Stocks Portfolio'!$E$3)/'Stocks Portfolio'!$E$3</f>
        <v>-0.22212336892052184</v>
      </c>
      <c r="H411" s="3">
        <f>('Stocks Portfolio'!F411-'Stocks Portfolio'!$F$3)/'Stocks Portfolio'!$F$3</f>
        <v>1.1339773204535967E-2</v>
      </c>
      <c r="I411" s="3">
        <f>('Stocks Portfolio'!G411-'Stocks Portfolio'!$G$3)/'Stocks Portfolio'!$G$3</f>
        <v>0.34396525905959863</v>
      </c>
      <c r="J411" s="3">
        <f>('Stocks Portfolio'!H411-'Stocks Portfolio'!$H$3)/'Stocks Portfolio'!$H$3</f>
        <v>-3.376417831706658E-2</v>
      </c>
      <c r="K411" s="39">
        <f>('Stocks Portfolio'!I411-'Stocks Portfolio'!$I$3)/'Stocks Portfolio'!$I$3</f>
        <v>-0.18913043478260863</v>
      </c>
    </row>
    <row r="412" spans="1:11" customFormat="1" x14ac:dyDescent="0.3">
      <c r="A412" s="101" vm="7393">
        <v>44419</v>
      </c>
      <c r="B412" s="5">
        <f>SUM('Efficient Frontier'!$C$7*'Stocks Portfolio'!K412,'Efficient Frontier'!$D$7*'Stocks Portfolio'!L412,'Stocks Portfolio'!M412*'Efficient Frontier'!$E$7,'Efficient Frontier'!$F$7*'Stocks Portfolio'!N412,'Stocks Portfolio'!O412*'Efficient Frontier'!$G$7,'Efficient Frontier'!$H$7*'Stocks Portfolio'!P412,'Stocks Portfolio'!Q412*'Efficient Frontier'!$I$7,'Efficient Frontier'!$J$7*'Stocks Portfolio'!R412)</f>
        <v>1.2774758043579214E-2</v>
      </c>
      <c r="C412" s="97">
        <f t="shared" si="6"/>
        <v>0.16258128268420791</v>
      </c>
      <c r="D412" s="21">
        <f>('Stocks Portfolio'!B412-'Stocks Portfolio'!$B$3)/'Stocks Portfolio'!$B$3</f>
        <v>0.28556593977154721</v>
      </c>
      <c r="E412" s="3">
        <f>('Stocks Portfolio'!C412-'Stocks Portfolio'!$C$3)/'Stocks Portfolio'!$C$3</f>
        <v>0.51761517615176145</v>
      </c>
      <c r="F412" s="3">
        <f>('Stocks Portfolio'!D412-'Stocks Portfolio'!$D$3)/'Stocks Portfolio'!$D$3</f>
        <v>0.27382146439317945</v>
      </c>
      <c r="G412" s="3">
        <f>('Stocks Portfolio'!E412-'Stocks Portfolio'!$E$3)/'Stocks Portfolio'!$E$3</f>
        <v>-0.20344009489916962</v>
      </c>
      <c r="H412" s="3">
        <f>('Stocks Portfolio'!F412-'Stocks Portfolio'!$F$3)/'Stocks Portfolio'!$F$3</f>
        <v>2.8559428811423801E-2</v>
      </c>
      <c r="I412" s="3">
        <f>('Stocks Portfolio'!G412-'Stocks Portfolio'!$G$3)/'Stocks Portfolio'!$G$3</f>
        <v>0.34905660377358499</v>
      </c>
      <c r="J412" s="3">
        <f>('Stocks Portfolio'!H412-'Stocks Portfolio'!$H$3)/'Stocks Portfolio'!$H$3</f>
        <v>2.7169612239514671E-2</v>
      </c>
      <c r="K412" s="39">
        <f>('Stocks Portfolio'!I412-'Stocks Portfolio'!$I$3)/'Stocks Portfolio'!$I$3</f>
        <v>-0.16086956521739126</v>
      </c>
    </row>
    <row r="413" spans="1:11" customFormat="1" x14ac:dyDescent="0.3">
      <c r="A413" s="101" vm="7410">
        <v>44420</v>
      </c>
      <c r="B413" s="5">
        <f>SUM('Efficient Frontier'!$C$7*'Stocks Portfolio'!K413,'Efficient Frontier'!$D$7*'Stocks Portfolio'!L413,'Stocks Portfolio'!M413*'Efficient Frontier'!$E$7,'Efficient Frontier'!$F$7*'Stocks Portfolio'!N413,'Stocks Portfolio'!O413*'Efficient Frontier'!$G$7,'Efficient Frontier'!$H$7*'Stocks Portfolio'!P413,'Stocks Portfolio'!Q413*'Efficient Frontier'!$I$7,'Efficient Frontier'!$J$7*'Stocks Portfolio'!R413)</f>
        <v>-7.2151445281120989E-4</v>
      </c>
      <c r="C413" s="97">
        <f t="shared" si="6"/>
        <v>0.16370015754408218</v>
      </c>
      <c r="D413" s="21">
        <f>('Stocks Portfolio'!B413-'Stocks Portfolio'!$B$3)/'Stocks Portfolio'!$B$3</f>
        <v>0.30114226375908604</v>
      </c>
      <c r="E413" s="3">
        <f>('Stocks Portfolio'!C413-'Stocks Portfolio'!$C$3)/'Stocks Portfolio'!$C$3</f>
        <v>0.52894801675289471</v>
      </c>
      <c r="F413" s="3">
        <f>('Stocks Portfolio'!D413-'Stocks Portfolio'!$D$3)/'Stocks Portfolio'!$D$3</f>
        <v>0.27515880976262103</v>
      </c>
      <c r="G413" s="3">
        <f>('Stocks Portfolio'!E413-'Stocks Portfolio'!$E$3)/'Stocks Portfolio'!$E$3</f>
        <v>-0.21040925266903909</v>
      </c>
      <c r="H413" s="3">
        <f>('Stocks Portfolio'!F413-'Stocks Portfolio'!$F$3)/'Stocks Portfolio'!$F$3</f>
        <v>2.4359512809743921E-2</v>
      </c>
      <c r="I413" s="3">
        <f>('Stocks Portfolio'!G413-'Stocks Portfolio'!$G$3)/'Stocks Portfolio'!$G$3</f>
        <v>0.38499550763701718</v>
      </c>
      <c r="J413" s="3">
        <f>('Stocks Portfolio'!H413-'Stocks Portfolio'!$H$3)/'Stocks Portfolio'!$H$3</f>
        <v>-2.2949089949881232E-2</v>
      </c>
      <c r="K413" s="39">
        <f>('Stocks Portfolio'!I413-'Stocks Portfolio'!$I$3)/'Stocks Portfolio'!$I$3</f>
        <v>-0.17282608695652163</v>
      </c>
    </row>
    <row r="414" spans="1:11" customFormat="1" x14ac:dyDescent="0.3">
      <c r="A414" s="101" vm="7427">
        <v>44421</v>
      </c>
      <c r="B414" s="5">
        <f>SUM('Efficient Frontier'!$C$7*'Stocks Portfolio'!K414,'Efficient Frontier'!$D$7*'Stocks Portfolio'!L414,'Stocks Portfolio'!M414*'Efficient Frontier'!$E$7,'Efficient Frontier'!$F$7*'Stocks Portfolio'!N414,'Stocks Portfolio'!O414*'Efficient Frontier'!$G$7,'Efficient Frontier'!$H$7*'Stocks Portfolio'!P414,'Stocks Portfolio'!Q414*'Efficient Frontier'!$I$7,'Efficient Frontier'!$J$7*'Stocks Portfolio'!R414)</f>
        <v>1.7072107186486033E-3</v>
      </c>
      <c r="C414" s="97">
        <f t="shared" si="6"/>
        <v>0.16578009615624539</v>
      </c>
      <c r="D414" s="21">
        <f>('Stocks Portfolio'!B414-'Stocks Portfolio'!$B$3)/'Stocks Portfolio'!$B$3</f>
        <v>0.28868120456905494</v>
      </c>
      <c r="E414" s="3">
        <f>('Stocks Portfolio'!C414-'Stocks Portfolio'!$C$3)/'Stocks Portfolio'!$C$3</f>
        <v>0.52451342695245129</v>
      </c>
      <c r="F414" s="3">
        <f>('Stocks Portfolio'!D414-'Stocks Portfolio'!$D$3)/'Stocks Portfolio'!$D$3</f>
        <v>0.28452022734871268</v>
      </c>
      <c r="G414" s="3">
        <f>('Stocks Portfolio'!E414-'Stocks Portfolio'!$E$3)/'Stocks Portfolio'!$E$3</f>
        <v>-0.21055753262158955</v>
      </c>
      <c r="H414" s="3">
        <f>('Stocks Portfolio'!F414-'Stocks Portfolio'!$F$3)/'Stocks Portfolio'!$F$3</f>
        <v>2.8139437211255849E-2</v>
      </c>
      <c r="I414" s="3">
        <f>('Stocks Portfolio'!G414-'Stocks Portfolio'!$G$3)/'Stocks Portfolio'!$G$3</f>
        <v>0.39338125187181788</v>
      </c>
      <c r="J414" s="3">
        <f>('Stocks Portfolio'!H414-'Stocks Portfolio'!$H$3)/'Stocks Portfolio'!$H$3</f>
        <v>-1.899235030335001E-2</v>
      </c>
      <c r="K414" s="39">
        <f>('Stocks Portfolio'!I414-'Stocks Portfolio'!$I$3)/'Stocks Portfolio'!$I$3</f>
        <v>-0.17336956521739119</v>
      </c>
    </row>
    <row r="415" spans="1:11" customFormat="1" x14ac:dyDescent="0.3">
      <c r="A415" s="101" vm="7444">
        <v>44424</v>
      </c>
      <c r="B415" s="5">
        <f>SUM('Efficient Frontier'!$C$7*'Stocks Portfolio'!K415,'Efficient Frontier'!$D$7*'Stocks Portfolio'!L415,'Stocks Portfolio'!M415*'Efficient Frontier'!$E$7,'Efficient Frontier'!$F$7*'Stocks Portfolio'!N415,'Stocks Portfolio'!O415*'Efficient Frontier'!$G$7,'Efficient Frontier'!$H$7*'Stocks Portfolio'!P415,'Stocks Portfolio'!Q415*'Efficient Frontier'!$I$7,'Efficient Frontier'!$J$7*'Stocks Portfolio'!R415)</f>
        <v>-9.7635629204749358E-3</v>
      </c>
      <c r="C415" s="97">
        <f t="shared" si="6"/>
        <v>0.15529168372465185</v>
      </c>
      <c r="D415" s="21">
        <f>('Stocks Portfolio'!B415-'Stocks Portfolio'!$B$3)/'Stocks Portfolio'!$B$3</f>
        <v>0.28971962616822416</v>
      </c>
      <c r="E415" s="3">
        <f>('Stocks Portfolio'!C415-'Stocks Portfolio'!$C$3)/'Stocks Portfolio'!$C$3</f>
        <v>0.49445676274944544</v>
      </c>
      <c r="F415" s="3">
        <f>('Stocks Portfolio'!D415-'Stocks Portfolio'!$D$3)/'Stocks Portfolio'!$D$3</f>
        <v>0.27649615513206277</v>
      </c>
      <c r="G415" s="3">
        <f>('Stocks Portfolio'!E415-'Stocks Portfolio'!$E$3)/'Stocks Portfolio'!$E$3</f>
        <v>-0.22078884934756821</v>
      </c>
      <c r="H415" s="3">
        <f>('Stocks Portfolio'!F415-'Stocks Portfolio'!$F$3)/'Stocks Portfolio'!$F$3</f>
        <v>1.700965980680395E-2</v>
      </c>
      <c r="I415" s="3">
        <f>('Stocks Portfolio'!G415-'Stocks Portfolio'!$G$3)/'Stocks Portfolio'!$G$3</f>
        <v>0.37331536388140152</v>
      </c>
      <c r="J415" s="3">
        <f>('Stocks Portfolio'!H415-'Stocks Portfolio'!$H$3)/'Stocks Portfolio'!$H$3</f>
        <v>-5.5658137694539686E-2</v>
      </c>
      <c r="K415" s="39">
        <f>('Stocks Portfolio'!I415-'Stocks Portfolio'!$I$3)/'Stocks Portfolio'!$I$3</f>
        <v>-0.18913043478260863</v>
      </c>
    </row>
    <row r="416" spans="1:11" customFormat="1" x14ac:dyDescent="0.3">
      <c r="A416" s="101" vm="7462">
        <v>44425</v>
      </c>
      <c r="B416" s="5">
        <f>SUM('Efficient Frontier'!$C$7*'Stocks Portfolio'!K416,'Efficient Frontier'!$D$7*'Stocks Portfolio'!L416,'Stocks Portfolio'!M416*'Efficient Frontier'!$E$7,'Efficient Frontier'!$F$7*'Stocks Portfolio'!N416,'Stocks Portfolio'!O416*'Efficient Frontier'!$G$7,'Efficient Frontier'!$H$7*'Stocks Portfolio'!P416,'Stocks Portfolio'!Q416*'Efficient Frontier'!$I$7,'Efficient Frontier'!$J$7*'Stocks Portfolio'!R416)</f>
        <v>-1.0642719749370168E-2</v>
      </c>
      <c r="C416" s="97">
        <f t="shared" si="6"/>
        <v>0.14389318871812812</v>
      </c>
      <c r="D416" s="21">
        <f>('Stocks Portfolio'!B416-'Stocks Portfolio'!$B$3)/'Stocks Portfolio'!$B$3</f>
        <v>0.28971962616822416</v>
      </c>
      <c r="E416" s="3">
        <f>('Stocks Portfolio'!C416-'Stocks Portfolio'!$C$3)/'Stocks Portfolio'!$C$3</f>
        <v>0.47967479674796742</v>
      </c>
      <c r="F416" s="3">
        <f>('Stocks Portfolio'!D416-'Stocks Portfolio'!$D$3)/'Stocks Portfolio'!$D$3</f>
        <v>0.26579739217652959</v>
      </c>
      <c r="G416" s="3">
        <f>('Stocks Portfolio'!E416-'Stocks Portfolio'!$E$3)/'Stocks Portfolio'!$E$3</f>
        <v>-0.23457888493475682</v>
      </c>
      <c r="H416" s="3">
        <f>('Stocks Portfolio'!F416-'Stocks Portfolio'!$F$3)/'Stocks Portfolio'!$F$3</f>
        <v>3.1499370012600942E-3</v>
      </c>
      <c r="I416" s="3">
        <f>('Stocks Portfolio'!G416-'Stocks Portfolio'!$G$3)/'Stocks Portfolio'!$G$3</f>
        <v>0.33602875112309083</v>
      </c>
      <c r="J416" s="3">
        <f>('Stocks Portfolio'!H416-'Stocks Portfolio'!$H$3)/'Stocks Portfolio'!$H$3</f>
        <v>-7.385914006858342E-2</v>
      </c>
      <c r="K416" s="39">
        <f>('Stocks Portfolio'!I416-'Stocks Portfolio'!$I$3)/'Stocks Portfolio'!$I$3</f>
        <v>-0.19945652173913034</v>
      </c>
    </row>
    <row r="417" spans="1:11" customFormat="1" x14ac:dyDescent="0.3">
      <c r="A417" s="101" vm="7481">
        <v>44426</v>
      </c>
      <c r="B417" s="5">
        <f>SUM('Efficient Frontier'!$C$7*'Stocks Portfolio'!K417,'Efficient Frontier'!$D$7*'Stocks Portfolio'!L417,'Stocks Portfolio'!M417*'Efficient Frontier'!$E$7,'Efficient Frontier'!$F$7*'Stocks Portfolio'!N417,'Stocks Portfolio'!O417*'Efficient Frontier'!$G$7,'Efficient Frontier'!$H$7*'Stocks Portfolio'!P417,'Stocks Portfolio'!Q417*'Efficient Frontier'!$I$7,'Efficient Frontier'!$J$7*'Stocks Portfolio'!R417)</f>
        <v>3.8627500165075798E-4</v>
      </c>
      <c r="C417" s="97">
        <f t="shared" si="6"/>
        <v>0.14325785348827719</v>
      </c>
      <c r="D417" s="21">
        <f>('Stocks Portfolio'!B417-'Stocks Portfolio'!$B$3)/'Stocks Portfolio'!$B$3</f>
        <v>0.31256490134994802</v>
      </c>
      <c r="E417" s="3">
        <f>('Stocks Portfolio'!C417-'Stocks Portfolio'!$C$3)/'Stocks Portfolio'!$C$3</f>
        <v>0.44074895294407468</v>
      </c>
      <c r="F417" s="3">
        <f>('Stocks Portfolio'!D417-'Stocks Portfolio'!$D$3)/'Stocks Portfolio'!$D$3</f>
        <v>0.25342694750919409</v>
      </c>
      <c r="G417" s="3">
        <f>('Stocks Portfolio'!E417-'Stocks Portfolio'!$E$3)/'Stocks Portfolio'!$E$3</f>
        <v>-0.22820284697508894</v>
      </c>
      <c r="H417" s="3">
        <f>('Stocks Portfolio'!F417-'Stocks Portfolio'!$F$3)/'Stocks Portfolio'!$F$3</f>
        <v>1.1129777404452085E-2</v>
      </c>
      <c r="I417" s="3">
        <f>('Stocks Portfolio'!G417-'Stocks Portfolio'!$G$3)/'Stocks Portfolio'!$G$3</f>
        <v>0.34621144055106323</v>
      </c>
      <c r="J417" s="3">
        <f>('Stocks Portfolio'!H417-'Stocks Portfolio'!$H$3)/'Stocks Portfolio'!$H$3</f>
        <v>-8.2563967290952139E-2</v>
      </c>
      <c r="K417" s="39">
        <f>('Stocks Portfolio'!I417-'Stocks Portfolio'!$I$3)/'Stocks Portfolio'!$I$3</f>
        <v>-0.18641304347826076</v>
      </c>
    </row>
    <row r="418" spans="1:11" customFormat="1" x14ac:dyDescent="0.3">
      <c r="A418" s="101" vm="7499">
        <v>44427</v>
      </c>
      <c r="B418" s="5">
        <f>SUM('Efficient Frontier'!$C$7*'Stocks Portfolio'!K418,'Efficient Frontier'!$D$7*'Stocks Portfolio'!L418,'Stocks Portfolio'!M418*'Efficient Frontier'!$E$7,'Efficient Frontier'!$F$7*'Stocks Portfolio'!N418,'Stocks Portfolio'!O418*'Efficient Frontier'!$G$7,'Efficient Frontier'!$H$7*'Stocks Portfolio'!P418,'Stocks Portfolio'!Q418*'Efficient Frontier'!$I$7,'Efficient Frontier'!$J$7*'Stocks Portfolio'!R418)</f>
        <v>-2.4681928877489198E-2</v>
      </c>
      <c r="C418" s="97">
        <f t="shared" si="6"/>
        <v>0.11589402663476271</v>
      </c>
      <c r="D418" s="21">
        <f>('Stocks Portfolio'!B418-'Stocks Portfolio'!$B$3)/'Stocks Portfolio'!$B$3</f>
        <v>0.31879543094496349</v>
      </c>
      <c r="E418" s="3">
        <f>('Stocks Portfolio'!C418-'Stocks Portfolio'!$C$3)/'Stocks Portfolio'!$C$3</f>
        <v>0.35254988913525481</v>
      </c>
      <c r="F418" s="3">
        <f>('Stocks Portfolio'!D418-'Stocks Portfolio'!$D$3)/'Stocks Portfolio'!$D$3</f>
        <v>0.21832163156135054</v>
      </c>
      <c r="G418" s="3">
        <f>('Stocks Portfolio'!E418-'Stocks Portfolio'!$E$3)/'Stocks Portfolio'!$E$3</f>
        <v>-0.24911032028469748</v>
      </c>
      <c r="H418" s="3">
        <f>('Stocks Portfolio'!F418-'Stocks Portfolio'!$F$3)/'Stocks Portfolio'!$F$3</f>
        <v>-1.0289794204115811E-2</v>
      </c>
      <c r="I418" s="3">
        <f>('Stocks Portfolio'!G418-'Stocks Portfolio'!$G$3)/'Stocks Portfolio'!$G$3</f>
        <v>0.29829290206648695</v>
      </c>
      <c r="J418" s="3">
        <f>('Stocks Portfolio'!H418-'Stocks Portfolio'!$H$3)/'Stocks Portfolio'!$H$3</f>
        <v>-0.12608810340279594</v>
      </c>
      <c r="K418" s="39">
        <f>('Stocks Portfolio'!I418-'Stocks Portfolio'!$I$3)/'Stocks Portfolio'!$I$3</f>
        <v>-0.20108695652173911</v>
      </c>
    </row>
    <row r="419" spans="1:11" customFormat="1" x14ac:dyDescent="0.3">
      <c r="A419" s="101" vm="7515">
        <v>44428</v>
      </c>
      <c r="B419" s="5">
        <f>SUM('Efficient Frontier'!$C$7*'Stocks Portfolio'!K419,'Efficient Frontier'!$D$7*'Stocks Portfolio'!L419,'Stocks Portfolio'!M419*'Efficient Frontier'!$E$7,'Efficient Frontier'!$F$7*'Stocks Portfolio'!N419,'Stocks Portfolio'!O419*'Efficient Frontier'!$G$7,'Efficient Frontier'!$H$7*'Stocks Portfolio'!P419,'Stocks Portfolio'!Q419*'Efficient Frontier'!$I$7,'Efficient Frontier'!$J$7*'Stocks Portfolio'!R419)</f>
        <v>-1.7569923029906198E-3</v>
      </c>
      <c r="C419" s="97">
        <f t="shared" si="6"/>
        <v>0.11360757945356183</v>
      </c>
      <c r="D419" s="21">
        <f>('Stocks Portfolio'!B419-'Stocks Portfolio'!$B$3)/'Stocks Portfolio'!$B$3</f>
        <v>0.32606438213914835</v>
      </c>
      <c r="E419" s="3">
        <f>('Stocks Portfolio'!C419-'Stocks Portfolio'!$C$3)/'Stocks Portfolio'!$C$3</f>
        <v>0.32840601133284053</v>
      </c>
      <c r="F419" s="3">
        <f>('Stocks Portfolio'!D419-'Stocks Portfolio'!$D$3)/'Stocks Portfolio'!$D$3</f>
        <v>0.21364092276830482</v>
      </c>
      <c r="G419" s="3">
        <f>('Stocks Portfolio'!E419-'Stocks Portfolio'!$E$3)/'Stocks Portfolio'!$E$3</f>
        <v>-0.24614472123368925</v>
      </c>
      <c r="H419" s="3">
        <f>('Stocks Portfolio'!F419-'Stocks Portfolio'!$F$3)/'Stocks Portfolio'!$F$3</f>
        <v>-5.0398992020157778E-3</v>
      </c>
      <c r="I419" s="3">
        <f>('Stocks Portfolio'!G419-'Stocks Portfolio'!$G$3)/'Stocks Portfolio'!$G$3</f>
        <v>0.28331835879005696</v>
      </c>
      <c r="J419" s="3">
        <f>('Stocks Portfolio'!H419-'Stocks Portfolio'!$H$3)/'Stocks Portfolio'!$H$3</f>
        <v>-0.12556053811659187</v>
      </c>
      <c r="K419" s="39">
        <f>('Stocks Portfolio'!I419-'Stocks Portfolio'!$I$3)/'Stocks Portfolio'!$I$3</f>
        <v>-0.21195652173913038</v>
      </c>
    </row>
    <row r="420" spans="1:11" customFormat="1" x14ac:dyDescent="0.3">
      <c r="A420" s="101" vm="7532">
        <v>44431</v>
      </c>
      <c r="B420" s="5">
        <f>SUM('Efficient Frontier'!$C$7*'Stocks Portfolio'!K420,'Efficient Frontier'!$D$7*'Stocks Portfolio'!L420,'Stocks Portfolio'!M420*'Efficient Frontier'!$E$7,'Efficient Frontier'!$F$7*'Stocks Portfolio'!N420,'Stocks Portfolio'!O420*'Efficient Frontier'!$G$7,'Efficient Frontier'!$H$7*'Stocks Portfolio'!P420,'Stocks Portfolio'!Q420*'Efficient Frontier'!$I$7,'Efficient Frontier'!$J$7*'Stocks Portfolio'!R420)</f>
        <v>7.4706983032230886E-3</v>
      </c>
      <c r="C420" s="97">
        <f t="shared" si="6"/>
        <v>0.12028765001355413</v>
      </c>
      <c r="D420" s="21">
        <f>('Stocks Portfolio'!B420-'Stocks Portfolio'!$B$3)/'Stocks Portfolio'!$B$3</f>
        <v>0.29387331256490135</v>
      </c>
      <c r="E420" s="3">
        <f>('Stocks Portfolio'!C420-'Stocks Portfolio'!$C$3)/'Stocks Portfolio'!$C$3</f>
        <v>0.36733185513673305</v>
      </c>
      <c r="F420" s="3">
        <f>('Stocks Portfolio'!D420-'Stocks Portfolio'!$D$3)/'Stocks Portfolio'!$D$3</f>
        <v>0.22801738548980269</v>
      </c>
      <c r="G420" s="3">
        <f>('Stocks Portfolio'!E420-'Stocks Portfolio'!$E$3)/'Stocks Portfolio'!$E$3</f>
        <v>-0.23146500593119809</v>
      </c>
      <c r="H420" s="3">
        <f>('Stocks Portfolio'!F420-'Stocks Portfolio'!$F$3)/'Stocks Portfolio'!$F$3</f>
        <v>2.0999580008401251E-3</v>
      </c>
      <c r="I420" s="3">
        <f>('Stocks Portfolio'!G420-'Stocks Portfolio'!$G$3)/'Stocks Portfolio'!$G$3</f>
        <v>0.2882599580712788</v>
      </c>
      <c r="J420" s="3">
        <f>('Stocks Portfolio'!H420-'Stocks Portfolio'!$H$3)/'Stocks Portfolio'!$H$3</f>
        <v>-0.10313901345291472</v>
      </c>
      <c r="K420" s="39">
        <f>('Stocks Portfolio'!I420-'Stocks Portfolio'!$I$3)/'Stocks Portfolio'!$I$3</f>
        <v>-0.20434782608695642</v>
      </c>
    </row>
    <row r="421" spans="1:11" customFormat="1" x14ac:dyDescent="0.3">
      <c r="A421" s="101" vm="7548">
        <v>44432</v>
      </c>
      <c r="B421" s="5">
        <f>SUM('Efficient Frontier'!$C$7*'Stocks Portfolio'!K421,'Efficient Frontier'!$D$7*'Stocks Portfolio'!L421,'Stocks Portfolio'!M421*'Efficient Frontier'!$E$7,'Efficient Frontier'!$F$7*'Stocks Portfolio'!N421,'Stocks Portfolio'!O421*'Efficient Frontier'!$G$7,'Efficient Frontier'!$H$7*'Stocks Portfolio'!P421,'Stocks Portfolio'!Q421*'Efficient Frontier'!$I$7,'Efficient Frontier'!$J$7*'Stocks Portfolio'!R421)</f>
        <v>-4.8219074849562878E-4</v>
      </c>
      <c r="C421" s="97">
        <f t="shared" si="6"/>
        <v>0.11929704711215408</v>
      </c>
      <c r="D421" s="21">
        <f>('Stocks Portfolio'!B421-'Stocks Portfolio'!$B$3)/'Stocks Portfolio'!$B$3</f>
        <v>0.29698857736240908</v>
      </c>
      <c r="E421" s="3">
        <f>('Stocks Portfolio'!C421-'Stocks Portfolio'!$C$3)/'Stocks Portfolio'!$C$3</f>
        <v>0.34663710273466353</v>
      </c>
      <c r="F421" s="3">
        <f>('Stocks Portfolio'!D421-'Stocks Portfolio'!$D$3)/'Stocks Portfolio'!$D$3</f>
        <v>0.22567703109327983</v>
      </c>
      <c r="G421" s="3">
        <f>('Stocks Portfolio'!E421-'Stocks Portfolio'!$E$3)/'Stocks Portfolio'!$E$3</f>
        <v>-0.22508896797153022</v>
      </c>
      <c r="H421" s="3">
        <f>('Stocks Portfolio'!F421-'Stocks Portfolio'!$F$3)/'Stocks Portfolio'!$F$3</f>
        <v>-4.1999160016795042E-4</v>
      </c>
      <c r="I421" s="3">
        <f>('Stocks Portfolio'!G421-'Stocks Portfolio'!$G$3)/'Stocks Portfolio'!$G$3</f>
        <v>0.29155435759209347</v>
      </c>
      <c r="J421" s="3">
        <f>('Stocks Portfolio'!H421-'Stocks Portfolio'!$H$3)/'Stocks Portfolio'!$H$3</f>
        <v>-0.1152730150356106</v>
      </c>
      <c r="K421" s="39">
        <f>('Stocks Portfolio'!I421-'Stocks Portfolio'!$I$3)/'Stocks Portfolio'!$I$3</f>
        <v>-0.20652173913043473</v>
      </c>
    </row>
    <row r="422" spans="1:11" customFormat="1" x14ac:dyDescent="0.3">
      <c r="A422" s="101" vm="7566">
        <v>44433</v>
      </c>
      <c r="B422" s="5">
        <f>SUM('Efficient Frontier'!$C$7*'Stocks Portfolio'!K422,'Efficient Frontier'!$D$7*'Stocks Portfolio'!L422,'Stocks Portfolio'!M422*'Efficient Frontier'!$E$7,'Efficient Frontier'!$F$7*'Stocks Portfolio'!N422,'Stocks Portfolio'!O422*'Efficient Frontier'!$G$7,'Efficient Frontier'!$H$7*'Stocks Portfolio'!P422,'Stocks Portfolio'!Q422*'Efficient Frontier'!$I$7,'Efficient Frontier'!$J$7*'Stocks Portfolio'!R422)</f>
        <v>7.9526644574786122E-3</v>
      </c>
      <c r="C422" s="97">
        <f t="shared" si="6"/>
        <v>0.12622810775014026</v>
      </c>
      <c r="D422" s="21">
        <f>('Stocks Portfolio'!B422-'Stocks Portfolio'!$B$3)/'Stocks Portfolio'!$B$3</f>
        <v>0.2928348909657319</v>
      </c>
      <c r="E422" s="3">
        <f>('Stocks Portfolio'!C422-'Stocks Portfolio'!$C$3)/'Stocks Portfolio'!$C$3</f>
        <v>0.34466617393446647</v>
      </c>
      <c r="F422" s="3">
        <f>('Stocks Portfolio'!D422-'Stocks Portfolio'!$D$3)/'Stocks Portfolio'!$D$3</f>
        <v>0.23202942159812762</v>
      </c>
      <c r="G422" s="3">
        <f>('Stocks Portfolio'!E422-'Stocks Portfolio'!$E$3)/'Stocks Portfolio'!$E$3</f>
        <v>-0.20077105575326218</v>
      </c>
      <c r="H422" s="3">
        <f>('Stocks Portfolio'!F422-'Stocks Portfolio'!$F$3)/'Stocks Portfolio'!$F$3</f>
        <v>3.7799244015121135E-3</v>
      </c>
      <c r="I422" s="3">
        <f>('Stocks Portfolio'!G422-'Stocks Portfolio'!$G$3)/'Stocks Portfolio'!$G$3</f>
        <v>0.29454926624737943</v>
      </c>
      <c r="J422" s="3">
        <f>('Stocks Portfolio'!H422-'Stocks Portfolio'!$H$3)/'Stocks Portfolio'!$H$3</f>
        <v>-0.12213136375626472</v>
      </c>
      <c r="K422" s="39">
        <f>('Stocks Portfolio'!I422-'Stocks Portfolio'!$I$3)/'Stocks Portfolio'!$I$3</f>
        <v>-0.18695652173913033</v>
      </c>
    </row>
    <row r="423" spans="1:11" customFormat="1" x14ac:dyDescent="0.3">
      <c r="A423" s="101" vm="7579">
        <v>44434</v>
      </c>
      <c r="B423" s="5">
        <f>SUM('Efficient Frontier'!$C$7*'Stocks Portfolio'!K423,'Efficient Frontier'!$D$7*'Stocks Portfolio'!L423,'Stocks Portfolio'!M423*'Efficient Frontier'!$E$7,'Efficient Frontier'!$F$7*'Stocks Portfolio'!N423,'Stocks Portfolio'!O423*'Efficient Frontier'!$G$7,'Efficient Frontier'!$H$7*'Stocks Portfolio'!P423,'Stocks Portfolio'!Q423*'Efficient Frontier'!$I$7,'Efficient Frontier'!$J$7*'Stocks Portfolio'!R423)</f>
        <v>-6.8502173809615432E-3</v>
      </c>
      <c r="C423" s="97">
        <f t="shared" si="6"/>
        <v>0.11845132361183884</v>
      </c>
      <c r="D423" s="21">
        <f>('Stocks Portfolio'!B423-'Stocks Portfolio'!$B$3)/'Stocks Portfolio'!$B$3</f>
        <v>0.28452751817237781</v>
      </c>
      <c r="E423" s="3">
        <f>('Stocks Portfolio'!C423-'Stocks Portfolio'!$C$3)/'Stocks Portfolio'!$C$3</f>
        <v>0.33481152993348101</v>
      </c>
      <c r="F423" s="3">
        <f>('Stocks Portfolio'!D423-'Stocks Portfolio'!$D$3)/'Stocks Portfolio'!$D$3</f>
        <v>0.22300234035439648</v>
      </c>
      <c r="G423" s="3">
        <f>('Stocks Portfolio'!E423-'Stocks Portfolio'!$E$3)/'Stocks Portfolio'!$E$3</f>
        <v>-0.20892645314353497</v>
      </c>
      <c r="H423" s="3">
        <f>('Stocks Portfolio'!F423-'Stocks Portfolio'!$F$3)/'Stocks Portfolio'!$F$3</f>
        <v>-7.1398572028559034E-3</v>
      </c>
      <c r="I423" s="3">
        <f>('Stocks Portfolio'!G423-'Stocks Portfolio'!$G$3)/'Stocks Portfolio'!$G$3</f>
        <v>0.28256963162623533</v>
      </c>
      <c r="J423" s="3">
        <f>('Stocks Portfolio'!H423-'Stocks Portfolio'!$H$3)/'Stocks Portfolio'!$H$3</f>
        <v>-0.11289897124769176</v>
      </c>
      <c r="K423" s="39">
        <f>('Stocks Portfolio'!I423-'Stocks Portfolio'!$I$3)/'Stocks Portfolio'!$I$3</f>
        <v>-0.18913043478260863</v>
      </c>
    </row>
    <row r="424" spans="1:11" customFormat="1" x14ac:dyDescent="0.3">
      <c r="A424" s="101" vm="7594">
        <v>44435</v>
      </c>
      <c r="B424" s="5">
        <f>SUM('Efficient Frontier'!$C$7*'Stocks Portfolio'!K424,'Efficient Frontier'!$D$7*'Stocks Portfolio'!L424,'Stocks Portfolio'!M424*'Efficient Frontier'!$E$7,'Efficient Frontier'!$F$7*'Stocks Portfolio'!N424,'Stocks Portfolio'!O424*'Efficient Frontier'!$G$7,'Efficient Frontier'!$H$7*'Stocks Portfolio'!P424,'Stocks Portfolio'!Q424*'Efficient Frontier'!$I$7,'Efficient Frontier'!$J$7*'Stocks Portfolio'!R424)</f>
        <v>2.5941974271541938E-4</v>
      </c>
      <c r="C424" s="97">
        <f t="shared" si="6"/>
        <v>0.11817735443004043</v>
      </c>
      <c r="D424" s="21">
        <f>('Stocks Portfolio'!B424-'Stocks Portfolio'!$B$3)/'Stocks Portfolio'!$B$3</f>
        <v>0.26998961578400826</v>
      </c>
      <c r="E424" s="3">
        <f>('Stocks Portfolio'!C424-'Stocks Portfolio'!$C$3)/'Stocks Portfolio'!$C$3</f>
        <v>0.33875338753387529</v>
      </c>
      <c r="F424" s="3">
        <f>('Stocks Portfolio'!D424-'Stocks Portfolio'!$D$3)/'Stocks Portfolio'!$D$3</f>
        <v>0.22433968572383806</v>
      </c>
      <c r="G424" s="3">
        <f>('Stocks Portfolio'!E424-'Stocks Portfolio'!$E$3)/'Stocks Portfolio'!$E$3</f>
        <v>-0.20848161328588372</v>
      </c>
      <c r="H424" s="3">
        <f>('Stocks Portfolio'!F424-'Stocks Portfolio'!$F$3)/'Stocks Portfolio'!$F$3</f>
        <v>-1.2599748005038512E-3</v>
      </c>
      <c r="I424" s="3">
        <f>('Stocks Portfolio'!G424-'Stocks Portfolio'!$G$3)/'Stocks Portfolio'!$G$3</f>
        <v>0.28511530398322865</v>
      </c>
      <c r="J424" s="3">
        <f>('Stocks Portfolio'!H424-'Stocks Portfolio'!$H$3)/'Stocks Portfolio'!$H$3</f>
        <v>-9.3379055658137686E-2</v>
      </c>
      <c r="K424" s="39">
        <f>('Stocks Portfolio'!I424-'Stocks Portfolio'!$I$3)/'Stocks Portfolio'!$I$3</f>
        <v>-0.18749999999999997</v>
      </c>
    </row>
    <row r="425" spans="1:11" customFormat="1" x14ac:dyDescent="0.3">
      <c r="A425" s="101" vm="7610">
        <v>44438</v>
      </c>
      <c r="B425" s="5">
        <f>SUM('Efficient Frontier'!$C$7*'Stocks Portfolio'!K425,'Efficient Frontier'!$D$7*'Stocks Portfolio'!L425,'Stocks Portfolio'!M425*'Efficient Frontier'!$E$7,'Efficient Frontier'!$F$7*'Stocks Portfolio'!N425,'Stocks Portfolio'!O425*'Efficient Frontier'!$G$7,'Efficient Frontier'!$H$7*'Stocks Portfolio'!P425,'Stocks Portfolio'!Q425*'Efficient Frontier'!$I$7,'Efficient Frontier'!$J$7*'Stocks Portfolio'!R425)</f>
        <v>1.3727372973143417E-3</v>
      </c>
      <c r="C425" s="97">
        <f t="shared" si="6"/>
        <v>0.12092520684582768</v>
      </c>
      <c r="D425" s="21">
        <f>('Stocks Portfolio'!B425-'Stocks Portfolio'!$B$3)/'Stocks Portfolio'!$B$3</f>
        <v>0.27933541017653157</v>
      </c>
      <c r="E425" s="3">
        <f>('Stocks Portfolio'!C425-'Stocks Portfolio'!$C$3)/'Stocks Portfolio'!$C$3</f>
        <v>0.34565163833456497</v>
      </c>
      <c r="F425" s="3">
        <f>('Stocks Portfolio'!D425-'Stocks Portfolio'!$D$3)/'Stocks Portfolio'!$D$3</f>
        <v>0.23136074891340683</v>
      </c>
      <c r="G425" s="3">
        <f>('Stocks Portfolio'!E425-'Stocks Portfolio'!$E$3)/'Stocks Portfolio'!$E$3</f>
        <v>-0.22153024911032027</v>
      </c>
      <c r="H425" s="3">
        <f>('Stocks Portfolio'!F425-'Stocks Portfolio'!$F$3)/'Stocks Portfolio'!$F$3</f>
        <v>-5.0398992020157778E-3</v>
      </c>
      <c r="I425" s="3">
        <f>('Stocks Portfolio'!G425-'Stocks Portfolio'!$G$3)/'Stocks Portfolio'!$G$3</f>
        <v>0.27418388739143462</v>
      </c>
      <c r="J425" s="3">
        <f>('Stocks Portfolio'!H425-'Stocks Portfolio'!$H$3)/'Stocks Portfolio'!$H$3</f>
        <v>-7.4914270640991737E-2</v>
      </c>
      <c r="K425" s="39">
        <f>('Stocks Portfolio'!I425-'Stocks Portfolio'!$I$3)/'Stocks Portfolio'!$I$3</f>
        <v>-0.18695652173913033</v>
      </c>
    </row>
    <row r="426" spans="1:11" customFormat="1" x14ac:dyDescent="0.3">
      <c r="A426" s="101" vm="7624">
        <v>44439</v>
      </c>
      <c r="B426" s="5">
        <f>SUM('Efficient Frontier'!$C$7*'Stocks Portfolio'!K426,'Efficient Frontier'!$D$7*'Stocks Portfolio'!L426,'Stocks Portfolio'!M426*'Efficient Frontier'!$E$7,'Efficient Frontier'!$F$7*'Stocks Portfolio'!N426,'Stocks Portfolio'!O426*'Efficient Frontier'!$G$7,'Efficient Frontier'!$H$7*'Stocks Portfolio'!P426,'Stocks Portfolio'!Q426*'Efficient Frontier'!$I$7,'Efficient Frontier'!$J$7*'Stocks Portfolio'!R426)</f>
        <v>1.1007723310775823E-3</v>
      </c>
      <c r="C426" s="97">
        <f t="shared" si="6"/>
        <v>0.1221766822424691</v>
      </c>
      <c r="D426" s="21">
        <f>('Stocks Portfolio'!B426-'Stocks Portfolio'!$B$3)/'Stocks Portfolio'!$B$3</f>
        <v>0.2959501557632398</v>
      </c>
      <c r="E426" s="3">
        <f>('Stocks Portfolio'!C426-'Stocks Portfolio'!$C$3)/'Stocks Portfolio'!$C$3</f>
        <v>0.33530426213353037</v>
      </c>
      <c r="F426" s="3">
        <f>('Stocks Portfolio'!D426-'Stocks Portfolio'!$D$3)/'Stocks Portfolio'!$D$3</f>
        <v>0.22835172183216298</v>
      </c>
      <c r="G426" s="3">
        <f>('Stocks Portfolio'!E426-'Stocks Portfolio'!$E$3)/'Stocks Portfolio'!$E$3</f>
        <v>-0.21648873072360617</v>
      </c>
      <c r="H426" s="3">
        <f>('Stocks Portfolio'!F426-'Stocks Portfolio'!$F$3)/'Stocks Portfolio'!$F$3</f>
        <v>6.9298614027720213E-3</v>
      </c>
      <c r="I426" s="3">
        <f>('Stocks Portfolio'!G426-'Stocks Portfolio'!$G$3)/'Stocks Portfolio'!$G$3</f>
        <v>0.26774483378256952</v>
      </c>
      <c r="J426" s="3">
        <f>('Stocks Portfolio'!H426-'Stocks Portfolio'!$H$3)/'Stocks Portfolio'!$H$3</f>
        <v>-8.7839620152993902E-2</v>
      </c>
      <c r="K426" s="39">
        <f>('Stocks Portfolio'!I426-'Stocks Portfolio'!$I$3)/'Stocks Portfolio'!$I$3</f>
        <v>-0.19619565217391302</v>
      </c>
    </row>
    <row r="427" spans="1:11" customFormat="1" x14ac:dyDescent="0.3">
      <c r="A427" s="101" vm="7639">
        <v>44440</v>
      </c>
      <c r="B427" s="5">
        <f>SUM('Efficient Frontier'!$C$7*'Stocks Portfolio'!K427,'Efficient Frontier'!$D$7*'Stocks Portfolio'!L427,'Stocks Portfolio'!M427*'Efficient Frontier'!$E$7,'Efficient Frontier'!$F$7*'Stocks Portfolio'!N427,'Stocks Portfolio'!O427*'Efficient Frontier'!$G$7,'Efficient Frontier'!$H$7*'Stocks Portfolio'!P427,'Stocks Portfolio'!Q427*'Efficient Frontier'!$I$7,'Efficient Frontier'!$J$7*'Stocks Portfolio'!R427)</f>
        <v>8.9310438888465463E-3</v>
      </c>
      <c r="C427" s="97">
        <f t="shared" si="6"/>
        <v>0.13184399338481903</v>
      </c>
      <c r="D427" s="21">
        <f>('Stocks Portfolio'!B427-'Stocks Portfolio'!$B$3)/'Stocks Portfolio'!$B$3</f>
        <v>0.31360332294911725</v>
      </c>
      <c r="E427" s="3">
        <f>('Stocks Portfolio'!C427-'Stocks Portfolio'!$C$3)/'Stocks Portfolio'!$C$3</f>
        <v>0.35156442473515631</v>
      </c>
      <c r="F427" s="3">
        <f>('Stocks Portfolio'!D427-'Stocks Portfolio'!$D$3)/'Stocks Portfolio'!$D$3</f>
        <v>0.23537278502173176</v>
      </c>
      <c r="G427" s="3">
        <f>('Stocks Portfolio'!E427-'Stocks Portfolio'!$E$3)/'Stocks Portfolio'!$E$3</f>
        <v>-0.20388493475682087</v>
      </c>
      <c r="H427" s="3">
        <f>('Stocks Portfolio'!F427-'Stocks Portfolio'!$F$3)/'Stocks Portfolio'!$F$3</f>
        <v>1.700965980680395E-2</v>
      </c>
      <c r="I427" s="3">
        <f>('Stocks Portfolio'!G427-'Stocks Portfolio'!$G$3)/'Stocks Portfolio'!$G$3</f>
        <v>0.26085654387541179</v>
      </c>
      <c r="J427" s="3">
        <f>('Stocks Portfolio'!H427-'Stocks Portfolio'!$H$3)/'Stocks Portfolio'!$H$3</f>
        <v>-7.9398575573727204E-2</v>
      </c>
      <c r="K427" s="39">
        <f>('Stocks Portfolio'!I427-'Stocks Portfolio'!$I$3)/'Stocks Portfolio'!$I$3</f>
        <v>-0.19293478260869562</v>
      </c>
    </row>
    <row r="428" spans="1:11" customFormat="1" x14ac:dyDescent="0.3">
      <c r="A428" s="101" vm="7656">
        <v>44441</v>
      </c>
      <c r="B428" s="5">
        <f>SUM('Efficient Frontier'!$C$7*'Stocks Portfolio'!K428,'Efficient Frontier'!$D$7*'Stocks Portfolio'!L428,'Stocks Portfolio'!M428*'Efficient Frontier'!$E$7,'Efficient Frontier'!$F$7*'Stocks Portfolio'!N428,'Stocks Portfolio'!O428*'Efficient Frontier'!$G$7,'Efficient Frontier'!$H$7*'Stocks Portfolio'!P428,'Stocks Portfolio'!Q428*'Efficient Frontier'!$I$7,'Efficient Frontier'!$J$7*'Stocks Portfolio'!R428)</f>
        <v>6.0283059295070003E-3</v>
      </c>
      <c r="C428" s="97">
        <f t="shared" si="6"/>
        <v>0.13907244692858031</v>
      </c>
      <c r="D428" s="21">
        <f>('Stocks Portfolio'!B428-'Stocks Portfolio'!$B$3)/'Stocks Portfolio'!$B$3</f>
        <v>0.33541017653167171</v>
      </c>
      <c r="E428" s="3">
        <f>('Stocks Portfolio'!C428-'Stocks Portfolio'!$C$3)/'Stocks Portfolio'!$C$3</f>
        <v>0.35057896033505781</v>
      </c>
      <c r="F428" s="3">
        <f>('Stocks Portfolio'!D428-'Stocks Portfolio'!$D$3)/'Stocks Portfolio'!$D$3</f>
        <v>0.23905048478769642</v>
      </c>
      <c r="G428" s="3">
        <f>('Stocks Portfolio'!E428-'Stocks Portfolio'!$E$3)/'Stocks Portfolio'!$E$3</f>
        <v>-0.20032621589561092</v>
      </c>
      <c r="H428" s="3">
        <f>('Stocks Portfolio'!F428-'Stocks Portfolio'!$F$3)/'Stocks Portfolio'!$F$3</f>
        <v>1.1969760604787986E-2</v>
      </c>
      <c r="I428" s="3">
        <f>('Stocks Portfolio'!G428-'Stocks Portfolio'!$G$3)/'Stocks Portfolio'!$G$3</f>
        <v>0.28212039532794242</v>
      </c>
      <c r="J428" s="3">
        <f>('Stocks Portfolio'!H428-'Stocks Portfolio'!$H$3)/'Stocks Portfolio'!$H$3</f>
        <v>-7.3067792139277138E-2</v>
      </c>
      <c r="K428" s="39">
        <f>('Stocks Portfolio'!I428-'Stocks Portfolio'!$I$3)/'Stocks Portfolio'!$I$3</f>
        <v>-0.1885869565217391</v>
      </c>
    </row>
    <row r="429" spans="1:11" customFormat="1" x14ac:dyDescent="0.3">
      <c r="A429" s="101" vm="7675">
        <v>44442</v>
      </c>
      <c r="B429" s="5">
        <f>SUM('Efficient Frontier'!$C$7*'Stocks Portfolio'!K429,'Efficient Frontier'!$D$7*'Stocks Portfolio'!L429,'Stocks Portfolio'!M429*'Efficient Frontier'!$E$7,'Efficient Frontier'!$F$7*'Stocks Portfolio'!N429,'Stocks Portfolio'!O429*'Efficient Frontier'!$G$7,'Efficient Frontier'!$H$7*'Stocks Portfolio'!P429,'Stocks Portfolio'!Q429*'Efficient Frontier'!$I$7,'Efficient Frontier'!$J$7*'Stocks Portfolio'!R429)</f>
        <v>-4.4121268554362008E-3</v>
      </c>
      <c r="C429" s="97">
        <f t="shared" si="6"/>
        <v>0.13369219384939254</v>
      </c>
      <c r="D429" s="21">
        <f>('Stocks Portfolio'!B429-'Stocks Portfolio'!$B$3)/'Stocks Portfolio'!$B$3</f>
        <v>0.33125649013499475</v>
      </c>
      <c r="E429" s="3">
        <f>('Stocks Portfolio'!C429-'Stocks Portfolio'!$C$3)/'Stocks Portfolio'!$C$3</f>
        <v>0.33086967233308695</v>
      </c>
      <c r="F429" s="3">
        <f>('Stocks Portfolio'!D429-'Stocks Portfolio'!$D$3)/'Stocks Portfolio'!$D$3</f>
        <v>0.23236375794048811</v>
      </c>
      <c r="G429" s="3">
        <f>('Stocks Portfolio'!E429-'Stocks Portfolio'!$E$3)/'Stocks Portfolio'!$E$3</f>
        <v>-0.19513641755634636</v>
      </c>
      <c r="H429" s="3">
        <f>('Stocks Portfolio'!F429-'Stocks Portfolio'!$F$3)/'Stocks Portfolio'!$F$3</f>
        <v>2.729945401092144E-3</v>
      </c>
      <c r="I429" s="3">
        <f>('Stocks Portfolio'!G429-'Stocks Portfolio'!$G$3)/'Stocks Portfolio'!$G$3</f>
        <v>0.28256963162623533</v>
      </c>
      <c r="J429" s="3">
        <f>('Stocks Portfolio'!H429-'Stocks Portfolio'!$H$3)/'Stocks Portfolio'!$H$3</f>
        <v>-9.3379055658137686E-2</v>
      </c>
      <c r="K429" s="39">
        <f>('Stocks Portfolio'!I429-'Stocks Portfolio'!$I$3)/'Stocks Portfolio'!$I$3</f>
        <v>-0.19728260869565215</v>
      </c>
    </row>
    <row r="430" spans="1:11" customFormat="1" x14ac:dyDescent="0.3">
      <c r="A430" s="101" vm="7691">
        <v>44445</v>
      </c>
      <c r="B430" s="5">
        <f>SUM('Efficient Frontier'!$C$7*'Stocks Portfolio'!K430,'Efficient Frontier'!$D$7*'Stocks Portfolio'!L430,'Stocks Portfolio'!M430*'Efficient Frontier'!$E$7,'Efficient Frontier'!$F$7*'Stocks Portfolio'!N430,'Stocks Portfolio'!O430*'Efficient Frontier'!$G$7,'Efficient Frontier'!$H$7*'Stocks Portfolio'!P430,'Stocks Portfolio'!Q430*'Efficient Frontier'!$I$7,'Efficient Frontier'!$J$7*'Stocks Portfolio'!R430)</f>
        <v>9.5792042728492476E-3</v>
      </c>
      <c r="C430" s="97">
        <f t="shared" si="6"/>
        <v>0.14403902824600909</v>
      </c>
      <c r="D430" s="21">
        <f>('Stocks Portfolio'!B430-'Stocks Portfolio'!$B$3)/'Stocks Portfolio'!$B$3</f>
        <v>0.3281412253374868</v>
      </c>
      <c r="E430" s="3">
        <f>('Stocks Portfolio'!C430-'Stocks Portfolio'!$C$3)/'Stocks Portfolio'!$C$3</f>
        <v>0.35353535353535337</v>
      </c>
      <c r="F430" s="3">
        <f>('Stocks Portfolio'!D430-'Stocks Portfolio'!$D$3)/'Stocks Portfolio'!$D$3</f>
        <v>0.24674022066198578</v>
      </c>
      <c r="G430" s="3">
        <f>('Stocks Portfolio'!E430-'Stocks Portfolio'!$E$3)/'Stocks Portfolio'!$E$3</f>
        <v>-0.18534994068801899</v>
      </c>
      <c r="H430" s="3">
        <f>('Stocks Portfolio'!F430-'Stocks Portfolio'!$F$3)/'Stocks Portfolio'!$F$3</f>
        <v>9.239815203696029E-3</v>
      </c>
      <c r="I430" s="3">
        <f>('Stocks Portfolio'!G430-'Stocks Portfolio'!$G$3)/'Stocks Portfolio'!$G$3</f>
        <v>0.29095537586103631</v>
      </c>
      <c r="J430" s="3">
        <f>('Stocks Portfolio'!H430-'Stocks Portfolio'!$H$3)/'Stocks Portfolio'!$H$3</f>
        <v>-6.911105249274592E-2</v>
      </c>
      <c r="K430" s="39">
        <f>('Stocks Portfolio'!I430-'Stocks Portfolio'!$I$3)/'Stocks Portfolio'!$I$3</f>
        <v>-0.19021739130434775</v>
      </c>
    </row>
    <row r="431" spans="1:11" customFormat="1" x14ac:dyDescent="0.3">
      <c r="A431" s="101" vm="7708">
        <v>44446</v>
      </c>
      <c r="B431" s="5">
        <f>SUM('Efficient Frontier'!$C$7*'Stocks Portfolio'!K431,'Efficient Frontier'!$D$7*'Stocks Portfolio'!L431,'Stocks Portfolio'!M431*'Efficient Frontier'!$E$7,'Efficient Frontier'!$F$7*'Stocks Portfolio'!N431,'Stocks Portfolio'!O431*'Efficient Frontier'!$G$7,'Efficient Frontier'!$H$7*'Stocks Portfolio'!P431,'Stocks Portfolio'!Q431*'Efficient Frontier'!$I$7,'Efficient Frontier'!$J$7*'Stocks Portfolio'!R431)</f>
        <v>-3.2631637877304559E-3</v>
      </c>
      <c r="C431" s="97">
        <f t="shared" si="6"/>
        <v>0.14052126967823117</v>
      </c>
      <c r="D431" s="21">
        <f>('Stocks Portfolio'!B431-'Stocks Portfolio'!$B$3)/'Stocks Portfolio'!$B$3</f>
        <v>0.31879543094496349</v>
      </c>
      <c r="E431" s="3">
        <f>('Stocks Portfolio'!C431-'Stocks Portfolio'!$C$3)/'Stocks Portfolio'!$C$3</f>
        <v>0.36979551613697947</v>
      </c>
      <c r="F431" s="3">
        <f>('Stocks Portfolio'!D431-'Stocks Portfolio'!$D$3)/'Stocks Portfolio'!$D$3</f>
        <v>0.24406552992310263</v>
      </c>
      <c r="G431" s="3">
        <f>('Stocks Portfolio'!E431-'Stocks Portfolio'!$E$3)/'Stocks Portfolio'!$E$3</f>
        <v>-0.19113285883748513</v>
      </c>
      <c r="H431" s="3">
        <f>('Stocks Portfolio'!F431-'Stocks Portfolio'!$F$3)/'Stocks Portfolio'!$F$3</f>
        <v>1.0499790004201558E-3</v>
      </c>
      <c r="I431" s="3">
        <f>('Stocks Portfolio'!G431-'Stocks Portfolio'!$G$3)/'Stocks Portfolio'!$G$3</f>
        <v>0.27927523210542071</v>
      </c>
      <c r="J431" s="3">
        <f>('Stocks Portfolio'!H431-'Stocks Portfolio'!$H$3)/'Stocks Portfolio'!$H$3</f>
        <v>-5.3811659192825094E-2</v>
      </c>
      <c r="K431" s="39">
        <f>('Stocks Portfolio'!I431-'Stocks Portfolio'!$I$3)/'Stocks Portfolio'!$I$3</f>
        <v>-0.19782608695652168</v>
      </c>
    </row>
    <row r="432" spans="1:11" customFormat="1" x14ac:dyDescent="0.3">
      <c r="A432" s="101" vm="7725">
        <v>44447</v>
      </c>
      <c r="B432" s="5">
        <f>SUM('Efficient Frontier'!$C$7*'Stocks Portfolio'!K432,'Efficient Frontier'!$D$7*'Stocks Portfolio'!L432,'Stocks Portfolio'!M432*'Efficient Frontier'!$E$7,'Efficient Frontier'!$F$7*'Stocks Portfolio'!N432,'Stocks Portfolio'!O432*'Efficient Frontier'!$G$7,'Efficient Frontier'!$H$7*'Stocks Portfolio'!P432,'Stocks Portfolio'!Q432*'Efficient Frontier'!$I$7,'Efficient Frontier'!$J$7*'Stocks Portfolio'!R432)</f>
        <v>1.7819073764402981E-3</v>
      </c>
      <c r="C432" s="97">
        <f t="shared" si="6"/>
        <v>0.14278331026350097</v>
      </c>
      <c r="D432" s="21">
        <f>('Stocks Portfolio'!B432-'Stocks Portfolio'!$B$3)/'Stocks Portfolio'!$B$3</f>
        <v>0.3333333333333332</v>
      </c>
      <c r="E432" s="3">
        <f>('Stocks Portfolio'!C432-'Stocks Portfolio'!$C$3)/'Stocks Portfolio'!$C$3</f>
        <v>0.36141906873614177</v>
      </c>
      <c r="F432" s="3">
        <f>('Stocks Portfolio'!D432-'Stocks Portfolio'!$D$3)/'Stocks Portfolio'!$D$3</f>
        <v>0.24607154797726499</v>
      </c>
      <c r="G432" s="3">
        <f>('Stocks Portfolio'!E432-'Stocks Portfolio'!$E$3)/'Stocks Portfolio'!$E$3</f>
        <v>-0.19691577698695129</v>
      </c>
      <c r="H432" s="3">
        <f>('Stocks Portfolio'!F432-'Stocks Portfolio'!$F$3)/'Stocks Portfolio'!$F$3</f>
        <v>-9.2398152036958416E-3</v>
      </c>
      <c r="I432" s="3">
        <f>('Stocks Portfolio'!G432-'Stocks Portfolio'!$G$3)/'Stocks Portfolio'!$G$3</f>
        <v>0.24273734651093135</v>
      </c>
      <c r="J432" s="3">
        <f>('Stocks Portfolio'!H432-'Stocks Portfolio'!$H$3)/'Stocks Portfolio'!$H$3</f>
        <v>5.2756528620425032E-4</v>
      </c>
      <c r="K432" s="39">
        <f>('Stocks Portfolio'!I432-'Stocks Portfolio'!$I$3)/'Stocks Portfolio'!$I$3</f>
        <v>-0.1989130434782608</v>
      </c>
    </row>
    <row r="433" spans="1:11" customFormat="1" x14ac:dyDescent="0.3">
      <c r="A433" s="101" vm="7743">
        <v>44448</v>
      </c>
      <c r="B433" s="5">
        <f>SUM('Efficient Frontier'!$C$7*'Stocks Portfolio'!K433,'Efficient Frontier'!$D$7*'Stocks Portfolio'!L433,'Stocks Portfolio'!M433*'Efficient Frontier'!$E$7,'Efficient Frontier'!$F$7*'Stocks Portfolio'!N433,'Stocks Portfolio'!O433*'Efficient Frontier'!$G$7,'Efficient Frontier'!$H$7*'Stocks Portfolio'!P433,'Stocks Portfolio'!Q433*'Efficient Frontier'!$I$7,'Efficient Frontier'!$J$7*'Stocks Portfolio'!R433)</f>
        <v>5.5803954092758122E-3</v>
      </c>
      <c r="C433" s="97">
        <f t="shared" si="6"/>
        <v>0.14965154305948902</v>
      </c>
      <c r="D433" s="21">
        <f>('Stocks Portfolio'!B433-'Stocks Portfolio'!$B$3)/'Stocks Portfolio'!$B$3</f>
        <v>0.35410176531671839</v>
      </c>
      <c r="E433" s="3">
        <f>('Stocks Portfolio'!C433-'Stocks Portfolio'!$C$3)/'Stocks Portfolio'!$C$3</f>
        <v>0.35944813993594471</v>
      </c>
      <c r="F433" s="3">
        <f>('Stocks Portfolio'!D433-'Stocks Portfolio'!$D$3)/'Stocks Portfolio'!$D$3</f>
        <v>0.25208960213975251</v>
      </c>
      <c r="G433" s="3">
        <f>('Stocks Portfolio'!E433-'Stocks Portfolio'!$E$3)/'Stocks Portfolio'!$E$3</f>
        <v>-0.19291221826809019</v>
      </c>
      <c r="H433" s="3">
        <f>('Stocks Portfolio'!F433-'Stocks Portfolio'!$F$3)/'Stocks Portfolio'!$F$3</f>
        <v>-3.9899202015958087E-3</v>
      </c>
      <c r="I433" s="3">
        <f>('Stocks Portfolio'!G433-'Stocks Portfolio'!$G$3)/'Stocks Portfolio'!$G$3</f>
        <v>0.24947589098532488</v>
      </c>
      <c r="J433" s="3">
        <f>('Stocks Portfolio'!H433-'Stocks Portfolio'!$H$3)/'Stocks Portfolio'!$H$3</f>
        <v>-7.3859140068581923E-3</v>
      </c>
      <c r="K433" s="39">
        <f>('Stocks Portfolio'!I433-'Stocks Portfolio'!$I$3)/'Stocks Portfolio'!$I$3</f>
        <v>-0.1989130434782608</v>
      </c>
    </row>
    <row r="434" spans="1:11" customFormat="1" x14ac:dyDescent="0.3">
      <c r="A434" s="101" vm="7760">
        <v>44449</v>
      </c>
      <c r="B434" s="5">
        <f>SUM('Efficient Frontier'!$C$7*'Stocks Portfolio'!K434,'Efficient Frontier'!$D$7*'Stocks Portfolio'!L434,'Stocks Portfolio'!M434*'Efficient Frontier'!$E$7,'Efficient Frontier'!$F$7*'Stocks Portfolio'!N434,'Stocks Portfolio'!O434*'Efficient Frontier'!$G$7,'Efficient Frontier'!$H$7*'Stocks Portfolio'!P434,'Stocks Portfolio'!Q434*'Efficient Frontier'!$I$7,'Efficient Frontier'!$J$7*'Stocks Portfolio'!R434)</f>
        <v>-9.2696681793290967E-3</v>
      </c>
      <c r="C434" s="97">
        <f t="shared" si="6"/>
        <v>0.13892733948897576</v>
      </c>
      <c r="D434" s="21">
        <f>('Stocks Portfolio'!B434-'Stocks Portfolio'!$B$3)/'Stocks Portfolio'!$B$3</f>
        <v>0.32398753894080984</v>
      </c>
      <c r="E434" s="3">
        <f>('Stocks Portfolio'!C434-'Stocks Portfolio'!$C$3)/'Stocks Portfolio'!$C$3</f>
        <v>0.35944813993594471</v>
      </c>
      <c r="F434" s="3">
        <f>('Stocks Portfolio'!D434-'Stocks Portfolio'!$D$3)/'Stocks Portfolio'!$D$3</f>
        <v>0.24373119358074213</v>
      </c>
      <c r="G434" s="3">
        <f>('Stocks Portfolio'!E434-'Stocks Portfolio'!$E$3)/'Stocks Portfolio'!$E$3</f>
        <v>-0.20269869513641756</v>
      </c>
      <c r="H434" s="3">
        <f>('Stocks Portfolio'!F434-'Stocks Portfolio'!$F$3)/'Stocks Portfolio'!$F$3</f>
        <v>-1.4489710205795875E-2</v>
      </c>
      <c r="I434" s="3">
        <f>('Stocks Portfolio'!G434-'Stocks Portfolio'!$G$3)/'Stocks Portfolio'!$G$3</f>
        <v>0.25067385444743939</v>
      </c>
      <c r="J434" s="3">
        <f>('Stocks Portfolio'!H434-'Stocks Portfolio'!$H$3)/'Stocks Portfolio'!$H$3</f>
        <v>3.6929570034291898E-3</v>
      </c>
      <c r="K434" s="39">
        <f>('Stocks Portfolio'!I434-'Stocks Portfolio'!$I$3)/'Stocks Portfolio'!$I$3</f>
        <v>-0.20815217391304341</v>
      </c>
    </row>
    <row r="435" spans="1:11" customFormat="1" x14ac:dyDescent="0.3">
      <c r="A435" s="101" vm="7776">
        <v>44452</v>
      </c>
      <c r="B435" s="5">
        <f>SUM('Efficient Frontier'!$C$7*'Stocks Portfolio'!K435,'Efficient Frontier'!$D$7*'Stocks Portfolio'!L435,'Stocks Portfolio'!M435*'Efficient Frontier'!$E$7,'Efficient Frontier'!$F$7*'Stocks Portfolio'!N435,'Stocks Portfolio'!O435*'Efficient Frontier'!$G$7,'Efficient Frontier'!$H$7*'Stocks Portfolio'!P435,'Stocks Portfolio'!Q435*'Efficient Frontier'!$I$7,'Efficient Frontier'!$J$7*'Stocks Portfolio'!R435)</f>
        <v>-1.9353429109690858E-3</v>
      </c>
      <c r="C435" s="97">
        <f t="shared" si="6"/>
        <v>0.13502577248139219</v>
      </c>
      <c r="D435" s="21">
        <f>('Stocks Portfolio'!B435-'Stocks Portfolio'!$B$3)/'Stocks Portfolio'!$B$3</f>
        <v>0.31256490134994802</v>
      </c>
      <c r="E435" s="3">
        <f>('Stocks Portfolio'!C435-'Stocks Portfolio'!$C$3)/'Stocks Portfolio'!$C$3</f>
        <v>0.34614437053461433</v>
      </c>
      <c r="F435" s="3">
        <f>('Stocks Portfolio'!D435-'Stocks Portfolio'!$D$3)/'Stocks Portfolio'!$D$3</f>
        <v>0.2330324306252089</v>
      </c>
      <c r="G435" s="3">
        <f>('Stocks Portfolio'!E435-'Stocks Portfolio'!$E$3)/'Stocks Portfolio'!$E$3</f>
        <v>-0.19231909845788844</v>
      </c>
      <c r="H435" s="3">
        <f>('Stocks Portfolio'!F435-'Stocks Portfolio'!$F$3)/'Stocks Portfolio'!$F$3</f>
        <v>5.4598908021841015E-3</v>
      </c>
      <c r="I435" s="3">
        <f>('Stocks Portfolio'!G435-'Stocks Portfolio'!$G$3)/'Stocks Portfolio'!$G$3</f>
        <v>0.25995807127882598</v>
      </c>
      <c r="J435" s="3">
        <f>('Stocks Portfolio'!H435-'Stocks Portfolio'!$H$3)/'Stocks Portfolio'!$H$3</f>
        <v>-1.081508836718535E-2</v>
      </c>
      <c r="K435" s="39">
        <f>('Stocks Portfolio'!I435-'Stocks Portfolio'!$I$3)/'Stocks Portfolio'!$I$3</f>
        <v>-0.19782608695652168</v>
      </c>
    </row>
    <row r="436" spans="1:11" customFormat="1" x14ac:dyDescent="0.3">
      <c r="A436" s="101" vm="7791">
        <v>44453</v>
      </c>
      <c r="B436" s="5">
        <f>SUM('Efficient Frontier'!$C$7*'Stocks Portfolio'!K436,'Efficient Frontier'!$D$7*'Stocks Portfolio'!L436,'Stocks Portfolio'!M436*'Efficient Frontier'!$E$7,'Efficient Frontier'!$F$7*'Stocks Portfolio'!N436,'Stocks Portfolio'!O436*'Efficient Frontier'!$G$7,'Efficient Frontier'!$H$7*'Stocks Portfolio'!P436,'Stocks Portfolio'!Q436*'Efficient Frontier'!$I$7,'Efficient Frontier'!$J$7*'Stocks Portfolio'!R436)</f>
        <v>5.0643192551624739E-3</v>
      </c>
      <c r="C436" s="97">
        <f t="shared" si="6"/>
        <v>0.14301967107935643</v>
      </c>
      <c r="D436" s="21">
        <f>('Stocks Portfolio'!B436-'Stocks Portfolio'!$B$3)/'Stocks Portfolio'!$B$3</f>
        <v>0.32502596053997912</v>
      </c>
      <c r="E436" s="3">
        <f>('Stocks Portfolio'!C436-'Stocks Portfolio'!$C$3)/'Stocks Portfolio'!$C$3</f>
        <v>0.34515890613451583</v>
      </c>
      <c r="F436" s="3">
        <f>('Stocks Portfolio'!D436-'Stocks Portfolio'!$D$3)/'Stocks Portfolio'!$D$3</f>
        <v>0.25576730190571711</v>
      </c>
      <c r="G436" s="3">
        <f>('Stocks Portfolio'!E436-'Stocks Portfolio'!$E$3)/'Stocks Portfolio'!$E$3</f>
        <v>-0.2022538552787663</v>
      </c>
      <c r="H436" s="3">
        <f>('Stocks Portfolio'!F436-'Stocks Portfolio'!$F$3)/'Stocks Portfolio'!$F$3</f>
        <v>2.3099538009240072E-3</v>
      </c>
      <c r="I436" s="3">
        <f>('Stocks Portfolio'!G436-'Stocks Portfolio'!$G$3)/'Stocks Portfolio'!$G$3</f>
        <v>0.26924228811021278</v>
      </c>
      <c r="J436" s="3">
        <f>('Stocks Portfolio'!H436-'Stocks Portfolio'!$H$3)/'Stocks Portfolio'!$H$3</f>
        <v>-4.2469005539435493E-2</v>
      </c>
      <c r="K436" s="39">
        <f>('Stocks Portfolio'!I436-'Stocks Portfolio'!$I$3)/'Stocks Portfolio'!$I$3</f>
        <v>-0.20271739130434777</v>
      </c>
    </row>
    <row r="437" spans="1:11" customFormat="1" x14ac:dyDescent="0.3">
      <c r="A437" s="101" vm="7806">
        <v>44454</v>
      </c>
      <c r="B437" s="5">
        <f>SUM('Efficient Frontier'!$C$7*'Stocks Portfolio'!K437,'Efficient Frontier'!$D$7*'Stocks Portfolio'!L437,'Stocks Portfolio'!M437*'Efficient Frontier'!$E$7,'Efficient Frontier'!$F$7*'Stocks Portfolio'!N437,'Stocks Portfolio'!O437*'Efficient Frontier'!$G$7,'Efficient Frontier'!$H$7*'Stocks Portfolio'!P437,'Stocks Portfolio'!Q437*'Efficient Frontier'!$I$7,'Efficient Frontier'!$J$7*'Stocks Portfolio'!R437)</f>
        <v>-1.0380129143113708E-2</v>
      </c>
      <c r="C437" s="97">
        <f t="shared" si="6"/>
        <v>0.13150353947383669</v>
      </c>
      <c r="D437" s="21">
        <f>('Stocks Portfolio'!B437-'Stocks Portfolio'!$B$3)/'Stocks Portfolio'!$B$3</f>
        <v>0.30114226375908604</v>
      </c>
      <c r="E437" s="3">
        <f>('Stocks Portfolio'!C437-'Stocks Portfolio'!$C$3)/'Stocks Portfolio'!$C$3</f>
        <v>0.27568366592756827</v>
      </c>
      <c r="F437" s="3">
        <f>('Stocks Portfolio'!D437-'Stocks Portfolio'!$D$3)/'Stocks Portfolio'!$D$3</f>
        <v>0.25175526579739199</v>
      </c>
      <c r="G437" s="3">
        <f>('Stocks Portfolio'!E437-'Stocks Portfolio'!$E$3)/'Stocks Portfolio'!$E$3</f>
        <v>-0.21426453143534985</v>
      </c>
      <c r="H437" s="3">
        <f>('Stocks Portfolio'!F437-'Stocks Portfolio'!$F$3)/'Stocks Portfolio'!$F$3</f>
        <v>-1.6799664006719882E-3</v>
      </c>
      <c r="I437" s="3">
        <f>('Stocks Portfolio'!G437-'Stocks Portfolio'!$G$3)/'Stocks Portfolio'!$G$3</f>
        <v>0.29829290206648695</v>
      </c>
      <c r="J437" s="3">
        <f>('Stocks Portfolio'!H437-'Stocks Portfolio'!$H$3)/'Stocks Portfolio'!$H$3</f>
        <v>-6.3835399630704157E-2</v>
      </c>
      <c r="K437" s="39">
        <f>('Stocks Portfolio'!I437-'Stocks Portfolio'!$I$3)/'Stocks Portfolio'!$I$3</f>
        <v>-0.20923913043478251</v>
      </c>
    </row>
    <row r="438" spans="1:11" customFormat="1" x14ac:dyDescent="0.3">
      <c r="A438" s="101" vm="7821">
        <v>44455</v>
      </c>
      <c r="B438" s="5">
        <f>SUM('Efficient Frontier'!$C$7*'Stocks Portfolio'!K438,'Efficient Frontier'!$D$7*'Stocks Portfolio'!L438,'Stocks Portfolio'!M438*'Efficient Frontier'!$E$7,'Efficient Frontier'!$F$7*'Stocks Portfolio'!N438,'Stocks Portfolio'!O438*'Efficient Frontier'!$G$7,'Efficient Frontier'!$H$7*'Stocks Portfolio'!P438,'Stocks Portfolio'!Q438*'Efficient Frontier'!$I$7,'Efficient Frontier'!$J$7*'Stocks Portfolio'!R438)</f>
        <v>2.4919298887058797E-3</v>
      </c>
      <c r="C438" s="97">
        <f t="shared" si="6"/>
        <v>0.13343490999841784</v>
      </c>
      <c r="D438" s="21">
        <f>('Stocks Portfolio'!B438-'Stocks Portfolio'!$B$3)/'Stocks Portfolio'!$B$3</f>
        <v>0.2928348909657319</v>
      </c>
      <c r="E438" s="3">
        <f>('Stocks Portfolio'!C438-'Stocks Portfolio'!$C$3)/'Stocks Portfolio'!$C$3</f>
        <v>0.27371273712737126</v>
      </c>
      <c r="F438" s="3">
        <f>('Stocks Portfolio'!D438-'Stocks Portfolio'!$D$3)/'Stocks Portfolio'!$D$3</f>
        <v>0.25442995653627537</v>
      </c>
      <c r="G438" s="3">
        <f>('Stocks Portfolio'!E438-'Stocks Portfolio'!$E$3)/'Stocks Portfolio'!$E$3</f>
        <v>-0.2028469750889679</v>
      </c>
      <c r="H438" s="3">
        <f>('Stocks Portfolio'!F438-'Stocks Portfolio'!$F$3)/'Stocks Portfolio'!$F$3</f>
        <v>1.1129777404452085E-2</v>
      </c>
      <c r="I438" s="3">
        <f>('Stocks Portfolio'!G438-'Stocks Portfolio'!$G$3)/'Stocks Portfolio'!$G$3</f>
        <v>0.30353399221323751</v>
      </c>
      <c r="J438" s="3">
        <f>('Stocks Portfolio'!H438-'Stocks Portfolio'!$H$3)/'Stocks Portfolio'!$H$3</f>
        <v>-7.254022685307307E-2</v>
      </c>
      <c r="K438" s="39">
        <f>('Stocks Portfolio'!I438-'Stocks Portfolio'!$I$3)/'Stocks Portfolio'!$I$3</f>
        <v>-0.20978260869565216</v>
      </c>
    </row>
    <row r="439" spans="1:11" customFormat="1" x14ac:dyDescent="0.3">
      <c r="A439" s="101" vm="7835">
        <v>44456</v>
      </c>
      <c r="B439" s="5">
        <f>SUM('Efficient Frontier'!$C$7*'Stocks Portfolio'!K439,'Efficient Frontier'!$D$7*'Stocks Portfolio'!L439,'Stocks Portfolio'!M439*'Efficient Frontier'!$E$7,'Efficient Frontier'!$F$7*'Stocks Portfolio'!N439,'Stocks Portfolio'!O439*'Efficient Frontier'!$G$7,'Efficient Frontier'!$H$7*'Stocks Portfolio'!P439,'Stocks Portfolio'!Q439*'Efficient Frontier'!$I$7,'Efficient Frontier'!$J$7*'Stocks Portfolio'!R439)</f>
        <v>-6.5547095304711424E-3</v>
      </c>
      <c r="C439" s="97">
        <f t="shared" si="6"/>
        <v>0.12647356004836469</v>
      </c>
      <c r="D439" s="21">
        <f>('Stocks Portfolio'!B439-'Stocks Portfolio'!$B$3)/'Stocks Portfolio'!$B$3</f>
        <v>0.31671858774662498</v>
      </c>
      <c r="E439" s="3">
        <f>('Stocks Portfolio'!C439-'Stocks Portfolio'!$C$3)/'Stocks Portfolio'!$C$3</f>
        <v>0.30623306233062325</v>
      </c>
      <c r="F439" s="3">
        <f>('Stocks Portfolio'!D439-'Stocks Portfolio'!$D$3)/'Stocks Portfolio'!$D$3</f>
        <v>0.2330324306252089</v>
      </c>
      <c r="G439" s="3">
        <f>('Stocks Portfolio'!E439-'Stocks Portfolio'!$E$3)/'Stocks Portfolio'!$E$3</f>
        <v>-0.20714709371292991</v>
      </c>
      <c r="H439" s="3">
        <f>('Stocks Portfolio'!F439-'Stocks Portfolio'!$F$3)/'Stocks Portfolio'!$F$3</f>
        <v>-2.9399412011758396E-3</v>
      </c>
      <c r="I439" s="3">
        <f>('Stocks Portfolio'!G439-'Stocks Portfolio'!$G$3)/'Stocks Portfolio'!$G$3</f>
        <v>0.25861036238394719</v>
      </c>
      <c r="J439" s="3">
        <f>('Stocks Portfolio'!H439-'Stocks Portfolio'!$H$3)/'Stocks Portfolio'!$H$3</f>
        <v>-6.5418095489316722E-2</v>
      </c>
      <c r="K439" s="39">
        <f>('Stocks Portfolio'!I439-'Stocks Portfolio'!$I$3)/'Stocks Portfolio'!$I$3</f>
        <v>-0.22771739130434773</v>
      </c>
    </row>
    <row r="440" spans="1:11" customFormat="1" x14ac:dyDescent="0.3">
      <c r="A440" s="101" vm="7852">
        <v>44459</v>
      </c>
      <c r="B440" s="5">
        <f>SUM('Efficient Frontier'!$C$7*'Stocks Portfolio'!K440,'Efficient Frontier'!$D$7*'Stocks Portfolio'!L440,'Stocks Portfolio'!M440*'Efficient Frontier'!$E$7,'Efficient Frontier'!$F$7*'Stocks Portfolio'!N440,'Stocks Portfolio'!O440*'Efficient Frontier'!$G$7,'Efficient Frontier'!$H$7*'Stocks Portfolio'!P440,'Stocks Portfolio'!Q440*'Efficient Frontier'!$I$7,'Efficient Frontier'!$J$7*'Stocks Portfolio'!R440)</f>
        <v>-2.3277124002665697E-2</v>
      </c>
      <c r="C440" s="97">
        <f t="shared" si="6"/>
        <v>0.10218327910780785</v>
      </c>
      <c r="D440" s="21">
        <f>('Stocks Portfolio'!B440-'Stocks Portfolio'!$B$3)/'Stocks Portfolio'!$B$3</f>
        <v>0.2959501557632398</v>
      </c>
      <c r="E440" s="3">
        <f>('Stocks Portfolio'!C440-'Stocks Portfolio'!$C$3)/'Stocks Portfolio'!$C$3</f>
        <v>0.27272727272727254</v>
      </c>
      <c r="F440" s="3">
        <f>('Stocks Portfolio'!D440-'Stocks Portfolio'!$D$3)/'Stocks Portfolio'!$D$3</f>
        <v>0.2146439317953861</v>
      </c>
      <c r="G440" s="3">
        <f>('Stocks Portfolio'!E440-'Stocks Portfolio'!$E$3)/'Stocks Portfolio'!$E$3</f>
        <v>-0.24451364175563464</v>
      </c>
      <c r="H440" s="3">
        <f>('Stocks Portfolio'!F440-'Stocks Portfolio'!$F$3)/'Stocks Portfolio'!$F$3</f>
        <v>-3.3179336413271629E-2</v>
      </c>
      <c r="I440" s="3">
        <f>('Stocks Portfolio'!G440-'Stocks Portfolio'!$G$3)/'Stocks Portfolio'!$G$3</f>
        <v>0.20230607966457023</v>
      </c>
      <c r="J440" s="3">
        <f>('Stocks Portfolio'!H440-'Stocks Portfolio'!$H$3)/'Stocks Portfolio'!$H$3</f>
        <v>-7.1221313637562539E-2</v>
      </c>
      <c r="K440" s="39">
        <f>('Stocks Portfolio'!I440-'Stocks Portfolio'!$I$3)/'Stocks Portfolio'!$I$3</f>
        <v>-0.23749999999999999</v>
      </c>
    </row>
    <row r="441" spans="1:11" customFormat="1" x14ac:dyDescent="0.3">
      <c r="A441" s="101" vm="7869">
        <v>44460</v>
      </c>
      <c r="B441" s="5">
        <f>SUM('Efficient Frontier'!$C$7*'Stocks Portfolio'!K441,'Efficient Frontier'!$D$7*'Stocks Portfolio'!L441,'Stocks Portfolio'!M441*'Efficient Frontier'!$E$7,'Efficient Frontier'!$F$7*'Stocks Portfolio'!N441,'Stocks Portfolio'!O441*'Efficient Frontier'!$G$7,'Efficient Frontier'!$H$7*'Stocks Portfolio'!P441,'Stocks Portfolio'!Q441*'Efficient Frontier'!$I$7,'Efficient Frontier'!$J$7*'Stocks Portfolio'!R441)</f>
        <v>8.2083509415858801E-3</v>
      </c>
      <c r="C441" s="97">
        <f t="shared" si="6"/>
        <v>0.11153609825337224</v>
      </c>
      <c r="D441" s="21">
        <f>('Stocks Portfolio'!B441-'Stocks Portfolio'!$B$3)/'Stocks Portfolio'!$B$3</f>
        <v>0.30321910695742466</v>
      </c>
      <c r="E441" s="3">
        <f>('Stocks Portfolio'!C441-'Stocks Portfolio'!$C$3)/'Stocks Portfolio'!$C$3</f>
        <v>0.29785661492978555</v>
      </c>
      <c r="F441" s="3">
        <f>('Stocks Portfolio'!D441-'Stocks Portfolio'!$D$3)/'Stocks Portfolio'!$D$3</f>
        <v>0.2276830491474422</v>
      </c>
      <c r="G441" s="3">
        <f>('Stocks Portfolio'!E441-'Stocks Portfolio'!$E$3)/'Stocks Portfolio'!$E$3</f>
        <v>-0.23813760379596677</v>
      </c>
      <c r="H441" s="3">
        <f>('Stocks Portfolio'!F441-'Stocks Portfolio'!$F$3)/'Stocks Portfolio'!$F$3</f>
        <v>-2.4779504409911685E-2</v>
      </c>
      <c r="I441" s="3">
        <f>('Stocks Portfolio'!G441-'Stocks Portfolio'!$G$3)/'Stocks Portfolio'!$G$3</f>
        <v>0.20035938903863434</v>
      </c>
      <c r="J441" s="3">
        <f>('Stocks Portfolio'!H441-'Stocks Portfolio'!$H$3)/'Stocks Portfolio'!$H$3</f>
        <v>-6.6209443418623004E-2</v>
      </c>
      <c r="K441" s="39">
        <f>('Stocks Portfolio'!I441-'Stocks Portfolio'!$I$3)/'Stocks Portfolio'!$I$3</f>
        <v>-0.23913043478260865</v>
      </c>
    </row>
    <row r="442" spans="1:11" customFormat="1" x14ac:dyDescent="0.3">
      <c r="A442" s="101" vm="7886">
        <v>44461</v>
      </c>
      <c r="B442" s="5">
        <f>SUM('Efficient Frontier'!$C$7*'Stocks Portfolio'!K442,'Efficient Frontier'!$D$7*'Stocks Portfolio'!L442,'Stocks Portfolio'!M442*'Efficient Frontier'!$E$7,'Efficient Frontier'!$F$7*'Stocks Portfolio'!N442,'Stocks Portfolio'!O442*'Efficient Frontier'!$G$7,'Efficient Frontier'!$H$7*'Stocks Portfolio'!P442,'Stocks Portfolio'!Q442*'Efficient Frontier'!$I$7,'Efficient Frontier'!$J$7*'Stocks Portfolio'!R442)</f>
        <v>1.6054020255756397E-2</v>
      </c>
      <c r="C442" s="97">
        <f t="shared" si="6"/>
        <v>0.12820027022644662</v>
      </c>
      <c r="D442" s="21">
        <f>('Stocks Portfolio'!B442-'Stocks Portfolio'!$B$3)/'Stocks Portfolio'!$B$3</f>
        <v>0.33437175493250243</v>
      </c>
      <c r="E442" s="3">
        <f>('Stocks Portfolio'!C442-'Stocks Portfolio'!$C$3)/'Stocks Portfolio'!$C$3</f>
        <v>0.33924611973392449</v>
      </c>
      <c r="F442" s="3">
        <f>('Stocks Portfolio'!D442-'Stocks Portfolio'!$D$3)/'Stocks Portfolio'!$D$3</f>
        <v>0.22835172183216298</v>
      </c>
      <c r="G442" s="3">
        <f>('Stocks Portfolio'!E442-'Stocks Portfolio'!$E$3)/'Stocks Portfolio'!$E$3</f>
        <v>-0.21129893238434161</v>
      </c>
      <c r="H442" s="3">
        <f>('Stocks Portfolio'!F442-'Stocks Portfolio'!$F$3)/'Stocks Portfolio'!$F$3</f>
        <v>-3.3599328013437899E-3</v>
      </c>
      <c r="I442" s="3">
        <f>('Stocks Portfolio'!G442-'Stocks Portfolio'!$G$3)/'Stocks Portfolio'!$G$3</f>
        <v>0.23929320155735248</v>
      </c>
      <c r="J442" s="3">
        <f>('Stocks Portfolio'!H442-'Stocks Portfolio'!$H$3)/'Stocks Portfolio'!$H$3</f>
        <v>-5.7768398839356312E-2</v>
      </c>
      <c r="K442" s="39">
        <f>('Stocks Portfolio'!I442-'Stocks Portfolio'!$I$3)/'Stocks Portfolio'!$I$3</f>
        <v>-0.22445652173913039</v>
      </c>
    </row>
    <row r="443" spans="1:11" customFormat="1" x14ac:dyDescent="0.3">
      <c r="A443" s="101" vm="7903">
        <v>44462</v>
      </c>
      <c r="B443" s="5">
        <f>SUM('Efficient Frontier'!$C$7*'Stocks Portfolio'!K443,'Efficient Frontier'!$D$7*'Stocks Portfolio'!L443,'Stocks Portfolio'!M443*'Efficient Frontier'!$E$7,'Efficient Frontier'!$F$7*'Stocks Portfolio'!N443,'Stocks Portfolio'!O443*'Efficient Frontier'!$G$7,'Efficient Frontier'!$H$7*'Stocks Portfolio'!P443,'Stocks Portfolio'!Q443*'Efficient Frontier'!$I$7,'Efficient Frontier'!$J$7*'Stocks Portfolio'!R443)</f>
        <v>1.574720313950722E-2</v>
      </c>
      <c r="C443" s="97">
        <f t="shared" si="6"/>
        <v>0.14506207856731973</v>
      </c>
      <c r="D443" s="21">
        <f>('Stocks Portfolio'!B443-'Stocks Portfolio'!$B$3)/'Stocks Portfolio'!$B$3</f>
        <v>0.37071651090342661</v>
      </c>
      <c r="E443" s="3">
        <f>('Stocks Portfolio'!C443-'Stocks Portfolio'!$C$3)/'Stocks Portfolio'!$C$3</f>
        <v>0.36092633653609257</v>
      </c>
      <c r="F443" s="3">
        <f>('Stocks Portfolio'!D443-'Stocks Portfolio'!$D$3)/'Stocks Portfolio'!$D$3</f>
        <v>0.23236375794048811</v>
      </c>
      <c r="G443" s="3">
        <f>('Stocks Portfolio'!E443-'Stocks Portfolio'!$E$3)/'Stocks Portfolio'!$E$3</f>
        <v>-0.18505338078291805</v>
      </c>
      <c r="H443" s="3">
        <f>('Stocks Portfolio'!F443-'Stocks Portfolio'!$F$3)/'Stocks Portfolio'!$F$3</f>
        <v>1.9529609407812027E-2</v>
      </c>
      <c r="I443" s="3">
        <f>('Stocks Portfolio'!G443-'Stocks Portfolio'!$G$3)/'Stocks Portfolio'!$G$3</f>
        <v>0.25546570829589704</v>
      </c>
      <c r="J443" s="3">
        <f>('Stocks Portfolio'!H443-'Stocks Portfolio'!$H$3)/'Stocks Portfolio'!$H$3</f>
        <v>-4.2469005539435493E-2</v>
      </c>
      <c r="K443" s="39">
        <f>('Stocks Portfolio'!I443-'Stocks Portfolio'!$I$3)/'Stocks Portfolio'!$I$3</f>
        <v>-0.21467391304347824</v>
      </c>
    </row>
    <row r="444" spans="1:11" customFormat="1" x14ac:dyDescent="0.3">
      <c r="A444" s="101" vm="7919">
        <v>44463</v>
      </c>
      <c r="B444" s="5">
        <f>SUM('Efficient Frontier'!$C$7*'Stocks Portfolio'!K444,'Efficient Frontier'!$D$7*'Stocks Portfolio'!L444,'Stocks Portfolio'!M444*'Efficient Frontier'!$E$7,'Efficient Frontier'!$F$7*'Stocks Portfolio'!N444,'Stocks Portfolio'!O444*'Efficient Frontier'!$G$7,'Efficient Frontier'!$H$7*'Stocks Portfolio'!P444,'Stocks Portfolio'!Q444*'Efficient Frontier'!$I$7,'Efficient Frontier'!$J$7*'Stocks Portfolio'!R444)</f>
        <v>-2.4781647029926304E-3</v>
      </c>
      <c r="C444" s="97">
        <f t="shared" si="6"/>
        <v>0.14178826064310907</v>
      </c>
      <c r="D444" s="21">
        <f>('Stocks Portfolio'!B444-'Stocks Portfolio'!$B$3)/'Stocks Portfolio'!$B$3</f>
        <v>0.34994807892004143</v>
      </c>
      <c r="E444" s="3">
        <f>('Stocks Portfolio'!C444-'Stocks Portfolio'!$C$3)/'Stocks Portfolio'!$C$3</f>
        <v>0.35501355013550123</v>
      </c>
      <c r="F444" s="3">
        <f>('Stocks Portfolio'!D444-'Stocks Portfolio'!$D$3)/'Stocks Portfolio'!$D$3</f>
        <v>0.23537278502173176</v>
      </c>
      <c r="G444" s="3">
        <f>('Stocks Portfolio'!E444-'Stocks Portfolio'!$E$3)/'Stocks Portfolio'!$E$3</f>
        <v>-0.1856465005931198</v>
      </c>
      <c r="H444" s="3">
        <f>('Stocks Portfolio'!F444-'Stocks Portfolio'!$F$3)/'Stocks Portfolio'!$F$3</f>
        <v>1.8269634607307988E-2</v>
      </c>
      <c r="I444" s="3">
        <f>('Stocks Portfolio'!G444-'Stocks Portfolio'!$G$3)/'Stocks Portfolio'!$G$3</f>
        <v>0.25696316262354002</v>
      </c>
      <c r="J444" s="3">
        <f>('Stocks Portfolio'!H444-'Stocks Portfolio'!$H$3)/'Stocks Portfolio'!$H$3</f>
        <v>-5.4339224479029155E-2</v>
      </c>
      <c r="K444" s="39">
        <f>('Stocks Portfolio'!I444-'Stocks Portfolio'!$I$3)/'Stocks Portfolio'!$I$3</f>
        <v>-0.21141304347826081</v>
      </c>
    </row>
    <row r="445" spans="1:11" customFormat="1" x14ac:dyDescent="0.3">
      <c r="A445" s="101" vm="7936">
        <v>44466</v>
      </c>
      <c r="B445" s="5">
        <f>SUM('Efficient Frontier'!$C$7*'Stocks Portfolio'!K445,'Efficient Frontier'!$D$7*'Stocks Portfolio'!L445,'Stocks Portfolio'!M445*'Efficient Frontier'!$E$7,'Efficient Frontier'!$F$7*'Stocks Portfolio'!N445,'Stocks Portfolio'!O445*'Efficient Frontier'!$G$7,'Efficient Frontier'!$H$7*'Stocks Portfolio'!P445,'Stocks Portfolio'!Q445*'Efficient Frontier'!$I$7,'Efficient Frontier'!$J$7*'Stocks Portfolio'!R445)</f>
        <v>8.5901106014914484E-3</v>
      </c>
      <c r="C445" s="97">
        <f t="shared" si="6"/>
        <v>0.14811009676419254</v>
      </c>
      <c r="D445" s="21">
        <f>('Stocks Portfolio'!B445-'Stocks Portfolio'!$B$3)/'Stocks Portfolio'!$B$3</f>
        <v>0.34475597092419502</v>
      </c>
      <c r="E445" s="3">
        <f>('Stocks Portfolio'!C445-'Stocks Portfolio'!$C$3)/'Stocks Portfolio'!$C$3</f>
        <v>0.32594235033259411</v>
      </c>
      <c r="F445" s="3">
        <f>('Stocks Portfolio'!D445-'Stocks Portfolio'!$D$3)/'Stocks Portfolio'!$D$3</f>
        <v>0.23336676696756919</v>
      </c>
      <c r="G445" s="3">
        <f>('Stocks Portfolio'!E445-'Stocks Portfolio'!$E$3)/'Stocks Portfolio'!$E$3</f>
        <v>-0.14412811387900348</v>
      </c>
      <c r="H445" s="3">
        <f>('Stocks Portfolio'!F445-'Stocks Portfolio'!$F$3)/'Stocks Portfolio'!$F$3</f>
        <v>3.8219235615287776E-2</v>
      </c>
      <c r="I445" s="3">
        <f>('Stocks Portfolio'!G445-'Stocks Portfolio'!$G$3)/'Stocks Portfolio'!$G$3</f>
        <v>0.26804432464809824</v>
      </c>
      <c r="J445" s="3">
        <f>('Stocks Portfolio'!H445-'Stocks Portfolio'!$H$3)/'Stocks Portfolio'!$H$3</f>
        <v>-5.8823529411764629E-2</v>
      </c>
      <c r="K445" s="39">
        <f>('Stocks Portfolio'!I445-'Stocks Portfolio'!$I$3)/'Stocks Portfolio'!$I$3</f>
        <v>-0.19239130434782606</v>
      </c>
    </row>
    <row r="446" spans="1:11" customFormat="1" x14ac:dyDescent="0.3">
      <c r="A446" s="101" vm="7953">
        <v>44467</v>
      </c>
      <c r="B446" s="5">
        <f>SUM('Efficient Frontier'!$C$7*'Stocks Portfolio'!K446,'Efficient Frontier'!$D$7*'Stocks Portfolio'!L446,'Stocks Portfolio'!M446*'Efficient Frontier'!$E$7,'Efficient Frontier'!$F$7*'Stocks Portfolio'!N446,'Stocks Portfolio'!O446*'Efficient Frontier'!$G$7,'Efficient Frontier'!$H$7*'Stocks Portfolio'!P446,'Stocks Portfolio'!Q446*'Efficient Frontier'!$I$7,'Efficient Frontier'!$J$7*'Stocks Portfolio'!R446)</f>
        <v>-2.1014000056881574E-2</v>
      </c>
      <c r="C446" s="97">
        <f t="shared" si="6"/>
        <v>0.12574438732038504</v>
      </c>
      <c r="D446" s="21">
        <f>('Stocks Portfolio'!B446-'Stocks Portfolio'!$B$3)/'Stocks Portfolio'!$B$3</f>
        <v>0.34060228452751806</v>
      </c>
      <c r="E446" s="3">
        <f>('Stocks Portfolio'!C446-'Stocks Portfolio'!$C$3)/'Stocks Portfolio'!$C$3</f>
        <v>0.28750923872875078</v>
      </c>
      <c r="F446" s="3">
        <f>('Stocks Portfolio'!D446-'Stocks Portfolio'!$D$3)/'Stocks Portfolio'!$D$3</f>
        <v>0.2092945503176194</v>
      </c>
      <c r="G446" s="3">
        <f>('Stocks Portfolio'!E446-'Stocks Portfolio'!$E$3)/'Stocks Portfolio'!$E$3</f>
        <v>-0.17808422301304858</v>
      </c>
      <c r="H446" s="3">
        <f>('Stocks Portfolio'!F446-'Stocks Portfolio'!$F$3)/'Stocks Portfolio'!$F$3</f>
        <v>2.0369592608147927E-2</v>
      </c>
      <c r="I446" s="3">
        <f>('Stocks Portfolio'!G446-'Stocks Portfolio'!$G$3)/'Stocks Portfolio'!$G$3</f>
        <v>0.23030847559149437</v>
      </c>
      <c r="J446" s="3">
        <f>('Stocks Portfolio'!H446-'Stocks Portfolio'!$H$3)/'Stocks Portfolio'!$H$3</f>
        <v>-6.5154312846214701E-2</v>
      </c>
      <c r="K446" s="39">
        <f>('Stocks Portfolio'!I446-'Stocks Portfolio'!$I$3)/'Stocks Portfolio'!$I$3</f>
        <v>-0.2141304347826086</v>
      </c>
    </row>
    <row r="447" spans="1:11" customFormat="1" x14ac:dyDescent="0.3">
      <c r="A447" s="101" vm="7972">
        <v>44468</v>
      </c>
      <c r="B447" s="5">
        <f>SUM('Efficient Frontier'!$C$7*'Stocks Portfolio'!K447,'Efficient Frontier'!$D$7*'Stocks Portfolio'!L447,'Stocks Portfolio'!M447*'Efficient Frontier'!$E$7,'Efficient Frontier'!$F$7*'Stocks Portfolio'!N447,'Stocks Portfolio'!O447*'Efficient Frontier'!$G$7,'Efficient Frontier'!$H$7*'Stocks Portfolio'!P447,'Stocks Portfolio'!Q447*'Efficient Frontier'!$I$7,'Efficient Frontier'!$J$7*'Stocks Portfolio'!R447)</f>
        <v>8.1872810435676662E-3</v>
      </c>
      <c r="C447" s="97">
        <f t="shared" si="6"/>
        <v>0.13347967469445587</v>
      </c>
      <c r="D447" s="21">
        <f>('Stocks Portfolio'!B447-'Stocks Portfolio'!$B$3)/'Stocks Portfolio'!$B$3</f>
        <v>0.34787123572170292</v>
      </c>
      <c r="E447" s="3">
        <f>('Stocks Portfolio'!C447-'Stocks Portfolio'!$C$3)/'Stocks Portfolio'!$C$3</f>
        <v>0.30426213353042603</v>
      </c>
      <c r="F447" s="3">
        <f>('Stocks Portfolio'!D447-'Stocks Portfolio'!$D$3)/'Stocks Portfolio'!$D$3</f>
        <v>0.20628552323637575</v>
      </c>
      <c r="G447" s="3">
        <f>('Stocks Portfolio'!E447-'Stocks Portfolio'!$E$3)/'Stocks Portfolio'!$E$3</f>
        <v>-0.14739027283511266</v>
      </c>
      <c r="H447" s="3">
        <f>('Stocks Portfolio'!F447-'Stocks Portfolio'!$F$3)/'Stocks Portfolio'!$F$3</f>
        <v>3.2759344813103865E-2</v>
      </c>
      <c r="I447" s="3">
        <f>('Stocks Portfolio'!G447-'Stocks Portfolio'!$G$3)/'Stocks Portfolio'!$G$3</f>
        <v>0.24737945492662475</v>
      </c>
      <c r="J447" s="3">
        <f>('Stocks Portfolio'!H447-'Stocks Portfolio'!$H$3)/'Stocks Portfolio'!$H$3</f>
        <v>-5.6185702980743754E-2</v>
      </c>
      <c r="K447" s="39">
        <f>('Stocks Portfolio'!I447-'Stocks Portfolio'!$I$3)/'Stocks Portfolio'!$I$3</f>
        <v>-0.22282608695652165</v>
      </c>
    </row>
    <row r="448" spans="1:11" customFormat="1" x14ac:dyDescent="0.3">
      <c r="A448" s="101" vm="7985">
        <v>44469</v>
      </c>
      <c r="B448" s="5">
        <f>SUM('Efficient Frontier'!$C$7*'Stocks Portfolio'!K448,'Efficient Frontier'!$D$7*'Stocks Portfolio'!L448,'Stocks Portfolio'!M448*'Efficient Frontier'!$E$7,'Efficient Frontier'!$F$7*'Stocks Portfolio'!N448,'Stocks Portfolio'!O448*'Efficient Frontier'!$G$7,'Efficient Frontier'!$H$7*'Stocks Portfolio'!P448,'Stocks Portfolio'!Q448*'Efficient Frontier'!$I$7,'Efficient Frontier'!$J$7*'Stocks Portfolio'!R448)</f>
        <v>-1.5075705894182568E-3</v>
      </c>
      <c r="C448" s="97">
        <f t="shared" si="6"/>
        <v>0.13156408223970079</v>
      </c>
      <c r="D448" s="21">
        <f>('Stocks Portfolio'!B448-'Stocks Portfolio'!$B$3)/'Stocks Portfolio'!$B$3</f>
        <v>0.33437175493250243</v>
      </c>
      <c r="E448" s="3">
        <f>('Stocks Portfolio'!C448-'Stocks Portfolio'!$C$3)/'Stocks Portfolio'!$C$3</f>
        <v>0.30623306233062325</v>
      </c>
      <c r="F448" s="3">
        <f>('Stocks Portfolio'!D448-'Stocks Portfolio'!$D$3)/'Stocks Portfolio'!$D$3</f>
        <v>0.20996322300234019</v>
      </c>
      <c r="G448" s="3">
        <f>('Stocks Portfolio'!E448-'Stocks Portfolio'!$E$3)/'Stocks Portfolio'!$E$3</f>
        <v>-0.14739027283511266</v>
      </c>
      <c r="H448" s="3">
        <f>('Stocks Portfolio'!F448-'Stocks Portfolio'!$F$3)/'Stocks Portfolio'!$F$3</f>
        <v>3.0449391012179857E-2</v>
      </c>
      <c r="I448" s="3">
        <f>('Stocks Portfolio'!G448-'Stocks Portfolio'!$G$3)/'Stocks Portfolio'!$G$3</f>
        <v>0.23704702006588788</v>
      </c>
      <c r="J448" s="3">
        <f>('Stocks Portfolio'!H448-'Stocks Portfolio'!$H$3)/'Stocks Portfolio'!$H$3</f>
        <v>-6.6209443418623004E-2</v>
      </c>
      <c r="K448" s="39">
        <f>('Stocks Portfolio'!I448-'Stocks Portfolio'!$I$3)/'Stocks Portfolio'!$I$3</f>
        <v>-0.22228260869565208</v>
      </c>
    </row>
    <row r="449" spans="1:11" customFormat="1" x14ac:dyDescent="0.3">
      <c r="A449" s="101" vm="7998">
        <v>44470</v>
      </c>
      <c r="B449" s="5">
        <f>SUM('Efficient Frontier'!$C$7*'Stocks Portfolio'!K449,'Efficient Frontier'!$D$7*'Stocks Portfolio'!L449,'Stocks Portfolio'!M449*'Efficient Frontier'!$E$7,'Efficient Frontier'!$F$7*'Stocks Portfolio'!N449,'Stocks Portfolio'!O449*'Efficient Frontier'!$G$7,'Efficient Frontier'!$H$7*'Stocks Portfolio'!P449,'Stocks Portfolio'!Q449*'Efficient Frontier'!$I$7,'Efficient Frontier'!$J$7*'Stocks Portfolio'!R449)</f>
        <v>-1.2179667222059331E-3</v>
      </c>
      <c r="C449" s="97">
        <f t="shared" si="6"/>
        <v>0.13049902140280453</v>
      </c>
      <c r="D449" s="21">
        <f>('Stocks Portfolio'!B449-'Stocks Portfolio'!$B$3)/'Stocks Portfolio'!$B$3</f>
        <v>0.3437175493250258</v>
      </c>
      <c r="E449" s="3">
        <f>('Stocks Portfolio'!C449-'Stocks Portfolio'!$C$3)/'Stocks Portfolio'!$C$3</f>
        <v>0.33530426213353037</v>
      </c>
      <c r="F449" s="3">
        <f>('Stocks Portfolio'!D449-'Stocks Portfolio'!$D$3)/'Stocks Portfolio'!$D$3</f>
        <v>0.2019391507856903</v>
      </c>
      <c r="G449" s="3">
        <f>('Stocks Portfolio'!E449-'Stocks Portfolio'!$E$3)/'Stocks Portfolio'!$E$3</f>
        <v>-0.14916963226571758</v>
      </c>
      <c r="H449" s="3">
        <f>('Stocks Portfolio'!F449-'Stocks Portfolio'!$F$3)/'Stocks Portfolio'!$F$3</f>
        <v>2.8559428811423801E-2</v>
      </c>
      <c r="I449" s="3">
        <f>('Stocks Portfolio'!G449-'Stocks Portfolio'!$G$3)/'Stocks Portfolio'!$G$3</f>
        <v>0.21802935010482186</v>
      </c>
      <c r="J449" s="3">
        <f>('Stocks Portfolio'!H449-'Stocks Portfolio'!$H$3)/'Stocks Portfolio'!$H$3</f>
        <v>-5.1173832761804219E-2</v>
      </c>
      <c r="K449" s="39">
        <f>('Stocks Portfolio'!I449-'Stocks Portfolio'!$I$3)/'Stocks Portfolio'!$I$3</f>
        <v>-0.22934782608695647</v>
      </c>
    </row>
    <row r="450" spans="1:11" customFormat="1" x14ac:dyDescent="0.3">
      <c r="A450" s="101" vm="8012">
        <v>44473</v>
      </c>
      <c r="B450" s="5">
        <f>SUM('Efficient Frontier'!$C$7*'Stocks Portfolio'!K450,'Efficient Frontier'!$D$7*'Stocks Portfolio'!L450,'Stocks Portfolio'!M450*'Efficient Frontier'!$E$7,'Efficient Frontier'!$F$7*'Stocks Portfolio'!N450,'Stocks Portfolio'!O450*'Efficient Frontier'!$G$7,'Efficient Frontier'!$H$7*'Stocks Portfolio'!P450,'Stocks Portfolio'!Q450*'Efficient Frontier'!$I$7,'Efficient Frontier'!$J$7*'Stocks Portfolio'!R450)</f>
        <v>-4.7175795623446773E-3</v>
      </c>
      <c r="C450" s="97">
        <f t="shared" si="6"/>
        <v>0.12652810205226517</v>
      </c>
      <c r="D450" s="21">
        <f>('Stocks Portfolio'!B450-'Stocks Portfolio'!$B$3)/'Stocks Portfolio'!$B$3</f>
        <v>0.36967808930425738</v>
      </c>
      <c r="E450" s="3">
        <f>('Stocks Portfolio'!C450-'Stocks Portfolio'!$C$3)/'Stocks Portfolio'!$C$3</f>
        <v>0.35057896033505781</v>
      </c>
      <c r="F450" s="3">
        <f>('Stocks Portfolio'!D450-'Stocks Portfolio'!$D$3)/'Stocks Portfolio'!$D$3</f>
        <v>0.18756268806419246</v>
      </c>
      <c r="G450" s="3">
        <f>('Stocks Portfolio'!E450-'Stocks Portfolio'!$E$3)/'Stocks Portfolio'!$E$3</f>
        <v>-0.15895610913404509</v>
      </c>
      <c r="H450" s="3">
        <f>('Stocks Portfolio'!F450-'Stocks Portfolio'!$F$3)/'Stocks Portfolio'!$F$3</f>
        <v>1.700965980680395E-2</v>
      </c>
      <c r="I450" s="3">
        <f>('Stocks Portfolio'!G450-'Stocks Portfolio'!$G$3)/'Stocks Portfolio'!$G$3</f>
        <v>0.20829589697514239</v>
      </c>
      <c r="J450" s="3">
        <f>('Stocks Portfolio'!H450-'Stocks Portfolio'!$H$3)/'Stocks Portfolio'!$H$3</f>
        <v>-6.4890530203112473E-2</v>
      </c>
      <c r="K450" s="39">
        <f>('Stocks Portfolio'!I450-'Stocks Portfolio'!$I$3)/'Stocks Portfolio'!$I$3</f>
        <v>-0.23152173913043469</v>
      </c>
    </row>
    <row r="451" spans="1:11" customFormat="1" x14ac:dyDescent="0.3">
      <c r="A451" s="101" vm="8030">
        <v>44474</v>
      </c>
      <c r="B451" s="5">
        <f>SUM('Efficient Frontier'!$C$7*'Stocks Portfolio'!K451,'Efficient Frontier'!$D$7*'Stocks Portfolio'!L451,'Stocks Portfolio'!M451*'Efficient Frontier'!$E$7,'Efficient Frontier'!$F$7*'Stocks Portfolio'!N451,'Stocks Portfolio'!O451*'Efficient Frontier'!$G$7,'Efficient Frontier'!$H$7*'Stocks Portfolio'!P451,'Stocks Portfolio'!Q451*'Efficient Frontier'!$I$7,'Efficient Frontier'!$J$7*'Stocks Portfolio'!R451)</f>
        <v>1.8836121001352867E-2</v>
      </c>
      <c r="C451" s="97">
        <f t="shared" si="6"/>
        <v>0.14583993888257302</v>
      </c>
      <c r="D451" s="21">
        <f>('Stocks Portfolio'!B451-'Stocks Portfolio'!$B$3)/'Stocks Portfolio'!$B$3</f>
        <v>0.36552440290758043</v>
      </c>
      <c r="E451" s="3">
        <f>('Stocks Portfolio'!C451-'Stocks Portfolio'!$C$3)/'Stocks Portfolio'!$C$3</f>
        <v>0.37078098053707798</v>
      </c>
      <c r="F451" s="3">
        <f>('Stocks Portfolio'!D451-'Stocks Portfolio'!$D$3)/'Stocks Portfolio'!$D$3</f>
        <v>0.20795720494817782</v>
      </c>
      <c r="G451" s="3">
        <f>('Stocks Portfolio'!E451-'Stocks Portfolio'!$E$3)/'Stocks Portfolio'!$E$3</f>
        <v>-0.12247924080664289</v>
      </c>
      <c r="H451" s="3">
        <f>('Stocks Portfolio'!F451-'Stocks Portfolio'!$F$3)/'Stocks Portfolio'!$F$3</f>
        <v>5.1238975220495732E-2</v>
      </c>
      <c r="I451" s="3">
        <f>('Stocks Portfolio'!G451-'Stocks Portfolio'!$G$3)/'Stocks Portfolio'!$G$3</f>
        <v>0.23959269242288117</v>
      </c>
      <c r="J451" s="3">
        <f>('Stocks Portfolio'!H451-'Stocks Portfolio'!$H$3)/'Stocks Portfolio'!$H$3</f>
        <v>-5.4339224479029155E-2</v>
      </c>
      <c r="K451" s="39">
        <f>('Stocks Portfolio'!I451-'Stocks Portfolio'!$I$3)/'Stocks Portfolio'!$I$3</f>
        <v>-0.21684782608695646</v>
      </c>
    </row>
    <row r="452" spans="1:11" customFormat="1" x14ac:dyDescent="0.3">
      <c r="A452" s="101" vm="8047">
        <v>44475</v>
      </c>
      <c r="B452" s="5">
        <f>SUM('Efficient Frontier'!$C$7*'Stocks Portfolio'!K452,'Efficient Frontier'!$D$7*'Stocks Portfolio'!L452,'Stocks Portfolio'!M452*'Efficient Frontier'!$E$7,'Efficient Frontier'!$F$7*'Stocks Portfolio'!N452,'Stocks Portfolio'!O452*'Efficient Frontier'!$G$7,'Efficient Frontier'!$H$7*'Stocks Portfolio'!P452,'Stocks Portfolio'!Q452*'Efficient Frontier'!$I$7,'Efficient Frontier'!$J$7*'Stocks Portfolio'!R452)</f>
        <v>-9.9123328338156722E-3</v>
      </c>
      <c r="C452" s="97">
        <f t="shared" ref="C452:C515" si="7">($N$7*D452 + $O$7*E452 + $P$7*F452 + $Q$7*G452 + $R$7*H452 + $S$7*I452 + $T$7*J452 + $U$7*K452)</f>
        <v>0.13491143335923333</v>
      </c>
      <c r="D452" s="21">
        <f>('Stocks Portfolio'!B452-'Stocks Portfolio'!$B$3)/'Stocks Portfolio'!$B$3</f>
        <v>0.35514018691588783</v>
      </c>
      <c r="E452" s="3">
        <f>('Stocks Portfolio'!C452-'Stocks Portfolio'!$C$3)/'Stocks Portfolio'!$C$3</f>
        <v>0.37669376693766932</v>
      </c>
      <c r="F452" s="3">
        <f>('Stocks Portfolio'!D452-'Stocks Portfolio'!$D$3)/'Stocks Portfolio'!$D$3</f>
        <v>0.19792711467736537</v>
      </c>
      <c r="G452" s="3">
        <f>('Stocks Portfolio'!E452-'Stocks Portfolio'!$E$3)/'Stocks Portfolio'!$E$3</f>
        <v>-0.1247034400948992</v>
      </c>
      <c r="H452" s="3">
        <f>('Stocks Portfolio'!F452-'Stocks Portfolio'!$F$3)/'Stocks Portfolio'!$F$3</f>
        <v>3.9479210415791818E-2</v>
      </c>
      <c r="I452" s="3">
        <f>('Stocks Portfolio'!G452-'Stocks Portfolio'!$G$3)/'Stocks Portfolio'!$G$3</f>
        <v>0.19541778975741236</v>
      </c>
      <c r="J452" s="3">
        <f>('Stocks Portfolio'!H452-'Stocks Portfolio'!$H$3)/'Stocks Portfolio'!$H$3</f>
        <v>-7.385914006858342E-2</v>
      </c>
      <c r="K452" s="39">
        <f>('Stocks Portfolio'!I452-'Stocks Portfolio'!$I$3)/'Stocks Portfolio'!$I$3</f>
        <v>-0.24130434782608684</v>
      </c>
    </row>
    <row r="453" spans="1:11" customFormat="1" x14ac:dyDescent="0.3">
      <c r="A453" s="101" vm="8065">
        <v>44476</v>
      </c>
      <c r="B453" s="5">
        <f>SUM('Efficient Frontier'!$C$7*'Stocks Portfolio'!K453,'Efficient Frontier'!$D$7*'Stocks Portfolio'!L453,'Stocks Portfolio'!M453*'Efficient Frontier'!$E$7,'Efficient Frontier'!$F$7*'Stocks Portfolio'!N453,'Stocks Portfolio'!O453*'Efficient Frontier'!$G$7,'Efficient Frontier'!$H$7*'Stocks Portfolio'!P453,'Stocks Portfolio'!Q453*'Efficient Frontier'!$I$7,'Efficient Frontier'!$J$7*'Stocks Portfolio'!R453)</f>
        <v>1.6711893965407239E-2</v>
      </c>
      <c r="C453" s="97">
        <f t="shared" si="7"/>
        <v>0.15498557557087711</v>
      </c>
      <c r="D453" s="21">
        <f>('Stocks Portfolio'!B453-'Stocks Portfolio'!$B$3)/'Stocks Portfolio'!$B$3</f>
        <v>0.37487019730010374</v>
      </c>
      <c r="E453" s="3">
        <f>('Stocks Portfolio'!C453-'Stocks Portfolio'!$C$3)/'Stocks Portfolio'!$C$3</f>
        <v>0.40330130574033002</v>
      </c>
      <c r="F453" s="3">
        <f>('Stocks Portfolio'!D453-'Stocks Portfolio'!$D$3)/'Stocks Portfolio'!$D$3</f>
        <v>0.22400534938147776</v>
      </c>
      <c r="G453" s="3">
        <f>('Stocks Portfolio'!E453-'Stocks Portfolio'!$E$3)/'Stocks Portfolio'!$E$3</f>
        <v>-0.1205516014234875</v>
      </c>
      <c r="H453" s="3">
        <f>('Stocks Portfolio'!F453-'Stocks Portfolio'!$F$3)/'Stocks Portfolio'!$F$3</f>
        <v>5.4178916421671573E-2</v>
      </c>
      <c r="I453" s="3">
        <f>('Stocks Portfolio'!G453-'Stocks Portfolio'!$G$3)/'Stocks Portfolio'!$G$3</f>
        <v>0.24079065588499546</v>
      </c>
      <c r="J453" s="3">
        <f>('Stocks Portfolio'!H453-'Stocks Portfolio'!$H$3)/'Stocks Portfolio'!$H$3</f>
        <v>-5.3284093906620845E-2</v>
      </c>
      <c r="K453" s="39">
        <f>('Stocks Portfolio'!I453-'Stocks Portfolio'!$I$3)/'Stocks Portfolio'!$I$3</f>
        <v>-0.23967391304347818</v>
      </c>
    </row>
    <row r="454" spans="1:11" customFormat="1" x14ac:dyDescent="0.3">
      <c r="A454" s="101" vm="8082">
        <v>44477</v>
      </c>
      <c r="B454" s="5">
        <f>SUM('Efficient Frontier'!$C$7*'Stocks Portfolio'!K454,'Efficient Frontier'!$D$7*'Stocks Portfolio'!L454,'Stocks Portfolio'!M454*'Efficient Frontier'!$E$7,'Efficient Frontier'!$F$7*'Stocks Portfolio'!N454,'Stocks Portfolio'!O454*'Efficient Frontier'!$G$7,'Efficient Frontier'!$H$7*'Stocks Portfolio'!P454,'Stocks Portfolio'!Q454*'Efficient Frontier'!$I$7,'Efficient Frontier'!$J$7*'Stocks Portfolio'!R454)</f>
        <v>4.1818251077898874E-3</v>
      </c>
      <c r="C454" s="97">
        <f t="shared" si="7"/>
        <v>0.15965470110485047</v>
      </c>
      <c r="D454" s="21">
        <f>('Stocks Portfolio'!B454-'Stocks Portfolio'!$B$3)/'Stocks Portfolio'!$B$3</f>
        <v>0.37487019730010374</v>
      </c>
      <c r="E454" s="3">
        <f>('Stocks Portfolio'!C454-'Stocks Portfolio'!$C$3)/'Stocks Portfolio'!$C$3</f>
        <v>0.39049026853904883</v>
      </c>
      <c r="F454" s="3">
        <f>('Stocks Portfolio'!D454-'Stocks Portfolio'!$D$3)/'Stocks Portfolio'!$D$3</f>
        <v>0.23370110330992969</v>
      </c>
      <c r="G454" s="3">
        <f>('Stocks Portfolio'!E454-'Stocks Portfolio'!$E$3)/'Stocks Portfolio'!$E$3</f>
        <v>-0.11076512455516013</v>
      </c>
      <c r="H454" s="3">
        <f>('Stocks Portfolio'!F454-'Stocks Portfolio'!$F$3)/'Stocks Portfolio'!$F$3</f>
        <v>5.7328853422931668E-2</v>
      </c>
      <c r="I454" s="3">
        <f>('Stocks Portfolio'!G454-'Stocks Portfolio'!$G$3)/'Stocks Portfolio'!$G$3</f>
        <v>0.24842767295597482</v>
      </c>
      <c r="J454" s="3">
        <f>('Stocks Portfolio'!H454-'Stocks Portfolio'!$H$3)/'Stocks Portfolio'!$H$3</f>
        <v>-6.6737008704827072E-2</v>
      </c>
      <c r="K454" s="39">
        <f>('Stocks Portfolio'!I454-'Stocks Portfolio'!$I$3)/'Stocks Portfolio'!$I$3</f>
        <v>-0.24239130434782605</v>
      </c>
    </row>
    <row r="455" spans="1:11" customFormat="1" x14ac:dyDescent="0.3">
      <c r="A455" s="101" vm="8100">
        <v>44480</v>
      </c>
      <c r="B455" s="5">
        <f>SUM('Efficient Frontier'!$C$7*'Stocks Portfolio'!K455,'Efficient Frontier'!$D$7*'Stocks Portfolio'!L455,'Stocks Portfolio'!M455*'Efficient Frontier'!$E$7,'Efficient Frontier'!$F$7*'Stocks Portfolio'!N455,'Stocks Portfolio'!O455*'Efficient Frontier'!$G$7,'Efficient Frontier'!$H$7*'Stocks Portfolio'!P455,'Stocks Portfolio'!Q455*'Efficient Frontier'!$I$7,'Efficient Frontier'!$J$7*'Stocks Portfolio'!R455)</f>
        <v>5.3707580876041893E-3</v>
      </c>
      <c r="C455" s="97">
        <f t="shared" si="7"/>
        <v>0.16699894988488073</v>
      </c>
      <c r="D455" s="21">
        <f>('Stocks Portfolio'!B455-'Stocks Portfolio'!$B$3)/'Stocks Portfolio'!$B$3</f>
        <v>0.38006230529594998</v>
      </c>
      <c r="E455" s="3">
        <f>('Stocks Portfolio'!C455-'Stocks Portfolio'!$C$3)/'Stocks Portfolio'!$C$3</f>
        <v>0.40477950234047794</v>
      </c>
      <c r="F455" s="3">
        <f>('Stocks Portfolio'!D455-'Stocks Portfolio'!$D$3)/'Stocks Portfolio'!$D$3</f>
        <v>0.25041792042795041</v>
      </c>
      <c r="G455" s="3">
        <f>('Stocks Portfolio'!E455-'Stocks Portfolio'!$E$3)/'Stocks Portfolio'!$E$3</f>
        <v>-0.11743772241992881</v>
      </c>
      <c r="H455" s="3">
        <f>('Stocks Portfolio'!F455-'Stocks Portfolio'!$F$3)/'Stocks Portfolio'!$F$3</f>
        <v>5.1448971020579617E-2</v>
      </c>
      <c r="I455" s="3">
        <f>('Stocks Portfolio'!G455-'Stocks Portfolio'!$G$3)/'Stocks Portfolio'!$G$3</f>
        <v>0.25980832584606173</v>
      </c>
      <c r="J455" s="3">
        <f>('Stocks Portfolio'!H455-'Stocks Portfolio'!$H$3)/'Stocks Portfolio'!$H$3</f>
        <v>-7.1748878923766787E-2</v>
      </c>
      <c r="K455" s="39">
        <f>('Stocks Portfolio'!I455-'Stocks Portfolio'!$I$3)/'Stocks Portfolio'!$I$3</f>
        <v>-0.23913043478260865</v>
      </c>
    </row>
    <row r="456" spans="1:11" customFormat="1" x14ac:dyDescent="0.3">
      <c r="A456" s="101" vm="8118">
        <v>44481</v>
      </c>
      <c r="B456" s="5">
        <f>SUM('Efficient Frontier'!$C$7*'Stocks Portfolio'!K456,'Efficient Frontier'!$D$7*'Stocks Portfolio'!L456,'Stocks Portfolio'!M456*'Efficient Frontier'!$E$7,'Efficient Frontier'!$F$7*'Stocks Portfolio'!N456,'Stocks Portfolio'!O456*'Efficient Frontier'!$G$7,'Efficient Frontier'!$H$7*'Stocks Portfolio'!P456,'Stocks Portfolio'!Q456*'Efficient Frontier'!$I$7,'Efficient Frontier'!$J$7*'Stocks Portfolio'!R456)</f>
        <v>1.5151571932566889E-3</v>
      </c>
      <c r="C456" s="97">
        <f t="shared" si="7"/>
        <v>0.16880038158856478</v>
      </c>
      <c r="D456" s="21">
        <f>('Stocks Portfolio'!B456-'Stocks Portfolio'!$B$3)/'Stocks Portfolio'!$B$3</f>
        <v>0.3842159916926271</v>
      </c>
      <c r="E456" s="3">
        <f>('Stocks Portfolio'!C456-'Stocks Portfolio'!$C$3)/'Stocks Portfolio'!$C$3</f>
        <v>0.38950480413895033</v>
      </c>
      <c r="F456" s="3">
        <f>('Stocks Portfolio'!D456-'Stocks Portfolio'!$D$3)/'Stocks Portfolio'!$D$3</f>
        <v>0.25342694750919409</v>
      </c>
      <c r="G456" s="3">
        <f>('Stocks Portfolio'!E456-'Stocks Portfolio'!$E$3)/'Stocks Portfolio'!$E$3</f>
        <v>-0.11580664294187422</v>
      </c>
      <c r="H456" s="3">
        <f>('Stocks Portfolio'!F456-'Stocks Portfolio'!$F$3)/'Stocks Portfolio'!$F$3</f>
        <v>5.522889542209173E-2</v>
      </c>
      <c r="I456" s="3">
        <f>('Stocks Portfolio'!G456-'Stocks Portfolio'!$G$3)/'Stocks Portfolio'!$G$3</f>
        <v>0.26205450733752633</v>
      </c>
      <c r="J456" s="3">
        <f>('Stocks Portfolio'!H456-'Stocks Portfolio'!$H$3)/'Stocks Portfolio'!$H$3</f>
        <v>-6.5418095489316722E-2</v>
      </c>
      <c r="K456" s="39">
        <f>('Stocks Portfolio'!I456-'Stocks Portfolio'!$I$3)/'Stocks Portfolio'!$I$3</f>
        <v>-0.24456521739130427</v>
      </c>
    </row>
    <row r="457" spans="1:11" customFormat="1" x14ac:dyDescent="0.3">
      <c r="A457" s="101" vm="8133">
        <v>44482</v>
      </c>
      <c r="B457" s="5">
        <f>SUM('Efficient Frontier'!$C$7*'Stocks Portfolio'!K457,'Efficient Frontier'!$D$7*'Stocks Portfolio'!L457,'Stocks Portfolio'!M457*'Efficient Frontier'!$E$7,'Efficient Frontier'!$F$7*'Stocks Portfolio'!N457,'Stocks Portfolio'!O457*'Efficient Frontier'!$G$7,'Efficient Frontier'!$H$7*'Stocks Portfolio'!P457,'Stocks Portfolio'!Q457*'Efficient Frontier'!$I$7,'Efficient Frontier'!$J$7*'Stocks Portfolio'!R457)</f>
        <v>-4.3255551902391396E-3</v>
      </c>
      <c r="C457" s="97">
        <f t="shared" si="7"/>
        <v>0.16560614062021811</v>
      </c>
      <c r="D457" s="21">
        <f>('Stocks Portfolio'!B457-'Stocks Portfolio'!$B$3)/'Stocks Portfolio'!$B$3</f>
        <v>0.41121495327102792</v>
      </c>
      <c r="E457" s="3">
        <f>('Stocks Portfolio'!C457-'Stocks Portfolio'!$C$3)/'Stocks Portfolio'!$C$3</f>
        <v>0.42744518354274436</v>
      </c>
      <c r="F457" s="3">
        <f>('Stocks Portfolio'!D457-'Stocks Portfolio'!$D$3)/'Stocks Portfolio'!$D$3</f>
        <v>0.23771313941825464</v>
      </c>
      <c r="G457" s="3">
        <f>('Stocks Portfolio'!E457-'Stocks Portfolio'!$E$3)/'Stocks Portfolio'!$E$3</f>
        <v>-0.13582443653618023</v>
      </c>
      <c r="H457" s="3">
        <f>('Stocks Portfolio'!F457-'Stocks Portfolio'!$F$3)/'Stocks Portfolio'!$F$3</f>
        <v>4.7879042419151759E-2</v>
      </c>
      <c r="I457" s="3">
        <f>('Stocks Portfolio'!G457-'Stocks Portfolio'!$G$3)/'Stocks Portfolio'!$G$3</f>
        <v>0.26010781671159017</v>
      </c>
      <c r="J457" s="3">
        <f>('Stocks Portfolio'!H457-'Stocks Portfolio'!$H$3)/'Stocks Portfolio'!$H$3</f>
        <v>-5.5658137694539686E-2</v>
      </c>
      <c r="K457" s="39">
        <f>('Stocks Portfolio'!I457-'Stocks Portfolio'!$I$3)/'Stocks Portfolio'!$I$3</f>
        <v>-0.24673913043478257</v>
      </c>
    </row>
    <row r="458" spans="1:11" customFormat="1" x14ac:dyDescent="0.3">
      <c r="A458" s="101" vm="8148">
        <v>44483</v>
      </c>
      <c r="B458" s="5">
        <f>SUM('Efficient Frontier'!$C$7*'Stocks Portfolio'!K458,'Efficient Frontier'!$D$7*'Stocks Portfolio'!L458,'Stocks Portfolio'!M458*'Efficient Frontier'!$E$7,'Efficient Frontier'!$F$7*'Stocks Portfolio'!N458,'Stocks Portfolio'!O458*'Efficient Frontier'!$G$7,'Efficient Frontier'!$H$7*'Stocks Portfolio'!P458,'Stocks Portfolio'!Q458*'Efficient Frontier'!$I$7,'Efficient Frontier'!$J$7*'Stocks Portfolio'!R458)</f>
        <v>1.6952259148847119E-2</v>
      </c>
      <c r="C458" s="97">
        <f t="shared" si="7"/>
        <v>0.18707866039935919</v>
      </c>
      <c r="D458" s="21">
        <f>('Stocks Portfolio'!B458-'Stocks Portfolio'!$B$3)/'Stocks Portfolio'!$B$3</f>
        <v>0.44755970924195204</v>
      </c>
      <c r="E458" s="3">
        <f>('Stocks Portfolio'!C458-'Stocks Portfolio'!$C$3)/'Stocks Portfolio'!$C$3</f>
        <v>0.44912540034491244</v>
      </c>
      <c r="F458" s="3">
        <f>('Stocks Portfolio'!D458-'Stocks Portfolio'!$D$3)/'Stocks Portfolio'!$D$3</f>
        <v>0.26579739217652959</v>
      </c>
      <c r="G458" s="3">
        <f>('Stocks Portfolio'!E458-'Stocks Portfolio'!$E$3)/'Stocks Portfolio'!$E$3</f>
        <v>-0.13152431791221822</v>
      </c>
      <c r="H458" s="3">
        <f>('Stocks Portfolio'!F458-'Stocks Portfolio'!$F$3)/'Stocks Portfolio'!$F$3</f>
        <v>5.9848803023939558E-2</v>
      </c>
      <c r="I458" s="3">
        <f>('Stocks Portfolio'!G458-'Stocks Portfolio'!$G$3)/'Stocks Portfolio'!$G$3</f>
        <v>0.27493261455525597</v>
      </c>
      <c r="J458" s="3">
        <f>('Stocks Portfolio'!H458-'Stocks Portfolio'!$H$3)/'Stocks Portfolio'!$H$3</f>
        <v>-4.457926668425212E-2</v>
      </c>
      <c r="K458" s="39">
        <f>('Stocks Portfolio'!I458-'Stocks Portfolio'!$I$3)/'Stocks Portfolio'!$I$3</f>
        <v>-0.24456521739130427</v>
      </c>
    </row>
    <row r="459" spans="1:11" customFormat="1" x14ac:dyDescent="0.3">
      <c r="A459" s="101" vm="8165">
        <v>44484</v>
      </c>
      <c r="B459" s="5">
        <f>SUM('Efficient Frontier'!$C$7*'Stocks Portfolio'!K459,'Efficient Frontier'!$D$7*'Stocks Portfolio'!L459,'Stocks Portfolio'!M459*'Efficient Frontier'!$E$7,'Efficient Frontier'!$F$7*'Stocks Portfolio'!N459,'Stocks Portfolio'!O459*'Efficient Frontier'!$G$7,'Efficient Frontier'!$H$7*'Stocks Portfolio'!P459,'Stocks Portfolio'!Q459*'Efficient Frontier'!$I$7,'Efficient Frontier'!$J$7*'Stocks Portfolio'!R459)</f>
        <v>6.4685516775850847E-3</v>
      </c>
      <c r="C459" s="97">
        <f t="shared" si="7"/>
        <v>0.19426051907189737</v>
      </c>
      <c r="D459" s="21">
        <f>('Stocks Portfolio'!B459-'Stocks Portfolio'!$B$3)/'Stocks Portfolio'!$B$3</f>
        <v>0.42886812045690537</v>
      </c>
      <c r="E459" s="3">
        <f>('Stocks Portfolio'!C459-'Stocks Portfolio'!$C$3)/'Stocks Portfolio'!$C$3</f>
        <v>0.44863266814486308</v>
      </c>
      <c r="F459" s="3">
        <f>('Stocks Portfolio'!D459-'Stocks Portfolio'!$D$3)/'Stocks Portfolio'!$D$3</f>
        <v>0.28485456369107315</v>
      </c>
      <c r="G459" s="3">
        <f>('Stocks Portfolio'!E459-'Stocks Portfolio'!$E$3)/'Stocks Portfolio'!$E$3</f>
        <v>-0.12485172004744953</v>
      </c>
      <c r="H459" s="3">
        <f>('Stocks Portfolio'!F459-'Stocks Portfolio'!$F$3)/'Stocks Portfolio'!$F$3</f>
        <v>8.1478370432591526E-2</v>
      </c>
      <c r="I459" s="3">
        <f>('Stocks Portfolio'!G459-'Stocks Portfolio'!$G$3)/'Stocks Portfolio'!$G$3</f>
        <v>0.2882599580712788</v>
      </c>
      <c r="J459" s="3">
        <f>('Stocks Portfolio'!H459-'Stocks Portfolio'!$H$3)/'Stocks Portfolio'!$H$3</f>
        <v>-4.2996570825639555E-2</v>
      </c>
      <c r="K459" s="39">
        <f>('Stocks Portfolio'!I459-'Stocks Portfolio'!$I$3)/'Stocks Portfolio'!$I$3</f>
        <v>-0.24673913043478257</v>
      </c>
    </row>
    <row r="460" spans="1:11" customFormat="1" x14ac:dyDescent="0.3">
      <c r="A460" s="101" vm="8179">
        <v>44487</v>
      </c>
      <c r="B460" s="5">
        <f>SUM('Efficient Frontier'!$C$7*'Stocks Portfolio'!K460,'Efficient Frontier'!$D$7*'Stocks Portfolio'!L460,'Stocks Portfolio'!M460*'Efficient Frontier'!$E$7,'Efficient Frontier'!$F$7*'Stocks Portfolio'!N460,'Stocks Portfolio'!O460*'Efficient Frontier'!$G$7,'Efficient Frontier'!$H$7*'Stocks Portfolio'!P460,'Stocks Portfolio'!Q460*'Efficient Frontier'!$I$7,'Efficient Frontier'!$J$7*'Stocks Portfolio'!R460)</f>
        <v>-8.2698351329743344E-3</v>
      </c>
      <c r="C460" s="97">
        <f t="shared" si="7"/>
        <v>0.1849457032456901</v>
      </c>
      <c r="D460" s="21">
        <f>('Stocks Portfolio'!B460-'Stocks Portfolio'!$B$3)/'Stocks Portfolio'!$B$3</f>
        <v>0.42367601246105918</v>
      </c>
      <c r="E460" s="3">
        <f>('Stocks Portfolio'!C460-'Stocks Portfolio'!$C$3)/'Stocks Portfolio'!$C$3</f>
        <v>0.43582163094358206</v>
      </c>
      <c r="F460" s="3">
        <f>('Stocks Portfolio'!D460-'Stocks Portfolio'!$D$3)/'Stocks Portfolio'!$D$3</f>
        <v>0.27883650952858569</v>
      </c>
      <c r="G460" s="3">
        <f>('Stocks Portfolio'!E460-'Stocks Portfolio'!$E$3)/'Stocks Portfolio'!$E$3</f>
        <v>-0.13330367734282325</v>
      </c>
      <c r="H460" s="3">
        <f>('Stocks Portfolio'!F460-'Stocks Portfolio'!$F$3)/'Stocks Portfolio'!$F$3</f>
        <v>4.6409071818563651E-2</v>
      </c>
      <c r="I460" s="3">
        <f>('Stocks Portfolio'!G460-'Stocks Portfolio'!$G$3)/'Stocks Portfolio'!$G$3</f>
        <v>0.26474992512728357</v>
      </c>
      <c r="J460" s="3">
        <f>('Stocks Portfolio'!H460-'Stocks Portfolio'!$H$3)/'Stocks Portfolio'!$H$3</f>
        <v>-5.8823529411764629E-2</v>
      </c>
      <c r="K460" s="39">
        <f>('Stocks Portfolio'!I460-'Stocks Portfolio'!$I$3)/'Stocks Portfolio'!$I$3</f>
        <v>-0.24999999999999992</v>
      </c>
    </row>
    <row r="461" spans="1:11" customFormat="1" x14ac:dyDescent="0.3">
      <c r="A461" s="101" vm="8194">
        <v>44488</v>
      </c>
      <c r="B461" s="5">
        <f>SUM('Efficient Frontier'!$C$7*'Stocks Portfolio'!K461,'Efficient Frontier'!$D$7*'Stocks Portfolio'!L461,'Stocks Portfolio'!M461*'Efficient Frontier'!$E$7,'Efficient Frontier'!$F$7*'Stocks Portfolio'!N461,'Stocks Portfolio'!O461*'Efficient Frontier'!$G$7,'Efficient Frontier'!$H$7*'Stocks Portfolio'!P461,'Stocks Portfolio'!Q461*'Efficient Frontier'!$I$7,'Efficient Frontier'!$J$7*'Stocks Portfolio'!R461)</f>
        <v>8.0368709206923624E-3</v>
      </c>
      <c r="C461" s="97">
        <f t="shared" si="7"/>
        <v>0.19587887417352257</v>
      </c>
      <c r="D461" s="21">
        <f>('Stocks Portfolio'!B461-'Stocks Portfolio'!$B$3)/'Stocks Portfolio'!$B$3</f>
        <v>0.45690550363447541</v>
      </c>
      <c r="E461" s="3">
        <f>('Stocks Portfolio'!C461-'Stocks Portfolio'!$C$3)/'Stocks Portfolio'!$C$3</f>
        <v>0.4427198817442719</v>
      </c>
      <c r="F461" s="3">
        <f>('Stocks Portfolio'!D461-'Stocks Portfolio'!$D$3)/'Stocks Portfolio'!$D$3</f>
        <v>0.29321297225008353</v>
      </c>
      <c r="G461" s="3">
        <f>('Stocks Portfolio'!E461-'Stocks Portfolio'!$E$3)/'Stocks Portfolio'!$E$3</f>
        <v>-0.13849347568208781</v>
      </c>
      <c r="H461" s="3">
        <f>('Stocks Portfolio'!F461-'Stocks Portfolio'!$F$3)/'Stocks Portfolio'!$F$3</f>
        <v>2.9399412011759888E-2</v>
      </c>
      <c r="I461" s="3">
        <f>('Stocks Portfolio'!G461-'Stocks Portfolio'!$G$3)/'Stocks Portfolio'!$G$3</f>
        <v>0.25621443545971839</v>
      </c>
      <c r="J461" s="3">
        <f>('Stocks Portfolio'!H461-'Stocks Portfolio'!$H$3)/'Stocks Portfolio'!$H$3</f>
        <v>-5.3547876549722873E-2</v>
      </c>
      <c r="K461" s="39">
        <f>('Stocks Portfolio'!I461-'Stocks Portfolio'!$I$3)/'Stocks Portfolio'!$I$3</f>
        <v>-0.23206521739130426</v>
      </c>
    </row>
    <row r="462" spans="1:11" customFormat="1" x14ac:dyDescent="0.3">
      <c r="A462" s="101" vm="8211">
        <v>44489</v>
      </c>
      <c r="B462" s="5">
        <f>SUM('Efficient Frontier'!$C$7*'Stocks Portfolio'!K462,'Efficient Frontier'!$D$7*'Stocks Portfolio'!L462,'Stocks Portfolio'!M462*'Efficient Frontier'!$E$7,'Efficient Frontier'!$F$7*'Stocks Portfolio'!N462,'Stocks Portfolio'!O462*'Efficient Frontier'!$G$7,'Efficient Frontier'!$H$7*'Stocks Portfolio'!P462,'Stocks Portfolio'!Q462*'Efficient Frontier'!$I$7,'Efficient Frontier'!$J$7*'Stocks Portfolio'!R462)</f>
        <v>8.1911173088954296E-3</v>
      </c>
      <c r="C462" s="97">
        <f t="shared" si="7"/>
        <v>0.2083935333254783</v>
      </c>
      <c r="D462" s="21">
        <f>('Stocks Portfolio'!B462-'Stocks Portfolio'!$B$3)/'Stocks Portfolio'!$B$3</f>
        <v>0.5358255451713394</v>
      </c>
      <c r="E462" s="3">
        <f>('Stocks Portfolio'!C462-'Stocks Portfolio'!$C$3)/'Stocks Portfolio'!$C$3</f>
        <v>0.47179108154717903</v>
      </c>
      <c r="F462" s="3">
        <f>('Stocks Portfolio'!D462-'Stocks Portfolio'!$D$3)/'Stocks Portfolio'!$D$3</f>
        <v>0.28418589100635239</v>
      </c>
      <c r="G462" s="3">
        <f>('Stocks Portfolio'!E462-'Stocks Portfolio'!$E$3)/'Stocks Portfolio'!$E$3</f>
        <v>-0.13597271648873069</v>
      </c>
      <c r="H462" s="3">
        <f>('Stocks Portfolio'!F462-'Stocks Portfolio'!$F$3)/'Stocks Portfolio'!$F$3</f>
        <v>3.6119277614447838E-2</v>
      </c>
      <c r="I462" s="3">
        <f>('Stocks Portfolio'!G462-'Stocks Portfolio'!$G$3)/'Stocks Portfolio'!$G$3</f>
        <v>0.25935908954776882</v>
      </c>
      <c r="J462" s="3">
        <f>('Stocks Portfolio'!H462-'Stocks Portfolio'!$H$3)/'Stocks Portfolio'!$H$3</f>
        <v>-5.0382484832497937E-2</v>
      </c>
      <c r="K462" s="39">
        <f>('Stocks Portfolio'!I462-'Stocks Portfolio'!$I$3)/'Stocks Portfolio'!$I$3</f>
        <v>-0.23858695652173909</v>
      </c>
    </row>
    <row r="463" spans="1:11" customFormat="1" x14ac:dyDescent="0.3">
      <c r="A463" s="101" vm="8227">
        <v>44490</v>
      </c>
      <c r="B463" s="5">
        <f>SUM('Efficient Frontier'!$C$7*'Stocks Portfolio'!K463,'Efficient Frontier'!$D$7*'Stocks Portfolio'!L463,'Stocks Portfolio'!M463*'Efficient Frontier'!$E$7,'Efficient Frontier'!$F$7*'Stocks Portfolio'!N463,'Stocks Portfolio'!O463*'Efficient Frontier'!$G$7,'Efficient Frontier'!$H$7*'Stocks Portfolio'!P463,'Stocks Portfolio'!Q463*'Efficient Frontier'!$I$7,'Efficient Frontier'!$J$7*'Stocks Portfolio'!R463)</f>
        <v>3.2974757243427215E-3</v>
      </c>
      <c r="C463" s="97">
        <f t="shared" si="7"/>
        <v>0.21364497755462922</v>
      </c>
      <c r="D463" s="21">
        <f>('Stocks Portfolio'!B463-'Stocks Portfolio'!$B$3)/'Stocks Portfolio'!$B$3</f>
        <v>0.55140186915887834</v>
      </c>
      <c r="E463" s="3">
        <f>('Stocks Portfolio'!C463-'Stocks Portfolio'!$C$3)/'Stocks Portfolio'!$C$3</f>
        <v>0.48410938654841085</v>
      </c>
      <c r="F463" s="3">
        <f>('Stocks Portfolio'!D463-'Stocks Portfolio'!$D$3)/'Stocks Portfolio'!$D$3</f>
        <v>0.29053828151120015</v>
      </c>
      <c r="G463" s="3">
        <f>('Stocks Portfolio'!E463-'Stocks Portfolio'!$E$3)/'Stocks Portfolio'!$E$3</f>
        <v>-0.14145907473309605</v>
      </c>
      <c r="H463" s="3">
        <f>('Stocks Portfolio'!F463-'Stocks Portfolio'!$F$3)/'Stocks Portfolio'!$F$3</f>
        <v>2.6879462410751811E-2</v>
      </c>
      <c r="I463" s="3">
        <f>('Stocks Portfolio'!G463-'Stocks Portfolio'!$G$3)/'Stocks Portfolio'!$G$3</f>
        <v>0.26190476190476186</v>
      </c>
      <c r="J463" s="3">
        <f>('Stocks Portfolio'!H463-'Stocks Portfolio'!$H$3)/'Stocks Portfolio'!$H$3</f>
        <v>-3.1653917172249954E-2</v>
      </c>
      <c r="K463" s="39">
        <f>('Stocks Portfolio'!I463-'Stocks Portfolio'!$I$3)/'Stocks Portfolio'!$I$3</f>
        <v>-0.24456521739130427</v>
      </c>
    </row>
    <row r="464" spans="1:11" customFormat="1" x14ac:dyDescent="0.3">
      <c r="A464" s="101" vm="8245">
        <v>44491</v>
      </c>
      <c r="B464" s="5">
        <f>SUM('Efficient Frontier'!$C$7*'Stocks Portfolio'!K464,'Efficient Frontier'!$D$7*'Stocks Portfolio'!L464,'Stocks Portfolio'!M464*'Efficient Frontier'!$E$7,'Efficient Frontier'!$F$7*'Stocks Portfolio'!N464,'Stocks Portfolio'!O464*'Efficient Frontier'!$G$7,'Efficient Frontier'!$H$7*'Stocks Portfolio'!P464,'Stocks Portfolio'!Q464*'Efficient Frontier'!$I$7,'Efficient Frontier'!$J$7*'Stocks Portfolio'!R464)</f>
        <v>-1.2607176778236169E-3</v>
      </c>
      <c r="C464" s="97">
        <f t="shared" si="7"/>
        <v>0.21348999019232567</v>
      </c>
      <c r="D464" s="21">
        <f>('Stocks Portfolio'!B464-'Stocks Portfolio'!$B$3)/'Stocks Portfolio'!$B$3</f>
        <v>0.57320872274143297</v>
      </c>
      <c r="E464" s="3">
        <f>('Stocks Portfolio'!C464-'Stocks Portfolio'!$C$3)/'Stocks Portfolio'!$C$3</f>
        <v>0.50332594235033257</v>
      </c>
      <c r="F464" s="3">
        <f>('Stocks Portfolio'!D464-'Stocks Portfolio'!$D$3)/'Stocks Portfolio'!$D$3</f>
        <v>0.28151120026746901</v>
      </c>
      <c r="G464" s="3">
        <f>('Stocks Portfolio'!E464-'Stocks Portfolio'!$E$3)/'Stocks Portfolio'!$E$3</f>
        <v>-0.14501779359430603</v>
      </c>
      <c r="H464" s="3">
        <f>('Stocks Portfolio'!F464-'Stocks Portfolio'!$F$3)/'Stocks Portfolio'!$F$3</f>
        <v>2.960940781184377E-2</v>
      </c>
      <c r="I464" s="3">
        <f>('Stocks Portfolio'!G464-'Stocks Portfolio'!$G$3)/'Stocks Portfolio'!$G$3</f>
        <v>0.26160527103923342</v>
      </c>
      <c r="J464" s="3">
        <f>('Stocks Portfolio'!H464-'Stocks Portfolio'!$H$3)/'Stocks Portfolio'!$H$3</f>
        <v>-4.3787918754945837E-2</v>
      </c>
      <c r="K464" s="39">
        <f>('Stocks Portfolio'!I464-'Stocks Portfolio'!$I$3)/'Stocks Portfolio'!$I$3</f>
        <v>-0.24945652173913035</v>
      </c>
    </row>
    <row r="465" spans="1:11" customFormat="1" x14ac:dyDescent="0.3">
      <c r="A465" s="101" vm="8262">
        <v>44494</v>
      </c>
      <c r="B465" s="5">
        <f>SUM('Efficient Frontier'!$C$7*'Stocks Portfolio'!K465,'Efficient Frontier'!$D$7*'Stocks Portfolio'!L465,'Stocks Portfolio'!M465*'Efficient Frontier'!$E$7,'Efficient Frontier'!$F$7*'Stocks Portfolio'!N465,'Stocks Portfolio'!O465*'Efficient Frontier'!$G$7,'Efficient Frontier'!$H$7*'Stocks Portfolio'!P465,'Stocks Portfolio'!Q465*'Efficient Frontier'!$I$7,'Efficient Frontier'!$J$7*'Stocks Portfolio'!R465)</f>
        <v>1.4969084301596151E-2</v>
      </c>
      <c r="C465" s="97">
        <f t="shared" si="7"/>
        <v>0.23438341506602756</v>
      </c>
      <c r="D465" s="21">
        <f>('Stocks Portfolio'!B465-'Stocks Portfolio'!$B$3)/'Stocks Portfolio'!$B$3</f>
        <v>0.57009345794392507</v>
      </c>
      <c r="E465" s="3">
        <f>('Stocks Portfolio'!C465-'Stocks Portfolio'!$C$3)/'Stocks Portfolio'!$C$3</f>
        <v>0.50529687115052957</v>
      </c>
      <c r="F465" s="3">
        <f>('Stocks Portfolio'!D465-'Stocks Portfolio'!$D$3)/'Stocks Portfolio'!$D$3</f>
        <v>0.33400200601805408</v>
      </c>
      <c r="G465" s="3">
        <f>('Stocks Portfolio'!E465-'Stocks Portfolio'!$E$3)/'Stocks Portfolio'!$E$3</f>
        <v>-0.15969750889679715</v>
      </c>
      <c r="H465" s="3">
        <f>('Stocks Portfolio'!F465-'Stocks Portfolio'!$F$3)/'Stocks Portfolio'!$F$3</f>
        <v>3.4439311213775851E-2</v>
      </c>
      <c r="I465" s="3">
        <f>('Stocks Portfolio'!G465-'Stocks Portfolio'!$G$3)/'Stocks Portfolio'!$G$3</f>
        <v>0.31132075471698112</v>
      </c>
      <c r="J465" s="3">
        <f>('Stocks Portfolio'!H465-'Stocks Portfolio'!$H$3)/'Stocks Portfolio'!$H$3</f>
        <v>-3.1126351886045893E-2</v>
      </c>
      <c r="K465" s="39">
        <f>('Stocks Portfolio'!I465-'Stocks Portfolio'!$I$3)/'Stocks Portfolio'!$I$3</f>
        <v>-0.25869565217391294</v>
      </c>
    </row>
    <row r="466" spans="1:11" customFormat="1" x14ac:dyDescent="0.3">
      <c r="A466" s="101" vm="8281">
        <v>44495</v>
      </c>
      <c r="B466" s="5">
        <f>SUM('Efficient Frontier'!$C$7*'Stocks Portfolio'!K466,'Efficient Frontier'!$D$7*'Stocks Portfolio'!L466,'Stocks Portfolio'!M466*'Efficient Frontier'!$E$7,'Efficient Frontier'!$F$7*'Stocks Portfolio'!N466,'Stocks Portfolio'!O466*'Efficient Frontier'!$G$7,'Efficient Frontier'!$H$7*'Stocks Portfolio'!P466,'Stocks Portfolio'!Q466*'Efficient Frontier'!$I$7,'Efficient Frontier'!$J$7*'Stocks Portfolio'!R466)</f>
        <v>7.1735138623907884E-3</v>
      </c>
      <c r="C466" s="97">
        <f t="shared" si="7"/>
        <v>0.24296628990885172</v>
      </c>
      <c r="D466" s="21">
        <f>('Stocks Portfolio'!B466-'Stocks Portfolio'!$B$3)/'Stocks Portfolio'!$B$3</f>
        <v>0.59397715472481816</v>
      </c>
      <c r="E466" s="3">
        <f>('Stocks Portfolio'!C466-'Stocks Portfolio'!$C$3)/'Stocks Portfolio'!$C$3</f>
        <v>0.49347129834934694</v>
      </c>
      <c r="F466" s="3">
        <f>('Stocks Portfolio'!D466-'Stocks Portfolio'!$D$3)/'Stocks Portfolio'!$D$3</f>
        <v>0.33935138749582078</v>
      </c>
      <c r="G466" s="3">
        <f>('Stocks Portfolio'!E466-'Stocks Portfolio'!$E$3)/'Stocks Portfolio'!$E$3</f>
        <v>-0.14739027283511266</v>
      </c>
      <c r="H466" s="3">
        <f>('Stocks Portfolio'!F466-'Stocks Portfolio'!$F$3)/'Stocks Portfolio'!$F$3</f>
        <v>4.2209155816883774E-2</v>
      </c>
      <c r="I466" s="3">
        <f>('Stocks Portfolio'!G466-'Stocks Portfolio'!$G$3)/'Stocks Portfolio'!$G$3</f>
        <v>0.3156633722671458</v>
      </c>
      <c r="J466" s="3">
        <f>('Stocks Portfolio'!H466-'Stocks Portfolio'!$H$3)/'Stocks Portfolio'!$H$3</f>
        <v>-3.9831179108414619E-2</v>
      </c>
      <c r="K466" s="39">
        <f>('Stocks Portfolio'!I466-'Stocks Portfolio'!$I$3)/'Stocks Portfolio'!$I$3</f>
        <v>-0.24836956521739123</v>
      </c>
    </row>
    <row r="467" spans="1:11" customFormat="1" x14ac:dyDescent="0.3">
      <c r="A467" s="101" vm="8297">
        <v>44496</v>
      </c>
      <c r="B467" s="5">
        <f>SUM('Efficient Frontier'!$C$7*'Stocks Portfolio'!K467,'Efficient Frontier'!$D$7*'Stocks Portfolio'!L467,'Stocks Portfolio'!M467*'Efficient Frontier'!$E$7,'Efficient Frontier'!$F$7*'Stocks Portfolio'!N467,'Stocks Portfolio'!O467*'Efficient Frontier'!$G$7,'Efficient Frontier'!$H$7*'Stocks Portfolio'!P467,'Stocks Portfolio'!Q467*'Efficient Frontier'!$I$7,'Efficient Frontier'!$J$7*'Stocks Portfolio'!R467)</f>
        <v>-3.9751173850071731E-3</v>
      </c>
      <c r="C467" s="97">
        <f t="shared" si="7"/>
        <v>0.23870733872877303</v>
      </c>
      <c r="D467" s="21">
        <f>('Stocks Portfolio'!B467-'Stocks Portfolio'!$B$3)/'Stocks Portfolio'!$B$3</f>
        <v>0.60332294911734141</v>
      </c>
      <c r="E467" s="3">
        <f>('Stocks Portfolio'!C467-'Stocks Portfolio'!$C$3)/'Stocks Portfolio'!$C$3</f>
        <v>0.48263118994826298</v>
      </c>
      <c r="F467" s="3">
        <f>('Stocks Portfolio'!D467-'Stocks Portfolio'!$D$3)/'Stocks Portfolio'!$D$3</f>
        <v>0.33065864259444994</v>
      </c>
      <c r="G467" s="3">
        <f>('Stocks Portfolio'!E467-'Stocks Portfolio'!$E$3)/'Stocks Portfolio'!$E$3</f>
        <v>-0.15287663107947802</v>
      </c>
      <c r="H467" s="3">
        <f>('Stocks Portfolio'!F467-'Stocks Portfolio'!$F$3)/'Stocks Portfolio'!$F$3</f>
        <v>3.0239395212095788E-2</v>
      </c>
      <c r="I467" s="3">
        <f>('Stocks Portfolio'!G467-'Stocks Portfolio'!$G$3)/'Stocks Portfolio'!$G$3</f>
        <v>0.31476489967055998</v>
      </c>
      <c r="J467" s="3">
        <f>('Stocks Portfolio'!H467-'Stocks Portfolio'!$H$3)/'Stocks Portfolio'!$H$3</f>
        <v>-4.5634397256660436E-2</v>
      </c>
      <c r="K467" s="39">
        <f>('Stocks Portfolio'!I467-'Stocks Portfolio'!$I$3)/'Stocks Portfolio'!$I$3</f>
        <v>-0.24836956521739123</v>
      </c>
    </row>
    <row r="468" spans="1:11" customFormat="1" x14ac:dyDescent="0.3">
      <c r="A468" s="101" vm="8312">
        <v>44497</v>
      </c>
      <c r="B468" s="5">
        <f>SUM('Efficient Frontier'!$C$7*'Stocks Portfolio'!K468,'Efficient Frontier'!$D$7*'Stocks Portfolio'!L468,'Stocks Portfolio'!M468*'Efficient Frontier'!$E$7,'Efficient Frontier'!$F$7*'Stocks Portfolio'!N468,'Stocks Portfolio'!O468*'Efficient Frontier'!$G$7,'Efficient Frontier'!$H$7*'Stocks Portfolio'!P468,'Stocks Portfolio'!Q468*'Efficient Frontier'!$I$7,'Efficient Frontier'!$J$7*'Stocks Portfolio'!R468)</f>
        <v>1.1594252466197132E-2</v>
      </c>
      <c r="C468" s="97">
        <f t="shared" si="7"/>
        <v>0.25461169618638663</v>
      </c>
      <c r="D468" s="21">
        <f>('Stocks Portfolio'!B468-'Stocks Portfolio'!$B$3)/'Stocks Portfolio'!$B$3</f>
        <v>0.61993769470404969</v>
      </c>
      <c r="E468" s="3">
        <f>('Stocks Portfolio'!C468-'Stocks Portfolio'!$C$3)/'Stocks Portfolio'!$C$3</f>
        <v>0.50825326435082518</v>
      </c>
      <c r="F468" s="3">
        <f>('Stocks Portfolio'!D468-'Stocks Portfolio'!$D$3)/'Stocks Portfolio'!$D$3</f>
        <v>0.36074891340688725</v>
      </c>
      <c r="G468" s="3">
        <f>('Stocks Portfolio'!E468-'Stocks Portfolio'!$E$3)/'Stocks Portfolio'!$E$3</f>
        <v>-0.14798339264531427</v>
      </c>
      <c r="H468" s="3">
        <f>('Stocks Portfolio'!F468-'Stocks Portfolio'!$F$3)/'Stocks Portfolio'!$F$3</f>
        <v>2.3939521209575973E-2</v>
      </c>
      <c r="I468" s="3">
        <f>('Stocks Portfolio'!G468-'Stocks Portfolio'!$G$3)/'Stocks Portfolio'!$G$3</f>
        <v>0.29424977538185099</v>
      </c>
      <c r="J468" s="3">
        <f>('Stocks Portfolio'!H468-'Stocks Portfolio'!$H$3)/'Stocks Portfolio'!$H$3</f>
        <v>-3.6665787391189489E-2</v>
      </c>
      <c r="K468" s="39">
        <f>('Stocks Portfolio'!I468-'Stocks Portfolio'!$I$3)/'Stocks Portfolio'!$I$3</f>
        <v>-0.25434782608695644</v>
      </c>
    </row>
    <row r="469" spans="1:11" customFormat="1" x14ac:dyDescent="0.3">
      <c r="A469" s="101" vm="8331">
        <v>44498</v>
      </c>
      <c r="B469" s="5">
        <f>SUM('Efficient Frontier'!$C$7*'Stocks Portfolio'!K469,'Efficient Frontier'!$D$7*'Stocks Portfolio'!L469,'Stocks Portfolio'!M469*'Efficient Frontier'!$E$7,'Efficient Frontier'!$F$7*'Stocks Portfolio'!N469,'Stocks Portfolio'!O469*'Efficient Frontier'!$G$7,'Efficient Frontier'!$H$7*'Stocks Portfolio'!P469,'Stocks Portfolio'!Q469*'Efficient Frontier'!$I$7,'Efficient Frontier'!$J$7*'Stocks Portfolio'!R469)</f>
        <v>3.105378779235066E-3</v>
      </c>
      <c r="C469" s="97">
        <f t="shared" si="7"/>
        <v>0.25943959591096438</v>
      </c>
      <c r="D469" s="21">
        <f>('Stocks Portfolio'!B469-'Stocks Portfolio'!$B$3)/'Stocks Portfolio'!$B$3</f>
        <v>0.62097611630321892</v>
      </c>
      <c r="E469" s="3">
        <f>('Stocks Portfolio'!C469-'Stocks Portfolio'!$C$3)/'Stocks Portfolio'!$C$3</f>
        <v>0.53042621335304241</v>
      </c>
      <c r="F469" s="3">
        <f>('Stocks Portfolio'!D469-'Stocks Portfolio'!$D$3)/'Stocks Portfolio'!$D$3</f>
        <v>0.37077900367769967</v>
      </c>
      <c r="G469" s="3">
        <f>('Stocks Portfolio'!E469-'Stocks Portfolio'!$E$3)/'Stocks Portfolio'!$E$3</f>
        <v>-0.15302491103202848</v>
      </c>
      <c r="H469" s="3">
        <f>('Stocks Portfolio'!F469-'Stocks Portfolio'!$F$3)/'Stocks Portfolio'!$F$3</f>
        <v>3.2129357412851847E-2</v>
      </c>
      <c r="I469" s="3">
        <f>('Stocks Portfolio'!G469-'Stocks Portfolio'!$G$3)/'Stocks Portfolio'!$G$3</f>
        <v>0.29155435759209347</v>
      </c>
      <c r="J469" s="3">
        <f>('Stocks Portfolio'!H469-'Stocks Portfolio'!$H$3)/'Stocks Portfolio'!$H$3</f>
        <v>-2.9807438670535362E-2</v>
      </c>
      <c r="K469" s="39">
        <f>('Stocks Portfolio'!I469-'Stocks Portfolio'!$I$3)/'Stocks Portfolio'!$I$3</f>
        <v>-0.25869565217391294</v>
      </c>
    </row>
    <row r="470" spans="1:11" customFormat="1" x14ac:dyDescent="0.3">
      <c r="A470" s="101" vm="8347">
        <v>44501</v>
      </c>
      <c r="B470" s="5">
        <f>SUM('Efficient Frontier'!$C$7*'Stocks Portfolio'!K470,'Efficient Frontier'!$D$7*'Stocks Portfolio'!L470,'Stocks Portfolio'!M470*'Efficient Frontier'!$E$7,'Efficient Frontier'!$F$7*'Stocks Portfolio'!N470,'Stocks Portfolio'!O470*'Efficient Frontier'!$G$7,'Efficient Frontier'!$H$7*'Stocks Portfolio'!P470,'Stocks Portfolio'!Q470*'Efficient Frontier'!$I$7,'Efficient Frontier'!$J$7*'Stocks Portfolio'!R470)</f>
        <v>1.5201066355249386E-2</v>
      </c>
      <c r="C470" s="97">
        <f t="shared" si="7"/>
        <v>0.280369200897363</v>
      </c>
      <c r="D470" s="21">
        <f>('Stocks Portfolio'!B470-'Stocks Portfolio'!$B$3)/'Stocks Portfolio'!$B$3</f>
        <v>0.63032191069574228</v>
      </c>
      <c r="E470" s="3">
        <f>('Stocks Portfolio'!C470-'Stocks Portfolio'!$C$3)/'Stocks Portfolio'!$C$3</f>
        <v>0.57427937915742777</v>
      </c>
      <c r="F470" s="3">
        <f>('Stocks Portfolio'!D470-'Stocks Portfolio'!$D$3)/'Stocks Portfolio'!$D$3</f>
        <v>0.40822467402206608</v>
      </c>
      <c r="G470" s="3">
        <f>('Stocks Portfolio'!E470-'Stocks Portfolio'!$E$3)/'Stocks Portfolio'!$E$3</f>
        <v>-0.15717674970344003</v>
      </c>
      <c r="H470" s="3">
        <f>('Stocks Portfolio'!F470-'Stocks Portfolio'!$F$3)/'Stocks Portfolio'!$F$3</f>
        <v>4.7879042419151759E-2</v>
      </c>
      <c r="I470" s="3">
        <f>('Stocks Portfolio'!G470-'Stocks Portfolio'!$G$3)/'Stocks Portfolio'!$G$3</f>
        <v>0.30652890086852347</v>
      </c>
      <c r="J470" s="3">
        <f>('Stocks Portfolio'!H470-'Stocks Portfolio'!$H$3)/'Stocks Portfolio'!$H$3</f>
        <v>-1.5826958586124883E-2</v>
      </c>
      <c r="K470" s="39">
        <f>('Stocks Portfolio'!I470-'Stocks Portfolio'!$I$3)/'Stocks Portfolio'!$I$3</f>
        <v>-0.24673913043478257</v>
      </c>
    </row>
    <row r="471" spans="1:11" customFormat="1" x14ac:dyDescent="0.3">
      <c r="A471" s="101" vm="8363">
        <v>44502</v>
      </c>
      <c r="B471" s="5">
        <f>SUM('Efficient Frontier'!$C$7*'Stocks Portfolio'!K471,'Efficient Frontier'!$D$7*'Stocks Portfolio'!L471,'Stocks Portfolio'!M471*'Efficient Frontier'!$E$7,'Efficient Frontier'!$F$7*'Stocks Portfolio'!N471,'Stocks Portfolio'!O471*'Efficient Frontier'!$G$7,'Efficient Frontier'!$H$7*'Stocks Portfolio'!P471,'Stocks Portfolio'!Q471*'Efficient Frontier'!$I$7,'Efficient Frontier'!$J$7*'Stocks Portfolio'!R471)</f>
        <v>2.3593297204883104E-3</v>
      </c>
      <c r="C471" s="97">
        <f t="shared" si="7"/>
        <v>0.28419638096778455</v>
      </c>
      <c r="D471" s="21">
        <f>('Stocks Portfolio'!B471-'Stocks Portfolio'!$B$3)/'Stocks Portfolio'!$B$3</f>
        <v>0.62512980269989604</v>
      </c>
      <c r="E471" s="3">
        <f>('Stocks Portfolio'!C471-'Stocks Portfolio'!$C$3)/'Stocks Portfolio'!$C$3</f>
        <v>0.54964276915496413</v>
      </c>
      <c r="F471" s="3">
        <f>('Stocks Portfolio'!D471-'Stocks Portfolio'!$D$3)/'Stocks Portfolio'!$D$3</f>
        <v>0.42494149114008678</v>
      </c>
      <c r="G471" s="3">
        <f>('Stocks Portfolio'!E471-'Stocks Portfolio'!$E$3)/'Stocks Portfolio'!$E$3</f>
        <v>-0.16384934756820871</v>
      </c>
      <c r="H471" s="3">
        <f>('Stocks Portfolio'!F471-'Stocks Portfolio'!$F$3)/'Stocks Portfolio'!$F$3</f>
        <v>5.5018899622007664E-2</v>
      </c>
      <c r="I471" s="3">
        <f>('Stocks Portfolio'!G471-'Stocks Portfolio'!$G$3)/'Stocks Portfolio'!$G$3</f>
        <v>0.30787660976340225</v>
      </c>
      <c r="J471" s="3">
        <f>('Stocks Portfolio'!H471-'Stocks Portfolio'!$H$3)/'Stocks Portfolio'!$H$3</f>
        <v>-1.2661566868899946E-2</v>
      </c>
      <c r="K471" s="39">
        <f>('Stocks Portfolio'!I471-'Stocks Portfolio'!$I$3)/'Stocks Portfolio'!$I$3</f>
        <v>-0.24945652173913035</v>
      </c>
    </row>
    <row r="472" spans="1:11" customFormat="1" x14ac:dyDescent="0.3">
      <c r="A472" s="101" vm="8380">
        <v>44503</v>
      </c>
      <c r="B472" s="5">
        <f>SUM('Efficient Frontier'!$C$7*'Stocks Portfolio'!K472,'Efficient Frontier'!$D$7*'Stocks Portfolio'!L472,'Stocks Portfolio'!M472*'Efficient Frontier'!$E$7,'Efficient Frontier'!$F$7*'Stocks Portfolio'!N472,'Stocks Portfolio'!O472*'Efficient Frontier'!$G$7,'Efficient Frontier'!$H$7*'Stocks Portfolio'!P472,'Stocks Portfolio'!Q472*'Efficient Frontier'!$I$7,'Efficient Frontier'!$J$7*'Stocks Portfolio'!R472)</f>
        <v>1.4148557987830775E-2</v>
      </c>
      <c r="C472" s="97">
        <f t="shared" si="7"/>
        <v>0.30250484829111318</v>
      </c>
      <c r="D472" s="21">
        <f>('Stocks Portfolio'!B472-'Stocks Portfolio'!$B$3)/'Stocks Portfolio'!$B$3</f>
        <v>0.581516095534787</v>
      </c>
      <c r="E472" s="3">
        <f>('Stocks Portfolio'!C472-'Stocks Portfolio'!$C$3)/'Stocks Portfolio'!$C$3</f>
        <v>0.56885932495688585</v>
      </c>
      <c r="F472" s="3">
        <f>('Stocks Portfolio'!D472-'Stocks Portfolio'!$D$3)/'Stocks Portfolio'!$D$3</f>
        <v>0.48177866934135727</v>
      </c>
      <c r="G472" s="3">
        <f>('Stocks Portfolio'!E472-'Stocks Portfolio'!$E$3)/'Stocks Portfolio'!$E$3</f>
        <v>-0.1497627520759193</v>
      </c>
      <c r="H472" s="3">
        <f>('Stocks Portfolio'!F472-'Stocks Portfolio'!$F$3)/'Stocks Portfolio'!$F$3</f>
        <v>5.08189836203276E-2</v>
      </c>
      <c r="I472" s="3">
        <f>('Stocks Portfolio'!G472-'Stocks Portfolio'!$G$3)/'Stocks Portfolio'!$G$3</f>
        <v>0.31386642707397411</v>
      </c>
      <c r="J472" s="3">
        <f>('Stocks Portfolio'!H472-'Stocks Portfolio'!$H$3)/'Stocks Portfolio'!$H$3</f>
        <v>-1.6882089158533196E-2</v>
      </c>
      <c r="K472" s="39">
        <f>('Stocks Portfolio'!I472-'Stocks Portfolio'!$I$3)/'Stocks Portfolio'!$I$3</f>
        <v>-0.24999999999999992</v>
      </c>
    </row>
    <row r="473" spans="1:11" customFormat="1" x14ac:dyDescent="0.3">
      <c r="A473" s="101" vm="8398">
        <v>44504</v>
      </c>
      <c r="B473" s="5">
        <f>SUM('Efficient Frontier'!$C$7*'Stocks Portfolio'!K473,'Efficient Frontier'!$D$7*'Stocks Portfolio'!L473,'Stocks Portfolio'!M473*'Efficient Frontier'!$E$7,'Efficient Frontier'!$F$7*'Stocks Portfolio'!N473,'Stocks Portfolio'!O473*'Efficient Frontier'!$G$7,'Efficient Frontier'!$H$7*'Stocks Portfolio'!P473,'Stocks Portfolio'!Q473*'Efficient Frontier'!$I$7,'Efficient Frontier'!$J$7*'Stocks Portfolio'!R473)</f>
        <v>1.0714409506255091E-2</v>
      </c>
      <c r="C473" s="97">
        <f t="shared" si="7"/>
        <v>0.31946569197492886</v>
      </c>
      <c r="D473" s="21">
        <f>('Stocks Portfolio'!B473-'Stocks Portfolio'!$B$3)/'Stocks Portfolio'!$B$3</f>
        <v>0.62720664589823449</v>
      </c>
      <c r="E473" s="3">
        <f>('Stocks Portfolio'!C473-'Stocks Portfolio'!$C$3)/'Stocks Portfolio'!$C$3</f>
        <v>0.63291451096329132</v>
      </c>
      <c r="F473" s="3">
        <f>('Stocks Portfolio'!D473-'Stocks Portfolio'!$D$3)/'Stocks Portfolio'!$D$3</f>
        <v>0.49582079572049464</v>
      </c>
      <c r="G473" s="3">
        <f>('Stocks Portfolio'!E473-'Stocks Portfolio'!$E$3)/'Stocks Portfolio'!$E$3</f>
        <v>-0.15154211150652422</v>
      </c>
      <c r="H473" s="3">
        <f>('Stocks Portfolio'!F473-'Stocks Portfolio'!$F$3)/'Stocks Portfolio'!$F$3</f>
        <v>3.1709365812683896E-2</v>
      </c>
      <c r="I473" s="3">
        <f>('Stocks Portfolio'!G473-'Stocks Portfolio'!$G$3)/'Stocks Portfolio'!$G$3</f>
        <v>0.32075471698113212</v>
      </c>
      <c r="J473" s="3">
        <f>('Stocks Portfolio'!H473-'Stocks Portfolio'!$H$3)/'Stocks Portfolio'!$H$3</f>
        <v>7.6496966499605985E-3</v>
      </c>
      <c r="K473" s="39">
        <f>('Stocks Portfolio'!I473-'Stocks Portfolio'!$I$3)/'Stocks Portfolio'!$I$3</f>
        <v>-0.25434782608695644</v>
      </c>
    </row>
    <row r="474" spans="1:11" customFormat="1" x14ac:dyDescent="0.3">
      <c r="A474" s="101" vm="8415">
        <v>44505</v>
      </c>
      <c r="B474" s="5">
        <f>SUM('Efficient Frontier'!$C$7*'Stocks Portfolio'!K474,'Efficient Frontier'!$D$7*'Stocks Portfolio'!L474,'Stocks Portfolio'!M474*'Efficient Frontier'!$E$7,'Efficient Frontier'!$F$7*'Stocks Portfolio'!N474,'Stocks Portfolio'!O474*'Efficient Frontier'!$G$7,'Efficient Frontier'!$H$7*'Stocks Portfolio'!P474,'Stocks Portfolio'!Q474*'Efficient Frontier'!$I$7,'Efficient Frontier'!$J$7*'Stocks Portfolio'!R474)</f>
        <v>9.8478729003851889E-3</v>
      </c>
      <c r="C474" s="97">
        <f t="shared" si="7"/>
        <v>0.33229941129743679</v>
      </c>
      <c r="D474" s="21">
        <f>('Stocks Portfolio'!B474-'Stocks Portfolio'!$B$3)/'Stocks Portfolio'!$B$3</f>
        <v>0.59397715472481816</v>
      </c>
      <c r="E474" s="3">
        <f>('Stocks Portfolio'!C474-'Stocks Portfolio'!$C$3)/'Stocks Portfolio'!$C$3</f>
        <v>0.6654348361665432</v>
      </c>
      <c r="F474" s="3">
        <f>('Stocks Portfolio'!D474-'Stocks Portfolio'!$D$3)/'Stocks Portfolio'!$D$3</f>
        <v>0.52992310264125708</v>
      </c>
      <c r="G474" s="3">
        <f>('Stocks Portfolio'!E474-'Stocks Portfolio'!$E$3)/'Stocks Portfolio'!$E$3</f>
        <v>-0.14605575326215889</v>
      </c>
      <c r="H474" s="3">
        <f>('Stocks Portfolio'!F474-'Stocks Portfolio'!$F$3)/'Stocks Portfolio'!$F$3</f>
        <v>4.3049139017219677E-2</v>
      </c>
      <c r="I474" s="3">
        <f>('Stocks Portfolio'!G474-'Stocks Portfolio'!$G$3)/'Stocks Portfolio'!$G$3</f>
        <v>0.32659478885893983</v>
      </c>
      <c r="J474" s="3">
        <f>('Stocks Portfolio'!H474-'Stocks Portfolio'!$H$3)/'Stocks Portfolio'!$H$3</f>
        <v>3.877604853600649E-2</v>
      </c>
      <c r="K474" s="39">
        <f>('Stocks Portfolio'!I474-'Stocks Portfolio'!$I$3)/'Stocks Portfolio'!$I$3</f>
        <v>-0.25326086956521732</v>
      </c>
    </row>
    <row r="475" spans="1:11" customFormat="1" x14ac:dyDescent="0.3">
      <c r="A475" s="101" vm="8433">
        <v>44508</v>
      </c>
      <c r="B475" s="5">
        <f>SUM('Efficient Frontier'!$C$7*'Stocks Portfolio'!K475,'Efficient Frontier'!$D$7*'Stocks Portfolio'!L475,'Stocks Portfolio'!M475*'Efficient Frontier'!$E$7,'Efficient Frontier'!$F$7*'Stocks Portfolio'!N475,'Stocks Portfolio'!O475*'Efficient Frontier'!$G$7,'Efficient Frontier'!$H$7*'Stocks Portfolio'!P475,'Stocks Portfolio'!Q475*'Efficient Frontier'!$I$7,'Efficient Frontier'!$J$7*'Stocks Portfolio'!R475)</f>
        <v>-2.5743143665059327E-3</v>
      </c>
      <c r="C475" s="97">
        <f t="shared" si="7"/>
        <v>0.32847107106488055</v>
      </c>
      <c r="D475" s="21">
        <f>('Stocks Portfolio'!B475-'Stocks Portfolio'!$B$3)/'Stocks Portfolio'!$B$3</f>
        <v>0.60539979231568009</v>
      </c>
      <c r="E475" s="3">
        <f>('Stocks Portfolio'!C475-'Stocks Portfolio'!$C$3)/'Stocks Portfolio'!$C$3</f>
        <v>0.67923133776792288</v>
      </c>
      <c r="F475" s="3">
        <f>('Stocks Portfolio'!D475-'Stocks Portfolio'!$D$3)/'Stocks Portfolio'!$D$3</f>
        <v>0.51454363089267796</v>
      </c>
      <c r="G475" s="3">
        <f>('Stocks Portfolio'!E475-'Stocks Portfolio'!$E$3)/'Stocks Portfolio'!$E$3</f>
        <v>-0.14872479240806646</v>
      </c>
      <c r="H475" s="3">
        <f>('Stocks Portfolio'!F475-'Stocks Portfolio'!$F$3)/'Stocks Portfolio'!$F$3</f>
        <v>4.6829063418731789E-2</v>
      </c>
      <c r="I475" s="3">
        <f>('Stocks Portfolio'!G475-'Stocks Portfolio'!$G$3)/'Stocks Portfolio'!$G$3</f>
        <v>0.31296795447738857</v>
      </c>
      <c r="J475" s="3">
        <f>('Stocks Portfolio'!H475-'Stocks Portfolio'!$H$3)/'Stocks Portfolio'!$H$3</f>
        <v>4.3787918754946024E-2</v>
      </c>
      <c r="K475" s="39">
        <f>('Stocks Portfolio'!I475-'Stocks Portfolio'!$I$3)/'Stocks Portfolio'!$I$3</f>
        <v>-0.24673913043478257</v>
      </c>
    </row>
    <row r="476" spans="1:11" customFormat="1" x14ac:dyDescent="0.3">
      <c r="A476" s="101" vm="8451">
        <v>44509</v>
      </c>
      <c r="B476" s="5">
        <f>SUM('Efficient Frontier'!$C$7*'Stocks Portfolio'!K476,'Efficient Frontier'!$D$7*'Stocks Portfolio'!L476,'Stocks Portfolio'!M476*'Efficient Frontier'!$E$7,'Efficient Frontier'!$F$7*'Stocks Portfolio'!N476,'Stocks Portfolio'!O476*'Efficient Frontier'!$G$7,'Efficient Frontier'!$H$7*'Stocks Portfolio'!P476,'Stocks Portfolio'!Q476*'Efficient Frontier'!$I$7,'Efficient Frontier'!$J$7*'Stocks Portfolio'!R476)</f>
        <v>-1.2784638030470719E-2</v>
      </c>
      <c r="C476" s="97">
        <f t="shared" si="7"/>
        <v>0.31045568410243923</v>
      </c>
      <c r="D476" s="21">
        <f>('Stocks Portfolio'!B476-'Stocks Portfolio'!$B$3)/'Stocks Portfolio'!$B$3</f>
        <v>0.60228452751817219</v>
      </c>
      <c r="E476" s="3">
        <f>('Stocks Portfolio'!C476-'Stocks Portfolio'!$C$3)/'Stocks Portfolio'!$C$3</f>
        <v>0.62650899236265067</v>
      </c>
      <c r="F476" s="3">
        <f>('Stocks Portfolio'!D476-'Stocks Portfolio'!$D$3)/'Stocks Portfolio'!$D$3</f>
        <v>0.48244734202607803</v>
      </c>
      <c r="G476" s="3">
        <f>('Stocks Portfolio'!E476-'Stocks Portfolio'!$E$3)/'Stocks Portfolio'!$E$3</f>
        <v>-0.1558422301304864</v>
      </c>
      <c r="H476" s="3">
        <f>('Stocks Portfolio'!F476-'Stocks Portfolio'!$F$3)/'Stocks Portfolio'!$F$3</f>
        <v>3.7589248215035759E-2</v>
      </c>
      <c r="I476" s="3">
        <f>('Stocks Portfolio'!G476-'Stocks Portfolio'!$G$3)/'Stocks Portfolio'!$G$3</f>
        <v>0.30578017370470212</v>
      </c>
      <c r="J476" s="3">
        <f>('Stocks Portfolio'!H476-'Stocks Portfolio'!$H$3)/'Stocks Portfolio'!$H$3</f>
        <v>5.3811659192825281E-2</v>
      </c>
      <c r="K476" s="39">
        <f>('Stocks Portfolio'!I476-'Stocks Portfolio'!$I$3)/'Stocks Portfolio'!$I$3</f>
        <v>-0.25543478260869562</v>
      </c>
    </row>
    <row r="477" spans="1:11" customFormat="1" x14ac:dyDescent="0.3">
      <c r="A477" s="101" vm="8470">
        <v>44510</v>
      </c>
      <c r="B477" s="5">
        <f>SUM('Efficient Frontier'!$C$7*'Stocks Portfolio'!K477,'Efficient Frontier'!$D$7*'Stocks Portfolio'!L477,'Stocks Portfolio'!M477*'Efficient Frontier'!$E$7,'Efficient Frontier'!$F$7*'Stocks Portfolio'!N477,'Stocks Portfolio'!O477*'Efficient Frontier'!$G$7,'Efficient Frontier'!$H$7*'Stocks Portfolio'!P477,'Stocks Portfolio'!Q477*'Efficient Frontier'!$I$7,'Efficient Frontier'!$J$7*'Stocks Portfolio'!R477)</f>
        <v>4.64184167849758E-3</v>
      </c>
      <c r="C477" s="97">
        <f t="shared" si="7"/>
        <v>0.31651411406536667</v>
      </c>
      <c r="D477" s="21">
        <f>('Stocks Portfolio'!B477-'Stocks Portfolio'!$B$3)/'Stocks Portfolio'!$B$3</f>
        <v>0.62512980269989604</v>
      </c>
      <c r="E477" s="3">
        <f>('Stocks Portfolio'!C477-'Stocks Portfolio'!$C$3)/'Stocks Portfolio'!$C$3</f>
        <v>0.60877063316087687</v>
      </c>
      <c r="F477" s="3">
        <f>('Stocks Portfolio'!D477-'Stocks Portfolio'!$D$3)/'Stocks Portfolio'!$D$3</f>
        <v>0.48512203276496141</v>
      </c>
      <c r="G477" s="3">
        <f>('Stocks Portfolio'!E477-'Stocks Portfolio'!$E$3)/'Stocks Portfolio'!$E$3</f>
        <v>-0.14486951364175554</v>
      </c>
      <c r="H477" s="3">
        <f>('Stocks Portfolio'!F477-'Stocks Portfolio'!$F$3)/'Stocks Portfolio'!$F$3</f>
        <v>4.0319193616127715E-2</v>
      </c>
      <c r="I477" s="3">
        <f>('Stocks Portfolio'!G477-'Stocks Portfolio'!$G$3)/'Stocks Portfolio'!$G$3</f>
        <v>0.33887391434561259</v>
      </c>
      <c r="J477" s="3">
        <f>('Stocks Portfolio'!H477-'Stocks Portfolio'!$H$3)/'Stocks Portfolio'!$H$3</f>
        <v>9.2323925085729744E-3</v>
      </c>
      <c r="K477" s="39">
        <f>('Stocks Portfolio'!I477-'Stocks Portfolio'!$I$3)/'Stocks Portfolio'!$I$3</f>
        <v>-0.2478260869565217</v>
      </c>
    </row>
    <row r="478" spans="1:11" customFormat="1" x14ac:dyDescent="0.3">
      <c r="A478" s="101" vm="8487">
        <v>44511</v>
      </c>
      <c r="B478" s="5">
        <f>SUM('Efficient Frontier'!$C$7*'Stocks Portfolio'!K478,'Efficient Frontier'!$D$7*'Stocks Portfolio'!L478,'Stocks Portfolio'!M478*'Efficient Frontier'!$E$7,'Efficient Frontier'!$F$7*'Stocks Portfolio'!N478,'Stocks Portfolio'!O478*'Efficient Frontier'!$G$7,'Efficient Frontier'!$H$7*'Stocks Portfolio'!P478,'Stocks Portfolio'!Q478*'Efficient Frontier'!$I$7,'Efficient Frontier'!$J$7*'Stocks Portfolio'!R478)</f>
        <v>2.1069890442015375E-3</v>
      </c>
      <c r="C478" s="97">
        <f t="shared" si="7"/>
        <v>0.31975908968228112</v>
      </c>
      <c r="D478" s="21">
        <f>('Stocks Portfolio'!B478-'Stocks Portfolio'!$B$3)/'Stocks Portfolio'!$B$3</f>
        <v>0.6168224299065419</v>
      </c>
      <c r="E478" s="3">
        <f>('Stocks Portfolio'!C478-'Stocks Portfolio'!$C$3)/'Stocks Portfolio'!$C$3</f>
        <v>0.63734910076373463</v>
      </c>
      <c r="F478" s="3">
        <f>('Stocks Portfolio'!D478-'Stocks Portfolio'!$D$3)/'Stocks Portfolio'!$D$3</f>
        <v>0.49381477766633225</v>
      </c>
      <c r="G478" s="3">
        <f>('Stocks Portfolio'!E478-'Stocks Portfolio'!$E$3)/'Stocks Portfolio'!$E$3</f>
        <v>-0.13879003558718861</v>
      </c>
      <c r="H478" s="3">
        <f>('Stocks Portfolio'!F478-'Stocks Portfolio'!$F$3)/'Stocks Portfolio'!$F$3</f>
        <v>3.8219235615287776E-2</v>
      </c>
      <c r="I478" s="3">
        <f>('Stocks Portfolio'!G478-'Stocks Portfolio'!$G$3)/'Stocks Portfolio'!$G$3</f>
        <v>0.33917340521114103</v>
      </c>
      <c r="J478" s="3">
        <f>('Stocks Portfolio'!H478-'Stocks Portfolio'!$H$3)/'Stocks Portfolio'!$H$3</f>
        <v>-3.1653917172249392E-3</v>
      </c>
      <c r="K478" s="39">
        <f>('Stocks Portfolio'!I478-'Stocks Portfolio'!$I$3)/'Stocks Portfolio'!$I$3</f>
        <v>-0.25869565217391294</v>
      </c>
    </row>
    <row r="479" spans="1:11" customFormat="1" x14ac:dyDescent="0.3">
      <c r="A479" s="101" vm="8504">
        <v>44512</v>
      </c>
      <c r="B479" s="5">
        <f>SUM('Efficient Frontier'!$C$7*'Stocks Portfolio'!K479,'Efficient Frontier'!$D$7*'Stocks Portfolio'!L479,'Stocks Portfolio'!M479*'Efficient Frontier'!$E$7,'Efficient Frontier'!$F$7*'Stocks Portfolio'!N479,'Stocks Portfolio'!O479*'Efficient Frontier'!$G$7,'Efficient Frontier'!$H$7*'Stocks Portfolio'!P479,'Stocks Portfolio'!Q479*'Efficient Frontier'!$I$7,'Efficient Frontier'!$J$7*'Stocks Portfolio'!R479)</f>
        <v>8.4840622482292155E-3</v>
      </c>
      <c r="C479" s="97">
        <f t="shared" si="7"/>
        <v>0.33145163151618179</v>
      </c>
      <c r="D479" s="21">
        <f>('Stocks Portfolio'!B479-'Stocks Portfolio'!$B$3)/'Stocks Portfolio'!$B$3</f>
        <v>0.59709241952232606</v>
      </c>
      <c r="E479" s="3">
        <f>('Stocks Portfolio'!C479-'Stocks Portfolio'!$C$3)/'Stocks Portfolio'!$C$3</f>
        <v>0.66691303276669112</v>
      </c>
      <c r="F479" s="3">
        <f>('Stocks Portfolio'!D479-'Stocks Portfolio'!$D$3)/'Stocks Portfolio'!$D$3</f>
        <v>0.52457372116349033</v>
      </c>
      <c r="G479" s="3">
        <f>('Stocks Portfolio'!E479-'Stocks Portfolio'!$E$3)/'Stocks Portfolio'!$E$3</f>
        <v>-0.14546263345195729</v>
      </c>
      <c r="H479" s="3">
        <f>('Stocks Portfolio'!F479-'Stocks Portfolio'!$F$3)/'Stocks Portfolio'!$F$3</f>
        <v>3.800923981520371E-2</v>
      </c>
      <c r="I479" s="3">
        <f>('Stocks Portfolio'!G479-'Stocks Portfolio'!$G$3)/'Stocks Portfolio'!$G$3</f>
        <v>0.33842467804731968</v>
      </c>
      <c r="J479" s="3">
        <f>('Stocks Portfolio'!H479-'Stocks Portfolio'!$H$3)/'Stocks Portfolio'!$H$3</f>
        <v>2.3740437879187701E-2</v>
      </c>
      <c r="K479" s="39">
        <f>('Stocks Portfolio'!I479-'Stocks Portfolio'!$I$3)/'Stocks Portfolio'!$I$3</f>
        <v>-0.233695652173913</v>
      </c>
    </row>
    <row r="480" spans="1:11" customFormat="1" x14ac:dyDescent="0.3">
      <c r="A480" s="101" vm="8521">
        <v>44515</v>
      </c>
      <c r="B480" s="5">
        <f>SUM('Efficient Frontier'!$C$7*'Stocks Portfolio'!K480,'Efficient Frontier'!$D$7*'Stocks Portfolio'!L480,'Stocks Portfolio'!M480*'Efficient Frontier'!$E$7,'Efficient Frontier'!$F$7*'Stocks Portfolio'!N480,'Stocks Portfolio'!O480*'Efficient Frontier'!$G$7,'Efficient Frontier'!$H$7*'Stocks Portfolio'!P480,'Stocks Portfolio'!Q480*'Efficient Frontier'!$I$7,'Efficient Frontier'!$J$7*'Stocks Portfolio'!R480)</f>
        <v>-3.9973201267498272E-3</v>
      </c>
      <c r="C480" s="97">
        <f t="shared" si="7"/>
        <v>0.32464893455970095</v>
      </c>
      <c r="D480" s="21">
        <f>('Stocks Portfolio'!B480-'Stocks Portfolio'!$B$3)/'Stocks Portfolio'!$B$3</f>
        <v>0.55555555555555547</v>
      </c>
      <c r="E480" s="3">
        <f>('Stocks Portfolio'!C480-'Stocks Portfolio'!$C$3)/'Stocks Portfolio'!$C$3</f>
        <v>0.68859324956885937</v>
      </c>
      <c r="F480" s="3">
        <f>('Stocks Portfolio'!D480-'Stocks Portfolio'!$D$3)/'Stocks Portfolio'!$D$3</f>
        <v>0.51922433968572368</v>
      </c>
      <c r="G480" s="3">
        <f>('Stocks Portfolio'!E480-'Stocks Portfolio'!$E$3)/'Stocks Portfolio'!$E$3</f>
        <v>-0.13626927639383149</v>
      </c>
      <c r="H480" s="3">
        <f>('Stocks Portfolio'!F480-'Stocks Portfolio'!$F$3)/'Stocks Portfolio'!$F$3</f>
        <v>4.577908441831182E-2</v>
      </c>
      <c r="I480" s="3">
        <f>('Stocks Portfolio'!G480-'Stocks Portfolio'!$G$3)/'Stocks Portfolio'!$G$3</f>
        <v>0.34396525905959863</v>
      </c>
      <c r="J480" s="3">
        <f>('Stocks Portfolio'!H480-'Stocks Portfolio'!$H$3)/'Stocks Portfolio'!$H$3</f>
        <v>3.0598786599841832E-2</v>
      </c>
      <c r="K480" s="39">
        <f>('Stocks Portfolio'!I480-'Stocks Portfolio'!$I$3)/'Stocks Portfolio'!$I$3</f>
        <v>-0.25434782608695644</v>
      </c>
    </row>
    <row r="481" spans="1:11" customFormat="1" x14ac:dyDescent="0.3">
      <c r="A481" s="101" vm="8538">
        <v>44516</v>
      </c>
      <c r="B481" s="5">
        <f>SUM('Efficient Frontier'!$C$7*'Stocks Portfolio'!K481,'Efficient Frontier'!$D$7*'Stocks Portfolio'!L481,'Stocks Portfolio'!M481*'Efficient Frontier'!$E$7,'Efficient Frontier'!$F$7*'Stocks Portfolio'!N481,'Stocks Portfolio'!O481*'Efficient Frontier'!$G$7,'Efficient Frontier'!$H$7*'Stocks Portfolio'!P481,'Stocks Portfolio'!Q481*'Efficient Frontier'!$I$7,'Efficient Frontier'!$J$7*'Stocks Portfolio'!R481)</f>
        <v>-2.0289900327960324E-3</v>
      </c>
      <c r="C481" s="97">
        <f t="shared" si="7"/>
        <v>0.32289043265167405</v>
      </c>
      <c r="D481" s="21">
        <f>('Stocks Portfolio'!B481-'Stocks Portfolio'!$B$3)/'Stocks Portfolio'!$B$3</f>
        <v>0.52440290758047747</v>
      </c>
      <c r="E481" s="3">
        <f>('Stocks Portfolio'!C481-'Stocks Portfolio'!$C$3)/'Stocks Portfolio'!$C$3</f>
        <v>0.70386794777038653</v>
      </c>
      <c r="F481" s="3">
        <f>('Stocks Portfolio'!D481-'Stocks Portfolio'!$D$3)/'Stocks Portfolio'!$D$3</f>
        <v>0.52925442995653604</v>
      </c>
      <c r="G481" s="3">
        <f>('Stocks Portfolio'!E481-'Stocks Portfolio'!$E$3)/'Stocks Portfolio'!$E$3</f>
        <v>-0.1469454329774614</v>
      </c>
      <c r="H481" s="3">
        <f>('Stocks Portfolio'!F481-'Stocks Portfolio'!$F$3)/'Stocks Portfolio'!$F$3</f>
        <v>4.2629147417051726E-2</v>
      </c>
      <c r="I481" s="3">
        <f>('Stocks Portfolio'!G481-'Stocks Portfolio'!$G$3)/'Stocks Portfolio'!$G$3</f>
        <v>0.35444743935309975</v>
      </c>
      <c r="J481" s="3">
        <f>('Stocks Portfolio'!H481-'Stocks Portfolio'!$H$3)/'Stocks Portfolio'!$H$3</f>
        <v>4.2205222896333459E-2</v>
      </c>
      <c r="K481" s="39">
        <f>('Stocks Portfolio'!I481-'Stocks Portfolio'!$I$3)/'Stocks Portfolio'!$I$3</f>
        <v>-0.25706521739130428</v>
      </c>
    </row>
    <row r="482" spans="1:11" customFormat="1" x14ac:dyDescent="0.3">
      <c r="A482" s="101" vm="8552">
        <v>44517</v>
      </c>
      <c r="B482" s="5">
        <f>SUM('Efficient Frontier'!$C$7*'Stocks Portfolio'!K482,'Efficient Frontier'!$D$7*'Stocks Portfolio'!L482,'Stocks Portfolio'!M482*'Efficient Frontier'!$E$7,'Efficient Frontier'!$F$7*'Stocks Portfolio'!N482,'Stocks Portfolio'!O482*'Efficient Frontier'!$G$7,'Efficient Frontier'!$H$7*'Stocks Portfolio'!P482,'Stocks Portfolio'!Q482*'Efficient Frontier'!$I$7,'Efficient Frontier'!$J$7*'Stocks Portfolio'!R482)</f>
        <v>1.222487103813873E-2</v>
      </c>
      <c r="C482" s="97">
        <f t="shared" si="7"/>
        <v>0.34123838311772065</v>
      </c>
      <c r="D482" s="21">
        <f>('Stocks Portfolio'!B482-'Stocks Portfolio'!$B$3)/'Stocks Portfolio'!$B$3</f>
        <v>0.51194184839044643</v>
      </c>
      <c r="E482" s="3">
        <f>('Stocks Portfolio'!C482-'Stocks Portfolio'!$C$3)/'Stocks Portfolio'!$C$3</f>
        <v>0.70091155457009113</v>
      </c>
      <c r="F482" s="3">
        <f>('Stocks Portfolio'!D482-'Stocks Portfolio'!$D$3)/'Stocks Portfolio'!$D$3</f>
        <v>0.57873620862587749</v>
      </c>
      <c r="G482" s="3">
        <f>('Stocks Portfolio'!E482-'Stocks Portfolio'!$E$3)/'Stocks Portfolio'!$E$3</f>
        <v>-0.14249703440094891</v>
      </c>
      <c r="H482" s="3">
        <f>('Stocks Portfolio'!F482-'Stocks Portfolio'!$F$3)/'Stocks Portfolio'!$F$3</f>
        <v>4.241915161696784E-2</v>
      </c>
      <c r="I482" s="3">
        <f>('Stocks Portfolio'!G482-'Stocks Portfolio'!$G$3)/'Stocks Portfolio'!$G$3</f>
        <v>0.34441449535789154</v>
      </c>
      <c r="J482" s="3">
        <f>('Stocks Portfolio'!H482-'Stocks Portfolio'!$H$3)/'Stocks Portfolio'!$H$3</f>
        <v>6.0406225270377381E-2</v>
      </c>
      <c r="K482" s="39">
        <f>('Stocks Portfolio'!I482-'Stocks Portfolio'!$I$3)/'Stocks Portfolio'!$I$3</f>
        <v>-0.2624999999999999</v>
      </c>
    </row>
    <row r="483" spans="1:11" customFormat="1" x14ac:dyDescent="0.3">
      <c r="A483" s="101" vm="8569">
        <v>44518</v>
      </c>
      <c r="B483" s="5">
        <f>SUM('Efficient Frontier'!$C$7*'Stocks Portfolio'!K483,'Efficient Frontier'!$D$7*'Stocks Portfolio'!L483,'Stocks Portfolio'!M483*'Efficient Frontier'!$E$7,'Efficient Frontier'!$F$7*'Stocks Portfolio'!N483,'Stocks Portfolio'!O483*'Efficient Frontier'!$G$7,'Efficient Frontier'!$H$7*'Stocks Portfolio'!P483,'Stocks Portfolio'!Q483*'Efficient Frontier'!$I$7,'Efficient Frontier'!$J$7*'Stocks Portfolio'!R483)</f>
        <v>-4.4715815863178108E-3</v>
      </c>
      <c r="C483" s="97">
        <f t="shared" si="7"/>
        <v>0.33617610139903104</v>
      </c>
      <c r="D483" s="21">
        <f>('Stocks Portfolio'!B483-'Stocks Portfolio'!$B$3)/'Stocks Portfolio'!$B$3</f>
        <v>0.52336448598130825</v>
      </c>
      <c r="E483" s="3">
        <f>('Stocks Portfolio'!C483-'Stocks Portfolio'!$C$3)/'Stocks Portfolio'!$C$3</f>
        <v>0.68366592756836653</v>
      </c>
      <c r="F483" s="3">
        <f>('Stocks Portfolio'!D483-'Stocks Portfolio'!$D$3)/'Stocks Portfolio'!$D$3</f>
        <v>0.5680374456703442</v>
      </c>
      <c r="G483" s="3">
        <f>('Stocks Portfolio'!E483-'Stocks Portfolio'!$E$3)/'Stocks Portfolio'!$E$3</f>
        <v>-0.1516903914590747</v>
      </c>
      <c r="H483" s="3">
        <f>('Stocks Portfolio'!F483-'Stocks Portfolio'!$F$3)/'Stocks Portfolio'!$F$3</f>
        <v>3.6119277614447838E-2</v>
      </c>
      <c r="I483" s="3">
        <f>('Stocks Portfolio'!G483-'Stocks Portfolio'!$G$3)/'Stocks Portfolio'!$G$3</f>
        <v>0.34501347708894869</v>
      </c>
      <c r="J483" s="3">
        <f>('Stocks Portfolio'!H483-'Stocks Portfolio'!$H$3)/'Stocks Portfolio'!$H$3</f>
        <v>7.6233183856502268E-2</v>
      </c>
      <c r="K483" s="39">
        <f>('Stocks Portfolio'!I483-'Stocks Portfolio'!$I$3)/'Stocks Portfolio'!$I$3</f>
        <v>-0.27934782608695646</v>
      </c>
    </row>
    <row r="484" spans="1:11" customFormat="1" x14ac:dyDescent="0.3">
      <c r="A484" s="101" vm="8586">
        <v>44519</v>
      </c>
      <c r="B484" s="5">
        <f>SUM('Efficient Frontier'!$C$7*'Stocks Portfolio'!K484,'Efficient Frontier'!$D$7*'Stocks Portfolio'!L484,'Stocks Portfolio'!M484*'Efficient Frontier'!$E$7,'Efficient Frontier'!$F$7*'Stocks Portfolio'!N484,'Stocks Portfolio'!O484*'Efficient Frontier'!$G$7,'Efficient Frontier'!$H$7*'Stocks Portfolio'!P484,'Stocks Portfolio'!Q484*'Efficient Frontier'!$I$7,'Efficient Frontier'!$J$7*'Stocks Portfolio'!R484)</f>
        <v>-3.5477634253345937E-3</v>
      </c>
      <c r="C484" s="97">
        <f t="shared" si="7"/>
        <v>0.33921951622500496</v>
      </c>
      <c r="D484" s="21">
        <f>('Stocks Portfolio'!B484-'Stocks Portfolio'!$B$3)/'Stocks Portfolio'!$B$3</f>
        <v>0.53271028037383161</v>
      </c>
      <c r="E484" s="3">
        <f>('Stocks Portfolio'!C484-'Stocks Portfolio'!$C$3)/'Stocks Portfolio'!$C$3</f>
        <v>0.67036215816703604</v>
      </c>
      <c r="F484" s="3">
        <f>('Stocks Portfolio'!D484-'Stocks Portfolio'!$D$3)/'Stocks Portfolio'!$D$3</f>
        <v>0.60280842527582723</v>
      </c>
      <c r="G484" s="3">
        <f>('Stocks Portfolio'!E484-'Stocks Portfolio'!$E$3)/'Stocks Portfolio'!$E$3</f>
        <v>-0.18683274021352311</v>
      </c>
      <c r="H484" s="3">
        <f>('Stocks Portfolio'!F484-'Stocks Portfolio'!$F$3)/'Stocks Portfolio'!$F$3</f>
        <v>1.2599748005040377E-3</v>
      </c>
      <c r="I484" s="3">
        <f>('Stocks Portfolio'!G484-'Stocks Portfolio'!$G$3)/'Stocks Portfolio'!$G$3</f>
        <v>0.31132075471698112</v>
      </c>
      <c r="J484" s="3">
        <f>('Stocks Portfolio'!H484-'Stocks Portfolio'!$H$3)/'Stocks Portfolio'!$H$3</f>
        <v>5.1173832761804407E-2</v>
      </c>
      <c r="K484" s="39">
        <f>('Stocks Portfolio'!I484-'Stocks Portfolio'!$I$3)/'Stocks Portfolio'!$I$3</f>
        <v>-0.30054347826086958</v>
      </c>
    </row>
    <row r="485" spans="1:11" customFormat="1" x14ac:dyDescent="0.3">
      <c r="A485" s="101" vm="8601">
        <v>44522</v>
      </c>
      <c r="B485" s="5">
        <f>SUM('Efficient Frontier'!$C$7*'Stocks Portfolio'!K485,'Efficient Frontier'!$D$7*'Stocks Portfolio'!L485,'Stocks Portfolio'!M485*'Efficient Frontier'!$E$7,'Efficient Frontier'!$F$7*'Stocks Portfolio'!N485,'Stocks Portfolio'!O485*'Efficient Frontier'!$G$7,'Efficient Frontier'!$H$7*'Stocks Portfolio'!P485,'Stocks Portfolio'!Q485*'Efficient Frontier'!$I$7,'Efficient Frontier'!$J$7*'Stocks Portfolio'!R485)</f>
        <v>1.199462113108005E-2</v>
      </c>
      <c r="C485" s="97">
        <f t="shared" si="7"/>
        <v>0.35799007211175943</v>
      </c>
      <c r="D485" s="21">
        <f>('Stocks Portfolio'!B485-'Stocks Portfolio'!$B$3)/'Stocks Portfolio'!$B$3</f>
        <v>0.52959501557632394</v>
      </c>
      <c r="E485" s="3">
        <f>('Stocks Portfolio'!C485-'Stocks Portfolio'!$C$3)/'Stocks Portfolio'!$C$3</f>
        <v>0.69401330376940129</v>
      </c>
      <c r="F485" s="3">
        <f>('Stocks Portfolio'!D485-'Stocks Portfolio'!$D$3)/'Stocks Portfolio'!$D$3</f>
        <v>0.64694082246740214</v>
      </c>
      <c r="G485" s="3">
        <f>('Stocks Portfolio'!E485-'Stocks Portfolio'!$E$3)/'Stocks Portfolio'!$E$3</f>
        <v>-0.1806049822064057</v>
      </c>
      <c r="H485" s="3">
        <f>('Stocks Portfolio'!F485-'Stocks Portfolio'!$F$3)/'Stocks Portfolio'!$F$3</f>
        <v>-2.2679546409071747E-2</v>
      </c>
      <c r="I485" s="3">
        <f>('Stocks Portfolio'!G485-'Stocks Portfolio'!$G$3)/'Stocks Portfolio'!$G$3</f>
        <v>0.30712788259958063</v>
      </c>
      <c r="J485" s="3">
        <f>('Stocks Portfolio'!H485-'Stocks Portfolio'!$H$3)/'Stocks Portfolio'!$H$3</f>
        <v>6.4626747560010633E-2</v>
      </c>
      <c r="K485" s="39">
        <f>('Stocks Portfolio'!I485-'Stocks Portfolio'!$I$3)/'Stocks Portfolio'!$I$3</f>
        <v>-0.29782608695652169</v>
      </c>
    </row>
    <row r="486" spans="1:11" customFormat="1" x14ac:dyDescent="0.3">
      <c r="A486" s="101" vm="8620">
        <v>44523</v>
      </c>
      <c r="B486" s="5">
        <f>SUM('Efficient Frontier'!$C$7*'Stocks Portfolio'!K486,'Efficient Frontier'!$D$7*'Stocks Portfolio'!L486,'Stocks Portfolio'!M486*'Efficient Frontier'!$E$7,'Efficient Frontier'!$F$7*'Stocks Portfolio'!N486,'Stocks Portfolio'!O486*'Efficient Frontier'!$G$7,'Efficient Frontier'!$H$7*'Stocks Portfolio'!P486,'Stocks Portfolio'!Q486*'Efficient Frontier'!$I$7,'Efficient Frontier'!$J$7*'Stocks Portfolio'!R486)</f>
        <v>-2.1005038805342838E-2</v>
      </c>
      <c r="C486" s="97">
        <f t="shared" si="7"/>
        <v>0.32477616433053219</v>
      </c>
      <c r="D486" s="21">
        <f>('Stocks Portfolio'!B486-'Stocks Portfolio'!$B$3)/'Stocks Portfolio'!$B$3</f>
        <v>0.5109034267912772</v>
      </c>
      <c r="E486" s="3">
        <f>('Stocks Portfolio'!C486-'Stocks Portfolio'!$C$3)/'Stocks Portfolio'!$C$3</f>
        <v>0.6299581177629956</v>
      </c>
      <c r="F486" s="3">
        <f>('Stocks Portfolio'!D486-'Stocks Portfolio'!$D$3)/'Stocks Portfolio'!$D$3</f>
        <v>0.58475426278836495</v>
      </c>
      <c r="G486" s="3">
        <f>('Stocks Portfolio'!E486-'Stocks Portfolio'!$E$3)/'Stocks Portfolio'!$E$3</f>
        <v>-0.1755634638196916</v>
      </c>
      <c r="H486" s="3">
        <f>('Stocks Portfolio'!F486-'Stocks Portfolio'!$F$3)/'Stocks Portfolio'!$F$3</f>
        <v>-3.3179336413271629E-2</v>
      </c>
      <c r="I486" s="3">
        <f>('Stocks Portfolio'!G486-'Stocks Portfolio'!$G$3)/'Stocks Portfolio'!$G$3</f>
        <v>0.27358490566037746</v>
      </c>
      <c r="J486" s="3">
        <f>('Stocks Portfolio'!H486-'Stocks Portfolio'!$H$3)/'Stocks Portfolio'!$H$3</f>
        <v>6.4626747560010633E-2</v>
      </c>
      <c r="K486" s="39">
        <f>('Stocks Portfolio'!I486-'Stocks Portfolio'!$I$3)/'Stocks Portfolio'!$I$3</f>
        <v>-0.30815217391304339</v>
      </c>
    </row>
    <row r="487" spans="1:11" customFormat="1" x14ac:dyDescent="0.3">
      <c r="A487" s="101" vm="8635">
        <v>44524</v>
      </c>
      <c r="B487" s="5">
        <f>SUM('Efficient Frontier'!$C$7*'Stocks Portfolio'!K487,'Efficient Frontier'!$D$7*'Stocks Portfolio'!L487,'Stocks Portfolio'!M487*'Efficient Frontier'!$E$7,'Efficient Frontier'!$F$7*'Stocks Portfolio'!N487,'Stocks Portfolio'!O487*'Efficient Frontier'!$G$7,'Efficient Frontier'!$H$7*'Stocks Portfolio'!P487,'Stocks Portfolio'!Q487*'Efficient Frontier'!$I$7,'Efficient Frontier'!$J$7*'Stocks Portfolio'!R487)</f>
        <v>3.7875021559460749E-3</v>
      </c>
      <c r="C487" s="97">
        <f t="shared" si="7"/>
        <v>0.32899915667606067</v>
      </c>
      <c r="D487" s="21">
        <f>('Stocks Portfolio'!B487-'Stocks Portfolio'!$B$3)/'Stocks Portfolio'!$B$3</f>
        <v>0.51298026998961566</v>
      </c>
      <c r="E487" s="3">
        <f>('Stocks Portfolio'!C487-'Stocks Portfolio'!$C$3)/'Stocks Portfolio'!$C$3</f>
        <v>0.63981276176398116</v>
      </c>
      <c r="F487" s="3">
        <f>('Stocks Portfolio'!D487-'Stocks Portfolio'!$D$3)/'Stocks Portfolio'!$D$3</f>
        <v>0.58676028084252752</v>
      </c>
      <c r="G487" s="3">
        <f>('Stocks Portfolio'!E487-'Stocks Portfolio'!$E$3)/'Stocks Portfolio'!$E$3</f>
        <v>-0.1510972716488731</v>
      </c>
      <c r="H487" s="3">
        <f>('Stocks Portfolio'!F487-'Stocks Portfolio'!$F$3)/'Stocks Portfolio'!$F$3</f>
        <v>-3.2969340613187556E-2</v>
      </c>
      <c r="I487" s="3">
        <f>('Stocks Portfolio'!G487-'Stocks Portfolio'!$G$3)/'Stocks Portfolio'!$G$3</f>
        <v>0.258460616951183</v>
      </c>
      <c r="J487" s="3">
        <f>('Stocks Portfolio'!H487-'Stocks Portfolio'!$H$3)/'Stocks Portfolio'!$H$3</f>
        <v>7.7815879715114833E-2</v>
      </c>
      <c r="K487" s="39">
        <f>('Stocks Portfolio'!I487-'Stocks Portfolio'!$I$3)/'Stocks Portfolio'!$I$3</f>
        <v>-0.34021739130434775</v>
      </c>
    </row>
    <row r="488" spans="1:11" customFormat="1" x14ac:dyDescent="0.3">
      <c r="A488" s="101" vm="8652">
        <v>44525</v>
      </c>
      <c r="B488" s="5">
        <f>SUM('Efficient Frontier'!$C$7*'Stocks Portfolio'!K488,'Efficient Frontier'!$D$7*'Stocks Portfolio'!L488,'Stocks Portfolio'!M488*'Efficient Frontier'!$E$7,'Efficient Frontier'!$F$7*'Stocks Portfolio'!N488,'Stocks Portfolio'!O488*'Efficient Frontier'!$G$7,'Efficient Frontier'!$H$7*'Stocks Portfolio'!P488,'Stocks Portfolio'!Q488*'Efficient Frontier'!$I$7,'Efficient Frontier'!$J$7*'Stocks Portfolio'!R488)</f>
        <v>3.6457598396700689E-3</v>
      </c>
      <c r="C488" s="97">
        <f t="shared" si="7"/>
        <v>0.33636776210494435</v>
      </c>
      <c r="D488" s="21">
        <f>('Stocks Portfolio'!B488-'Stocks Portfolio'!$B$3)/'Stocks Portfolio'!$B$3</f>
        <v>0.53063343717549316</v>
      </c>
      <c r="E488" s="3">
        <f>('Stocks Portfolio'!C488-'Stocks Portfolio'!$C$3)/'Stocks Portfolio'!$C$3</f>
        <v>0.65065287016506512</v>
      </c>
      <c r="F488" s="3">
        <f>('Stocks Portfolio'!D488-'Stocks Portfolio'!$D$3)/'Stocks Portfolio'!$D$3</f>
        <v>0.59679037111333999</v>
      </c>
      <c r="G488" s="3">
        <f>('Stocks Portfolio'!E488-'Stocks Portfolio'!$E$3)/'Stocks Portfolio'!$E$3</f>
        <v>-0.16429418742585997</v>
      </c>
      <c r="H488" s="3">
        <f>('Stocks Portfolio'!F488-'Stocks Portfolio'!$F$3)/'Stocks Portfolio'!$F$3</f>
        <v>-3.9059218815623679E-2</v>
      </c>
      <c r="I488" s="3">
        <f>('Stocks Portfolio'!G488-'Stocks Portfolio'!$G$3)/'Stocks Portfolio'!$G$3</f>
        <v>0.25097334531296783</v>
      </c>
      <c r="J488" s="3">
        <f>('Stocks Portfolio'!H488-'Stocks Portfolio'!$H$3)/'Stocks Portfolio'!$H$3</f>
        <v>0.14165127934581917</v>
      </c>
      <c r="K488" s="39">
        <f>('Stocks Portfolio'!I488-'Stocks Portfolio'!$I$3)/'Stocks Portfolio'!$I$3</f>
        <v>-0.35054347826086957</v>
      </c>
    </row>
    <row r="489" spans="1:11" customFormat="1" x14ac:dyDescent="0.3">
      <c r="A489" s="101" vm="8672">
        <v>44526</v>
      </c>
      <c r="B489" s="5">
        <f>SUM('Efficient Frontier'!$C$7*'Stocks Portfolio'!K489,'Efficient Frontier'!$D$7*'Stocks Portfolio'!L489,'Stocks Portfolio'!M489*'Efficient Frontier'!$E$7,'Efficient Frontier'!$F$7*'Stocks Portfolio'!N489,'Stocks Portfolio'!O489*'Efficient Frontier'!$G$7,'Efficient Frontier'!$H$7*'Stocks Portfolio'!P489,'Stocks Portfolio'!Q489*'Efficient Frontier'!$I$7,'Efficient Frontier'!$J$7*'Stocks Portfolio'!R489)</f>
        <v>-4.2265278589502409E-2</v>
      </c>
      <c r="C489" s="97">
        <f t="shared" si="7"/>
        <v>0.28544682745857608</v>
      </c>
      <c r="D489" s="21">
        <f>('Stocks Portfolio'!B489-'Stocks Portfolio'!$B$3)/'Stocks Portfolio'!$B$3</f>
        <v>0.50571131879543085</v>
      </c>
      <c r="E489" s="3">
        <f>('Stocks Portfolio'!C489-'Stocks Portfolio'!$C$3)/'Stocks Portfolio'!$C$3</f>
        <v>0.54520817935452071</v>
      </c>
      <c r="F489" s="3">
        <f>('Stocks Portfolio'!D489-'Stocks Portfolio'!$D$3)/'Stocks Portfolio'!$D$3</f>
        <v>0.54730859244399854</v>
      </c>
      <c r="G489" s="3">
        <f>('Stocks Portfolio'!E489-'Stocks Portfolio'!$E$3)/'Stocks Portfolio'!$E$3</f>
        <v>-0.22197508896797152</v>
      </c>
      <c r="H489" s="3">
        <f>('Stocks Portfolio'!F489-'Stocks Portfolio'!$F$3)/'Stocks Portfolio'!$F$3</f>
        <v>-9.4288114237715215E-2</v>
      </c>
      <c r="I489" s="3">
        <f>('Stocks Portfolio'!G489-'Stocks Portfolio'!$G$3)/'Stocks Portfolio'!$G$3</f>
        <v>0.16546870320455231</v>
      </c>
      <c r="J489" s="3">
        <f>('Stocks Portfolio'!H489-'Stocks Portfolio'!$H$3)/'Stocks Portfolio'!$H$3</f>
        <v>7.0957530994460699E-2</v>
      </c>
      <c r="K489" s="39">
        <f>('Stocks Portfolio'!I489-'Stocks Portfolio'!$I$3)/'Stocks Portfolio'!$I$3</f>
        <v>-0.36793478260869555</v>
      </c>
    </row>
    <row r="490" spans="1:11" customFormat="1" x14ac:dyDescent="0.3">
      <c r="A490" s="101" vm="8689">
        <v>44529</v>
      </c>
      <c r="B490" s="5">
        <f>SUM('Efficient Frontier'!$C$7*'Stocks Portfolio'!K490,'Efficient Frontier'!$D$7*'Stocks Portfolio'!L490,'Stocks Portfolio'!M490*'Efficient Frontier'!$E$7,'Efficient Frontier'!$F$7*'Stocks Portfolio'!N490,'Stocks Portfolio'!O490*'Efficient Frontier'!$G$7,'Efficient Frontier'!$H$7*'Stocks Portfolio'!P490,'Stocks Portfolio'!Q490*'Efficient Frontier'!$I$7,'Efficient Frontier'!$J$7*'Stocks Portfolio'!R490)</f>
        <v>1.2976541938404512E-2</v>
      </c>
      <c r="C490" s="97">
        <f t="shared" si="7"/>
        <v>0.30434947989256039</v>
      </c>
      <c r="D490" s="21">
        <f>('Stocks Portfolio'!B490-'Stocks Portfolio'!$B$3)/'Stocks Portfolio'!$B$3</f>
        <v>0.52336448598130825</v>
      </c>
      <c r="E490" s="3">
        <f>('Stocks Portfolio'!C490-'Stocks Portfolio'!$C$3)/'Stocks Portfolio'!$C$3</f>
        <v>0.59152500615915227</v>
      </c>
      <c r="F490" s="3">
        <f>('Stocks Portfolio'!D490-'Stocks Portfolio'!$D$3)/'Stocks Portfolio'!$D$3</f>
        <v>0.57673019057171515</v>
      </c>
      <c r="G490" s="3">
        <f>('Stocks Portfolio'!E490-'Stocks Portfolio'!$E$3)/'Stocks Portfolio'!$E$3</f>
        <v>-0.21634045077105571</v>
      </c>
      <c r="H490" s="3">
        <f>('Stocks Portfolio'!F490-'Stocks Portfolio'!$F$3)/'Stocks Portfolio'!$F$3</f>
        <v>-9.9958000839983199E-2</v>
      </c>
      <c r="I490" s="3">
        <f>('Stocks Portfolio'!G490-'Stocks Portfolio'!$G$3)/'Stocks Portfolio'!$G$3</f>
        <v>0.16561844863731653</v>
      </c>
      <c r="J490" s="3">
        <f>('Stocks Portfolio'!H490-'Stocks Portfolio'!$H$3)/'Stocks Portfolio'!$H$3</f>
        <v>8.9949881297810716E-2</v>
      </c>
      <c r="K490" s="39">
        <f>('Stocks Portfolio'!I490-'Stocks Portfolio'!$I$3)/'Stocks Portfolio'!$I$3</f>
        <v>-0.36684782608695643</v>
      </c>
    </row>
    <row r="491" spans="1:11" customFormat="1" x14ac:dyDescent="0.3">
      <c r="A491" s="101" vm="8705">
        <v>44530</v>
      </c>
      <c r="B491" s="5">
        <f>SUM('Efficient Frontier'!$C$7*'Stocks Portfolio'!K491,'Efficient Frontier'!$D$7*'Stocks Portfolio'!L491,'Stocks Portfolio'!M491*'Efficient Frontier'!$E$7,'Efficient Frontier'!$F$7*'Stocks Portfolio'!N491,'Stocks Portfolio'!O491*'Efficient Frontier'!$G$7,'Efficient Frontier'!$H$7*'Stocks Portfolio'!P491,'Stocks Portfolio'!Q491*'Efficient Frontier'!$I$7,'Efficient Frontier'!$J$7*'Stocks Portfolio'!R491)</f>
        <v>-9.9621082684209911E-3</v>
      </c>
      <c r="C491" s="97">
        <f t="shared" si="7"/>
        <v>0.28839892376261717</v>
      </c>
      <c r="D491" s="21">
        <f>('Stocks Portfolio'!B491-'Stocks Portfolio'!$B$3)/'Stocks Portfolio'!$B$3</f>
        <v>0.5077881619937693</v>
      </c>
      <c r="E491" s="3">
        <f>('Stocks Portfolio'!C491-'Stocks Portfolio'!$C$3)/'Stocks Portfolio'!$C$3</f>
        <v>0.57871396895787119</v>
      </c>
      <c r="F491" s="3">
        <f>('Stocks Portfolio'!D491-'Stocks Portfolio'!$D$3)/'Stocks Portfolio'!$D$3</f>
        <v>0.54931461049816099</v>
      </c>
      <c r="G491" s="3">
        <f>('Stocks Portfolio'!E491-'Stocks Portfolio'!$E$3)/'Stocks Portfolio'!$E$3</f>
        <v>-0.20744365361803085</v>
      </c>
      <c r="H491" s="3">
        <f>('Stocks Portfolio'!F491-'Stocks Portfolio'!$F$3)/'Stocks Portfolio'!$F$3</f>
        <v>-0.11150776984460306</v>
      </c>
      <c r="I491" s="3">
        <f>('Stocks Portfolio'!G491-'Stocks Portfolio'!$G$3)/'Stocks Portfolio'!$G$3</f>
        <v>0.13357292602575627</v>
      </c>
      <c r="J491" s="3">
        <f>('Stocks Portfolio'!H491-'Stocks Portfolio'!$H$3)/'Stocks Portfolio'!$H$3</f>
        <v>6.3044051701398068E-2</v>
      </c>
      <c r="K491" s="39">
        <f>('Stocks Portfolio'!I491-'Stocks Portfolio'!$I$3)/'Stocks Portfolio'!$I$3</f>
        <v>-0.35923913043478262</v>
      </c>
    </row>
    <row r="492" spans="1:11" customFormat="1" x14ac:dyDescent="0.3">
      <c r="A492" s="101" vm="8724">
        <v>44531</v>
      </c>
      <c r="B492" s="5">
        <f>SUM('Efficient Frontier'!$C$7*'Stocks Portfolio'!K492,'Efficient Frontier'!$D$7*'Stocks Portfolio'!L492,'Stocks Portfolio'!M492*'Efficient Frontier'!$E$7,'Efficient Frontier'!$F$7*'Stocks Portfolio'!N492,'Stocks Portfolio'!O492*'Efficient Frontier'!$G$7,'Efficient Frontier'!$H$7*'Stocks Portfolio'!P492,'Stocks Portfolio'!Q492*'Efficient Frontier'!$I$7,'Efficient Frontier'!$J$7*'Stocks Portfolio'!R492)</f>
        <v>2.05172382071852E-2</v>
      </c>
      <c r="C492" s="97">
        <f t="shared" si="7"/>
        <v>0.31134891138723486</v>
      </c>
      <c r="D492" s="21">
        <f>('Stocks Portfolio'!B492-'Stocks Portfolio'!$B$3)/'Stocks Portfolio'!$B$3</f>
        <v>0.5462097611630321</v>
      </c>
      <c r="E492" s="3">
        <f>('Stocks Portfolio'!C492-'Stocks Portfolio'!$C$3)/'Stocks Portfolio'!$C$3</f>
        <v>0.61665434836166544</v>
      </c>
      <c r="F492" s="3">
        <f>('Stocks Portfolio'!D492-'Stocks Portfolio'!$D$3)/'Stocks Portfolio'!$D$3</f>
        <v>0.55466399197592764</v>
      </c>
      <c r="G492" s="3">
        <f>('Stocks Portfolio'!E492-'Stocks Portfolio'!$E$3)/'Stocks Portfolio'!$E$3</f>
        <v>-0.17571174377224194</v>
      </c>
      <c r="H492" s="3">
        <f>('Stocks Portfolio'!F492-'Stocks Portfolio'!$F$3)/'Stocks Portfolio'!$F$3</f>
        <v>-8.9248215035699255E-2</v>
      </c>
      <c r="I492" s="3">
        <f>('Stocks Portfolio'!G492-'Stocks Portfolio'!$G$3)/'Stocks Portfolio'!$G$3</f>
        <v>0.19796346211440552</v>
      </c>
      <c r="J492" s="3">
        <f>('Stocks Portfolio'!H492-'Stocks Portfolio'!$H$3)/'Stocks Portfolio'!$H$3</f>
        <v>9.0477446584014964E-2</v>
      </c>
      <c r="K492" s="39">
        <f>('Stocks Portfolio'!I492-'Stocks Portfolio'!$I$3)/'Stocks Portfolio'!$I$3</f>
        <v>-0.34076086956521728</v>
      </c>
    </row>
    <row r="493" spans="1:11" customFormat="1" x14ac:dyDescent="0.3">
      <c r="A493" s="101" vm="8744">
        <v>44532</v>
      </c>
      <c r="B493" s="5">
        <f>SUM('Efficient Frontier'!$C$7*'Stocks Portfolio'!K493,'Efficient Frontier'!$D$7*'Stocks Portfolio'!L493,'Stocks Portfolio'!M493*'Efficient Frontier'!$E$7,'Efficient Frontier'!$F$7*'Stocks Portfolio'!N493,'Stocks Portfolio'!O493*'Efficient Frontier'!$G$7,'Efficient Frontier'!$H$7*'Stocks Portfolio'!P493,'Stocks Portfolio'!Q493*'Efficient Frontier'!$I$7,'Efficient Frontier'!$J$7*'Stocks Portfolio'!R493)</f>
        <v>-1.4124998493694186E-2</v>
      </c>
      <c r="C493" s="97">
        <f t="shared" si="7"/>
        <v>0.29209465125224154</v>
      </c>
      <c r="D493" s="21">
        <f>('Stocks Portfolio'!B493-'Stocks Portfolio'!$B$3)/'Stocks Portfolio'!$B$3</f>
        <v>0.48494288681204567</v>
      </c>
      <c r="E493" s="3">
        <f>('Stocks Portfolio'!C493-'Stocks Portfolio'!$C$3)/'Stocks Portfolio'!$C$3</f>
        <v>0.6141906873614188</v>
      </c>
      <c r="F493" s="3">
        <f>('Stocks Portfolio'!D493-'Stocks Portfolio'!$D$3)/'Stocks Portfolio'!$D$3</f>
        <v>0.54129053828151108</v>
      </c>
      <c r="G493" s="3">
        <f>('Stocks Portfolio'!E493-'Stocks Portfolio'!$E$3)/'Stocks Portfolio'!$E$3</f>
        <v>-0.18371886120996439</v>
      </c>
      <c r="H493" s="3">
        <f>('Stocks Portfolio'!F493-'Stocks Portfolio'!$F$3)/'Stocks Portfolio'!$F$3</f>
        <v>-9.8068038639227154E-2</v>
      </c>
      <c r="I493" s="3">
        <f>('Stocks Portfolio'!G493-'Stocks Portfolio'!$G$3)/'Stocks Portfolio'!$G$3</f>
        <v>0.19257262653489077</v>
      </c>
      <c r="J493" s="3">
        <f>('Stocks Portfolio'!H493-'Stocks Portfolio'!$H$3)/'Stocks Portfolio'!$H$3</f>
        <v>8.0981271432339769E-2</v>
      </c>
      <c r="K493" s="39">
        <f>('Stocks Portfolio'!I493-'Stocks Portfolio'!$I$3)/'Stocks Portfolio'!$I$3</f>
        <v>-0.3489130434782608</v>
      </c>
    </row>
    <row r="494" spans="1:11" customFormat="1" x14ac:dyDescent="0.3">
      <c r="A494" s="101" vm="8763">
        <v>44533</v>
      </c>
      <c r="B494" s="5">
        <f>SUM('Efficient Frontier'!$C$7*'Stocks Portfolio'!K494,'Efficient Frontier'!$D$7*'Stocks Portfolio'!L494,'Stocks Portfolio'!M494*'Efficient Frontier'!$E$7,'Efficient Frontier'!$F$7*'Stocks Portfolio'!N494,'Stocks Portfolio'!O494*'Efficient Frontier'!$G$7,'Efficient Frontier'!$H$7*'Stocks Portfolio'!P494,'Stocks Portfolio'!Q494*'Efficient Frontier'!$I$7,'Efficient Frontier'!$J$7*'Stocks Portfolio'!R494)</f>
        <v>-1.5460095258245843E-3</v>
      </c>
      <c r="C494" s="97">
        <f t="shared" si="7"/>
        <v>0.28819123251368606</v>
      </c>
      <c r="D494" s="21">
        <f>('Stocks Portfolio'!B494-'Stocks Portfolio'!$B$3)/'Stocks Portfolio'!$B$3</f>
        <v>0.47248182762201441</v>
      </c>
      <c r="E494" s="3">
        <f>('Stocks Portfolio'!C494-'Stocks Portfolio'!$C$3)/'Stocks Portfolio'!$C$3</f>
        <v>0.60482877556048276</v>
      </c>
      <c r="F494" s="3">
        <f>('Stocks Portfolio'!D494-'Stocks Portfolio'!$D$3)/'Stocks Portfolio'!$D$3</f>
        <v>0.53326646606486117</v>
      </c>
      <c r="G494" s="3">
        <f>('Stocks Portfolio'!E494-'Stocks Portfolio'!$E$3)/'Stocks Portfolio'!$E$3</f>
        <v>-0.17482206405693942</v>
      </c>
      <c r="H494" s="3">
        <f>('Stocks Portfolio'!F494-'Stocks Portfolio'!$F$3)/'Stocks Portfolio'!$F$3</f>
        <v>-9.8488030239395105E-2</v>
      </c>
      <c r="I494" s="3">
        <f>('Stocks Portfolio'!G494-'Stocks Portfolio'!$G$3)/'Stocks Portfolio'!$G$3</f>
        <v>0.17879604672057503</v>
      </c>
      <c r="J494" s="3">
        <f>('Stocks Portfolio'!H494-'Stocks Portfolio'!$H$3)/'Stocks Portfolio'!$H$3</f>
        <v>0.10366657873911915</v>
      </c>
      <c r="K494" s="39">
        <f>('Stocks Portfolio'!I494-'Stocks Portfolio'!$I$3)/'Stocks Portfolio'!$I$3</f>
        <v>-0.3489130434782608</v>
      </c>
    </row>
    <row r="495" spans="1:11" customFormat="1" x14ac:dyDescent="0.3">
      <c r="A495" s="101" vm="8780">
        <v>44536</v>
      </c>
      <c r="B495" s="5">
        <f>SUM('Efficient Frontier'!$C$7*'Stocks Portfolio'!K495,'Efficient Frontier'!$D$7*'Stocks Portfolio'!L495,'Stocks Portfolio'!M495*'Efficient Frontier'!$E$7,'Efficient Frontier'!$F$7*'Stocks Portfolio'!N495,'Stocks Portfolio'!O495*'Efficient Frontier'!$G$7,'Efficient Frontier'!$H$7*'Stocks Portfolio'!P495,'Stocks Portfolio'!Q495*'Efficient Frontier'!$I$7,'Efficient Frontier'!$J$7*'Stocks Portfolio'!R495)</f>
        <v>1.2761157413828094E-2</v>
      </c>
      <c r="C495" s="97">
        <f t="shared" si="7"/>
        <v>0.30220511524255533</v>
      </c>
      <c r="D495" s="21">
        <f>('Stocks Portfolio'!B495-'Stocks Portfolio'!$B$3)/'Stocks Portfolio'!$B$3</f>
        <v>0.48182762201453772</v>
      </c>
      <c r="E495" s="3">
        <f>('Stocks Portfolio'!C495-'Stocks Portfolio'!$C$3)/'Stocks Portfolio'!$C$3</f>
        <v>0.63389997536338971</v>
      </c>
      <c r="F495" s="3">
        <f>('Stocks Portfolio'!D495-'Stocks Portfolio'!$D$3)/'Stocks Portfolio'!$D$3</f>
        <v>0.54129053828151108</v>
      </c>
      <c r="G495" s="3">
        <f>('Stocks Portfolio'!E495-'Stocks Portfolio'!$E$3)/'Stocks Portfolio'!$E$3</f>
        <v>-0.15258007117437722</v>
      </c>
      <c r="H495" s="3">
        <f>('Stocks Portfolio'!F495-'Stocks Portfolio'!$F$3)/'Stocks Portfolio'!$F$3</f>
        <v>-7.0558588828223315E-2</v>
      </c>
      <c r="I495" s="3">
        <f>('Stocks Portfolio'!G495-'Stocks Portfolio'!$G$3)/'Stocks Portfolio'!$G$3</f>
        <v>0.21982629529799355</v>
      </c>
      <c r="J495" s="3">
        <f>('Stocks Portfolio'!H495-'Stocks Portfolio'!$H$3)/'Stocks Portfolio'!$H$3</f>
        <v>9.6808230018464836E-2</v>
      </c>
      <c r="K495" s="39">
        <f>('Stocks Portfolio'!I495-'Stocks Portfolio'!$I$3)/'Stocks Portfolio'!$I$3</f>
        <v>-0.33423913043478254</v>
      </c>
    </row>
    <row r="496" spans="1:11" customFormat="1" x14ac:dyDescent="0.3">
      <c r="A496" s="101" vm="8798">
        <v>44537</v>
      </c>
      <c r="B496" s="5">
        <f>SUM('Efficient Frontier'!$C$7*'Stocks Portfolio'!K496,'Efficient Frontier'!$D$7*'Stocks Portfolio'!L496,'Stocks Portfolio'!M496*'Efficient Frontier'!$E$7,'Efficient Frontier'!$F$7*'Stocks Portfolio'!N496,'Stocks Portfolio'!O496*'Efficient Frontier'!$G$7,'Efficient Frontier'!$H$7*'Stocks Portfolio'!P496,'Stocks Portfolio'!Q496*'Efficient Frontier'!$I$7,'Efficient Frontier'!$J$7*'Stocks Portfolio'!R496)</f>
        <v>2.5154939870607521E-2</v>
      </c>
      <c r="C496" s="97">
        <f t="shared" si="7"/>
        <v>0.3364986663776926</v>
      </c>
      <c r="D496" s="21">
        <f>('Stocks Portfolio'!B496-'Stocks Portfolio'!$B$3)/'Stocks Portfolio'!$B$3</f>
        <v>0.49948078920041522</v>
      </c>
      <c r="E496" s="3">
        <f>('Stocks Portfolio'!C496-'Stocks Portfolio'!$C$3)/'Stocks Portfolio'!$C$3</f>
        <v>0.70682434097068236</v>
      </c>
      <c r="F496" s="3">
        <f>('Stocks Portfolio'!D496-'Stocks Portfolio'!$D$3)/'Stocks Portfolio'!$D$3</f>
        <v>0.58809762621196915</v>
      </c>
      <c r="G496" s="3">
        <f>('Stocks Portfolio'!E496-'Stocks Portfolio'!$E$3)/'Stocks Portfolio'!$E$3</f>
        <v>-0.13211743772241993</v>
      </c>
      <c r="H496" s="3">
        <f>('Stocks Portfolio'!F496-'Stocks Portfolio'!$F$3)/'Stocks Portfolio'!$F$3</f>
        <v>-5.1658966820663496E-2</v>
      </c>
      <c r="I496" s="3">
        <f>('Stocks Portfolio'!G496-'Stocks Portfolio'!$G$3)/'Stocks Portfolio'!$G$3</f>
        <v>0.26325247079964059</v>
      </c>
      <c r="J496" s="3">
        <f>('Stocks Portfolio'!H496-'Stocks Portfolio'!$H$3)/'Stocks Portfolio'!$H$3</f>
        <v>0.13637562648377743</v>
      </c>
      <c r="K496" s="39">
        <f>('Stocks Portfolio'!I496-'Stocks Portfolio'!$I$3)/'Stocks Portfolio'!$I$3</f>
        <v>-0.33097826086956517</v>
      </c>
    </row>
    <row r="497" spans="1:11" customFormat="1" x14ac:dyDescent="0.3">
      <c r="A497" s="101" vm="8815">
        <v>44538</v>
      </c>
      <c r="B497" s="5">
        <f>SUM('Efficient Frontier'!$C$7*'Stocks Portfolio'!K497,'Efficient Frontier'!$D$7*'Stocks Portfolio'!L497,'Stocks Portfolio'!M497*'Efficient Frontier'!$E$7,'Efficient Frontier'!$F$7*'Stocks Portfolio'!N497,'Stocks Portfolio'!O497*'Efficient Frontier'!$G$7,'Efficient Frontier'!$H$7*'Stocks Portfolio'!P497,'Stocks Portfolio'!Q497*'Efficient Frontier'!$I$7,'Efficient Frontier'!$J$7*'Stocks Portfolio'!R497)</f>
        <v>-1.3272555367136264E-2</v>
      </c>
      <c r="C497" s="97">
        <f t="shared" si="7"/>
        <v>0.31862497708036114</v>
      </c>
      <c r="D497" s="21">
        <f>('Stocks Portfolio'!B497-'Stocks Portfolio'!$B$3)/'Stocks Portfolio'!$B$3</f>
        <v>0.47352024922118363</v>
      </c>
      <c r="E497" s="3">
        <f>('Stocks Portfolio'!C497-'Stocks Portfolio'!$C$3)/'Stocks Portfolio'!$C$3</f>
        <v>0.65459472776545924</v>
      </c>
      <c r="F497" s="3">
        <f>('Stocks Portfolio'!D497-'Stocks Portfolio'!$D$3)/'Stocks Portfolio'!$D$3</f>
        <v>0.57004346372450676</v>
      </c>
      <c r="G497" s="3">
        <f>('Stocks Portfolio'!E497-'Stocks Portfolio'!$E$3)/'Stocks Portfolio'!$E$3</f>
        <v>-0.14368327402135223</v>
      </c>
      <c r="H497" s="3">
        <f>('Stocks Portfolio'!F497-'Stocks Portfolio'!$F$3)/'Stocks Portfolio'!$F$3</f>
        <v>-6.2998740025199465E-2</v>
      </c>
      <c r="I497" s="3">
        <f>('Stocks Portfolio'!G497-'Stocks Portfolio'!$G$3)/'Stocks Portfolio'!$G$3</f>
        <v>0.24902665468703195</v>
      </c>
      <c r="J497" s="3">
        <f>('Stocks Portfolio'!H497-'Stocks Portfolio'!$H$3)/'Stocks Portfolio'!$H$3</f>
        <v>0.14587180163545244</v>
      </c>
      <c r="K497" s="39">
        <f>('Stocks Portfolio'!I497-'Stocks Portfolio'!$I$3)/'Stocks Portfolio'!$I$3</f>
        <v>-0.34402173913043471</v>
      </c>
    </row>
    <row r="498" spans="1:11" customFormat="1" x14ac:dyDescent="0.3">
      <c r="A498" s="101" vm="8833">
        <v>44539</v>
      </c>
      <c r="B498" s="5">
        <f>SUM('Efficient Frontier'!$C$7*'Stocks Portfolio'!K498,'Efficient Frontier'!$D$7*'Stocks Portfolio'!L498,'Stocks Portfolio'!M498*'Efficient Frontier'!$E$7,'Efficient Frontier'!$F$7*'Stocks Portfolio'!N498,'Stocks Portfolio'!O498*'Efficient Frontier'!$G$7,'Efficient Frontier'!$H$7*'Stocks Portfolio'!P498,'Stocks Portfolio'!Q498*'Efficient Frontier'!$I$7,'Efficient Frontier'!$J$7*'Stocks Portfolio'!R498)</f>
        <v>1.4808690807783699E-2</v>
      </c>
      <c r="C498" s="97">
        <f t="shared" si="7"/>
        <v>0.33033211226916082</v>
      </c>
      <c r="D498" s="21">
        <f>('Stocks Portfolio'!B498-'Stocks Portfolio'!$B$3)/'Stocks Portfolio'!$B$3</f>
        <v>0.482866043613707</v>
      </c>
      <c r="E498" s="3">
        <f>('Stocks Portfolio'!C498-'Stocks Portfolio'!$C$3)/'Stocks Portfolio'!$C$3</f>
        <v>0.64621828036462148</v>
      </c>
      <c r="F498" s="3">
        <f>('Stocks Portfolio'!D498-'Stocks Portfolio'!$D$3)/'Stocks Portfolio'!$D$3</f>
        <v>0.5566700100300902</v>
      </c>
      <c r="G498" s="3">
        <f>('Stocks Portfolio'!E498-'Stocks Portfolio'!$E$3)/'Stocks Portfolio'!$E$3</f>
        <v>-5.1008303677342735E-2</v>
      </c>
      <c r="H498" s="3">
        <f>('Stocks Portfolio'!F498-'Stocks Portfolio'!$F$3)/'Stocks Portfolio'!$F$3</f>
        <v>-6.5518689626207355E-2</v>
      </c>
      <c r="I498" s="3">
        <f>('Stocks Portfolio'!G498-'Stocks Portfolio'!$G$3)/'Stocks Portfolio'!$G$3</f>
        <v>0.2315064390536089</v>
      </c>
      <c r="J498" s="3">
        <f>('Stocks Portfolio'!H498-'Stocks Portfolio'!$H$3)/'Stocks Portfolio'!$H$3</f>
        <v>0.16855710894223164</v>
      </c>
      <c r="K498" s="39">
        <f>('Stocks Portfolio'!I498-'Stocks Portfolio'!$I$3)/'Stocks Portfolio'!$I$3</f>
        <v>-0.35217391304347823</v>
      </c>
    </row>
    <row r="499" spans="1:11" customFormat="1" x14ac:dyDescent="0.3">
      <c r="A499" s="101" vm="8852">
        <v>44540</v>
      </c>
      <c r="B499" s="5">
        <f>SUM('Efficient Frontier'!$C$7*'Stocks Portfolio'!K499,'Efficient Frontier'!$D$7*'Stocks Portfolio'!L499,'Stocks Portfolio'!M499*'Efficient Frontier'!$E$7,'Efficient Frontier'!$F$7*'Stocks Portfolio'!N499,'Stocks Portfolio'!O499*'Efficient Frontier'!$G$7,'Efficient Frontier'!$H$7*'Stocks Portfolio'!P499,'Stocks Portfolio'!Q499*'Efficient Frontier'!$I$7,'Efficient Frontier'!$J$7*'Stocks Portfolio'!R499)</f>
        <v>-5.8071907393328391E-3</v>
      </c>
      <c r="C499" s="97">
        <f t="shared" si="7"/>
        <v>0.32032694709541859</v>
      </c>
      <c r="D499" s="21">
        <f>('Stocks Portfolio'!B499-'Stocks Portfolio'!$B$3)/'Stocks Portfolio'!$B$3</f>
        <v>0.47352024922118363</v>
      </c>
      <c r="E499" s="3">
        <f>('Stocks Portfolio'!C499-'Stocks Portfolio'!$C$3)/'Stocks Portfolio'!$C$3</f>
        <v>0.6274944567627494</v>
      </c>
      <c r="F499" s="3">
        <f>('Stocks Portfolio'!D499-'Stocks Portfolio'!$D$3)/'Stocks Portfolio'!$D$3</f>
        <v>0.53259779338014024</v>
      </c>
      <c r="G499" s="3">
        <f>('Stocks Portfolio'!E499-'Stocks Portfolio'!$E$3)/'Stocks Portfolio'!$E$3</f>
        <v>-4.5373665480427053E-2</v>
      </c>
      <c r="H499" s="3">
        <f>('Stocks Portfolio'!F499-'Stocks Portfolio'!$F$3)/'Stocks Portfolio'!$F$3</f>
        <v>-6.9508609827803353E-2</v>
      </c>
      <c r="I499" s="3">
        <f>('Stocks Portfolio'!G499-'Stocks Portfolio'!$G$3)/'Stocks Portfolio'!$G$3</f>
        <v>0.23465109314165908</v>
      </c>
      <c r="J499" s="3">
        <f>('Stocks Portfolio'!H499-'Stocks Portfolio'!$H$3)/'Stocks Portfolio'!$H$3</f>
        <v>0.19124241624901084</v>
      </c>
      <c r="K499" s="39">
        <f>('Stocks Portfolio'!I499-'Stocks Portfolio'!$I$3)/'Stocks Portfolio'!$I$3</f>
        <v>-0.34945652173913033</v>
      </c>
    </row>
    <row r="500" spans="1:11" customFormat="1" x14ac:dyDescent="0.3">
      <c r="A500" s="101" vm="8869">
        <v>44543</v>
      </c>
      <c r="B500" s="5">
        <f>SUM('Efficient Frontier'!$C$7*'Stocks Portfolio'!K500,'Efficient Frontier'!$D$7*'Stocks Portfolio'!L500,'Stocks Portfolio'!M500*'Efficient Frontier'!$E$7,'Efficient Frontier'!$F$7*'Stocks Portfolio'!N500,'Stocks Portfolio'!O500*'Efficient Frontier'!$G$7,'Efficient Frontier'!$H$7*'Stocks Portfolio'!P500,'Stocks Portfolio'!Q500*'Efficient Frontier'!$I$7,'Efficient Frontier'!$J$7*'Stocks Portfolio'!R500)</f>
        <v>-5.5308128295142346E-3</v>
      </c>
      <c r="C500" s="97">
        <f t="shared" si="7"/>
        <v>0.31351488737923655</v>
      </c>
      <c r="D500" s="21">
        <f>('Stocks Portfolio'!B500-'Stocks Portfolio'!$B$3)/'Stocks Portfolio'!$B$3</f>
        <v>0.45794392523364463</v>
      </c>
      <c r="E500" s="3">
        <f>('Stocks Portfolio'!C500-'Stocks Portfolio'!$C$3)/'Stocks Portfolio'!$C$3</f>
        <v>0.60581423996058148</v>
      </c>
      <c r="F500" s="3">
        <f>('Stocks Portfolio'!D500-'Stocks Portfolio'!$D$3)/'Stocks Portfolio'!$D$3</f>
        <v>0.53326646606486117</v>
      </c>
      <c r="G500" s="3">
        <f>('Stocks Portfolio'!E500-'Stocks Portfolio'!$E$3)/'Stocks Portfolio'!$E$3</f>
        <v>-5.1601423487544464E-2</v>
      </c>
      <c r="H500" s="3">
        <f>('Stocks Portfolio'!F500-'Stocks Portfolio'!$F$3)/'Stocks Portfolio'!$F$3</f>
        <v>-7.3918521629567288E-2</v>
      </c>
      <c r="I500" s="3">
        <f>('Stocks Portfolio'!G500-'Stocks Portfolio'!$G$3)/'Stocks Portfolio'!$G$3</f>
        <v>0.22536687631027252</v>
      </c>
      <c r="J500" s="3">
        <f>('Stocks Portfolio'!H500-'Stocks Portfolio'!$H$3)/'Stocks Portfolio'!$H$3</f>
        <v>0.16591928251121094</v>
      </c>
      <c r="K500" s="39">
        <f>('Stocks Portfolio'!I500-'Stocks Portfolio'!$I$3)/'Stocks Portfolio'!$I$3</f>
        <v>-0.35380434782608688</v>
      </c>
    </row>
    <row r="501" spans="1:11" customFormat="1" x14ac:dyDescent="0.3">
      <c r="A501" s="101" vm="8887">
        <v>44544</v>
      </c>
      <c r="B501" s="5">
        <f>SUM('Efficient Frontier'!$C$7*'Stocks Portfolio'!K501,'Efficient Frontier'!$D$7*'Stocks Portfolio'!L501,'Stocks Portfolio'!M501*'Efficient Frontier'!$E$7,'Efficient Frontier'!$F$7*'Stocks Portfolio'!N501,'Stocks Portfolio'!O501*'Efficient Frontier'!$G$7,'Efficient Frontier'!$H$7*'Stocks Portfolio'!P501,'Stocks Portfolio'!Q501*'Efficient Frontier'!$I$7,'Efficient Frontier'!$J$7*'Stocks Portfolio'!R501)</f>
        <v>-1.4549251292549795E-3</v>
      </c>
      <c r="C501" s="97">
        <f t="shared" si="7"/>
        <v>0.30785645937126332</v>
      </c>
      <c r="D501" s="21">
        <f>('Stocks Portfolio'!B501-'Stocks Portfolio'!$B$3)/'Stocks Portfolio'!$B$3</f>
        <v>0.4704049844236759</v>
      </c>
      <c r="E501" s="3">
        <f>('Stocks Portfolio'!C501-'Stocks Portfolio'!$C$3)/'Stocks Portfolio'!$C$3</f>
        <v>0.55407735895540755</v>
      </c>
      <c r="F501" s="3">
        <f>('Stocks Portfolio'!D501-'Stocks Portfolio'!$D$3)/'Stocks Portfolio'!$D$3</f>
        <v>0.50451354062186549</v>
      </c>
      <c r="G501" s="3">
        <f>('Stocks Portfolio'!E501-'Stocks Portfolio'!$E$3)/'Stocks Portfolio'!$E$3</f>
        <v>-8.1553973902727932E-3</v>
      </c>
      <c r="H501" s="3">
        <f>('Stocks Portfolio'!F501-'Stocks Portfolio'!$F$3)/'Stocks Portfolio'!$F$3</f>
        <v>-6.5728685426291428E-2</v>
      </c>
      <c r="I501" s="3">
        <f>('Stocks Portfolio'!G501-'Stocks Portfolio'!$G$3)/'Stocks Portfolio'!$G$3</f>
        <v>0.21817909553758608</v>
      </c>
      <c r="J501" s="3">
        <f>('Stocks Portfolio'!H501-'Stocks Portfolio'!$H$3)/'Stocks Portfolio'!$H$3</f>
        <v>0.15273015035610674</v>
      </c>
      <c r="K501" s="39">
        <f>('Stocks Portfolio'!I501-'Stocks Portfolio'!$I$3)/'Stocks Portfolio'!$I$3</f>
        <v>-0.36793478260869555</v>
      </c>
    </row>
    <row r="502" spans="1:11" customFormat="1" x14ac:dyDescent="0.3">
      <c r="A502" s="101" vm="8906">
        <v>44545</v>
      </c>
      <c r="B502" s="5">
        <f>SUM('Efficient Frontier'!$C$7*'Stocks Portfolio'!K502,'Efficient Frontier'!$D$7*'Stocks Portfolio'!L502,'Stocks Portfolio'!M502*'Efficient Frontier'!$E$7,'Efficient Frontier'!$F$7*'Stocks Portfolio'!N502,'Stocks Portfolio'!O502*'Efficient Frontier'!$G$7,'Efficient Frontier'!$H$7*'Stocks Portfolio'!P502,'Stocks Portfolio'!Q502*'Efficient Frontier'!$I$7,'Efficient Frontier'!$J$7*'Stocks Portfolio'!R502)</f>
        <v>6.6311955386276784E-3</v>
      </c>
      <c r="C502" s="97">
        <f t="shared" si="7"/>
        <v>0.31855200720417676</v>
      </c>
      <c r="D502" s="21">
        <f>('Stocks Portfolio'!B502-'Stocks Portfolio'!$B$3)/'Stocks Portfolio'!$B$3</f>
        <v>0.47248182762201441</v>
      </c>
      <c r="E502" s="3">
        <f>('Stocks Portfolio'!C502-'Stocks Portfolio'!$C$3)/'Stocks Portfolio'!$C$3</f>
        <v>0.5939886671593988</v>
      </c>
      <c r="F502" s="3">
        <f>('Stocks Portfolio'!D502-'Stocks Portfolio'!$D$3)/'Stocks Portfolio'!$D$3</f>
        <v>0.53192912069541942</v>
      </c>
      <c r="G502" s="3">
        <f>('Stocks Portfolio'!E502-'Stocks Portfolio'!$E$3)/'Stocks Portfolio'!$E$3</f>
        <v>-2.5948991696322633E-2</v>
      </c>
      <c r="H502" s="3">
        <f>('Stocks Portfolio'!F502-'Stocks Portfolio'!$F$3)/'Stocks Portfolio'!$F$3</f>
        <v>-7.5388492230155396E-2</v>
      </c>
      <c r="I502" s="3">
        <f>('Stocks Portfolio'!G502-'Stocks Portfolio'!$G$3)/'Stocks Portfolio'!$G$3</f>
        <v>0.22162324049116494</v>
      </c>
      <c r="J502" s="3">
        <f>('Stocks Portfolio'!H502-'Stocks Portfolio'!$H$3)/'Stocks Portfolio'!$H$3</f>
        <v>0.14639936692165667</v>
      </c>
      <c r="K502" s="39">
        <f>('Stocks Portfolio'!I502-'Stocks Portfolio'!$I$3)/'Stocks Portfolio'!$I$3</f>
        <v>-0.34619565217391302</v>
      </c>
    </row>
    <row r="503" spans="1:11" customFormat="1" x14ac:dyDescent="0.3">
      <c r="A503" s="101" vm="8925">
        <v>44546</v>
      </c>
      <c r="B503" s="5">
        <f>SUM('Efficient Frontier'!$C$7*'Stocks Portfolio'!K503,'Efficient Frontier'!$D$7*'Stocks Portfolio'!L503,'Stocks Portfolio'!M503*'Efficient Frontier'!$E$7,'Efficient Frontier'!$F$7*'Stocks Portfolio'!N503,'Stocks Portfolio'!O503*'Efficient Frontier'!$G$7,'Efficient Frontier'!$H$7*'Stocks Portfolio'!P503,'Stocks Portfolio'!Q503*'Efficient Frontier'!$I$7,'Efficient Frontier'!$J$7*'Stocks Portfolio'!R503)</f>
        <v>-1.728726956078988E-3</v>
      </c>
      <c r="C503" s="97">
        <f t="shared" si="7"/>
        <v>0.31636678369507165</v>
      </c>
      <c r="D503" s="21">
        <f>('Stocks Portfolio'!B503-'Stocks Portfolio'!$B$3)/'Stocks Portfolio'!$B$3</f>
        <v>0.47248182762201441</v>
      </c>
      <c r="E503" s="3">
        <f>('Stocks Portfolio'!C503-'Stocks Portfolio'!$C$3)/'Stocks Portfolio'!$C$3</f>
        <v>0.55604828775560466</v>
      </c>
      <c r="F503" s="3">
        <f>('Stocks Portfolio'!D503-'Stocks Portfolio'!$D$3)/'Stocks Portfolio'!$D$3</f>
        <v>0.5305917753259779</v>
      </c>
      <c r="G503" s="3">
        <f>('Stocks Portfolio'!E503-'Stocks Portfolio'!$E$3)/'Stocks Portfolio'!$E$3</f>
        <v>-3.1138790035587186E-2</v>
      </c>
      <c r="H503" s="3">
        <f>('Stocks Portfolio'!F503-'Stocks Portfolio'!$F$3)/'Stocks Portfolio'!$F$3</f>
        <v>-5.8168836623267384E-2</v>
      </c>
      <c r="I503" s="3">
        <f>('Stocks Portfolio'!G503-'Stocks Portfolio'!$G$3)/'Stocks Portfolio'!$G$3</f>
        <v>0.26190476190476186</v>
      </c>
      <c r="J503" s="3">
        <f>('Stocks Portfolio'!H503-'Stocks Portfolio'!$H$3)/'Stocks Portfolio'!$H$3</f>
        <v>0.12002110261144829</v>
      </c>
      <c r="K503" s="39">
        <f>('Stocks Portfolio'!I503-'Stocks Portfolio'!$I$3)/'Stocks Portfolio'!$I$3</f>
        <v>-0.35434782608695642</v>
      </c>
    </row>
    <row r="504" spans="1:11" customFormat="1" x14ac:dyDescent="0.3">
      <c r="A504" s="101" vm="8943">
        <v>44547</v>
      </c>
      <c r="B504" s="5">
        <f>SUM('Efficient Frontier'!$C$7*'Stocks Portfolio'!K504,'Efficient Frontier'!$D$7*'Stocks Portfolio'!L504,'Stocks Portfolio'!M504*'Efficient Frontier'!$E$7,'Efficient Frontier'!$F$7*'Stocks Portfolio'!N504,'Stocks Portfolio'!O504*'Efficient Frontier'!$G$7,'Efficient Frontier'!$H$7*'Stocks Portfolio'!P504,'Stocks Portfolio'!Q504*'Efficient Frontier'!$I$7,'Efficient Frontier'!$J$7*'Stocks Portfolio'!R504)</f>
        <v>-6.4412679628820342E-3</v>
      </c>
      <c r="C504" s="97">
        <f t="shared" si="7"/>
        <v>0.30851057180341307</v>
      </c>
      <c r="D504" s="21">
        <f>('Stocks Portfolio'!B504-'Stocks Portfolio'!$B$3)/'Stocks Portfolio'!$B$3</f>
        <v>0.46832814122533745</v>
      </c>
      <c r="E504" s="3">
        <f>('Stocks Portfolio'!C504-'Stocks Portfolio'!$C$3)/'Stocks Portfolio'!$C$3</f>
        <v>0.55752648435575247</v>
      </c>
      <c r="F504" s="3">
        <f>('Stocks Portfolio'!D504-'Stocks Portfolio'!$D$3)/'Stocks Portfolio'!$D$3</f>
        <v>0.51989301237044461</v>
      </c>
      <c r="G504" s="3">
        <f>('Stocks Portfolio'!E504-'Stocks Portfolio'!$E$3)/'Stocks Portfolio'!$E$3</f>
        <v>-2.7135231316725954E-2</v>
      </c>
      <c r="H504" s="3">
        <f>('Stocks Portfolio'!F504-'Stocks Portfolio'!$F$3)/'Stocks Portfolio'!$F$3</f>
        <v>-7.3708525829483409E-2</v>
      </c>
      <c r="I504" s="3">
        <f>('Stocks Portfolio'!G504-'Stocks Portfolio'!$G$3)/'Stocks Portfolio'!$G$3</f>
        <v>0.22896076669661589</v>
      </c>
      <c r="J504" s="3">
        <f>('Stocks Portfolio'!H504-'Stocks Portfolio'!$H$3)/'Stocks Portfolio'!$H$3</f>
        <v>0.1163281456080191</v>
      </c>
      <c r="K504" s="39">
        <f>('Stocks Portfolio'!I504-'Stocks Portfolio'!$I$3)/'Stocks Portfolio'!$I$3</f>
        <v>-0.37445652173913041</v>
      </c>
    </row>
    <row r="505" spans="1:11" customFormat="1" x14ac:dyDescent="0.3">
      <c r="A505" s="101" vm="8961">
        <v>44550</v>
      </c>
      <c r="B505" s="5">
        <f>SUM('Efficient Frontier'!$C$7*'Stocks Portfolio'!K505,'Efficient Frontier'!$D$7*'Stocks Portfolio'!L505,'Stocks Portfolio'!M505*'Efficient Frontier'!$E$7,'Efficient Frontier'!$F$7*'Stocks Portfolio'!N505,'Stocks Portfolio'!O505*'Efficient Frontier'!$G$7,'Efficient Frontier'!$H$7*'Stocks Portfolio'!P505,'Stocks Portfolio'!Q505*'Efficient Frontier'!$I$7,'Efficient Frontier'!$J$7*'Stocks Portfolio'!R505)</f>
        <v>-1.8647359306540934E-2</v>
      </c>
      <c r="C505" s="97">
        <f t="shared" si="7"/>
        <v>0.28221371951226804</v>
      </c>
      <c r="D505" s="21">
        <f>('Stocks Portfolio'!B505-'Stocks Portfolio'!$B$3)/'Stocks Portfolio'!$B$3</f>
        <v>0.44963655244029072</v>
      </c>
      <c r="E505" s="3">
        <f>('Stocks Portfolio'!C505-'Stocks Portfolio'!$C$3)/'Stocks Portfolio'!$C$3</f>
        <v>0.54225178615422509</v>
      </c>
      <c r="F505" s="3">
        <f>('Stocks Portfolio'!D505-'Stocks Portfolio'!$D$3)/'Stocks Portfolio'!$D$3</f>
        <v>0.47107990638582403</v>
      </c>
      <c r="G505" s="3">
        <f>('Stocks Portfolio'!E505-'Stocks Portfolio'!$E$3)/'Stocks Portfolio'!$E$3</f>
        <v>-3.6476868327402073E-2</v>
      </c>
      <c r="H505" s="3">
        <f>('Stocks Portfolio'!F505-'Stocks Portfolio'!$F$3)/'Stocks Portfolio'!$F$3</f>
        <v>-8.357832843343127E-2</v>
      </c>
      <c r="I505" s="3">
        <f>('Stocks Portfolio'!G505-'Stocks Portfolio'!$G$3)/'Stocks Portfolio'!$G$3</f>
        <v>0.18448637316561847</v>
      </c>
      <c r="J505" s="3">
        <f>('Stocks Portfolio'!H505-'Stocks Portfolio'!$H$3)/'Stocks Portfolio'!$H$3</f>
        <v>0.15484041150092337</v>
      </c>
      <c r="K505" s="39">
        <f>('Stocks Portfolio'!I505-'Stocks Portfolio'!$I$3)/'Stocks Portfolio'!$I$3</f>
        <v>-0.38043478260869557</v>
      </c>
    </row>
    <row r="506" spans="1:11" customFormat="1" x14ac:dyDescent="0.3">
      <c r="A506" s="101" vm="8980">
        <v>44551</v>
      </c>
      <c r="B506" s="5">
        <f>SUM('Efficient Frontier'!$C$7*'Stocks Portfolio'!K506,'Efficient Frontier'!$D$7*'Stocks Portfolio'!L506,'Stocks Portfolio'!M506*'Efficient Frontier'!$E$7,'Efficient Frontier'!$F$7*'Stocks Portfolio'!N506,'Stocks Portfolio'!O506*'Efficient Frontier'!$G$7,'Efficient Frontier'!$H$7*'Stocks Portfolio'!P506,'Stocks Portfolio'!Q506*'Efficient Frontier'!$I$7,'Efficient Frontier'!$J$7*'Stocks Portfolio'!R506)</f>
        <v>1.4510266015152281E-2</v>
      </c>
      <c r="C506" s="97">
        <f t="shared" si="7"/>
        <v>0.29863798383406615</v>
      </c>
      <c r="D506" s="21">
        <f>('Stocks Portfolio'!B506-'Stocks Portfolio'!$B$3)/'Stocks Portfolio'!$B$3</f>
        <v>0.48701973001038412</v>
      </c>
      <c r="E506" s="3">
        <f>('Stocks Portfolio'!C506-'Stocks Portfolio'!$C$3)/'Stocks Portfolio'!$C$3</f>
        <v>0.53239714215323963</v>
      </c>
      <c r="F506" s="3">
        <f>('Stocks Portfolio'!D506-'Stocks Portfolio'!$D$3)/'Stocks Portfolio'!$D$3</f>
        <v>0.47375459712470736</v>
      </c>
      <c r="G506" s="3">
        <f>('Stocks Portfolio'!E506-'Stocks Portfolio'!$E$3)/'Stocks Portfolio'!$E$3</f>
        <v>-2.8173190984579076E-3</v>
      </c>
      <c r="H506" s="3">
        <f>('Stocks Portfolio'!F506-'Stocks Portfolio'!$F$3)/'Stocks Portfolio'!$F$3</f>
        <v>-6.2368752624947447E-2</v>
      </c>
      <c r="I506" s="3">
        <f>('Stocks Portfolio'!G506-'Stocks Portfolio'!$G$3)/'Stocks Portfolio'!$G$3</f>
        <v>0.22102425876010781</v>
      </c>
      <c r="J506" s="3">
        <f>('Stocks Portfolio'!H506-'Stocks Portfolio'!$H$3)/'Stocks Portfolio'!$H$3</f>
        <v>0.15061988921128994</v>
      </c>
      <c r="K506" s="39">
        <f>('Stocks Portfolio'!I506-'Stocks Portfolio'!$I$3)/'Stocks Portfolio'!$I$3</f>
        <v>-0.36576086956521736</v>
      </c>
    </row>
    <row r="507" spans="1:11" customFormat="1" x14ac:dyDescent="0.3">
      <c r="A507" s="101" vm="9000">
        <v>44552</v>
      </c>
      <c r="B507" s="5">
        <f>SUM('Efficient Frontier'!$C$7*'Stocks Portfolio'!K507,'Efficient Frontier'!$D$7*'Stocks Portfolio'!L507,'Stocks Portfolio'!M507*'Efficient Frontier'!$E$7,'Efficient Frontier'!$F$7*'Stocks Portfolio'!N507,'Stocks Portfolio'!O507*'Efficient Frontier'!$G$7,'Efficient Frontier'!$H$7*'Stocks Portfolio'!P507,'Stocks Portfolio'!Q507*'Efficient Frontier'!$I$7,'Efficient Frontier'!$J$7*'Stocks Portfolio'!R507)</f>
        <v>3.8575681279819992E-3</v>
      </c>
      <c r="C507" s="97">
        <f t="shared" si="7"/>
        <v>0.30377790638393704</v>
      </c>
      <c r="D507" s="21">
        <f>('Stocks Portfolio'!B507-'Stocks Portfolio'!$B$3)/'Stocks Portfolio'!$B$3</f>
        <v>0.48909657320872263</v>
      </c>
      <c r="E507" s="3">
        <f>('Stocks Portfolio'!C507-'Stocks Portfolio'!$C$3)/'Stocks Portfolio'!$C$3</f>
        <v>0.54471544715447151</v>
      </c>
      <c r="F507" s="3">
        <f>('Stocks Portfolio'!D507-'Stocks Portfolio'!$D$3)/'Stocks Portfolio'!$D$3</f>
        <v>0.48044132397191569</v>
      </c>
      <c r="G507" s="3">
        <f>('Stocks Portfolio'!E507-'Stocks Portfolio'!$E$3)/'Stocks Portfolio'!$E$3</f>
        <v>-3.5587188612099677E-3</v>
      </c>
      <c r="H507" s="3">
        <f>('Stocks Portfolio'!F507-'Stocks Portfolio'!$F$3)/'Stocks Portfolio'!$F$3</f>
        <v>-6.3208735825283344E-2</v>
      </c>
      <c r="I507" s="3">
        <f>('Stocks Portfolio'!G507-'Stocks Portfolio'!$G$3)/'Stocks Portfolio'!$G$3</f>
        <v>0.23180592991913762</v>
      </c>
      <c r="J507" s="3">
        <f>('Stocks Portfolio'!H507-'Stocks Portfolio'!$H$3)/'Stocks Portfolio'!$H$3</f>
        <v>0.16802954365602757</v>
      </c>
      <c r="K507" s="39">
        <f>('Stocks Portfolio'!I507-'Stocks Portfolio'!$I$3)/'Stocks Portfolio'!$I$3</f>
        <v>-0.36086956521739127</v>
      </c>
    </row>
    <row r="508" spans="1:11" customFormat="1" x14ac:dyDescent="0.3">
      <c r="A508" s="101" vm="9017">
        <v>44553</v>
      </c>
      <c r="B508" s="5">
        <f>SUM('Efficient Frontier'!$C$7*'Stocks Portfolio'!K508,'Efficient Frontier'!$D$7*'Stocks Portfolio'!L508,'Stocks Portfolio'!M508*'Efficient Frontier'!$E$7,'Efficient Frontier'!$F$7*'Stocks Portfolio'!N508,'Stocks Portfolio'!O508*'Efficient Frontier'!$G$7,'Efficient Frontier'!$H$7*'Stocks Portfolio'!P508,'Stocks Portfolio'!Q508*'Efficient Frontier'!$I$7,'Efficient Frontier'!$J$7*'Stocks Portfolio'!R508)</f>
        <v>4.7495340501760332E-3</v>
      </c>
      <c r="C508" s="97">
        <f t="shared" si="7"/>
        <v>0.30978474742882228</v>
      </c>
      <c r="D508" s="21">
        <f>('Stocks Portfolio'!B508-'Stocks Portfolio'!$B$3)/'Stocks Portfolio'!$B$3</f>
        <v>0.47455867082035286</v>
      </c>
      <c r="E508" s="3">
        <f>('Stocks Portfolio'!C508-'Stocks Portfolio'!$C$3)/'Stocks Portfolio'!$C$3</f>
        <v>0.55112096575511194</v>
      </c>
      <c r="F508" s="3">
        <f>('Stocks Portfolio'!D508-'Stocks Portfolio'!$D$3)/'Stocks Portfolio'!$D$3</f>
        <v>0.49582079572049464</v>
      </c>
      <c r="G508" s="3">
        <f>('Stocks Portfolio'!E508-'Stocks Portfolio'!$E$3)/'Stocks Portfolio'!$E$3</f>
        <v>1.4827995255041202E-3</v>
      </c>
      <c r="H508" s="3">
        <f>('Stocks Portfolio'!F508-'Stocks Portfolio'!$F$3)/'Stocks Portfolio'!$F$3</f>
        <v>-5.4598908021839525E-2</v>
      </c>
      <c r="I508" s="3">
        <f>('Stocks Portfolio'!G508-'Stocks Portfolio'!$G$3)/'Stocks Portfolio'!$G$3</f>
        <v>0.24273734651093135</v>
      </c>
      <c r="J508" s="3">
        <f>('Stocks Portfolio'!H508-'Stocks Portfolio'!$H$3)/'Stocks Portfolio'!$H$3</f>
        <v>0.16855710894223164</v>
      </c>
      <c r="K508" s="39">
        <f>('Stocks Portfolio'!I508-'Stocks Portfolio'!$I$3)/'Stocks Portfolio'!$I$3</f>
        <v>-0.35652173913043472</v>
      </c>
    </row>
    <row r="509" spans="1:11" customFormat="1" x14ac:dyDescent="0.3">
      <c r="A509" s="101" vm="9033">
        <v>44557</v>
      </c>
      <c r="B509" s="5">
        <f>SUM('Efficient Frontier'!$C$7*'Stocks Portfolio'!K509,'Efficient Frontier'!$D$7*'Stocks Portfolio'!L509,'Stocks Portfolio'!M509*'Efficient Frontier'!$E$7,'Efficient Frontier'!$F$7*'Stocks Portfolio'!N509,'Stocks Portfolio'!O509*'Efficient Frontier'!$G$7,'Efficient Frontier'!$H$7*'Stocks Portfolio'!P509,'Stocks Portfolio'!Q509*'Efficient Frontier'!$I$7,'Efficient Frontier'!$J$7*'Stocks Portfolio'!R509)</f>
        <v>8.2135170702388443E-3</v>
      </c>
      <c r="C509" s="97">
        <f t="shared" si="7"/>
        <v>0.32151857329784456</v>
      </c>
      <c r="D509" s="21">
        <f>('Stocks Portfolio'!B509-'Stocks Portfolio'!$B$3)/'Stocks Portfolio'!$B$3</f>
        <v>0.48390446521287622</v>
      </c>
      <c r="E509" s="3">
        <f>('Stocks Portfolio'!C509-'Stocks Portfolio'!$C$3)/'Stocks Portfolio'!$C$3</f>
        <v>0.57871396895787119</v>
      </c>
      <c r="F509" s="3">
        <f>('Stocks Portfolio'!D509-'Stocks Portfolio'!$D$3)/'Stocks Portfolio'!$D$3</f>
        <v>0.51387495820795714</v>
      </c>
      <c r="G509" s="3">
        <f>('Stocks Portfolio'!E509-'Stocks Portfolio'!$E$3)/'Stocks Portfolio'!$E$3</f>
        <v>2.9655990510083722E-3</v>
      </c>
      <c r="H509" s="3">
        <f>('Stocks Portfolio'!F509-'Stocks Portfolio'!$F$3)/'Stocks Portfolio'!$F$3</f>
        <v>-4.9769004619907443E-2</v>
      </c>
      <c r="I509" s="3">
        <f>('Stocks Portfolio'!G509-'Stocks Portfolio'!$G$3)/'Stocks Portfolio'!$G$3</f>
        <v>0.26025756214435464</v>
      </c>
      <c r="J509" s="3">
        <f>('Stocks Portfolio'!H509-'Stocks Portfolio'!$H$3)/'Stocks Portfolio'!$H$3</f>
        <v>0.16750197836982331</v>
      </c>
      <c r="K509" s="39">
        <f>('Stocks Portfolio'!I509-'Stocks Portfolio'!$I$3)/'Stocks Portfolio'!$I$3</f>
        <v>-0.35326086956521729</v>
      </c>
    </row>
    <row r="510" spans="1:11" customFormat="1" x14ac:dyDescent="0.3">
      <c r="A510" s="101" vm="9049">
        <v>44558</v>
      </c>
      <c r="B510" s="5">
        <f>SUM('Efficient Frontier'!$C$7*'Stocks Portfolio'!K510,'Efficient Frontier'!$D$7*'Stocks Portfolio'!L510,'Stocks Portfolio'!M510*'Efficient Frontier'!$E$7,'Efficient Frontier'!$F$7*'Stocks Portfolio'!N510,'Stocks Portfolio'!O510*'Efficient Frontier'!$G$7,'Efficient Frontier'!$H$7*'Stocks Portfolio'!P510,'Stocks Portfolio'!Q510*'Efficient Frontier'!$I$7,'Efficient Frontier'!$J$7*'Stocks Portfolio'!R510)</f>
        <v>4.2199332908024276E-3</v>
      </c>
      <c r="C510" s="97">
        <f t="shared" si="7"/>
        <v>0.32722025886383993</v>
      </c>
      <c r="D510" s="21">
        <f>('Stocks Portfolio'!B510-'Stocks Portfolio'!$B$3)/'Stocks Portfolio'!$B$3</f>
        <v>0.48909657320872263</v>
      </c>
      <c r="E510" s="3">
        <f>('Stocks Portfolio'!C510-'Stocks Portfolio'!$C$3)/'Stocks Portfolio'!$C$3</f>
        <v>0.58265582655826531</v>
      </c>
      <c r="F510" s="3">
        <f>('Stocks Portfolio'!D510-'Stocks Portfolio'!$D$3)/'Stocks Portfolio'!$D$3</f>
        <v>0.52189903042460695</v>
      </c>
      <c r="G510" s="3">
        <f>('Stocks Portfolio'!E510-'Stocks Portfolio'!$E$3)/'Stocks Portfolio'!$E$3</f>
        <v>6.5243179122183399E-3</v>
      </c>
      <c r="H510" s="3">
        <f>('Stocks Portfolio'!F510-'Stocks Portfolio'!$F$3)/'Stocks Portfolio'!$F$3</f>
        <v>-4.0949181016379552E-2</v>
      </c>
      <c r="I510" s="3">
        <f>('Stocks Portfolio'!G510-'Stocks Portfolio'!$G$3)/'Stocks Portfolio'!$G$3</f>
        <v>0.26190476190476186</v>
      </c>
      <c r="J510" s="3">
        <f>('Stocks Portfolio'!H510-'Stocks Portfolio'!$H$3)/'Stocks Portfolio'!$H$3</f>
        <v>0.17172250065945677</v>
      </c>
      <c r="K510" s="39">
        <f>('Stocks Portfolio'!I510-'Stocks Portfolio'!$I$3)/'Stocks Portfolio'!$I$3</f>
        <v>-0.35271739130434776</v>
      </c>
    </row>
    <row r="511" spans="1:11" customFormat="1" x14ac:dyDescent="0.3">
      <c r="A511" s="101" vm="9067">
        <v>44559</v>
      </c>
      <c r="B511" s="5">
        <f>SUM('Efficient Frontier'!$C$7*'Stocks Portfolio'!K511,'Efficient Frontier'!$D$7*'Stocks Portfolio'!L511,'Stocks Portfolio'!M511*'Efficient Frontier'!$E$7,'Efficient Frontier'!$F$7*'Stocks Portfolio'!N511,'Stocks Portfolio'!O511*'Efficient Frontier'!$G$7,'Efficient Frontier'!$H$7*'Stocks Portfolio'!P511,'Stocks Portfolio'!Q511*'Efficient Frontier'!$I$7,'Efficient Frontier'!$J$7*'Stocks Portfolio'!R511)</f>
        <v>-3.2136578259497161E-3</v>
      </c>
      <c r="C511" s="97">
        <f t="shared" si="7"/>
        <v>0.32232485690739249</v>
      </c>
      <c r="D511" s="21">
        <f>('Stocks Portfolio'!B511-'Stocks Portfolio'!$B$3)/'Stocks Portfolio'!$B$3</f>
        <v>0.48701973001038412</v>
      </c>
      <c r="E511" s="3">
        <f>('Stocks Portfolio'!C511-'Stocks Portfolio'!$C$3)/'Stocks Portfolio'!$C$3</f>
        <v>0.59103227395910307</v>
      </c>
      <c r="F511" s="3">
        <f>('Stocks Portfolio'!D511-'Stocks Portfolio'!$D$3)/'Stocks Portfolio'!$D$3</f>
        <v>0.50986292209963224</v>
      </c>
      <c r="G511" s="3">
        <f>('Stocks Portfolio'!E511-'Stocks Portfolio'!$E$3)/'Stocks Portfolio'!$E$3</f>
        <v>3.5587188612099677E-3</v>
      </c>
      <c r="H511" s="3">
        <f>('Stocks Portfolio'!F511-'Stocks Portfolio'!$F$3)/'Stocks Portfolio'!$F$3</f>
        <v>-4.3679126417471507E-2</v>
      </c>
      <c r="I511" s="3">
        <f>('Stocks Portfolio'!G511-'Stocks Portfolio'!$G$3)/'Stocks Portfolio'!$G$3</f>
        <v>0.2505241090146752</v>
      </c>
      <c r="J511" s="3">
        <f>('Stocks Portfolio'!H511-'Stocks Portfolio'!$H$3)/'Stocks Portfolio'!$H$3</f>
        <v>0.18965972039039847</v>
      </c>
      <c r="K511" s="39">
        <f>('Stocks Portfolio'!I511-'Stocks Portfolio'!$I$3)/'Stocks Portfolio'!$I$3</f>
        <v>-0.3489130434782608</v>
      </c>
    </row>
    <row r="512" spans="1:11" customFormat="1" x14ac:dyDescent="0.3">
      <c r="A512" s="101" vm="9082">
        <v>44560</v>
      </c>
      <c r="B512" s="5">
        <f>SUM('Efficient Frontier'!$C$7*'Stocks Portfolio'!K512,'Efficient Frontier'!$D$7*'Stocks Portfolio'!L512,'Stocks Portfolio'!M512*'Efficient Frontier'!$E$7,'Efficient Frontier'!$F$7*'Stocks Portfolio'!N512,'Stocks Portfolio'!O512*'Efficient Frontier'!$G$7,'Efficient Frontier'!$H$7*'Stocks Portfolio'!P512,'Stocks Portfolio'!Q512*'Efficient Frontier'!$I$7,'Efficient Frontier'!$J$7*'Stocks Portfolio'!R512)</f>
        <v>1.6484448160099547E-3</v>
      </c>
      <c r="C512" s="97">
        <f t="shared" si="7"/>
        <v>0.32452391474364967</v>
      </c>
      <c r="D512" s="21">
        <f>('Stocks Portfolio'!B512-'Stocks Portfolio'!$B$3)/'Stocks Portfolio'!$B$3</f>
        <v>0.47663551401869153</v>
      </c>
      <c r="E512" s="3">
        <f>('Stocks Portfolio'!C512-'Stocks Portfolio'!$C$3)/'Stocks Portfolio'!$C$3</f>
        <v>0.57723577235772339</v>
      </c>
      <c r="F512" s="3">
        <f>('Stocks Portfolio'!D512-'Stocks Portfolio'!$D$3)/'Stocks Portfolio'!$D$3</f>
        <v>0.52123035773988624</v>
      </c>
      <c r="G512" s="3">
        <f>('Stocks Portfolio'!E512-'Stocks Portfolio'!$E$3)/'Stocks Portfolio'!$E$3</f>
        <v>4.151838671411695E-3</v>
      </c>
      <c r="H512" s="3">
        <f>('Stocks Portfolio'!F512-'Stocks Portfolio'!$F$3)/'Stocks Portfolio'!$F$3</f>
        <v>-4.4939101217975543E-2</v>
      </c>
      <c r="I512" s="3">
        <f>('Stocks Portfolio'!G512-'Stocks Portfolio'!$G$3)/'Stocks Portfolio'!$G$3</f>
        <v>0.24932614555256066</v>
      </c>
      <c r="J512" s="3">
        <f>('Stocks Portfolio'!H512-'Stocks Portfolio'!$H$3)/'Stocks Portfolio'!$H$3</f>
        <v>0.18860458981799014</v>
      </c>
      <c r="K512" s="39">
        <f>('Stocks Portfolio'!I512-'Stocks Portfolio'!$I$3)/'Stocks Portfolio'!$I$3</f>
        <v>-0.34402173913043471</v>
      </c>
    </row>
    <row r="513" spans="1:11" customFormat="1" x14ac:dyDescent="0.3">
      <c r="A513" s="101" vm="9099">
        <v>44564</v>
      </c>
      <c r="B513" s="5">
        <f>SUM('Efficient Frontier'!$C$7*'Stocks Portfolio'!K513,'Efficient Frontier'!$D$7*'Stocks Portfolio'!L513,'Stocks Portfolio'!M513*'Efficient Frontier'!$E$7,'Efficient Frontier'!$F$7*'Stocks Portfolio'!N513,'Stocks Portfolio'!O513*'Efficient Frontier'!$G$7,'Efficient Frontier'!$H$7*'Stocks Portfolio'!P513,'Stocks Portfolio'!Q513*'Efficient Frontier'!$I$7,'Efficient Frontier'!$J$7*'Stocks Portfolio'!R513)</f>
        <v>8.638588026081119E-3</v>
      </c>
      <c r="C513" s="97">
        <f t="shared" si="7"/>
        <v>0.33463395274165963</v>
      </c>
      <c r="D513" s="21">
        <f>('Stocks Portfolio'!B513-'Stocks Portfolio'!$B$3)/'Stocks Portfolio'!$B$3</f>
        <v>0.47871235721703004</v>
      </c>
      <c r="E513" s="3">
        <f>('Stocks Portfolio'!C513-'Stocks Portfolio'!$C$3)/'Stocks Portfolio'!$C$3</f>
        <v>0.58413402315841323</v>
      </c>
      <c r="F513" s="3">
        <f>('Stocks Portfolio'!D513-'Stocks Portfolio'!$D$3)/'Stocks Portfolio'!$D$3</f>
        <v>0.52591106653293196</v>
      </c>
      <c r="G513" s="3">
        <f>('Stocks Portfolio'!E513-'Stocks Portfolio'!$E$3)/'Stocks Portfolio'!$E$3</f>
        <v>1.9572953736654887E-2</v>
      </c>
      <c r="H513" s="3">
        <f>('Stocks Portfolio'!F513-'Stocks Portfolio'!$F$3)/'Stocks Portfolio'!$F$3</f>
        <v>-1.5119697606047708E-2</v>
      </c>
      <c r="I513" s="3">
        <f>('Stocks Portfolio'!G513-'Stocks Portfolio'!$G$3)/'Stocks Portfolio'!$G$3</f>
        <v>0.29739442946990113</v>
      </c>
      <c r="J513" s="3">
        <f>('Stocks Portfolio'!H513-'Stocks Portfolio'!$H$3)/'Stocks Portfolio'!$H$3</f>
        <v>0.20548667897652353</v>
      </c>
      <c r="K513" s="39">
        <f>('Stocks Portfolio'!I513-'Stocks Portfolio'!$I$3)/'Stocks Portfolio'!$I$3</f>
        <v>-0.34184782608695652</v>
      </c>
    </row>
    <row r="514" spans="1:11" customFormat="1" x14ac:dyDescent="0.3">
      <c r="A514" s="101" vm="9118">
        <v>44565</v>
      </c>
      <c r="B514" s="5">
        <f>SUM('Efficient Frontier'!$C$7*'Stocks Portfolio'!K514,'Efficient Frontier'!$D$7*'Stocks Portfolio'!L514,'Stocks Portfolio'!M514*'Efficient Frontier'!$E$7,'Efficient Frontier'!$F$7*'Stocks Portfolio'!N514,'Stocks Portfolio'!O514*'Efficient Frontier'!$G$7,'Efficient Frontier'!$H$7*'Stocks Portfolio'!P514,'Stocks Portfolio'!Q514*'Efficient Frontier'!$I$7,'Efficient Frontier'!$J$7*'Stocks Portfolio'!R514)</f>
        <v>2.7125782884817717E-2</v>
      </c>
      <c r="C514" s="97">
        <f t="shared" si="7"/>
        <v>0.3716129201775713</v>
      </c>
      <c r="D514" s="21">
        <f>('Stocks Portfolio'!B514-'Stocks Portfolio'!$B$3)/'Stocks Portfolio'!$B$3</f>
        <v>0.52544132917964681</v>
      </c>
      <c r="E514" s="3">
        <f>('Stocks Portfolio'!C514-'Stocks Portfolio'!$C$3)/'Stocks Portfolio'!$C$3</f>
        <v>0.60137965016013784</v>
      </c>
      <c r="F514" s="3">
        <f>('Stocks Portfolio'!D514-'Stocks Portfolio'!$D$3)/'Stocks Portfolio'!$D$3</f>
        <v>0.57204948177866921</v>
      </c>
      <c r="G514" s="3">
        <f>('Stocks Portfolio'!E514-'Stocks Portfolio'!$E$3)/'Stocks Portfolio'!$E$3</f>
        <v>5.8422301304863603E-2</v>
      </c>
      <c r="H514" s="3">
        <f>('Stocks Portfolio'!F514-'Stocks Portfolio'!$F$3)/'Stocks Portfolio'!$F$3</f>
        <v>5.4598908021841015E-3</v>
      </c>
      <c r="I514" s="3">
        <f>('Stocks Portfolio'!G514-'Stocks Portfolio'!$G$3)/'Stocks Portfolio'!$G$3</f>
        <v>0.32629529799341112</v>
      </c>
      <c r="J514" s="3">
        <f>('Stocks Portfolio'!H514-'Stocks Portfolio'!$H$3)/'Stocks Portfolio'!$H$3</f>
        <v>0.19810076496966514</v>
      </c>
      <c r="K514" s="39">
        <f>('Stocks Portfolio'!I514-'Stocks Portfolio'!$I$3)/'Stocks Portfolio'!$I$3</f>
        <v>-0.33043478260869558</v>
      </c>
    </row>
    <row r="515" spans="1:11" customFormat="1" x14ac:dyDescent="0.3">
      <c r="A515" s="101" vm="9135">
        <v>44566</v>
      </c>
      <c r="B515" s="5">
        <f>SUM('Efficient Frontier'!$C$7*'Stocks Portfolio'!K515,'Efficient Frontier'!$D$7*'Stocks Portfolio'!L515,'Stocks Portfolio'!M515*'Efficient Frontier'!$E$7,'Efficient Frontier'!$F$7*'Stocks Portfolio'!N515,'Stocks Portfolio'!O515*'Efficient Frontier'!$G$7,'Efficient Frontier'!$H$7*'Stocks Portfolio'!P515,'Stocks Portfolio'!Q515*'Efficient Frontier'!$I$7,'Efficient Frontier'!$J$7*'Stocks Portfolio'!R515)</f>
        <v>4.3437222749661969E-3</v>
      </c>
      <c r="C515" s="97">
        <f t="shared" si="7"/>
        <v>0.37671246437692962</v>
      </c>
      <c r="D515" s="21">
        <f>('Stocks Portfolio'!B515-'Stocks Portfolio'!$B$3)/'Stocks Portfolio'!$B$3</f>
        <v>0.48805815160955335</v>
      </c>
      <c r="E515" s="3">
        <f>('Stocks Portfolio'!C515-'Stocks Portfolio'!$C$3)/'Stocks Portfolio'!$C$3</f>
        <v>0.61369795516136971</v>
      </c>
      <c r="F515" s="3">
        <f>('Stocks Portfolio'!D515-'Stocks Portfolio'!$D$3)/'Stocks Portfolio'!$D$3</f>
        <v>0.58408559010364414</v>
      </c>
      <c r="G515" s="3">
        <f>('Stocks Portfolio'!E515-'Stocks Portfolio'!$E$3)/'Stocks Portfolio'!$E$3</f>
        <v>6.7170818505338126E-2</v>
      </c>
      <c r="H515" s="3">
        <f>('Stocks Portfolio'!F515-'Stocks Portfolio'!$F$3)/'Stocks Portfolio'!$F$3</f>
        <v>1.5539689206216031E-2</v>
      </c>
      <c r="I515" s="3">
        <f>('Stocks Portfolio'!G515-'Stocks Portfolio'!$G$3)/'Stocks Portfolio'!$G$3</f>
        <v>0.37975441749026662</v>
      </c>
      <c r="J515" s="3">
        <f>('Stocks Portfolio'!H515-'Stocks Portfolio'!$H$3)/'Stocks Portfolio'!$H$3</f>
        <v>0.22658929042469017</v>
      </c>
      <c r="K515" s="39">
        <f>('Stocks Portfolio'!I515-'Stocks Portfolio'!$I$3)/'Stocks Portfolio'!$I$3</f>
        <v>-0.32771739130434779</v>
      </c>
    </row>
    <row r="516" spans="1:11" customFormat="1" x14ac:dyDescent="0.3">
      <c r="A516" s="101" vm="9155">
        <v>44567</v>
      </c>
      <c r="B516" s="5">
        <f>SUM('Efficient Frontier'!$C$7*'Stocks Portfolio'!K516,'Efficient Frontier'!$D$7*'Stocks Portfolio'!L516,'Stocks Portfolio'!M516*'Efficient Frontier'!$E$7,'Efficient Frontier'!$F$7*'Stocks Portfolio'!N516,'Stocks Portfolio'!O516*'Efficient Frontier'!$G$7,'Efficient Frontier'!$H$7*'Stocks Portfolio'!P516,'Stocks Portfolio'!Q516*'Efficient Frontier'!$I$7,'Efficient Frontier'!$J$7*'Stocks Portfolio'!R516)</f>
        <v>-2.6876870073828839E-2</v>
      </c>
      <c r="C516" s="97">
        <f t="shared" ref="C516:C579" si="8">($N$7*D516 + $O$7*E516 + $P$7*F516 + $Q$7*G516 + $R$7*H516 + $S$7*I516 + $T$7*J516 + $U$7*K516)</f>
        <v>0.33790368569995488</v>
      </c>
      <c r="D516" s="21">
        <f>('Stocks Portfolio'!B516-'Stocks Portfolio'!$B$3)/'Stocks Portfolio'!$B$3</f>
        <v>0.43406022845275177</v>
      </c>
      <c r="E516" s="3">
        <f>('Stocks Portfolio'!C516-'Stocks Portfolio'!$C$3)/'Stocks Portfolio'!$C$3</f>
        <v>0.54717910815471771</v>
      </c>
      <c r="F516" s="3">
        <f>('Stocks Portfolio'!D516-'Stocks Portfolio'!$D$3)/'Stocks Portfolio'!$D$3</f>
        <v>0.53259779338014024</v>
      </c>
      <c r="G516" s="3">
        <f>('Stocks Portfolio'!E516-'Stocks Portfolio'!$E$3)/'Stocks Portfolio'!$E$3</f>
        <v>4.908066429418749E-2</v>
      </c>
      <c r="H516" s="3">
        <f>('Stocks Portfolio'!F516-'Stocks Portfolio'!$F$3)/'Stocks Portfolio'!$F$3</f>
        <v>2.1839563208735847E-2</v>
      </c>
      <c r="I516" s="3">
        <f>('Stocks Portfolio'!G516-'Stocks Portfolio'!$G$3)/'Stocks Portfolio'!$G$3</f>
        <v>0.36612758310871507</v>
      </c>
      <c r="J516" s="3">
        <f>('Stocks Portfolio'!H516-'Stocks Portfolio'!$H$3)/'Stocks Portfolio'!$H$3</f>
        <v>0.19968346082827754</v>
      </c>
      <c r="K516" s="39">
        <f>('Stocks Portfolio'!I516-'Stocks Portfolio'!$I$3)/'Stocks Portfolio'!$I$3</f>
        <v>-0.33804347826086956</v>
      </c>
    </row>
    <row r="517" spans="1:11" customFormat="1" x14ac:dyDescent="0.3">
      <c r="A517" s="101" vm="9170">
        <v>44568</v>
      </c>
      <c r="B517" s="5">
        <f>SUM('Efficient Frontier'!$C$7*'Stocks Portfolio'!K517,'Efficient Frontier'!$D$7*'Stocks Portfolio'!L517,'Stocks Portfolio'!M517*'Efficient Frontier'!$E$7,'Efficient Frontier'!$F$7*'Stocks Portfolio'!N517,'Stocks Portfolio'!O517*'Efficient Frontier'!$G$7,'Efficient Frontier'!$H$7*'Stocks Portfolio'!P517,'Stocks Portfolio'!Q517*'Efficient Frontier'!$I$7,'Efficient Frontier'!$J$7*'Stocks Portfolio'!R517)</f>
        <v>-7.9724190408475559E-3</v>
      </c>
      <c r="C517" s="97">
        <f t="shared" si="8"/>
        <v>0.32522913490490551</v>
      </c>
      <c r="D517" s="21">
        <f>('Stocks Portfolio'!B517-'Stocks Portfolio'!$B$3)/'Stocks Portfolio'!$B$3</f>
        <v>0.43094496365524387</v>
      </c>
      <c r="E517" s="3">
        <f>('Stocks Portfolio'!C517-'Stocks Portfolio'!$C$3)/'Stocks Portfolio'!$C$3</f>
        <v>0.50874599655087449</v>
      </c>
      <c r="F517" s="3">
        <f>('Stocks Portfolio'!D517-'Stocks Portfolio'!$D$3)/'Stocks Portfolio'!$D$3</f>
        <v>0.5051822133065863</v>
      </c>
      <c r="G517" s="3">
        <f>('Stocks Portfolio'!E517-'Stocks Portfolio'!$E$3)/'Stocks Portfolio'!$E$3</f>
        <v>5.6346381969157755E-2</v>
      </c>
      <c r="H517" s="3">
        <f>('Stocks Portfolio'!F517-'Stocks Portfolio'!$F$3)/'Stocks Portfolio'!$F$3</f>
        <v>2.960940781184377E-2</v>
      </c>
      <c r="I517" s="3">
        <f>('Stocks Portfolio'!G517-'Stocks Portfolio'!$G$3)/'Stocks Portfolio'!$G$3</f>
        <v>0.34785864031147046</v>
      </c>
      <c r="J517" s="3">
        <f>('Stocks Portfolio'!H517-'Stocks Portfolio'!$H$3)/'Stocks Portfolio'!$H$3</f>
        <v>0.2012661566868901</v>
      </c>
      <c r="K517" s="39">
        <f>('Stocks Portfolio'!I517-'Stocks Portfolio'!$I$3)/'Stocks Portfolio'!$I$3</f>
        <v>-0.33913043478260863</v>
      </c>
    </row>
    <row r="518" spans="1:11" customFormat="1" x14ac:dyDescent="0.3">
      <c r="A518" s="101" vm="9189">
        <v>44571</v>
      </c>
      <c r="B518" s="5">
        <f>SUM('Efficient Frontier'!$C$7*'Stocks Portfolio'!K518,'Efficient Frontier'!$D$7*'Stocks Portfolio'!L518,'Stocks Portfolio'!M518*'Efficient Frontier'!$E$7,'Efficient Frontier'!$F$7*'Stocks Portfolio'!N518,'Stocks Portfolio'!O518*'Efficient Frontier'!$G$7,'Efficient Frontier'!$H$7*'Stocks Portfolio'!P518,'Stocks Portfolio'!Q518*'Efficient Frontier'!$I$7,'Efficient Frontier'!$J$7*'Stocks Portfolio'!R518)</f>
        <v>-1.8387114416132187E-2</v>
      </c>
      <c r="C518" s="97">
        <f t="shared" si="8"/>
        <v>0.30078696621224965</v>
      </c>
      <c r="D518" s="21">
        <f>('Stocks Portfolio'!B518-'Stocks Portfolio'!$B$3)/'Stocks Portfolio'!$B$3</f>
        <v>0.3966770508826582</v>
      </c>
      <c r="E518" s="3">
        <f>('Stocks Portfolio'!C518-'Stocks Portfolio'!$C$3)/'Stocks Portfolio'!$C$3</f>
        <v>0.49347129834934694</v>
      </c>
      <c r="F518" s="3">
        <f>('Stocks Portfolio'!D518-'Stocks Portfolio'!$D$3)/'Stocks Portfolio'!$D$3</f>
        <v>0.47776663323303231</v>
      </c>
      <c r="G518" s="3">
        <f>('Stocks Portfolio'!E518-'Stocks Portfolio'!$E$3)/'Stocks Portfolio'!$E$3</f>
        <v>5.4418742586002371E-2</v>
      </c>
      <c r="H518" s="3">
        <f>('Stocks Portfolio'!F518-'Stocks Portfolio'!$F$3)/'Stocks Portfolio'!$F$3</f>
        <v>3.4439311213775851E-2</v>
      </c>
      <c r="I518" s="3">
        <f>('Stocks Portfolio'!G518-'Stocks Portfolio'!$G$3)/'Stocks Portfolio'!$G$3</f>
        <v>0.33752620545073381</v>
      </c>
      <c r="J518" s="3">
        <f>('Stocks Portfolio'!H518-'Stocks Portfolio'!$H$3)/'Stocks Portfolio'!$H$3</f>
        <v>9.5225534159852465E-2</v>
      </c>
      <c r="K518" s="39">
        <f>('Stocks Portfolio'!I518-'Stocks Portfolio'!$I$3)/'Stocks Portfolio'!$I$3</f>
        <v>-0.35434782608695642</v>
      </c>
    </row>
    <row r="519" spans="1:11" customFormat="1" x14ac:dyDescent="0.3">
      <c r="A519" s="101" vm="9205">
        <v>44572</v>
      </c>
      <c r="B519" s="5">
        <f>SUM('Efficient Frontier'!$C$7*'Stocks Portfolio'!K519,'Efficient Frontier'!$D$7*'Stocks Portfolio'!L519,'Stocks Portfolio'!M519*'Efficient Frontier'!$E$7,'Efficient Frontier'!$F$7*'Stocks Portfolio'!N519,'Stocks Portfolio'!O519*'Efficient Frontier'!$G$7,'Efficient Frontier'!$H$7*'Stocks Portfolio'!P519,'Stocks Portfolio'!Q519*'Efficient Frontier'!$I$7,'Efficient Frontier'!$J$7*'Stocks Portfolio'!R519)</f>
        <v>2.7115296250653743E-3</v>
      </c>
      <c r="C519" s="97">
        <f t="shared" si="8"/>
        <v>0.30541853245227324</v>
      </c>
      <c r="D519" s="21">
        <f>('Stocks Portfolio'!B519-'Stocks Portfolio'!$B$3)/'Stocks Portfolio'!$B$3</f>
        <v>0.38836967808930406</v>
      </c>
      <c r="E519" s="3">
        <f>('Stocks Portfolio'!C519-'Stocks Portfolio'!$C$3)/'Stocks Portfolio'!$C$3</f>
        <v>0.48755851194875577</v>
      </c>
      <c r="F519" s="3">
        <f>('Stocks Portfolio'!D519-'Stocks Portfolio'!$D$3)/'Stocks Portfolio'!$D$3</f>
        <v>0.49715814108993639</v>
      </c>
      <c r="G519" s="3">
        <f>('Stocks Portfolio'!E519-'Stocks Portfolio'!$E$3)/'Stocks Portfolio'!$E$3</f>
        <v>4.2704626334519609E-2</v>
      </c>
      <c r="H519" s="3">
        <f>('Stocks Portfolio'!F519-'Stocks Portfolio'!$F$3)/'Stocks Portfolio'!$F$3</f>
        <v>4.241915161696784E-2</v>
      </c>
      <c r="I519" s="3">
        <f>('Stocks Portfolio'!G519-'Stocks Portfolio'!$G$3)/'Stocks Portfolio'!$G$3</f>
        <v>0.35070380353399216</v>
      </c>
      <c r="J519" s="3">
        <f>('Stocks Portfolio'!H519-'Stocks Portfolio'!$H$3)/'Stocks Portfolio'!$H$3</f>
        <v>8.2036402004748266E-2</v>
      </c>
      <c r="K519" s="39">
        <f>('Stocks Portfolio'!I519-'Stocks Portfolio'!$I$3)/'Stocks Portfolio'!$I$3</f>
        <v>-0.3489130434782608</v>
      </c>
    </row>
    <row r="520" spans="1:11" customFormat="1" x14ac:dyDescent="0.3">
      <c r="A520" s="101" vm="9221">
        <v>44573</v>
      </c>
      <c r="B520" s="5">
        <f>SUM('Efficient Frontier'!$C$7*'Stocks Portfolio'!K520,'Efficient Frontier'!$D$7*'Stocks Portfolio'!L520,'Stocks Portfolio'!M520*'Efficient Frontier'!$E$7,'Efficient Frontier'!$F$7*'Stocks Portfolio'!N520,'Stocks Portfolio'!O520*'Efficient Frontier'!$G$7,'Efficient Frontier'!$H$7*'Stocks Portfolio'!P520,'Stocks Portfolio'!Q520*'Efficient Frontier'!$I$7,'Efficient Frontier'!$J$7*'Stocks Portfolio'!R520)</f>
        <v>-9.9012389021321291E-4</v>
      </c>
      <c r="C520" s="97">
        <f t="shared" si="8"/>
        <v>0.3060482423539681</v>
      </c>
      <c r="D520" s="21">
        <f>('Stocks Portfolio'!B520-'Stocks Portfolio'!$B$3)/'Stocks Portfolio'!$B$3</f>
        <v>0.37902388369678069</v>
      </c>
      <c r="E520" s="3">
        <f>('Stocks Portfolio'!C520-'Stocks Portfolio'!$C$3)/'Stocks Portfolio'!$C$3</f>
        <v>0.4777038679477702</v>
      </c>
      <c r="F520" s="3">
        <f>('Stocks Portfolio'!D520-'Stocks Portfolio'!$D$3)/'Stocks Portfolio'!$D$3</f>
        <v>0.51387495820795714</v>
      </c>
      <c r="G520" s="3">
        <f>('Stocks Portfolio'!E520-'Stocks Portfolio'!$E$3)/'Stocks Portfolio'!$E$3</f>
        <v>9.0450771055753179E-3</v>
      </c>
      <c r="H520" s="3">
        <f>('Stocks Portfolio'!F520-'Stocks Portfolio'!$F$3)/'Stocks Portfolio'!$F$3</f>
        <v>6.9088618227635581E-2</v>
      </c>
      <c r="I520" s="3">
        <f>('Stocks Portfolio'!G520-'Stocks Portfolio'!$G$3)/'Stocks Portfolio'!$G$3</f>
        <v>0.37616052710392328</v>
      </c>
      <c r="J520" s="3">
        <f>('Stocks Portfolio'!H520-'Stocks Portfolio'!$H$3)/'Stocks Portfolio'!$H$3</f>
        <v>6.0933790556581442E-2</v>
      </c>
      <c r="K520" s="39">
        <f>('Stocks Portfolio'!I520-'Stocks Portfolio'!$I$3)/'Stocks Portfolio'!$I$3</f>
        <v>-0.34130434782608693</v>
      </c>
    </row>
    <row r="521" spans="1:11" customFormat="1" x14ac:dyDescent="0.3">
      <c r="A521" s="101" vm="9238">
        <v>44574</v>
      </c>
      <c r="B521" s="5">
        <f>SUM('Efficient Frontier'!$C$7*'Stocks Portfolio'!K521,'Efficient Frontier'!$D$7*'Stocks Portfolio'!L521,'Stocks Portfolio'!M521*'Efficient Frontier'!$E$7,'Efficient Frontier'!$F$7*'Stocks Portfolio'!N521,'Stocks Portfolio'!O521*'Efficient Frontier'!$G$7,'Efficient Frontier'!$H$7*'Stocks Portfolio'!P521,'Stocks Portfolio'!Q521*'Efficient Frontier'!$I$7,'Efficient Frontier'!$J$7*'Stocks Portfolio'!R521)</f>
        <v>-7.8272186049121138E-3</v>
      </c>
      <c r="C521" s="97">
        <f t="shared" si="8"/>
        <v>0.29375872119017582</v>
      </c>
      <c r="D521" s="21">
        <f>('Stocks Portfolio'!B521-'Stocks Portfolio'!$B$3)/'Stocks Portfolio'!$B$3</f>
        <v>0.35825545171339551</v>
      </c>
      <c r="E521" s="3">
        <f>('Stocks Portfolio'!C521-'Stocks Portfolio'!$C$3)/'Stocks Portfolio'!$C$3</f>
        <v>0.45355999014535586</v>
      </c>
      <c r="F521" s="3">
        <f>('Stocks Portfolio'!D521-'Stocks Portfolio'!$D$3)/'Stocks Portfolio'!$D$3</f>
        <v>0.48445336008024059</v>
      </c>
      <c r="G521" s="3">
        <f>('Stocks Portfolio'!E521-'Stocks Portfolio'!$E$3)/'Stocks Portfolio'!$E$3</f>
        <v>1.2158956109134023E-2</v>
      </c>
      <c r="H521" s="3">
        <f>('Stocks Portfolio'!F521-'Stocks Portfolio'!$F$3)/'Stocks Portfolio'!$F$3</f>
        <v>7.538849223015559E-2</v>
      </c>
      <c r="I521" s="3">
        <f>('Stocks Portfolio'!G521-'Stocks Portfolio'!$G$3)/'Stocks Portfolio'!$G$3</f>
        <v>0.42333033842467815</v>
      </c>
      <c r="J521" s="3">
        <f>('Stocks Portfolio'!H521-'Stocks Portfolio'!$H$3)/'Stocks Portfolio'!$H$3</f>
        <v>8.5201793721973201E-2</v>
      </c>
      <c r="K521" s="39">
        <f>('Stocks Portfolio'!I521-'Stocks Portfolio'!$I$3)/'Stocks Portfolio'!$I$3</f>
        <v>-0.34293478260869559</v>
      </c>
    </row>
    <row r="522" spans="1:11" customFormat="1" x14ac:dyDescent="0.3">
      <c r="A522" s="101" vm="9257">
        <v>44575</v>
      </c>
      <c r="B522" s="5">
        <f>SUM('Efficient Frontier'!$C$7*'Stocks Portfolio'!K522,'Efficient Frontier'!$D$7*'Stocks Portfolio'!L522,'Stocks Portfolio'!M522*'Efficient Frontier'!$E$7,'Efficient Frontier'!$F$7*'Stocks Portfolio'!N522,'Stocks Portfolio'!O522*'Efficient Frontier'!$G$7,'Efficient Frontier'!$H$7*'Stocks Portfolio'!P522,'Stocks Portfolio'!Q522*'Efficient Frontier'!$I$7,'Efficient Frontier'!$J$7*'Stocks Portfolio'!R522)</f>
        <v>-2.3283417345887451E-2</v>
      </c>
      <c r="C522" s="97">
        <f t="shared" si="8"/>
        <v>0.26120759290402334</v>
      </c>
      <c r="D522" s="21">
        <f>('Stocks Portfolio'!B522-'Stocks Portfolio'!$B$3)/'Stocks Portfolio'!$B$3</f>
        <v>0.33229491173416398</v>
      </c>
      <c r="E522" s="3">
        <f>('Stocks Portfolio'!C522-'Stocks Portfolio'!$C$3)/'Stocks Portfolio'!$C$3</f>
        <v>0.40083764474008365</v>
      </c>
      <c r="F522" s="3">
        <f>('Stocks Portfolio'!D522-'Stocks Portfolio'!$D$3)/'Stocks Portfolio'!$D$3</f>
        <v>0.42694750919424934</v>
      </c>
      <c r="G522" s="3">
        <f>('Stocks Portfolio'!E522-'Stocks Portfolio'!$E$3)/'Stocks Portfolio'!$E$3</f>
        <v>3.8552787663107655E-3</v>
      </c>
      <c r="H522" s="3">
        <f>('Stocks Portfolio'!F522-'Stocks Portfolio'!$F$3)/'Stocks Portfolio'!$F$3</f>
        <v>7.6018479630407421E-2</v>
      </c>
      <c r="I522" s="3">
        <f>('Stocks Portfolio'!G522-'Stocks Portfolio'!$G$3)/'Stocks Portfolio'!$G$3</f>
        <v>0.42063492063492064</v>
      </c>
      <c r="J522" s="3">
        <f>('Stocks Portfolio'!H522-'Stocks Portfolio'!$H$3)/'Stocks Portfolio'!$H$3</f>
        <v>6.9374835135848134E-2</v>
      </c>
      <c r="K522" s="39">
        <f>('Stocks Portfolio'!I522-'Stocks Portfolio'!$I$3)/'Stocks Portfolio'!$I$3</f>
        <v>-0.34293478260869559</v>
      </c>
    </row>
    <row r="523" spans="1:11" customFormat="1" x14ac:dyDescent="0.3">
      <c r="A523" s="101" vm="9275">
        <v>44578</v>
      </c>
      <c r="B523" s="5">
        <f>SUM('Efficient Frontier'!$C$7*'Stocks Portfolio'!K523,'Efficient Frontier'!$D$7*'Stocks Portfolio'!L523,'Stocks Portfolio'!M523*'Efficient Frontier'!$E$7,'Efficient Frontier'!$F$7*'Stocks Portfolio'!N523,'Stocks Portfolio'!O523*'Efficient Frontier'!$G$7,'Efficient Frontier'!$H$7*'Stocks Portfolio'!P523,'Stocks Portfolio'!Q523*'Efficient Frontier'!$I$7,'Efficient Frontier'!$J$7*'Stocks Portfolio'!R523)</f>
        <v>2.0546387957403732E-4</v>
      </c>
      <c r="C523" s="97">
        <f t="shared" si="8"/>
        <v>0.2614148935336979</v>
      </c>
      <c r="D523" s="21">
        <f>('Stocks Portfolio'!B523-'Stocks Portfolio'!$B$3)/'Stocks Portfolio'!$B$3</f>
        <v>0.31048805815160935</v>
      </c>
      <c r="E523" s="3">
        <f>('Stocks Portfolio'!C523-'Stocks Portfolio'!$C$3)/'Stocks Portfolio'!$C$3</f>
        <v>0.42251786154225174</v>
      </c>
      <c r="F523" s="3">
        <f>('Stocks Portfolio'!D523-'Stocks Portfolio'!$D$3)/'Stocks Portfolio'!$D$3</f>
        <v>0.42761618187897016</v>
      </c>
      <c r="G523" s="3">
        <f>('Stocks Portfolio'!E523-'Stocks Portfolio'!$E$3)/'Stocks Portfolio'!$E$3</f>
        <v>1.0676156583629902E-2</v>
      </c>
      <c r="H523" s="3">
        <f>('Stocks Portfolio'!F523-'Stocks Portfolio'!$F$3)/'Stocks Portfolio'!$F$3</f>
        <v>8.2528349433011489E-2</v>
      </c>
      <c r="I523" s="3">
        <f>('Stocks Portfolio'!G523-'Stocks Portfolio'!$G$3)/'Stocks Portfolio'!$G$3</f>
        <v>0.43306379155435765</v>
      </c>
      <c r="J523" s="3">
        <f>('Stocks Portfolio'!H523-'Stocks Portfolio'!$H$3)/'Stocks Portfolio'!$H$3</f>
        <v>8.9949881297810716E-2</v>
      </c>
      <c r="K523" s="39">
        <f>('Stocks Portfolio'!I523-'Stocks Portfolio'!$I$3)/'Stocks Portfolio'!$I$3</f>
        <v>-0.35217391304347823</v>
      </c>
    </row>
    <row r="524" spans="1:11" customFormat="1" x14ac:dyDescent="0.3">
      <c r="A524" s="101" vm="9292">
        <v>44579</v>
      </c>
      <c r="B524" s="5">
        <f>SUM('Efficient Frontier'!$C$7*'Stocks Portfolio'!K524,'Efficient Frontier'!$D$7*'Stocks Portfolio'!L524,'Stocks Portfolio'!M524*'Efficient Frontier'!$E$7,'Efficient Frontier'!$F$7*'Stocks Portfolio'!N524,'Stocks Portfolio'!O524*'Efficient Frontier'!$G$7,'Efficient Frontier'!$H$7*'Stocks Portfolio'!P524,'Stocks Portfolio'!Q524*'Efficient Frontier'!$I$7,'Efficient Frontier'!$J$7*'Stocks Portfolio'!R524)</f>
        <v>-6.8848096902688043E-3</v>
      </c>
      <c r="C524" s="97">
        <f t="shared" si="8"/>
        <v>0.25126429236950543</v>
      </c>
      <c r="D524" s="21">
        <f>('Stocks Portfolio'!B524-'Stocks Portfolio'!$B$3)/'Stocks Portfolio'!$B$3</f>
        <v>0.33021806853582547</v>
      </c>
      <c r="E524" s="3">
        <f>('Stocks Portfolio'!C524-'Stocks Portfolio'!$C$3)/'Stocks Portfolio'!$C$3</f>
        <v>0.39344666173934462</v>
      </c>
      <c r="F524" s="3">
        <f>('Stocks Portfolio'!D524-'Stocks Portfolio'!$D$3)/'Stocks Portfolio'!$D$3</f>
        <v>0.39752591106653284</v>
      </c>
      <c r="G524" s="3">
        <f>('Stocks Portfolio'!E524-'Stocks Portfolio'!$E$3)/'Stocks Portfolio'!$E$3</f>
        <v>1.601423487544492E-2</v>
      </c>
      <c r="H524" s="3">
        <f>('Stocks Portfolio'!F524-'Stocks Portfolio'!$F$3)/'Stocks Portfolio'!$F$3</f>
        <v>8.1478370432591526E-2</v>
      </c>
      <c r="I524" s="3">
        <f>('Stocks Portfolio'!G524-'Stocks Portfolio'!$G$3)/'Stocks Portfolio'!$G$3</f>
        <v>0.42961964660077878</v>
      </c>
      <c r="J524" s="3">
        <f>('Stocks Portfolio'!H524-'Stocks Portfolio'!$H$3)/'Stocks Portfolio'!$H$3</f>
        <v>7.0957530994460699E-2</v>
      </c>
      <c r="K524" s="39">
        <f>('Stocks Portfolio'!I524-'Stocks Portfolio'!$I$3)/'Stocks Portfolio'!$I$3</f>
        <v>-0.34999999999999992</v>
      </c>
    </row>
    <row r="525" spans="1:11" customFormat="1" x14ac:dyDescent="0.3">
      <c r="A525" s="101" vm="9307">
        <v>44580</v>
      </c>
      <c r="B525" s="5">
        <f>SUM('Efficient Frontier'!$C$7*'Stocks Portfolio'!K525,'Efficient Frontier'!$D$7*'Stocks Portfolio'!L525,'Stocks Portfolio'!M525*'Efficient Frontier'!$E$7,'Efficient Frontier'!$F$7*'Stocks Portfolio'!N525,'Stocks Portfolio'!O525*'Efficient Frontier'!$G$7,'Efficient Frontier'!$H$7*'Stocks Portfolio'!P525,'Stocks Portfolio'!Q525*'Efficient Frontier'!$I$7,'Efficient Frontier'!$J$7*'Stocks Portfolio'!R525)</f>
        <v>2.3356005604668086E-3</v>
      </c>
      <c r="C525" s="97">
        <f t="shared" si="8"/>
        <v>0.25560064239941926</v>
      </c>
      <c r="D525" s="21">
        <f>('Stocks Portfolio'!B525-'Stocks Portfolio'!$B$3)/'Stocks Portfolio'!$B$3</f>
        <v>0.33437175493250243</v>
      </c>
      <c r="E525" s="3">
        <f>('Stocks Portfolio'!C525-'Stocks Portfolio'!$C$3)/'Stocks Portfolio'!$C$3</f>
        <v>0.43828529194382848</v>
      </c>
      <c r="F525" s="3">
        <f>('Stocks Portfolio'!D525-'Stocks Portfolio'!$D$3)/'Stocks Portfolio'!$D$3</f>
        <v>0.40956201939150783</v>
      </c>
      <c r="G525" s="3">
        <f>('Stocks Portfolio'!E525-'Stocks Portfolio'!$E$3)/'Stocks Portfolio'!$E$3</f>
        <v>6.2277580071174107E-3</v>
      </c>
      <c r="H525" s="3">
        <f>('Stocks Portfolio'!F525-'Stocks Portfolio'!$F$3)/'Stocks Portfolio'!$F$3</f>
        <v>6.42587148257035E-2</v>
      </c>
      <c r="I525" s="3">
        <f>('Stocks Portfolio'!G525-'Stocks Portfolio'!$G$3)/'Stocks Portfolio'!$G$3</f>
        <v>0.42183288409703495</v>
      </c>
      <c r="J525" s="3">
        <f>('Stocks Portfolio'!H525-'Stocks Portfolio'!$H$3)/'Stocks Portfolio'!$H$3</f>
        <v>6.0933790556581442E-2</v>
      </c>
      <c r="K525" s="39">
        <f>('Stocks Portfolio'!I525-'Stocks Portfolio'!$I$3)/'Stocks Portfolio'!$I$3</f>
        <v>-0.34999999999999992</v>
      </c>
    </row>
    <row r="526" spans="1:11" customFormat="1" x14ac:dyDescent="0.3">
      <c r="A526" s="101" vm="9323">
        <v>44581</v>
      </c>
      <c r="B526" s="5">
        <f>SUM('Efficient Frontier'!$C$7*'Stocks Portfolio'!K526,'Efficient Frontier'!$D$7*'Stocks Portfolio'!L526,'Stocks Portfolio'!M526*'Efficient Frontier'!$E$7,'Efficient Frontier'!$F$7*'Stocks Portfolio'!N526,'Stocks Portfolio'!O526*'Efficient Frontier'!$G$7,'Efficient Frontier'!$H$7*'Stocks Portfolio'!P526,'Stocks Portfolio'!Q526*'Efficient Frontier'!$I$7,'Efficient Frontier'!$J$7*'Stocks Portfolio'!R526)</f>
        <v>7.490046346054267E-3</v>
      </c>
      <c r="C526" s="97">
        <f t="shared" si="8"/>
        <v>0.26612118399766016</v>
      </c>
      <c r="D526" s="21">
        <f>('Stocks Portfolio'!B526-'Stocks Portfolio'!$B$3)/'Stocks Portfolio'!$B$3</f>
        <v>0.35098650051921065</v>
      </c>
      <c r="E526" s="3">
        <f>('Stocks Portfolio'!C526-'Stocks Portfolio'!$C$3)/'Stocks Portfolio'!$C$3</f>
        <v>0.43927075634392698</v>
      </c>
      <c r="F526" s="3">
        <f>('Stocks Portfolio'!D526-'Stocks Portfolio'!$D$3)/'Stocks Portfolio'!$D$3</f>
        <v>0.43162821798729506</v>
      </c>
      <c r="G526" s="3">
        <f>('Stocks Portfolio'!E526-'Stocks Portfolio'!$E$3)/'Stocks Portfolio'!$E$3</f>
        <v>6.0794780545670776E-3</v>
      </c>
      <c r="H526" s="3">
        <f>('Stocks Portfolio'!F526-'Stocks Portfolio'!$F$3)/'Stocks Portfolio'!$F$3</f>
        <v>7.1608567828643471E-2</v>
      </c>
      <c r="I526" s="3">
        <f>('Stocks Portfolio'!G526-'Stocks Portfolio'!$G$3)/'Stocks Portfolio'!$G$3</f>
        <v>0.40715783168613362</v>
      </c>
      <c r="J526" s="3">
        <f>('Stocks Portfolio'!H526-'Stocks Portfolio'!$H$3)/'Stocks Portfolio'!$H$3</f>
        <v>3.9303613822210558E-2</v>
      </c>
      <c r="K526" s="39">
        <f>('Stocks Portfolio'!I526-'Stocks Portfolio'!$I$3)/'Stocks Portfolio'!$I$3</f>
        <v>-0.34619565217391302</v>
      </c>
    </row>
    <row r="527" spans="1:11" customFormat="1" x14ac:dyDescent="0.3">
      <c r="A527" s="101" vm="9339">
        <v>44582</v>
      </c>
      <c r="B527" s="5">
        <f>SUM('Efficient Frontier'!$C$7*'Stocks Portfolio'!K527,'Efficient Frontier'!$D$7*'Stocks Portfolio'!L527,'Stocks Portfolio'!M527*'Efficient Frontier'!$E$7,'Efficient Frontier'!$F$7*'Stocks Portfolio'!N527,'Stocks Portfolio'!O527*'Efficient Frontier'!$G$7,'Efficient Frontier'!$H$7*'Stocks Portfolio'!P527,'Stocks Portfolio'!Q527*'Efficient Frontier'!$I$7,'Efficient Frontier'!$J$7*'Stocks Portfolio'!R527)</f>
        <v>-2.5711854830462975E-2</v>
      </c>
      <c r="C527" s="97">
        <f t="shared" si="8"/>
        <v>0.23346843295837696</v>
      </c>
      <c r="D527" s="21">
        <f>('Stocks Portfolio'!B527-'Stocks Portfolio'!$B$3)/'Stocks Portfolio'!$B$3</f>
        <v>0.32294911734164061</v>
      </c>
      <c r="E527" s="3">
        <f>('Stocks Portfolio'!C527-'Stocks Portfolio'!$C$3)/'Stocks Portfolio'!$C$3</f>
        <v>0.42744518354274436</v>
      </c>
      <c r="F527" s="3">
        <f>('Stocks Portfolio'!D527-'Stocks Portfolio'!$D$3)/'Stocks Portfolio'!$D$3</f>
        <v>0.38816449348044119</v>
      </c>
      <c r="G527" s="3">
        <f>('Stocks Portfolio'!E527-'Stocks Portfolio'!$E$3)/'Stocks Portfolio'!$E$3</f>
        <v>-2.2835112692763927E-2</v>
      </c>
      <c r="H527" s="3">
        <f>('Stocks Portfolio'!F527-'Stocks Portfolio'!$F$3)/'Stocks Portfolio'!$F$3</f>
        <v>7.1818563628727544E-2</v>
      </c>
      <c r="I527" s="3">
        <f>('Stocks Portfolio'!G527-'Stocks Portfolio'!$G$3)/'Stocks Portfolio'!$G$3</f>
        <v>0.35729260257562145</v>
      </c>
      <c r="J527" s="3">
        <f>('Stocks Portfolio'!H527-'Stocks Portfolio'!$H$3)/'Stocks Portfolio'!$H$3</f>
        <v>2.9016090741230956E-3</v>
      </c>
      <c r="K527" s="39">
        <f>('Stocks Portfolio'!I527-'Stocks Portfolio'!$I$3)/'Stocks Portfolio'!$I$3</f>
        <v>-0.35434782608695642</v>
      </c>
    </row>
    <row r="528" spans="1:11" customFormat="1" x14ac:dyDescent="0.3">
      <c r="A528" s="101" vm="9354">
        <v>44585</v>
      </c>
      <c r="B528" s="5">
        <f>SUM('Efficient Frontier'!$C$7*'Stocks Portfolio'!K528,'Efficient Frontier'!$D$7*'Stocks Portfolio'!L528,'Stocks Portfolio'!M528*'Efficient Frontier'!$E$7,'Efficient Frontier'!$F$7*'Stocks Portfolio'!N528,'Stocks Portfolio'!O528*'Efficient Frontier'!$G$7,'Efficient Frontier'!$H$7*'Stocks Portfolio'!P528,'Stocks Portfolio'!Q528*'Efficient Frontier'!$I$7,'Efficient Frontier'!$J$7*'Stocks Portfolio'!R528)</f>
        <v>-3.9610477579541524E-2</v>
      </c>
      <c r="C528" s="97">
        <f t="shared" si="8"/>
        <v>0.18432127824975802</v>
      </c>
      <c r="D528" s="21">
        <f>('Stocks Portfolio'!B528-'Stocks Portfolio'!$B$3)/'Stocks Portfolio'!$B$3</f>
        <v>0.28556593977154721</v>
      </c>
      <c r="E528" s="3">
        <f>('Stocks Portfolio'!C528-'Stocks Portfolio'!$C$3)/'Stocks Portfolio'!$C$3</f>
        <v>0.36930278393693011</v>
      </c>
      <c r="F528" s="3">
        <f>('Stocks Portfolio'!D528-'Stocks Portfolio'!$D$3)/'Stocks Portfolio'!$D$3</f>
        <v>0.32363757940488114</v>
      </c>
      <c r="G528" s="3">
        <f>('Stocks Portfolio'!E528-'Stocks Portfolio'!$E$3)/'Stocks Portfolio'!$E$3</f>
        <v>-4.7449584816132769E-2</v>
      </c>
      <c r="H528" s="3">
        <f>('Stocks Portfolio'!F528-'Stocks Portfolio'!$F$3)/'Stocks Portfolio'!$F$3</f>
        <v>3.5909281814363772E-2</v>
      </c>
      <c r="I528" s="3">
        <f>('Stocks Portfolio'!G528-'Stocks Portfolio'!$G$3)/'Stocks Portfolio'!$G$3</f>
        <v>0.25696316262354002</v>
      </c>
      <c r="J528" s="3">
        <f>('Stocks Portfolio'!H528-'Stocks Portfolio'!$H$3)/'Stocks Portfolio'!$H$3</f>
        <v>-2.8224742811922797E-2</v>
      </c>
      <c r="K528" s="39">
        <f>('Stocks Portfolio'!I528-'Stocks Portfolio'!$I$3)/'Stocks Portfolio'!$I$3</f>
        <v>-0.37826086956521737</v>
      </c>
    </row>
    <row r="529" spans="1:11" customFormat="1" x14ac:dyDescent="0.3">
      <c r="A529" s="101" vm="9368">
        <v>44586</v>
      </c>
      <c r="B529" s="5">
        <f>SUM('Efficient Frontier'!$C$7*'Stocks Portfolio'!K529,'Efficient Frontier'!$D$7*'Stocks Portfolio'!L529,'Stocks Portfolio'!M529*'Efficient Frontier'!$E$7,'Efficient Frontier'!$F$7*'Stocks Portfolio'!N529,'Stocks Portfolio'!O529*'Efficient Frontier'!$G$7,'Efficient Frontier'!$H$7*'Stocks Portfolio'!P529,'Stocks Portfolio'!Q529*'Efficient Frontier'!$I$7,'Efficient Frontier'!$J$7*'Stocks Portfolio'!R529)</f>
        <v>9.958584970108663E-3</v>
      </c>
      <c r="C529" s="97">
        <f t="shared" si="8"/>
        <v>0.19570531087996609</v>
      </c>
      <c r="D529" s="21">
        <f>('Stocks Portfolio'!B529-'Stocks Portfolio'!$B$3)/'Stocks Portfolio'!$B$3</f>
        <v>0.29075804776739345</v>
      </c>
      <c r="E529" s="3">
        <f>('Stocks Portfolio'!C529-'Stocks Portfolio'!$C$3)/'Stocks Portfolio'!$C$3</f>
        <v>0.35796994333579679</v>
      </c>
      <c r="F529" s="3">
        <f>('Stocks Portfolio'!D529-'Stocks Portfolio'!$D$3)/'Stocks Portfolio'!$D$3</f>
        <v>0.34068873286526236</v>
      </c>
      <c r="G529" s="3">
        <f>('Stocks Portfolio'!E529-'Stocks Portfolio'!$E$3)/'Stocks Portfolio'!$E$3</f>
        <v>-2.3131672597864725E-2</v>
      </c>
      <c r="H529" s="3">
        <f>('Stocks Portfolio'!F529-'Stocks Portfolio'!$F$3)/'Stocks Portfolio'!$F$3</f>
        <v>4.5359092818143681E-2</v>
      </c>
      <c r="I529" s="3">
        <f>('Stocks Portfolio'!G529-'Stocks Portfolio'!$G$3)/'Stocks Portfolio'!$G$3</f>
        <v>0.24303683737646006</v>
      </c>
      <c r="J529" s="3">
        <f>('Stocks Portfolio'!H529-'Stocks Portfolio'!$H$3)/'Stocks Portfolio'!$H$3</f>
        <v>-2.558691638090211E-2</v>
      </c>
      <c r="K529" s="39">
        <f>('Stocks Portfolio'!I529-'Stocks Portfolio'!$I$3)/'Stocks Portfolio'!$I$3</f>
        <v>-0.3766304347826086</v>
      </c>
    </row>
    <row r="530" spans="1:11" customFormat="1" x14ac:dyDescent="0.3">
      <c r="A530" s="101" vm="9383">
        <v>44587</v>
      </c>
      <c r="B530" s="5">
        <f>SUM('Efficient Frontier'!$C$7*'Stocks Portfolio'!K530,'Efficient Frontier'!$D$7*'Stocks Portfolio'!L530,'Stocks Portfolio'!M530*'Efficient Frontier'!$E$7,'Efficient Frontier'!$F$7*'Stocks Portfolio'!N530,'Stocks Portfolio'!O530*'Efficient Frontier'!$G$7,'Efficient Frontier'!$H$7*'Stocks Portfolio'!P530,'Stocks Portfolio'!Q530*'Efficient Frontier'!$I$7,'Efficient Frontier'!$J$7*'Stocks Portfolio'!R530)</f>
        <v>2.3195886250524694E-2</v>
      </c>
      <c r="C530" s="97">
        <f t="shared" si="8"/>
        <v>0.2227694458865859</v>
      </c>
      <c r="D530" s="21">
        <f>('Stocks Portfolio'!B530-'Stocks Portfolio'!$B$3)/'Stocks Portfolio'!$B$3</f>
        <v>0.31775700934579426</v>
      </c>
      <c r="E530" s="3">
        <f>('Stocks Portfolio'!C530-'Stocks Portfolio'!$C$3)/'Stocks Portfolio'!$C$3</f>
        <v>0.38556294653855622</v>
      </c>
      <c r="F530" s="3">
        <f>('Stocks Portfolio'!D530-'Stocks Portfolio'!$D$3)/'Stocks Portfolio'!$D$3</f>
        <v>0.36074891340688725</v>
      </c>
      <c r="G530" s="3">
        <f>('Stocks Portfolio'!E530-'Stocks Portfolio'!$E$3)/'Stocks Portfolio'!$E$3</f>
        <v>1.2158956109134023E-2</v>
      </c>
      <c r="H530" s="3">
        <f>('Stocks Portfolio'!F530-'Stocks Portfolio'!$F$3)/'Stocks Portfolio'!$F$3</f>
        <v>7.7068458630827383E-2</v>
      </c>
      <c r="I530" s="3">
        <f>('Stocks Portfolio'!G530-'Stocks Portfolio'!$G$3)/'Stocks Portfolio'!$G$3</f>
        <v>0.3030847559149446</v>
      </c>
      <c r="J530" s="3">
        <f>('Stocks Portfolio'!H530-'Stocks Portfolio'!$H$3)/'Stocks Portfolio'!$H$3</f>
        <v>5.0118702189397213E-3</v>
      </c>
      <c r="K530" s="39">
        <f>('Stocks Portfolio'!I530-'Stocks Portfolio'!$I$3)/'Stocks Portfolio'!$I$3</f>
        <v>-0.36358695652173906</v>
      </c>
    </row>
    <row r="531" spans="1:11" customFormat="1" x14ac:dyDescent="0.3">
      <c r="A531" s="101" vm="9396">
        <v>44588</v>
      </c>
      <c r="B531" s="5">
        <f>SUM('Efficient Frontier'!$C$7*'Stocks Portfolio'!K531,'Efficient Frontier'!$D$7*'Stocks Portfolio'!L531,'Stocks Portfolio'!M531*'Efficient Frontier'!$E$7,'Efficient Frontier'!$F$7*'Stocks Portfolio'!N531,'Stocks Portfolio'!O531*'Efficient Frontier'!$G$7,'Efficient Frontier'!$H$7*'Stocks Portfolio'!P531,'Stocks Portfolio'!Q531*'Efficient Frontier'!$I$7,'Efficient Frontier'!$J$7*'Stocks Portfolio'!R531)</f>
        <v>-3.0747994134410392E-3</v>
      </c>
      <c r="C531" s="97">
        <f t="shared" si="8"/>
        <v>0.21760404365905422</v>
      </c>
      <c r="D531" s="21">
        <f>('Stocks Portfolio'!B531-'Stocks Portfolio'!$B$3)/'Stocks Portfolio'!$B$3</f>
        <v>0.31360332294911725</v>
      </c>
      <c r="E531" s="3">
        <f>('Stocks Portfolio'!C531-'Stocks Portfolio'!$C$3)/'Stocks Portfolio'!$C$3</f>
        <v>0.39147573293914739</v>
      </c>
      <c r="F531" s="3">
        <f>('Stocks Portfolio'!D531-'Stocks Portfolio'!$D$3)/'Stocks Portfolio'!$D$3</f>
        <v>0.34002006018054154</v>
      </c>
      <c r="G531" s="3">
        <f>('Stocks Portfolio'!E531-'Stocks Portfolio'!$E$3)/'Stocks Portfolio'!$E$3</f>
        <v>2.105575326215901E-2</v>
      </c>
      <c r="H531" s="3">
        <f>('Stocks Portfolio'!F531-'Stocks Portfolio'!$F$3)/'Stocks Portfolio'!$F$3</f>
        <v>9.722805543889125E-2</v>
      </c>
      <c r="I531" s="3">
        <f>('Stocks Portfolio'!G531-'Stocks Portfolio'!$G$3)/'Stocks Portfolio'!$G$3</f>
        <v>0.31341719077568148</v>
      </c>
      <c r="J531" s="3">
        <f>('Stocks Portfolio'!H531-'Stocks Portfolio'!$H$3)/'Stocks Portfolio'!$H$3</f>
        <v>1.2134001582695883E-2</v>
      </c>
      <c r="K531" s="39">
        <f>('Stocks Portfolio'!I531-'Stocks Portfolio'!$I$3)/'Stocks Portfolio'!$I$3</f>
        <v>-0.36086956521739127</v>
      </c>
    </row>
    <row r="532" spans="1:11" customFormat="1" x14ac:dyDescent="0.3">
      <c r="A532" s="101" vm="9412">
        <v>44589</v>
      </c>
      <c r="B532" s="5">
        <f>SUM('Efficient Frontier'!$C$7*'Stocks Portfolio'!K532,'Efficient Frontier'!$D$7*'Stocks Portfolio'!L532,'Stocks Portfolio'!M532*'Efficient Frontier'!$E$7,'Efficient Frontier'!$F$7*'Stocks Portfolio'!N532,'Stocks Portfolio'!O532*'Efficient Frontier'!$G$7,'Efficient Frontier'!$H$7*'Stocks Portfolio'!P532,'Stocks Portfolio'!Q532*'Efficient Frontier'!$I$7,'Efficient Frontier'!$J$7*'Stocks Portfolio'!R532)</f>
        <v>-7.4900410561872261E-3</v>
      </c>
      <c r="C532" s="97">
        <f t="shared" si="8"/>
        <v>0.20922572715024126</v>
      </c>
      <c r="D532" s="21">
        <f>('Stocks Portfolio'!B532-'Stocks Portfolio'!$B$3)/'Stocks Portfolio'!$B$3</f>
        <v>0.30114226375908604</v>
      </c>
      <c r="E532" s="3">
        <f>('Stocks Portfolio'!C532-'Stocks Portfolio'!$C$3)/'Stocks Portfolio'!$C$3</f>
        <v>0.36585365853658519</v>
      </c>
      <c r="F532" s="3">
        <f>('Stocks Portfolio'!D532-'Stocks Portfolio'!$D$3)/'Stocks Portfolio'!$D$3</f>
        <v>0.34068873286526236</v>
      </c>
      <c r="G532" s="3">
        <f>('Stocks Portfolio'!E532-'Stocks Portfolio'!$E$3)/'Stocks Portfolio'!$E$3</f>
        <v>1.9128113879003626E-2</v>
      </c>
      <c r="H532" s="3">
        <f>('Stocks Portfolio'!F532-'Stocks Portfolio'!$F$3)/'Stocks Portfolio'!$F$3</f>
        <v>9.0718185636287363E-2</v>
      </c>
      <c r="I532" s="3">
        <f>('Stocks Portfolio'!G532-'Stocks Portfolio'!$G$3)/'Stocks Portfolio'!$G$3</f>
        <v>0.2779275232105422</v>
      </c>
      <c r="J532" s="3">
        <f>('Stocks Portfolio'!H532-'Stocks Portfolio'!$H$3)/'Stocks Portfolio'!$H$3</f>
        <v>-3.1126351886045893E-2</v>
      </c>
      <c r="K532" s="39">
        <f>('Stocks Portfolio'!I532-'Stocks Portfolio'!$I$3)/'Stocks Portfolio'!$I$3</f>
        <v>-0.37228260869565211</v>
      </c>
    </row>
    <row r="533" spans="1:11" customFormat="1" x14ac:dyDescent="0.3">
      <c r="A533" s="101" vm="9428">
        <v>44592</v>
      </c>
      <c r="B533" s="5">
        <f>SUM('Efficient Frontier'!$C$7*'Stocks Portfolio'!K533,'Efficient Frontier'!$D$7*'Stocks Portfolio'!L533,'Stocks Portfolio'!M533*'Efficient Frontier'!$E$7,'Efficient Frontier'!$F$7*'Stocks Portfolio'!N533,'Stocks Portfolio'!O533*'Efficient Frontier'!$G$7,'Efficient Frontier'!$H$7*'Stocks Portfolio'!P533,'Stocks Portfolio'!Q533*'Efficient Frontier'!$I$7,'Efficient Frontier'!$J$7*'Stocks Portfolio'!R533)</f>
        <v>1.4438562114786948E-2</v>
      </c>
      <c r="C533" s="97">
        <f t="shared" si="8"/>
        <v>0.22775476248497384</v>
      </c>
      <c r="D533" s="21">
        <f>('Stocks Portfolio'!B533-'Stocks Portfolio'!$B$3)/'Stocks Portfolio'!$B$3</f>
        <v>0.34060228452751806</v>
      </c>
      <c r="E533" s="3">
        <f>('Stocks Portfolio'!C533-'Stocks Portfolio'!$C$3)/'Stocks Portfolio'!$C$3</f>
        <v>0.38802660753880264</v>
      </c>
      <c r="F533" s="3">
        <f>('Stocks Portfolio'!D533-'Stocks Portfolio'!$D$3)/'Stocks Portfolio'!$D$3</f>
        <v>0.35673687729856229</v>
      </c>
      <c r="G533" s="3">
        <f>('Stocks Portfolio'!E533-'Stocks Portfolio'!$E$3)/'Stocks Portfolio'!$E$3</f>
        <v>3.7218268090154265E-2</v>
      </c>
      <c r="H533" s="3">
        <f>('Stocks Portfolio'!F533-'Stocks Portfolio'!$F$3)/'Stocks Portfolio'!$F$3</f>
        <v>0.10016799664006727</v>
      </c>
      <c r="I533" s="3">
        <f>('Stocks Portfolio'!G533-'Stocks Portfolio'!$G$3)/'Stocks Portfolio'!$G$3</f>
        <v>0.27058999700509129</v>
      </c>
      <c r="J533" s="3">
        <f>('Stocks Portfolio'!H533-'Stocks Portfolio'!$H$3)/'Stocks Portfolio'!$H$3</f>
        <v>-1.5826958586123759E-3</v>
      </c>
      <c r="K533" s="39">
        <f>('Stocks Portfolio'!I533-'Stocks Portfolio'!$I$3)/'Stocks Portfolio'!$I$3</f>
        <v>-0.38586956521739124</v>
      </c>
    </row>
    <row r="534" spans="1:11" customFormat="1" x14ac:dyDescent="0.3">
      <c r="A534" s="101" vm="9445">
        <v>44593</v>
      </c>
      <c r="B534" s="5">
        <f>SUM('Efficient Frontier'!$C$7*'Stocks Portfolio'!K534,'Efficient Frontier'!$D$7*'Stocks Portfolio'!L534,'Stocks Portfolio'!M534*'Efficient Frontier'!$E$7,'Efficient Frontier'!$F$7*'Stocks Portfolio'!N534,'Stocks Portfolio'!O534*'Efficient Frontier'!$G$7,'Efficient Frontier'!$H$7*'Stocks Portfolio'!P534,'Stocks Portfolio'!Q534*'Efficient Frontier'!$I$7,'Efficient Frontier'!$J$7*'Stocks Portfolio'!R534)</f>
        <v>1.7846939387440332E-2</v>
      </c>
      <c r="C534" s="97">
        <f t="shared" si="8"/>
        <v>0.24937585518205532</v>
      </c>
      <c r="D534" s="21">
        <f>('Stocks Portfolio'!B534-'Stocks Portfolio'!$B$3)/'Stocks Portfolio'!$B$3</f>
        <v>0.3333333333333332</v>
      </c>
      <c r="E534" s="3">
        <f>('Stocks Portfolio'!C534-'Stocks Portfolio'!$C$3)/'Stocks Portfolio'!$C$3</f>
        <v>0.45405272234540522</v>
      </c>
      <c r="F534" s="3">
        <f>('Stocks Portfolio'!D534-'Stocks Portfolio'!$D$3)/'Stocks Portfolio'!$D$3</f>
        <v>0.38482113005683705</v>
      </c>
      <c r="G534" s="3">
        <f>('Stocks Portfolio'!E534-'Stocks Portfolio'!$E$3)/'Stocks Portfolio'!$E$3</f>
        <v>5.6494661921708218E-2</v>
      </c>
      <c r="H534" s="3">
        <f>('Stocks Portfolio'!F534-'Stocks Portfolio'!$F$3)/'Stocks Portfolio'!$F$3</f>
        <v>0.1213775724485511</v>
      </c>
      <c r="I534" s="3">
        <f>('Stocks Portfolio'!G534-'Stocks Portfolio'!$G$3)/'Stocks Portfolio'!$G$3</f>
        <v>0.29859239293201567</v>
      </c>
      <c r="J534" s="3">
        <f>('Stocks Portfolio'!H534-'Stocks Portfolio'!$H$3)/'Stocks Portfolio'!$H$3</f>
        <v>3.2709047744658458E-2</v>
      </c>
      <c r="K534" s="39">
        <f>('Stocks Portfolio'!I534-'Stocks Portfolio'!$I$3)/'Stocks Portfolio'!$I$3</f>
        <v>-0.36902173913043479</v>
      </c>
    </row>
    <row r="535" spans="1:11" customFormat="1" x14ac:dyDescent="0.3">
      <c r="A535" s="101" vm="9462">
        <v>44594</v>
      </c>
      <c r="B535" s="5">
        <f>SUM('Efficient Frontier'!$C$7*'Stocks Portfolio'!K535,'Efficient Frontier'!$D$7*'Stocks Portfolio'!L535,'Stocks Portfolio'!M535*'Efficient Frontier'!$E$7,'Efficient Frontier'!$F$7*'Stocks Portfolio'!N535,'Stocks Portfolio'!O535*'Efficient Frontier'!$G$7,'Efficient Frontier'!$H$7*'Stocks Portfolio'!P535,'Stocks Portfolio'!Q535*'Efficient Frontier'!$I$7,'Efficient Frontier'!$J$7*'Stocks Portfolio'!R535)</f>
        <v>1.5004671180908313E-2</v>
      </c>
      <c r="C535" s="97">
        <f t="shared" si="8"/>
        <v>0.26899276493343244</v>
      </c>
      <c r="D535" s="21">
        <f>('Stocks Portfolio'!B535-'Stocks Portfolio'!$B$3)/'Stocks Portfolio'!$B$3</f>
        <v>0.35617860851505706</v>
      </c>
      <c r="E535" s="3">
        <f>('Stocks Portfolio'!C535-'Stocks Portfolio'!$C$3)/'Stocks Portfolio'!$C$3</f>
        <v>0.46390736634639068</v>
      </c>
      <c r="F535" s="3">
        <f>('Stocks Portfolio'!D535-'Stocks Portfolio'!$D$3)/'Stocks Portfolio'!$D$3</f>
        <v>0.40688732865262445</v>
      </c>
      <c r="G535" s="3">
        <f>('Stocks Portfolio'!E535-'Stocks Portfolio'!$E$3)/'Stocks Portfolio'!$E$3</f>
        <v>9.0599051008303774E-2</v>
      </c>
      <c r="H535" s="3">
        <f>('Stocks Portfolio'!F535-'Stocks Portfolio'!$F$3)/'Stocks Portfolio'!$F$3</f>
        <v>0.13271734565308707</v>
      </c>
      <c r="I535" s="3">
        <f>('Stocks Portfolio'!G535-'Stocks Portfolio'!$G$3)/'Stocks Portfolio'!$G$3</f>
        <v>0.30847559149445936</v>
      </c>
      <c r="J535" s="3">
        <f>('Stocks Portfolio'!H535-'Stocks Portfolio'!$H$3)/'Stocks Portfolio'!$H$3</f>
        <v>2.9807438670535549E-2</v>
      </c>
      <c r="K535" s="39">
        <f>('Stocks Portfolio'!I535-'Stocks Portfolio'!$I$3)/'Stocks Portfolio'!$I$3</f>
        <v>-0.38043478260869557</v>
      </c>
    </row>
    <row r="536" spans="1:11" customFormat="1" x14ac:dyDescent="0.3">
      <c r="A536" s="101" vm="9478">
        <v>44595</v>
      </c>
      <c r="B536" s="5">
        <f>SUM('Efficient Frontier'!$C$7*'Stocks Portfolio'!K536,'Efficient Frontier'!$D$7*'Stocks Portfolio'!L536,'Stocks Portfolio'!M536*'Efficient Frontier'!$E$7,'Efficient Frontier'!$F$7*'Stocks Portfolio'!N536,'Stocks Portfolio'!O536*'Efficient Frontier'!$G$7,'Efficient Frontier'!$H$7*'Stocks Portfolio'!P536,'Stocks Portfolio'!Q536*'Efficient Frontier'!$I$7,'Efficient Frontier'!$J$7*'Stocks Portfolio'!R536)</f>
        <v>-1.9625389060859224E-2</v>
      </c>
      <c r="C536" s="97">
        <f t="shared" si="8"/>
        <v>0.241670700916853</v>
      </c>
      <c r="D536" s="21">
        <f>('Stocks Portfolio'!B536-'Stocks Portfolio'!$B$3)/'Stocks Portfolio'!$B$3</f>
        <v>0.31256490134994802</v>
      </c>
      <c r="E536" s="3">
        <f>('Stocks Portfolio'!C536-'Stocks Portfolio'!$C$3)/'Stocks Portfolio'!$C$3</f>
        <v>0.42596698694259666</v>
      </c>
      <c r="F536" s="3">
        <f>('Stocks Portfolio'!D536-'Stocks Portfolio'!$D$3)/'Stocks Portfolio'!$D$3</f>
        <v>0.35473085924439973</v>
      </c>
      <c r="G536" s="3">
        <f>('Stocks Portfolio'!E536-'Stocks Portfolio'!$E$3)/'Stocks Portfolio'!$E$3</f>
        <v>0.11580664294187434</v>
      </c>
      <c r="H536" s="3">
        <f>('Stocks Portfolio'!F536-'Stocks Portfolio'!$F$3)/'Stocks Portfolio'!$F$3</f>
        <v>0.14573708525829501</v>
      </c>
      <c r="I536" s="3">
        <f>('Stocks Portfolio'!G536-'Stocks Portfolio'!$G$3)/'Stocks Portfolio'!$G$3</f>
        <v>0.30083857442348</v>
      </c>
      <c r="J536" s="3">
        <f>('Stocks Portfolio'!H536-'Stocks Portfolio'!$H$3)/'Stocks Portfolio'!$H$3</f>
        <v>5.2756528620417527E-3</v>
      </c>
      <c r="K536" s="39">
        <f>('Stocks Portfolio'!I536-'Stocks Portfolio'!$I$3)/'Stocks Portfolio'!$I$3</f>
        <v>-0.38641304347826089</v>
      </c>
    </row>
    <row r="537" spans="1:11" customFormat="1" x14ac:dyDescent="0.3">
      <c r="A537" s="101" vm="9496">
        <v>44596</v>
      </c>
      <c r="B537" s="5">
        <f>SUM('Efficient Frontier'!$C$7*'Stocks Portfolio'!K537,'Efficient Frontier'!$D$7*'Stocks Portfolio'!L537,'Stocks Portfolio'!M537*'Efficient Frontier'!$E$7,'Efficient Frontier'!$F$7*'Stocks Portfolio'!N537,'Stocks Portfolio'!O537*'Efficient Frontier'!$G$7,'Efficient Frontier'!$H$7*'Stocks Portfolio'!P537,'Stocks Portfolio'!Q537*'Efficient Frontier'!$I$7,'Efficient Frontier'!$J$7*'Stocks Portfolio'!R537)</f>
        <v>-1.3896850598933015E-2</v>
      </c>
      <c r="C537" s="97">
        <f t="shared" si="8"/>
        <v>0.22454003274666892</v>
      </c>
      <c r="D537" s="21">
        <f>('Stocks Portfolio'!B537-'Stocks Portfolio'!$B$3)/'Stocks Portfolio'!$B$3</f>
        <v>0.29179646936656267</v>
      </c>
      <c r="E537" s="3">
        <f>('Stocks Portfolio'!C537-'Stocks Portfolio'!$C$3)/'Stocks Portfolio'!$C$3</f>
        <v>0.42892338014289222</v>
      </c>
      <c r="F537" s="3">
        <f>('Stocks Portfolio'!D537-'Stocks Portfolio'!$D$3)/'Stocks Portfolio'!$D$3</f>
        <v>0.33734536944165822</v>
      </c>
      <c r="G537" s="3">
        <f>('Stocks Portfolio'!E537-'Stocks Portfolio'!$E$3)/'Stocks Portfolio'!$E$3</f>
        <v>0.10987544483985774</v>
      </c>
      <c r="H537" s="3">
        <f>('Stocks Portfolio'!F537-'Stocks Portfolio'!$F$3)/'Stocks Portfolio'!$F$3</f>
        <v>0.12011759764804707</v>
      </c>
      <c r="I537" s="3">
        <f>('Stocks Portfolio'!G537-'Stocks Portfolio'!$G$3)/'Stocks Portfolio'!$G$3</f>
        <v>0.23255465708295897</v>
      </c>
      <c r="J537" s="3">
        <f>('Stocks Portfolio'!H537-'Stocks Portfolio'!$H$3)/'Stocks Portfolio'!$H$3</f>
        <v>-3.1653917172249392E-3</v>
      </c>
      <c r="K537" s="39">
        <f>('Stocks Portfolio'!I537-'Stocks Portfolio'!$I$3)/'Stocks Portfolio'!$I$3</f>
        <v>-0.39673913043478259</v>
      </c>
    </row>
    <row r="538" spans="1:11" customFormat="1" x14ac:dyDescent="0.3">
      <c r="A538" s="101" vm="9513">
        <v>44599</v>
      </c>
      <c r="B538" s="5">
        <f>SUM('Efficient Frontier'!$C$7*'Stocks Portfolio'!K538,'Efficient Frontier'!$D$7*'Stocks Portfolio'!L538,'Stocks Portfolio'!M538*'Efficient Frontier'!$E$7,'Efficient Frontier'!$F$7*'Stocks Portfolio'!N538,'Stocks Portfolio'!O538*'Efficient Frontier'!$G$7,'Efficient Frontier'!$H$7*'Stocks Portfolio'!P538,'Stocks Portfolio'!Q538*'Efficient Frontier'!$I$7,'Efficient Frontier'!$J$7*'Stocks Portfolio'!R538)</f>
        <v>-1.012105170824041E-2</v>
      </c>
      <c r="C538" s="97">
        <f t="shared" si="8"/>
        <v>0.21159028300961227</v>
      </c>
      <c r="D538" s="21">
        <f>('Stocks Portfolio'!B538-'Stocks Portfolio'!$B$3)/'Stocks Portfolio'!$B$3</f>
        <v>0.273104880581516</v>
      </c>
      <c r="E538" s="3">
        <f>('Stocks Portfolio'!C538-'Stocks Portfolio'!$C$3)/'Stocks Portfolio'!$C$3</f>
        <v>0.41956146834195596</v>
      </c>
      <c r="F538" s="3">
        <f>('Stocks Portfolio'!D538-'Stocks Portfolio'!$D$3)/'Stocks Portfolio'!$D$3</f>
        <v>0.31895687061183542</v>
      </c>
      <c r="G538" s="3">
        <f>('Stocks Portfolio'!E538-'Stocks Portfolio'!$E$3)/'Stocks Portfolio'!$E$3</f>
        <v>9.6085409252669132E-2</v>
      </c>
      <c r="H538" s="3">
        <f>('Stocks Portfolio'!F538-'Stocks Portfolio'!$F$3)/'Stocks Portfolio'!$F$3</f>
        <v>0.14027719445611092</v>
      </c>
      <c r="I538" s="3">
        <f>('Stocks Portfolio'!G538-'Stocks Portfolio'!$G$3)/'Stocks Portfolio'!$G$3</f>
        <v>0.2205750224618149</v>
      </c>
      <c r="J538" s="3">
        <f>('Stocks Portfolio'!H538-'Stocks Portfolio'!$H$3)/'Stocks Portfolio'!$H$3</f>
        <v>2.1102611448168135E-3</v>
      </c>
      <c r="K538" s="39">
        <f>('Stocks Portfolio'!I538-'Stocks Portfolio'!$I$3)/'Stocks Portfolio'!$I$3</f>
        <v>-0.39891304347826079</v>
      </c>
    </row>
    <row r="539" spans="1:11" customFormat="1" x14ac:dyDescent="0.3">
      <c r="A539" s="101" vm="9529">
        <v>44600</v>
      </c>
      <c r="B539" s="5">
        <f>SUM('Efficient Frontier'!$C$7*'Stocks Portfolio'!K539,'Efficient Frontier'!$D$7*'Stocks Portfolio'!L539,'Stocks Portfolio'!M539*'Efficient Frontier'!$E$7,'Efficient Frontier'!$F$7*'Stocks Portfolio'!N539,'Stocks Portfolio'!O539*'Efficient Frontier'!$G$7,'Efficient Frontier'!$H$7*'Stocks Portfolio'!P539,'Stocks Portfolio'!Q539*'Efficient Frontier'!$I$7,'Efficient Frontier'!$J$7*'Stocks Portfolio'!R539)</f>
        <v>2.5562255385301268E-3</v>
      </c>
      <c r="C539" s="97">
        <f t="shared" si="8"/>
        <v>0.21414976245645545</v>
      </c>
      <c r="D539" s="21">
        <f>('Stocks Portfolio'!B539-'Stocks Portfolio'!$B$3)/'Stocks Portfolio'!$B$3</f>
        <v>0.25856697819314622</v>
      </c>
      <c r="E539" s="3">
        <f>('Stocks Portfolio'!C539-'Stocks Portfolio'!$C$3)/'Stocks Portfolio'!$C$3</f>
        <v>0.40034491254003446</v>
      </c>
      <c r="F539" s="3">
        <f>('Stocks Portfolio'!D539-'Stocks Portfolio'!$D$3)/'Stocks Portfolio'!$D$3</f>
        <v>0.31929120695419588</v>
      </c>
      <c r="G539" s="3">
        <f>('Stocks Portfolio'!E539-'Stocks Portfolio'!$E$3)/'Stocks Portfolio'!$E$3</f>
        <v>0.1215895610913405</v>
      </c>
      <c r="H539" s="3">
        <f>('Stocks Portfolio'!F539-'Stocks Portfolio'!$F$3)/'Stocks Portfolio'!$F$3</f>
        <v>0.16316673666526674</v>
      </c>
      <c r="I539" s="3">
        <f>('Stocks Portfolio'!G539-'Stocks Portfolio'!$G$3)/'Stocks Portfolio'!$G$3</f>
        <v>0.23075771188978728</v>
      </c>
      <c r="J539" s="3">
        <f>('Stocks Portfolio'!H539-'Stocks Portfolio'!$H$3)/'Stocks Portfolio'!$H$3</f>
        <v>2.6378264310208763E-3</v>
      </c>
      <c r="K539" s="39">
        <f>('Stocks Portfolio'!I539-'Stocks Portfolio'!$I$3)/'Stocks Portfolio'!$I$3</f>
        <v>-0.40217391304347822</v>
      </c>
    </row>
    <row r="540" spans="1:11" customFormat="1" x14ac:dyDescent="0.3">
      <c r="A540" s="101" vm="9548">
        <v>44601</v>
      </c>
      <c r="B540" s="5">
        <f>SUM('Efficient Frontier'!$C$7*'Stocks Portfolio'!K540,'Efficient Frontier'!$D$7*'Stocks Portfolio'!L540,'Stocks Portfolio'!M540*'Efficient Frontier'!$E$7,'Efficient Frontier'!$F$7*'Stocks Portfolio'!N540,'Stocks Portfolio'!O540*'Efficient Frontier'!$G$7,'Efficient Frontier'!$H$7*'Stocks Portfolio'!P540,'Stocks Portfolio'!Q540*'Efficient Frontier'!$I$7,'Efficient Frontier'!$J$7*'Stocks Portfolio'!R540)</f>
        <v>2.732823492879953E-2</v>
      </c>
      <c r="C540" s="97">
        <f t="shared" si="8"/>
        <v>0.24898744230390324</v>
      </c>
      <c r="D540" s="21">
        <f>('Stocks Portfolio'!B540-'Stocks Portfolio'!$B$3)/'Stocks Portfolio'!$B$3</f>
        <v>0.30737279335410167</v>
      </c>
      <c r="E540" s="3">
        <f>('Stocks Portfolio'!C540-'Stocks Portfolio'!$C$3)/'Stocks Portfolio'!$C$3</f>
        <v>0.43286523774328634</v>
      </c>
      <c r="F540" s="3">
        <f>('Stocks Portfolio'!D540-'Stocks Portfolio'!$D$3)/'Stocks Portfolio'!$D$3</f>
        <v>0.36074891340688725</v>
      </c>
      <c r="G540" s="3">
        <f>('Stocks Portfolio'!E540-'Stocks Portfolio'!$E$3)/'Stocks Portfolio'!$E$3</f>
        <v>0.13879003558718861</v>
      </c>
      <c r="H540" s="3">
        <f>('Stocks Portfolio'!F540-'Stocks Portfolio'!$F$3)/'Stocks Portfolio'!$F$3</f>
        <v>0.1984460310793785</v>
      </c>
      <c r="I540" s="3">
        <f>('Stocks Portfolio'!G540-'Stocks Portfolio'!$G$3)/'Stocks Portfolio'!$G$3</f>
        <v>0.28077268643306391</v>
      </c>
      <c r="J540" s="3">
        <f>('Stocks Portfolio'!H540-'Stocks Portfolio'!$H$3)/'Stocks Portfolio'!$H$3</f>
        <v>1.2134001582695883E-2</v>
      </c>
      <c r="K540" s="39">
        <f>('Stocks Portfolio'!I540-'Stocks Portfolio'!$I$3)/'Stocks Portfolio'!$I$3</f>
        <v>-0.396195652173913</v>
      </c>
    </row>
    <row r="541" spans="1:11" customFormat="1" x14ac:dyDescent="0.3">
      <c r="A541" s="101" vm="9564">
        <v>44602</v>
      </c>
      <c r="B541" s="5">
        <f>SUM('Efficient Frontier'!$C$7*'Stocks Portfolio'!K541,'Efficient Frontier'!$D$7*'Stocks Portfolio'!L541,'Stocks Portfolio'!M541*'Efficient Frontier'!$E$7,'Efficient Frontier'!$F$7*'Stocks Portfolio'!N541,'Stocks Portfolio'!O541*'Efficient Frontier'!$G$7,'Efficient Frontier'!$H$7*'Stocks Portfolio'!P541,'Stocks Portfolio'!Q541*'Efficient Frontier'!$I$7,'Efficient Frontier'!$J$7*'Stocks Portfolio'!R541)</f>
        <v>-7.2006720619312578E-3</v>
      </c>
      <c r="C541" s="97">
        <f t="shared" si="8"/>
        <v>0.23776424387036144</v>
      </c>
      <c r="D541" s="21">
        <f>('Stocks Portfolio'!B541-'Stocks Portfolio'!$B$3)/'Stocks Portfolio'!$B$3</f>
        <v>0.28037383177570085</v>
      </c>
      <c r="E541" s="3">
        <f>('Stocks Portfolio'!C541-'Stocks Portfolio'!$C$3)/'Stocks Portfolio'!$C$3</f>
        <v>0.408721359940872</v>
      </c>
      <c r="F541" s="3">
        <f>('Stocks Portfolio'!D541-'Stocks Portfolio'!$D$3)/'Stocks Portfolio'!$D$3</f>
        <v>0.32831828819792708</v>
      </c>
      <c r="G541" s="3">
        <f>('Stocks Portfolio'!E541-'Stocks Portfolio'!$E$3)/'Stocks Portfolio'!$E$3</f>
        <v>0.17511862396204034</v>
      </c>
      <c r="H541" s="3">
        <f>('Stocks Portfolio'!F541-'Stocks Portfolio'!$F$3)/'Stocks Portfolio'!$F$3</f>
        <v>0.22637547249055026</v>
      </c>
      <c r="I541" s="3">
        <f>('Stocks Portfolio'!G541-'Stocks Portfolio'!$G$3)/'Stocks Portfolio'!$G$3</f>
        <v>0.26984126984126994</v>
      </c>
      <c r="J541" s="3">
        <f>('Stocks Portfolio'!H541-'Stocks Portfolio'!$H$3)/'Stocks Portfolio'!$H$3</f>
        <v>1.556317594302304E-2</v>
      </c>
      <c r="K541" s="39">
        <f>('Stocks Portfolio'!I541-'Stocks Portfolio'!$I$3)/'Stocks Portfolio'!$I$3</f>
        <v>-0.38858695652173908</v>
      </c>
    </row>
    <row r="542" spans="1:11" customFormat="1" x14ac:dyDescent="0.3">
      <c r="A542" s="101" vm="9581">
        <v>44603</v>
      </c>
      <c r="B542" s="5">
        <f>SUM('Efficient Frontier'!$C$7*'Stocks Portfolio'!K542,'Efficient Frontier'!$D$7*'Stocks Portfolio'!L542,'Stocks Portfolio'!M542*'Efficient Frontier'!$E$7,'Efficient Frontier'!$F$7*'Stocks Portfolio'!N542,'Stocks Portfolio'!O542*'Efficient Frontier'!$G$7,'Efficient Frontier'!$H$7*'Stocks Portfolio'!P542,'Stocks Portfolio'!Q542*'Efficient Frontier'!$I$7,'Efficient Frontier'!$J$7*'Stocks Portfolio'!R542)</f>
        <v>-1.3700086994993393E-2</v>
      </c>
      <c r="C542" s="97">
        <f t="shared" si="8"/>
        <v>0.21994658603596479</v>
      </c>
      <c r="D542" s="21">
        <f>('Stocks Portfolio'!B542-'Stocks Portfolio'!$B$3)/'Stocks Portfolio'!$B$3</f>
        <v>0.27102803738317749</v>
      </c>
      <c r="E542" s="3">
        <f>('Stocks Portfolio'!C542-'Stocks Portfolio'!$C$3)/'Stocks Portfolio'!$C$3</f>
        <v>0.36782458733678242</v>
      </c>
      <c r="F542" s="3">
        <f>('Stocks Portfolio'!D542-'Stocks Portfolio'!$D$3)/'Stocks Portfolio'!$D$3</f>
        <v>0.30357739886325624</v>
      </c>
      <c r="G542" s="3">
        <f>('Stocks Portfolio'!E542-'Stocks Portfolio'!$E$3)/'Stocks Portfolio'!$E$3</f>
        <v>0.16325622775800713</v>
      </c>
      <c r="H542" s="3">
        <f>('Stocks Portfolio'!F542-'Stocks Portfolio'!$F$3)/'Stocks Portfolio'!$F$3</f>
        <v>0.1984460310793785</v>
      </c>
      <c r="I542" s="3">
        <f>('Stocks Portfolio'!G542-'Stocks Portfolio'!$G$3)/'Stocks Portfolio'!$G$3</f>
        <v>0.25561545372866123</v>
      </c>
      <c r="J542" s="3">
        <f>('Stocks Portfolio'!H542-'Stocks Portfolio'!$H$3)/'Stocks Portfolio'!$H$3</f>
        <v>1.0551305724083505E-2</v>
      </c>
      <c r="K542" s="39">
        <f>('Stocks Portfolio'!I542-'Stocks Portfolio'!$I$3)/'Stocks Portfolio'!$I$3</f>
        <v>-0.38478260869565212</v>
      </c>
    </row>
    <row r="543" spans="1:11" customFormat="1" x14ac:dyDescent="0.3">
      <c r="A543" s="101" vm="9598">
        <v>44606</v>
      </c>
      <c r="B543" s="5">
        <f>SUM('Efficient Frontier'!$C$7*'Stocks Portfolio'!K543,'Efficient Frontier'!$D$7*'Stocks Portfolio'!L543,'Stocks Portfolio'!M543*'Efficient Frontier'!$E$7,'Efficient Frontier'!$F$7*'Stocks Portfolio'!N543,'Stocks Portfolio'!O543*'Efficient Frontier'!$G$7,'Efficient Frontier'!$H$7*'Stocks Portfolio'!P543,'Stocks Portfolio'!Q543*'Efficient Frontier'!$I$7,'Efficient Frontier'!$J$7*'Stocks Portfolio'!R543)</f>
        <v>-1.7685421247626773E-2</v>
      </c>
      <c r="C543" s="97">
        <f t="shared" si="8"/>
        <v>0.19938345840079347</v>
      </c>
      <c r="D543" s="21">
        <f>('Stocks Portfolio'!B543-'Stocks Portfolio'!$B$3)/'Stocks Portfolio'!$B$3</f>
        <v>0.25233644859813081</v>
      </c>
      <c r="E543" s="3">
        <f>('Stocks Portfolio'!C543-'Stocks Portfolio'!$C$3)/'Stocks Portfolio'!$C$3</f>
        <v>0.34121704853412155</v>
      </c>
      <c r="F543" s="3">
        <f>('Stocks Portfolio'!D543-'Stocks Portfolio'!$D$3)/'Stocks Portfolio'!$D$3</f>
        <v>0.2958876629889669</v>
      </c>
      <c r="G543" s="3">
        <f>('Stocks Portfolio'!E543-'Stocks Portfolio'!$E$3)/'Stocks Portfolio'!$E$3</f>
        <v>0.1140272835112693</v>
      </c>
      <c r="H543" s="3">
        <f>('Stocks Portfolio'!F543-'Stocks Portfolio'!$F$3)/'Stocks Portfolio'!$F$3</f>
        <v>0.16232675346493083</v>
      </c>
      <c r="I543" s="3">
        <f>('Stocks Portfolio'!G543-'Stocks Portfolio'!$G$3)/'Stocks Portfolio'!$G$3</f>
        <v>0.22342018568433664</v>
      </c>
      <c r="J543" s="3">
        <f>('Stocks Portfolio'!H543-'Stocks Portfolio'!$H$3)/'Stocks Portfolio'!$H$3</f>
        <v>7.913479293062629E-3</v>
      </c>
      <c r="K543" s="39">
        <f>('Stocks Portfolio'!I543-'Stocks Portfolio'!$I$3)/'Stocks Portfolio'!$I$3</f>
        <v>-0.4</v>
      </c>
    </row>
    <row r="544" spans="1:11" customFormat="1" x14ac:dyDescent="0.3">
      <c r="A544" s="101" vm="9617">
        <v>44607</v>
      </c>
      <c r="B544" s="5">
        <f>SUM('Efficient Frontier'!$C$7*'Stocks Portfolio'!K544,'Efficient Frontier'!$D$7*'Stocks Portfolio'!L544,'Stocks Portfolio'!M544*'Efficient Frontier'!$E$7,'Efficient Frontier'!$F$7*'Stocks Portfolio'!N544,'Stocks Portfolio'!O544*'Efficient Frontier'!$G$7,'Efficient Frontier'!$H$7*'Stocks Portfolio'!P544,'Stocks Portfolio'!Q544*'Efficient Frontier'!$I$7,'Efficient Frontier'!$J$7*'Stocks Portfolio'!R544)</f>
        <v>2.4055229596093249E-2</v>
      </c>
      <c r="C544" s="97">
        <f t="shared" si="8"/>
        <v>0.22851315694294203</v>
      </c>
      <c r="D544" s="21">
        <f>('Stocks Portfolio'!B544-'Stocks Portfolio'!$B$3)/'Stocks Portfolio'!$B$3</f>
        <v>0.27414330218068522</v>
      </c>
      <c r="E544" s="3">
        <f>('Stocks Portfolio'!C544-'Stocks Portfolio'!$C$3)/'Stocks Portfolio'!$C$3</f>
        <v>0.38063562453806343</v>
      </c>
      <c r="F544" s="3">
        <f>('Stocks Portfolio'!D544-'Stocks Portfolio'!$D$3)/'Stocks Portfolio'!$D$3</f>
        <v>0.32798395185556656</v>
      </c>
      <c r="G544" s="3">
        <f>('Stocks Portfolio'!E544-'Stocks Portfolio'!$E$3)/'Stocks Portfolio'!$E$3</f>
        <v>0.13775207591933575</v>
      </c>
      <c r="H544" s="3">
        <f>('Stocks Portfolio'!F544-'Stocks Portfolio'!$F$3)/'Stocks Portfolio'!$F$3</f>
        <v>0.19823603527929462</v>
      </c>
      <c r="I544" s="3">
        <f>('Stocks Portfolio'!G544-'Stocks Portfolio'!$G$3)/'Stocks Portfolio'!$G$3</f>
        <v>0.27373465109314171</v>
      </c>
      <c r="J544" s="3">
        <f>('Stocks Portfolio'!H544-'Stocks Portfolio'!$H$3)/'Stocks Portfolio'!$H$3</f>
        <v>3.1390134529148114E-2</v>
      </c>
      <c r="K544" s="39">
        <f>('Stocks Portfolio'!I544-'Stocks Portfolio'!$I$3)/'Stocks Portfolio'!$I$3</f>
        <v>-0.38260869565217387</v>
      </c>
    </row>
    <row r="545" spans="1:11" customFormat="1" x14ac:dyDescent="0.3">
      <c r="A545" s="101" vm="9635">
        <v>44608</v>
      </c>
      <c r="B545" s="5">
        <f>SUM('Efficient Frontier'!$C$7*'Stocks Portfolio'!K545,'Efficient Frontier'!$D$7*'Stocks Portfolio'!L545,'Stocks Portfolio'!M545*'Efficient Frontier'!$E$7,'Efficient Frontier'!$F$7*'Stocks Portfolio'!N545,'Stocks Portfolio'!O545*'Efficient Frontier'!$G$7,'Efficient Frontier'!$H$7*'Stocks Portfolio'!P545,'Stocks Portfolio'!Q545*'Efficient Frontier'!$I$7,'Efficient Frontier'!$J$7*'Stocks Portfolio'!R545)</f>
        <v>-9.2931951670729325E-3</v>
      </c>
      <c r="C545" s="97">
        <f t="shared" si="8"/>
        <v>0.21633362551093899</v>
      </c>
      <c r="D545" s="21">
        <f>('Stocks Portfolio'!B545-'Stocks Portfolio'!$B$3)/'Stocks Portfolio'!$B$3</f>
        <v>0.26895119418483898</v>
      </c>
      <c r="E545" s="3">
        <f>('Stocks Portfolio'!C545-'Stocks Portfolio'!$C$3)/'Stocks Portfolio'!$C$3</f>
        <v>0.37669376693766932</v>
      </c>
      <c r="F545" s="3">
        <f>('Stocks Portfolio'!D545-'Stocks Portfolio'!$D$3)/'Stocks Portfolio'!$D$3</f>
        <v>0.30825810765630218</v>
      </c>
      <c r="G545" s="3">
        <f>('Stocks Portfolio'!E545-'Stocks Portfolio'!$E$3)/'Stocks Portfolio'!$E$3</f>
        <v>0.11892052194543305</v>
      </c>
      <c r="H545" s="3">
        <f>('Stocks Portfolio'!F545-'Stocks Portfolio'!$F$3)/'Stocks Portfolio'!$F$3</f>
        <v>0.17219655606887871</v>
      </c>
      <c r="I545" s="3">
        <f>('Stocks Portfolio'!G545-'Stocks Portfolio'!$G$3)/'Stocks Portfolio'!$G$3</f>
        <v>0.28556454028152156</v>
      </c>
      <c r="J545" s="3">
        <f>('Stocks Portfolio'!H545-'Stocks Portfolio'!$H$3)/'Stocks Portfolio'!$H$3</f>
        <v>3.772091796359818E-2</v>
      </c>
      <c r="K545" s="39">
        <f>('Stocks Portfolio'!I545-'Stocks Portfolio'!$I$3)/'Stocks Portfolio'!$I$3</f>
        <v>-0.37282608695652175</v>
      </c>
    </row>
    <row r="546" spans="1:11" customFormat="1" x14ac:dyDescent="0.3">
      <c r="A546" s="101" vm="9652">
        <v>44609</v>
      </c>
      <c r="B546" s="5">
        <f>SUM('Efficient Frontier'!$C$7*'Stocks Portfolio'!K546,'Efficient Frontier'!$D$7*'Stocks Portfolio'!L546,'Stocks Portfolio'!M546*'Efficient Frontier'!$E$7,'Efficient Frontier'!$F$7*'Stocks Portfolio'!N546,'Stocks Portfolio'!O546*'Efficient Frontier'!$G$7,'Efficient Frontier'!$H$7*'Stocks Portfolio'!P546,'Stocks Portfolio'!Q546*'Efficient Frontier'!$I$7,'Efficient Frontier'!$J$7*'Stocks Portfolio'!R546)</f>
        <v>-5.9622232219658155E-3</v>
      </c>
      <c r="C546" s="97">
        <f t="shared" si="8"/>
        <v>0.21068195418738067</v>
      </c>
      <c r="D546" s="21">
        <f>('Stocks Portfolio'!B546-'Stocks Portfolio'!$B$3)/'Stocks Portfolio'!$B$3</f>
        <v>0.26895119418483898</v>
      </c>
      <c r="E546" s="3">
        <f>('Stocks Portfolio'!C546-'Stocks Portfolio'!$C$3)/'Stocks Portfolio'!$C$3</f>
        <v>0.37078098053707798</v>
      </c>
      <c r="F546" s="3">
        <f>('Stocks Portfolio'!D546-'Stocks Portfolio'!$D$3)/'Stocks Portfolio'!$D$3</f>
        <v>0.31561350718823128</v>
      </c>
      <c r="G546" s="3">
        <f>('Stocks Portfolio'!E546-'Stocks Portfolio'!$E$3)/'Stocks Portfolio'!$E$3</f>
        <v>8.837485172004747E-2</v>
      </c>
      <c r="H546" s="3">
        <f>('Stocks Portfolio'!F546-'Stocks Portfolio'!$F$3)/'Stocks Portfolio'!$F$3</f>
        <v>0.15035699286014284</v>
      </c>
      <c r="I546" s="3">
        <f>('Stocks Portfolio'!G546-'Stocks Portfolio'!$G$3)/'Stocks Portfolio'!$G$3</f>
        <v>0.26160527103923342</v>
      </c>
      <c r="J546" s="3">
        <f>('Stocks Portfolio'!H546-'Stocks Portfolio'!$H$3)/'Stocks Portfolio'!$H$3</f>
        <v>4.2732788182537715E-2</v>
      </c>
      <c r="K546" s="39">
        <f>('Stocks Portfolio'!I546-'Stocks Portfolio'!$I$3)/'Stocks Portfolio'!$I$3</f>
        <v>-0.39184782608695651</v>
      </c>
    </row>
    <row r="547" spans="1:11" customFormat="1" x14ac:dyDescent="0.3">
      <c r="A547" s="101" vm="9666">
        <v>44610</v>
      </c>
      <c r="B547" s="5">
        <f>SUM('Efficient Frontier'!$C$7*'Stocks Portfolio'!K547,'Efficient Frontier'!$D$7*'Stocks Portfolio'!L547,'Stocks Portfolio'!M547*'Efficient Frontier'!$E$7,'Efficient Frontier'!$F$7*'Stocks Portfolio'!N547,'Stocks Portfolio'!O547*'Efficient Frontier'!$G$7,'Efficient Frontier'!$H$7*'Stocks Portfolio'!P547,'Stocks Portfolio'!Q547*'Efficient Frontier'!$I$7,'Efficient Frontier'!$J$7*'Stocks Portfolio'!R547)</f>
        <v>-9.7280523275738665E-3</v>
      </c>
      <c r="C547" s="97">
        <f t="shared" si="8"/>
        <v>0.19865595605049238</v>
      </c>
      <c r="D547" s="21">
        <f>('Stocks Portfolio'!B547-'Stocks Portfolio'!$B$3)/'Stocks Portfolio'!$B$3</f>
        <v>0.24922118380062289</v>
      </c>
      <c r="E547" s="3">
        <f>('Stocks Portfolio'!C547-'Stocks Portfolio'!$C$3)/'Stocks Portfolio'!$C$3</f>
        <v>0.35698447893569829</v>
      </c>
      <c r="F547" s="3">
        <f>('Stocks Portfolio'!D547-'Stocks Portfolio'!$D$3)/'Stocks Portfolio'!$D$3</f>
        <v>0.30056837178201262</v>
      </c>
      <c r="G547" s="3">
        <f>('Stocks Portfolio'!E547-'Stocks Portfolio'!$E$3)/'Stocks Portfolio'!$E$3</f>
        <v>8.4816132858837504E-2</v>
      </c>
      <c r="H547" s="3">
        <f>('Stocks Portfolio'!F547-'Stocks Portfolio'!$F$3)/'Stocks Portfolio'!$F$3</f>
        <v>0.14321713565728694</v>
      </c>
      <c r="I547" s="3">
        <f>('Stocks Portfolio'!G547-'Stocks Portfolio'!$G$3)/'Stocks Portfolio'!$G$3</f>
        <v>0.24977538185085357</v>
      </c>
      <c r="J547" s="3">
        <f>('Stocks Portfolio'!H547-'Stocks Portfolio'!$H$3)/'Stocks Portfolio'!$H$3</f>
        <v>4.4315484041150273E-2</v>
      </c>
      <c r="K547" s="39">
        <f>('Stocks Portfolio'!I547-'Stocks Portfolio'!$I$3)/'Stocks Portfolio'!$I$3</f>
        <v>-0.39891304347826079</v>
      </c>
    </row>
    <row r="548" spans="1:11" customFormat="1" x14ac:dyDescent="0.3">
      <c r="A548" s="101" vm="9685">
        <v>44613</v>
      </c>
      <c r="B548" s="5">
        <f>SUM('Efficient Frontier'!$C$7*'Stocks Portfolio'!K548,'Efficient Frontier'!$D$7*'Stocks Portfolio'!L548,'Stocks Portfolio'!M548*'Efficient Frontier'!$E$7,'Efficient Frontier'!$F$7*'Stocks Portfolio'!N548,'Stocks Portfolio'!O548*'Efficient Frontier'!$G$7,'Efficient Frontier'!$H$7*'Stocks Portfolio'!P548,'Stocks Portfolio'!Q548*'Efficient Frontier'!$I$7,'Efficient Frontier'!$J$7*'Stocks Portfolio'!R548)</f>
        <v>-1.5710200267167566E-2</v>
      </c>
      <c r="C548" s="97">
        <f t="shared" si="8"/>
        <v>0.18010259818370944</v>
      </c>
      <c r="D548" s="21">
        <f>('Stocks Portfolio'!B548-'Stocks Portfolio'!$B$3)/'Stocks Portfolio'!$B$3</f>
        <v>0.23572170301142256</v>
      </c>
      <c r="E548" s="3">
        <f>('Stocks Portfolio'!C548-'Stocks Portfolio'!$C$3)/'Stocks Portfolio'!$C$3</f>
        <v>0.35008622813500845</v>
      </c>
      <c r="F548" s="3">
        <f>('Stocks Portfolio'!D548-'Stocks Portfolio'!$D$3)/'Stocks Portfolio'!$D$3</f>
        <v>0.27816783684386487</v>
      </c>
      <c r="G548" s="3">
        <f>('Stocks Portfolio'!E548-'Stocks Portfolio'!$E$3)/'Stocks Portfolio'!$E$3</f>
        <v>6.5836298932384338E-2</v>
      </c>
      <c r="H548" s="3">
        <f>('Stocks Portfolio'!F548-'Stocks Portfolio'!$F$3)/'Stocks Portfolio'!$F$3</f>
        <v>0.12305753884922309</v>
      </c>
      <c r="I548" s="3">
        <f>('Stocks Portfolio'!G548-'Stocks Portfolio'!$G$3)/'Stocks Portfolio'!$G$3</f>
        <v>0.22072476789457912</v>
      </c>
      <c r="J548" s="3">
        <f>('Stocks Portfolio'!H548-'Stocks Portfolio'!$H$3)/'Stocks Portfolio'!$H$3</f>
        <v>3.2972830387760485E-2</v>
      </c>
      <c r="K548" s="39">
        <f>('Stocks Portfolio'!I548-'Stocks Portfolio'!$I$3)/'Stocks Portfolio'!$I$3</f>
        <v>-0.40978260869565214</v>
      </c>
    </row>
    <row r="549" spans="1:11" customFormat="1" x14ac:dyDescent="0.3">
      <c r="A549" s="101" vm="9703">
        <v>44614</v>
      </c>
      <c r="B549" s="5">
        <f>SUM('Efficient Frontier'!$C$7*'Stocks Portfolio'!K549,'Efficient Frontier'!$D$7*'Stocks Portfolio'!L549,'Stocks Portfolio'!M549*'Efficient Frontier'!$E$7,'Efficient Frontier'!$F$7*'Stocks Portfolio'!N549,'Stocks Portfolio'!O549*'Efficient Frontier'!$G$7,'Efficient Frontier'!$H$7*'Stocks Portfolio'!P549,'Stocks Portfolio'!Q549*'Efficient Frontier'!$I$7,'Efficient Frontier'!$J$7*'Stocks Portfolio'!R549)</f>
        <v>-4.515524347384242E-3</v>
      </c>
      <c r="C549" s="97">
        <f t="shared" si="8"/>
        <v>0.17575866095357595</v>
      </c>
      <c r="D549" s="21">
        <f>('Stocks Portfolio'!B549-'Stocks Portfolio'!$B$3)/'Stocks Portfolio'!$B$3</f>
        <v>0.22637590861889922</v>
      </c>
      <c r="E549" s="3">
        <f>('Stocks Portfolio'!C549-'Stocks Portfolio'!$C$3)/'Stocks Portfolio'!$C$3</f>
        <v>0.34860803153486075</v>
      </c>
      <c r="F549" s="3">
        <f>('Stocks Portfolio'!D549-'Stocks Portfolio'!$D$3)/'Stocks Portfolio'!$D$3</f>
        <v>0.28184553660982931</v>
      </c>
      <c r="G549" s="3">
        <f>('Stocks Portfolio'!E549-'Stocks Portfolio'!$E$3)/'Stocks Portfolio'!$E$3</f>
        <v>4.3149466192170874E-2</v>
      </c>
      <c r="H549" s="3">
        <f>('Stocks Portfolio'!F549-'Stocks Portfolio'!$F$3)/'Stocks Portfolio'!$F$3</f>
        <v>0.11717765644687123</v>
      </c>
      <c r="I549" s="3">
        <f>('Stocks Portfolio'!G549-'Stocks Portfolio'!$G$3)/'Stocks Portfolio'!$G$3</f>
        <v>0.22386942198262955</v>
      </c>
      <c r="J549" s="3">
        <f>('Stocks Portfolio'!H549-'Stocks Portfolio'!$H$3)/'Stocks Portfolio'!$H$3</f>
        <v>4.2996570825639742E-2</v>
      </c>
      <c r="K549" s="39">
        <f>('Stocks Portfolio'!I549-'Stocks Portfolio'!$I$3)/'Stocks Portfolio'!$I$3</f>
        <v>-0.42010869565217385</v>
      </c>
    </row>
    <row r="550" spans="1:11" customFormat="1" x14ac:dyDescent="0.3">
      <c r="A550" s="101" vm="9720">
        <v>44615</v>
      </c>
      <c r="B550" s="5">
        <f>SUM('Efficient Frontier'!$C$7*'Stocks Portfolio'!K550,'Efficient Frontier'!$D$7*'Stocks Portfolio'!L550,'Stocks Portfolio'!M550*'Efficient Frontier'!$E$7,'Efficient Frontier'!$F$7*'Stocks Portfolio'!N550,'Stocks Portfolio'!O550*'Efficient Frontier'!$G$7,'Efficient Frontier'!$H$7*'Stocks Portfolio'!P550,'Stocks Portfolio'!Q550*'Efficient Frontier'!$I$7,'Efficient Frontier'!$J$7*'Stocks Portfolio'!R550)</f>
        <v>7.6619047579477536E-4</v>
      </c>
      <c r="C550" s="97">
        <f t="shared" si="8"/>
        <v>0.17742277489399477</v>
      </c>
      <c r="D550" s="21">
        <f>('Stocks Portfolio'!B550-'Stocks Portfolio'!$B$3)/'Stocks Portfolio'!$B$3</f>
        <v>0.22637590861889922</v>
      </c>
      <c r="E550" s="3">
        <f>('Stocks Portfolio'!C550-'Stocks Portfolio'!$C$3)/'Stocks Portfolio'!$C$3</f>
        <v>0.34762256713476219</v>
      </c>
      <c r="F550" s="3">
        <f>('Stocks Portfolio'!D550-'Stocks Portfolio'!$D$3)/'Stocks Portfolio'!$D$3</f>
        <v>0.28552323637579397</v>
      </c>
      <c r="G550" s="3">
        <f>('Stocks Portfolio'!E550-'Stocks Portfolio'!$E$3)/'Stocks Portfolio'!$E$3</f>
        <v>3.8552787663107921E-2</v>
      </c>
      <c r="H550" s="3">
        <f>('Stocks Portfolio'!F550-'Stocks Portfolio'!$F$3)/'Stocks Portfolio'!$F$3</f>
        <v>0.10058798824023522</v>
      </c>
      <c r="I550" s="3">
        <f>('Stocks Portfolio'!G550-'Stocks Portfolio'!$G$3)/'Stocks Portfolio'!$G$3</f>
        <v>0.27777777777777773</v>
      </c>
      <c r="J550" s="3">
        <f>('Stocks Portfolio'!H550-'Stocks Portfolio'!$H$3)/'Stocks Portfolio'!$H$3</f>
        <v>3.1390134529148114E-2</v>
      </c>
      <c r="K550" s="39">
        <f>('Stocks Portfolio'!I550-'Stocks Portfolio'!$I$3)/'Stocks Portfolio'!$I$3</f>
        <v>-0.42499999999999993</v>
      </c>
    </row>
    <row r="551" spans="1:11" customFormat="1" x14ac:dyDescent="0.3">
      <c r="A551" s="101" vm="9738">
        <v>44616</v>
      </c>
      <c r="B551" s="5">
        <f>SUM('Efficient Frontier'!$C$7*'Stocks Portfolio'!K551,'Efficient Frontier'!$D$7*'Stocks Portfolio'!L551,'Stocks Portfolio'!M551*'Efficient Frontier'!$E$7,'Efficient Frontier'!$F$7*'Stocks Portfolio'!N551,'Stocks Portfolio'!O551*'Efficient Frontier'!$G$7,'Efficient Frontier'!$H$7*'Stocks Portfolio'!P551,'Stocks Portfolio'!Q551*'Efficient Frontier'!$I$7,'Efficient Frontier'!$J$7*'Stocks Portfolio'!R551)</f>
        <v>-3.4686175870515069E-2</v>
      </c>
      <c r="C551" s="97">
        <f t="shared" si="8"/>
        <v>0.14353129262864789</v>
      </c>
      <c r="D551" s="21">
        <f>('Stocks Portfolio'!B551-'Stocks Portfolio'!$B$3)/'Stocks Portfolio'!$B$3</f>
        <v>0.31360332294911725</v>
      </c>
      <c r="E551" s="3">
        <f>('Stocks Portfolio'!C551-'Stocks Portfolio'!$C$3)/'Stocks Portfolio'!$C$3</f>
        <v>0.28356738112835667</v>
      </c>
      <c r="F551" s="3">
        <f>('Stocks Portfolio'!D551-'Stocks Portfolio'!$D$3)/'Stocks Portfolio'!$D$3</f>
        <v>0.25877632898696079</v>
      </c>
      <c r="G551" s="3">
        <f>('Stocks Portfolio'!E551-'Stocks Portfolio'!$E$3)/'Stocks Portfolio'!$E$3</f>
        <v>-0.10157176749703435</v>
      </c>
      <c r="H551" s="3">
        <f>('Stocks Portfolio'!F551-'Stocks Portfolio'!$F$3)/'Stocks Portfolio'!$F$3</f>
        <v>1.3019739605207956E-2</v>
      </c>
      <c r="I551" s="3">
        <f>('Stocks Portfolio'!G551-'Stocks Portfolio'!$G$3)/'Stocks Portfolio'!$G$3</f>
        <v>0.20050913447139856</v>
      </c>
      <c r="J551" s="3">
        <f>('Stocks Portfolio'!H551-'Stocks Portfolio'!$H$3)/'Stocks Portfolio'!$H$3</f>
        <v>-4.4843049327352837E-3</v>
      </c>
      <c r="K551" s="39">
        <f>('Stocks Portfolio'!I551-'Stocks Portfolio'!$I$3)/'Stocks Portfolio'!$I$3</f>
        <v>-0.44456521739130428</v>
      </c>
    </row>
    <row r="552" spans="1:11" customFormat="1" x14ac:dyDescent="0.3">
      <c r="A552" s="101" vm="9756">
        <v>44617</v>
      </c>
      <c r="B552" s="5">
        <f>SUM('Efficient Frontier'!$C$7*'Stocks Portfolio'!K552,'Efficient Frontier'!$D$7*'Stocks Portfolio'!L552,'Stocks Portfolio'!M552*'Efficient Frontier'!$E$7,'Efficient Frontier'!$F$7*'Stocks Portfolio'!N552,'Stocks Portfolio'!O552*'Efficient Frontier'!$G$7,'Efficient Frontier'!$H$7*'Stocks Portfolio'!P552,'Stocks Portfolio'!Q552*'Efficient Frontier'!$I$7,'Efficient Frontier'!$J$7*'Stocks Portfolio'!R552)</f>
        <v>2.9160000413336069E-2</v>
      </c>
      <c r="C552" s="97">
        <f t="shared" si="8"/>
        <v>0.1771979111761475</v>
      </c>
      <c r="D552" s="21">
        <f>('Stocks Portfolio'!B552-'Stocks Portfolio'!$B$3)/'Stocks Portfolio'!$B$3</f>
        <v>0.37798546209761147</v>
      </c>
      <c r="E552" s="3">
        <f>('Stocks Portfolio'!C552-'Stocks Portfolio'!$C$3)/'Stocks Portfolio'!$C$3</f>
        <v>0.34762256713476219</v>
      </c>
      <c r="F552" s="3">
        <f>('Stocks Portfolio'!D552-'Stocks Portfolio'!$D$3)/'Stocks Portfolio'!$D$3</f>
        <v>0.27348712805081893</v>
      </c>
      <c r="G552" s="3">
        <f>('Stocks Portfolio'!E552-'Stocks Portfolio'!$E$3)/'Stocks Portfolio'!$E$3</f>
        <v>-6.7319098457888457E-2</v>
      </c>
      <c r="H552" s="3">
        <f>('Stocks Portfolio'!F552-'Stocks Portfolio'!$F$3)/'Stocks Portfolio'!$F$3</f>
        <v>4.0529189416211787E-2</v>
      </c>
      <c r="I552" s="3">
        <f>('Stocks Portfolio'!G552-'Stocks Portfolio'!$G$3)/'Stocks Portfolio'!$G$3</f>
        <v>0.26415094339622647</v>
      </c>
      <c r="J552" s="3">
        <f>('Stocks Portfolio'!H552-'Stocks Portfolio'!$H$3)/'Stocks Portfolio'!$H$3</f>
        <v>3.6402004748087649E-2</v>
      </c>
      <c r="K552" s="39">
        <f>('Stocks Portfolio'!I552-'Stocks Portfolio'!$I$3)/'Stocks Portfolio'!$I$3</f>
        <v>-0.43097826086956514</v>
      </c>
    </row>
    <row r="553" spans="1:11" customFormat="1" x14ac:dyDescent="0.3">
      <c r="A553" s="101" vm="9773">
        <v>44620</v>
      </c>
      <c r="B553" s="5">
        <f>SUM('Efficient Frontier'!$C$7*'Stocks Portfolio'!K553,'Efficient Frontier'!$D$7*'Stocks Portfolio'!L553,'Stocks Portfolio'!M553*'Efficient Frontier'!$E$7,'Efficient Frontier'!$F$7*'Stocks Portfolio'!N553,'Stocks Portfolio'!O553*'Efficient Frontier'!$G$7,'Efficient Frontier'!$H$7*'Stocks Portfolio'!P553,'Stocks Portfolio'!Q553*'Efficient Frontier'!$I$7,'Efficient Frontier'!$J$7*'Stocks Portfolio'!R553)</f>
        <v>1.5824983568017599E-3</v>
      </c>
      <c r="C553" s="97">
        <f t="shared" si="8"/>
        <v>0.18264673591303504</v>
      </c>
      <c r="D553" s="21">
        <f>('Stocks Portfolio'!B553-'Stocks Portfolio'!$B$3)/'Stocks Portfolio'!$B$3</f>
        <v>0.46728971962616817</v>
      </c>
      <c r="E553" s="3">
        <f>('Stocks Portfolio'!C553-'Stocks Portfolio'!$C$3)/'Stocks Portfolio'!$C$3</f>
        <v>0.33481152993348101</v>
      </c>
      <c r="F553" s="3">
        <f>('Stocks Portfolio'!D553-'Stocks Portfolio'!$D$3)/'Stocks Portfolio'!$D$3</f>
        <v>0.2888665997993981</v>
      </c>
      <c r="G553" s="3">
        <f>('Stocks Portfolio'!E553-'Stocks Portfolio'!$E$3)/'Stocks Portfolio'!$E$3</f>
        <v>-0.15569395017793591</v>
      </c>
      <c r="H553" s="3">
        <f>('Stocks Portfolio'!F553-'Stocks Portfolio'!$F$3)/'Stocks Portfolio'!$F$3</f>
        <v>-3.6749265014699675E-2</v>
      </c>
      <c r="I553" s="3">
        <f>('Stocks Portfolio'!G553-'Stocks Portfolio'!$G$3)/'Stocks Portfolio'!$G$3</f>
        <v>0.22566636717580121</v>
      </c>
      <c r="J553" s="3">
        <f>('Stocks Portfolio'!H553-'Stocks Portfolio'!$H$3)/'Stocks Portfolio'!$H$3</f>
        <v>2.4795568451596015E-2</v>
      </c>
      <c r="K553" s="39">
        <f>('Stocks Portfolio'!I553-'Stocks Portfolio'!$I$3)/'Stocks Portfolio'!$I$3</f>
        <v>-0.31249999999999994</v>
      </c>
    </row>
    <row r="554" spans="1:11" customFormat="1" x14ac:dyDescent="0.3">
      <c r="A554" s="101" vm="9790">
        <v>44621</v>
      </c>
      <c r="B554" s="5">
        <f>SUM('Efficient Frontier'!$C$7*'Stocks Portfolio'!K554,'Efficient Frontier'!$D$7*'Stocks Portfolio'!L554,'Stocks Portfolio'!M554*'Efficient Frontier'!$E$7,'Efficient Frontier'!$F$7*'Stocks Portfolio'!N554,'Stocks Portfolio'!O554*'Efficient Frontier'!$G$7,'Efficient Frontier'!$H$7*'Stocks Portfolio'!P554,'Stocks Portfolio'!Q554*'Efficient Frontier'!$I$7,'Efficient Frontier'!$J$7*'Stocks Portfolio'!R554)</f>
        <v>-4.2438389365505778E-2</v>
      </c>
      <c r="C554" s="97">
        <f t="shared" si="8"/>
        <v>0.13739287937967418</v>
      </c>
      <c r="D554" s="21">
        <f>('Stocks Portfolio'!B554-'Stocks Portfolio'!$B$3)/'Stocks Portfolio'!$B$3</f>
        <v>0.42367601246105918</v>
      </c>
      <c r="E554" s="3">
        <f>('Stocks Portfolio'!C554-'Stocks Portfolio'!$C$3)/'Stocks Portfolio'!$C$3</f>
        <v>0.21310667652131063</v>
      </c>
      <c r="F554" s="3">
        <f>('Stocks Portfolio'!D554-'Stocks Portfolio'!$D$3)/'Stocks Portfolio'!$D$3</f>
        <v>0.26579739217652959</v>
      </c>
      <c r="G554" s="3">
        <f>('Stocks Portfolio'!E554-'Stocks Portfolio'!$E$3)/'Stocks Portfolio'!$E$3</f>
        <v>-0.21441281138790033</v>
      </c>
      <c r="H554" s="3">
        <f>('Stocks Portfolio'!F554-'Stocks Portfolio'!$F$3)/'Stocks Portfolio'!$F$3</f>
        <v>-0.11108777824443511</v>
      </c>
      <c r="I554" s="3">
        <f>('Stocks Portfolio'!G554-'Stocks Portfolio'!$G$3)/'Stocks Portfolio'!$G$3</f>
        <v>0.14076070679844271</v>
      </c>
      <c r="J554" s="3">
        <f>('Stocks Portfolio'!H554-'Stocks Portfolio'!$H$3)/'Stocks Portfolio'!$H$3</f>
        <v>-2.0575046161962388E-2</v>
      </c>
      <c r="K554" s="39">
        <f>('Stocks Portfolio'!I554-'Stocks Portfolio'!$I$3)/'Stocks Portfolio'!$I$3</f>
        <v>-0.3489130434782608</v>
      </c>
    </row>
    <row r="555" spans="1:11" customFormat="1" x14ac:dyDescent="0.3">
      <c r="A555" s="101" vm="9807">
        <v>44622</v>
      </c>
      <c r="B555" s="5">
        <f>SUM('Efficient Frontier'!$C$7*'Stocks Portfolio'!K555,'Efficient Frontier'!$D$7*'Stocks Portfolio'!L555,'Stocks Portfolio'!M555*'Efficient Frontier'!$E$7,'Efficient Frontier'!$F$7*'Stocks Portfolio'!N555,'Stocks Portfolio'!O555*'Efficient Frontier'!$G$7,'Efficient Frontier'!$H$7*'Stocks Portfolio'!P555,'Stocks Portfolio'!Q555*'Efficient Frontier'!$I$7,'Efficient Frontier'!$J$7*'Stocks Portfolio'!R555)</f>
        <v>4.2813658461753907E-3</v>
      </c>
      <c r="C555" s="97">
        <f t="shared" si="8"/>
        <v>0.14236989342967796</v>
      </c>
      <c r="D555" s="21">
        <f>('Stocks Portfolio'!B555-'Stocks Portfolio'!$B$3)/'Stocks Portfolio'!$B$3</f>
        <v>0.43821391484942873</v>
      </c>
      <c r="E555" s="3">
        <f>('Stocks Portfolio'!C555-'Stocks Portfolio'!$C$3)/'Stocks Portfolio'!$C$3</f>
        <v>0.24809066272480887</v>
      </c>
      <c r="F555" s="3">
        <f>('Stocks Portfolio'!D555-'Stocks Portfolio'!$D$3)/'Stocks Portfolio'!$D$3</f>
        <v>0.26011367435640237</v>
      </c>
      <c r="G555" s="3">
        <f>('Stocks Portfolio'!E555-'Stocks Portfolio'!$E$3)/'Stocks Portfolio'!$E$3</f>
        <v>-0.1978054567022538</v>
      </c>
      <c r="H555" s="3">
        <f>('Stocks Portfolio'!F555-'Stocks Portfolio'!$F$3)/'Stocks Portfolio'!$F$3</f>
        <v>-9.8698026039479164E-2</v>
      </c>
      <c r="I555" s="3">
        <f>('Stocks Portfolio'!G555-'Stocks Portfolio'!$G$3)/'Stocks Portfolio'!$G$3</f>
        <v>0.15244085055405807</v>
      </c>
      <c r="J555" s="3">
        <f>('Stocks Portfolio'!H555-'Stocks Portfolio'!$H$3)/'Stocks Portfolio'!$H$3</f>
        <v>-1.4771828013716572E-2</v>
      </c>
      <c r="K555" s="39">
        <f>('Stocks Portfolio'!I555-'Stocks Portfolio'!$I$3)/'Stocks Portfolio'!$I$3</f>
        <v>-0.37771739130434784</v>
      </c>
    </row>
    <row r="556" spans="1:11" customFormat="1" x14ac:dyDescent="0.3">
      <c r="A556" s="101" vm="9824">
        <v>44623</v>
      </c>
      <c r="B556" s="5">
        <f>SUM('Efficient Frontier'!$C$7*'Stocks Portfolio'!K556,'Efficient Frontier'!$D$7*'Stocks Portfolio'!L556,'Stocks Portfolio'!M556*'Efficient Frontier'!$E$7,'Efficient Frontier'!$F$7*'Stocks Portfolio'!N556,'Stocks Portfolio'!O556*'Efficient Frontier'!$G$7,'Efficient Frontier'!$H$7*'Stocks Portfolio'!P556,'Stocks Portfolio'!Q556*'Efficient Frontier'!$I$7,'Efficient Frontier'!$J$7*'Stocks Portfolio'!R556)</f>
        <v>-2.7854182069344521E-2</v>
      </c>
      <c r="C556" s="97">
        <f t="shared" si="8"/>
        <v>0.11196914798460218</v>
      </c>
      <c r="D556" s="21">
        <f>('Stocks Portfolio'!B556-'Stocks Portfolio'!$B$3)/'Stocks Portfolio'!$B$3</f>
        <v>0.38629283489096561</v>
      </c>
      <c r="E556" s="3">
        <f>('Stocks Portfolio'!C556-'Stocks Portfolio'!$C$3)/'Stocks Portfolio'!$C$3</f>
        <v>0.19044099531904402</v>
      </c>
      <c r="F556" s="3">
        <f>('Stocks Portfolio'!D556-'Stocks Portfolio'!$D$3)/'Stocks Portfolio'!$D$3</f>
        <v>0.2397191574724172</v>
      </c>
      <c r="G556" s="3">
        <f>('Stocks Portfolio'!E556-'Stocks Portfolio'!$E$3)/'Stocks Portfolio'!$E$3</f>
        <v>-0.21871293001186234</v>
      </c>
      <c r="H556" s="3">
        <f>('Stocks Portfolio'!F556-'Stocks Portfolio'!$F$3)/'Stocks Portfolio'!$F$3</f>
        <v>-0.12473750524989489</v>
      </c>
      <c r="I556" s="3">
        <f>('Stocks Portfolio'!G556-'Stocks Portfolio'!$G$3)/'Stocks Portfolio'!$G$3</f>
        <v>0.12009583707696923</v>
      </c>
      <c r="J556" s="3">
        <f>('Stocks Portfolio'!H556-'Stocks Portfolio'!$H$3)/'Stocks Portfolio'!$H$3</f>
        <v>-4.8799788973885372E-2</v>
      </c>
      <c r="K556" s="39">
        <f>('Stocks Portfolio'!I556-'Stocks Portfolio'!$I$3)/'Stocks Portfolio'!$I$3</f>
        <v>-0.41684782608695647</v>
      </c>
    </row>
    <row r="557" spans="1:11" customFormat="1" x14ac:dyDescent="0.3">
      <c r="A557" s="101" vm="9843">
        <v>44624</v>
      </c>
      <c r="B557" s="5">
        <f>SUM('Efficient Frontier'!$C$7*'Stocks Portfolio'!K557,'Efficient Frontier'!$D$7*'Stocks Portfolio'!L557,'Stocks Portfolio'!M557*'Efficient Frontier'!$E$7,'Efficient Frontier'!$F$7*'Stocks Portfolio'!N557,'Stocks Portfolio'!O557*'Efficient Frontier'!$G$7,'Efficient Frontier'!$H$7*'Stocks Portfolio'!P557,'Stocks Portfolio'!Q557*'Efficient Frontier'!$I$7,'Efficient Frontier'!$J$7*'Stocks Portfolio'!R557)</f>
        <v>-5.933185900549471E-2</v>
      </c>
      <c r="C557" s="97">
        <f t="shared" si="8"/>
        <v>6.0188385700927244E-2</v>
      </c>
      <c r="D557" s="21">
        <f>('Stocks Portfolio'!B557-'Stocks Portfolio'!$B$3)/'Stocks Portfolio'!$B$3</f>
        <v>0.38940809968847351</v>
      </c>
      <c r="E557" s="3">
        <f>('Stocks Portfolio'!C557-'Stocks Portfolio'!$C$3)/'Stocks Portfolio'!$C$3</f>
        <v>0.10914018231091401</v>
      </c>
      <c r="F557" s="3">
        <f>('Stocks Portfolio'!D557-'Stocks Portfolio'!$D$3)/'Stocks Portfolio'!$D$3</f>
        <v>0.20762286860581733</v>
      </c>
      <c r="G557" s="3">
        <f>('Stocks Portfolio'!E557-'Stocks Portfolio'!$E$3)/'Stocks Portfolio'!$E$3</f>
        <v>-0.33274021352313166</v>
      </c>
      <c r="H557" s="3">
        <f>('Stocks Portfolio'!F557-'Stocks Portfolio'!$F$3)/'Stocks Portfolio'!$F$3</f>
        <v>-0.20361192776144466</v>
      </c>
      <c r="I557" s="3">
        <f>('Stocks Portfolio'!G557-'Stocks Portfolio'!$G$3)/'Stocks Portfolio'!$G$3</f>
        <v>3.4890685834082009E-2</v>
      </c>
      <c r="J557" s="3">
        <f>('Stocks Portfolio'!H557-'Stocks Portfolio'!$H$3)/'Stocks Portfolio'!$H$3</f>
        <v>-0.15642310735953566</v>
      </c>
      <c r="K557" s="39">
        <f>('Stocks Portfolio'!I557-'Stocks Portfolio'!$I$3)/'Stocks Portfolio'!$I$3</f>
        <v>-0.45739130434782604</v>
      </c>
    </row>
    <row r="558" spans="1:11" customFormat="1" x14ac:dyDescent="0.3">
      <c r="A558" s="101" vm="9863">
        <v>44627</v>
      </c>
      <c r="B558" s="5">
        <f>SUM('Efficient Frontier'!$C$7*'Stocks Portfolio'!K558,'Efficient Frontier'!$D$7*'Stocks Portfolio'!L558,'Stocks Portfolio'!M558*'Efficient Frontier'!$E$7,'Efficient Frontier'!$F$7*'Stocks Portfolio'!N558,'Stocks Portfolio'!O558*'Efficient Frontier'!$G$7,'Efficient Frontier'!$H$7*'Stocks Portfolio'!P558,'Stocks Portfolio'!Q558*'Efficient Frontier'!$I$7,'Efficient Frontier'!$J$7*'Stocks Portfolio'!R558)</f>
        <v>-3.6844473719876696E-2</v>
      </c>
      <c r="C558" s="97">
        <f t="shared" si="8"/>
        <v>2.1123840793002419E-2</v>
      </c>
      <c r="D558" s="21">
        <f>('Stocks Portfolio'!B558-'Stocks Portfolio'!$B$3)/'Stocks Portfolio'!$B$3</f>
        <v>0.37694704049844224</v>
      </c>
      <c r="E558" s="3">
        <f>('Stocks Portfolio'!C558-'Stocks Portfolio'!$C$3)/'Stocks Portfolio'!$C$3</f>
        <v>0.11628479921162845</v>
      </c>
      <c r="F558" s="3">
        <f>('Stocks Portfolio'!D558-'Stocks Portfolio'!$D$3)/'Stocks Portfolio'!$D$3</f>
        <v>0.13908391842193235</v>
      </c>
      <c r="G558" s="3">
        <f>('Stocks Portfolio'!E558-'Stocks Portfolio'!$E$3)/'Stocks Portfolio'!$E$3</f>
        <v>-0.37003262158956107</v>
      </c>
      <c r="H558" s="3">
        <f>('Stocks Portfolio'!F558-'Stocks Portfolio'!$F$3)/'Stocks Portfolio'!$F$3</f>
        <v>-0.22587148257034853</v>
      </c>
      <c r="I558" s="3">
        <f>('Stocks Portfolio'!G558-'Stocks Portfolio'!$G$3)/'Stocks Portfolio'!$G$3</f>
        <v>-3.1296795447738786E-2</v>
      </c>
      <c r="J558" s="3">
        <f>('Stocks Portfolio'!H558-'Stocks Portfolio'!$H$3)/'Stocks Portfolio'!$H$3</f>
        <v>-0.17620680559219196</v>
      </c>
      <c r="K558" s="39">
        <f>('Stocks Portfolio'!I558-'Stocks Portfolio'!$I$3)/'Stocks Portfolio'!$I$3</f>
        <v>-0.41576086956521735</v>
      </c>
    </row>
    <row r="559" spans="1:11" customFormat="1" x14ac:dyDescent="0.3">
      <c r="A559" s="101" vm="9883">
        <v>44628</v>
      </c>
      <c r="B559" s="5">
        <f>SUM('Efficient Frontier'!$C$7*'Stocks Portfolio'!K559,'Efficient Frontier'!$D$7*'Stocks Portfolio'!L559,'Stocks Portfolio'!M559*'Efficient Frontier'!$E$7,'Efficient Frontier'!$F$7*'Stocks Portfolio'!N559,'Stocks Portfolio'!O559*'Efficient Frontier'!$G$7,'Efficient Frontier'!$H$7*'Stocks Portfolio'!P559,'Stocks Portfolio'!Q559*'Efficient Frontier'!$I$7,'Efficient Frontier'!$J$7*'Stocks Portfolio'!R559)</f>
        <v>1.1328767717891805E-2</v>
      </c>
      <c r="C559" s="97">
        <f t="shared" si="8"/>
        <v>3.0893789532259412E-2</v>
      </c>
      <c r="D559" s="21">
        <f>('Stocks Portfolio'!B559-'Stocks Portfolio'!$B$3)/'Stocks Portfolio'!$B$3</f>
        <v>0.47144340602284512</v>
      </c>
      <c r="E559" s="3">
        <f>('Stocks Portfolio'!C559-'Stocks Portfolio'!$C$3)/'Stocks Portfolio'!$C$3</f>
        <v>9.9039172209903811E-2</v>
      </c>
      <c r="F559" s="3">
        <f>('Stocks Portfolio'!D559-'Stocks Portfolio'!$D$3)/'Stocks Portfolio'!$D$3</f>
        <v>0.10330992978936802</v>
      </c>
      <c r="G559" s="3">
        <f>('Stocks Portfolio'!E559-'Stocks Portfolio'!$E$3)/'Stocks Portfolio'!$E$3</f>
        <v>-0.33147983392645314</v>
      </c>
      <c r="H559" s="3">
        <f>('Stocks Portfolio'!F559-'Stocks Portfolio'!$F$3)/'Stocks Portfolio'!$F$3</f>
        <v>-0.21646367072658543</v>
      </c>
      <c r="I559" s="3">
        <f>('Stocks Portfolio'!G559-'Stocks Portfolio'!$G$3)/'Stocks Portfolio'!$G$3</f>
        <v>-3.174603174603171E-2</v>
      </c>
      <c r="J559" s="3">
        <f>('Stocks Portfolio'!H559-'Stocks Portfolio'!$H$3)/'Stocks Portfolio'!$H$3</f>
        <v>-0.19414402532313366</v>
      </c>
      <c r="K559" s="39">
        <f>('Stocks Portfolio'!I559-'Stocks Portfolio'!$I$3)/'Stocks Portfolio'!$I$3</f>
        <v>-0.37499999999999994</v>
      </c>
    </row>
    <row r="560" spans="1:11" customFormat="1" x14ac:dyDescent="0.3">
      <c r="A560" s="101" vm="9901">
        <v>44629</v>
      </c>
      <c r="B560" s="5">
        <f>SUM('Efficient Frontier'!$C$7*'Stocks Portfolio'!K560,'Efficient Frontier'!$D$7*'Stocks Portfolio'!L560,'Stocks Portfolio'!M560*'Efficient Frontier'!$E$7,'Efficient Frontier'!$F$7*'Stocks Portfolio'!N560,'Stocks Portfolio'!O560*'Efficient Frontier'!$G$7,'Efficient Frontier'!$H$7*'Stocks Portfolio'!P560,'Stocks Portfolio'!Q560*'Efficient Frontier'!$I$7,'Efficient Frontier'!$J$7*'Stocks Portfolio'!R560)</f>
        <v>8.2593883754673733E-2</v>
      </c>
      <c r="C560" s="97">
        <f t="shared" si="8"/>
        <v>0.11736733083814294</v>
      </c>
      <c r="D560" s="21">
        <f>('Stocks Portfolio'!B560-'Stocks Portfolio'!$B$3)/'Stocks Portfolio'!$B$3</f>
        <v>0.5565939771547247</v>
      </c>
      <c r="E560" s="3">
        <f>('Stocks Portfolio'!C560-'Stocks Portfolio'!$C$3)/'Stocks Portfolio'!$C$3</f>
        <v>0.19118009361911795</v>
      </c>
      <c r="F560" s="3">
        <f>('Stocks Portfolio'!D560-'Stocks Portfolio'!$D$3)/'Stocks Portfolio'!$D$3</f>
        <v>0.20160481444332981</v>
      </c>
      <c r="G560" s="3">
        <f>('Stocks Portfolio'!E560-'Stocks Portfolio'!$E$3)/'Stocks Portfolio'!$E$3</f>
        <v>-0.2534104389086595</v>
      </c>
      <c r="H560" s="3">
        <f>('Stocks Portfolio'!F560-'Stocks Portfolio'!$F$3)/'Stocks Portfolio'!$F$3</f>
        <v>-0.12956740865182698</v>
      </c>
      <c r="I560" s="3">
        <f>('Stocks Portfolio'!G560-'Stocks Portfolio'!$G$3)/'Stocks Portfolio'!$G$3</f>
        <v>8.715184186882298E-2</v>
      </c>
      <c r="J560" s="3">
        <f>('Stocks Portfolio'!H560-'Stocks Portfolio'!$H$3)/'Stocks Portfolio'!$H$3</f>
        <v>-0.11606436296491689</v>
      </c>
      <c r="K560" s="39">
        <f>('Stocks Portfolio'!I560-'Stocks Portfolio'!$I$3)/'Stocks Portfolio'!$I$3</f>
        <v>-0.3793478260869565</v>
      </c>
    </row>
    <row r="561" spans="1:11" customFormat="1" x14ac:dyDescent="0.3">
      <c r="A561" s="101" vm="9919">
        <v>44630</v>
      </c>
      <c r="B561" s="5">
        <f>SUM('Efficient Frontier'!$C$7*'Stocks Portfolio'!K561,'Efficient Frontier'!$D$7*'Stocks Portfolio'!L561,'Stocks Portfolio'!M561*'Efficient Frontier'!$E$7,'Efficient Frontier'!$F$7*'Stocks Portfolio'!N561,'Stocks Portfolio'!O561*'Efficient Frontier'!$G$7,'Efficient Frontier'!$H$7*'Stocks Portfolio'!P561,'Stocks Portfolio'!Q561*'Efficient Frontier'!$I$7,'Efficient Frontier'!$J$7*'Stocks Portfolio'!R561)</f>
        <v>-4.4546850255376948E-2</v>
      </c>
      <c r="C561" s="97">
        <f t="shared" si="8"/>
        <v>7.2351272184001642E-2</v>
      </c>
      <c r="D561" s="21">
        <f>('Stocks Portfolio'!B561-'Stocks Portfolio'!$B$3)/'Stocks Portfolio'!$B$3</f>
        <v>0.5181723779854619</v>
      </c>
      <c r="E561" s="3">
        <f>('Stocks Portfolio'!C561-'Stocks Portfolio'!$C$3)/'Stocks Portfolio'!$C$3</f>
        <v>0.16531165311653101</v>
      </c>
      <c r="F561" s="3">
        <f>('Stocks Portfolio'!D561-'Stocks Portfolio'!$D$3)/'Stocks Portfolio'!$D$3</f>
        <v>0.15680374456703436</v>
      </c>
      <c r="G561" s="3">
        <f>('Stocks Portfolio'!E561-'Stocks Portfolio'!$E$3)/'Stocks Portfolio'!$E$3</f>
        <v>-0.30693950177935936</v>
      </c>
      <c r="H561" s="3">
        <f>('Stocks Portfolio'!F561-'Stocks Portfolio'!$F$3)/'Stocks Portfolio'!$F$3</f>
        <v>-0.19580008399831994</v>
      </c>
      <c r="I561" s="3">
        <f>('Stocks Portfolio'!G561-'Stocks Portfolio'!$G$3)/'Stocks Portfolio'!$G$3</f>
        <v>8.5354896675651961E-3</v>
      </c>
      <c r="J561" s="3">
        <f>('Stocks Portfolio'!H561-'Stocks Portfolio'!$H$3)/'Stocks Portfolio'!$H$3</f>
        <v>-0.15167501978369824</v>
      </c>
      <c r="K561" s="39">
        <f>('Stocks Portfolio'!I561-'Stocks Portfolio'!$I$3)/'Stocks Portfolio'!$I$3</f>
        <v>-0.39347826086956517</v>
      </c>
    </row>
    <row r="562" spans="1:11" customFormat="1" x14ac:dyDescent="0.3">
      <c r="A562" s="101" vm="9936">
        <v>44631</v>
      </c>
      <c r="B562" s="5">
        <f>SUM('Efficient Frontier'!$C$7*'Stocks Portfolio'!K562,'Efficient Frontier'!$D$7*'Stocks Portfolio'!L562,'Stocks Portfolio'!M562*'Efficient Frontier'!$E$7,'Efficient Frontier'!$F$7*'Stocks Portfolio'!N562,'Stocks Portfolio'!O562*'Efficient Frontier'!$G$7,'Efficient Frontier'!$H$7*'Stocks Portfolio'!P562,'Stocks Portfolio'!Q562*'Efficient Frontier'!$I$7,'Efficient Frontier'!$J$7*'Stocks Portfolio'!R562)</f>
        <v>6.7080177336350348E-3</v>
      </c>
      <c r="C562" s="97">
        <f t="shared" si="8"/>
        <v>7.9797055933213887E-2</v>
      </c>
      <c r="D562" s="21">
        <f>('Stocks Portfolio'!B562-'Stocks Portfolio'!$B$3)/'Stocks Portfolio'!$B$3</f>
        <v>0.51609553478712344</v>
      </c>
      <c r="E562" s="3">
        <f>('Stocks Portfolio'!C562-'Stocks Portfolio'!$C$3)/'Stocks Portfolio'!$C$3</f>
        <v>0.18181818181818168</v>
      </c>
      <c r="F562" s="3">
        <f>('Stocks Portfolio'!D562-'Stocks Portfolio'!$D$3)/'Stocks Portfolio'!$D$3</f>
        <v>0.17352056168505509</v>
      </c>
      <c r="G562" s="3">
        <f>('Stocks Portfolio'!E562-'Stocks Portfolio'!$E$3)/'Stocks Portfolio'!$E$3</f>
        <v>-0.31450177935943052</v>
      </c>
      <c r="H562" s="3">
        <f>('Stocks Portfolio'!F562-'Stocks Portfolio'!$F$3)/'Stocks Portfolio'!$F$3</f>
        <v>-0.19386812263754719</v>
      </c>
      <c r="I562" s="3">
        <f>('Stocks Portfolio'!G562-'Stocks Portfolio'!$G$3)/'Stocks Portfolio'!$G$3</f>
        <v>1.048218029350109E-2</v>
      </c>
      <c r="J562" s="3">
        <f>('Stocks Portfolio'!H562-'Stocks Portfolio'!$H$3)/'Stocks Portfolio'!$H$3</f>
        <v>-0.14719071485096277</v>
      </c>
      <c r="K562" s="39">
        <f>('Stocks Portfolio'!I562-'Stocks Portfolio'!$I$3)/'Stocks Portfolio'!$I$3</f>
        <v>-0.36956521739130432</v>
      </c>
    </row>
    <row r="563" spans="1:11" customFormat="1" x14ac:dyDescent="0.3">
      <c r="A563" s="101" vm="9954">
        <v>44634</v>
      </c>
      <c r="B563" s="5">
        <f>SUM('Efficient Frontier'!$C$7*'Stocks Portfolio'!K563,'Efficient Frontier'!$D$7*'Stocks Portfolio'!L563,'Stocks Portfolio'!M563*'Efficient Frontier'!$E$7,'Efficient Frontier'!$F$7*'Stocks Portfolio'!N563,'Stocks Portfolio'!O563*'Efficient Frontier'!$G$7,'Efficient Frontier'!$H$7*'Stocks Portfolio'!P563,'Stocks Portfolio'!Q563*'Efficient Frontier'!$I$7,'Efficient Frontier'!$J$7*'Stocks Portfolio'!R563)</f>
        <v>1.2017701690246553E-2</v>
      </c>
      <c r="C563" s="97">
        <f t="shared" si="8"/>
        <v>8.8377179104917603E-2</v>
      </c>
      <c r="D563" s="21">
        <f>('Stocks Portfolio'!B563-'Stocks Portfolio'!$B$3)/'Stocks Portfolio'!$B$3</f>
        <v>0.48078920041536849</v>
      </c>
      <c r="E563" s="3">
        <f>('Stocks Portfolio'!C563-'Stocks Portfolio'!$C$3)/'Stocks Portfolio'!$C$3</f>
        <v>0.18255728011825562</v>
      </c>
      <c r="F563" s="3">
        <f>('Stocks Portfolio'!D563-'Stocks Portfolio'!$D$3)/'Stocks Portfolio'!$D$3</f>
        <v>0.18990304246071532</v>
      </c>
      <c r="G563" s="3">
        <f>('Stocks Portfolio'!E563-'Stocks Portfolio'!$E$3)/'Stocks Portfolio'!$E$3</f>
        <v>-0.29174080664294177</v>
      </c>
      <c r="H563" s="3">
        <f>('Stocks Portfolio'!F563-'Stocks Portfolio'!$F$3)/'Stocks Portfolio'!$F$3</f>
        <v>-0.1642167156656866</v>
      </c>
      <c r="I563" s="3">
        <f>('Stocks Portfolio'!G563-'Stocks Portfolio'!$G$3)/'Stocks Portfolio'!$G$3</f>
        <v>4.821802935010483E-2</v>
      </c>
      <c r="J563" s="3">
        <f>('Stocks Portfolio'!H563-'Stocks Portfolio'!$H$3)/'Stocks Portfolio'!$H$3</f>
        <v>-0.14138749670271697</v>
      </c>
      <c r="K563" s="39">
        <f>('Stocks Portfolio'!I563-'Stocks Portfolio'!$I$3)/'Stocks Portfolio'!$I$3</f>
        <v>-0.35760869565217385</v>
      </c>
    </row>
    <row r="564" spans="1:11" customFormat="1" x14ac:dyDescent="0.3">
      <c r="A564" s="101" vm="9973">
        <v>44635</v>
      </c>
      <c r="B564" s="5">
        <f>SUM('Efficient Frontier'!$C$7*'Stocks Portfolio'!K564,'Efficient Frontier'!$D$7*'Stocks Portfolio'!L564,'Stocks Portfolio'!M564*'Efficient Frontier'!$E$7,'Efficient Frontier'!$F$7*'Stocks Portfolio'!N564,'Stocks Portfolio'!O564*'Efficient Frontier'!$G$7,'Efficient Frontier'!$H$7*'Stocks Portfolio'!P564,'Stocks Portfolio'!Q564*'Efficient Frontier'!$I$7,'Efficient Frontier'!$J$7*'Stocks Portfolio'!R564)</f>
        <v>6.1750279707925666E-3</v>
      </c>
      <c r="C564" s="97">
        <f t="shared" si="8"/>
        <v>9.7472565719754961E-2</v>
      </c>
      <c r="D564" s="21">
        <f>('Stocks Portfolio'!B564-'Stocks Portfolio'!$B$3)/'Stocks Portfolio'!$B$3</f>
        <v>0.53997923156801653</v>
      </c>
      <c r="E564" s="3">
        <f>('Stocks Portfolio'!C564-'Stocks Portfolio'!$C$3)/'Stocks Portfolio'!$C$3</f>
        <v>0.14535599901453555</v>
      </c>
      <c r="F564" s="3">
        <f>('Stocks Portfolio'!D564-'Stocks Portfolio'!$D$3)/'Stocks Portfolio'!$D$3</f>
        <v>0.18956870611835502</v>
      </c>
      <c r="G564" s="3">
        <f>('Stocks Portfolio'!E564-'Stocks Portfolio'!$E$3)/'Stocks Portfolio'!$E$3</f>
        <v>-0.28603202846975079</v>
      </c>
      <c r="H564" s="3">
        <f>('Stocks Portfolio'!F564-'Stocks Portfolio'!$F$3)/'Stocks Portfolio'!$F$3</f>
        <v>-0.15665686686266267</v>
      </c>
      <c r="I564" s="3">
        <f>('Stocks Portfolio'!G564-'Stocks Portfolio'!$G$3)/'Stocks Portfolio'!$G$3</f>
        <v>5.9898173105720327E-2</v>
      </c>
      <c r="J564" s="3">
        <f>('Stocks Portfolio'!H564-'Stocks Portfolio'!$H$3)/'Stocks Portfolio'!$H$3</f>
        <v>-0.17383276180427321</v>
      </c>
      <c r="K564" s="39">
        <f>('Stocks Portfolio'!I564-'Stocks Portfolio'!$I$3)/'Stocks Portfolio'!$I$3</f>
        <v>-0.3510869565217391</v>
      </c>
    </row>
    <row r="565" spans="1:11" customFormat="1" x14ac:dyDescent="0.3">
      <c r="A565" s="101" vm="9992">
        <v>44636</v>
      </c>
      <c r="B565" s="5">
        <f>SUM('Efficient Frontier'!$C$7*'Stocks Portfolio'!K565,'Efficient Frontier'!$D$7*'Stocks Portfolio'!L565,'Stocks Portfolio'!M565*'Efficient Frontier'!$E$7,'Efficient Frontier'!$F$7*'Stocks Portfolio'!N565,'Stocks Portfolio'!O565*'Efficient Frontier'!$G$7,'Efficient Frontier'!$H$7*'Stocks Portfolio'!P565,'Stocks Portfolio'!Q565*'Efficient Frontier'!$I$7,'Efficient Frontier'!$J$7*'Stocks Portfolio'!R565)</f>
        <v>3.679181318792224E-2</v>
      </c>
      <c r="C565" s="97">
        <f t="shared" si="8"/>
        <v>0.13270936800103864</v>
      </c>
      <c r="D565" s="21">
        <f>('Stocks Portfolio'!B565-'Stocks Portfolio'!$B$3)/'Stocks Portfolio'!$B$3</f>
        <v>0.48909657320872263</v>
      </c>
      <c r="E565" s="3">
        <f>('Stocks Portfolio'!C565-'Stocks Portfolio'!$C$3)/'Stocks Portfolio'!$C$3</f>
        <v>0.21064301552106421</v>
      </c>
      <c r="F565" s="3">
        <f>('Stocks Portfolio'!D565-'Stocks Portfolio'!$D$3)/'Stocks Portfolio'!$D$3</f>
        <v>0.25108659311267123</v>
      </c>
      <c r="G565" s="3">
        <f>('Stocks Portfolio'!E565-'Stocks Portfolio'!$E$3)/'Stocks Portfolio'!$E$3</f>
        <v>-0.24169632265717675</v>
      </c>
      <c r="H565" s="3">
        <f>('Stocks Portfolio'!F565-'Stocks Portfolio'!$F$3)/'Stocks Portfolio'!$F$3</f>
        <v>-9.7858042839143081E-2</v>
      </c>
      <c r="I565" s="3">
        <f>('Stocks Portfolio'!G565-'Stocks Portfolio'!$G$3)/'Stocks Portfolio'!$G$3</f>
        <v>0.12758310871518425</v>
      </c>
      <c r="J565" s="3">
        <f>('Stocks Portfolio'!H565-'Stocks Portfolio'!$H$3)/'Stocks Portfolio'!$H$3</f>
        <v>-0.13426536533896061</v>
      </c>
      <c r="K565" s="39">
        <f>('Stocks Portfolio'!I565-'Stocks Portfolio'!$I$3)/'Stocks Portfolio'!$I$3</f>
        <v>-0.34456521739130425</v>
      </c>
    </row>
    <row r="566" spans="1:11" customFormat="1" x14ac:dyDescent="0.3">
      <c r="A566" s="101" vm="10010">
        <v>44637</v>
      </c>
      <c r="B566" s="5">
        <f>SUM('Efficient Frontier'!$C$7*'Stocks Portfolio'!K566,'Efficient Frontier'!$D$7*'Stocks Portfolio'!L566,'Stocks Portfolio'!M566*'Efficient Frontier'!$E$7,'Efficient Frontier'!$F$7*'Stocks Portfolio'!N566,'Stocks Portfolio'!O566*'Efficient Frontier'!$G$7,'Efficient Frontier'!$H$7*'Stocks Portfolio'!P566,'Stocks Portfolio'!Q566*'Efficient Frontier'!$I$7,'Efficient Frontier'!$J$7*'Stocks Portfolio'!R566)</f>
        <v>1.5118492295311053E-3</v>
      </c>
      <c r="C566" s="97">
        <f t="shared" si="8"/>
        <v>0.14208272954805945</v>
      </c>
      <c r="D566" s="21">
        <f>('Stocks Portfolio'!B566-'Stocks Portfolio'!$B$3)/'Stocks Portfolio'!$B$3</f>
        <v>0.56593977154724806</v>
      </c>
      <c r="E566" s="3">
        <f>('Stocks Portfolio'!C566-'Stocks Portfolio'!$C$3)/'Stocks Portfolio'!$C$3</f>
        <v>0.23922148312392197</v>
      </c>
      <c r="F566" s="3">
        <f>('Stocks Portfolio'!D566-'Stocks Portfolio'!$D$3)/'Stocks Portfolio'!$D$3</f>
        <v>0.25911066532932125</v>
      </c>
      <c r="G566" s="3">
        <f>('Stocks Portfolio'!E566-'Stocks Portfolio'!$E$3)/'Stocks Portfolio'!$E$3</f>
        <v>-0.27565243179122184</v>
      </c>
      <c r="H566" s="3">
        <f>('Stocks Portfolio'!F566-'Stocks Portfolio'!$F$3)/'Stocks Portfolio'!$F$3</f>
        <v>-0.12977740445191085</v>
      </c>
      <c r="I566" s="3">
        <f>('Stocks Portfolio'!G566-'Stocks Portfolio'!$G$3)/'Stocks Portfolio'!$G$3</f>
        <v>0.10182689427972443</v>
      </c>
      <c r="J566" s="3">
        <f>('Stocks Portfolio'!H566-'Stocks Portfolio'!$H$3)/'Stocks Portfolio'!$H$3</f>
        <v>-0.12767079926140851</v>
      </c>
      <c r="K566" s="39">
        <f>('Stocks Portfolio'!I566-'Stocks Portfolio'!$I$3)/'Stocks Portfolio'!$I$3</f>
        <v>-0.35163043478260864</v>
      </c>
    </row>
    <row r="567" spans="1:11" customFormat="1" x14ac:dyDescent="0.3">
      <c r="A567" s="101" vm="10027">
        <v>44638</v>
      </c>
      <c r="B567" s="5">
        <f>SUM('Efficient Frontier'!$C$7*'Stocks Portfolio'!K567,'Efficient Frontier'!$D$7*'Stocks Portfolio'!L567,'Stocks Portfolio'!M567*'Efficient Frontier'!$E$7,'Efficient Frontier'!$F$7*'Stocks Portfolio'!N567,'Stocks Portfolio'!O567*'Efficient Frontier'!$G$7,'Efficient Frontier'!$H$7*'Stocks Portfolio'!P567,'Stocks Portfolio'!Q567*'Efficient Frontier'!$I$7,'Efficient Frontier'!$J$7*'Stocks Portfolio'!R567)</f>
        <v>4.2983720307234775E-4</v>
      </c>
      <c r="C567" s="97">
        <f t="shared" si="8"/>
        <v>0.14382875127860151</v>
      </c>
      <c r="D567" s="21">
        <f>('Stocks Portfolio'!B567-'Stocks Portfolio'!$B$3)/'Stocks Portfolio'!$B$3</f>
        <v>0.56593977154724806</v>
      </c>
      <c r="E567" s="3">
        <f>('Stocks Portfolio'!C567-'Stocks Portfolio'!$C$3)/'Stocks Portfolio'!$C$3</f>
        <v>0.25893077112589302</v>
      </c>
      <c r="F567" s="3">
        <f>('Stocks Portfolio'!D567-'Stocks Portfolio'!$D$3)/'Stocks Portfolio'!$D$3</f>
        <v>0.26412571046472749</v>
      </c>
      <c r="G567" s="3">
        <f>('Stocks Portfolio'!E567-'Stocks Portfolio'!$E$3)/'Stocks Portfolio'!$E$3</f>
        <v>-0.28136120996441283</v>
      </c>
      <c r="H567" s="3">
        <f>('Stocks Portfolio'!F567-'Stocks Portfolio'!$F$3)/'Stocks Portfolio'!$F$3</f>
        <v>-0.12389752204955899</v>
      </c>
      <c r="I567" s="3">
        <f>('Stocks Portfolio'!G567-'Stocks Portfolio'!$G$3)/'Stocks Portfolio'!$G$3</f>
        <v>9.7933513027852637E-2</v>
      </c>
      <c r="J567" s="3">
        <f>('Stocks Portfolio'!H567-'Stocks Portfolio'!$H$3)/'Stocks Portfolio'!$H$3</f>
        <v>-0.11896597203903979</v>
      </c>
      <c r="K567" s="39">
        <f>('Stocks Portfolio'!I567-'Stocks Portfolio'!$I$3)/'Stocks Portfolio'!$I$3</f>
        <v>-0.36739130434782602</v>
      </c>
    </row>
    <row r="568" spans="1:11" customFormat="1" x14ac:dyDescent="0.3">
      <c r="A568" s="101" vm="10043">
        <v>44641</v>
      </c>
      <c r="B568" s="5">
        <f>SUM('Efficient Frontier'!$C$7*'Stocks Portfolio'!K568,'Efficient Frontier'!$D$7*'Stocks Portfolio'!L568,'Stocks Portfolio'!M568*'Efficient Frontier'!$E$7,'Efficient Frontier'!$F$7*'Stocks Portfolio'!N568,'Stocks Portfolio'!O568*'Efficient Frontier'!$G$7,'Efficient Frontier'!$H$7*'Stocks Portfolio'!P568,'Stocks Portfolio'!Q568*'Efficient Frontier'!$I$7,'Efficient Frontier'!$J$7*'Stocks Portfolio'!R568)</f>
        <v>-6.4606675980085834E-3</v>
      </c>
      <c r="C568" s="97">
        <f t="shared" si="8"/>
        <v>0.13453435911089984</v>
      </c>
      <c r="D568" s="21">
        <f>('Stocks Portfolio'!B568-'Stocks Portfolio'!$B$3)/'Stocks Portfolio'!$B$3</f>
        <v>0.52959501557632394</v>
      </c>
      <c r="E568" s="3">
        <f>('Stocks Portfolio'!C568-'Stocks Portfolio'!$C$3)/'Stocks Portfolio'!$C$3</f>
        <v>0.2475979305247597</v>
      </c>
      <c r="F568" s="3">
        <f>('Stocks Portfolio'!D568-'Stocks Portfolio'!$D$3)/'Stocks Portfolio'!$D$3</f>
        <v>0.25977933801404207</v>
      </c>
      <c r="G568" s="3">
        <f>('Stocks Portfolio'!E568-'Stocks Portfolio'!$E$3)/'Stocks Portfolio'!$E$3</f>
        <v>-0.28321470937129301</v>
      </c>
      <c r="H568" s="3">
        <f>('Stocks Portfolio'!F568-'Stocks Portfolio'!$F$3)/'Stocks Portfolio'!$F$3</f>
        <v>-0.13208735825283485</v>
      </c>
      <c r="I568" s="3">
        <f>('Stocks Portfolio'!G568-'Stocks Portfolio'!$G$3)/'Stocks Portfolio'!$G$3</f>
        <v>9.3740640910452283E-2</v>
      </c>
      <c r="J568" s="3">
        <f>('Stocks Portfolio'!H568-'Stocks Portfolio'!$H$3)/'Stocks Portfolio'!$H$3</f>
        <v>-0.12160379847006067</v>
      </c>
      <c r="K568" s="39">
        <f>('Stocks Portfolio'!I568-'Stocks Portfolio'!$I$3)/'Stocks Portfolio'!$I$3</f>
        <v>-0.35760869565217385</v>
      </c>
    </row>
    <row r="569" spans="1:11" customFormat="1" x14ac:dyDescent="0.3">
      <c r="A569" s="101" vm="10060">
        <v>44642</v>
      </c>
      <c r="B569" s="5">
        <f>SUM('Efficient Frontier'!$C$7*'Stocks Portfolio'!K569,'Efficient Frontier'!$D$7*'Stocks Portfolio'!L569,'Stocks Portfolio'!M569*'Efficient Frontier'!$E$7,'Efficient Frontier'!$F$7*'Stocks Portfolio'!N569,'Stocks Portfolio'!O569*'Efficient Frontier'!$G$7,'Efficient Frontier'!$H$7*'Stocks Portfolio'!P569,'Stocks Portfolio'!Q569*'Efficient Frontier'!$I$7,'Efficient Frontier'!$J$7*'Stocks Portfolio'!R569)</f>
        <v>1.5286505365604327E-2</v>
      </c>
      <c r="C569" s="97">
        <f t="shared" si="8"/>
        <v>0.15141233135465285</v>
      </c>
      <c r="D569" s="21">
        <f>('Stocks Portfolio'!B569-'Stocks Portfolio'!$B$3)/'Stocks Portfolio'!$B$3</f>
        <v>0.53063343717549316</v>
      </c>
      <c r="E569" s="3">
        <f>('Stocks Portfolio'!C569-'Stocks Portfolio'!$C$3)/'Stocks Portfolio'!$C$3</f>
        <v>0.24809066272480887</v>
      </c>
      <c r="F569" s="3">
        <f>('Stocks Portfolio'!D569-'Stocks Portfolio'!$D$3)/'Stocks Portfolio'!$D$3</f>
        <v>0.29187562688064173</v>
      </c>
      <c r="G569" s="3">
        <f>('Stocks Portfolio'!E569-'Stocks Portfolio'!$E$3)/'Stocks Portfolio'!$E$3</f>
        <v>-0.27112989323843417</v>
      </c>
      <c r="H569" s="3">
        <f>('Stocks Portfolio'!F569-'Stocks Portfolio'!$F$3)/'Stocks Portfolio'!$F$3</f>
        <v>-0.11801763964720693</v>
      </c>
      <c r="I569" s="3">
        <f>('Stocks Portfolio'!G569-'Stocks Portfolio'!$G$3)/'Stocks Portfolio'!$G$3</f>
        <v>0.10976340221623235</v>
      </c>
      <c r="J569" s="3">
        <f>('Stocks Portfolio'!H569-'Stocks Portfolio'!$H$3)/'Stocks Portfolio'!$H$3</f>
        <v>-0.13716697441308351</v>
      </c>
      <c r="K569" s="39">
        <f>('Stocks Portfolio'!I569-'Stocks Portfolio'!$I$3)/'Stocks Portfolio'!$I$3</f>
        <v>-0.33749999999999997</v>
      </c>
    </row>
    <row r="570" spans="1:11" customFormat="1" x14ac:dyDescent="0.3">
      <c r="A570" s="101" vm="10077">
        <v>44643</v>
      </c>
      <c r="B570" s="5">
        <f>SUM('Efficient Frontier'!$C$7*'Stocks Portfolio'!K570,'Efficient Frontier'!$D$7*'Stocks Portfolio'!L570,'Stocks Portfolio'!M570*'Efficient Frontier'!$E$7,'Efficient Frontier'!$F$7*'Stocks Portfolio'!N570,'Stocks Portfolio'!O570*'Efficient Frontier'!$G$7,'Efficient Frontier'!$H$7*'Stocks Portfolio'!P570,'Stocks Portfolio'!Q570*'Efficient Frontier'!$I$7,'Efficient Frontier'!$J$7*'Stocks Portfolio'!R570)</f>
        <v>-1.8825752356337523E-2</v>
      </c>
      <c r="C570" s="97">
        <f t="shared" si="8"/>
        <v>0.13058206029499356</v>
      </c>
      <c r="D570" s="21">
        <f>('Stocks Portfolio'!B570-'Stocks Portfolio'!$B$3)/'Stocks Portfolio'!$B$3</f>
        <v>0.49948078920041522</v>
      </c>
      <c r="E570" s="3">
        <f>('Stocks Portfolio'!C570-'Stocks Portfolio'!$C$3)/'Stocks Portfolio'!$C$3</f>
        <v>0.22616407982261638</v>
      </c>
      <c r="F570" s="3">
        <f>('Stocks Portfolio'!D570-'Stocks Portfolio'!$D$3)/'Stocks Portfolio'!$D$3</f>
        <v>0.27281845536609817</v>
      </c>
      <c r="G570" s="3">
        <f>('Stocks Portfolio'!E570-'Stocks Portfolio'!$E$3)/'Stocks Portfolio'!$E$3</f>
        <v>-0.2927046263345196</v>
      </c>
      <c r="H570" s="3">
        <f>('Stocks Portfolio'!F570-'Stocks Portfolio'!$F$3)/'Stocks Portfolio'!$F$3</f>
        <v>-0.13985720285594277</v>
      </c>
      <c r="I570" s="3">
        <f>('Stocks Portfolio'!G570-'Stocks Portfolio'!$G$3)/'Stocks Portfolio'!$G$3</f>
        <v>9.2692422881102091E-2</v>
      </c>
      <c r="J570" s="3">
        <f>('Stocks Portfolio'!H570-'Stocks Portfolio'!$H$3)/'Stocks Portfolio'!$H$3</f>
        <v>-0.15352149828541264</v>
      </c>
      <c r="K570" s="39">
        <f>('Stocks Portfolio'!I570-'Stocks Portfolio'!$I$3)/'Stocks Portfolio'!$I$3</f>
        <v>-0.33967391304347822</v>
      </c>
    </row>
    <row r="571" spans="1:11" customFormat="1" x14ac:dyDescent="0.3">
      <c r="A571" s="101" vm="10095">
        <v>44644</v>
      </c>
      <c r="B571" s="5">
        <f>SUM('Efficient Frontier'!$C$7*'Stocks Portfolio'!K571,'Efficient Frontier'!$D$7*'Stocks Portfolio'!L571,'Stocks Portfolio'!M571*'Efficient Frontier'!$E$7,'Efficient Frontier'!$F$7*'Stocks Portfolio'!N571,'Stocks Portfolio'!O571*'Efficient Frontier'!$G$7,'Efficient Frontier'!$H$7*'Stocks Portfolio'!P571,'Stocks Portfolio'!Q571*'Efficient Frontier'!$I$7,'Efficient Frontier'!$J$7*'Stocks Portfolio'!R571)</f>
        <v>5.1410423542519023E-3</v>
      </c>
      <c r="C571" s="97">
        <f t="shared" si="8"/>
        <v>0.13760562486197556</v>
      </c>
      <c r="D571" s="21">
        <f>('Stocks Portfolio'!B571-'Stocks Portfolio'!$B$3)/'Stocks Portfolio'!$B$3</f>
        <v>0.50155763239875384</v>
      </c>
      <c r="E571" s="3">
        <f>('Stocks Portfolio'!C571-'Stocks Portfolio'!$C$3)/'Stocks Portfolio'!$C$3</f>
        <v>0.2135994087213598</v>
      </c>
      <c r="F571" s="3">
        <f>('Stocks Portfolio'!D571-'Stocks Portfolio'!$D$3)/'Stocks Portfolio'!$D$3</f>
        <v>0.29388164493480434</v>
      </c>
      <c r="G571" s="3">
        <f>('Stocks Portfolio'!E571-'Stocks Portfolio'!$E$3)/'Stocks Portfolio'!$E$3</f>
        <v>-0.2964857651245551</v>
      </c>
      <c r="H571" s="3">
        <f>('Stocks Portfolio'!F571-'Stocks Portfolio'!$F$3)/'Stocks Portfolio'!$F$3</f>
        <v>-0.1469970600587987</v>
      </c>
      <c r="I571" s="3">
        <f>('Stocks Portfolio'!G571-'Stocks Portfolio'!$G$3)/'Stocks Portfolio'!$G$3</f>
        <v>7.9065588499550837E-2</v>
      </c>
      <c r="J571" s="3">
        <f>('Stocks Portfolio'!H571-'Stocks Portfolio'!$H$3)/'Stocks Portfolio'!$H$3</f>
        <v>-0.15273015035610657</v>
      </c>
      <c r="K571" s="39">
        <f>('Stocks Portfolio'!I571-'Stocks Portfolio'!$I$3)/'Stocks Portfolio'!$I$3</f>
        <v>-0.32934782608695645</v>
      </c>
    </row>
    <row r="572" spans="1:11" customFormat="1" x14ac:dyDescent="0.3">
      <c r="A572" s="101" vm="10115">
        <v>44645</v>
      </c>
      <c r="B572" s="5">
        <f>SUM('Efficient Frontier'!$C$7*'Stocks Portfolio'!K572,'Efficient Frontier'!$D$7*'Stocks Portfolio'!L572,'Stocks Portfolio'!M572*'Efficient Frontier'!$E$7,'Efficient Frontier'!$F$7*'Stocks Portfolio'!N572,'Stocks Portfolio'!O572*'Efficient Frontier'!$G$7,'Efficient Frontier'!$H$7*'Stocks Portfolio'!P572,'Stocks Portfolio'!Q572*'Efficient Frontier'!$I$7,'Efficient Frontier'!$J$7*'Stocks Portfolio'!R572)</f>
        <v>2.257553257626299E-3</v>
      </c>
      <c r="C572" s="97">
        <f t="shared" si="8"/>
        <v>0.1401062944911701</v>
      </c>
      <c r="D572" s="21">
        <f>('Stocks Portfolio'!B572-'Stocks Portfolio'!$B$3)/'Stocks Portfolio'!$B$3</f>
        <v>0.52544132917964681</v>
      </c>
      <c r="E572" s="3">
        <f>('Stocks Portfolio'!C572-'Stocks Portfolio'!$C$3)/'Stocks Portfolio'!$C$3</f>
        <v>0.22370041882236999</v>
      </c>
      <c r="F572" s="3">
        <f>('Stocks Portfolio'!D572-'Stocks Portfolio'!$D$3)/'Stocks Portfolio'!$D$3</f>
        <v>0.28452022734871268</v>
      </c>
      <c r="G572" s="3">
        <f>('Stocks Portfolio'!E572-'Stocks Portfolio'!$E$3)/'Stocks Portfolio'!$E$3</f>
        <v>-0.29529952550415178</v>
      </c>
      <c r="H572" s="3">
        <f>('Stocks Portfolio'!F572-'Stocks Portfolio'!$F$3)/'Stocks Portfolio'!$F$3</f>
        <v>-0.1461570768584628</v>
      </c>
      <c r="I572" s="3">
        <f>('Stocks Portfolio'!G572-'Stocks Portfolio'!$G$3)/'Stocks Portfolio'!$G$3</f>
        <v>8.0712788259958021E-2</v>
      </c>
      <c r="J572" s="3">
        <f>('Stocks Portfolio'!H572-'Stocks Portfolio'!$H$3)/'Stocks Portfolio'!$H$3</f>
        <v>-0.13795832234238981</v>
      </c>
      <c r="K572" s="39">
        <f>('Stocks Portfolio'!I572-'Stocks Portfolio'!$I$3)/'Stocks Portfolio'!$I$3</f>
        <v>-0.32010869565217387</v>
      </c>
    </row>
    <row r="573" spans="1:11" customFormat="1" x14ac:dyDescent="0.3">
      <c r="A573" s="101" vm="10132">
        <v>44648</v>
      </c>
      <c r="B573" s="5">
        <f>SUM('Efficient Frontier'!$C$7*'Stocks Portfolio'!K573,'Efficient Frontier'!$D$7*'Stocks Portfolio'!L573,'Stocks Portfolio'!M573*'Efficient Frontier'!$E$7,'Efficient Frontier'!$F$7*'Stocks Portfolio'!N573,'Stocks Portfolio'!O573*'Efficient Frontier'!$G$7,'Efficient Frontier'!$H$7*'Stocks Portfolio'!P573,'Stocks Portfolio'!Q573*'Efficient Frontier'!$I$7,'Efficient Frontier'!$J$7*'Stocks Portfolio'!R573)</f>
        <v>1.1510659722796629E-2</v>
      </c>
      <c r="C573" s="97">
        <f t="shared" si="8"/>
        <v>0.15372650399481924</v>
      </c>
      <c r="D573" s="21">
        <f>('Stocks Portfolio'!B573-'Stocks Portfolio'!$B$3)/'Stocks Portfolio'!$B$3</f>
        <v>0.53374870197300084</v>
      </c>
      <c r="E573" s="3">
        <f>('Stocks Portfolio'!C573-'Stocks Portfolio'!$C$3)/'Stocks Portfolio'!$C$3</f>
        <v>0.22567134762256702</v>
      </c>
      <c r="F573" s="3">
        <f>('Stocks Portfolio'!D573-'Stocks Portfolio'!$D$3)/'Stocks Portfolio'!$D$3</f>
        <v>0.30892678034102294</v>
      </c>
      <c r="G573" s="3">
        <f>('Stocks Portfolio'!E573-'Stocks Portfolio'!$E$3)/'Stocks Portfolio'!$E$3</f>
        <v>-0.29048042704626331</v>
      </c>
      <c r="H573" s="3">
        <f>('Stocks Portfolio'!F573-'Stocks Portfolio'!$F$3)/'Stocks Portfolio'!$F$3</f>
        <v>-0.1413271734565307</v>
      </c>
      <c r="I573" s="3">
        <f>('Stocks Portfolio'!G573-'Stocks Portfolio'!$G$3)/'Stocks Portfolio'!$G$3</f>
        <v>8.1910751722072433E-2</v>
      </c>
      <c r="J573" s="3">
        <f>('Stocks Portfolio'!H573-'Stocks Portfolio'!$H$3)/'Stocks Portfolio'!$H$3</f>
        <v>-0.12081245054075439</v>
      </c>
      <c r="K573" s="39">
        <f>('Stocks Portfolio'!I573-'Stocks Portfolio'!$I$3)/'Stocks Portfolio'!$I$3</f>
        <v>-0.31413043478260866</v>
      </c>
    </row>
    <row r="574" spans="1:11" customFormat="1" x14ac:dyDescent="0.3">
      <c r="A574" s="101" vm="10149">
        <v>44649</v>
      </c>
      <c r="B574" s="5">
        <f>SUM('Efficient Frontier'!$C$7*'Stocks Portfolio'!K574,'Efficient Frontier'!$D$7*'Stocks Portfolio'!L574,'Stocks Portfolio'!M574*'Efficient Frontier'!$E$7,'Efficient Frontier'!$F$7*'Stocks Portfolio'!N574,'Stocks Portfolio'!O574*'Efficient Frontier'!$G$7,'Efficient Frontier'!$H$7*'Stocks Portfolio'!P574,'Stocks Portfolio'!Q574*'Efficient Frontier'!$I$7,'Efficient Frontier'!$J$7*'Stocks Portfolio'!R574)</f>
        <v>3.0234435831578484E-2</v>
      </c>
      <c r="C574" s="97">
        <f t="shared" si="8"/>
        <v>0.18363287807858675</v>
      </c>
      <c r="D574" s="21">
        <f>('Stocks Portfolio'!B574-'Stocks Portfolio'!$B$3)/'Stocks Portfolio'!$B$3</f>
        <v>0.5212876427829698</v>
      </c>
      <c r="E574" s="3">
        <f>('Stocks Portfolio'!C574-'Stocks Portfolio'!$C$3)/'Stocks Portfolio'!$C$3</f>
        <v>0.29440748952944062</v>
      </c>
      <c r="F574" s="3">
        <f>('Stocks Portfolio'!D574-'Stocks Portfolio'!$D$3)/'Stocks Portfolio'!$D$3</f>
        <v>0.33801404212637898</v>
      </c>
      <c r="G574" s="3">
        <f>('Stocks Portfolio'!E574-'Stocks Portfolio'!$E$3)/'Stocks Portfolio'!$E$3</f>
        <v>-0.23709964412811391</v>
      </c>
      <c r="H574" s="3">
        <f>('Stocks Portfolio'!F574-'Stocks Portfolio'!$F$3)/'Stocks Portfolio'!$F$3</f>
        <v>-9.2398152036959169E-2</v>
      </c>
      <c r="I574" s="3">
        <f>('Stocks Portfolio'!G574-'Stocks Portfolio'!$G$3)/'Stocks Portfolio'!$G$3</f>
        <v>0.15378855944893682</v>
      </c>
      <c r="J574" s="3">
        <f>('Stocks Portfolio'!H574-'Stocks Portfolio'!$H$3)/'Stocks Portfolio'!$H$3</f>
        <v>-6.8583487206541671E-2</v>
      </c>
      <c r="K574" s="39">
        <f>('Stocks Portfolio'!I574-'Stocks Portfolio'!$I$3)/'Stocks Portfolio'!$I$3</f>
        <v>-0.33206521739130435</v>
      </c>
    </row>
    <row r="575" spans="1:11" customFormat="1" x14ac:dyDescent="0.3">
      <c r="A575" s="101" vm="10165">
        <v>44650</v>
      </c>
      <c r="B575" s="5">
        <f>SUM('Efficient Frontier'!$C$7*'Stocks Portfolio'!K575,'Efficient Frontier'!$D$7*'Stocks Portfolio'!L575,'Stocks Portfolio'!M575*'Efficient Frontier'!$E$7,'Efficient Frontier'!$F$7*'Stocks Portfolio'!N575,'Stocks Portfolio'!O575*'Efficient Frontier'!$G$7,'Efficient Frontier'!$H$7*'Stocks Portfolio'!P575,'Stocks Portfolio'!Q575*'Efficient Frontier'!$I$7,'Efficient Frontier'!$J$7*'Stocks Portfolio'!R575)</f>
        <v>3.3673987236487171E-3</v>
      </c>
      <c r="C575" s="97">
        <f t="shared" si="8"/>
        <v>0.19017586049371421</v>
      </c>
      <c r="D575" s="21">
        <f>('Stocks Portfolio'!B575-'Stocks Portfolio'!$B$3)/'Stocks Portfolio'!$B$3</f>
        <v>0.56282450674974038</v>
      </c>
      <c r="E575" s="3">
        <f>('Stocks Portfolio'!C575-'Stocks Portfolio'!$C$3)/'Stocks Portfolio'!$C$3</f>
        <v>0.28356738112835667</v>
      </c>
      <c r="F575" s="3">
        <f>('Stocks Portfolio'!D575-'Stocks Portfolio'!$D$3)/'Stocks Portfolio'!$D$3</f>
        <v>0.34336342360414568</v>
      </c>
      <c r="G575" s="3">
        <f>('Stocks Portfolio'!E575-'Stocks Portfolio'!$E$3)/'Stocks Portfolio'!$E$3</f>
        <v>-0.24822064056939494</v>
      </c>
      <c r="H575" s="3">
        <f>('Stocks Portfolio'!F575-'Stocks Portfolio'!$F$3)/'Stocks Portfolio'!$F$3</f>
        <v>-0.10373792524149514</v>
      </c>
      <c r="I575" s="3">
        <f>('Stocks Portfolio'!G575-'Stocks Portfolio'!$G$3)/'Stocks Portfolio'!$G$3</f>
        <v>0.13551961665169215</v>
      </c>
      <c r="J575" s="3">
        <f>('Stocks Portfolio'!H575-'Stocks Portfolio'!$H$3)/'Stocks Portfolio'!$H$3</f>
        <v>-6.3044051701397888E-2</v>
      </c>
      <c r="K575" s="39">
        <f>('Stocks Portfolio'!I575-'Stocks Portfolio'!$I$3)/'Stocks Portfolio'!$I$3</f>
        <v>-0.31684782608695644</v>
      </c>
    </row>
    <row r="576" spans="1:11" customFormat="1" x14ac:dyDescent="0.3">
      <c r="A576" s="101" vm="10180">
        <v>44651</v>
      </c>
      <c r="B576" s="5">
        <f>SUM('Efficient Frontier'!$C$7*'Stocks Portfolio'!K576,'Efficient Frontier'!$D$7*'Stocks Portfolio'!L576,'Stocks Portfolio'!M576*'Efficient Frontier'!$E$7,'Efficient Frontier'!$F$7*'Stocks Portfolio'!N576,'Stocks Portfolio'!O576*'Efficient Frontier'!$G$7,'Efficient Frontier'!$H$7*'Stocks Portfolio'!P576,'Stocks Portfolio'!Q576*'Efficient Frontier'!$I$7,'Efficient Frontier'!$J$7*'Stocks Portfolio'!R576)</f>
        <v>-1.4808282267741968E-2</v>
      </c>
      <c r="C576" s="97">
        <f t="shared" si="8"/>
        <v>0.17526131548568719</v>
      </c>
      <c r="D576" s="21">
        <f>('Stocks Portfolio'!B576-'Stocks Portfolio'!$B$3)/'Stocks Portfolio'!$B$3</f>
        <v>0.56593977154724806</v>
      </c>
      <c r="E576" s="3">
        <f>('Stocks Portfolio'!C576-'Stocks Portfolio'!$C$3)/'Stocks Portfolio'!$C$3</f>
        <v>0.25006159152500612</v>
      </c>
      <c r="F576" s="3">
        <f>('Stocks Portfolio'!D576-'Stocks Portfolio'!$D$3)/'Stocks Portfolio'!$D$3</f>
        <v>0.32865262454028737</v>
      </c>
      <c r="G576" s="3">
        <f>('Stocks Portfolio'!E576-'Stocks Portfolio'!$E$3)/'Stocks Portfolio'!$E$3</f>
        <v>-0.26935053380782914</v>
      </c>
      <c r="H576" s="3">
        <f>('Stocks Portfolio'!F576-'Stocks Portfolio'!$F$3)/'Stocks Portfolio'!$F$3</f>
        <v>-0.12494750104997895</v>
      </c>
      <c r="I576" s="3">
        <f>('Stocks Portfolio'!G576-'Stocks Portfolio'!$G$3)/'Stocks Portfolio'!$G$3</f>
        <v>0.10811620245582516</v>
      </c>
      <c r="J576" s="3">
        <f>('Stocks Portfolio'!H576-'Stocks Portfolio'!$H$3)/'Stocks Portfolio'!$H$3</f>
        <v>-9.3642838301239706E-2</v>
      </c>
      <c r="K576" s="39">
        <f>('Stocks Portfolio'!I576-'Stocks Portfolio'!$I$3)/'Stocks Portfolio'!$I$3</f>
        <v>-0.32228260869565206</v>
      </c>
    </row>
    <row r="577" spans="1:11" customFormat="1" x14ac:dyDescent="0.3">
      <c r="A577" s="101" vm="10194">
        <v>44652</v>
      </c>
      <c r="B577" s="5">
        <f>SUM('Efficient Frontier'!$C$7*'Stocks Portfolio'!K577,'Efficient Frontier'!$D$7*'Stocks Portfolio'!L577,'Stocks Portfolio'!M577*'Efficient Frontier'!$E$7,'Efficient Frontier'!$F$7*'Stocks Portfolio'!N577,'Stocks Portfolio'!O577*'Efficient Frontier'!$G$7,'Efficient Frontier'!$H$7*'Stocks Portfolio'!P577,'Stocks Portfolio'!Q577*'Efficient Frontier'!$I$7,'Efficient Frontier'!$J$7*'Stocks Portfolio'!R577)</f>
        <v>9.4400138178716026E-3</v>
      </c>
      <c r="C577" s="97">
        <f t="shared" si="8"/>
        <v>0.18709113595369531</v>
      </c>
      <c r="D577" s="21">
        <f>('Stocks Portfolio'!B577-'Stocks Portfolio'!$B$3)/'Stocks Portfolio'!$B$3</f>
        <v>0.60643821391484931</v>
      </c>
      <c r="E577" s="3">
        <f>('Stocks Portfolio'!C577-'Stocks Portfolio'!$C$3)/'Stocks Portfolio'!$C$3</f>
        <v>0.24956885932495676</v>
      </c>
      <c r="F577" s="3">
        <f>('Stocks Portfolio'!D577-'Stocks Portfolio'!$D$3)/'Stocks Portfolio'!$D$3</f>
        <v>0.33433634236041454</v>
      </c>
      <c r="G577" s="3">
        <f>('Stocks Portfolio'!E577-'Stocks Portfolio'!$E$3)/'Stocks Portfolio'!$E$3</f>
        <v>-0.25845195729537357</v>
      </c>
      <c r="H577" s="3">
        <f>('Stocks Portfolio'!F577-'Stocks Portfolio'!$F$3)/'Stocks Portfolio'!$F$3</f>
        <v>-0.115917681646367</v>
      </c>
      <c r="I577" s="3">
        <f>('Stocks Portfolio'!G577-'Stocks Portfolio'!$G$3)/'Stocks Portfolio'!$G$3</f>
        <v>0.10736747529200354</v>
      </c>
      <c r="J577" s="3">
        <f>('Stocks Portfolio'!H577-'Stocks Portfolio'!$H$3)/'Stocks Portfolio'!$H$3</f>
        <v>-9.3642838301239706E-2</v>
      </c>
      <c r="K577" s="39">
        <f>('Stocks Portfolio'!I577-'Stocks Portfolio'!$I$3)/'Stocks Portfolio'!$I$3</f>
        <v>-0.31956521739130433</v>
      </c>
    </row>
    <row r="578" spans="1:11" customFormat="1" x14ac:dyDescent="0.3">
      <c r="A578" s="101" vm="10210">
        <v>44655</v>
      </c>
      <c r="B578" s="5">
        <f>SUM('Efficient Frontier'!$C$7*'Stocks Portfolio'!K578,'Efficient Frontier'!$D$7*'Stocks Portfolio'!L578,'Stocks Portfolio'!M578*'Efficient Frontier'!$E$7,'Efficient Frontier'!$F$7*'Stocks Portfolio'!N578,'Stocks Portfolio'!O578*'Efficient Frontier'!$G$7,'Efficient Frontier'!$H$7*'Stocks Portfolio'!P578,'Stocks Portfolio'!Q578*'Efficient Frontier'!$I$7,'Efficient Frontier'!$J$7*'Stocks Portfolio'!R578)</f>
        <v>1.8380739801640265E-2</v>
      </c>
      <c r="C578" s="97">
        <f t="shared" si="8"/>
        <v>0.2133061052917995</v>
      </c>
      <c r="D578" s="21">
        <f>('Stocks Portfolio'!B578-'Stocks Portfolio'!$B$3)/'Stocks Portfolio'!$B$3</f>
        <v>0.60124610591900296</v>
      </c>
      <c r="E578" s="3">
        <f>('Stocks Portfolio'!C578-'Stocks Portfolio'!$C$3)/'Stocks Portfolio'!$C$3</f>
        <v>0.29588568612958849</v>
      </c>
      <c r="F578" s="3">
        <f>('Stocks Portfolio'!D578-'Stocks Portfolio'!$D$3)/'Stocks Portfolio'!$D$3</f>
        <v>0.40086927449013698</v>
      </c>
      <c r="G578" s="3">
        <f>('Stocks Portfolio'!E578-'Stocks Portfolio'!$E$3)/'Stocks Portfolio'!$E$3</f>
        <v>-0.26408659549228941</v>
      </c>
      <c r="H578" s="3">
        <f>('Stocks Portfolio'!F578-'Stocks Portfolio'!$F$3)/'Stocks Portfolio'!$F$3</f>
        <v>-0.12011759764804687</v>
      </c>
      <c r="I578" s="3">
        <f>('Stocks Portfolio'!G578-'Stocks Portfolio'!$G$3)/'Stocks Portfolio'!$G$3</f>
        <v>0.11470500149745433</v>
      </c>
      <c r="J578" s="3">
        <f>('Stocks Portfolio'!H578-'Stocks Portfolio'!$H$3)/'Stocks Portfolio'!$H$3</f>
        <v>-0.11263518860458972</v>
      </c>
      <c r="K578" s="39">
        <f>('Stocks Portfolio'!I578-'Stocks Portfolio'!$I$3)/'Stocks Portfolio'!$I$3</f>
        <v>-0.32010869565217387</v>
      </c>
    </row>
    <row r="579" spans="1:11" customFormat="1" x14ac:dyDescent="0.3">
      <c r="A579" s="101" vm="10228">
        <v>44656</v>
      </c>
      <c r="B579" s="5">
        <f>SUM('Efficient Frontier'!$C$7*'Stocks Portfolio'!K579,'Efficient Frontier'!$D$7*'Stocks Portfolio'!L579,'Stocks Portfolio'!M579*'Efficient Frontier'!$E$7,'Efficient Frontier'!$F$7*'Stocks Portfolio'!N579,'Stocks Portfolio'!O579*'Efficient Frontier'!$G$7,'Efficient Frontier'!$H$7*'Stocks Portfolio'!P579,'Stocks Portfolio'!Q579*'Efficient Frontier'!$I$7,'Efficient Frontier'!$J$7*'Stocks Portfolio'!R579)</f>
        <v>-1.2717914881729955E-2</v>
      </c>
      <c r="C579" s="97">
        <f t="shared" si="8"/>
        <v>0.2031974188643636</v>
      </c>
      <c r="D579" s="21">
        <f>('Stocks Portfolio'!B579-'Stocks Portfolio'!$B$3)/'Stocks Portfolio'!$B$3</f>
        <v>0.62512980269989604</v>
      </c>
      <c r="E579" s="3">
        <f>('Stocks Portfolio'!C579-'Stocks Portfolio'!$C$3)/'Stocks Portfolio'!$C$3</f>
        <v>0.30524759793052458</v>
      </c>
      <c r="F579" s="3">
        <f>('Stocks Portfolio'!D579-'Stocks Portfolio'!$D$3)/'Stocks Portfolio'!$D$3</f>
        <v>0.38883316616516195</v>
      </c>
      <c r="G579" s="3">
        <f>('Stocks Portfolio'!E579-'Stocks Portfolio'!$E$3)/'Stocks Portfolio'!$E$3</f>
        <v>-0.28499406880189793</v>
      </c>
      <c r="H579" s="3">
        <f>('Stocks Portfolio'!F579-'Stocks Portfolio'!$F$3)/'Stocks Portfolio'!$F$3</f>
        <v>-0.14237715245695087</v>
      </c>
      <c r="I579" s="3">
        <f>('Stocks Portfolio'!G579-'Stocks Portfolio'!$G$3)/'Stocks Portfolio'!$G$3</f>
        <v>7.3674752920035932E-2</v>
      </c>
      <c r="J579" s="3">
        <f>('Stocks Portfolio'!H579-'Stocks Portfolio'!$H$3)/'Stocks Portfolio'!$H$3</f>
        <v>-0.15220258506990231</v>
      </c>
      <c r="K579" s="39">
        <f>('Stocks Portfolio'!I579-'Stocks Portfolio'!$I$3)/'Stocks Portfolio'!$I$3</f>
        <v>-0.34402173913043471</v>
      </c>
    </row>
    <row r="580" spans="1:11" customFormat="1" x14ac:dyDescent="0.3">
      <c r="A580" s="101" vm="10245">
        <v>44657</v>
      </c>
      <c r="B580" s="5">
        <f>SUM('Efficient Frontier'!$C$7*'Stocks Portfolio'!K580,'Efficient Frontier'!$D$7*'Stocks Portfolio'!L580,'Stocks Portfolio'!M580*'Efficient Frontier'!$E$7,'Efficient Frontier'!$F$7*'Stocks Portfolio'!N580,'Stocks Portfolio'!O580*'Efficient Frontier'!$G$7,'Efficient Frontier'!$H$7*'Stocks Portfolio'!P580,'Stocks Portfolio'!Q580*'Efficient Frontier'!$I$7,'Efficient Frontier'!$J$7*'Stocks Portfolio'!R580)</f>
        <v>-2.3286664017741796E-2</v>
      </c>
      <c r="C580" s="97">
        <f t="shared" ref="C580:C643" si="9">($N$7*D580 + $O$7*E580 + $P$7*F580 + $Q$7*G580 + $R$7*H580 + $S$7*I580 + $T$7*J580 + $U$7*K580)</f>
        <v>0.17690559767454239</v>
      </c>
      <c r="D580" s="21">
        <f>('Stocks Portfolio'!B580-'Stocks Portfolio'!$B$3)/'Stocks Portfolio'!$B$3</f>
        <v>0.63239875389408096</v>
      </c>
      <c r="E580" s="3">
        <f>('Stocks Portfolio'!C580-'Stocks Portfolio'!$C$3)/'Stocks Portfolio'!$C$3</f>
        <v>0.24365607292436542</v>
      </c>
      <c r="F580" s="3">
        <f>('Stocks Portfolio'!D580-'Stocks Portfolio'!$D$3)/'Stocks Portfolio'!$D$3</f>
        <v>0.34670678702774987</v>
      </c>
      <c r="G580" s="3">
        <f>('Stocks Portfolio'!E580-'Stocks Portfolio'!$E$3)/'Stocks Portfolio'!$E$3</f>
        <v>-0.30108244365361803</v>
      </c>
      <c r="H580" s="3">
        <f>('Stocks Portfolio'!F580-'Stocks Portfolio'!$F$3)/'Stocks Portfolio'!$F$3</f>
        <v>-0.16749265014699699</v>
      </c>
      <c r="I580" s="3">
        <f>('Stocks Portfolio'!G580-'Stocks Portfolio'!$G$3)/'Stocks Portfolio'!$G$3</f>
        <v>2.5905959868224027E-2</v>
      </c>
      <c r="J580" s="3">
        <f>('Stocks Portfolio'!H580-'Stocks Portfolio'!$H$3)/'Stocks Portfolio'!$H$3</f>
        <v>-0.16539171722500651</v>
      </c>
      <c r="K580" s="39">
        <f>('Stocks Portfolio'!I580-'Stocks Portfolio'!$I$3)/'Stocks Portfolio'!$I$3</f>
        <v>-0.35489130434782606</v>
      </c>
    </row>
    <row r="581" spans="1:11" customFormat="1" x14ac:dyDescent="0.3">
      <c r="A581" s="101" vm="10263">
        <v>44658</v>
      </c>
      <c r="B581" s="5">
        <f>SUM('Efficient Frontier'!$C$7*'Stocks Portfolio'!K581,'Efficient Frontier'!$D$7*'Stocks Portfolio'!L581,'Stocks Portfolio'!M581*'Efficient Frontier'!$E$7,'Efficient Frontier'!$F$7*'Stocks Portfolio'!N581,'Stocks Portfolio'!O581*'Efficient Frontier'!$G$7,'Efficient Frontier'!$H$7*'Stocks Portfolio'!P581,'Stocks Portfolio'!Q581*'Efficient Frontier'!$I$7,'Efficient Frontier'!$J$7*'Stocks Portfolio'!R581)</f>
        <v>-8.0912134041454843E-3</v>
      </c>
      <c r="C581" s="97">
        <f t="shared" si="9"/>
        <v>0.16826290843675165</v>
      </c>
      <c r="D581" s="21">
        <f>('Stocks Portfolio'!B581-'Stocks Portfolio'!$B$3)/'Stocks Portfolio'!$B$3</f>
        <v>0.62928348909657306</v>
      </c>
      <c r="E581" s="3">
        <f>('Stocks Portfolio'!C581-'Stocks Portfolio'!$C$3)/'Stocks Portfolio'!$C$3</f>
        <v>0.21803399852180325</v>
      </c>
      <c r="F581" s="3">
        <f>('Stocks Portfolio'!D581-'Stocks Portfolio'!$D$3)/'Stocks Portfolio'!$D$3</f>
        <v>0.33801404212637898</v>
      </c>
      <c r="G581" s="3">
        <f>('Stocks Portfolio'!E581-'Stocks Portfolio'!$E$3)/'Stocks Portfolio'!$E$3</f>
        <v>-0.30501186239620398</v>
      </c>
      <c r="H581" s="3">
        <f>('Stocks Portfolio'!F581-'Stocks Portfolio'!$F$3)/'Stocks Portfolio'!$F$3</f>
        <v>-0.18034439311213768</v>
      </c>
      <c r="I581" s="3">
        <f>('Stocks Portfolio'!G581-'Stocks Portfolio'!$G$3)/'Stocks Portfolio'!$G$3</f>
        <v>1.3776579814315609E-2</v>
      </c>
      <c r="J581" s="3">
        <f>('Stocks Portfolio'!H581-'Stocks Portfolio'!$H$3)/'Stocks Portfolio'!$H$3</f>
        <v>-0.18965972039039827</v>
      </c>
      <c r="K581" s="39">
        <f>('Stocks Portfolio'!I581-'Stocks Portfolio'!$I$3)/'Stocks Portfolio'!$I$3</f>
        <v>-0.35869565217391297</v>
      </c>
    </row>
    <row r="582" spans="1:11" customFormat="1" x14ac:dyDescent="0.3">
      <c r="A582" s="101" vm="10278">
        <v>44659</v>
      </c>
      <c r="B582" s="5">
        <f>SUM('Efficient Frontier'!$C$7*'Stocks Portfolio'!K582,'Efficient Frontier'!$D$7*'Stocks Portfolio'!L582,'Stocks Portfolio'!M582*'Efficient Frontier'!$E$7,'Efficient Frontier'!$F$7*'Stocks Portfolio'!N582,'Stocks Portfolio'!O582*'Efficient Frontier'!$G$7,'Efficient Frontier'!$H$7*'Stocks Portfolio'!P582,'Stocks Portfolio'!Q582*'Efficient Frontier'!$I$7,'Efficient Frontier'!$J$7*'Stocks Portfolio'!R582)</f>
        <v>1.7699624200266852E-2</v>
      </c>
      <c r="C582" s="97">
        <f t="shared" si="9"/>
        <v>0.18712387664491112</v>
      </c>
      <c r="D582" s="21">
        <f>('Stocks Portfolio'!B582-'Stocks Portfolio'!$B$3)/'Stocks Portfolio'!$B$3</f>
        <v>0.64070612668743498</v>
      </c>
      <c r="E582" s="3">
        <f>('Stocks Portfolio'!C582-'Stocks Portfolio'!$C$3)/'Stocks Portfolio'!$C$3</f>
        <v>0.2564671101256466</v>
      </c>
      <c r="F582" s="3">
        <f>('Stocks Portfolio'!D582-'Stocks Portfolio'!$D$3)/'Stocks Portfolio'!$D$3</f>
        <v>0.35874289535272469</v>
      </c>
      <c r="G582" s="3">
        <f>('Stocks Portfolio'!E582-'Stocks Portfolio'!$E$3)/'Stocks Portfolio'!$E$3</f>
        <v>-0.28395610913404506</v>
      </c>
      <c r="H582" s="3">
        <f>('Stocks Portfolio'!F582-'Stocks Portfolio'!$F$3)/'Stocks Portfolio'!$F$3</f>
        <v>-0.1675766484670306</v>
      </c>
      <c r="I582" s="3">
        <f>('Stocks Portfolio'!G582-'Stocks Portfolio'!$G$3)/'Stocks Portfolio'!$G$3</f>
        <v>3.0697813716681652E-2</v>
      </c>
      <c r="J582" s="3">
        <f>('Stocks Portfolio'!H582-'Stocks Portfolio'!$H$3)/'Stocks Portfolio'!$H$3</f>
        <v>-0.16961223951463986</v>
      </c>
      <c r="K582" s="39">
        <f>('Stocks Portfolio'!I582-'Stocks Portfolio'!$I$3)/'Stocks Portfolio'!$I$3</f>
        <v>-0.3489130434782608</v>
      </c>
    </row>
    <row r="583" spans="1:11" customFormat="1" x14ac:dyDescent="0.3">
      <c r="A583" s="101" vm="10293">
        <v>44662</v>
      </c>
      <c r="B583" s="5">
        <f>SUM('Efficient Frontier'!$C$7*'Stocks Portfolio'!K583,'Efficient Frontier'!$D$7*'Stocks Portfolio'!L583,'Stocks Portfolio'!M583*'Efficient Frontier'!$E$7,'Efficient Frontier'!$F$7*'Stocks Portfolio'!N583,'Stocks Portfolio'!O583*'Efficient Frontier'!$G$7,'Efficient Frontier'!$H$7*'Stocks Portfolio'!P583,'Stocks Portfolio'!Q583*'Efficient Frontier'!$I$7,'Efficient Frontier'!$J$7*'Stocks Portfolio'!R583)</f>
        <v>-2.2733969775888823E-3</v>
      </c>
      <c r="C583" s="97">
        <f t="shared" si="9"/>
        <v>0.18301193780988512</v>
      </c>
      <c r="D583" s="21">
        <f>('Stocks Portfolio'!B583-'Stocks Portfolio'!$B$3)/'Stocks Portfolio'!$B$3</f>
        <v>0.64693665628245045</v>
      </c>
      <c r="E583" s="3">
        <f>('Stocks Portfolio'!C583-'Stocks Portfolio'!$C$3)/'Stocks Portfolio'!$C$3</f>
        <v>0.19610741561961056</v>
      </c>
      <c r="F583" s="3">
        <f>('Stocks Portfolio'!D583-'Stocks Portfolio'!$D$3)/'Stocks Portfolio'!$D$3</f>
        <v>0.34804413239719145</v>
      </c>
      <c r="G583" s="3">
        <f>('Stocks Portfolio'!E583-'Stocks Portfolio'!$E$3)/'Stocks Portfolio'!$E$3</f>
        <v>-0.2798042704626334</v>
      </c>
      <c r="H583" s="3">
        <f>('Stocks Portfolio'!F583-'Stocks Portfolio'!$F$3)/'Stocks Portfolio'!$F$3</f>
        <v>-0.16808063838723222</v>
      </c>
      <c r="I583" s="3">
        <f>('Stocks Portfolio'!G583-'Stocks Portfolio'!$G$3)/'Stocks Portfolio'!$G$3</f>
        <v>4.2377957472297147E-2</v>
      </c>
      <c r="J583" s="3">
        <f>('Stocks Portfolio'!H583-'Stocks Portfolio'!$H$3)/'Stocks Portfolio'!$H$3</f>
        <v>-0.1643365866525982</v>
      </c>
      <c r="K583" s="39">
        <f>('Stocks Portfolio'!I583-'Stocks Portfolio'!$I$3)/'Stocks Portfolio'!$I$3</f>
        <v>-0.33804347826086956</v>
      </c>
    </row>
    <row r="584" spans="1:11" customFormat="1" x14ac:dyDescent="0.3">
      <c r="A584" s="101" vm="10311">
        <v>44663</v>
      </c>
      <c r="B584" s="5">
        <f>SUM('Efficient Frontier'!$C$7*'Stocks Portfolio'!K584,'Efficient Frontier'!$D$7*'Stocks Portfolio'!L584,'Stocks Portfolio'!M584*'Efficient Frontier'!$E$7,'Efficient Frontier'!$F$7*'Stocks Portfolio'!N584,'Stocks Portfolio'!O584*'Efficient Frontier'!$G$7,'Efficient Frontier'!$H$7*'Stocks Portfolio'!P584,'Stocks Portfolio'!Q584*'Efficient Frontier'!$I$7,'Efficient Frontier'!$J$7*'Stocks Portfolio'!R584)</f>
        <v>3.4811334004730154E-3</v>
      </c>
      <c r="C584" s="97">
        <f t="shared" si="9"/>
        <v>0.19274038654565495</v>
      </c>
      <c r="D584" s="21">
        <f>('Stocks Portfolio'!B584-'Stocks Portfolio'!$B$3)/'Stocks Portfolio'!$B$3</f>
        <v>0.65005192107995835</v>
      </c>
      <c r="E584" s="3">
        <f>('Stocks Portfolio'!C584-'Stocks Portfolio'!$C$3)/'Stocks Portfolio'!$C$3</f>
        <v>0.21901946292190178</v>
      </c>
      <c r="F584" s="3">
        <f>('Stocks Portfolio'!D584-'Stocks Portfolio'!$D$3)/'Stocks Portfolio'!$D$3</f>
        <v>0.38147776663323291</v>
      </c>
      <c r="G584" s="3">
        <f>('Stocks Portfolio'!E584-'Stocks Portfolio'!$E$3)/'Stocks Portfolio'!$E$3</f>
        <v>-0.30760676156583622</v>
      </c>
      <c r="H584" s="3">
        <f>('Stocks Portfolio'!F584-'Stocks Portfolio'!$F$3)/'Stocks Portfolio'!$F$3</f>
        <v>-0.18471230575388484</v>
      </c>
      <c r="I584" s="3">
        <f>('Stocks Portfolio'!G584-'Stocks Portfolio'!$G$3)/'Stocks Portfolio'!$G$3</f>
        <v>4.1179994010182741E-2</v>
      </c>
      <c r="J584" s="3">
        <f>('Stocks Portfolio'!H584-'Stocks Portfolio'!$H$3)/'Stocks Portfolio'!$H$3</f>
        <v>-0.14798206278026907</v>
      </c>
      <c r="K584" s="39">
        <f>('Stocks Portfolio'!I584-'Stocks Portfolio'!$I$3)/'Stocks Portfolio'!$I$3</f>
        <v>-0.34673913043478261</v>
      </c>
    </row>
    <row r="585" spans="1:11" customFormat="1" x14ac:dyDescent="0.3">
      <c r="A585" s="101" vm="10328">
        <v>44664</v>
      </c>
      <c r="B585" s="5">
        <f>SUM('Efficient Frontier'!$C$7*'Stocks Portfolio'!K585,'Efficient Frontier'!$D$7*'Stocks Portfolio'!L585,'Stocks Portfolio'!M585*'Efficient Frontier'!$E$7,'Efficient Frontier'!$F$7*'Stocks Portfolio'!N585,'Stocks Portfolio'!O585*'Efficient Frontier'!$G$7,'Efficient Frontier'!$H$7*'Stocks Portfolio'!P585,'Stocks Portfolio'!Q585*'Efficient Frontier'!$I$7,'Efficient Frontier'!$J$7*'Stocks Portfolio'!R585)</f>
        <v>-2.2553501481268657E-4</v>
      </c>
      <c r="C585" s="97">
        <f t="shared" si="9"/>
        <v>0.18944004832438549</v>
      </c>
      <c r="D585" s="21">
        <f>('Stocks Portfolio'!B585-'Stocks Portfolio'!$B$3)/'Stocks Portfolio'!$B$3</f>
        <v>0.63343717549325018</v>
      </c>
      <c r="E585" s="3">
        <f>('Stocks Portfolio'!C585-'Stocks Portfolio'!$C$3)/'Stocks Portfolio'!$C$3</f>
        <v>0.23035230352303507</v>
      </c>
      <c r="F585" s="3">
        <f>('Stocks Portfolio'!D585-'Stocks Portfolio'!$D$3)/'Stocks Portfolio'!$D$3</f>
        <v>0.37211634904714125</v>
      </c>
      <c r="G585" s="3">
        <f>('Stocks Portfolio'!E585-'Stocks Portfolio'!$E$3)/'Stocks Portfolio'!$E$3</f>
        <v>-0.29759786476868322</v>
      </c>
      <c r="H585" s="3">
        <f>('Stocks Portfolio'!F585-'Stocks Portfolio'!$F$3)/'Stocks Portfolio'!$F$3</f>
        <v>-0.1834523309533809</v>
      </c>
      <c r="I585" s="3">
        <f>('Stocks Portfolio'!G585-'Stocks Portfolio'!$G$3)/'Stocks Portfolio'!$G$3</f>
        <v>4.6271338724168935E-2</v>
      </c>
      <c r="J585" s="3">
        <f>('Stocks Portfolio'!H585-'Stocks Portfolio'!$H$3)/'Stocks Portfolio'!$H$3</f>
        <v>-0.14006858348720644</v>
      </c>
      <c r="K585" s="39">
        <f>('Stocks Portfolio'!I585-'Stocks Portfolio'!$I$3)/'Stocks Portfolio'!$I$3</f>
        <v>-0.33967391304347822</v>
      </c>
    </row>
    <row r="586" spans="1:11" customFormat="1" x14ac:dyDescent="0.3">
      <c r="A586" s="101" vm="10346">
        <v>44665</v>
      </c>
      <c r="B586" s="5">
        <f>SUM('Efficient Frontier'!$C$7*'Stocks Portfolio'!K586,'Efficient Frontier'!$D$7*'Stocks Portfolio'!L586,'Stocks Portfolio'!M586*'Efficient Frontier'!$E$7,'Efficient Frontier'!$F$7*'Stocks Portfolio'!N586,'Stocks Portfolio'!O586*'Efficient Frontier'!$G$7,'Efficient Frontier'!$H$7*'Stocks Portfolio'!P586,'Stocks Portfolio'!Q586*'Efficient Frontier'!$I$7,'Efficient Frontier'!$J$7*'Stocks Portfolio'!R586)</f>
        <v>8.7150955280840461E-3</v>
      </c>
      <c r="C586" s="97">
        <f t="shared" si="9"/>
        <v>0.19933304593141876</v>
      </c>
      <c r="D586" s="21">
        <f>('Stocks Portfolio'!B586-'Stocks Portfolio'!$B$3)/'Stocks Portfolio'!$B$3</f>
        <v>0.64382139148494277</v>
      </c>
      <c r="E586" s="3">
        <f>('Stocks Portfolio'!C586-'Stocks Portfolio'!$C$3)/'Stocks Portfolio'!$C$3</f>
        <v>0.24562700172456264</v>
      </c>
      <c r="F586" s="3">
        <f>('Stocks Portfolio'!D586-'Stocks Portfolio'!$D$3)/'Stocks Portfolio'!$D$3</f>
        <v>0.38281511200267465</v>
      </c>
      <c r="G586" s="3">
        <f>('Stocks Portfolio'!E586-'Stocks Portfolio'!$E$3)/'Stocks Portfolio'!$E$3</f>
        <v>-0.28788552787663102</v>
      </c>
      <c r="H586" s="3">
        <f>('Stocks Portfolio'!F586-'Stocks Portfolio'!$F$3)/'Stocks Portfolio'!$F$3</f>
        <v>-0.17219655606887851</v>
      </c>
      <c r="I586" s="3">
        <f>('Stocks Portfolio'!G586-'Stocks Portfolio'!$G$3)/'Stocks Portfolio'!$G$3</f>
        <v>5.3758610362383948E-2</v>
      </c>
      <c r="J586" s="3">
        <f>('Stocks Portfolio'!H586-'Stocks Portfolio'!$H$3)/'Stocks Portfolio'!$H$3</f>
        <v>-0.13162753890793974</v>
      </c>
      <c r="K586" s="39">
        <f>('Stocks Portfolio'!I586-'Stocks Portfolio'!$I$3)/'Stocks Portfolio'!$I$3</f>
        <v>-0.34021739130434775</v>
      </c>
    </row>
    <row r="587" spans="1:11" customFormat="1" x14ac:dyDescent="0.3">
      <c r="A587" s="101" vm="10362">
        <v>44670</v>
      </c>
      <c r="B587" s="5">
        <f>SUM('Efficient Frontier'!$C$7*'Stocks Portfolio'!K587,'Efficient Frontier'!$D$7*'Stocks Portfolio'!L587,'Stocks Portfolio'!M587*'Efficient Frontier'!$E$7,'Efficient Frontier'!$F$7*'Stocks Portfolio'!N587,'Stocks Portfolio'!O587*'Efficient Frontier'!$G$7,'Efficient Frontier'!$H$7*'Stocks Portfolio'!P587,'Stocks Portfolio'!Q587*'Efficient Frontier'!$I$7,'Efficient Frontier'!$J$7*'Stocks Portfolio'!R587)</f>
        <v>-1.0194992799137107E-2</v>
      </c>
      <c r="C587" s="97">
        <f t="shared" si="9"/>
        <v>0.19021424542300683</v>
      </c>
      <c r="D587" s="21">
        <f>('Stocks Portfolio'!B587-'Stocks Portfolio'!$B$3)/'Stocks Portfolio'!$B$3</f>
        <v>0.65316718587746614</v>
      </c>
      <c r="E587" s="3">
        <f>('Stocks Portfolio'!C587-'Stocks Portfolio'!$C$3)/'Stocks Portfolio'!$C$3</f>
        <v>0.22320768662232063</v>
      </c>
      <c r="F587" s="3">
        <f>('Stocks Portfolio'!D587-'Stocks Portfolio'!$D$3)/'Stocks Portfolio'!$D$3</f>
        <v>0.37479103978602457</v>
      </c>
      <c r="G587" s="3">
        <f>('Stocks Portfolio'!E587-'Stocks Portfolio'!$E$3)/'Stocks Portfolio'!$E$3</f>
        <v>-0.31138790035587183</v>
      </c>
      <c r="H587" s="3">
        <f>('Stocks Portfolio'!F587-'Stocks Portfolio'!$F$3)/'Stocks Portfolio'!$F$3</f>
        <v>-0.17135657286854253</v>
      </c>
      <c r="I587" s="3">
        <f>('Stocks Portfolio'!G587-'Stocks Portfolio'!$G$3)/'Stocks Portfolio'!$G$3</f>
        <v>-5.9898173105713676E-4</v>
      </c>
      <c r="J587" s="3">
        <f>('Stocks Portfolio'!H587-'Stocks Portfolio'!$H$3)/'Stocks Portfolio'!$H$3</f>
        <v>-0.13057240833553141</v>
      </c>
      <c r="K587" s="39">
        <f>('Stocks Portfolio'!I587-'Stocks Portfolio'!$I$3)/'Stocks Portfolio'!$I$3</f>
        <v>-0.33478260869565213</v>
      </c>
    </row>
    <row r="588" spans="1:11" customFormat="1" x14ac:dyDescent="0.3">
      <c r="A588" s="101" vm="10378">
        <v>44671</v>
      </c>
      <c r="B588" s="5">
        <f>SUM('Efficient Frontier'!$C$7*'Stocks Portfolio'!K588,'Efficient Frontier'!$D$7*'Stocks Portfolio'!L588,'Stocks Portfolio'!M588*'Efficient Frontier'!$E$7,'Efficient Frontier'!$F$7*'Stocks Portfolio'!N588,'Stocks Portfolio'!O588*'Efficient Frontier'!$G$7,'Efficient Frontier'!$H$7*'Stocks Portfolio'!P588,'Stocks Portfolio'!Q588*'Efficient Frontier'!$I$7,'Efficient Frontier'!$J$7*'Stocks Portfolio'!R588)</f>
        <v>7.7044450820605527E-3</v>
      </c>
      <c r="C588" s="97">
        <f t="shared" si="9"/>
        <v>0.19929801169493899</v>
      </c>
      <c r="D588" s="21">
        <f>('Stocks Portfolio'!B588-'Stocks Portfolio'!$B$3)/'Stocks Portfolio'!$B$3</f>
        <v>0.68743509865005181</v>
      </c>
      <c r="E588" s="3">
        <f>('Stocks Portfolio'!C588-'Stocks Portfolio'!$C$3)/'Stocks Portfolio'!$C$3</f>
        <v>0.24956885932495676</v>
      </c>
      <c r="F588" s="3">
        <f>('Stocks Portfolio'!D588-'Stocks Portfolio'!$D$3)/'Stocks Portfolio'!$D$3</f>
        <v>0.37144767636242043</v>
      </c>
      <c r="G588" s="3">
        <f>('Stocks Portfolio'!E588-'Stocks Portfolio'!$E$3)/'Stocks Portfolio'!$E$3</f>
        <v>-0.30071174377224197</v>
      </c>
      <c r="H588" s="3">
        <f>('Stocks Portfolio'!F588-'Stocks Portfolio'!$F$3)/'Stocks Portfolio'!$F$3</f>
        <v>-0.15140697186056262</v>
      </c>
      <c r="I588" s="3">
        <f>('Stocks Portfolio'!G588-'Stocks Portfolio'!$G$3)/'Stocks Portfolio'!$G$3</f>
        <v>4.7918538484576266E-3</v>
      </c>
      <c r="J588" s="3">
        <f>('Stocks Portfolio'!H588-'Stocks Portfolio'!$H$3)/'Stocks Portfolio'!$H$3</f>
        <v>-0.12793458190451054</v>
      </c>
      <c r="K588" s="39">
        <f>('Stocks Portfolio'!I588-'Stocks Portfolio'!$I$3)/'Stocks Portfolio'!$I$3</f>
        <v>-0.33858695652173909</v>
      </c>
    </row>
    <row r="589" spans="1:11" customFormat="1" x14ac:dyDescent="0.3">
      <c r="A589" s="101" vm="10394">
        <v>44672</v>
      </c>
      <c r="B589" s="5">
        <f>SUM('Efficient Frontier'!$C$7*'Stocks Portfolio'!K589,'Efficient Frontier'!$D$7*'Stocks Portfolio'!L589,'Stocks Portfolio'!M589*'Efficient Frontier'!$E$7,'Efficient Frontier'!$F$7*'Stocks Portfolio'!N589,'Stocks Portfolio'!O589*'Efficient Frontier'!$G$7,'Efficient Frontier'!$H$7*'Stocks Portfolio'!P589,'Stocks Portfolio'!Q589*'Efficient Frontier'!$I$7,'Efficient Frontier'!$J$7*'Stocks Portfolio'!R589)</f>
        <v>1.917085737080204E-4</v>
      </c>
      <c r="C589" s="97">
        <f t="shared" si="9"/>
        <v>0.19745275176813398</v>
      </c>
      <c r="D589" s="21">
        <f>('Stocks Portfolio'!B589-'Stocks Portfolio'!$B$3)/'Stocks Portfolio'!$B$3</f>
        <v>0.67497403946002055</v>
      </c>
      <c r="E589" s="3">
        <f>('Stocks Portfolio'!C589-'Stocks Portfolio'!$C$3)/'Stocks Portfolio'!$C$3</f>
        <v>0.26040896772604072</v>
      </c>
      <c r="F589" s="3">
        <f>('Stocks Portfolio'!D589-'Stocks Portfolio'!$D$3)/'Stocks Portfolio'!$D$3</f>
        <v>0.36542962219993297</v>
      </c>
      <c r="G589" s="3">
        <f>('Stocks Portfolio'!E589-'Stocks Portfolio'!$E$3)/'Stocks Portfolio'!$E$3</f>
        <v>-0.29856168446026093</v>
      </c>
      <c r="H589" s="3">
        <f>('Stocks Portfolio'!F589-'Stocks Portfolio'!$F$3)/'Stocks Portfolio'!$F$3</f>
        <v>-0.14951700965980677</v>
      </c>
      <c r="I589" s="3">
        <f>('Stocks Portfolio'!G589-'Stocks Portfolio'!$G$3)/'Stocks Portfolio'!$G$3</f>
        <v>1.4525306978137229E-2</v>
      </c>
      <c r="J589" s="3">
        <f>('Stocks Portfolio'!H589-'Stocks Portfolio'!$H$3)/'Stocks Portfolio'!$H$3</f>
        <v>-0.11738327618042722</v>
      </c>
      <c r="K589" s="39">
        <f>('Stocks Portfolio'!I589-'Stocks Portfolio'!$I$3)/'Stocks Portfolio'!$I$3</f>
        <v>-0.32391304347826083</v>
      </c>
    </row>
    <row r="590" spans="1:11" customFormat="1" x14ac:dyDescent="0.3">
      <c r="A590" s="101" vm="10410">
        <v>44673</v>
      </c>
      <c r="B590" s="5">
        <f>SUM('Efficient Frontier'!$C$7*'Stocks Portfolio'!K590,'Efficient Frontier'!$D$7*'Stocks Portfolio'!L590,'Stocks Portfolio'!M590*'Efficient Frontier'!$E$7,'Efficient Frontier'!$F$7*'Stocks Portfolio'!N590,'Stocks Portfolio'!O590*'Efficient Frontier'!$G$7,'Efficient Frontier'!$H$7*'Stocks Portfolio'!P590,'Stocks Portfolio'!Q590*'Efficient Frontier'!$I$7,'Efficient Frontier'!$J$7*'Stocks Portfolio'!R590)</f>
        <v>-2.3809286754189817E-2</v>
      </c>
      <c r="C590" s="97">
        <f t="shared" si="9"/>
        <v>0.17000164658694727</v>
      </c>
      <c r="D590" s="21">
        <f>('Stocks Portfolio'!B590-'Stocks Portfolio'!$B$3)/'Stocks Portfolio'!$B$3</f>
        <v>0.6728971962616821</v>
      </c>
      <c r="E590" s="3">
        <f>('Stocks Portfolio'!C590-'Stocks Portfolio'!$C$3)/'Stocks Portfolio'!$C$3</f>
        <v>0.23232323232323229</v>
      </c>
      <c r="F590" s="3">
        <f>('Stocks Portfolio'!D590-'Stocks Portfolio'!$D$3)/'Stocks Portfolio'!$D$3</f>
        <v>0.31761952524239384</v>
      </c>
      <c r="G590" s="3">
        <f>('Stocks Portfolio'!E590-'Stocks Portfolio'!$E$3)/'Stocks Portfolio'!$E$3</f>
        <v>-0.31427935943060492</v>
      </c>
      <c r="H590" s="3">
        <f>('Stocks Portfolio'!F590-'Stocks Portfolio'!$F$3)/'Stocks Portfolio'!$F$3</f>
        <v>-0.16724065518689624</v>
      </c>
      <c r="I590" s="3">
        <f>('Stocks Portfolio'!G590-'Stocks Portfolio'!$G$3)/'Stocks Portfolio'!$G$3</f>
        <v>-1.8268942797244666E-2</v>
      </c>
      <c r="J590" s="3">
        <f>('Stocks Portfolio'!H590-'Stocks Portfolio'!$H$3)/'Stocks Portfolio'!$H$3</f>
        <v>-0.13848588762859404</v>
      </c>
      <c r="K590" s="39">
        <f>('Stocks Portfolio'!I590-'Stocks Portfolio'!$I$3)/'Stocks Portfolio'!$I$3</f>
        <v>-0.32880434782608692</v>
      </c>
    </row>
    <row r="591" spans="1:11" customFormat="1" x14ac:dyDescent="0.3">
      <c r="A591" s="101" vm="10428">
        <v>44676</v>
      </c>
      <c r="B591" s="5">
        <f>SUM('Efficient Frontier'!$C$7*'Stocks Portfolio'!K591,'Efficient Frontier'!$D$7*'Stocks Portfolio'!L591,'Stocks Portfolio'!M591*'Efficient Frontier'!$E$7,'Efficient Frontier'!$F$7*'Stocks Portfolio'!N591,'Stocks Portfolio'!O591*'Efficient Frontier'!$G$7,'Efficient Frontier'!$H$7*'Stocks Portfolio'!P591,'Stocks Portfolio'!Q591*'Efficient Frontier'!$I$7,'Efficient Frontier'!$J$7*'Stocks Portfolio'!R591)</f>
        <v>-1.2058259003452164E-2</v>
      </c>
      <c r="C591" s="97">
        <f t="shared" si="9"/>
        <v>0.15922969765558759</v>
      </c>
      <c r="D591" s="21">
        <f>('Stocks Portfolio'!B591-'Stocks Portfolio'!$B$3)/'Stocks Portfolio'!$B$3</f>
        <v>0.68639667705088236</v>
      </c>
      <c r="E591" s="3">
        <f>('Stocks Portfolio'!C591-'Stocks Portfolio'!$C$3)/'Stocks Portfolio'!$C$3</f>
        <v>0.17467356491746724</v>
      </c>
      <c r="F591" s="3">
        <f>('Stocks Portfolio'!D591-'Stocks Portfolio'!$D$3)/'Stocks Portfolio'!$D$3</f>
        <v>0.30792377131394166</v>
      </c>
      <c r="G591" s="3">
        <f>('Stocks Portfolio'!E591-'Stocks Portfolio'!$E$3)/'Stocks Portfolio'!$E$3</f>
        <v>-0.32243475682087785</v>
      </c>
      <c r="H591" s="3">
        <f>('Stocks Portfolio'!F591-'Stocks Portfolio'!$F$3)/'Stocks Portfolio'!$F$3</f>
        <v>-0.18160436791264162</v>
      </c>
      <c r="I591" s="3">
        <f>('Stocks Portfolio'!G591-'Stocks Portfolio'!$G$3)/'Stocks Portfolio'!$G$3</f>
        <v>-4.1629230308475526E-2</v>
      </c>
      <c r="J591" s="3">
        <f>('Stocks Portfolio'!H591-'Stocks Portfolio'!$H$3)/'Stocks Portfolio'!$H$3</f>
        <v>-0.18174624109733573</v>
      </c>
      <c r="K591" s="39">
        <f>('Stocks Portfolio'!I591-'Stocks Portfolio'!$I$3)/'Stocks Portfolio'!$I$3</f>
        <v>-0.34728260869565214</v>
      </c>
    </row>
    <row r="592" spans="1:11" customFormat="1" x14ac:dyDescent="0.3">
      <c r="A592" s="101" vm="10445">
        <v>44677</v>
      </c>
      <c r="B592" s="5">
        <f>SUM('Efficient Frontier'!$C$7*'Stocks Portfolio'!K592,'Efficient Frontier'!$D$7*'Stocks Portfolio'!L592,'Stocks Portfolio'!M592*'Efficient Frontier'!$E$7,'Efficient Frontier'!$F$7*'Stocks Portfolio'!N592,'Stocks Portfolio'!O592*'Efficient Frontier'!$G$7,'Efficient Frontier'!$H$7*'Stocks Portfolio'!P592,'Stocks Portfolio'!Q592*'Efficient Frontier'!$I$7,'Efficient Frontier'!$J$7*'Stocks Portfolio'!R592)</f>
        <v>-1.4832086264051199E-2</v>
      </c>
      <c r="C592" s="97">
        <f t="shared" si="9"/>
        <v>0.14519565847596097</v>
      </c>
      <c r="D592" s="21">
        <f>('Stocks Portfolio'!B592-'Stocks Portfolio'!$B$3)/'Stocks Portfolio'!$B$3</f>
        <v>0.69262720664589816</v>
      </c>
      <c r="E592" s="3">
        <f>('Stocks Portfolio'!C592-'Stocks Portfolio'!$C$3)/'Stocks Portfolio'!$C$3</f>
        <v>0.16087706331608756</v>
      </c>
      <c r="F592" s="3">
        <f>('Stocks Portfolio'!D592-'Stocks Portfolio'!$D$3)/'Stocks Portfolio'!$D$3</f>
        <v>0.28752925442995653</v>
      </c>
      <c r="G592" s="3">
        <f>('Stocks Portfolio'!E592-'Stocks Portfolio'!$E$3)/'Stocks Portfolio'!$E$3</f>
        <v>-0.34423190984578877</v>
      </c>
      <c r="H592" s="3">
        <f>('Stocks Portfolio'!F592-'Stocks Portfolio'!$F$3)/'Stocks Portfolio'!$F$3</f>
        <v>-0.19445611087778239</v>
      </c>
      <c r="I592" s="3">
        <f>('Stocks Portfolio'!G592-'Stocks Portfolio'!$G$3)/'Stocks Portfolio'!$G$3</f>
        <v>-7.2177298592392969E-2</v>
      </c>
      <c r="J592" s="3">
        <f>('Stocks Portfolio'!H592-'Stocks Portfolio'!$H$3)/'Stocks Portfolio'!$H$3</f>
        <v>-0.18121867581113157</v>
      </c>
      <c r="K592" s="39">
        <f>('Stocks Portfolio'!I592-'Stocks Portfolio'!$I$3)/'Stocks Portfolio'!$I$3</f>
        <v>-0.35434782608695642</v>
      </c>
    </row>
    <row r="593" spans="1:11" customFormat="1" x14ac:dyDescent="0.3">
      <c r="A593" s="101" vm="10461">
        <v>44678</v>
      </c>
      <c r="B593" s="5">
        <f>SUM('Efficient Frontier'!$C$7*'Stocks Portfolio'!K593,'Efficient Frontier'!$D$7*'Stocks Portfolio'!L593,'Stocks Portfolio'!M593*'Efficient Frontier'!$E$7,'Efficient Frontier'!$F$7*'Stocks Portfolio'!N593,'Stocks Portfolio'!O593*'Efficient Frontier'!$G$7,'Efficient Frontier'!$H$7*'Stocks Portfolio'!P593,'Stocks Portfolio'!Q593*'Efficient Frontier'!$I$7,'Efficient Frontier'!$J$7*'Stocks Portfolio'!R593)</f>
        <v>1.3276992777423809E-2</v>
      </c>
      <c r="C593" s="97">
        <f t="shared" si="9"/>
        <v>0.16212801083796954</v>
      </c>
      <c r="D593" s="21">
        <f>('Stocks Portfolio'!B593-'Stocks Portfolio'!$B$3)/'Stocks Portfolio'!$B$3</f>
        <v>0.69262720664589816</v>
      </c>
      <c r="E593" s="3">
        <f>('Stocks Portfolio'!C593-'Stocks Portfolio'!$C$3)/'Stocks Portfolio'!$C$3</f>
        <v>0.2032520325203252</v>
      </c>
      <c r="F593" s="3">
        <f>('Stocks Portfolio'!D593-'Stocks Portfolio'!$D$3)/'Stocks Portfolio'!$D$3</f>
        <v>0.32230023403543956</v>
      </c>
      <c r="G593" s="3">
        <f>('Stocks Portfolio'!E593-'Stocks Portfolio'!$E$3)/'Stocks Portfolio'!$E$3</f>
        <v>-0.34526986951364175</v>
      </c>
      <c r="H593" s="3">
        <f>('Stocks Portfolio'!F593-'Stocks Portfolio'!$F$3)/'Stocks Portfolio'!$F$3</f>
        <v>-0.19328013439731195</v>
      </c>
      <c r="I593" s="3">
        <f>('Stocks Portfolio'!G593-'Stocks Portfolio'!$G$3)/'Stocks Portfolio'!$G$3</f>
        <v>-5.3608864929619596E-2</v>
      </c>
      <c r="J593" s="3">
        <f>('Stocks Portfolio'!H593-'Stocks Portfolio'!$H$3)/'Stocks Portfolio'!$H$3</f>
        <v>-0.17436032709047736</v>
      </c>
      <c r="K593" s="39">
        <f>('Stocks Portfolio'!I593-'Stocks Portfolio'!$I$3)/'Stocks Portfolio'!$I$3</f>
        <v>-0.35923913043478262</v>
      </c>
    </row>
    <row r="594" spans="1:11" customFormat="1" x14ac:dyDescent="0.3">
      <c r="A594" s="101" vm="10477">
        <v>44679</v>
      </c>
      <c r="B594" s="5">
        <f>SUM('Efficient Frontier'!$C$7*'Stocks Portfolio'!K594,'Efficient Frontier'!$D$7*'Stocks Portfolio'!L594,'Stocks Portfolio'!M594*'Efficient Frontier'!$E$7,'Efficient Frontier'!$F$7*'Stocks Portfolio'!N594,'Stocks Portfolio'!O594*'Efficient Frontier'!$G$7,'Efficient Frontier'!$H$7*'Stocks Portfolio'!P594,'Stocks Portfolio'!Q594*'Efficient Frontier'!$I$7,'Efficient Frontier'!$J$7*'Stocks Portfolio'!R594)</f>
        <v>8.2353102378137366E-3</v>
      </c>
      <c r="C594" s="97">
        <f t="shared" si="9"/>
        <v>0.17382973518069028</v>
      </c>
      <c r="D594" s="21">
        <f>('Stocks Portfolio'!B594-'Stocks Portfolio'!$B$3)/'Stocks Portfolio'!$B$3</f>
        <v>0.69678089304257518</v>
      </c>
      <c r="E594" s="3">
        <f>('Stocks Portfolio'!C594-'Stocks Portfolio'!$C$3)/'Stocks Portfolio'!$C$3</f>
        <v>0.22542498152254245</v>
      </c>
      <c r="F594" s="3">
        <f>('Stocks Portfolio'!D594-'Stocks Portfolio'!$D$3)/'Stocks Portfolio'!$D$3</f>
        <v>0.34670678702774987</v>
      </c>
      <c r="G594" s="3">
        <f>('Stocks Portfolio'!E594-'Stocks Portfolio'!$E$3)/'Stocks Portfolio'!$E$3</f>
        <v>-0.3523131672597864</v>
      </c>
      <c r="H594" s="3">
        <f>('Stocks Portfolio'!F594-'Stocks Portfolio'!$F$3)/'Stocks Portfolio'!$F$3</f>
        <v>-0.19109617807643842</v>
      </c>
      <c r="I594" s="3">
        <f>('Stocks Portfolio'!G594-'Stocks Portfolio'!$G$3)/'Stocks Portfolio'!$G$3</f>
        <v>-4.192872117400423E-2</v>
      </c>
      <c r="J594" s="3">
        <f>('Stocks Portfolio'!H594-'Stocks Portfolio'!$H$3)/'Stocks Portfolio'!$H$3</f>
        <v>-0.15906093379055652</v>
      </c>
      <c r="K594" s="39">
        <f>('Stocks Portfolio'!I594-'Stocks Portfolio'!$I$3)/'Stocks Portfolio'!$I$3</f>
        <v>-0.3619565217391304</v>
      </c>
    </row>
    <row r="595" spans="1:11" customFormat="1" x14ac:dyDescent="0.3">
      <c r="A595" s="101" vm="10493">
        <v>44680</v>
      </c>
      <c r="B595" s="5">
        <f>SUM('Efficient Frontier'!$C$7*'Stocks Portfolio'!K595,'Efficient Frontier'!$D$7*'Stocks Portfolio'!L595,'Stocks Portfolio'!M595*'Efficient Frontier'!$E$7,'Efficient Frontier'!$F$7*'Stocks Portfolio'!N595,'Stocks Portfolio'!O595*'Efficient Frontier'!$G$7,'Efficient Frontier'!$H$7*'Stocks Portfolio'!P595,'Stocks Portfolio'!Q595*'Efficient Frontier'!$I$7,'Efficient Frontier'!$J$7*'Stocks Portfolio'!R595)</f>
        <v>1.1384605692056153E-2</v>
      </c>
      <c r="C595" s="97">
        <f t="shared" si="9"/>
        <v>0.18581497364296709</v>
      </c>
      <c r="D595" s="21">
        <f>('Stocks Portfolio'!B595-'Stocks Portfolio'!$B$3)/'Stocks Portfolio'!$B$3</f>
        <v>0.708203530633437</v>
      </c>
      <c r="E595" s="3">
        <f>('Stocks Portfolio'!C595-'Stocks Portfolio'!$C$3)/'Stocks Portfolio'!$C$3</f>
        <v>0.2387287509238728</v>
      </c>
      <c r="F595" s="3">
        <f>('Stocks Portfolio'!D595-'Stocks Portfolio'!$D$3)/'Stocks Portfolio'!$D$3</f>
        <v>0.35740554998328306</v>
      </c>
      <c r="G595" s="3">
        <f>('Stocks Portfolio'!E595-'Stocks Portfolio'!$E$3)/'Stocks Portfolio'!$E$3</f>
        <v>-0.33978351126927642</v>
      </c>
      <c r="H595" s="3">
        <f>('Stocks Portfolio'!F595-'Stocks Portfolio'!$F$3)/'Stocks Portfolio'!$F$3</f>
        <v>-0.17900041999160005</v>
      </c>
      <c r="I595" s="3">
        <f>('Stocks Portfolio'!G595-'Stocks Portfolio'!$G$3)/'Stocks Portfolio'!$G$3</f>
        <v>-2.8002395926924269E-2</v>
      </c>
      <c r="J595" s="3">
        <f>('Stocks Portfolio'!H595-'Stocks Portfolio'!$H$3)/'Stocks Portfolio'!$H$3</f>
        <v>-0.12318649432867304</v>
      </c>
      <c r="K595" s="39">
        <f>('Stocks Portfolio'!I595-'Stocks Portfolio'!$I$3)/'Stocks Portfolio'!$I$3</f>
        <v>-0.36684782608695643</v>
      </c>
    </row>
    <row r="596" spans="1:11" customFormat="1" x14ac:dyDescent="0.3">
      <c r="A596" s="101" vm="10510">
        <v>44683</v>
      </c>
      <c r="B596" s="5">
        <f>SUM('Efficient Frontier'!$C$7*'Stocks Portfolio'!K596,'Efficient Frontier'!$D$7*'Stocks Portfolio'!L596,'Stocks Portfolio'!M596*'Efficient Frontier'!$E$7,'Efficient Frontier'!$F$7*'Stocks Portfolio'!N596,'Stocks Portfolio'!O596*'Efficient Frontier'!$G$7,'Efficient Frontier'!$H$7*'Stocks Portfolio'!P596,'Stocks Portfolio'!Q596*'Efficient Frontier'!$I$7,'Efficient Frontier'!$J$7*'Stocks Portfolio'!R596)</f>
        <v>-2.1005479353335622E-2</v>
      </c>
      <c r="C596" s="97">
        <f t="shared" si="9"/>
        <v>0.16154422558808412</v>
      </c>
      <c r="D596" s="21">
        <f>('Stocks Portfolio'!B596-'Stocks Portfolio'!$B$3)/'Stocks Portfolio'!$B$3</f>
        <v>0.6801661474558669</v>
      </c>
      <c r="E596" s="3">
        <f>('Stocks Portfolio'!C596-'Stocks Portfolio'!$C$3)/'Stocks Portfolio'!$C$3</f>
        <v>0.20694752402069469</v>
      </c>
      <c r="F596" s="3">
        <f>('Stocks Portfolio'!D596-'Stocks Portfolio'!$D$3)/'Stocks Portfolio'!$D$3</f>
        <v>0.32764961551320626</v>
      </c>
      <c r="G596" s="3">
        <f>('Stocks Portfolio'!E596-'Stocks Portfolio'!$E$3)/'Stocks Portfolio'!$E$3</f>
        <v>-0.35794780545670224</v>
      </c>
      <c r="H596" s="3">
        <f>('Stocks Portfolio'!F596-'Stocks Portfolio'!$F$3)/'Stocks Portfolio'!$F$3</f>
        <v>-0.19260814783704314</v>
      </c>
      <c r="I596" s="3">
        <f>('Stocks Portfolio'!G596-'Stocks Portfolio'!$G$3)/'Stocks Portfolio'!$G$3</f>
        <v>-5.7352500748727164E-2</v>
      </c>
      <c r="J596" s="3">
        <f>('Stocks Portfolio'!H596-'Stocks Portfolio'!$H$3)/'Stocks Portfolio'!$H$3</f>
        <v>-0.12951727776312311</v>
      </c>
      <c r="K596" s="39">
        <f>('Stocks Portfolio'!I596-'Stocks Portfolio'!$I$3)/'Stocks Portfolio'!$I$3</f>
        <v>-0.37119565217391298</v>
      </c>
    </row>
    <row r="597" spans="1:11" customFormat="1" x14ac:dyDescent="0.3">
      <c r="A597" s="101" vm="10527">
        <v>44684</v>
      </c>
      <c r="B597" s="5">
        <f>SUM('Efficient Frontier'!$C$7*'Stocks Portfolio'!K597,'Efficient Frontier'!$D$7*'Stocks Portfolio'!L597,'Stocks Portfolio'!M597*'Efficient Frontier'!$E$7,'Efficient Frontier'!$F$7*'Stocks Portfolio'!N597,'Stocks Portfolio'!O597*'Efficient Frontier'!$G$7,'Efficient Frontier'!$H$7*'Stocks Portfolio'!P597,'Stocks Portfolio'!Q597*'Efficient Frontier'!$I$7,'Efficient Frontier'!$J$7*'Stocks Portfolio'!R597)</f>
        <v>7.4848575954979983E-3</v>
      </c>
      <c r="C597" s="97">
        <f t="shared" si="9"/>
        <v>0.17076527656066384</v>
      </c>
      <c r="D597" s="21">
        <f>('Stocks Portfolio'!B597-'Stocks Portfolio'!$B$3)/'Stocks Portfolio'!$B$3</f>
        <v>0.65524402907580459</v>
      </c>
      <c r="E597" s="3">
        <f>('Stocks Portfolio'!C597-'Stocks Portfolio'!$C$3)/'Stocks Portfolio'!$C$3</f>
        <v>0.18157181571815711</v>
      </c>
      <c r="F597" s="3">
        <f>('Stocks Portfolio'!D597-'Stocks Portfolio'!$D$3)/'Stocks Portfolio'!$D$3</f>
        <v>0.36342360414577057</v>
      </c>
      <c r="G597" s="3">
        <f>('Stocks Portfolio'!E597-'Stocks Portfolio'!$E$3)/'Stocks Portfolio'!$E$3</f>
        <v>-0.35876334519572955</v>
      </c>
      <c r="H597" s="3">
        <f>('Stocks Portfolio'!F597-'Stocks Portfolio'!$F$3)/'Stocks Portfolio'!$F$3</f>
        <v>-0.17673246535069292</v>
      </c>
      <c r="I597" s="3">
        <f>('Stocks Portfolio'!G597-'Stocks Portfolio'!$G$3)/'Stocks Portfolio'!$G$3</f>
        <v>-2.7403414195867001E-2</v>
      </c>
      <c r="J597" s="3">
        <f>('Stocks Portfolio'!H597-'Stocks Portfolio'!$H$3)/'Stocks Portfolio'!$H$3</f>
        <v>-0.16486415193880236</v>
      </c>
      <c r="K597" s="39">
        <f>('Stocks Portfolio'!I597-'Stocks Portfolio'!$I$3)/'Stocks Portfolio'!$I$3</f>
        <v>-0.36739130434782602</v>
      </c>
    </row>
    <row r="598" spans="1:11" customFormat="1" x14ac:dyDescent="0.3">
      <c r="A598" s="101" vm="10544">
        <v>44685</v>
      </c>
      <c r="B598" s="5">
        <f>SUM('Efficient Frontier'!$C$7*'Stocks Portfolio'!K598,'Efficient Frontier'!$D$7*'Stocks Portfolio'!L598,'Stocks Portfolio'!M598*'Efficient Frontier'!$E$7,'Efficient Frontier'!$F$7*'Stocks Portfolio'!N598,'Stocks Portfolio'!O598*'Efficient Frontier'!$G$7,'Efficient Frontier'!$H$7*'Stocks Portfolio'!P598,'Stocks Portfolio'!Q598*'Efficient Frontier'!$I$7,'Efficient Frontier'!$J$7*'Stocks Portfolio'!R598)</f>
        <v>-3.2215340230154356E-2</v>
      </c>
      <c r="C598" s="97">
        <f t="shared" si="9"/>
        <v>0.13396895434741771</v>
      </c>
      <c r="D598" s="21">
        <f>('Stocks Portfolio'!B598-'Stocks Portfolio'!$B$3)/'Stocks Portfolio'!$B$3</f>
        <v>0.66147455867082017</v>
      </c>
      <c r="E598" s="3">
        <f>('Stocks Portfolio'!C598-'Stocks Portfolio'!$C$3)/'Stocks Portfolio'!$C$3</f>
        <v>0.16432618871643248</v>
      </c>
      <c r="F598" s="3">
        <f>('Stocks Portfolio'!D598-'Stocks Portfolio'!$D$3)/'Stocks Portfolio'!$D$3</f>
        <v>0.28752925442995653</v>
      </c>
      <c r="G598" s="3">
        <f>('Stocks Portfolio'!E598-'Stocks Portfolio'!$E$3)/'Stocks Portfolio'!$E$3</f>
        <v>-0.37685349940688023</v>
      </c>
      <c r="H598" s="3">
        <f>('Stocks Portfolio'!F598-'Stocks Portfolio'!$F$3)/'Stocks Portfolio'!$F$3</f>
        <v>-0.19143217135657278</v>
      </c>
      <c r="I598" s="3">
        <f>('Stocks Portfolio'!G598-'Stocks Portfolio'!$G$3)/'Stocks Portfolio'!$G$3</f>
        <v>-3.9982030548068336E-2</v>
      </c>
      <c r="J598" s="3">
        <f>('Stocks Portfolio'!H598-'Stocks Portfolio'!$H$3)/'Stocks Portfolio'!$H$3</f>
        <v>-0.20548667897652326</v>
      </c>
      <c r="K598" s="39">
        <f>('Stocks Portfolio'!I598-'Stocks Portfolio'!$I$3)/'Stocks Portfolio'!$I$3</f>
        <v>-0.37010869565217386</v>
      </c>
    </row>
    <row r="599" spans="1:11" customFormat="1" x14ac:dyDescent="0.3">
      <c r="A599" s="101" vm="10560">
        <v>44686</v>
      </c>
      <c r="B599" s="5">
        <f>SUM('Efficient Frontier'!$C$7*'Stocks Portfolio'!K599,'Efficient Frontier'!$D$7*'Stocks Portfolio'!L599,'Stocks Portfolio'!M599*'Efficient Frontier'!$E$7,'Efficient Frontier'!$F$7*'Stocks Portfolio'!N599,'Stocks Portfolio'!O599*'Efficient Frontier'!$G$7,'Efficient Frontier'!$H$7*'Stocks Portfolio'!P599,'Stocks Portfolio'!Q599*'Efficient Frontier'!$I$7,'Efficient Frontier'!$J$7*'Stocks Portfolio'!R599)</f>
        <v>-2.7805057896188772E-3</v>
      </c>
      <c r="C599" s="97">
        <f t="shared" si="9"/>
        <v>0.12719134720136871</v>
      </c>
      <c r="D599" s="21">
        <f>('Stocks Portfolio'!B599-'Stocks Portfolio'!$B$3)/'Stocks Portfolio'!$B$3</f>
        <v>0.63551401869158863</v>
      </c>
      <c r="E599" s="3">
        <f>('Stocks Portfolio'!C599-'Stocks Portfolio'!$C$3)/'Stocks Portfolio'!$C$3</f>
        <v>9.8792806109879228E-2</v>
      </c>
      <c r="F599" s="3">
        <f>('Stocks Portfolio'!D599-'Stocks Portfolio'!$D$3)/'Stocks Portfolio'!$D$3</f>
        <v>0.28318288197927111</v>
      </c>
      <c r="G599" s="3">
        <f>('Stocks Portfolio'!E599-'Stocks Portfolio'!$E$3)/'Stocks Portfolio'!$E$3</f>
        <v>-0.36387900355871883</v>
      </c>
      <c r="H599" s="3">
        <f>('Stocks Portfolio'!F599-'Stocks Portfolio'!$F$3)/'Stocks Portfolio'!$F$3</f>
        <v>-0.19168416631667357</v>
      </c>
      <c r="I599" s="3">
        <f>('Stocks Portfolio'!G599-'Stocks Portfolio'!$G$3)/'Stocks Portfolio'!$G$3</f>
        <v>-4.6870320455226072E-2</v>
      </c>
      <c r="J599" s="3">
        <f>('Stocks Portfolio'!H599-'Stocks Portfolio'!$H$3)/'Stocks Portfolio'!$H$3</f>
        <v>-0.18174624109733573</v>
      </c>
      <c r="K599" s="39">
        <f>('Stocks Portfolio'!I599-'Stocks Portfolio'!$I$3)/'Stocks Portfolio'!$I$3</f>
        <v>-0.37554347826086948</v>
      </c>
    </row>
    <row r="600" spans="1:11" customFormat="1" x14ac:dyDescent="0.3">
      <c r="A600" s="101" vm="10578">
        <v>44687</v>
      </c>
      <c r="B600" s="5">
        <f>SUM('Efficient Frontier'!$C$7*'Stocks Portfolio'!K600,'Efficient Frontier'!$D$7*'Stocks Portfolio'!L600,'Stocks Portfolio'!M600*'Efficient Frontier'!$E$7,'Efficient Frontier'!$F$7*'Stocks Portfolio'!N600,'Stocks Portfolio'!O600*'Efficient Frontier'!$G$7,'Efficient Frontier'!$H$7*'Stocks Portfolio'!P600,'Stocks Portfolio'!Q600*'Efficient Frontier'!$I$7,'Efficient Frontier'!$J$7*'Stocks Portfolio'!R600)</f>
        <v>-1.9542557406414432E-2</v>
      </c>
      <c r="C600" s="97">
        <f t="shared" si="9"/>
        <v>0.107594299022056</v>
      </c>
      <c r="D600" s="21">
        <f>('Stocks Portfolio'!B600-'Stocks Portfolio'!$B$3)/'Stocks Portfolio'!$B$3</f>
        <v>0.62305295950155759</v>
      </c>
      <c r="E600" s="3">
        <f>('Stocks Portfolio'!C600-'Stocks Portfolio'!$C$3)/'Stocks Portfolio'!$C$3</f>
        <v>5.2475979305247479E-2</v>
      </c>
      <c r="F600" s="3">
        <f>('Stocks Portfolio'!D600-'Stocks Portfolio'!$D$3)/'Stocks Portfolio'!$D$3</f>
        <v>0.25777331995987951</v>
      </c>
      <c r="G600" s="3">
        <f>('Stocks Portfolio'!E600-'Stocks Portfolio'!$E$3)/'Stocks Portfolio'!$E$3</f>
        <v>-0.38982799525504147</v>
      </c>
      <c r="H600" s="3">
        <f>('Stocks Portfolio'!F600-'Stocks Portfolio'!$F$3)/'Stocks Portfolio'!$F$3</f>
        <v>-0.2104157916841663</v>
      </c>
      <c r="I600" s="3">
        <f>('Stocks Portfolio'!G600-'Stocks Portfolio'!$G$3)/'Stocks Portfolio'!$G$3</f>
        <v>-1.5873015873015855E-2</v>
      </c>
      <c r="J600" s="3">
        <f>('Stocks Portfolio'!H600-'Stocks Portfolio'!$H$3)/'Stocks Portfolio'!$H$3</f>
        <v>-0.20443154840411493</v>
      </c>
      <c r="K600" s="39">
        <f>('Stocks Portfolio'!I600-'Stocks Portfolio'!$I$3)/'Stocks Portfolio'!$I$3</f>
        <v>-0.37336956521739129</v>
      </c>
    </row>
    <row r="601" spans="1:11" customFormat="1" x14ac:dyDescent="0.3">
      <c r="A601" s="101" vm="10594">
        <v>44690</v>
      </c>
      <c r="B601" s="5">
        <f>SUM('Efficient Frontier'!$C$7*'Stocks Portfolio'!K601,'Efficient Frontier'!$D$7*'Stocks Portfolio'!L601,'Stocks Portfolio'!M601*'Efficient Frontier'!$E$7,'Efficient Frontier'!$F$7*'Stocks Portfolio'!N601,'Stocks Portfolio'!O601*'Efficient Frontier'!$G$7,'Efficient Frontier'!$H$7*'Stocks Portfolio'!P601,'Stocks Portfolio'!Q601*'Efficient Frontier'!$I$7,'Efficient Frontier'!$J$7*'Stocks Portfolio'!R601)</f>
        <v>-3.4169781500930863E-2</v>
      </c>
      <c r="C601" s="97">
        <f t="shared" si="9"/>
        <v>6.8356197600769816E-2</v>
      </c>
      <c r="D601" s="21">
        <f>('Stocks Portfolio'!B601-'Stocks Portfolio'!$B$3)/'Stocks Portfolio'!$B$3</f>
        <v>0.54413291796469343</v>
      </c>
      <c r="E601" s="3">
        <f>('Stocks Portfolio'!C601-'Stocks Portfolio'!$C$3)/'Stocks Portfolio'!$C$3</f>
        <v>3.0549396403054811E-2</v>
      </c>
      <c r="F601" s="3">
        <f>('Stocks Portfolio'!D601-'Stocks Portfolio'!$D$3)/'Stocks Portfolio'!$D$3</f>
        <v>0.21698428619190896</v>
      </c>
      <c r="G601" s="3">
        <f>('Stocks Portfolio'!E601-'Stocks Portfolio'!$E$3)/'Stocks Portfolio'!$E$3</f>
        <v>-0.4053232502965598</v>
      </c>
      <c r="H601" s="3">
        <f>('Stocks Portfolio'!F601-'Stocks Portfolio'!$F$3)/'Stocks Portfolio'!$F$3</f>
        <v>-0.23141537169256604</v>
      </c>
      <c r="I601" s="3">
        <f>('Stocks Portfolio'!G601-'Stocks Portfolio'!$G$3)/'Stocks Portfolio'!$G$3</f>
        <v>-4.911650194669067E-2</v>
      </c>
      <c r="J601" s="3">
        <f>('Stocks Portfolio'!H601-'Stocks Portfolio'!$H$3)/'Stocks Portfolio'!$H$3</f>
        <v>-0.23186494328673163</v>
      </c>
      <c r="K601" s="39">
        <f>('Stocks Portfolio'!I601-'Stocks Portfolio'!$I$3)/'Stocks Portfolio'!$I$3</f>
        <v>-0.396195652173913</v>
      </c>
    </row>
    <row r="602" spans="1:11" customFormat="1" x14ac:dyDescent="0.3">
      <c r="A602" s="101" vm="10611">
        <v>44691</v>
      </c>
      <c r="B602" s="5">
        <f>SUM('Efficient Frontier'!$C$7*'Stocks Portfolio'!K602,'Efficient Frontier'!$D$7*'Stocks Portfolio'!L602,'Stocks Portfolio'!M602*'Efficient Frontier'!$E$7,'Efficient Frontier'!$F$7*'Stocks Portfolio'!N602,'Stocks Portfolio'!O602*'Efficient Frontier'!$G$7,'Efficient Frontier'!$H$7*'Stocks Portfolio'!P602,'Stocks Portfolio'!Q602*'Efficient Frontier'!$I$7,'Efficient Frontier'!$J$7*'Stocks Portfolio'!R602)</f>
        <v>1.0085628485452061E-3</v>
      </c>
      <c r="C602" s="97">
        <f t="shared" si="9"/>
        <v>6.5769869441383452E-2</v>
      </c>
      <c r="D602" s="21">
        <f>('Stocks Portfolio'!B602-'Stocks Portfolio'!$B$3)/'Stocks Portfolio'!$B$3</f>
        <v>0.54205607476635498</v>
      </c>
      <c r="E602" s="3">
        <f>('Stocks Portfolio'!C602-'Stocks Portfolio'!$C$3)/'Stocks Portfolio'!$C$3</f>
        <v>5.5925104705592407E-2</v>
      </c>
      <c r="F602" s="3">
        <f>('Stocks Portfolio'!D602-'Stocks Portfolio'!$D$3)/'Stocks Portfolio'!$D$3</f>
        <v>0.19993313273152774</v>
      </c>
      <c r="G602" s="3">
        <f>('Stocks Portfolio'!E602-'Stocks Portfolio'!$E$3)/'Stocks Portfolio'!$E$3</f>
        <v>-0.37284994068801897</v>
      </c>
      <c r="H602" s="3">
        <f>('Stocks Portfolio'!F602-'Stocks Portfolio'!$F$3)/'Stocks Portfolio'!$F$3</f>
        <v>-0.21814363712725743</v>
      </c>
      <c r="I602" s="3">
        <f>('Stocks Portfolio'!G602-'Stocks Portfolio'!$G$3)/'Stocks Portfolio'!$G$3</f>
        <v>-3.8035339922132309E-2</v>
      </c>
      <c r="J602" s="3">
        <f>('Stocks Portfolio'!H602-'Stocks Portfolio'!$H$3)/'Stocks Portfolio'!$H$3</f>
        <v>-0.28831442891057762</v>
      </c>
      <c r="K602" s="39">
        <f>('Stocks Portfolio'!I602-'Stocks Portfolio'!$I$3)/'Stocks Portfolio'!$I$3</f>
        <v>-0.41032608695652173</v>
      </c>
    </row>
    <row r="603" spans="1:11" customFormat="1" x14ac:dyDescent="0.3">
      <c r="A603" s="101" vm="10627">
        <v>44692</v>
      </c>
      <c r="B603" s="5">
        <f>SUM('Efficient Frontier'!$C$7*'Stocks Portfolio'!K603,'Efficient Frontier'!$D$7*'Stocks Portfolio'!L603,'Stocks Portfolio'!M603*'Efficient Frontier'!$E$7,'Efficient Frontier'!$F$7*'Stocks Portfolio'!N603,'Stocks Portfolio'!O603*'Efficient Frontier'!$G$7,'Efficient Frontier'!$H$7*'Stocks Portfolio'!P603,'Stocks Portfolio'!Q603*'Efficient Frontier'!$I$7,'Efficient Frontier'!$J$7*'Stocks Portfolio'!R603)</f>
        <v>4.4272317741886426E-2</v>
      </c>
      <c r="C603" s="97">
        <f t="shared" si="9"/>
        <v>0.10679277515314289</v>
      </c>
      <c r="D603" s="21">
        <f>('Stocks Portfolio'!B603-'Stocks Portfolio'!$B$3)/'Stocks Portfolio'!$B$3</f>
        <v>0.58255451713395623</v>
      </c>
      <c r="E603" s="3">
        <f>('Stocks Portfolio'!C603-'Stocks Portfolio'!$C$3)/'Stocks Portfolio'!$C$3</f>
        <v>0.10224193151022415</v>
      </c>
      <c r="F603" s="3">
        <f>('Stocks Portfolio'!D603-'Stocks Portfolio'!$D$3)/'Stocks Portfolio'!$D$3</f>
        <v>0.23102641257104634</v>
      </c>
      <c r="G603" s="3">
        <f>('Stocks Portfolio'!E603-'Stocks Portfolio'!$E$3)/'Stocks Portfolio'!$E$3</f>
        <v>-0.30516014234875444</v>
      </c>
      <c r="H603" s="3">
        <f>('Stocks Portfolio'!F603-'Stocks Portfolio'!$F$3)/'Stocks Portfolio'!$F$3</f>
        <v>-0.18521629567408646</v>
      </c>
      <c r="I603" s="3">
        <f>('Stocks Portfolio'!G603-'Stocks Portfolio'!$G$3)/'Stocks Portfolio'!$G$3</f>
        <v>-9.4339622641509014E-3</v>
      </c>
      <c r="J603" s="3">
        <f>('Stocks Portfolio'!H603-'Stocks Portfolio'!$H$3)/'Stocks Portfolio'!$H$3</f>
        <v>-0.21656554998681082</v>
      </c>
      <c r="K603" s="39">
        <f>('Stocks Portfolio'!I603-'Stocks Portfolio'!$I$3)/'Stocks Portfolio'!$I$3</f>
        <v>-0.396195652173913</v>
      </c>
    </row>
    <row r="604" spans="1:11" customFormat="1" x14ac:dyDescent="0.3">
      <c r="A604" s="101" vm="10642">
        <v>44693</v>
      </c>
      <c r="B604" s="5">
        <f>SUM('Efficient Frontier'!$C$7*'Stocks Portfolio'!K604,'Efficient Frontier'!$D$7*'Stocks Portfolio'!L604,'Stocks Portfolio'!M604*'Efficient Frontier'!$E$7,'Efficient Frontier'!$F$7*'Stocks Portfolio'!N604,'Stocks Portfolio'!O604*'Efficient Frontier'!$G$7,'Efficient Frontier'!$H$7*'Stocks Portfolio'!P604,'Stocks Portfolio'!Q604*'Efficient Frontier'!$I$7,'Efficient Frontier'!$J$7*'Stocks Portfolio'!R604)</f>
        <v>-4.0766046596832865E-3</v>
      </c>
      <c r="C604" s="97">
        <f t="shared" si="9"/>
        <v>9.7735741502929449E-2</v>
      </c>
      <c r="D604" s="21">
        <f>('Stocks Portfolio'!B604-'Stocks Portfolio'!$B$3)/'Stocks Portfolio'!$B$3</f>
        <v>0.5430944963655242</v>
      </c>
      <c r="E604" s="3">
        <f>('Stocks Portfolio'!C604-'Stocks Portfolio'!$C$3)/'Stocks Portfolio'!$C$3</f>
        <v>8.0808080808080648E-2</v>
      </c>
      <c r="F604" s="3">
        <f>('Stocks Portfolio'!D604-'Stocks Portfolio'!$D$3)/'Stocks Portfolio'!$D$3</f>
        <v>0.21832163156135054</v>
      </c>
      <c r="G604" s="3">
        <f>('Stocks Portfolio'!E604-'Stocks Portfolio'!$E$3)/'Stocks Portfolio'!$E$3</f>
        <v>-0.28484578884934747</v>
      </c>
      <c r="H604" s="3">
        <f>('Stocks Portfolio'!F604-'Stocks Portfolio'!$F$3)/'Stocks Portfolio'!$F$3</f>
        <v>-0.17589248215035694</v>
      </c>
      <c r="I604" s="3">
        <f>('Stocks Portfolio'!G604-'Stocks Portfolio'!$G$3)/'Stocks Portfolio'!$G$3</f>
        <v>-7.637017070979359E-3</v>
      </c>
      <c r="J604" s="3">
        <f>('Stocks Portfolio'!H604-'Stocks Portfolio'!$H$3)/'Stocks Portfolio'!$H$3</f>
        <v>-0.21128989712476914</v>
      </c>
      <c r="K604" s="39">
        <f>('Stocks Portfolio'!I604-'Stocks Portfolio'!$I$3)/'Stocks Portfolio'!$I$3</f>
        <v>-0.40217391304347822</v>
      </c>
    </row>
    <row r="605" spans="1:11" customFormat="1" x14ac:dyDescent="0.3">
      <c r="A605" s="101" vm="10658">
        <v>44694</v>
      </c>
      <c r="B605" s="5">
        <f>SUM('Efficient Frontier'!$C$7*'Stocks Portfolio'!K605,'Efficient Frontier'!$D$7*'Stocks Portfolio'!L605,'Stocks Portfolio'!M605*'Efficient Frontier'!$E$7,'Efficient Frontier'!$F$7*'Stocks Portfolio'!N605,'Stocks Portfolio'!O605*'Efficient Frontier'!$G$7,'Efficient Frontier'!$H$7*'Stocks Portfolio'!P605,'Stocks Portfolio'!Q605*'Efficient Frontier'!$I$7,'Efficient Frontier'!$J$7*'Stocks Portfolio'!R605)</f>
        <v>2.9319616116787017E-2</v>
      </c>
      <c r="C605" s="97">
        <f t="shared" si="9"/>
        <v>0.13448497654237029</v>
      </c>
      <c r="D605" s="21">
        <f>('Stocks Portfolio'!B605-'Stocks Portfolio'!$B$3)/'Stocks Portfolio'!$B$3</f>
        <v>0.63759086188992709</v>
      </c>
      <c r="E605" s="3">
        <f>('Stocks Portfolio'!C605-'Stocks Portfolio'!$C$3)/'Stocks Portfolio'!$C$3</f>
        <v>0.11751662971175156</v>
      </c>
      <c r="F605" s="3">
        <f>('Stocks Portfolio'!D605-'Stocks Portfolio'!$D$3)/'Stocks Portfolio'!$D$3</f>
        <v>0.24974924774322962</v>
      </c>
      <c r="G605" s="3">
        <f>('Stocks Portfolio'!E605-'Stocks Portfolio'!$E$3)/'Stocks Portfolio'!$E$3</f>
        <v>-0.28113879003558717</v>
      </c>
      <c r="H605" s="3">
        <f>('Stocks Portfolio'!F605-'Stocks Portfolio'!$F$3)/'Stocks Portfolio'!$F$3</f>
        <v>-0.17160856782864339</v>
      </c>
      <c r="I605" s="3">
        <f>('Stocks Portfolio'!G605-'Stocks Portfolio'!$G$3)/'Stocks Portfolio'!$G$3</f>
        <v>3.0997304582210221E-2</v>
      </c>
      <c r="J605" s="3">
        <f>('Stocks Portfolio'!H605-'Stocks Portfolio'!$H$3)/'Stocks Portfolio'!$H$3</f>
        <v>-0.16961223951463986</v>
      </c>
      <c r="K605" s="39">
        <f>('Stocks Portfolio'!I605-'Stocks Portfolio'!$I$3)/'Stocks Portfolio'!$I$3</f>
        <v>-0.38586956521739124</v>
      </c>
    </row>
    <row r="606" spans="1:11" customFormat="1" x14ac:dyDescent="0.3">
      <c r="A606" s="101" vm="10675">
        <v>44697</v>
      </c>
      <c r="B606" s="5">
        <f>SUM('Efficient Frontier'!$C$7*'Stocks Portfolio'!K606,'Efficient Frontier'!$D$7*'Stocks Portfolio'!L606,'Stocks Portfolio'!M606*'Efficient Frontier'!$E$7,'Efficient Frontier'!$F$7*'Stocks Portfolio'!N606,'Stocks Portfolio'!O606*'Efficient Frontier'!$G$7,'Efficient Frontier'!$H$7*'Stocks Portfolio'!P606,'Stocks Portfolio'!Q606*'Efficient Frontier'!$I$7,'Efficient Frontier'!$J$7*'Stocks Portfolio'!R606)</f>
        <v>-1.0216948437359871E-2</v>
      </c>
      <c r="C606" s="97">
        <f t="shared" si="9"/>
        <v>0.12464103842006956</v>
      </c>
      <c r="D606" s="21">
        <f>('Stocks Portfolio'!B606-'Stocks Portfolio'!$B$3)/'Stocks Portfolio'!$B$3</f>
        <v>0.69055036344755971</v>
      </c>
      <c r="E606" s="3">
        <f>('Stocks Portfolio'!C606-'Stocks Portfolio'!$C$3)/'Stocks Portfolio'!$C$3</f>
        <v>9.3372751909337248E-2</v>
      </c>
      <c r="F606" s="3">
        <f>('Stocks Portfolio'!D606-'Stocks Portfolio'!$D$3)/'Stocks Portfolio'!$D$3</f>
        <v>0.20628552323637575</v>
      </c>
      <c r="G606" s="3">
        <f>('Stocks Portfolio'!E606-'Stocks Portfolio'!$E$3)/'Stocks Portfolio'!$E$3</f>
        <v>-0.28321470937129301</v>
      </c>
      <c r="H606" s="3">
        <f>('Stocks Portfolio'!F606-'Stocks Portfolio'!$F$3)/'Stocks Portfolio'!$F$3</f>
        <v>-0.17916841663166733</v>
      </c>
      <c r="I606" s="3">
        <f>('Stocks Portfolio'!G606-'Stocks Portfolio'!$G$3)/'Stocks Portfolio'!$G$3</f>
        <v>2.4408505540581049E-2</v>
      </c>
      <c r="J606" s="3">
        <f>('Stocks Portfolio'!H606-'Stocks Portfolio'!$H$3)/'Stocks Portfolio'!$H$3</f>
        <v>-0.16591928251121066</v>
      </c>
      <c r="K606" s="39">
        <f>('Stocks Portfolio'!I606-'Stocks Portfolio'!$I$3)/'Stocks Portfolio'!$I$3</f>
        <v>-0.37989130434782603</v>
      </c>
    </row>
    <row r="607" spans="1:11" customFormat="1" x14ac:dyDescent="0.3">
      <c r="A607" s="101" vm="10691">
        <v>44698</v>
      </c>
      <c r="B607" s="5">
        <f>SUM('Efficient Frontier'!$C$7*'Stocks Portfolio'!K607,'Efficient Frontier'!$D$7*'Stocks Portfolio'!L607,'Stocks Portfolio'!M607*'Efficient Frontier'!$E$7,'Efficient Frontier'!$F$7*'Stocks Portfolio'!N607,'Stocks Portfolio'!O607*'Efficient Frontier'!$G$7,'Efficient Frontier'!$H$7*'Stocks Portfolio'!P607,'Stocks Portfolio'!Q607*'Efficient Frontier'!$I$7,'Efficient Frontier'!$J$7*'Stocks Portfolio'!R607)</f>
        <v>1.6379478943135579E-2</v>
      </c>
      <c r="C607" s="97">
        <f t="shared" si="9"/>
        <v>0.14402173820063741</v>
      </c>
      <c r="D607" s="21">
        <f>('Stocks Portfolio'!B607-'Stocks Portfolio'!$B$3)/'Stocks Portfolio'!$B$3</f>
        <v>0.73416407061266853</v>
      </c>
      <c r="E607" s="3">
        <f>('Stocks Portfolio'!C607-'Stocks Portfolio'!$C$3)/'Stocks Portfolio'!$C$3</f>
        <v>0.11529933481152992</v>
      </c>
      <c r="F607" s="3">
        <f>('Stocks Portfolio'!D607-'Stocks Portfolio'!$D$3)/'Stocks Portfolio'!$D$3</f>
        <v>0.22233366766967569</v>
      </c>
      <c r="G607" s="3">
        <f>('Stocks Portfolio'!E607-'Stocks Portfolio'!$E$3)/'Stocks Portfolio'!$E$3</f>
        <v>-0.27602313167259779</v>
      </c>
      <c r="H607" s="3">
        <f>('Stocks Portfolio'!F607-'Stocks Portfolio'!$F$3)/'Stocks Portfolio'!$F$3</f>
        <v>-0.1642167156656866</v>
      </c>
      <c r="I607" s="3">
        <f>('Stocks Portfolio'!G607-'Stocks Portfolio'!$G$3)/'Stocks Portfolio'!$G$3</f>
        <v>2.7852650494159921E-2</v>
      </c>
      <c r="J607" s="3">
        <f>('Stocks Portfolio'!H607-'Stocks Portfolio'!$H$3)/'Stocks Portfolio'!$H$3</f>
        <v>-0.14692693220786054</v>
      </c>
      <c r="K607" s="39">
        <f>('Stocks Portfolio'!I607-'Stocks Portfolio'!$I$3)/'Stocks Portfolio'!$I$3</f>
        <v>-0.35869565217391297</v>
      </c>
    </row>
    <row r="608" spans="1:11" customFormat="1" x14ac:dyDescent="0.3">
      <c r="A608" s="101" vm="10706">
        <v>44699</v>
      </c>
      <c r="B608" s="5">
        <f>SUM('Efficient Frontier'!$C$7*'Stocks Portfolio'!K608,'Efficient Frontier'!$D$7*'Stocks Portfolio'!L608,'Stocks Portfolio'!M608*'Efficient Frontier'!$E$7,'Efficient Frontier'!$F$7*'Stocks Portfolio'!N608,'Stocks Portfolio'!O608*'Efficient Frontier'!$G$7,'Efficient Frontier'!$H$7*'Stocks Portfolio'!P608,'Stocks Portfolio'!Q608*'Efficient Frontier'!$I$7,'Efficient Frontier'!$J$7*'Stocks Portfolio'!R608)</f>
        <v>-1.2007454900814783E-2</v>
      </c>
      <c r="C608" s="97">
        <f t="shared" si="9"/>
        <v>0.12859032586890454</v>
      </c>
      <c r="D608" s="21">
        <f>('Stocks Portfolio'!B608-'Stocks Portfolio'!$B$3)/'Stocks Portfolio'!$B$3</f>
        <v>0.73624091381100698</v>
      </c>
      <c r="E608" s="3">
        <f>('Stocks Portfolio'!C608-'Stocks Portfolio'!$C$3)/'Stocks Portfolio'!$C$3</f>
        <v>7.6619857107661962E-2</v>
      </c>
      <c r="F608" s="3">
        <f>('Stocks Portfolio'!D608-'Stocks Portfolio'!$D$3)/'Stocks Portfolio'!$D$3</f>
        <v>0.183884988298228</v>
      </c>
      <c r="G608" s="3">
        <f>('Stocks Portfolio'!E608-'Stocks Portfolio'!$E$3)/'Stocks Portfolio'!$E$3</f>
        <v>-0.26119513641755632</v>
      </c>
      <c r="H608" s="3">
        <f>('Stocks Portfolio'!F608-'Stocks Portfolio'!$F$3)/'Stocks Portfolio'!$F$3</f>
        <v>-0.16404871902561943</v>
      </c>
      <c r="I608" s="3">
        <f>('Stocks Portfolio'!G608-'Stocks Portfolio'!$G$3)/'Stocks Portfolio'!$G$3</f>
        <v>1.1380652890086796E-2</v>
      </c>
      <c r="J608" s="3">
        <f>('Stocks Portfolio'!H608-'Stocks Portfolio'!$H$3)/'Stocks Portfolio'!$H$3</f>
        <v>-0.1463993669216565</v>
      </c>
      <c r="K608" s="39">
        <f>('Stocks Portfolio'!I608-'Stocks Portfolio'!$I$3)/'Stocks Portfolio'!$I$3</f>
        <v>-0.3641304347826087</v>
      </c>
    </row>
    <row r="609" spans="1:11" customFormat="1" x14ac:dyDescent="0.3">
      <c r="A609" s="101" vm="10722">
        <v>44700</v>
      </c>
      <c r="B609" s="5">
        <f>SUM('Efficient Frontier'!$C$7*'Stocks Portfolio'!K609,'Efficient Frontier'!$D$7*'Stocks Portfolio'!L609,'Stocks Portfolio'!M609*'Efficient Frontier'!$E$7,'Efficient Frontier'!$F$7*'Stocks Portfolio'!N609,'Stocks Portfolio'!O609*'Efficient Frontier'!$G$7,'Efficient Frontier'!$H$7*'Stocks Portfolio'!P609,'Stocks Portfolio'!Q609*'Efficient Frontier'!$I$7,'Efficient Frontier'!$J$7*'Stocks Portfolio'!R609)</f>
        <v>1.1733244008813291E-3</v>
      </c>
      <c r="C609" s="97">
        <f t="shared" si="9"/>
        <v>0.1302587267512598</v>
      </c>
      <c r="D609" s="21">
        <f>('Stocks Portfolio'!B609-'Stocks Portfolio'!$B$3)/'Stocks Portfolio'!$B$3</f>
        <v>0.7476635514018688</v>
      </c>
      <c r="E609" s="3">
        <f>('Stocks Portfolio'!C609-'Stocks Portfolio'!$C$3)/'Stocks Portfolio'!$C$3</f>
        <v>6.1837891106183734E-2</v>
      </c>
      <c r="F609" s="3">
        <f>('Stocks Portfolio'!D609-'Stocks Portfolio'!$D$3)/'Stocks Portfolio'!$D$3</f>
        <v>0.18421932464058829</v>
      </c>
      <c r="G609" s="3">
        <f>('Stocks Portfolio'!E609-'Stocks Portfolio'!$E$3)/'Stocks Portfolio'!$E$3</f>
        <v>-0.25118623962040332</v>
      </c>
      <c r="H609" s="3">
        <f>('Stocks Portfolio'!F609-'Stocks Portfolio'!$F$3)/'Stocks Portfolio'!$F$3</f>
        <v>-0.16505669886602262</v>
      </c>
      <c r="I609" s="3">
        <f>('Stocks Portfolio'!G609-'Stocks Portfolio'!$G$3)/'Stocks Portfolio'!$G$3</f>
        <v>8.6852351003294144E-3</v>
      </c>
      <c r="J609" s="3">
        <f>('Stocks Portfolio'!H609-'Stocks Portfolio'!$H$3)/'Stocks Portfolio'!$H$3</f>
        <v>-0.17172250065945657</v>
      </c>
      <c r="K609" s="39">
        <f>('Stocks Portfolio'!I609-'Stocks Portfolio'!$I$3)/'Stocks Portfolio'!$I$3</f>
        <v>-0.36467391304347824</v>
      </c>
    </row>
    <row r="610" spans="1:11" customFormat="1" x14ac:dyDescent="0.3">
      <c r="A610" s="101" vm="10738">
        <v>44701</v>
      </c>
      <c r="B610" s="5">
        <f>SUM('Efficient Frontier'!$C$7*'Stocks Portfolio'!K610,'Efficient Frontier'!$D$7*'Stocks Portfolio'!L610,'Stocks Portfolio'!M610*'Efficient Frontier'!$E$7,'Efficient Frontier'!$F$7*'Stocks Portfolio'!N610,'Stocks Portfolio'!O610*'Efficient Frontier'!$G$7,'Efficient Frontier'!$H$7*'Stocks Portfolio'!P610,'Stocks Portfolio'!Q610*'Efficient Frontier'!$I$7,'Efficient Frontier'!$J$7*'Stocks Portfolio'!R610)</f>
        <v>9.3928472067564966E-4</v>
      </c>
      <c r="C610" s="97">
        <f t="shared" si="9"/>
        <v>0.13484151246042558</v>
      </c>
      <c r="D610" s="21">
        <f>('Stocks Portfolio'!B610-'Stocks Portfolio'!$B$3)/'Stocks Portfolio'!$B$3</f>
        <v>0.76531671858774653</v>
      </c>
      <c r="E610" s="3">
        <f>('Stocks Portfolio'!C610-'Stocks Portfolio'!$C$3)/'Stocks Portfolio'!$C$3</f>
        <v>4.1143138704114179E-2</v>
      </c>
      <c r="F610" s="3">
        <f>('Stocks Portfolio'!D610-'Stocks Portfolio'!$D$3)/'Stocks Portfolio'!$D$3</f>
        <v>0.19959879638916744</v>
      </c>
      <c r="G610" s="3">
        <f>('Stocks Portfolio'!E610-'Stocks Portfolio'!$E$3)/'Stocks Portfolio'!$E$3</f>
        <v>-0.26304863582443655</v>
      </c>
      <c r="H610" s="3">
        <f>('Stocks Portfolio'!F610-'Stocks Portfolio'!$F$3)/'Stocks Portfolio'!$F$3</f>
        <v>-0.16715665686686254</v>
      </c>
      <c r="I610" s="3">
        <f>('Stocks Portfolio'!G610-'Stocks Portfolio'!$G$3)/'Stocks Portfolio'!$G$3</f>
        <v>1.3776579814315609E-2</v>
      </c>
      <c r="J610" s="3">
        <f>('Stocks Portfolio'!H610-'Stocks Portfolio'!$H$3)/'Stocks Portfolio'!$H$3</f>
        <v>-0.19335267739382747</v>
      </c>
      <c r="K610" s="39">
        <f>('Stocks Portfolio'!I610-'Stocks Portfolio'!$I$3)/'Stocks Portfolio'!$I$3</f>
        <v>-0.37771739130434784</v>
      </c>
    </row>
    <row r="611" spans="1:11" customFormat="1" x14ac:dyDescent="0.3">
      <c r="A611" s="101" vm="10751">
        <v>44704</v>
      </c>
      <c r="B611" s="5">
        <f>SUM('Efficient Frontier'!$C$7*'Stocks Portfolio'!K611,'Efficient Frontier'!$D$7*'Stocks Portfolio'!L611,'Stocks Portfolio'!M611*'Efficient Frontier'!$E$7,'Efficient Frontier'!$F$7*'Stocks Portfolio'!N611,'Stocks Portfolio'!O611*'Efficient Frontier'!$G$7,'Efficient Frontier'!$H$7*'Stocks Portfolio'!P611,'Stocks Portfolio'!Q611*'Efficient Frontier'!$I$7,'Efficient Frontier'!$J$7*'Stocks Portfolio'!R611)</f>
        <v>2.1755336542851689E-3</v>
      </c>
      <c r="C611" s="97">
        <f t="shared" si="9"/>
        <v>0.13295984840146921</v>
      </c>
      <c r="D611" s="21">
        <f>('Stocks Portfolio'!B611-'Stocks Portfolio'!$B$3)/'Stocks Portfolio'!$B$3</f>
        <v>0.74662512980269979</v>
      </c>
      <c r="E611" s="3">
        <f>('Stocks Portfolio'!C611-'Stocks Portfolio'!$C$3)/'Stocks Portfolio'!$C$3</f>
        <v>4.1635870904163527E-2</v>
      </c>
      <c r="F611" s="3">
        <f>('Stocks Portfolio'!D611-'Stocks Portfolio'!$D$3)/'Stocks Portfolio'!$D$3</f>
        <v>0.18890003343363423</v>
      </c>
      <c r="G611" s="3">
        <f>('Stocks Portfolio'!E611-'Stocks Portfolio'!$E$3)/'Stocks Portfolio'!$E$3</f>
        <v>-0.23190984578884935</v>
      </c>
      <c r="H611" s="3">
        <f>('Stocks Portfolio'!F611-'Stocks Portfolio'!$F$3)/'Stocks Portfolio'!$F$3</f>
        <v>-0.17043259134817293</v>
      </c>
      <c r="I611" s="3">
        <f>('Stocks Portfolio'!G611-'Stocks Portfolio'!$G$3)/'Stocks Portfolio'!$G$3</f>
        <v>1.6172506738544423E-2</v>
      </c>
      <c r="J611" s="3">
        <f>('Stocks Portfolio'!H611-'Stocks Portfolio'!$H$3)/'Stocks Portfolio'!$H$3</f>
        <v>-0.19440780796623577</v>
      </c>
      <c r="K611" s="39">
        <f>('Stocks Portfolio'!I611-'Stocks Portfolio'!$I$3)/'Stocks Portfolio'!$I$3</f>
        <v>-0.37065217391304345</v>
      </c>
    </row>
    <row r="612" spans="1:11" customFormat="1" x14ac:dyDescent="0.3">
      <c r="A612" s="101" vm="10767">
        <v>44705</v>
      </c>
      <c r="B612" s="5">
        <f>SUM('Efficient Frontier'!$C$7*'Stocks Portfolio'!K612,'Efficient Frontier'!$D$7*'Stocks Portfolio'!L612,'Stocks Portfolio'!M612*'Efficient Frontier'!$E$7,'Efficient Frontier'!$F$7*'Stocks Portfolio'!N612,'Stocks Portfolio'!O612*'Efficient Frontier'!$G$7,'Efficient Frontier'!$H$7*'Stocks Portfolio'!P612,'Stocks Portfolio'!Q612*'Efficient Frontier'!$I$7,'Efficient Frontier'!$J$7*'Stocks Portfolio'!R612)</f>
        <v>-6.0759834342844514E-3</v>
      </c>
      <c r="C612" s="97">
        <f t="shared" si="9"/>
        <v>0.12656321723225644</v>
      </c>
      <c r="D612" s="21">
        <f>('Stocks Portfolio'!B612-'Stocks Portfolio'!$B$3)/'Stocks Portfolio'!$B$3</f>
        <v>0.74870197300103825</v>
      </c>
      <c r="E612" s="3">
        <f>('Stocks Portfolio'!C612-'Stocks Portfolio'!$C$3)/'Stocks Portfolio'!$C$3</f>
        <v>6.8982508006896776E-3</v>
      </c>
      <c r="F612" s="3">
        <f>('Stocks Portfolio'!D612-'Stocks Portfolio'!$D$3)/'Stocks Portfolio'!$D$3</f>
        <v>0.18020728853226337</v>
      </c>
      <c r="G612" s="3">
        <f>('Stocks Portfolio'!E612-'Stocks Portfolio'!$E$3)/'Stocks Portfolio'!$E$3</f>
        <v>-0.22849940688018974</v>
      </c>
      <c r="H612" s="3">
        <f>('Stocks Portfolio'!F612-'Stocks Portfolio'!$F$3)/'Stocks Portfolio'!$F$3</f>
        <v>-0.16875262494750096</v>
      </c>
      <c r="I612" s="3">
        <f>('Stocks Portfolio'!G612-'Stocks Portfolio'!$G$3)/'Stocks Portfolio'!$G$3</f>
        <v>-1.6471997604073123E-2</v>
      </c>
      <c r="J612" s="3">
        <f>('Stocks Portfolio'!H612-'Stocks Portfolio'!$H$3)/'Stocks Portfolio'!$H$3</f>
        <v>-0.19757319968346071</v>
      </c>
      <c r="K612" s="39">
        <f>('Stocks Portfolio'!I612-'Stocks Portfolio'!$I$3)/'Stocks Portfolio'!$I$3</f>
        <v>-0.3793478260869565</v>
      </c>
    </row>
    <row r="613" spans="1:11" customFormat="1" x14ac:dyDescent="0.3">
      <c r="A613" s="101" vm="10782">
        <v>44706</v>
      </c>
      <c r="B613" s="5">
        <f>SUM('Efficient Frontier'!$C$7*'Stocks Portfolio'!K613,'Efficient Frontier'!$D$7*'Stocks Portfolio'!L613,'Stocks Portfolio'!M613*'Efficient Frontier'!$E$7,'Efficient Frontier'!$F$7*'Stocks Portfolio'!N613,'Stocks Portfolio'!O613*'Efficient Frontier'!$G$7,'Efficient Frontier'!$H$7*'Stocks Portfolio'!P613,'Stocks Portfolio'!Q613*'Efficient Frontier'!$I$7,'Efficient Frontier'!$J$7*'Stocks Portfolio'!R613)</f>
        <v>1.3581908798778467E-2</v>
      </c>
      <c r="C613" s="97">
        <f t="shared" si="9"/>
        <v>0.14243779458289804</v>
      </c>
      <c r="D613" s="21">
        <f>('Stocks Portfolio'!B613-'Stocks Portfolio'!$B$3)/'Stocks Portfolio'!$B$3</f>
        <v>0.78193146417445469</v>
      </c>
      <c r="E613" s="3">
        <f>('Stocks Portfolio'!C613-'Stocks Portfolio'!$C$3)/'Stocks Portfolio'!$C$3</f>
        <v>7.8837152007882032E-3</v>
      </c>
      <c r="F613" s="3">
        <f>('Stocks Portfolio'!D613-'Stocks Portfolio'!$D$3)/'Stocks Portfolio'!$D$3</f>
        <v>0.19257773319959867</v>
      </c>
      <c r="G613" s="3">
        <f>('Stocks Portfolio'!E613-'Stocks Portfolio'!$E$3)/'Stocks Portfolio'!$E$3</f>
        <v>-0.20937129300118623</v>
      </c>
      <c r="H613" s="3">
        <f>('Stocks Portfolio'!F613-'Stocks Portfolio'!$F$3)/'Stocks Portfolio'!$F$3</f>
        <v>-0.1461570768584628</v>
      </c>
      <c r="I613" s="3">
        <f>('Stocks Portfolio'!G613-'Stocks Portfolio'!$G$3)/'Stocks Portfolio'!$G$3</f>
        <v>1.7969451931716765E-3</v>
      </c>
      <c r="J613" s="3">
        <f>('Stocks Portfolio'!H613-'Stocks Portfolio'!$H$3)/'Stocks Portfolio'!$H$3</f>
        <v>-0.20232128725929832</v>
      </c>
      <c r="K613" s="39">
        <f>('Stocks Portfolio'!I613-'Stocks Portfolio'!$I$3)/'Stocks Portfolio'!$I$3</f>
        <v>-0.38152173913043469</v>
      </c>
    </row>
    <row r="614" spans="1:11" customFormat="1" x14ac:dyDescent="0.3">
      <c r="A614" s="101" vm="10798">
        <v>44707</v>
      </c>
      <c r="B614" s="5">
        <f>SUM('Efficient Frontier'!$C$7*'Stocks Portfolio'!K614,'Efficient Frontier'!$D$7*'Stocks Portfolio'!L614,'Stocks Portfolio'!M614*'Efficient Frontier'!$E$7,'Efficient Frontier'!$F$7*'Stocks Portfolio'!N614,'Stocks Portfolio'!O614*'Efficient Frontier'!$G$7,'Efficient Frontier'!$H$7*'Stocks Portfolio'!P614,'Stocks Portfolio'!Q614*'Efficient Frontier'!$I$7,'Efficient Frontier'!$J$7*'Stocks Portfolio'!R614)</f>
        <v>1.6689480102820977E-2</v>
      </c>
      <c r="C614" s="97">
        <f t="shared" si="9"/>
        <v>0.15833956258129067</v>
      </c>
      <c r="D614" s="21">
        <f>('Stocks Portfolio'!B614-'Stocks Portfolio'!$B$3)/'Stocks Portfolio'!$B$3</f>
        <v>0.75285565939771526</v>
      </c>
      <c r="E614" s="3">
        <f>('Stocks Portfolio'!C614-'Stocks Portfolio'!$C$3)/'Stocks Portfolio'!$C$3</f>
        <v>3.9664942103966476E-2</v>
      </c>
      <c r="F614" s="3">
        <f>('Stocks Portfolio'!D614-'Stocks Portfolio'!$D$3)/'Stocks Portfolio'!$D$3</f>
        <v>0.22902039451688397</v>
      </c>
      <c r="G614" s="3">
        <f>('Stocks Portfolio'!E614-'Stocks Portfolio'!$E$3)/'Stocks Portfolio'!$E$3</f>
        <v>-0.20151245551601424</v>
      </c>
      <c r="H614" s="3">
        <f>('Stocks Portfolio'!F614-'Stocks Portfolio'!$F$3)/'Stocks Portfolio'!$F$3</f>
        <v>-0.13838723225535488</v>
      </c>
      <c r="I614" s="3">
        <f>('Stocks Portfolio'!G614-'Stocks Portfolio'!$G$3)/'Stocks Portfolio'!$G$3</f>
        <v>2.6504941599281295E-2</v>
      </c>
      <c r="J614" s="3">
        <f>('Stocks Portfolio'!H614-'Stocks Portfolio'!$H$3)/'Stocks Portfolio'!$H$3</f>
        <v>-0.18121867581113157</v>
      </c>
      <c r="K614" s="39">
        <f>('Stocks Portfolio'!I614-'Stocks Portfolio'!$I$3)/'Stocks Portfolio'!$I$3</f>
        <v>-0.36521739130434777</v>
      </c>
    </row>
    <row r="615" spans="1:11" customFormat="1" x14ac:dyDescent="0.3">
      <c r="A615" s="101" vm="10814">
        <v>44708</v>
      </c>
      <c r="B615" s="5">
        <f>SUM('Efficient Frontier'!$C$7*'Stocks Portfolio'!K615,'Efficient Frontier'!$D$7*'Stocks Portfolio'!L615,'Stocks Portfolio'!M615*'Efficient Frontier'!$E$7,'Efficient Frontier'!$F$7*'Stocks Portfolio'!N615,'Stocks Portfolio'!O615*'Efficient Frontier'!$G$7,'Efficient Frontier'!$H$7*'Stocks Portfolio'!P615,'Stocks Portfolio'!Q615*'Efficient Frontier'!$I$7,'Efficient Frontier'!$J$7*'Stocks Portfolio'!R615)</f>
        <v>5.2444923485522096E-3</v>
      </c>
      <c r="C615" s="97">
        <f t="shared" si="9"/>
        <v>0.16141005702121372</v>
      </c>
      <c r="D615" s="21">
        <f>('Stocks Portfolio'!B615-'Stocks Portfolio'!$B$3)/'Stocks Portfolio'!$B$3</f>
        <v>0.70301142263759053</v>
      </c>
      <c r="E615" s="3">
        <f>('Stocks Portfolio'!C615-'Stocks Portfolio'!$C$3)/'Stocks Portfolio'!$C$3</f>
        <v>6.1591525006159151E-2</v>
      </c>
      <c r="F615" s="3">
        <f>('Stocks Portfolio'!D615-'Stocks Portfolio'!$D$3)/'Stocks Portfolio'!$D$3</f>
        <v>0.25175526579739199</v>
      </c>
      <c r="G615" s="3">
        <f>('Stocks Portfolio'!E615-'Stocks Portfolio'!$E$3)/'Stocks Portfolio'!$E$3</f>
        <v>-0.19795373665480429</v>
      </c>
      <c r="H615" s="3">
        <f>('Stocks Portfolio'!F615-'Stocks Portfolio'!$F$3)/'Stocks Portfolio'!$F$3</f>
        <v>-0.14027719445611073</v>
      </c>
      <c r="I615" s="3">
        <f>('Stocks Portfolio'!G615-'Stocks Portfolio'!$G$3)/'Stocks Portfolio'!$G$3</f>
        <v>2.9350104821802895E-2</v>
      </c>
      <c r="J615" s="3">
        <f>('Stocks Portfolio'!H615-'Stocks Portfolio'!$H$3)/'Stocks Portfolio'!$H$3</f>
        <v>-0.15853336850435237</v>
      </c>
      <c r="K615" s="39">
        <f>('Stocks Portfolio'!I615-'Stocks Portfolio'!$I$3)/'Stocks Portfolio'!$I$3</f>
        <v>-0.36793478260869555</v>
      </c>
    </row>
    <row r="616" spans="1:11" customFormat="1" x14ac:dyDescent="0.3">
      <c r="A616" s="101" vm="10831">
        <v>44711</v>
      </c>
      <c r="B616" s="5">
        <f>SUM('Efficient Frontier'!$C$7*'Stocks Portfolio'!K616,'Efficient Frontier'!$D$7*'Stocks Portfolio'!L616,'Stocks Portfolio'!M616*'Efficient Frontier'!$E$7,'Efficient Frontier'!$F$7*'Stocks Portfolio'!N616,'Stocks Portfolio'!O616*'Efficient Frontier'!$G$7,'Efficient Frontier'!$H$7*'Stocks Portfolio'!P616,'Stocks Portfolio'!Q616*'Efficient Frontier'!$I$7,'Efficient Frontier'!$J$7*'Stocks Portfolio'!R616)</f>
        <v>1.172015647892829E-2</v>
      </c>
      <c r="C616" s="97">
        <f t="shared" si="9"/>
        <v>0.17320476418065225</v>
      </c>
      <c r="D616" s="21">
        <f>('Stocks Portfolio'!B616-'Stocks Portfolio'!$B$3)/'Stocks Portfolio'!$B$3</f>
        <v>0.69678089304257518</v>
      </c>
      <c r="E616" s="3">
        <f>('Stocks Portfolio'!C616-'Stocks Portfolio'!$C$3)/'Stocks Portfolio'!$C$3</f>
        <v>0.10593742301059367</v>
      </c>
      <c r="F616" s="3">
        <f>('Stocks Portfolio'!D616-'Stocks Portfolio'!$D$3)/'Stocks Portfolio'!$D$3</f>
        <v>0.26746907388833163</v>
      </c>
      <c r="G616" s="3">
        <f>('Stocks Portfolio'!E616-'Stocks Portfolio'!$E$3)/'Stocks Portfolio'!$E$3</f>
        <v>-0.19068801897983387</v>
      </c>
      <c r="H616" s="3">
        <f>('Stocks Portfolio'!F616-'Stocks Portfolio'!$F$3)/'Stocks Portfolio'!$F$3</f>
        <v>-0.1350272994540109</v>
      </c>
      <c r="I616" s="3">
        <f>('Stocks Portfolio'!G616-'Stocks Portfolio'!$G$3)/'Stocks Portfolio'!$G$3</f>
        <v>4.821802935010483E-2</v>
      </c>
      <c r="J616" s="3">
        <f>('Stocks Portfolio'!H616-'Stocks Portfolio'!$H$3)/'Stocks Portfolio'!$H$3</f>
        <v>-0.13532049591136894</v>
      </c>
      <c r="K616" s="39">
        <f>('Stocks Portfolio'!I616-'Stocks Portfolio'!$I$3)/'Stocks Portfolio'!$I$3</f>
        <v>-0.35271739130434776</v>
      </c>
    </row>
    <row r="617" spans="1:11" customFormat="1" x14ac:dyDescent="0.3">
      <c r="A617" s="101" vm="10848">
        <v>44712</v>
      </c>
      <c r="B617" s="5">
        <f>SUM('Efficient Frontier'!$C$7*'Stocks Portfolio'!K617,'Efficient Frontier'!$D$7*'Stocks Portfolio'!L617,'Stocks Portfolio'!M617*'Efficient Frontier'!$E$7,'Efficient Frontier'!$F$7*'Stocks Portfolio'!N617,'Stocks Portfolio'!O617*'Efficient Frontier'!$G$7,'Efficient Frontier'!$H$7*'Stocks Portfolio'!P617,'Stocks Portfolio'!Q617*'Efficient Frontier'!$I$7,'Efficient Frontier'!$J$7*'Stocks Portfolio'!R617)</f>
        <v>-2.2399540952718337E-2</v>
      </c>
      <c r="C617" s="97">
        <f t="shared" si="9"/>
        <v>0.14602355161124034</v>
      </c>
      <c r="D617" s="21">
        <f>('Stocks Portfolio'!B617-'Stocks Portfolio'!$B$3)/'Stocks Portfolio'!$B$3</f>
        <v>0.6801661474558669</v>
      </c>
      <c r="E617" s="3">
        <f>('Stocks Portfolio'!C617-'Stocks Portfolio'!$C$3)/'Stocks Portfolio'!$C$3</f>
        <v>0.10125646711012562</v>
      </c>
      <c r="F617" s="3">
        <f>('Stocks Portfolio'!D617-'Stocks Portfolio'!$D$3)/'Stocks Portfolio'!$D$3</f>
        <v>0.21297225008358403</v>
      </c>
      <c r="G617" s="3">
        <f>('Stocks Portfolio'!E617-'Stocks Portfolio'!$E$3)/'Stocks Portfolio'!$E$3</f>
        <v>-0.19187425860023719</v>
      </c>
      <c r="H617" s="3">
        <f>('Stocks Portfolio'!F617-'Stocks Portfolio'!$F$3)/'Stocks Portfolio'!$F$3</f>
        <v>-0.14720705585888275</v>
      </c>
      <c r="I617" s="3">
        <f>('Stocks Portfolio'!G617-'Stocks Portfolio'!$G$3)/'Stocks Portfolio'!$G$3</f>
        <v>4.3276430068882855E-2</v>
      </c>
      <c r="J617" s="3">
        <f>('Stocks Portfolio'!H617-'Stocks Portfolio'!$H$3)/'Stocks Portfolio'!$H$3</f>
        <v>-0.14217884463202304</v>
      </c>
      <c r="K617" s="39">
        <f>('Stocks Portfolio'!I617-'Stocks Portfolio'!$I$3)/'Stocks Portfolio'!$I$3</f>
        <v>-0.36902173913043479</v>
      </c>
    </row>
    <row r="618" spans="1:11" customFormat="1" x14ac:dyDescent="0.3">
      <c r="A618" s="101" vm="10863">
        <v>44713</v>
      </c>
      <c r="B618" s="5">
        <f>SUM('Efficient Frontier'!$C$7*'Stocks Portfolio'!K618,'Efficient Frontier'!$D$7*'Stocks Portfolio'!L618,'Stocks Portfolio'!M618*'Efficient Frontier'!$E$7,'Efficient Frontier'!$F$7*'Stocks Portfolio'!N618,'Stocks Portfolio'!O618*'Efficient Frontier'!$G$7,'Efficient Frontier'!$H$7*'Stocks Portfolio'!P618,'Stocks Portfolio'!Q618*'Efficient Frontier'!$I$7,'Efficient Frontier'!$J$7*'Stocks Portfolio'!R618)</f>
        <v>-1.2203743548739359E-2</v>
      </c>
      <c r="C618" s="97">
        <f t="shared" si="9"/>
        <v>0.13251605631180169</v>
      </c>
      <c r="D618" s="21">
        <f>('Stocks Portfolio'!B618-'Stocks Portfolio'!$B$3)/'Stocks Portfolio'!$B$3</f>
        <v>0.67185877466251298</v>
      </c>
      <c r="E618" s="3">
        <f>('Stocks Portfolio'!C618-'Stocks Portfolio'!$C$3)/'Stocks Portfolio'!$C$3</f>
        <v>0.10593742301059367</v>
      </c>
      <c r="F618" s="3">
        <f>('Stocks Portfolio'!D618-'Stocks Portfolio'!$D$3)/'Stocks Portfolio'!$D$3</f>
        <v>0.18789702440655295</v>
      </c>
      <c r="G618" s="3">
        <f>('Stocks Portfolio'!E618-'Stocks Portfolio'!$E$3)/'Stocks Portfolio'!$E$3</f>
        <v>-0.20566429418742579</v>
      </c>
      <c r="H618" s="3">
        <f>('Stocks Portfolio'!F618-'Stocks Portfolio'!$F$3)/'Stocks Portfolio'!$F$3</f>
        <v>-0.16001679966400664</v>
      </c>
      <c r="I618" s="3">
        <f>('Stocks Portfolio'!G618-'Stocks Portfolio'!$G$3)/'Stocks Portfolio'!$G$3</f>
        <v>6.1395627433363305E-2</v>
      </c>
      <c r="J618" s="3">
        <f>('Stocks Portfolio'!H618-'Stocks Portfolio'!$H$3)/'Stocks Portfolio'!$H$3</f>
        <v>-0.13690319176998147</v>
      </c>
      <c r="K618" s="39">
        <f>('Stocks Portfolio'!I618-'Stocks Portfolio'!$I$3)/'Stocks Portfolio'!$I$3</f>
        <v>-0.3766304347826086</v>
      </c>
    </row>
    <row r="619" spans="1:11" customFormat="1" x14ac:dyDescent="0.3">
      <c r="A619" s="101" vm="10878">
        <v>44714</v>
      </c>
      <c r="B619" s="5">
        <f>SUM('Efficient Frontier'!$C$7*'Stocks Portfolio'!K619,'Efficient Frontier'!$D$7*'Stocks Portfolio'!L619,'Stocks Portfolio'!M619*'Efficient Frontier'!$E$7,'Efficient Frontier'!$F$7*'Stocks Portfolio'!N619,'Stocks Portfolio'!O619*'Efficient Frontier'!$G$7,'Efficient Frontier'!$H$7*'Stocks Portfolio'!P619,'Stocks Portfolio'!Q619*'Efficient Frontier'!$I$7,'Efficient Frontier'!$J$7*'Stocks Portfolio'!R619)</f>
        <v>1.0321398877541636E-2</v>
      </c>
      <c r="C619" s="97">
        <f t="shared" si="9"/>
        <v>0.14513873412580927</v>
      </c>
      <c r="D619" s="21">
        <f>('Stocks Portfolio'!B619-'Stocks Portfolio'!$B$3)/'Stocks Portfolio'!$B$3</f>
        <v>0.67808930425752845</v>
      </c>
      <c r="E619" s="3">
        <f>('Stocks Portfolio'!C619-'Stocks Portfolio'!$C$3)/'Stocks Portfolio'!$C$3</f>
        <v>0.13968957871396881</v>
      </c>
      <c r="F619" s="3">
        <f>('Stocks Portfolio'!D619-'Stocks Portfolio'!$D$3)/'Stocks Portfolio'!$D$3</f>
        <v>0.21196924105650275</v>
      </c>
      <c r="G619" s="3">
        <f>('Stocks Portfolio'!E619-'Stocks Portfolio'!$E$3)/'Stocks Portfolio'!$E$3</f>
        <v>-0.20803677342823246</v>
      </c>
      <c r="H619" s="3">
        <f>('Stocks Portfolio'!F619-'Stocks Portfolio'!$F$3)/'Stocks Portfolio'!$F$3</f>
        <v>-0.16001679966400664</v>
      </c>
      <c r="I619" s="3">
        <f>('Stocks Portfolio'!G619-'Stocks Portfolio'!$G$3)/'Stocks Portfolio'!$G$3</f>
        <v>6.7984426474992476E-2</v>
      </c>
      <c r="J619" s="3">
        <f>('Stocks Portfolio'!H619-'Stocks Portfolio'!$H$3)/'Stocks Portfolio'!$H$3</f>
        <v>-0.13162753890793974</v>
      </c>
      <c r="K619" s="39">
        <f>('Stocks Portfolio'!I619-'Stocks Portfolio'!$I$3)/'Stocks Portfolio'!$I$3</f>
        <v>-0.37608695652173907</v>
      </c>
    </row>
    <row r="620" spans="1:11" customFormat="1" x14ac:dyDescent="0.3">
      <c r="A620" s="101" vm="10894">
        <v>44715</v>
      </c>
      <c r="B620" s="5">
        <f>SUM('Efficient Frontier'!$C$7*'Stocks Portfolio'!K620,'Efficient Frontier'!$D$7*'Stocks Portfolio'!L620,'Stocks Portfolio'!M620*'Efficient Frontier'!$E$7,'Efficient Frontier'!$F$7*'Stocks Portfolio'!N620,'Stocks Portfolio'!O620*'Efficient Frontier'!$G$7,'Efficient Frontier'!$H$7*'Stocks Portfolio'!P620,'Stocks Portfolio'!Q620*'Efficient Frontier'!$I$7,'Efficient Frontier'!$J$7*'Stocks Portfolio'!R620)</f>
        <v>-1.092252888631411E-2</v>
      </c>
      <c r="C620" s="97">
        <f t="shared" si="9"/>
        <v>0.13442773995979623</v>
      </c>
      <c r="D620" s="21">
        <f>('Stocks Portfolio'!B620-'Stocks Portfolio'!$B$3)/'Stocks Portfolio'!$B$3</f>
        <v>0.69678089304257518</v>
      </c>
      <c r="E620" s="3">
        <f>('Stocks Portfolio'!C620-'Stocks Portfolio'!$C$3)/'Stocks Portfolio'!$C$3</f>
        <v>0.13057403301305731</v>
      </c>
      <c r="F620" s="3">
        <f>('Stocks Portfolio'!D620-'Stocks Portfolio'!$D$3)/'Stocks Portfolio'!$D$3</f>
        <v>0.18823136074891325</v>
      </c>
      <c r="G620" s="3">
        <f>('Stocks Portfolio'!E620-'Stocks Portfolio'!$E$3)/'Stocks Portfolio'!$E$3</f>
        <v>-0.21441281138790033</v>
      </c>
      <c r="H620" s="3">
        <f>('Stocks Portfolio'!F620-'Stocks Portfolio'!$F$3)/'Stocks Portfolio'!$F$3</f>
        <v>-0.17135657286854253</v>
      </c>
      <c r="I620" s="3">
        <f>('Stocks Portfolio'!G620-'Stocks Portfolio'!$G$3)/'Stocks Portfolio'!$G$3</f>
        <v>3.2644504342617543E-2</v>
      </c>
      <c r="J620" s="3">
        <f>('Stocks Portfolio'!H620-'Stocks Portfolio'!$H$3)/'Stocks Portfolio'!$H$3</f>
        <v>-0.14006858348720644</v>
      </c>
      <c r="K620" s="39">
        <f>('Stocks Portfolio'!I620-'Stocks Portfolio'!$I$3)/'Stocks Portfolio'!$I$3</f>
        <v>-0.37989130434782603</v>
      </c>
    </row>
    <row r="621" spans="1:11" customFormat="1" x14ac:dyDescent="0.3">
      <c r="A621" s="101" vm="10909">
        <v>44718</v>
      </c>
      <c r="B621" s="5">
        <f>SUM('Efficient Frontier'!$C$7*'Stocks Portfolio'!K621,'Efficient Frontier'!$D$7*'Stocks Portfolio'!L621,'Stocks Portfolio'!M621*'Efficient Frontier'!$E$7,'Efficient Frontier'!$F$7*'Stocks Portfolio'!N621,'Stocks Portfolio'!O621*'Efficient Frontier'!$G$7,'Efficient Frontier'!$H$7*'Stocks Portfolio'!P621,'Stocks Portfolio'!Q621*'Efficient Frontier'!$I$7,'Efficient Frontier'!$J$7*'Stocks Portfolio'!R621)</f>
        <v>1.6957465001003199E-2</v>
      </c>
      <c r="C621" s="97">
        <f t="shared" si="9"/>
        <v>0.15260487584239615</v>
      </c>
      <c r="D621" s="21">
        <f>('Stocks Portfolio'!B621-'Stocks Portfolio'!$B$3)/'Stocks Portfolio'!$B$3</f>
        <v>0.71651090342679125</v>
      </c>
      <c r="E621" s="3">
        <f>('Stocks Portfolio'!C621-'Stocks Portfolio'!$C$3)/'Stocks Portfolio'!$C$3</f>
        <v>0.13525498891352536</v>
      </c>
      <c r="F621" s="3">
        <f>('Stocks Portfolio'!D621-'Stocks Portfolio'!$D$3)/'Stocks Portfolio'!$D$3</f>
        <v>0.20728853226345703</v>
      </c>
      <c r="G621" s="3">
        <f>('Stocks Portfolio'!E621-'Stocks Portfolio'!$E$3)/'Stocks Portfolio'!$E$3</f>
        <v>-0.19365361803084225</v>
      </c>
      <c r="H621" s="3">
        <f>('Stocks Portfolio'!F621-'Stocks Portfolio'!$F$3)/'Stocks Portfolio'!$F$3</f>
        <v>-0.14426711465770672</v>
      </c>
      <c r="I621" s="3">
        <f>('Stocks Portfolio'!G621-'Stocks Portfolio'!$G$3)/'Stocks Portfolio'!$G$3</f>
        <v>5.2560646900269542E-2</v>
      </c>
      <c r="J621" s="3">
        <f>('Stocks Portfolio'!H621-'Stocks Portfolio'!$H$3)/'Stocks Portfolio'!$H$3</f>
        <v>-0.13268266948034804</v>
      </c>
      <c r="K621" s="39">
        <f>('Stocks Portfolio'!I621-'Stocks Portfolio'!$I$3)/'Stocks Portfolio'!$I$3</f>
        <v>-0.36956521739130432</v>
      </c>
    </row>
    <row r="622" spans="1:11" customFormat="1" x14ac:dyDescent="0.3">
      <c r="A622" s="101" vm="10928">
        <v>44719</v>
      </c>
      <c r="B622" s="5">
        <f>SUM('Efficient Frontier'!$C$7*'Stocks Portfolio'!K622,'Efficient Frontier'!$D$7*'Stocks Portfolio'!L622,'Stocks Portfolio'!M622*'Efficient Frontier'!$E$7,'Efficient Frontier'!$F$7*'Stocks Portfolio'!N622,'Stocks Portfolio'!O622*'Efficient Frontier'!$G$7,'Efficient Frontier'!$H$7*'Stocks Portfolio'!P622,'Stocks Portfolio'!Q622*'Efficient Frontier'!$I$7,'Efficient Frontier'!$J$7*'Stocks Portfolio'!R622)</f>
        <v>-1.2491179277261915E-2</v>
      </c>
      <c r="C622" s="97">
        <f t="shared" si="9"/>
        <v>0.13892072615231818</v>
      </c>
      <c r="D622" s="21">
        <f>('Stocks Portfolio'!B622-'Stocks Portfolio'!$B$3)/'Stocks Portfolio'!$B$3</f>
        <v>0.7123572170301139</v>
      </c>
      <c r="E622" s="3">
        <f>('Stocks Portfolio'!C622-'Stocks Portfolio'!$C$3)/'Stocks Portfolio'!$C$3</f>
        <v>0.12884947031288485</v>
      </c>
      <c r="F622" s="3">
        <f>('Stocks Portfolio'!D622-'Stocks Portfolio'!$D$3)/'Stocks Portfolio'!$D$3</f>
        <v>0.183884988298228</v>
      </c>
      <c r="G622" s="3">
        <f>('Stocks Portfolio'!E622-'Stocks Portfolio'!$E$3)/'Stocks Portfolio'!$E$3</f>
        <v>-0.20240213523131675</v>
      </c>
      <c r="H622" s="3">
        <f>('Stocks Portfolio'!F622-'Stocks Portfolio'!$F$3)/'Stocks Portfolio'!$F$3</f>
        <v>-0.15896682066358667</v>
      </c>
      <c r="I622" s="3">
        <f>('Stocks Portfolio'!G622-'Stocks Portfolio'!$G$3)/'Stocks Portfolio'!$G$3</f>
        <v>3.9832285115303984E-2</v>
      </c>
      <c r="J622" s="3">
        <f>('Stocks Portfolio'!H622-'Stocks Portfolio'!$H$3)/'Stocks Portfolio'!$H$3</f>
        <v>-0.13373780005275637</v>
      </c>
      <c r="K622" s="39">
        <f>('Stocks Portfolio'!I622-'Stocks Portfolio'!$I$3)/'Stocks Portfolio'!$I$3</f>
        <v>-0.37608695652173907</v>
      </c>
    </row>
    <row r="623" spans="1:11" customFormat="1" x14ac:dyDescent="0.3">
      <c r="A623" s="101" vm="10945">
        <v>44720</v>
      </c>
      <c r="B623" s="5">
        <f>SUM('Efficient Frontier'!$C$7*'Stocks Portfolio'!K623,'Efficient Frontier'!$D$7*'Stocks Portfolio'!L623,'Stocks Portfolio'!M623*'Efficient Frontier'!$E$7,'Efficient Frontier'!$F$7*'Stocks Portfolio'!N623,'Stocks Portfolio'!O623*'Efficient Frontier'!$G$7,'Efficient Frontier'!$H$7*'Stocks Portfolio'!P623,'Stocks Portfolio'!Q623*'Efficient Frontier'!$I$7,'Efficient Frontier'!$J$7*'Stocks Portfolio'!R623)</f>
        <v>4.6631971267138269E-3</v>
      </c>
      <c r="C623" s="97">
        <f t="shared" si="9"/>
        <v>0.1468503198603395</v>
      </c>
      <c r="D623" s="21">
        <f>('Stocks Portfolio'!B623-'Stocks Portfolio'!$B$3)/'Stocks Portfolio'!$B$3</f>
        <v>0.72274143302180671</v>
      </c>
      <c r="E623" s="3">
        <f>('Stocks Portfolio'!C623-'Stocks Portfolio'!$C$3)/'Stocks Portfolio'!$C$3</f>
        <v>9.9531904409953159E-2</v>
      </c>
      <c r="F623" s="3">
        <f>('Stocks Portfolio'!D623-'Stocks Portfolio'!$D$3)/'Stocks Portfolio'!$D$3</f>
        <v>0.20962888665997989</v>
      </c>
      <c r="G623" s="3">
        <f>('Stocks Portfolio'!E623-'Stocks Portfolio'!$E$3)/'Stocks Portfolio'!$E$3</f>
        <v>-0.21426453143534985</v>
      </c>
      <c r="H623" s="3">
        <f>('Stocks Portfolio'!F623-'Stocks Portfolio'!$F$3)/'Stocks Portfolio'!$F$3</f>
        <v>-0.1642167156656866</v>
      </c>
      <c r="I623" s="3">
        <f>('Stocks Portfolio'!G623-'Stocks Portfolio'!$G$3)/'Stocks Portfolio'!$G$3</f>
        <v>4.8817011081161966E-2</v>
      </c>
      <c r="J623" s="3">
        <f>('Stocks Portfolio'!H623-'Stocks Portfolio'!$H$3)/'Stocks Portfolio'!$H$3</f>
        <v>-0.141651279345819</v>
      </c>
      <c r="K623" s="39">
        <f>('Stocks Portfolio'!I623-'Stocks Portfolio'!$I$3)/'Stocks Portfolio'!$I$3</f>
        <v>-0.38532608695652165</v>
      </c>
    </row>
    <row r="624" spans="1:11" customFormat="1" x14ac:dyDescent="0.3">
      <c r="A624" s="101" vm="10961">
        <v>44721</v>
      </c>
      <c r="B624" s="5">
        <f>SUM('Efficient Frontier'!$C$7*'Stocks Portfolio'!K624,'Efficient Frontier'!$D$7*'Stocks Portfolio'!L624,'Stocks Portfolio'!M624*'Efficient Frontier'!$E$7,'Efficient Frontier'!$F$7*'Stocks Portfolio'!N624,'Stocks Portfolio'!O624*'Efficient Frontier'!$G$7,'Efficient Frontier'!$H$7*'Stocks Portfolio'!P624,'Stocks Portfolio'!Q624*'Efficient Frontier'!$I$7,'Efficient Frontier'!$J$7*'Stocks Portfolio'!R624)</f>
        <v>-1.4566501402504532E-2</v>
      </c>
      <c r="C624" s="97">
        <f t="shared" si="9"/>
        <v>0.13144914200412094</v>
      </c>
      <c r="D624" s="21">
        <f>('Stocks Portfolio'!B624-'Stocks Portfolio'!$B$3)/'Stocks Portfolio'!$B$3</f>
        <v>0.72793354101765306</v>
      </c>
      <c r="E624" s="3">
        <f>('Stocks Portfolio'!C624-'Stocks Portfolio'!$C$3)/'Stocks Portfolio'!$C$3</f>
        <v>7.6127124907612614E-2</v>
      </c>
      <c r="F624" s="3">
        <f>('Stocks Portfolio'!D624-'Stocks Portfolio'!$D$3)/'Stocks Portfolio'!$D$3</f>
        <v>0.18020728853226337</v>
      </c>
      <c r="G624" s="3">
        <f>('Stocks Portfolio'!E624-'Stocks Portfolio'!$E$3)/'Stocks Portfolio'!$E$3</f>
        <v>-0.21648873072360617</v>
      </c>
      <c r="H624" s="3">
        <f>('Stocks Portfolio'!F624-'Stocks Portfolio'!$F$3)/'Stocks Portfolio'!$F$3</f>
        <v>-0.1739605207895841</v>
      </c>
      <c r="I624" s="3">
        <f>('Stocks Portfolio'!G624-'Stocks Portfolio'!$G$3)/'Stocks Portfolio'!$G$3</f>
        <v>2.6654687032045512E-2</v>
      </c>
      <c r="J624" s="3">
        <f>('Stocks Portfolio'!H624-'Stocks Portfolio'!$H$3)/'Stocks Portfolio'!$H$3</f>
        <v>-0.15325771564231061</v>
      </c>
      <c r="K624" s="39">
        <f>('Stocks Portfolio'!I624-'Stocks Portfolio'!$I$3)/'Stocks Portfolio'!$I$3</f>
        <v>-0.40163043478260868</v>
      </c>
    </row>
    <row r="625" spans="1:11" customFormat="1" x14ac:dyDescent="0.3">
      <c r="A625" s="101" vm="10976">
        <v>44722</v>
      </c>
      <c r="B625" s="5">
        <f>SUM('Efficient Frontier'!$C$7*'Stocks Portfolio'!K625,'Efficient Frontier'!$D$7*'Stocks Portfolio'!L625,'Stocks Portfolio'!M625*'Efficient Frontier'!$E$7,'Efficient Frontier'!$F$7*'Stocks Portfolio'!N625,'Stocks Portfolio'!O625*'Efficient Frontier'!$G$7,'Efficient Frontier'!$H$7*'Stocks Portfolio'!P625,'Stocks Portfolio'!Q625*'Efficient Frontier'!$I$7,'Efficient Frontier'!$J$7*'Stocks Portfolio'!R625)</f>
        <v>-5.1205140321840779E-2</v>
      </c>
      <c r="C625" s="97">
        <f t="shared" si="9"/>
        <v>7.6499504045681871E-2</v>
      </c>
      <c r="D625" s="21">
        <f>('Stocks Portfolio'!B625-'Stocks Portfolio'!$B$3)/'Stocks Portfolio'!$B$3</f>
        <v>0.60332294911734141</v>
      </c>
      <c r="E625" s="3">
        <f>('Stocks Portfolio'!C625-'Stocks Portfolio'!$C$3)/'Stocks Portfolio'!$C$3</f>
        <v>9.1155457009114912E-3</v>
      </c>
      <c r="F625" s="3">
        <f>('Stocks Portfolio'!D625-'Stocks Portfolio'!$D$3)/'Stocks Portfolio'!$D$3</f>
        <v>0.16115011701771978</v>
      </c>
      <c r="G625" s="3">
        <f>('Stocks Portfolio'!E625-'Stocks Portfolio'!$E$3)/'Stocks Portfolio'!$E$3</f>
        <v>-0.28781138790035588</v>
      </c>
      <c r="H625" s="3">
        <f>('Stocks Portfolio'!F625-'Stocks Portfolio'!$F$3)/'Stocks Portfolio'!$F$3</f>
        <v>-0.23494330113397721</v>
      </c>
      <c r="I625" s="3">
        <f>('Stocks Portfolio'!G625-'Stocks Portfolio'!$G$3)/'Stocks Portfolio'!$G$3</f>
        <v>-2.7253668763102649E-2</v>
      </c>
      <c r="J625" s="3">
        <f>('Stocks Portfolio'!H625-'Stocks Portfolio'!$H$3)/'Stocks Portfolio'!$H$3</f>
        <v>-0.21287259298338163</v>
      </c>
      <c r="K625" s="39">
        <f>('Stocks Portfolio'!I625-'Stocks Portfolio'!$I$3)/'Stocks Portfolio'!$I$3</f>
        <v>-0.41956521739130431</v>
      </c>
    </row>
    <row r="626" spans="1:11" customFormat="1" x14ac:dyDescent="0.3">
      <c r="A626" s="101" vm="10993">
        <v>44725</v>
      </c>
      <c r="B626" s="5">
        <f>SUM('Efficient Frontier'!$C$7*'Stocks Portfolio'!K626,'Efficient Frontier'!$D$7*'Stocks Portfolio'!L626,'Stocks Portfolio'!M626*'Efficient Frontier'!$E$7,'Efficient Frontier'!$F$7*'Stocks Portfolio'!N626,'Stocks Portfolio'!O626*'Efficient Frontier'!$G$7,'Efficient Frontier'!$H$7*'Stocks Portfolio'!P626,'Stocks Portfolio'!Q626*'Efficient Frontier'!$I$7,'Efficient Frontier'!$J$7*'Stocks Portfolio'!R626)</f>
        <v>-3.3631880106028078E-2</v>
      </c>
      <c r="C626" s="97">
        <f t="shared" si="9"/>
        <v>4.1903557019143556E-2</v>
      </c>
      <c r="D626" s="21">
        <f>('Stocks Portfolio'!B626-'Stocks Portfolio'!$B$3)/'Stocks Portfolio'!$B$3</f>
        <v>0.5784008307372791</v>
      </c>
      <c r="E626" s="3">
        <f>('Stocks Portfolio'!C626-'Stocks Portfolio'!$C$3)/'Stocks Portfolio'!$C$3</f>
        <v>-2.8332101502833346E-2</v>
      </c>
      <c r="F626" s="3">
        <f>('Stocks Portfolio'!D626-'Stocks Portfolio'!$D$3)/'Stocks Portfolio'!$D$3</f>
        <v>0.1113340020060179</v>
      </c>
      <c r="G626" s="3">
        <f>('Stocks Portfolio'!E626-'Stocks Portfolio'!$E$3)/'Stocks Portfolio'!$E$3</f>
        <v>-0.2967081850533807</v>
      </c>
      <c r="H626" s="3">
        <f>('Stocks Portfolio'!F626-'Stocks Portfolio'!$F$3)/'Stocks Portfolio'!$F$3</f>
        <v>-0.2612347753044939</v>
      </c>
      <c r="I626" s="3">
        <f>('Stocks Portfolio'!G626-'Stocks Portfolio'!$G$3)/'Stocks Portfolio'!$G$3</f>
        <v>-6.5438754117999445E-2</v>
      </c>
      <c r="J626" s="3">
        <f>('Stocks Portfolio'!H626-'Stocks Portfolio'!$H$3)/'Stocks Portfolio'!$H$3</f>
        <v>-0.25296755473489835</v>
      </c>
      <c r="K626" s="39">
        <f>('Stocks Portfolio'!I626-'Stocks Portfolio'!$I$3)/'Stocks Portfolio'!$I$3</f>
        <v>-0.4521739130434782</v>
      </c>
    </row>
    <row r="627" spans="1:11" customFormat="1" x14ac:dyDescent="0.3">
      <c r="A627" s="101" vm="11010">
        <v>44726</v>
      </c>
      <c r="B627" s="5">
        <f>SUM('Efficient Frontier'!$C$7*'Stocks Portfolio'!K627,'Efficient Frontier'!$D$7*'Stocks Portfolio'!L627,'Stocks Portfolio'!M627*'Efficient Frontier'!$E$7,'Efficient Frontier'!$F$7*'Stocks Portfolio'!N627,'Stocks Portfolio'!O627*'Efficient Frontier'!$G$7,'Efficient Frontier'!$H$7*'Stocks Portfolio'!P627,'Stocks Portfolio'!Q627*'Efficient Frontier'!$I$7,'Efficient Frontier'!$J$7*'Stocks Portfolio'!R627)</f>
        <v>-7.9947686866787618E-3</v>
      </c>
      <c r="C627" s="97">
        <f t="shared" si="9"/>
        <v>3.0749181667244579E-2</v>
      </c>
      <c r="D627" s="21">
        <f>('Stocks Portfolio'!B627-'Stocks Portfolio'!$B$3)/'Stocks Portfolio'!$B$3</f>
        <v>0.56178608515057094</v>
      </c>
      <c r="E627" s="3">
        <f>('Stocks Portfolio'!C627-'Stocks Portfolio'!$C$3)/'Stocks Portfolio'!$C$3</f>
        <v>-5.4446908105444711E-2</v>
      </c>
      <c r="F627" s="3">
        <f>('Stocks Portfolio'!D627-'Stocks Portfolio'!$D$3)/'Stocks Portfolio'!$D$3</f>
        <v>8.7596121698428578E-2</v>
      </c>
      <c r="G627" s="3">
        <f>('Stocks Portfolio'!E627-'Stocks Portfolio'!$E$3)/'Stocks Portfolio'!$E$3</f>
        <v>-0.27973013048635825</v>
      </c>
      <c r="H627" s="3">
        <f>('Stocks Portfolio'!F627-'Stocks Portfolio'!$F$3)/'Stocks Portfolio'!$F$3</f>
        <v>-0.25661486770264585</v>
      </c>
      <c r="I627" s="3">
        <f>('Stocks Portfolio'!G627-'Stocks Portfolio'!$G$3)/'Stocks Portfolio'!$G$3</f>
        <v>-6.573824498352801E-2</v>
      </c>
      <c r="J627" s="3">
        <f>('Stocks Portfolio'!H627-'Stocks Portfolio'!$H$3)/'Stocks Portfolio'!$H$3</f>
        <v>-0.27512529675547343</v>
      </c>
      <c r="K627" s="39">
        <f>('Stocks Portfolio'!I627-'Stocks Portfolio'!$I$3)/'Stocks Portfolio'!$I$3</f>
        <v>-0.4418478260869565</v>
      </c>
    </row>
    <row r="628" spans="1:11" customFormat="1" x14ac:dyDescent="0.3">
      <c r="A628" s="101" vm="11028">
        <v>44727</v>
      </c>
      <c r="B628" s="5">
        <f>SUM('Efficient Frontier'!$C$7*'Stocks Portfolio'!K628,'Efficient Frontier'!$D$7*'Stocks Portfolio'!L628,'Stocks Portfolio'!M628*'Efficient Frontier'!$E$7,'Efficient Frontier'!$F$7*'Stocks Portfolio'!N628,'Stocks Portfolio'!O628*'Efficient Frontier'!$G$7,'Efficient Frontier'!$H$7*'Stocks Portfolio'!P628,'Stocks Portfolio'!Q628*'Efficient Frontier'!$I$7,'Efficient Frontier'!$J$7*'Stocks Portfolio'!R628)</f>
        <v>3.3144951557783006E-2</v>
      </c>
      <c r="C628" s="97">
        <f t="shared" si="9"/>
        <v>6.3115283366456637E-2</v>
      </c>
      <c r="D628" s="21">
        <f>('Stocks Portfolio'!B628-'Stocks Portfolio'!$B$3)/'Stocks Portfolio'!$B$3</f>
        <v>0.59293873312564882</v>
      </c>
      <c r="E628" s="3">
        <f>('Stocks Portfolio'!C628-'Stocks Portfolio'!$C$3)/'Stocks Portfolio'!$C$3</f>
        <v>-2.0448386302044971E-2</v>
      </c>
      <c r="F628" s="3">
        <f>('Stocks Portfolio'!D628-'Stocks Portfolio'!$D$3)/'Stocks Portfolio'!$D$3</f>
        <v>0.12337011033099289</v>
      </c>
      <c r="G628" s="3">
        <f>('Stocks Portfolio'!E628-'Stocks Portfolio'!$E$3)/'Stocks Portfolio'!$E$3</f>
        <v>-0.25281731909845789</v>
      </c>
      <c r="H628" s="3">
        <f>('Stocks Portfolio'!F628-'Stocks Portfolio'!$F$3)/'Stocks Portfolio'!$F$3</f>
        <v>-0.22242755144897097</v>
      </c>
      <c r="I628" s="3">
        <f>('Stocks Portfolio'!G628-'Stocks Portfolio'!$G$3)/'Stocks Portfolio'!$G$3</f>
        <v>-3.9383048817011067E-2</v>
      </c>
      <c r="J628" s="3">
        <f>('Stocks Portfolio'!H628-'Stocks Portfolio'!$H$3)/'Stocks Portfolio'!$H$3</f>
        <v>-0.24610920601424424</v>
      </c>
      <c r="K628" s="39">
        <f>('Stocks Portfolio'!I628-'Stocks Portfolio'!$I$3)/'Stocks Portfolio'!$I$3</f>
        <v>-0.40760869565217384</v>
      </c>
    </row>
    <row r="629" spans="1:11" customFormat="1" x14ac:dyDescent="0.3">
      <c r="A629" s="101" vm="11044">
        <v>44728</v>
      </c>
      <c r="B629" s="5">
        <f>SUM('Efficient Frontier'!$C$7*'Stocks Portfolio'!K629,'Efficient Frontier'!$D$7*'Stocks Portfolio'!L629,'Stocks Portfolio'!M629*'Efficient Frontier'!$E$7,'Efficient Frontier'!$F$7*'Stocks Portfolio'!N629,'Stocks Portfolio'!O629*'Efficient Frontier'!$G$7,'Efficient Frontier'!$H$7*'Stocks Portfolio'!P629,'Stocks Portfolio'!Q629*'Efficient Frontier'!$I$7,'Efficient Frontier'!$J$7*'Stocks Portfolio'!R629)</f>
        <v>-1.9601445198697328E-2</v>
      </c>
      <c r="C629" s="97">
        <f t="shared" si="9"/>
        <v>4.5034710268640005E-2</v>
      </c>
      <c r="D629" s="21">
        <f>('Stocks Portfolio'!B629-'Stocks Portfolio'!$B$3)/'Stocks Portfolio'!$B$3</f>
        <v>0.5784008307372791</v>
      </c>
      <c r="E629" s="3">
        <f>('Stocks Portfolio'!C629-'Stocks Portfolio'!$C$3)/'Stocks Portfolio'!$C$3</f>
        <v>-7.6373491007637379E-2</v>
      </c>
      <c r="F629" s="3">
        <f>('Stocks Portfolio'!D629-'Stocks Portfolio'!$D$3)/'Stocks Portfolio'!$D$3</f>
        <v>0.11534603811434302</v>
      </c>
      <c r="G629" s="3">
        <f>('Stocks Portfolio'!E629-'Stocks Portfolio'!$E$3)/'Stocks Portfolio'!$E$3</f>
        <v>-0.2769128113879003</v>
      </c>
      <c r="H629" s="3">
        <f>('Stocks Portfolio'!F629-'Stocks Portfolio'!$F$3)/'Stocks Portfolio'!$F$3</f>
        <v>-0.246955060898782</v>
      </c>
      <c r="I629" s="3">
        <f>('Stocks Portfolio'!G629-'Stocks Portfolio'!$G$3)/'Stocks Portfolio'!$G$3</f>
        <v>-9.0146750524109059E-2</v>
      </c>
      <c r="J629" s="3">
        <f>('Stocks Portfolio'!H629-'Stocks Portfolio'!$H$3)/'Stocks Portfolio'!$H$3</f>
        <v>-0.27407016618306512</v>
      </c>
      <c r="K629" s="39">
        <f>('Stocks Portfolio'!I629-'Stocks Portfolio'!$I$3)/'Stocks Portfolio'!$I$3</f>
        <v>-0.41086956521739126</v>
      </c>
    </row>
    <row r="630" spans="1:11" customFormat="1" x14ac:dyDescent="0.3">
      <c r="A630" s="101" vm="11063">
        <v>44729</v>
      </c>
      <c r="B630" s="5">
        <f>SUM('Efficient Frontier'!$C$7*'Stocks Portfolio'!K630,'Efficient Frontier'!$D$7*'Stocks Portfolio'!L630,'Stocks Portfolio'!M630*'Efficient Frontier'!$E$7,'Efficient Frontier'!$F$7*'Stocks Portfolio'!N630,'Stocks Portfolio'!O630*'Efficient Frontier'!$G$7,'Efficient Frontier'!$H$7*'Stocks Portfolio'!P630,'Stocks Portfolio'!Q630*'Efficient Frontier'!$I$7,'Efficient Frontier'!$J$7*'Stocks Portfolio'!R630)</f>
        <v>5.9424178832077185E-4</v>
      </c>
      <c r="C630" s="97">
        <f t="shared" si="9"/>
        <v>4.2379476224491279E-2</v>
      </c>
      <c r="D630" s="21">
        <f>('Stocks Portfolio'!B630-'Stocks Portfolio'!$B$3)/'Stocks Portfolio'!$B$3</f>
        <v>0.54205607476635498</v>
      </c>
      <c r="E630" s="3">
        <f>('Stocks Portfolio'!C630-'Stocks Portfolio'!$C$3)/'Stocks Portfolio'!$C$3</f>
        <v>-8.3764474008376583E-2</v>
      </c>
      <c r="F630" s="3">
        <f>('Stocks Portfolio'!D630-'Stocks Portfolio'!$D$3)/'Stocks Portfolio'!$D$3</f>
        <v>0.11868940153794716</v>
      </c>
      <c r="G630" s="3">
        <f>('Stocks Portfolio'!E630-'Stocks Portfolio'!$E$3)/'Stocks Portfolio'!$E$3</f>
        <v>-0.27320581257413989</v>
      </c>
      <c r="H630" s="3">
        <f>('Stocks Portfolio'!F630-'Stocks Portfolio'!$F$3)/'Stocks Portfolio'!$F$3</f>
        <v>-0.24250314993700114</v>
      </c>
      <c r="I630" s="3">
        <f>('Stocks Portfolio'!G630-'Stocks Portfolio'!$G$3)/'Stocks Portfolio'!$G$3</f>
        <v>-8.3857442348008335E-2</v>
      </c>
      <c r="J630" s="3">
        <f>('Stocks Portfolio'!H630-'Stocks Portfolio'!$H$3)/'Stocks Portfolio'!$H$3</f>
        <v>-0.25455025059351083</v>
      </c>
      <c r="K630" s="39">
        <f>('Stocks Portfolio'!I630-'Stocks Portfolio'!$I$3)/'Stocks Portfolio'!$I$3</f>
        <v>-0.39836956521739125</v>
      </c>
    </row>
    <row r="631" spans="1:11" customFormat="1" x14ac:dyDescent="0.3">
      <c r="A631" s="101" vm="11080">
        <v>44732</v>
      </c>
      <c r="B631" s="5">
        <f>SUM('Efficient Frontier'!$C$7*'Stocks Portfolio'!K631,'Efficient Frontier'!$D$7*'Stocks Portfolio'!L631,'Stocks Portfolio'!M631*'Efficient Frontier'!$E$7,'Efficient Frontier'!$F$7*'Stocks Portfolio'!N631,'Stocks Portfolio'!O631*'Efficient Frontier'!$G$7,'Efficient Frontier'!$H$7*'Stocks Portfolio'!P631,'Stocks Portfolio'!Q631*'Efficient Frontier'!$I$7,'Efficient Frontier'!$J$7*'Stocks Portfolio'!R631)</f>
        <v>2.3166154161397851E-2</v>
      </c>
      <c r="C631" s="97">
        <f t="shared" si="9"/>
        <v>6.3762262193850713E-2</v>
      </c>
      <c r="D631" s="21">
        <f>('Stocks Portfolio'!B631-'Stocks Portfolio'!$B$3)/'Stocks Portfolio'!$B$3</f>
        <v>0.54101765316718575</v>
      </c>
      <c r="E631" s="3">
        <f>('Stocks Portfolio'!C631-'Stocks Portfolio'!$C$3)/'Stocks Portfolio'!$C$3</f>
        <v>-8.696723330869674E-2</v>
      </c>
      <c r="F631" s="3">
        <f>('Stocks Portfolio'!D631-'Stocks Portfolio'!$D$3)/'Stocks Portfolio'!$D$3</f>
        <v>0.15011701771982605</v>
      </c>
      <c r="G631" s="3">
        <f>('Stocks Portfolio'!E631-'Stocks Portfolio'!$E$3)/'Stocks Portfolio'!$E$3</f>
        <v>-0.24110320284697501</v>
      </c>
      <c r="H631" s="3">
        <f>('Stocks Portfolio'!F631-'Stocks Portfolio'!$F$3)/'Stocks Portfolio'!$F$3</f>
        <v>-0.21352372952540941</v>
      </c>
      <c r="I631" s="3">
        <f>('Stocks Portfolio'!G631-'Stocks Portfolio'!$G$3)/'Stocks Portfolio'!$G$3</f>
        <v>-7.2476789457921534E-2</v>
      </c>
      <c r="J631" s="3">
        <f>('Stocks Portfolio'!H631-'Stocks Portfolio'!$H$3)/'Stocks Portfolio'!$H$3</f>
        <v>-0.24294381429701919</v>
      </c>
      <c r="K631" s="39">
        <f>('Stocks Portfolio'!I631-'Stocks Portfolio'!$I$3)/'Stocks Portfolio'!$I$3</f>
        <v>-0.37880434782608691</v>
      </c>
    </row>
    <row r="632" spans="1:11" customFormat="1" x14ac:dyDescent="0.3">
      <c r="A632" s="101" vm="11098">
        <v>44733</v>
      </c>
      <c r="B632" s="5">
        <f>SUM('Efficient Frontier'!$C$7*'Stocks Portfolio'!K632,'Efficient Frontier'!$D$7*'Stocks Portfolio'!L632,'Stocks Portfolio'!M632*'Efficient Frontier'!$E$7,'Efficient Frontier'!$F$7*'Stocks Portfolio'!N632,'Stocks Portfolio'!O632*'Efficient Frontier'!$G$7,'Efficient Frontier'!$H$7*'Stocks Portfolio'!P632,'Stocks Portfolio'!Q632*'Efficient Frontier'!$I$7,'Efficient Frontier'!$J$7*'Stocks Portfolio'!R632)</f>
        <v>1.1663356104352362E-2</v>
      </c>
      <c r="C632" s="97">
        <f t="shared" si="9"/>
        <v>7.5263116398508398E-2</v>
      </c>
      <c r="D632" s="21">
        <f>('Stocks Portfolio'!B632-'Stocks Portfolio'!$B$3)/'Stocks Portfolio'!$B$3</f>
        <v>0.5389408099688473</v>
      </c>
      <c r="E632" s="3">
        <f>('Stocks Portfolio'!C632-'Stocks Portfolio'!$C$3)/'Stocks Portfolio'!$C$3</f>
        <v>-8.6228135008622808E-2</v>
      </c>
      <c r="F632" s="3">
        <f>('Stocks Portfolio'!D632-'Stocks Portfolio'!$D$3)/'Stocks Portfolio'!$D$3</f>
        <v>0.16984286191909043</v>
      </c>
      <c r="G632" s="3">
        <f>('Stocks Portfolio'!E632-'Stocks Portfolio'!$E$3)/'Stocks Portfolio'!$E$3</f>
        <v>-0.23428232502965601</v>
      </c>
      <c r="H632" s="3">
        <f>('Stocks Portfolio'!F632-'Stocks Portfolio'!$F$3)/'Stocks Portfolio'!$F$3</f>
        <v>-0.20789584208315831</v>
      </c>
      <c r="I632" s="3">
        <f>('Stocks Portfolio'!G632-'Stocks Portfolio'!$G$3)/'Stocks Portfolio'!$G$3</f>
        <v>-4.926624737945489E-2</v>
      </c>
      <c r="J632" s="3">
        <f>('Stocks Portfolio'!H632-'Stocks Portfolio'!$H$3)/'Stocks Portfolio'!$H$3</f>
        <v>-0.23028224742811917</v>
      </c>
      <c r="K632" s="39">
        <f>('Stocks Portfolio'!I632-'Stocks Portfolio'!$I$3)/'Stocks Portfolio'!$I$3</f>
        <v>-0.36521739130434777</v>
      </c>
    </row>
    <row r="633" spans="1:11" customFormat="1" x14ac:dyDescent="0.3">
      <c r="A633" s="101" vm="11115">
        <v>44734</v>
      </c>
      <c r="B633" s="5">
        <f>SUM('Efficient Frontier'!$C$7*'Stocks Portfolio'!K633,'Efficient Frontier'!$D$7*'Stocks Portfolio'!L633,'Stocks Portfolio'!M633*'Efficient Frontier'!$E$7,'Efficient Frontier'!$F$7*'Stocks Portfolio'!N633,'Stocks Portfolio'!O633*'Efficient Frontier'!$G$7,'Efficient Frontier'!$H$7*'Stocks Portfolio'!P633,'Stocks Portfolio'!Q633*'Efficient Frontier'!$I$7,'Efficient Frontier'!$J$7*'Stocks Portfolio'!R633)</f>
        <v>-7.2213170085134899E-3</v>
      </c>
      <c r="C633" s="97">
        <f t="shared" si="9"/>
        <v>6.6821590637942047E-2</v>
      </c>
      <c r="D633" s="21">
        <f>('Stocks Portfolio'!B633-'Stocks Portfolio'!$B$3)/'Stocks Portfolio'!$B$3</f>
        <v>0.5181723779854619</v>
      </c>
      <c r="E633" s="3">
        <f>('Stocks Portfolio'!C633-'Stocks Portfolio'!$C$3)/'Stocks Portfolio'!$C$3</f>
        <v>-8.7952697708795269E-2</v>
      </c>
      <c r="F633" s="3">
        <f>('Stocks Portfolio'!D633-'Stocks Portfolio'!$D$3)/'Stocks Portfolio'!$D$3</f>
        <v>0.16349047141424264</v>
      </c>
      <c r="G633" s="3">
        <f>('Stocks Portfolio'!E633-'Stocks Portfolio'!$E$3)/'Stocks Portfolio'!$E$3</f>
        <v>-0.24258600237247926</v>
      </c>
      <c r="H633" s="3">
        <f>('Stocks Portfolio'!F633-'Stocks Portfolio'!$F$3)/'Stocks Portfolio'!$F$3</f>
        <v>-0.21016379672406543</v>
      </c>
      <c r="I633" s="3">
        <f>('Stocks Portfolio'!G633-'Stocks Portfolio'!$G$3)/'Stocks Portfolio'!$G$3</f>
        <v>-6.5588499550763665E-2</v>
      </c>
      <c r="J633" s="3">
        <f>('Stocks Portfolio'!H633-'Stocks Portfolio'!$H$3)/'Stocks Portfolio'!$H$3</f>
        <v>-0.23080981271432333</v>
      </c>
      <c r="K633" s="39">
        <f>('Stocks Portfolio'!I633-'Stocks Portfolio'!$I$3)/'Stocks Portfolio'!$I$3</f>
        <v>-0.36032608695652174</v>
      </c>
    </row>
    <row r="634" spans="1:11" customFormat="1" x14ac:dyDescent="0.3">
      <c r="A634" s="101" vm="11132">
        <v>44735</v>
      </c>
      <c r="B634" s="5">
        <f>SUM('Efficient Frontier'!$C$7*'Stocks Portfolio'!K634,'Efficient Frontier'!$D$7*'Stocks Portfolio'!L634,'Stocks Portfolio'!M634*'Efficient Frontier'!$E$7,'Efficient Frontier'!$F$7*'Stocks Portfolio'!N634,'Stocks Portfolio'!O634*'Efficient Frontier'!$G$7,'Efficient Frontier'!$H$7*'Stocks Portfolio'!P634,'Stocks Portfolio'!Q634*'Efficient Frontier'!$I$7,'Efficient Frontier'!$J$7*'Stocks Portfolio'!R634)</f>
        <v>-1.6644363718709479E-3</v>
      </c>
      <c r="C634" s="97">
        <f t="shared" si="9"/>
        <v>6.9697445196603203E-2</v>
      </c>
      <c r="D634" s="21">
        <f>('Stocks Portfolio'!B634-'Stocks Portfolio'!$B$3)/'Stocks Portfolio'!$B$3</f>
        <v>0.5389408099688473</v>
      </c>
      <c r="E634" s="3">
        <f>('Stocks Portfolio'!C634-'Stocks Portfolio'!$C$3)/'Stocks Portfolio'!$C$3</f>
        <v>-6.8489775806848993E-2</v>
      </c>
      <c r="F634" s="3">
        <f>('Stocks Portfolio'!D634-'Stocks Portfolio'!$D$3)/'Stocks Portfolio'!$D$3</f>
        <v>0.17753259779338001</v>
      </c>
      <c r="G634" s="3">
        <f>('Stocks Portfolio'!E634-'Stocks Portfolio'!$E$3)/'Stocks Portfolio'!$E$3</f>
        <v>-0.27253855278766315</v>
      </c>
      <c r="H634" s="3">
        <f>('Stocks Portfolio'!F634-'Stocks Portfolio'!$F$3)/'Stocks Portfolio'!$F$3</f>
        <v>-0.22721545569088608</v>
      </c>
      <c r="I634" s="3">
        <f>('Stocks Portfolio'!G634-'Stocks Portfolio'!$G$3)/'Stocks Portfolio'!$G$3</f>
        <v>-8.5504642108415657E-2</v>
      </c>
      <c r="J634" s="3">
        <f>('Stocks Portfolio'!H634-'Stocks Portfolio'!$H$3)/'Stocks Portfolio'!$H$3</f>
        <v>-0.21603798470060667</v>
      </c>
      <c r="K634" s="39">
        <f>('Stocks Portfolio'!I634-'Stocks Portfolio'!$I$3)/'Stocks Portfolio'!$I$3</f>
        <v>-0.38152173913043469</v>
      </c>
    </row>
    <row r="635" spans="1:11" customFormat="1" x14ac:dyDescent="0.3">
      <c r="A635" s="101" vm="11146">
        <v>44736</v>
      </c>
      <c r="B635" s="5">
        <f>SUM('Efficient Frontier'!$C$7*'Stocks Portfolio'!K635,'Efficient Frontier'!$D$7*'Stocks Portfolio'!L635,'Stocks Portfolio'!M635*'Efficient Frontier'!$E$7,'Efficient Frontier'!$F$7*'Stocks Portfolio'!N635,'Stocks Portfolio'!O635*'Efficient Frontier'!$G$7,'Efficient Frontier'!$H$7*'Stocks Portfolio'!P635,'Stocks Portfolio'!Q635*'Efficient Frontier'!$I$7,'Efficient Frontier'!$J$7*'Stocks Portfolio'!R635)</f>
        <v>1.7619322674702165E-2</v>
      </c>
      <c r="C635" s="97">
        <f t="shared" si="9"/>
        <v>9.0295871355884655E-2</v>
      </c>
      <c r="D635" s="21">
        <f>('Stocks Portfolio'!B635-'Stocks Portfolio'!$B$3)/'Stocks Portfolio'!$B$3</f>
        <v>0.57217030114226364</v>
      </c>
      <c r="E635" s="3">
        <f>('Stocks Portfolio'!C635-'Stocks Portfolio'!$C$3)/'Stocks Portfolio'!$C$3</f>
        <v>-2.1926582902192671E-2</v>
      </c>
      <c r="F635" s="3">
        <f>('Stocks Portfolio'!D635-'Stocks Portfolio'!$D$3)/'Stocks Portfolio'!$D$3</f>
        <v>0.20160481444332981</v>
      </c>
      <c r="G635" s="3">
        <f>('Stocks Portfolio'!E635-'Stocks Portfolio'!$E$3)/'Stocks Portfolio'!$E$3</f>
        <v>-0.27164887307236063</v>
      </c>
      <c r="H635" s="3">
        <f>('Stocks Portfolio'!F635-'Stocks Portfolio'!$F$3)/'Stocks Portfolio'!$F$3</f>
        <v>-0.20949181016379662</v>
      </c>
      <c r="I635" s="3">
        <f>('Stocks Portfolio'!G635-'Stocks Portfolio'!$G$3)/'Stocks Portfolio'!$G$3</f>
        <v>-6.9481880802635454E-2</v>
      </c>
      <c r="J635" s="3">
        <f>('Stocks Portfolio'!H635-'Stocks Portfolio'!$H$3)/'Stocks Portfolio'!$H$3</f>
        <v>-0.19282511210762321</v>
      </c>
      <c r="K635" s="39">
        <f>('Stocks Portfolio'!I635-'Stocks Portfolio'!$I$3)/'Stocks Portfolio'!$I$3</f>
        <v>-0.38586956521739124</v>
      </c>
    </row>
    <row r="636" spans="1:11" customFormat="1" x14ac:dyDescent="0.3">
      <c r="A636" s="101" vm="11162">
        <v>44739</v>
      </c>
      <c r="B636" s="5">
        <f>SUM('Efficient Frontier'!$C$7*'Stocks Portfolio'!K636,'Efficient Frontier'!$D$7*'Stocks Portfolio'!L636,'Stocks Portfolio'!M636*'Efficient Frontier'!$E$7,'Efficient Frontier'!$F$7*'Stocks Portfolio'!N636,'Stocks Portfolio'!O636*'Efficient Frontier'!$G$7,'Efficient Frontier'!$H$7*'Stocks Portfolio'!P636,'Stocks Portfolio'!Q636*'Efficient Frontier'!$I$7,'Efficient Frontier'!$J$7*'Stocks Portfolio'!R636)</f>
        <v>-9.4576358783527298E-3</v>
      </c>
      <c r="C636" s="97">
        <f t="shared" si="9"/>
        <v>8.0050552587742865E-2</v>
      </c>
      <c r="D636" s="21">
        <f>('Stocks Portfolio'!B636-'Stocks Portfolio'!$B$3)/'Stocks Portfolio'!$B$3</f>
        <v>0.5565939771547247</v>
      </c>
      <c r="E636" s="3">
        <f>('Stocks Portfolio'!C636-'Stocks Portfolio'!$C$3)/'Stocks Portfolio'!$C$3</f>
        <v>-1.5521064301552168E-2</v>
      </c>
      <c r="F636" s="3">
        <f>('Stocks Portfolio'!D636-'Stocks Portfolio'!$D$3)/'Stocks Portfolio'!$D$3</f>
        <v>0.18823136074891325</v>
      </c>
      <c r="G636" s="3">
        <f>('Stocks Portfolio'!E636-'Stocks Portfolio'!$E$3)/'Stocks Portfolio'!$E$3</f>
        <v>-0.2801008303677342</v>
      </c>
      <c r="H636" s="3">
        <f>('Stocks Portfolio'!F636-'Stocks Portfolio'!$F$3)/'Stocks Portfolio'!$F$3</f>
        <v>-0.20478790424191509</v>
      </c>
      <c r="I636" s="3">
        <f>('Stocks Portfolio'!G636-'Stocks Portfolio'!$G$3)/'Stocks Portfolio'!$G$3</f>
        <v>-7.0080862533692723E-2</v>
      </c>
      <c r="J636" s="3">
        <f>('Stocks Portfolio'!H636-'Stocks Portfolio'!$H$3)/'Stocks Portfolio'!$H$3</f>
        <v>-0.20284885254550247</v>
      </c>
      <c r="K636" s="39">
        <f>('Stocks Portfolio'!I636-'Stocks Portfolio'!$I$3)/'Stocks Portfolio'!$I$3</f>
        <v>-0.4</v>
      </c>
    </row>
    <row r="637" spans="1:11" customFormat="1" x14ac:dyDescent="0.3">
      <c r="A637" s="101" vm="11176">
        <v>44740</v>
      </c>
      <c r="B637" s="5">
        <f>SUM('Efficient Frontier'!$C$7*'Stocks Portfolio'!K637,'Efficient Frontier'!$D$7*'Stocks Portfolio'!L637,'Stocks Portfolio'!M637*'Efficient Frontier'!$E$7,'Efficient Frontier'!$F$7*'Stocks Portfolio'!N637,'Stocks Portfolio'!O637*'Efficient Frontier'!$G$7,'Efficient Frontier'!$H$7*'Stocks Portfolio'!P637,'Stocks Portfolio'!Q637*'Efficient Frontier'!$I$7,'Efficient Frontier'!$J$7*'Stocks Portfolio'!R637)</f>
        <v>8.1989967759090107E-3</v>
      </c>
      <c r="C637" s="97">
        <f t="shared" si="9"/>
        <v>8.9510815803652735E-2</v>
      </c>
      <c r="D637" s="21">
        <f>('Stocks Portfolio'!B637-'Stocks Portfolio'!$B$3)/'Stocks Portfolio'!$B$3</f>
        <v>0.57736240913810988</v>
      </c>
      <c r="E637" s="3">
        <f>('Stocks Portfolio'!C637-'Stocks Portfolio'!$C$3)/'Stocks Portfolio'!$C$3</f>
        <v>2.463661000246226E-3</v>
      </c>
      <c r="F637" s="3">
        <f>('Stocks Portfolio'!D637-'Stocks Portfolio'!$D$3)/'Stocks Portfolio'!$D$3</f>
        <v>0.19592109662320281</v>
      </c>
      <c r="G637" s="3">
        <f>('Stocks Portfolio'!E637-'Stocks Portfolio'!$E$3)/'Stocks Portfolio'!$E$3</f>
        <v>-0.2734282325029655</v>
      </c>
      <c r="H637" s="3">
        <f>('Stocks Portfolio'!F637-'Stocks Portfolio'!$F$3)/'Stocks Portfolio'!$F$3</f>
        <v>-0.20260394792104147</v>
      </c>
      <c r="I637" s="3">
        <f>('Stocks Portfolio'!G637-'Stocks Portfolio'!$G$3)/'Stocks Portfolio'!$G$3</f>
        <v>-6.1096136567834733E-2</v>
      </c>
      <c r="J637" s="3">
        <f>('Stocks Portfolio'!H637-'Stocks Portfolio'!$H$3)/'Stocks Portfolio'!$H$3</f>
        <v>-0.20179372197309406</v>
      </c>
      <c r="K637" s="39">
        <f>('Stocks Portfolio'!I637-'Stocks Portfolio'!$I$3)/'Stocks Portfolio'!$I$3</f>
        <v>-0.39891304347826079</v>
      </c>
    </row>
    <row r="638" spans="1:11" customFormat="1" x14ac:dyDescent="0.3">
      <c r="A638" s="101" vm="11194">
        <v>44741</v>
      </c>
      <c r="B638" s="5">
        <f>SUM('Efficient Frontier'!$C$7*'Stocks Portfolio'!K638,'Efficient Frontier'!$D$7*'Stocks Portfolio'!L638,'Stocks Portfolio'!M638*'Efficient Frontier'!$E$7,'Efficient Frontier'!$F$7*'Stocks Portfolio'!N638,'Stocks Portfolio'!O638*'Efficient Frontier'!$G$7,'Efficient Frontier'!$H$7*'Stocks Portfolio'!P638,'Stocks Portfolio'!Q638*'Efficient Frontier'!$I$7,'Efficient Frontier'!$J$7*'Stocks Portfolio'!R638)</f>
        <v>-1.9616278543620323E-2</v>
      </c>
      <c r="C638" s="97">
        <f t="shared" si="9"/>
        <v>6.752223466044345E-2</v>
      </c>
      <c r="D638" s="21">
        <f>('Stocks Portfolio'!B638-'Stocks Portfolio'!$B$3)/'Stocks Portfolio'!$B$3</f>
        <v>0.53478712357217006</v>
      </c>
      <c r="E638" s="3">
        <f>('Stocks Portfolio'!C638-'Stocks Portfolio'!$C$3)/'Stocks Portfolio'!$C$3</f>
        <v>5.1736881005172144E-3</v>
      </c>
      <c r="F638" s="3">
        <f>('Stocks Portfolio'!D638-'Stocks Portfolio'!$D$3)/'Stocks Portfolio'!$D$3</f>
        <v>0.1728518890003343</v>
      </c>
      <c r="G638" s="3">
        <f>('Stocks Portfolio'!E638-'Stocks Portfolio'!$E$3)/'Stocks Portfolio'!$E$3</f>
        <v>-0.29062870699881377</v>
      </c>
      <c r="H638" s="3">
        <f>('Stocks Portfolio'!F638-'Stocks Portfolio'!$F$3)/'Stocks Portfolio'!$F$3</f>
        <v>-0.21209575808483827</v>
      </c>
      <c r="I638" s="3">
        <f>('Stocks Portfolio'!G638-'Stocks Portfolio'!$G$3)/'Stocks Portfolio'!$G$3</f>
        <v>-8.7301587301587324E-2</v>
      </c>
      <c r="J638" s="3">
        <f>('Stocks Portfolio'!H638-'Stocks Portfolio'!$H$3)/'Stocks Portfolio'!$H$3</f>
        <v>-0.20548667897652326</v>
      </c>
      <c r="K638" s="39">
        <f>('Stocks Portfolio'!I638-'Stocks Portfolio'!$I$3)/'Stocks Portfolio'!$I$3</f>
        <v>-0.40760869565217384</v>
      </c>
    </row>
    <row r="639" spans="1:11" customFormat="1" x14ac:dyDescent="0.3">
      <c r="A639" s="101" vm="11210">
        <v>44742</v>
      </c>
      <c r="B639" s="5">
        <f>SUM('Efficient Frontier'!$C$7*'Stocks Portfolio'!K639,'Efficient Frontier'!$D$7*'Stocks Portfolio'!L639,'Stocks Portfolio'!M639*'Efficient Frontier'!$E$7,'Efficient Frontier'!$F$7*'Stocks Portfolio'!N639,'Stocks Portfolio'!O639*'Efficient Frontier'!$G$7,'Efficient Frontier'!$H$7*'Stocks Portfolio'!P639,'Stocks Portfolio'!Q639*'Efficient Frontier'!$I$7,'Efficient Frontier'!$J$7*'Stocks Portfolio'!R639)</f>
        <v>-1.6096190574705876E-2</v>
      </c>
      <c r="C639" s="97">
        <f t="shared" si="9"/>
        <v>5.612859829722229E-2</v>
      </c>
      <c r="D639" s="21">
        <f>('Stocks Portfolio'!B639-'Stocks Portfolio'!$B$3)/'Stocks Portfolio'!$B$3</f>
        <v>0.5389408099688473</v>
      </c>
      <c r="E639" s="3">
        <f>('Stocks Portfolio'!C639-'Stocks Portfolio'!$C$3)/'Stocks Portfolio'!$C$3</f>
        <v>8.3764474008375528E-3</v>
      </c>
      <c r="F639" s="3">
        <f>('Stocks Portfolio'!D639-'Stocks Portfolio'!$D$3)/'Stocks Portfolio'!$D$3</f>
        <v>0.17151454363089252</v>
      </c>
      <c r="G639" s="3">
        <f>('Stocks Portfolio'!E639-'Stocks Portfolio'!$E$3)/'Stocks Portfolio'!$E$3</f>
        <v>-0.32792111506524318</v>
      </c>
      <c r="H639" s="3">
        <f>('Stocks Portfolio'!F639-'Stocks Portfolio'!$F$3)/'Stocks Portfolio'!$F$3</f>
        <v>-0.25241495170096589</v>
      </c>
      <c r="I639" s="3">
        <f>('Stocks Portfolio'!G639-'Stocks Portfolio'!$G$3)/'Stocks Portfolio'!$G$3</f>
        <v>-0.11710092842168314</v>
      </c>
      <c r="J639" s="3">
        <f>('Stocks Portfolio'!H639-'Stocks Portfolio'!$H$3)/'Stocks Portfolio'!$H$3</f>
        <v>-0.22447902927987334</v>
      </c>
      <c r="K639" s="39">
        <f>('Stocks Portfolio'!I639-'Stocks Portfolio'!$I$3)/'Stocks Portfolio'!$I$3</f>
        <v>-0.42391304347826086</v>
      </c>
    </row>
    <row r="640" spans="1:11" customFormat="1" x14ac:dyDescent="0.3">
      <c r="A640" s="101" vm="11224">
        <v>44743</v>
      </c>
      <c r="B640" s="5">
        <f>SUM('Efficient Frontier'!$C$7*'Stocks Portfolio'!K640,'Efficient Frontier'!$D$7*'Stocks Portfolio'!L640,'Stocks Portfolio'!M640*'Efficient Frontier'!$E$7,'Efficient Frontier'!$F$7*'Stocks Portfolio'!N640,'Stocks Portfolio'!O640*'Efficient Frontier'!$G$7,'Efficient Frontier'!$H$7*'Stocks Portfolio'!P640,'Stocks Portfolio'!Q640*'Efficient Frontier'!$I$7,'Efficient Frontier'!$J$7*'Stocks Portfolio'!R640)</f>
        <v>8.3577031314166737E-3</v>
      </c>
      <c r="C640" s="97">
        <f t="shared" si="9"/>
        <v>6.8173513195003754E-2</v>
      </c>
      <c r="D640" s="21">
        <f>('Stocks Portfolio'!B640-'Stocks Portfolio'!$B$3)/'Stocks Portfolio'!$B$3</f>
        <v>0.5784008307372791</v>
      </c>
      <c r="E640" s="3">
        <f>('Stocks Portfolio'!C640-'Stocks Portfolio'!$C$3)/'Stocks Portfolio'!$C$3</f>
        <v>-6.1591525006159144E-3</v>
      </c>
      <c r="F640" s="3">
        <f>('Stocks Portfolio'!D640-'Stocks Portfolio'!$D$3)/'Stocks Portfolio'!$D$3</f>
        <v>0.18789702440655295</v>
      </c>
      <c r="G640" s="3">
        <f>('Stocks Portfolio'!E640-'Stocks Portfolio'!$E$3)/'Stocks Portfolio'!$E$3</f>
        <v>-0.32680901542111501</v>
      </c>
      <c r="H640" s="3">
        <f>('Stocks Portfolio'!F640-'Stocks Portfolio'!$F$3)/'Stocks Portfolio'!$F$3</f>
        <v>-0.25762284754304904</v>
      </c>
      <c r="I640" s="3">
        <f>('Stocks Portfolio'!G640-'Stocks Portfolio'!$G$3)/'Stocks Portfolio'!$G$3</f>
        <v>-0.12249176400119791</v>
      </c>
      <c r="J640" s="3">
        <f>('Stocks Portfolio'!H640-'Stocks Portfolio'!$H$3)/'Stocks Portfolio'!$H$3</f>
        <v>-0.23028224742811917</v>
      </c>
      <c r="K640" s="39">
        <f>('Stocks Portfolio'!I640-'Stocks Portfolio'!$I$3)/'Stocks Portfolio'!$I$3</f>
        <v>-0.42608695652173906</v>
      </c>
    </row>
    <row r="641" spans="1:11" customFormat="1" x14ac:dyDescent="0.3">
      <c r="A641" s="101" vm="11237">
        <v>44746</v>
      </c>
      <c r="B641" s="5">
        <f>SUM('Efficient Frontier'!$C$7*'Stocks Portfolio'!K641,'Efficient Frontier'!$D$7*'Stocks Portfolio'!L641,'Stocks Portfolio'!M641*'Efficient Frontier'!$E$7,'Efficient Frontier'!$F$7*'Stocks Portfolio'!N641,'Stocks Portfolio'!O641*'Efficient Frontier'!$G$7,'Efficient Frontier'!$H$7*'Stocks Portfolio'!P641,'Stocks Portfolio'!Q641*'Efficient Frontier'!$I$7,'Efficient Frontier'!$J$7*'Stocks Portfolio'!R641)</f>
        <v>5.7088356538755819E-3</v>
      </c>
      <c r="C641" s="97">
        <f t="shared" si="9"/>
        <v>7.6066750061048419E-2</v>
      </c>
      <c r="D641" s="21">
        <f>('Stocks Portfolio'!B641-'Stocks Portfolio'!$B$3)/'Stocks Portfolio'!$B$3</f>
        <v>0.56905503634475574</v>
      </c>
      <c r="E641" s="3">
        <f>('Stocks Portfolio'!C641-'Stocks Portfolio'!$C$3)/'Stocks Portfolio'!$C$3</f>
        <v>-6.1591525006159144E-3</v>
      </c>
      <c r="F641" s="3">
        <f>('Stocks Portfolio'!D641-'Stocks Portfolio'!$D$3)/'Stocks Portfolio'!$D$3</f>
        <v>0.21631561350718817</v>
      </c>
      <c r="G641" s="3">
        <f>('Stocks Portfolio'!E641-'Stocks Portfolio'!$E$3)/'Stocks Portfolio'!$E$3</f>
        <v>-0.32636417556346375</v>
      </c>
      <c r="H641" s="3">
        <f>('Stocks Portfolio'!F641-'Stocks Portfolio'!$F$3)/'Stocks Portfolio'!$F$3</f>
        <v>-0.27543049139017212</v>
      </c>
      <c r="I641" s="3">
        <f>('Stocks Portfolio'!G641-'Stocks Portfolio'!$G$3)/'Stocks Portfolio'!$G$3</f>
        <v>-0.1317759808325846</v>
      </c>
      <c r="J641" s="3">
        <f>('Stocks Portfolio'!H641-'Stocks Portfolio'!$H$3)/'Stocks Portfolio'!$H$3</f>
        <v>-0.22606172513848583</v>
      </c>
      <c r="K641" s="39">
        <f>('Stocks Portfolio'!I641-'Stocks Portfolio'!$I$3)/'Stocks Portfolio'!$I$3</f>
        <v>-0.44130434782608696</v>
      </c>
    </row>
    <row r="642" spans="1:11" customFormat="1" x14ac:dyDescent="0.3">
      <c r="A642" s="101" vm="11254">
        <v>44747</v>
      </c>
      <c r="B642" s="5">
        <f>SUM('Efficient Frontier'!$C$7*'Stocks Portfolio'!K642,'Efficient Frontier'!$D$7*'Stocks Portfolio'!L642,'Stocks Portfolio'!M642*'Efficient Frontier'!$E$7,'Efficient Frontier'!$F$7*'Stocks Portfolio'!N642,'Stocks Portfolio'!O642*'Efficient Frontier'!$G$7,'Efficient Frontier'!$H$7*'Stocks Portfolio'!P642,'Stocks Portfolio'!Q642*'Efficient Frontier'!$I$7,'Efficient Frontier'!$J$7*'Stocks Portfolio'!R642)</f>
        <v>-1.2112234236457717E-2</v>
      </c>
      <c r="C642" s="97">
        <f t="shared" si="9"/>
        <v>6.6853992687687713E-2</v>
      </c>
      <c r="D642" s="21">
        <f>('Stocks Portfolio'!B642-'Stocks Portfolio'!$B$3)/'Stocks Portfolio'!$B$3</f>
        <v>0.56074766355140171</v>
      </c>
      <c r="E642" s="3">
        <f>('Stocks Portfolio'!C642-'Stocks Portfolio'!$C$3)/'Stocks Portfolio'!$C$3</f>
        <v>-2.4143877802414483E-2</v>
      </c>
      <c r="F642" s="3">
        <f>('Stocks Portfolio'!D642-'Stocks Portfolio'!$D$3)/'Stocks Portfolio'!$D$3</f>
        <v>0.21832163156135054</v>
      </c>
      <c r="G642" s="3">
        <f>('Stocks Portfolio'!E642-'Stocks Portfolio'!$E$3)/'Stocks Portfolio'!$E$3</f>
        <v>-0.3454922894424674</v>
      </c>
      <c r="H642" s="3">
        <f>('Stocks Portfolio'!F642-'Stocks Portfolio'!$F$3)/'Stocks Portfolio'!$F$3</f>
        <v>-0.29802603947921036</v>
      </c>
      <c r="I642" s="3">
        <f>('Stocks Portfolio'!G642-'Stocks Portfolio'!$G$3)/'Stocks Portfolio'!$G$3</f>
        <v>-0.15843066786463011</v>
      </c>
      <c r="J642" s="3">
        <f>('Stocks Portfolio'!H642-'Stocks Portfolio'!$H$3)/'Stocks Portfolio'!$H$3</f>
        <v>-0.25032972830387751</v>
      </c>
      <c r="K642" s="39">
        <f>('Stocks Portfolio'!I642-'Stocks Portfolio'!$I$3)/'Stocks Portfolio'!$I$3</f>
        <v>-0.45434782608695651</v>
      </c>
    </row>
    <row r="643" spans="1:11" customFormat="1" x14ac:dyDescent="0.3">
      <c r="A643" s="101" vm="11270">
        <v>44748</v>
      </c>
      <c r="B643" s="5">
        <f>SUM('Efficient Frontier'!$C$7*'Stocks Portfolio'!K643,'Efficient Frontier'!$D$7*'Stocks Portfolio'!L643,'Stocks Portfolio'!M643*'Efficient Frontier'!$E$7,'Efficient Frontier'!$F$7*'Stocks Portfolio'!N643,'Stocks Portfolio'!O643*'Efficient Frontier'!$G$7,'Efficient Frontier'!$H$7*'Stocks Portfolio'!P643,'Stocks Portfolio'!Q643*'Efficient Frontier'!$I$7,'Efficient Frontier'!$J$7*'Stocks Portfolio'!R643)</f>
        <v>6.9426384956573772E-3</v>
      </c>
      <c r="C643" s="97">
        <f t="shared" si="9"/>
        <v>7.3679763890155542E-2</v>
      </c>
      <c r="D643" s="21">
        <f>('Stocks Portfolio'!B643-'Stocks Portfolio'!$B$3)/'Stocks Portfolio'!$B$3</f>
        <v>0.55140186915887834</v>
      </c>
      <c r="E643" s="3">
        <f>('Stocks Portfolio'!C643-'Stocks Portfolio'!$C$3)/'Stocks Portfolio'!$C$3</f>
        <v>1.5521064301551993E-2</v>
      </c>
      <c r="F643" s="3">
        <f>('Stocks Portfolio'!D643-'Stocks Portfolio'!$D$3)/'Stocks Portfolio'!$D$3</f>
        <v>0.23136074891340683</v>
      </c>
      <c r="G643" s="3">
        <f>('Stocks Portfolio'!E643-'Stocks Portfolio'!$E$3)/'Stocks Portfolio'!$E$3</f>
        <v>-0.34504744958481615</v>
      </c>
      <c r="H643" s="3">
        <f>('Stocks Portfolio'!F643-'Stocks Portfolio'!$F$3)/'Stocks Portfolio'!$F$3</f>
        <v>-0.29517009659806803</v>
      </c>
      <c r="I643" s="3">
        <f>('Stocks Portfolio'!G643-'Stocks Portfolio'!$G$3)/'Stocks Portfolio'!$G$3</f>
        <v>-0.16112608565438749</v>
      </c>
      <c r="J643" s="3">
        <f>('Stocks Portfolio'!H643-'Stocks Portfolio'!$H$3)/'Stocks Portfolio'!$H$3</f>
        <v>-0.22764442099709828</v>
      </c>
      <c r="K643" s="39">
        <f>('Stocks Portfolio'!I643-'Stocks Portfolio'!$I$3)/'Stocks Portfolio'!$I$3</f>
        <v>-0.45326086956521733</v>
      </c>
    </row>
    <row r="644" spans="1:11" customFormat="1" x14ac:dyDescent="0.3">
      <c r="A644" s="101" vm="11288">
        <v>44749</v>
      </c>
      <c r="B644" s="5">
        <f>SUM('Efficient Frontier'!$C$7*'Stocks Portfolio'!K644,'Efficient Frontier'!$D$7*'Stocks Portfolio'!L644,'Stocks Portfolio'!M644*'Efficient Frontier'!$E$7,'Efficient Frontier'!$F$7*'Stocks Portfolio'!N644,'Stocks Portfolio'!O644*'Efficient Frontier'!$G$7,'Efficient Frontier'!$H$7*'Stocks Portfolio'!P644,'Stocks Portfolio'!Q644*'Efficient Frontier'!$I$7,'Efficient Frontier'!$J$7*'Stocks Portfolio'!R644)</f>
        <v>3.4815205161861075E-2</v>
      </c>
      <c r="C644" s="97">
        <f t="shared" ref="C644:C707" si="10">($N$7*D644 + $O$7*E644 + $P$7*F644 + $Q$7*G644 + $R$7*H644 + $S$7*I644 + $T$7*J644 + $U$7*K644)</f>
        <v>0.10847907342574234</v>
      </c>
      <c r="D644" s="21">
        <f>('Stocks Portfolio'!B644-'Stocks Portfolio'!$B$3)/'Stocks Portfolio'!$B$3</f>
        <v>0.59709241952232606</v>
      </c>
      <c r="E644" s="3">
        <f>('Stocks Portfolio'!C644-'Stocks Portfolio'!$C$3)/'Stocks Portfolio'!$C$3</f>
        <v>1.9709288001970856E-2</v>
      </c>
      <c r="F644" s="3">
        <f>('Stocks Portfolio'!D644-'Stocks Portfolio'!$D$3)/'Stocks Portfolio'!$D$3</f>
        <v>0.26379137412236703</v>
      </c>
      <c r="G644" s="3">
        <f>('Stocks Portfolio'!E644-'Stocks Portfolio'!$E$3)/'Stocks Portfolio'!$E$3</f>
        <v>-0.30189798339264529</v>
      </c>
      <c r="H644" s="3">
        <f>('Stocks Portfolio'!F644-'Stocks Portfolio'!$F$3)/'Stocks Portfolio'!$F$3</f>
        <v>-0.26703065938681214</v>
      </c>
      <c r="I644" s="3">
        <f>('Stocks Portfolio'!G644-'Stocks Portfolio'!$G$3)/'Stocks Portfolio'!$G$3</f>
        <v>-0.10167714884696021</v>
      </c>
      <c r="J644" s="3">
        <f>('Stocks Portfolio'!H644-'Stocks Portfolio'!$H$3)/'Stocks Portfolio'!$H$3</f>
        <v>-0.21181746241097332</v>
      </c>
      <c r="K644" s="39">
        <f>('Stocks Portfolio'!I644-'Stocks Portfolio'!$I$3)/'Stocks Portfolio'!$I$3</f>
        <v>-0.43532608695652164</v>
      </c>
    </row>
    <row r="645" spans="1:11" customFormat="1" x14ac:dyDescent="0.3">
      <c r="A645" s="101" vm="11306">
        <v>44750</v>
      </c>
      <c r="B645" s="5">
        <f>SUM('Efficient Frontier'!$C$7*'Stocks Portfolio'!K645,'Efficient Frontier'!$D$7*'Stocks Portfolio'!L645,'Stocks Portfolio'!M645*'Efficient Frontier'!$E$7,'Efficient Frontier'!$F$7*'Stocks Portfolio'!N645,'Stocks Portfolio'!O645*'Efficient Frontier'!$G$7,'Efficient Frontier'!$H$7*'Stocks Portfolio'!P645,'Stocks Portfolio'!Q645*'Efficient Frontier'!$I$7,'Efficient Frontier'!$J$7*'Stocks Portfolio'!R645)</f>
        <v>9.1688857509837577E-3</v>
      </c>
      <c r="C645" s="97">
        <f t="shared" si="10"/>
        <v>0.11748544818195697</v>
      </c>
      <c r="D645" s="21">
        <f>('Stocks Portfolio'!B645-'Stocks Portfolio'!$B$3)/'Stocks Portfolio'!$B$3</f>
        <v>0.59916926272066451</v>
      </c>
      <c r="E645" s="3">
        <f>('Stocks Portfolio'!C645-'Stocks Portfolio'!$C$3)/'Stocks Portfolio'!$C$3</f>
        <v>2.1926582902192494E-2</v>
      </c>
      <c r="F645" s="3">
        <f>('Stocks Portfolio'!D645-'Stocks Portfolio'!$D$3)/'Stocks Portfolio'!$D$3</f>
        <v>0.27515880976262103</v>
      </c>
      <c r="G645" s="3">
        <f>('Stocks Portfolio'!E645-'Stocks Portfolio'!$E$3)/'Stocks Portfolio'!$E$3</f>
        <v>-0.29626334519572944</v>
      </c>
      <c r="H645" s="3">
        <f>('Stocks Portfolio'!F645-'Stocks Portfolio'!$F$3)/'Stocks Portfolio'!$F$3</f>
        <v>-0.2597228055438891</v>
      </c>
      <c r="I645" s="3">
        <f>('Stocks Portfolio'!G645-'Stocks Portfolio'!$G$3)/'Stocks Portfolio'!$G$3</f>
        <v>-6.7235699311170988E-2</v>
      </c>
      <c r="J645" s="3">
        <f>('Stocks Portfolio'!H645-'Stocks Portfolio'!$H$3)/'Stocks Portfolio'!$H$3</f>
        <v>-0.20654180954893164</v>
      </c>
      <c r="K645" s="39">
        <f>('Stocks Portfolio'!I645-'Stocks Portfolio'!$I$3)/'Stocks Portfolio'!$I$3</f>
        <v>-0.4222826086956521</v>
      </c>
    </row>
    <row r="646" spans="1:11" customFormat="1" x14ac:dyDescent="0.3">
      <c r="A646" s="101" vm="11323">
        <v>44753</v>
      </c>
      <c r="B646" s="5">
        <f>SUM('Efficient Frontier'!$C$7*'Stocks Portfolio'!K646,'Efficient Frontier'!$D$7*'Stocks Portfolio'!L646,'Stocks Portfolio'!M646*'Efficient Frontier'!$E$7,'Efficient Frontier'!$F$7*'Stocks Portfolio'!N646,'Stocks Portfolio'!O646*'Efficient Frontier'!$G$7,'Efficient Frontier'!$H$7*'Stocks Portfolio'!P646,'Stocks Portfolio'!Q646*'Efficient Frontier'!$I$7,'Efficient Frontier'!$J$7*'Stocks Portfolio'!R646)</f>
        <v>-1.3790735660027522E-3</v>
      </c>
      <c r="C646" s="97">
        <f t="shared" si="10"/>
        <v>0.11687236888157258</v>
      </c>
      <c r="D646" s="21">
        <f>('Stocks Portfolio'!B646-'Stocks Portfolio'!$B$3)/'Stocks Portfolio'!$B$3</f>
        <v>0.60851505711318787</v>
      </c>
      <c r="E646" s="3">
        <f>('Stocks Portfolio'!C646-'Stocks Portfolio'!$C$3)/'Stocks Portfolio'!$C$3</f>
        <v>5.912786400591152E-3</v>
      </c>
      <c r="F646" s="3">
        <f>('Stocks Portfolio'!D646-'Stocks Portfolio'!$D$3)/'Stocks Portfolio'!$D$3</f>
        <v>0.27716482781678359</v>
      </c>
      <c r="G646" s="3">
        <f>('Stocks Portfolio'!E646-'Stocks Portfolio'!$E$3)/'Stocks Portfolio'!$E$3</f>
        <v>-0.31212930011862389</v>
      </c>
      <c r="H646" s="3">
        <f>('Stocks Portfolio'!F646-'Stocks Portfolio'!$F$3)/'Stocks Portfolio'!$F$3</f>
        <v>-0.27257454850902973</v>
      </c>
      <c r="I646" s="3">
        <f>('Stocks Portfolio'!G646-'Stocks Portfolio'!$G$3)/'Stocks Portfolio'!$G$3</f>
        <v>-8.6552860137765836E-2</v>
      </c>
      <c r="J646" s="3">
        <f>('Stocks Portfolio'!H646-'Stocks Portfolio'!$H$3)/'Stocks Portfolio'!$H$3</f>
        <v>-0.21392772355578993</v>
      </c>
      <c r="K646" s="39">
        <f>('Stocks Portfolio'!I646-'Stocks Portfolio'!$I$3)/'Stocks Portfolio'!$I$3</f>
        <v>-0.37282608695652175</v>
      </c>
    </row>
    <row r="647" spans="1:11" customFormat="1" x14ac:dyDescent="0.3">
      <c r="A647" s="101" vm="11340">
        <v>44754</v>
      </c>
      <c r="B647" s="5">
        <f>SUM('Efficient Frontier'!$C$7*'Stocks Portfolio'!K647,'Efficient Frontier'!$D$7*'Stocks Portfolio'!L647,'Stocks Portfolio'!M647*'Efficient Frontier'!$E$7,'Efficient Frontier'!$F$7*'Stocks Portfolio'!N647,'Stocks Portfolio'!O647*'Efficient Frontier'!$G$7,'Efficient Frontier'!$H$7*'Stocks Portfolio'!P647,'Stocks Portfolio'!Q647*'Efficient Frontier'!$I$7,'Efficient Frontier'!$J$7*'Stocks Portfolio'!R647)</f>
        <v>-2.2715996397561513E-3</v>
      </c>
      <c r="C647" s="97">
        <f t="shared" si="10"/>
        <v>0.11584203025133166</v>
      </c>
      <c r="D647" s="21">
        <f>('Stocks Portfolio'!B647-'Stocks Portfolio'!$B$3)/'Stocks Portfolio'!$B$3</f>
        <v>0.62616822429906527</v>
      </c>
      <c r="E647" s="3">
        <f>('Stocks Portfolio'!C647-'Stocks Portfolio'!$C$3)/'Stocks Portfolio'!$C$3</f>
        <v>1.7984725301798395E-2</v>
      </c>
      <c r="F647" s="3">
        <f>('Stocks Portfolio'!D647-'Stocks Portfolio'!$D$3)/'Stocks Portfolio'!$D$3</f>
        <v>0.26880641925777321</v>
      </c>
      <c r="G647" s="3">
        <f>('Stocks Portfolio'!E647-'Stocks Portfolio'!$E$3)/'Stocks Portfolio'!$E$3</f>
        <v>-0.32569691577698689</v>
      </c>
      <c r="H647" s="3">
        <f>('Stocks Portfolio'!F647-'Stocks Portfolio'!$F$3)/'Stocks Portfolio'!$F$3</f>
        <v>-0.28282234355312885</v>
      </c>
      <c r="I647" s="3">
        <f>('Stocks Portfolio'!G647-'Stocks Portfolio'!$G$3)/'Stocks Portfolio'!$G$3</f>
        <v>-7.9215333932315057E-2</v>
      </c>
      <c r="J647" s="3">
        <f>('Stocks Portfolio'!H647-'Stocks Portfolio'!$H$3)/'Stocks Portfolio'!$H$3</f>
        <v>-0.20548667897652326</v>
      </c>
      <c r="K647" s="39">
        <f>('Stocks Portfolio'!I647-'Stocks Portfolio'!$I$3)/'Stocks Portfolio'!$I$3</f>
        <v>-0.35923913043478262</v>
      </c>
    </row>
    <row r="648" spans="1:11" customFormat="1" x14ac:dyDescent="0.3">
      <c r="A648" s="101" vm="11357">
        <v>44755</v>
      </c>
      <c r="B648" s="5">
        <f>SUM('Efficient Frontier'!$C$7*'Stocks Portfolio'!K648,'Efficient Frontier'!$D$7*'Stocks Portfolio'!L648,'Stocks Portfolio'!M648*'Efficient Frontier'!$E$7,'Efficient Frontier'!$F$7*'Stocks Portfolio'!N648,'Stocks Portfolio'!O648*'Efficient Frontier'!$G$7,'Efficient Frontier'!$H$7*'Stocks Portfolio'!P648,'Stocks Portfolio'!Q648*'Efficient Frontier'!$I$7,'Efficient Frontier'!$J$7*'Stocks Portfolio'!R648)</f>
        <v>-4.4771873232800291E-3</v>
      </c>
      <c r="C648" s="97">
        <f t="shared" si="10"/>
        <v>0.11135578505466609</v>
      </c>
      <c r="D648" s="21">
        <f>('Stocks Portfolio'!B648-'Stocks Portfolio'!$B$3)/'Stocks Portfolio'!$B$3</f>
        <v>0.62097611630321892</v>
      </c>
      <c r="E648" s="3">
        <f>('Stocks Portfolio'!C648-'Stocks Portfolio'!$C$3)/'Stocks Portfolio'!$C$3</f>
        <v>9.6082779009606656E-3</v>
      </c>
      <c r="F648" s="3">
        <f>('Stocks Portfolio'!D648-'Stocks Portfolio'!$D$3)/'Stocks Portfolio'!$D$3</f>
        <v>0.26613172851888989</v>
      </c>
      <c r="G648" s="3">
        <f>('Stocks Portfolio'!E648-'Stocks Portfolio'!$E$3)/'Stocks Portfolio'!$E$3</f>
        <v>-0.3288849347568209</v>
      </c>
      <c r="H648" s="3">
        <f>('Stocks Portfolio'!F648-'Stocks Portfolio'!$F$3)/'Stocks Portfolio'!$F$3</f>
        <v>-0.28567828643427123</v>
      </c>
      <c r="I648" s="3">
        <f>('Stocks Portfolio'!G648-'Stocks Portfolio'!$G$3)/'Stocks Portfolio'!$G$3</f>
        <v>-0.10152740341419586</v>
      </c>
      <c r="J648" s="3">
        <f>('Stocks Portfolio'!H648-'Stocks Portfolio'!$H$3)/'Stocks Portfolio'!$H$3</f>
        <v>-0.20654180954893164</v>
      </c>
      <c r="K648" s="39">
        <f>('Stocks Portfolio'!I648-'Stocks Portfolio'!$I$3)/'Stocks Portfolio'!$I$3</f>
        <v>-0.36358695652173906</v>
      </c>
    </row>
    <row r="649" spans="1:11" customFormat="1" x14ac:dyDescent="0.3">
      <c r="A649" s="101" vm="11373">
        <v>44756</v>
      </c>
      <c r="B649" s="5">
        <f>SUM('Efficient Frontier'!$C$7*'Stocks Portfolio'!K649,'Efficient Frontier'!$D$7*'Stocks Portfolio'!L649,'Stocks Portfolio'!M649*'Efficient Frontier'!$E$7,'Efficient Frontier'!$F$7*'Stocks Portfolio'!N649,'Stocks Portfolio'!O649*'Efficient Frontier'!$G$7,'Efficient Frontier'!$H$7*'Stocks Portfolio'!P649,'Stocks Portfolio'!Q649*'Efficient Frontier'!$I$7,'Efficient Frontier'!$J$7*'Stocks Portfolio'!R649)</f>
        <v>-2.3962789659566629E-2</v>
      </c>
      <c r="C649" s="97">
        <f t="shared" si="10"/>
        <v>9.0323930524722248E-2</v>
      </c>
      <c r="D649" s="21">
        <f>('Stocks Portfolio'!B649-'Stocks Portfolio'!$B$3)/'Stocks Portfolio'!$B$3</f>
        <v>0.58566978193146402</v>
      </c>
      <c r="E649" s="3">
        <f>('Stocks Portfolio'!C649-'Stocks Portfolio'!$C$3)/'Stocks Portfolio'!$C$3</f>
        <v>-9.1155457009116665E-3</v>
      </c>
      <c r="F649" s="3">
        <f>('Stocks Portfolio'!D649-'Stocks Portfolio'!$D$3)/'Stocks Portfolio'!$D$3</f>
        <v>0.26011367435640237</v>
      </c>
      <c r="G649" s="3">
        <f>('Stocks Portfolio'!E649-'Stocks Portfolio'!$E$3)/'Stocks Portfolio'!$E$3</f>
        <v>-0.36988434163701062</v>
      </c>
      <c r="H649" s="3">
        <f>('Stocks Portfolio'!F649-'Stocks Portfolio'!$F$3)/'Stocks Portfolio'!$F$3</f>
        <v>-0.32524149517009654</v>
      </c>
      <c r="I649" s="3">
        <f>('Stocks Portfolio'!G649-'Stocks Portfolio'!$G$3)/'Stocks Portfolio'!$G$3</f>
        <v>-0.12458820005989815</v>
      </c>
      <c r="J649" s="3">
        <f>('Stocks Portfolio'!H649-'Stocks Portfolio'!$H$3)/'Stocks Portfolio'!$H$3</f>
        <v>-0.19651806911105241</v>
      </c>
      <c r="K649" s="39">
        <f>('Stocks Portfolio'!I649-'Stocks Portfolio'!$I$3)/'Stocks Portfolio'!$I$3</f>
        <v>-0.39782608695652166</v>
      </c>
    </row>
    <row r="650" spans="1:11" customFormat="1" x14ac:dyDescent="0.3">
      <c r="A650" s="101" vm="11389">
        <v>44757</v>
      </c>
      <c r="B650" s="5">
        <f>SUM('Efficient Frontier'!$C$7*'Stocks Portfolio'!K650,'Efficient Frontier'!$D$7*'Stocks Portfolio'!L650,'Stocks Portfolio'!M650*'Efficient Frontier'!$E$7,'Efficient Frontier'!$F$7*'Stocks Portfolio'!N650,'Stocks Portfolio'!O650*'Efficient Frontier'!$G$7,'Efficient Frontier'!$H$7*'Stocks Portfolio'!P650,'Stocks Portfolio'!Q650*'Efficient Frontier'!$I$7,'Efficient Frontier'!$J$7*'Stocks Portfolio'!R650)</f>
        <v>1.6148504754468624E-2</v>
      </c>
      <c r="C650" s="97">
        <f t="shared" si="10"/>
        <v>0.10867806419474543</v>
      </c>
      <c r="D650" s="21">
        <f>('Stocks Portfolio'!B650-'Stocks Portfolio'!$B$3)/'Stocks Portfolio'!$B$3</f>
        <v>0.60020768431983373</v>
      </c>
      <c r="E650" s="3">
        <f>('Stocks Portfolio'!C650-'Stocks Portfolio'!$C$3)/'Stocks Portfolio'!$C$3</f>
        <v>-1.2318305001231829E-2</v>
      </c>
      <c r="F650" s="3">
        <f>('Stocks Portfolio'!D650-'Stocks Portfolio'!$D$3)/'Stocks Portfolio'!$D$3</f>
        <v>0.29087261785356067</v>
      </c>
      <c r="G650" s="3">
        <f>('Stocks Portfolio'!E650-'Stocks Portfolio'!$E$3)/'Stocks Portfolio'!$E$3</f>
        <v>-0.36424970344009494</v>
      </c>
      <c r="H650" s="3">
        <f>('Stocks Portfolio'!F650-'Stocks Portfolio'!$F$3)/'Stocks Portfolio'!$F$3</f>
        <v>-0.31457370852582944</v>
      </c>
      <c r="I650" s="3">
        <f>('Stocks Portfolio'!G650-'Stocks Portfolio'!$G$3)/'Stocks Portfolio'!$G$3</f>
        <v>-0.10482180293501051</v>
      </c>
      <c r="J650" s="3">
        <f>('Stocks Portfolio'!H650-'Stocks Portfolio'!$H$3)/'Stocks Portfolio'!$H$3</f>
        <v>-0.18280137166974406</v>
      </c>
      <c r="K650" s="39">
        <f>('Stocks Portfolio'!I650-'Stocks Portfolio'!$I$3)/'Stocks Portfolio'!$I$3</f>
        <v>-0.38858695652173908</v>
      </c>
    </row>
    <row r="651" spans="1:11" customFormat="1" x14ac:dyDescent="0.3">
      <c r="A651" s="101" vm="11406">
        <v>44760</v>
      </c>
      <c r="B651" s="5">
        <f>SUM('Efficient Frontier'!$C$7*'Stocks Portfolio'!K651,'Efficient Frontier'!$D$7*'Stocks Portfolio'!L651,'Stocks Portfolio'!M651*'Efficient Frontier'!$E$7,'Efficient Frontier'!$F$7*'Stocks Portfolio'!N651,'Stocks Portfolio'!O651*'Efficient Frontier'!$G$7,'Efficient Frontier'!$H$7*'Stocks Portfolio'!P651,'Stocks Portfolio'!Q651*'Efficient Frontier'!$I$7,'Efficient Frontier'!$J$7*'Stocks Portfolio'!R651)</f>
        <v>1.7031235267218958E-2</v>
      </c>
      <c r="C651" s="97">
        <f t="shared" si="10"/>
        <v>0.12796752209975645</v>
      </c>
      <c r="D651" s="21">
        <f>('Stocks Portfolio'!B651-'Stocks Portfolio'!$B$3)/'Stocks Portfolio'!$B$3</f>
        <v>0.63966770508826565</v>
      </c>
      <c r="E651" s="3">
        <f>('Stocks Portfolio'!C651-'Stocks Portfolio'!$C$3)/'Stocks Portfolio'!$C$3</f>
        <v>7.14461690071444E-3</v>
      </c>
      <c r="F651" s="3">
        <f>('Stocks Portfolio'!D651-'Stocks Portfolio'!$D$3)/'Stocks Portfolio'!$D$3</f>
        <v>0.30692076228686038</v>
      </c>
      <c r="G651" s="3">
        <f>('Stocks Portfolio'!E651-'Stocks Portfolio'!$E$3)/'Stocks Portfolio'!$E$3</f>
        <v>-0.35372182680901537</v>
      </c>
      <c r="H651" s="3">
        <f>('Stocks Portfolio'!F651-'Stocks Portfolio'!$F$3)/'Stocks Portfolio'!$F$3</f>
        <v>-0.29693406131877359</v>
      </c>
      <c r="I651" s="3">
        <f>('Stocks Portfolio'!G651-'Stocks Portfolio'!$G$3)/'Stocks Portfolio'!$G$3</f>
        <v>-8.2509733453129702E-2</v>
      </c>
      <c r="J651" s="3">
        <f>('Stocks Portfolio'!H651-'Stocks Portfolio'!$H$3)/'Stocks Portfolio'!$H$3</f>
        <v>-0.16591928251121066</v>
      </c>
      <c r="K651" s="39">
        <f>('Stocks Portfolio'!I651-'Stocks Portfolio'!$I$3)/'Stocks Portfolio'!$I$3</f>
        <v>-0.38315217391304346</v>
      </c>
    </row>
    <row r="652" spans="1:11" customFormat="1" x14ac:dyDescent="0.3">
      <c r="A652" s="101" vm="11425">
        <v>44761</v>
      </c>
      <c r="B652" s="5">
        <f>SUM('Efficient Frontier'!$C$7*'Stocks Portfolio'!K652,'Efficient Frontier'!$D$7*'Stocks Portfolio'!L652,'Stocks Portfolio'!M652*'Efficient Frontier'!$E$7,'Efficient Frontier'!$F$7*'Stocks Portfolio'!N652,'Stocks Portfolio'!O652*'Efficient Frontier'!$G$7,'Efficient Frontier'!$H$7*'Stocks Portfolio'!P652,'Stocks Portfolio'!Q652*'Efficient Frontier'!$I$7,'Efficient Frontier'!$J$7*'Stocks Portfolio'!R652)</f>
        <v>2.1131768368074236E-2</v>
      </c>
      <c r="C652" s="97">
        <f t="shared" si="10"/>
        <v>0.14424373792416767</v>
      </c>
      <c r="D652" s="21">
        <f>('Stocks Portfolio'!B652-'Stocks Portfolio'!$B$3)/'Stocks Portfolio'!$B$3</f>
        <v>0.63447559709241941</v>
      </c>
      <c r="E652" s="3">
        <f>('Stocks Portfolio'!C652-'Stocks Portfolio'!$C$3)/'Stocks Portfolio'!$C$3</f>
        <v>4.8534121704853384E-2</v>
      </c>
      <c r="F652" s="3">
        <f>('Stocks Portfolio'!D652-'Stocks Portfolio'!$D$3)/'Stocks Portfolio'!$D$3</f>
        <v>0.3126044801069876</v>
      </c>
      <c r="G652" s="3">
        <f>('Stocks Portfolio'!E652-'Stocks Portfolio'!$E$3)/'Stocks Portfolio'!$E$3</f>
        <v>-0.3130189798339264</v>
      </c>
      <c r="H652" s="3">
        <f>('Stocks Portfolio'!F652-'Stocks Portfolio'!$F$3)/'Stocks Portfolio'!$F$3</f>
        <v>-0.25552288954220909</v>
      </c>
      <c r="I652" s="3">
        <f>('Stocks Portfolio'!G652-'Stocks Portfolio'!$G$3)/'Stocks Portfolio'!$G$3</f>
        <v>-4.7319556753518996E-2</v>
      </c>
      <c r="J652" s="3">
        <f>('Stocks Portfolio'!H652-'Stocks Portfolio'!$H$3)/'Stocks Portfolio'!$H$3</f>
        <v>-0.14059614877341067</v>
      </c>
      <c r="K652" s="39">
        <f>('Stocks Portfolio'!I652-'Stocks Portfolio'!$I$3)/'Stocks Portfolio'!$I$3</f>
        <v>-0.36956521739130432</v>
      </c>
    </row>
    <row r="653" spans="1:11" customFormat="1" x14ac:dyDescent="0.3">
      <c r="A653" s="101" vm="11442">
        <v>44762</v>
      </c>
      <c r="B653" s="5">
        <f>SUM('Efficient Frontier'!$C$7*'Stocks Portfolio'!K653,'Efficient Frontier'!$D$7*'Stocks Portfolio'!L653,'Stocks Portfolio'!M653*'Efficient Frontier'!$E$7,'Efficient Frontier'!$F$7*'Stocks Portfolio'!N653,'Stocks Portfolio'!O653*'Efficient Frontier'!$G$7,'Efficient Frontier'!$H$7*'Stocks Portfolio'!P653,'Stocks Portfolio'!Q653*'Efficient Frontier'!$I$7,'Efficient Frontier'!$J$7*'Stocks Portfolio'!R653)</f>
        <v>-1.9094473262520017E-2</v>
      </c>
      <c r="C653" s="97">
        <f t="shared" si="10"/>
        <v>0.1223561194643708</v>
      </c>
      <c r="D653" s="21">
        <f>('Stocks Portfolio'!B653-'Stocks Portfolio'!$B$3)/'Stocks Portfolio'!$B$3</f>
        <v>0.58463136033229479</v>
      </c>
      <c r="E653" s="3">
        <f>('Stocks Portfolio'!C653-'Stocks Portfolio'!$C$3)/'Stocks Portfolio'!$C$3</f>
        <v>5.3461443705346008E-2</v>
      </c>
      <c r="F653" s="3">
        <f>('Stocks Portfolio'!D653-'Stocks Portfolio'!$D$3)/'Stocks Portfolio'!$D$3</f>
        <v>0.29321297225008353</v>
      </c>
      <c r="G653" s="3">
        <f>('Stocks Portfolio'!E653-'Stocks Portfolio'!$E$3)/'Stocks Portfolio'!$E$3</f>
        <v>-0.33207295373665474</v>
      </c>
      <c r="H653" s="3">
        <f>('Stocks Portfolio'!F653-'Stocks Portfolio'!$F$3)/'Stocks Portfolio'!$F$3</f>
        <v>-0.2816463670726585</v>
      </c>
      <c r="I653" s="3">
        <f>('Stocks Portfolio'!G653-'Stocks Portfolio'!$G$3)/'Stocks Portfolio'!$G$3</f>
        <v>-5.3459119496855376E-2</v>
      </c>
      <c r="J653" s="3">
        <f>('Stocks Portfolio'!H653-'Stocks Portfolio'!$H$3)/'Stocks Portfolio'!$H$3</f>
        <v>-0.14745449749406481</v>
      </c>
      <c r="K653" s="39">
        <f>('Stocks Portfolio'!I653-'Stocks Portfolio'!$I$3)/'Stocks Portfolio'!$I$3</f>
        <v>-0.37608695652173907</v>
      </c>
    </row>
    <row r="654" spans="1:11" customFormat="1" x14ac:dyDescent="0.3">
      <c r="A654" s="101" vm="11456">
        <v>44763</v>
      </c>
      <c r="B654" s="5">
        <f>SUM('Efficient Frontier'!$C$7*'Stocks Portfolio'!K654,'Efficient Frontier'!$D$7*'Stocks Portfolio'!L654,'Stocks Portfolio'!M654*'Efficient Frontier'!$E$7,'Efficient Frontier'!$F$7*'Stocks Portfolio'!N654,'Stocks Portfolio'!O654*'Efficient Frontier'!$G$7,'Efficient Frontier'!$H$7*'Stocks Portfolio'!P654,'Stocks Portfolio'!Q654*'Efficient Frontier'!$I$7,'Efficient Frontier'!$J$7*'Stocks Portfolio'!R654)</f>
        <v>-4.2418571912974283E-3</v>
      </c>
      <c r="C654" s="97">
        <f t="shared" si="10"/>
        <v>0.11914785666487765</v>
      </c>
      <c r="D654" s="21">
        <f>('Stocks Portfolio'!B654-'Stocks Portfolio'!$B$3)/'Stocks Portfolio'!$B$3</f>
        <v>0.52855659397715471</v>
      </c>
      <c r="E654" s="3">
        <f>('Stocks Portfolio'!C654-'Stocks Portfolio'!$C$3)/'Stocks Portfolio'!$C$3</f>
        <v>6.4055186006405376E-2</v>
      </c>
      <c r="F654" s="3">
        <f>('Stocks Portfolio'!D654-'Stocks Portfolio'!$D$3)/'Stocks Portfolio'!$D$3</f>
        <v>0.3186225342694749</v>
      </c>
      <c r="G654" s="3">
        <f>('Stocks Portfolio'!E654-'Stocks Portfolio'!$E$3)/'Stocks Portfolio'!$E$3</f>
        <v>-0.35461150652431789</v>
      </c>
      <c r="H654" s="3">
        <f>('Stocks Portfolio'!F654-'Stocks Portfolio'!$F$3)/'Stocks Portfolio'!$F$3</f>
        <v>-0.30155396892062153</v>
      </c>
      <c r="I654" s="3">
        <f>('Stocks Portfolio'!G654-'Stocks Portfolio'!$G$3)/'Stocks Portfolio'!$G$3</f>
        <v>-5.8999700509134494E-2</v>
      </c>
      <c r="J654" s="3">
        <f>('Stocks Portfolio'!H654-'Stocks Portfolio'!$H$3)/'Stocks Portfolio'!$H$3</f>
        <v>-0.13004484304932737</v>
      </c>
      <c r="K654" s="39">
        <f>('Stocks Portfolio'!I654-'Stocks Portfolio'!$I$3)/'Stocks Portfolio'!$I$3</f>
        <v>-0.37010869565217386</v>
      </c>
    </row>
    <row r="655" spans="1:11" customFormat="1" x14ac:dyDescent="0.3">
      <c r="A655" s="101" vm="11473">
        <v>44764</v>
      </c>
      <c r="B655" s="5">
        <f>SUM('Efficient Frontier'!$C$7*'Stocks Portfolio'!K655,'Efficient Frontier'!$D$7*'Stocks Portfolio'!L655,'Stocks Portfolio'!M655*'Efficient Frontier'!$E$7,'Efficient Frontier'!$F$7*'Stocks Portfolio'!N655,'Stocks Portfolio'!O655*'Efficient Frontier'!$G$7,'Efficient Frontier'!$H$7*'Stocks Portfolio'!P655,'Stocks Portfolio'!Q655*'Efficient Frontier'!$I$7,'Efficient Frontier'!$J$7*'Stocks Portfolio'!R655)</f>
        <v>8.6390613110016339E-4</v>
      </c>
      <c r="C655" s="97">
        <f t="shared" si="10"/>
        <v>0.12405980516154234</v>
      </c>
      <c r="D655" s="21">
        <f>('Stocks Portfolio'!B655-'Stocks Portfolio'!$B$3)/'Stocks Portfolio'!$B$3</f>
        <v>0.56282450674974038</v>
      </c>
      <c r="E655" s="3">
        <f>('Stocks Portfolio'!C655-'Stocks Portfolio'!$C$3)/'Stocks Portfolio'!$C$3</f>
        <v>7.4402562207440154E-2</v>
      </c>
      <c r="F655" s="3">
        <f>('Stocks Portfolio'!D655-'Stocks Portfolio'!$D$3)/'Stocks Portfolio'!$D$3</f>
        <v>0.320294215981277</v>
      </c>
      <c r="G655" s="3">
        <f>('Stocks Portfolio'!E655-'Stocks Portfolio'!$E$3)/'Stocks Portfolio'!$E$3</f>
        <v>-0.36981020166073547</v>
      </c>
      <c r="H655" s="3">
        <f>('Stocks Portfolio'!F655-'Stocks Portfolio'!$F$3)/'Stocks Portfolio'!$F$3</f>
        <v>-0.30281394372112552</v>
      </c>
      <c r="I655" s="3">
        <f>('Stocks Portfolio'!G655-'Stocks Portfolio'!$G$3)/'Stocks Portfolio'!$G$3</f>
        <v>-5.3009883198562459E-2</v>
      </c>
      <c r="J655" s="3">
        <f>('Stocks Portfolio'!H655-'Stocks Portfolio'!$H$3)/'Stocks Portfolio'!$H$3</f>
        <v>-0.11843840675283554</v>
      </c>
      <c r="K655" s="39">
        <f>('Stocks Portfolio'!I655-'Stocks Portfolio'!$I$3)/'Stocks Portfolio'!$I$3</f>
        <v>-0.37989130434782603</v>
      </c>
    </row>
    <row r="656" spans="1:11" customFormat="1" x14ac:dyDescent="0.3">
      <c r="A656" s="101" vm="11488">
        <v>44767</v>
      </c>
      <c r="B656" s="5">
        <f>SUM('Efficient Frontier'!$C$7*'Stocks Portfolio'!K656,'Efficient Frontier'!$D$7*'Stocks Portfolio'!L656,'Stocks Portfolio'!M656*'Efficient Frontier'!$E$7,'Efficient Frontier'!$F$7*'Stocks Portfolio'!N656,'Stocks Portfolio'!O656*'Efficient Frontier'!$G$7,'Efficient Frontier'!$H$7*'Stocks Portfolio'!P656,'Stocks Portfolio'!Q656*'Efficient Frontier'!$I$7,'Efficient Frontier'!$J$7*'Stocks Portfolio'!R656)</f>
        <v>9.0798073431837562E-3</v>
      </c>
      <c r="C656" s="97">
        <f t="shared" si="10"/>
        <v>0.13358333672044953</v>
      </c>
      <c r="D656" s="21">
        <f>('Stocks Portfolio'!B656-'Stocks Portfolio'!$B$3)/'Stocks Portfolio'!$B$3</f>
        <v>0.58255451713395623</v>
      </c>
      <c r="E656" s="3">
        <f>('Stocks Portfolio'!C656-'Stocks Portfolio'!$C$3)/'Stocks Portfolio'!$C$3</f>
        <v>8.4996304508499515E-2</v>
      </c>
      <c r="F656" s="3">
        <f>('Stocks Portfolio'!D656-'Stocks Portfolio'!$D$3)/'Stocks Portfolio'!$D$3</f>
        <v>0.3256435974590437</v>
      </c>
      <c r="G656" s="3">
        <f>('Stocks Portfolio'!E656-'Stocks Portfolio'!$E$3)/'Stocks Portfolio'!$E$3</f>
        <v>-0.35735468564650064</v>
      </c>
      <c r="H656" s="3">
        <f>('Stocks Portfolio'!F656-'Stocks Portfolio'!$F$3)/'Stocks Portfolio'!$F$3</f>
        <v>-0.29105417891642166</v>
      </c>
      <c r="I656" s="3">
        <f>('Stocks Portfolio'!G656-'Stocks Portfolio'!$G$3)/'Stocks Portfolio'!$G$3</f>
        <v>-3.7735849056603744E-2</v>
      </c>
      <c r="J656" s="3">
        <f>('Stocks Portfolio'!H656-'Stocks Portfolio'!$H$3)/'Stocks Portfolio'!$H$3</f>
        <v>-0.11632814560801891</v>
      </c>
      <c r="K656" s="39">
        <f>('Stocks Portfolio'!I656-'Stocks Portfolio'!$I$3)/'Stocks Portfolio'!$I$3</f>
        <v>-0.38478260869565212</v>
      </c>
    </row>
    <row r="657" spans="1:11" customFormat="1" x14ac:dyDescent="0.3">
      <c r="A657" s="101" vm="11505">
        <v>44768</v>
      </c>
      <c r="B657" s="5">
        <f>SUM('Efficient Frontier'!$C$7*'Stocks Portfolio'!K657,'Efficient Frontier'!$D$7*'Stocks Portfolio'!L657,'Stocks Portfolio'!M657*'Efficient Frontier'!$E$7,'Efficient Frontier'!$F$7*'Stocks Portfolio'!N657,'Stocks Portfolio'!O657*'Efficient Frontier'!$G$7,'Efficient Frontier'!$H$7*'Stocks Portfolio'!P657,'Stocks Portfolio'!Q657*'Efficient Frontier'!$I$7,'Efficient Frontier'!$J$7*'Stocks Portfolio'!R657)</f>
        <v>-1.4634479382354671E-2</v>
      </c>
      <c r="C657" s="97">
        <f t="shared" si="10"/>
        <v>0.11681112514039496</v>
      </c>
      <c r="D657" s="21">
        <f>('Stocks Portfolio'!B657-'Stocks Portfolio'!$B$3)/'Stocks Portfolio'!$B$3</f>
        <v>0.57632398753894065</v>
      </c>
      <c r="E657" s="3">
        <f>('Stocks Portfolio'!C657-'Stocks Portfolio'!$C$3)/'Stocks Portfolio'!$C$3</f>
        <v>3.5476718403547616E-2</v>
      </c>
      <c r="F657" s="3">
        <f>('Stocks Portfolio'!D657-'Stocks Portfolio'!$D$3)/'Stocks Portfolio'!$D$3</f>
        <v>0.30056837178201262</v>
      </c>
      <c r="G657" s="3">
        <f>('Stocks Portfolio'!E657-'Stocks Portfolio'!$E$3)/'Stocks Portfolio'!$E$3</f>
        <v>-0.35928232502965601</v>
      </c>
      <c r="H657" s="3">
        <f>('Stocks Portfolio'!F657-'Stocks Portfolio'!$F$3)/'Stocks Portfolio'!$F$3</f>
        <v>-0.3041579168416631</v>
      </c>
      <c r="I657" s="3">
        <f>('Stocks Portfolio'!G657-'Stocks Portfolio'!$G$3)/'Stocks Portfolio'!$G$3</f>
        <v>-4.5372866127583102E-2</v>
      </c>
      <c r="J657" s="3">
        <f>('Stocks Portfolio'!H657-'Stocks Portfolio'!$H$3)/'Stocks Portfolio'!$H$3</f>
        <v>-0.15061988921128974</v>
      </c>
      <c r="K657" s="39">
        <f>('Stocks Portfolio'!I657-'Stocks Portfolio'!$I$3)/'Stocks Portfolio'!$I$3</f>
        <v>-0.38641304347826089</v>
      </c>
    </row>
    <row r="658" spans="1:11" customFormat="1" x14ac:dyDescent="0.3">
      <c r="A658" s="101" vm="11520">
        <v>44769</v>
      </c>
      <c r="B658" s="5">
        <f>SUM('Efficient Frontier'!$C$7*'Stocks Portfolio'!K658,'Efficient Frontier'!$D$7*'Stocks Portfolio'!L658,'Stocks Portfolio'!M658*'Efficient Frontier'!$E$7,'Efficient Frontier'!$F$7*'Stocks Portfolio'!N658,'Stocks Portfolio'!O658*'Efficient Frontier'!$G$7,'Efficient Frontier'!$H$7*'Stocks Portfolio'!P658,'Stocks Portfolio'!Q658*'Efficient Frontier'!$I$7,'Efficient Frontier'!$J$7*'Stocks Portfolio'!R658)</f>
        <v>2.2255623974022701E-2</v>
      </c>
      <c r="C658" s="97">
        <f t="shared" si="10"/>
        <v>0.13912055014614391</v>
      </c>
      <c r="D658" s="21">
        <f>('Stocks Portfolio'!B658-'Stocks Portfolio'!$B$3)/'Stocks Portfolio'!$B$3</f>
        <v>0.61163032191069555</v>
      </c>
      <c r="E658" s="3">
        <f>('Stocks Portfolio'!C658-'Stocks Portfolio'!$C$3)/'Stocks Portfolio'!$C$3</f>
        <v>6.3316087706331431E-2</v>
      </c>
      <c r="F658" s="3">
        <f>('Stocks Portfolio'!D658-'Stocks Portfolio'!$D$3)/'Stocks Portfolio'!$D$3</f>
        <v>0.3142761618187897</v>
      </c>
      <c r="G658" s="3">
        <f>('Stocks Portfolio'!E658-'Stocks Portfolio'!$E$3)/'Stocks Portfolio'!$E$3</f>
        <v>-0.30389976275207592</v>
      </c>
      <c r="H658" s="3">
        <f>('Stocks Portfolio'!F658-'Stocks Portfolio'!$F$3)/'Stocks Portfolio'!$F$3</f>
        <v>-0.29559008819823596</v>
      </c>
      <c r="I658" s="3">
        <f>('Stocks Portfolio'!G658-'Stocks Portfolio'!$G$3)/'Stocks Portfolio'!$G$3</f>
        <v>-3.1895777178796061E-2</v>
      </c>
      <c r="J658" s="3">
        <f>('Stocks Portfolio'!H658-'Stocks Portfolio'!$H$3)/'Stocks Portfolio'!$H$3</f>
        <v>-0.13795832234238981</v>
      </c>
      <c r="K658" s="39">
        <f>('Stocks Portfolio'!I658-'Stocks Portfolio'!$I$3)/'Stocks Portfolio'!$I$3</f>
        <v>-0.42934782608695649</v>
      </c>
    </row>
    <row r="659" spans="1:11" customFormat="1" x14ac:dyDescent="0.3">
      <c r="A659" s="101" vm="11536">
        <v>44770</v>
      </c>
      <c r="B659" s="5">
        <f>SUM('Efficient Frontier'!$C$7*'Stocks Portfolio'!K659,'Efficient Frontier'!$D$7*'Stocks Portfolio'!L659,'Stocks Portfolio'!M659*'Efficient Frontier'!$E$7,'Efficient Frontier'!$F$7*'Stocks Portfolio'!N659,'Stocks Portfolio'!O659*'Efficient Frontier'!$G$7,'Efficient Frontier'!$H$7*'Stocks Portfolio'!P659,'Stocks Portfolio'!Q659*'Efficient Frontier'!$I$7,'Efficient Frontier'!$J$7*'Stocks Portfolio'!R659)</f>
        <v>2.41392295543073E-2</v>
      </c>
      <c r="C659" s="97">
        <f t="shared" si="10"/>
        <v>0.17091007397421959</v>
      </c>
      <c r="D659" s="21">
        <f>('Stocks Portfolio'!B659-'Stocks Portfolio'!$B$3)/'Stocks Portfolio'!$B$3</f>
        <v>0.63343717549325018</v>
      </c>
      <c r="E659" s="3">
        <f>('Stocks Portfolio'!C659-'Stocks Portfolio'!$C$3)/'Stocks Portfolio'!$C$3</f>
        <v>0.14880512441488047</v>
      </c>
      <c r="F659" s="3">
        <f>('Stocks Portfolio'!D659-'Stocks Portfolio'!$D$3)/'Stocks Portfolio'!$D$3</f>
        <v>0.36542962219993297</v>
      </c>
      <c r="G659" s="3">
        <f>('Stocks Portfolio'!E659-'Stocks Portfolio'!$E$3)/'Stocks Portfolio'!$E$3</f>
        <v>-0.31064650059311977</v>
      </c>
      <c r="H659" s="3">
        <f>('Stocks Portfolio'!F659-'Stocks Portfolio'!$F$3)/'Stocks Portfolio'!$F$3</f>
        <v>-0.28357832843343128</v>
      </c>
      <c r="I659" s="3">
        <f>('Stocks Portfolio'!G659-'Stocks Portfolio'!$G$3)/'Stocks Portfolio'!$G$3</f>
        <v>1.5723270440251635E-2</v>
      </c>
      <c r="J659" s="3">
        <f>('Stocks Portfolio'!H659-'Stocks Portfolio'!$H$3)/'Stocks Portfolio'!$H$3</f>
        <v>-9.4170403587443774E-2</v>
      </c>
      <c r="K659" s="39">
        <f>('Stocks Portfolio'!I659-'Stocks Portfolio'!$I$3)/'Stocks Portfolio'!$I$3</f>
        <v>-0.44510869565217381</v>
      </c>
    </row>
    <row r="660" spans="1:11" customFormat="1" x14ac:dyDescent="0.3">
      <c r="A660" s="101" vm="11551">
        <v>44771</v>
      </c>
      <c r="B660" s="5">
        <f>SUM('Efficient Frontier'!$C$7*'Stocks Portfolio'!K660,'Efficient Frontier'!$D$7*'Stocks Portfolio'!L660,'Stocks Portfolio'!M660*'Efficient Frontier'!$E$7,'Efficient Frontier'!$F$7*'Stocks Portfolio'!N660,'Stocks Portfolio'!O660*'Efficient Frontier'!$G$7,'Efficient Frontier'!$H$7*'Stocks Portfolio'!P660,'Stocks Portfolio'!Q660*'Efficient Frontier'!$I$7,'Efficient Frontier'!$J$7*'Stocks Portfolio'!R660)</f>
        <v>1.5792280434859883E-2</v>
      </c>
      <c r="C660" s="97">
        <f t="shared" si="10"/>
        <v>0.18806649794793012</v>
      </c>
      <c r="D660" s="21">
        <f>('Stocks Portfolio'!B660-'Stocks Portfolio'!$B$3)/'Stocks Portfolio'!$B$3</f>
        <v>0.65316718587746614</v>
      </c>
      <c r="E660" s="3">
        <f>('Stocks Portfolio'!C660-'Stocks Portfolio'!$C$3)/'Stocks Portfolio'!$C$3</f>
        <v>0.19906380881990632</v>
      </c>
      <c r="F660" s="3">
        <f>('Stocks Portfolio'!D660-'Stocks Portfolio'!$D$3)/'Stocks Portfolio'!$D$3</f>
        <v>0.37880307589434953</v>
      </c>
      <c r="G660" s="3">
        <f>('Stocks Portfolio'!E660-'Stocks Portfolio'!$E$3)/'Stocks Portfolio'!$E$3</f>
        <v>-0.28973902728351125</v>
      </c>
      <c r="H660" s="3">
        <f>('Stocks Portfolio'!F660-'Stocks Portfolio'!$F$3)/'Stocks Portfolio'!$F$3</f>
        <v>-0.27400251994960095</v>
      </c>
      <c r="I660" s="3">
        <f>('Stocks Portfolio'!G660-'Stocks Portfolio'!$G$3)/'Stocks Portfolio'!$G$3</f>
        <v>4.2377957472297147E-2</v>
      </c>
      <c r="J660" s="3">
        <f>('Stocks Portfolio'!H660-'Stocks Portfolio'!$H$3)/'Stocks Portfolio'!$H$3</f>
        <v>-8.8894750725402205E-2</v>
      </c>
      <c r="K660" s="39">
        <f>('Stocks Portfolio'!I660-'Stocks Portfolio'!$I$3)/'Stocks Portfolio'!$I$3</f>
        <v>-0.44293478260869562</v>
      </c>
    </row>
    <row r="661" spans="1:11" customFormat="1" x14ac:dyDescent="0.3">
      <c r="A661" s="101" vm="11566">
        <v>44774</v>
      </c>
      <c r="B661" s="5">
        <f>SUM('Efficient Frontier'!$C$7*'Stocks Portfolio'!K661,'Efficient Frontier'!$D$7*'Stocks Portfolio'!L661,'Stocks Portfolio'!M661*'Efficient Frontier'!$E$7,'Efficient Frontier'!$F$7*'Stocks Portfolio'!N661,'Stocks Portfolio'!O661*'Efficient Frontier'!$G$7,'Efficient Frontier'!$H$7*'Stocks Portfolio'!P661,'Stocks Portfolio'!Q661*'Efficient Frontier'!$I$7,'Efficient Frontier'!$J$7*'Stocks Portfolio'!R661)</f>
        <v>2.0133066616342893E-3</v>
      </c>
      <c r="C661" s="97">
        <f t="shared" si="10"/>
        <v>0.19233968363626064</v>
      </c>
      <c r="D661" s="21">
        <f>('Stocks Portfolio'!B661-'Stocks Portfolio'!$B$3)/'Stocks Portfolio'!$B$3</f>
        <v>0.66874350986500508</v>
      </c>
      <c r="E661" s="3">
        <f>('Stocks Portfolio'!C661-'Stocks Portfolio'!$C$3)/'Stocks Portfolio'!$C$3</f>
        <v>0.20054200542005401</v>
      </c>
      <c r="F661" s="3">
        <f>('Stocks Portfolio'!D661-'Stocks Portfolio'!$D$3)/'Stocks Portfolio'!$D$3</f>
        <v>0.38348378468739547</v>
      </c>
      <c r="G661" s="3">
        <f>('Stocks Portfolio'!E661-'Stocks Portfolio'!$E$3)/'Stocks Portfolio'!$E$3</f>
        <v>-0.29863582443653608</v>
      </c>
      <c r="H661" s="3">
        <f>('Stocks Portfolio'!F661-'Stocks Portfolio'!$F$3)/'Stocks Portfolio'!$F$3</f>
        <v>-0.26535069298614017</v>
      </c>
      <c r="I661" s="3">
        <f>('Stocks Portfolio'!G661-'Stocks Portfolio'!$G$3)/'Stocks Portfolio'!$G$3</f>
        <v>5.1662174303683701E-2</v>
      </c>
      <c r="J661" s="3">
        <f>('Stocks Portfolio'!H661-'Stocks Portfolio'!$H$3)/'Stocks Portfolio'!$H$3</f>
        <v>-7.9926140859931272E-2</v>
      </c>
      <c r="K661" s="39">
        <f>('Stocks Portfolio'!I661-'Stocks Portfolio'!$I$3)/'Stocks Portfolio'!$I$3</f>
        <v>-0.44728260869565212</v>
      </c>
    </row>
    <row r="662" spans="1:11" customFormat="1" x14ac:dyDescent="0.3">
      <c r="A662" s="101" vm="11585">
        <v>44775</v>
      </c>
      <c r="B662" s="5">
        <f>SUM('Efficient Frontier'!$C$7*'Stocks Portfolio'!K662,'Efficient Frontier'!$D$7*'Stocks Portfolio'!L662,'Stocks Portfolio'!M662*'Efficient Frontier'!$E$7,'Efficient Frontier'!$F$7*'Stocks Portfolio'!N662,'Stocks Portfolio'!O662*'Efficient Frontier'!$G$7,'Efficient Frontier'!$H$7*'Stocks Portfolio'!P662,'Stocks Portfolio'!Q662*'Efficient Frontier'!$I$7,'Efficient Frontier'!$J$7*'Stocks Portfolio'!R662)</f>
        <v>3.6612798291432123E-3</v>
      </c>
      <c r="C662" s="97">
        <f t="shared" si="10"/>
        <v>0.19917665990039843</v>
      </c>
      <c r="D662" s="21">
        <f>('Stocks Portfolio'!B662-'Stocks Portfolio'!$B$3)/'Stocks Portfolio'!$B$3</f>
        <v>0.68639667705088236</v>
      </c>
      <c r="E662" s="3">
        <f>('Stocks Portfolio'!C662-'Stocks Portfolio'!$C$3)/'Stocks Portfolio'!$C$3</f>
        <v>0.17615176151761514</v>
      </c>
      <c r="F662" s="3">
        <f>('Stocks Portfolio'!D662-'Stocks Portfolio'!$D$3)/'Stocks Portfolio'!$D$3</f>
        <v>0.39819458375125361</v>
      </c>
      <c r="G662" s="3">
        <f>('Stocks Portfolio'!E662-'Stocks Portfolio'!$E$3)/'Stocks Portfolio'!$E$3</f>
        <v>-0.30063760379596677</v>
      </c>
      <c r="H662" s="3">
        <f>('Stocks Portfolio'!F662-'Stocks Portfolio'!$F$3)/'Stocks Portfolio'!$F$3</f>
        <v>-0.26627467450650977</v>
      </c>
      <c r="I662" s="3">
        <f>('Stocks Portfolio'!G662-'Stocks Portfolio'!$G$3)/'Stocks Portfolio'!$G$3</f>
        <v>6.9332135369871234E-2</v>
      </c>
      <c r="J662" s="3">
        <f>('Stocks Portfolio'!H662-'Stocks Portfolio'!$H$3)/'Stocks Portfolio'!$H$3</f>
        <v>-0.10577683988393559</v>
      </c>
      <c r="K662" s="39">
        <f>('Stocks Portfolio'!I662-'Stocks Portfolio'!$I$3)/'Stocks Portfolio'!$I$3</f>
        <v>-0.45</v>
      </c>
    </row>
    <row r="663" spans="1:11" customFormat="1" x14ac:dyDescent="0.3">
      <c r="A663" s="101" vm="11602">
        <v>44776</v>
      </c>
      <c r="B663" s="5">
        <f>SUM('Efficient Frontier'!$C$7*'Stocks Portfolio'!K663,'Efficient Frontier'!$D$7*'Stocks Portfolio'!L663,'Stocks Portfolio'!M663*'Efficient Frontier'!$E$7,'Efficient Frontier'!$F$7*'Stocks Portfolio'!N663,'Stocks Portfolio'!O663*'Efficient Frontier'!$G$7,'Efficient Frontier'!$H$7*'Stocks Portfolio'!P663,'Stocks Portfolio'!Q663*'Efficient Frontier'!$I$7,'Efficient Frontier'!$J$7*'Stocks Portfolio'!R663)</f>
        <v>1.2204332535131349E-2</v>
      </c>
      <c r="C663" s="97">
        <f t="shared" si="10"/>
        <v>0.21191967177334153</v>
      </c>
      <c r="D663" s="21">
        <f>('Stocks Portfolio'!B663-'Stocks Portfolio'!$B$3)/'Stocks Portfolio'!$B$3</f>
        <v>0.6801661474558669</v>
      </c>
      <c r="E663" s="3">
        <f>('Stocks Portfolio'!C663-'Stocks Portfolio'!$C$3)/'Stocks Portfolio'!$C$3</f>
        <v>0.18378911061837874</v>
      </c>
      <c r="F663" s="3">
        <f>('Stocks Portfolio'!D663-'Stocks Portfolio'!$D$3)/'Stocks Portfolio'!$D$3</f>
        <v>0.41892343697759926</v>
      </c>
      <c r="G663" s="3">
        <f>('Stocks Portfolio'!E663-'Stocks Portfolio'!$E$3)/'Stocks Portfolio'!$E$3</f>
        <v>-0.2861803084223013</v>
      </c>
      <c r="H663" s="3">
        <f>('Stocks Portfolio'!F663-'Stocks Portfolio'!$F$3)/'Stocks Portfolio'!$F$3</f>
        <v>-0.25501889962200747</v>
      </c>
      <c r="I663" s="3">
        <f>('Stocks Portfolio'!G663-'Stocks Portfolio'!$G$3)/'Stocks Portfolio'!$G$3</f>
        <v>7.9964061096136546E-2</v>
      </c>
      <c r="J663" s="3">
        <f>('Stocks Portfolio'!H663-'Stocks Portfolio'!$H$3)/'Stocks Portfolio'!$H$3</f>
        <v>-7.7815879715114639E-2</v>
      </c>
      <c r="K663" s="39">
        <f>('Stocks Portfolio'!I663-'Stocks Portfolio'!$I$3)/'Stocks Portfolio'!$I$3</f>
        <v>-0.44673913043478258</v>
      </c>
    </row>
    <row r="664" spans="1:11" customFormat="1" x14ac:dyDescent="0.3">
      <c r="A664" s="101" vm="11620">
        <v>44777</v>
      </c>
      <c r="B664" s="5">
        <f>SUM('Efficient Frontier'!$C$7*'Stocks Portfolio'!K664,'Efficient Frontier'!$D$7*'Stocks Portfolio'!L664,'Stocks Portfolio'!M664*'Efficient Frontier'!$E$7,'Efficient Frontier'!$F$7*'Stocks Portfolio'!N664,'Stocks Portfolio'!O664*'Efficient Frontier'!$G$7,'Efficient Frontier'!$H$7*'Stocks Portfolio'!P664,'Stocks Portfolio'!Q664*'Efficient Frontier'!$I$7,'Efficient Frontier'!$J$7*'Stocks Portfolio'!R664)</f>
        <v>3.3570559284986567E-3</v>
      </c>
      <c r="C664" s="97">
        <f t="shared" si="10"/>
        <v>0.21599204936290689</v>
      </c>
      <c r="D664" s="21">
        <f>('Stocks Portfolio'!B664-'Stocks Portfolio'!$B$3)/'Stocks Portfolio'!$B$3</f>
        <v>0.71339563862928335</v>
      </c>
      <c r="E664" s="3">
        <f>('Stocks Portfolio'!C664-'Stocks Portfolio'!$C$3)/'Stocks Portfolio'!$C$3</f>
        <v>0.21483123922148309</v>
      </c>
      <c r="F664" s="3">
        <f>('Stocks Portfolio'!D664-'Stocks Portfolio'!$D$3)/'Stocks Portfolio'!$D$3</f>
        <v>0.40688732865262445</v>
      </c>
      <c r="G664" s="3">
        <f>('Stocks Portfolio'!E664-'Stocks Portfolio'!$E$3)/'Stocks Portfolio'!$E$3</f>
        <v>-0.27965599051008305</v>
      </c>
      <c r="H664" s="3">
        <f>('Stocks Portfolio'!F664-'Stocks Portfolio'!$F$3)/'Stocks Portfolio'!$F$3</f>
        <v>-0.25115497690046196</v>
      </c>
      <c r="I664" s="3">
        <f>('Stocks Portfolio'!G664-'Stocks Portfolio'!$G$3)/'Stocks Portfolio'!$G$3</f>
        <v>7.2476789457921534E-2</v>
      </c>
      <c r="J664" s="3">
        <f>('Stocks Portfolio'!H664-'Stocks Portfolio'!$H$3)/'Stocks Portfolio'!$H$3</f>
        <v>-6.6209443418623004E-2</v>
      </c>
      <c r="K664" s="39">
        <f>('Stocks Portfolio'!I664-'Stocks Portfolio'!$I$3)/'Stocks Portfolio'!$I$3</f>
        <v>-0.44782608695652171</v>
      </c>
    </row>
    <row r="665" spans="1:11" customFormat="1" x14ac:dyDescent="0.3">
      <c r="A665" s="101" vm="11636">
        <v>44778</v>
      </c>
      <c r="B665" s="5">
        <f>SUM('Efficient Frontier'!$C$7*'Stocks Portfolio'!K665,'Efficient Frontier'!$D$7*'Stocks Portfolio'!L665,'Stocks Portfolio'!M665*'Efficient Frontier'!$E$7,'Efficient Frontier'!$F$7*'Stocks Portfolio'!N665,'Stocks Portfolio'!O665*'Efficient Frontier'!$G$7,'Efficient Frontier'!$H$7*'Stocks Portfolio'!P665,'Stocks Portfolio'!Q665*'Efficient Frontier'!$I$7,'Efficient Frontier'!$J$7*'Stocks Portfolio'!R665)</f>
        <v>5.8640432259377559E-4</v>
      </c>
      <c r="C665" s="97">
        <f t="shared" si="10"/>
        <v>0.21424711719095127</v>
      </c>
      <c r="D665" s="21">
        <f>('Stocks Portfolio'!B665-'Stocks Portfolio'!$B$3)/'Stocks Portfolio'!$B$3</f>
        <v>0.72170301142263726</v>
      </c>
      <c r="E665" s="3">
        <f>('Stocks Portfolio'!C665-'Stocks Portfolio'!$C$3)/'Stocks Portfolio'!$C$3</f>
        <v>0.21458487312145832</v>
      </c>
      <c r="F665" s="3">
        <f>('Stocks Portfolio'!D665-'Stocks Portfolio'!$D$3)/'Stocks Portfolio'!$D$3</f>
        <v>0.39150785690404533</v>
      </c>
      <c r="G665" s="3">
        <f>('Stocks Portfolio'!E665-'Stocks Portfolio'!$E$3)/'Stocks Portfolio'!$E$3</f>
        <v>-0.2669039145907473</v>
      </c>
      <c r="H665" s="3">
        <f>('Stocks Portfolio'!F665-'Stocks Portfolio'!$F$3)/'Stocks Portfolio'!$F$3</f>
        <v>-0.23813523729525402</v>
      </c>
      <c r="I665" s="3">
        <f>('Stocks Portfolio'!G665-'Stocks Portfolio'!$G$3)/'Stocks Portfolio'!$G$3</f>
        <v>7.3075771188978803E-2</v>
      </c>
      <c r="J665" s="3">
        <f>('Stocks Portfolio'!H665-'Stocks Portfolio'!$H$3)/'Stocks Portfolio'!$H$3</f>
        <v>-6.8847269849643886E-2</v>
      </c>
      <c r="K665" s="39">
        <f>('Stocks Portfolio'!I665-'Stocks Portfolio'!$I$3)/'Stocks Portfolio'!$I$3</f>
        <v>-0.44402173913043469</v>
      </c>
    </row>
    <row r="666" spans="1:11" customFormat="1" x14ac:dyDescent="0.3">
      <c r="A666" s="101" vm="11654">
        <v>44781</v>
      </c>
      <c r="B666" s="5">
        <f>SUM('Efficient Frontier'!$C$7*'Stocks Portfolio'!K666,'Efficient Frontier'!$D$7*'Stocks Portfolio'!L666,'Stocks Portfolio'!M666*'Efficient Frontier'!$E$7,'Efficient Frontier'!$F$7*'Stocks Portfolio'!N666,'Stocks Portfolio'!O666*'Efficient Frontier'!$G$7,'Efficient Frontier'!$H$7*'Stocks Portfolio'!P666,'Stocks Portfolio'!Q666*'Efficient Frontier'!$I$7,'Efficient Frontier'!$J$7*'Stocks Portfolio'!R666)</f>
        <v>9.205344326377209E-3</v>
      </c>
      <c r="C666" s="97">
        <f t="shared" si="10"/>
        <v>0.22873189858109094</v>
      </c>
      <c r="D666" s="21">
        <f>('Stocks Portfolio'!B666-'Stocks Portfolio'!$B$3)/'Stocks Portfolio'!$B$3</f>
        <v>0.75908618899273106</v>
      </c>
      <c r="E666" s="3">
        <f>('Stocks Portfolio'!C666-'Stocks Portfolio'!$C$3)/'Stocks Portfolio'!$C$3</f>
        <v>0.21409214092140913</v>
      </c>
      <c r="F666" s="3">
        <f>('Stocks Portfolio'!D666-'Stocks Portfolio'!$D$3)/'Stocks Portfolio'!$D$3</f>
        <v>0.40889334670678684</v>
      </c>
      <c r="G666" s="3">
        <f>('Stocks Portfolio'!E666-'Stocks Portfolio'!$E$3)/'Stocks Portfolio'!$E$3</f>
        <v>-0.270017793594306</v>
      </c>
      <c r="H666" s="3">
        <f>('Stocks Portfolio'!F666-'Stocks Portfolio'!$F$3)/'Stocks Portfolio'!$F$3</f>
        <v>-0.23679126417471646</v>
      </c>
      <c r="I666" s="3">
        <f>('Stocks Portfolio'!G666-'Stocks Portfolio'!$G$3)/'Stocks Portfolio'!$G$3</f>
        <v>0.10676849356094641</v>
      </c>
      <c r="J666" s="3">
        <f>('Stocks Portfolio'!H666-'Stocks Portfolio'!$H$3)/'Stocks Portfolio'!$H$3</f>
        <v>-6.9374835135847954E-2</v>
      </c>
      <c r="K666" s="39">
        <f>('Stocks Portfolio'!I666-'Stocks Portfolio'!$I$3)/'Stocks Portfolio'!$I$3</f>
        <v>-0.44836956521739124</v>
      </c>
    </row>
    <row r="667" spans="1:11" customFormat="1" x14ac:dyDescent="0.3">
      <c r="A667" s="101" vm="11671">
        <v>44782</v>
      </c>
      <c r="B667" s="5">
        <f>SUM('Efficient Frontier'!$C$7*'Stocks Portfolio'!K667,'Efficient Frontier'!$D$7*'Stocks Portfolio'!L667,'Stocks Portfolio'!M667*'Efficient Frontier'!$E$7,'Efficient Frontier'!$F$7*'Stocks Portfolio'!N667,'Stocks Portfolio'!O667*'Efficient Frontier'!$G$7,'Efficient Frontier'!$H$7*'Stocks Portfolio'!P667,'Stocks Portfolio'!Q667*'Efficient Frontier'!$I$7,'Efficient Frontier'!$J$7*'Stocks Portfolio'!R667)</f>
        <v>-1.0594220764913424E-2</v>
      </c>
      <c r="C667" s="97">
        <f t="shared" si="10"/>
        <v>0.21586698938131449</v>
      </c>
      <c r="D667" s="21">
        <f>('Stocks Portfolio'!B667-'Stocks Portfolio'!$B$3)/'Stocks Portfolio'!$B$3</f>
        <v>0.76531671858774653</v>
      </c>
      <c r="E667" s="3">
        <f>('Stocks Portfolio'!C667-'Stocks Portfolio'!$C$3)/'Stocks Portfolio'!$C$3</f>
        <v>0.19733924611973386</v>
      </c>
      <c r="F667" s="3">
        <f>('Stocks Portfolio'!D667-'Stocks Portfolio'!$D$3)/'Stocks Portfolio'!$D$3</f>
        <v>0.38348378468739547</v>
      </c>
      <c r="G667" s="3">
        <f>('Stocks Portfolio'!E667-'Stocks Portfolio'!$E$3)/'Stocks Portfolio'!$E$3</f>
        <v>-0.27409549228944241</v>
      </c>
      <c r="H667" s="3">
        <f>('Stocks Portfolio'!F667-'Stocks Portfolio'!$F$3)/'Stocks Portfolio'!$F$3</f>
        <v>-0.237295254094918</v>
      </c>
      <c r="I667" s="3">
        <f>('Stocks Portfolio'!G667-'Stocks Portfolio'!$G$3)/'Stocks Portfolio'!$G$3</f>
        <v>7.8616352201257914E-2</v>
      </c>
      <c r="J667" s="3">
        <f>('Stocks Portfolio'!H667-'Stocks Portfolio'!$H$3)/'Stocks Portfolio'!$H$3</f>
        <v>-8.4146663149564704E-2</v>
      </c>
      <c r="K667" s="39">
        <f>('Stocks Portfolio'!I667-'Stocks Portfolio'!$I$3)/'Stocks Portfolio'!$I$3</f>
        <v>-0.45</v>
      </c>
    </row>
    <row r="668" spans="1:11" customFormat="1" x14ac:dyDescent="0.3">
      <c r="A668" s="101" vm="11687">
        <v>44783</v>
      </c>
      <c r="B668" s="5">
        <f>SUM('Efficient Frontier'!$C$7*'Stocks Portfolio'!K668,'Efficient Frontier'!$D$7*'Stocks Portfolio'!L668,'Stocks Portfolio'!M668*'Efficient Frontier'!$E$7,'Efficient Frontier'!$F$7*'Stocks Portfolio'!N668,'Stocks Portfolio'!O668*'Efficient Frontier'!$G$7,'Efficient Frontier'!$H$7*'Stocks Portfolio'!P668,'Stocks Portfolio'!Q668*'Efficient Frontier'!$I$7,'Efficient Frontier'!$J$7*'Stocks Portfolio'!R668)</f>
        <v>6.7590338676576777E-3</v>
      </c>
      <c r="C668" s="97">
        <f t="shared" si="10"/>
        <v>0.22166296166527069</v>
      </c>
      <c r="D668" s="21">
        <f>('Stocks Portfolio'!B668-'Stocks Portfolio'!$B$3)/'Stocks Portfolio'!$B$3</f>
        <v>0.74662512980269979</v>
      </c>
      <c r="E668" s="3">
        <f>('Stocks Portfolio'!C668-'Stocks Portfolio'!$C$3)/'Stocks Portfolio'!$C$3</f>
        <v>0.21975856122197571</v>
      </c>
      <c r="F668" s="3">
        <f>('Stocks Portfolio'!D668-'Stocks Portfolio'!$D$3)/'Stocks Portfolio'!$D$3</f>
        <v>0.39351387495820789</v>
      </c>
      <c r="G668" s="3">
        <f>('Stocks Portfolio'!E668-'Stocks Portfolio'!$E$3)/'Stocks Portfolio'!$E$3</f>
        <v>-0.26438315539739021</v>
      </c>
      <c r="H668" s="3">
        <f>('Stocks Portfolio'!F668-'Stocks Portfolio'!$F$3)/'Stocks Portfolio'!$F$3</f>
        <v>-0.23032339353212927</v>
      </c>
      <c r="I668" s="3">
        <f>('Stocks Portfolio'!G668-'Stocks Portfolio'!$G$3)/'Stocks Portfolio'!$G$3</f>
        <v>9.3740640910452283E-2</v>
      </c>
      <c r="J668" s="3">
        <f>('Stocks Portfolio'!H668-'Stocks Portfolio'!$H$3)/'Stocks Portfolio'!$H$3</f>
        <v>-6.3571616987602136E-2</v>
      </c>
      <c r="K668" s="39">
        <f>('Stocks Portfolio'!I668-'Stocks Portfolio'!$I$3)/'Stocks Portfolio'!$I$3</f>
        <v>-0.44728260869565212</v>
      </c>
    </row>
    <row r="669" spans="1:11" customFormat="1" x14ac:dyDescent="0.3">
      <c r="A669" s="101" vm="11704">
        <v>44784</v>
      </c>
      <c r="B669" s="5">
        <f>SUM('Efficient Frontier'!$C$7*'Stocks Portfolio'!K669,'Efficient Frontier'!$D$7*'Stocks Portfolio'!L669,'Stocks Portfolio'!M669*'Efficient Frontier'!$E$7,'Efficient Frontier'!$F$7*'Stocks Portfolio'!N669,'Stocks Portfolio'!O669*'Efficient Frontier'!$G$7,'Efficient Frontier'!$H$7*'Stocks Portfolio'!P669,'Stocks Portfolio'!Q669*'Efficient Frontier'!$I$7,'Efficient Frontier'!$J$7*'Stocks Portfolio'!R669)</f>
        <v>4.2665006635864153E-3</v>
      </c>
      <c r="C669" s="97">
        <f t="shared" si="10"/>
        <v>0.22745965331357604</v>
      </c>
      <c r="D669" s="21">
        <f>('Stocks Portfolio'!B669-'Stocks Portfolio'!$B$3)/'Stocks Portfolio'!$B$3</f>
        <v>0.75804776739356161</v>
      </c>
      <c r="E669" s="3">
        <f>('Stocks Portfolio'!C669-'Stocks Portfolio'!$C$3)/'Stocks Portfolio'!$C$3</f>
        <v>0.22591771372259162</v>
      </c>
      <c r="F669" s="3">
        <f>('Stocks Portfolio'!D669-'Stocks Portfolio'!$D$3)/'Stocks Portfolio'!$D$3</f>
        <v>0.40020060180541617</v>
      </c>
      <c r="G669" s="3">
        <f>('Stocks Portfolio'!E669-'Stocks Portfolio'!$E$3)/'Stocks Portfolio'!$E$3</f>
        <v>-0.26542111506524318</v>
      </c>
      <c r="H669" s="3">
        <f>('Stocks Portfolio'!F669-'Stocks Portfolio'!$F$3)/'Stocks Portfolio'!$F$3</f>
        <v>-0.22721545569088608</v>
      </c>
      <c r="I669" s="3">
        <f>('Stocks Portfolio'!G669-'Stocks Portfolio'!$G$3)/'Stocks Portfolio'!$G$3</f>
        <v>9.9580712788259959E-2</v>
      </c>
      <c r="J669" s="3">
        <f>('Stocks Portfolio'!H669-'Stocks Portfolio'!$H$3)/'Stocks Portfolio'!$H$3</f>
        <v>-5.7240833553152064E-2</v>
      </c>
      <c r="K669" s="39">
        <f>('Stocks Portfolio'!I669-'Stocks Portfolio'!$I$3)/'Stocks Portfolio'!$I$3</f>
        <v>-0.44293478260869562</v>
      </c>
    </row>
    <row r="670" spans="1:11" customFormat="1" x14ac:dyDescent="0.3">
      <c r="A670" s="101" vm="11720">
        <v>44785</v>
      </c>
      <c r="B670" s="5">
        <f>SUM('Efficient Frontier'!$C$7*'Stocks Portfolio'!K670,'Efficient Frontier'!$D$7*'Stocks Portfolio'!L670,'Stocks Portfolio'!M670*'Efficient Frontier'!$E$7,'Efficient Frontier'!$F$7*'Stocks Portfolio'!N670,'Stocks Portfolio'!O670*'Efficient Frontier'!$G$7,'Efficient Frontier'!$H$7*'Stocks Portfolio'!P670,'Stocks Portfolio'!Q670*'Efficient Frontier'!$I$7,'Efficient Frontier'!$J$7*'Stocks Portfolio'!R670)</f>
        <v>1.3312159989908544E-3</v>
      </c>
      <c r="C670" s="97">
        <f t="shared" si="10"/>
        <v>0.22537050444885415</v>
      </c>
      <c r="D670" s="21">
        <f>('Stocks Portfolio'!B670-'Stocks Portfolio'!$B$3)/'Stocks Portfolio'!$B$3</f>
        <v>0.73312564901349953</v>
      </c>
      <c r="E670" s="3">
        <f>('Stocks Portfolio'!C670-'Stocks Portfolio'!$C$3)/'Stocks Portfolio'!$C$3</f>
        <v>0.21655580192165555</v>
      </c>
      <c r="F670" s="3">
        <f>('Stocks Portfolio'!D670-'Stocks Portfolio'!$D$3)/'Stocks Portfolio'!$D$3</f>
        <v>0.39752591106653284</v>
      </c>
      <c r="G670" s="3">
        <f>('Stocks Portfolio'!E670-'Stocks Portfolio'!$E$3)/'Stocks Portfolio'!$E$3</f>
        <v>-0.2458481613285883</v>
      </c>
      <c r="H670" s="3">
        <f>('Stocks Portfolio'!F670-'Stocks Portfolio'!$F$3)/'Stocks Portfolio'!$F$3</f>
        <v>-0.22141957160856782</v>
      </c>
      <c r="I670" s="3">
        <f>('Stocks Portfolio'!G670-'Stocks Portfolio'!$G$3)/'Stocks Portfolio'!$G$3</f>
        <v>0.11051212938005398</v>
      </c>
      <c r="J670" s="3">
        <f>('Stocks Portfolio'!H670-'Stocks Portfolio'!$H$3)/'Stocks Portfolio'!$H$3</f>
        <v>-6.4626747560010439E-2</v>
      </c>
      <c r="K670" s="39">
        <f>('Stocks Portfolio'!I670-'Stocks Portfolio'!$I$3)/'Stocks Portfolio'!$I$3</f>
        <v>-0.44347826086956516</v>
      </c>
    </row>
    <row r="671" spans="1:11" customFormat="1" x14ac:dyDescent="0.3">
      <c r="A671" s="101" vm="11738">
        <v>44789</v>
      </c>
      <c r="B671" s="5">
        <f>SUM('Efficient Frontier'!$C$7*'Stocks Portfolio'!K671,'Efficient Frontier'!$D$7*'Stocks Portfolio'!L671,'Stocks Portfolio'!M671*'Efficient Frontier'!$E$7,'Efficient Frontier'!$F$7*'Stocks Portfolio'!N671,'Stocks Portfolio'!O671*'Efficient Frontier'!$G$7,'Efficient Frontier'!$H$7*'Stocks Portfolio'!P671,'Stocks Portfolio'!Q671*'Efficient Frontier'!$I$7,'Efficient Frontier'!$J$7*'Stocks Portfolio'!R671)</f>
        <v>2.0616140261071987E-3</v>
      </c>
      <c r="C671" s="97">
        <f t="shared" si="10"/>
        <v>0.23289866446640128</v>
      </c>
      <c r="D671" s="21">
        <f>('Stocks Portfolio'!B671-'Stocks Portfolio'!$B$3)/'Stocks Portfolio'!$B$3</f>
        <v>0.80269989615783988</v>
      </c>
      <c r="E671" s="3">
        <f>('Stocks Portfolio'!C671-'Stocks Portfolio'!$C$3)/'Stocks Portfolio'!$C$3</f>
        <v>0.21286031042128586</v>
      </c>
      <c r="F671" s="3">
        <f>('Stocks Portfolio'!D671-'Stocks Portfolio'!$D$3)/'Stocks Portfolio'!$D$3</f>
        <v>0.39150785690404533</v>
      </c>
      <c r="G671" s="3">
        <f>('Stocks Portfolio'!E671-'Stocks Portfolio'!$E$3)/'Stocks Portfolio'!$E$3</f>
        <v>-0.2563760379596679</v>
      </c>
      <c r="H671" s="3">
        <f>('Stocks Portfolio'!F671-'Stocks Portfolio'!$F$3)/'Stocks Portfolio'!$F$3</f>
        <v>-0.22099958000839975</v>
      </c>
      <c r="I671" s="3">
        <f>('Stocks Portfolio'!G671-'Stocks Portfolio'!$G$3)/'Stocks Portfolio'!$G$3</f>
        <v>0.11560347409404016</v>
      </c>
      <c r="J671" s="3">
        <f>('Stocks Portfolio'!H671-'Stocks Portfolio'!$H$3)/'Stocks Portfolio'!$H$3</f>
        <v>-7.1485096280664573E-2</v>
      </c>
      <c r="K671" s="39">
        <f>('Stocks Portfolio'!I671-'Stocks Portfolio'!$I$3)/'Stocks Portfolio'!$I$3</f>
        <v>-0.44836956521739124</v>
      </c>
    </row>
    <row r="672" spans="1:11" customFormat="1" x14ac:dyDescent="0.3">
      <c r="A672" s="101" vm="11755">
        <v>44790</v>
      </c>
      <c r="B672" s="5">
        <f>SUM('Efficient Frontier'!$C$7*'Stocks Portfolio'!K672,'Efficient Frontier'!$D$7*'Stocks Portfolio'!L672,'Stocks Portfolio'!M672*'Efficient Frontier'!$E$7,'Efficient Frontier'!$F$7*'Stocks Portfolio'!N672,'Stocks Portfolio'!O672*'Efficient Frontier'!$G$7,'Efficient Frontier'!$H$7*'Stocks Portfolio'!P672,'Stocks Portfolio'!Q672*'Efficient Frontier'!$I$7,'Efficient Frontier'!$J$7*'Stocks Portfolio'!R672)</f>
        <v>-7.5858510673913557E-3</v>
      </c>
      <c r="C672" s="97">
        <f t="shared" si="10"/>
        <v>0.22268230406819267</v>
      </c>
      <c r="D672" s="21">
        <f>('Stocks Portfolio'!B672-'Stocks Portfolio'!$B$3)/'Stocks Portfolio'!$B$3</f>
        <v>0.78608515057113171</v>
      </c>
      <c r="E672" s="3">
        <f>('Stocks Portfolio'!C672-'Stocks Portfolio'!$C$3)/'Stocks Portfolio'!$C$3</f>
        <v>0.20128110372012797</v>
      </c>
      <c r="F672" s="3">
        <f>('Stocks Portfolio'!D672-'Stocks Portfolio'!$D$3)/'Stocks Portfolio'!$D$3</f>
        <v>0.37947174857907051</v>
      </c>
      <c r="G672" s="3">
        <f>('Stocks Portfolio'!E672-'Stocks Portfolio'!$E$3)/'Stocks Portfolio'!$E$3</f>
        <v>-0.25607947805456693</v>
      </c>
      <c r="H672" s="3">
        <f>('Stocks Portfolio'!F672-'Stocks Portfolio'!$F$3)/'Stocks Portfolio'!$F$3</f>
        <v>-0.23200335993280127</v>
      </c>
      <c r="I672" s="3">
        <f>('Stocks Portfolio'!G672-'Stocks Portfolio'!$G$3)/'Stocks Portfolio'!$G$3</f>
        <v>9.6136567834681094E-2</v>
      </c>
      <c r="J672" s="3">
        <f>('Stocks Portfolio'!H672-'Stocks Portfolio'!$H$3)/'Stocks Portfolio'!$H$3</f>
        <v>-7.9398575573727204E-2</v>
      </c>
      <c r="K672" s="39">
        <f>('Stocks Portfolio'!I672-'Stocks Portfolio'!$I$3)/'Stocks Portfolio'!$I$3</f>
        <v>-0.44891304347826078</v>
      </c>
    </row>
    <row r="673" spans="1:11" customFormat="1" x14ac:dyDescent="0.3">
      <c r="A673" s="101" vm="11772">
        <v>44791</v>
      </c>
      <c r="B673" s="5">
        <f>SUM('Efficient Frontier'!$C$7*'Stocks Portfolio'!K673,'Efficient Frontier'!$D$7*'Stocks Portfolio'!L673,'Stocks Portfolio'!M673*'Efficient Frontier'!$E$7,'Efficient Frontier'!$F$7*'Stocks Portfolio'!N673,'Stocks Portfolio'!O673*'Efficient Frontier'!$G$7,'Efficient Frontier'!$H$7*'Stocks Portfolio'!P673,'Stocks Portfolio'!Q673*'Efficient Frontier'!$I$7,'Efficient Frontier'!$J$7*'Stocks Portfolio'!R673)</f>
        <v>7.6062598388466672E-3</v>
      </c>
      <c r="C673" s="97">
        <f t="shared" si="10"/>
        <v>0.23332451532204956</v>
      </c>
      <c r="D673" s="21">
        <f>('Stocks Portfolio'!B673-'Stocks Portfolio'!$B$3)/'Stocks Portfolio'!$B$3</f>
        <v>0.79750778816199352</v>
      </c>
      <c r="E673" s="3">
        <f>('Stocks Portfolio'!C673-'Stocks Portfolio'!$C$3)/'Stocks Portfolio'!$C$3</f>
        <v>0.22074402562207424</v>
      </c>
      <c r="F673" s="3">
        <f>('Stocks Portfolio'!D673-'Stocks Portfolio'!$D$3)/'Stocks Portfolio'!$D$3</f>
        <v>0.39618856569709127</v>
      </c>
      <c r="G673" s="3">
        <f>('Stocks Portfolio'!E673-'Stocks Portfolio'!$E$3)/'Stocks Portfolio'!$E$3</f>
        <v>-0.25667259786476865</v>
      </c>
      <c r="H673" s="3">
        <f>('Stocks Portfolio'!F673-'Stocks Portfolio'!$F$3)/'Stocks Portfolio'!$F$3</f>
        <v>-0.23267534649307009</v>
      </c>
      <c r="I673" s="3">
        <f>('Stocks Portfolio'!G673-'Stocks Portfolio'!$G$3)/'Stocks Portfolio'!$G$3</f>
        <v>0.11350703803533993</v>
      </c>
      <c r="J673" s="3">
        <f>('Stocks Portfolio'!H673-'Stocks Portfolio'!$H$3)/'Stocks Portfolio'!$H$3</f>
        <v>-7.4650487997889703E-2</v>
      </c>
      <c r="K673" s="39">
        <f>('Stocks Portfolio'!I673-'Stocks Portfolio'!$I$3)/'Stocks Portfolio'!$I$3</f>
        <v>-0.44891304347826078</v>
      </c>
    </row>
    <row r="674" spans="1:11" customFormat="1" x14ac:dyDescent="0.3">
      <c r="A674" s="101" vm="11789">
        <v>44792</v>
      </c>
      <c r="B674" s="5">
        <f>SUM('Efficient Frontier'!$C$7*'Stocks Portfolio'!K674,'Efficient Frontier'!$D$7*'Stocks Portfolio'!L674,'Stocks Portfolio'!M674*'Efficient Frontier'!$E$7,'Efficient Frontier'!$F$7*'Stocks Portfolio'!N674,'Stocks Portfolio'!O674*'Efficient Frontier'!$G$7,'Efficient Frontier'!$H$7*'Stocks Portfolio'!P674,'Stocks Portfolio'!Q674*'Efficient Frontier'!$I$7,'Efficient Frontier'!$J$7*'Stocks Portfolio'!R674)</f>
        <v>-2.0013092331019642E-2</v>
      </c>
      <c r="C674" s="97">
        <f t="shared" si="10"/>
        <v>0.21036375937350324</v>
      </c>
      <c r="D674" s="21">
        <f>('Stocks Portfolio'!B674-'Stocks Portfolio'!$B$3)/'Stocks Portfolio'!$B$3</f>
        <v>0.77050882658359288</v>
      </c>
      <c r="E674" s="3">
        <f>('Stocks Portfolio'!C674-'Stocks Portfolio'!$C$3)/'Stocks Portfolio'!$C$3</f>
        <v>0.2044838630204483</v>
      </c>
      <c r="F674" s="3">
        <f>('Stocks Portfolio'!D674-'Stocks Portfolio'!$D$3)/'Stocks Portfolio'!$D$3</f>
        <v>0.37278502173186223</v>
      </c>
      <c r="G674" s="3">
        <f>('Stocks Portfolio'!E674-'Stocks Portfolio'!$E$3)/'Stocks Portfolio'!$E$3</f>
        <v>-0.28491992882562278</v>
      </c>
      <c r="H674" s="3">
        <f>('Stocks Portfolio'!F674-'Stocks Portfolio'!$F$3)/'Stocks Portfolio'!$F$3</f>
        <v>-0.25527089458210822</v>
      </c>
      <c r="I674" s="3">
        <f>('Stocks Portfolio'!G674-'Stocks Portfolio'!$G$3)/'Stocks Portfolio'!$G$3</f>
        <v>8.1461515423779648E-2</v>
      </c>
      <c r="J674" s="3">
        <f>('Stocks Portfolio'!H674-'Stocks Portfolio'!$H$3)/'Stocks Portfolio'!$H$3</f>
        <v>-8.7839620152993902E-2</v>
      </c>
      <c r="K674" s="39">
        <f>('Stocks Portfolio'!I674-'Stocks Portfolio'!$I$3)/'Stocks Portfolio'!$I$3</f>
        <v>-0.44347826086956516</v>
      </c>
    </row>
    <row r="675" spans="1:11" customFormat="1" x14ac:dyDescent="0.3">
      <c r="A675" s="101" vm="11806">
        <v>44795</v>
      </c>
      <c r="B675" s="5">
        <f>SUM('Efficient Frontier'!$C$7*'Stocks Portfolio'!K675,'Efficient Frontier'!$D$7*'Stocks Portfolio'!L675,'Stocks Portfolio'!M675*'Efficient Frontier'!$E$7,'Efficient Frontier'!$F$7*'Stocks Portfolio'!N675,'Stocks Portfolio'!O675*'Efficient Frontier'!$G$7,'Efficient Frontier'!$H$7*'Stocks Portfolio'!P675,'Stocks Portfolio'!Q675*'Efficient Frontier'!$I$7,'Efficient Frontier'!$J$7*'Stocks Portfolio'!R675)</f>
        <v>-1.9246130777369315E-2</v>
      </c>
      <c r="C675" s="97">
        <f t="shared" si="10"/>
        <v>0.19121470305779248</v>
      </c>
      <c r="D675" s="21">
        <f>('Stocks Portfolio'!B675-'Stocks Portfolio'!$B$3)/'Stocks Portfolio'!$B$3</f>
        <v>0.76531671858774653</v>
      </c>
      <c r="E675" s="3">
        <f>('Stocks Portfolio'!C675-'Stocks Portfolio'!$C$3)/'Stocks Portfolio'!$C$3</f>
        <v>0.14954422271495424</v>
      </c>
      <c r="F675" s="3">
        <f>('Stocks Portfolio'!D675-'Stocks Portfolio'!$D$3)/'Stocks Portfolio'!$D$3</f>
        <v>0.35740554998328306</v>
      </c>
      <c r="G675" s="3">
        <f>('Stocks Portfolio'!E675-'Stocks Portfolio'!$E$3)/'Stocks Portfolio'!$E$3</f>
        <v>-0.30871886120996439</v>
      </c>
      <c r="H675" s="3">
        <f>('Stocks Portfolio'!F675-'Stocks Portfolio'!$F$3)/'Stocks Portfolio'!$F$3</f>
        <v>-0.27828643427131455</v>
      </c>
      <c r="I675" s="3">
        <f>('Stocks Portfolio'!G675-'Stocks Portfolio'!$G$3)/'Stocks Portfolio'!$G$3</f>
        <v>3.7136867325546608E-2</v>
      </c>
      <c r="J675" s="3">
        <f>('Stocks Portfolio'!H675-'Stocks Portfolio'!$H$3)/'Stocks Portfolio'!$H$3</f>
        <v>-0.11580058032181466</v>
      </c>
      <c r="K675" s="39">
        <f>('Stocks Portfolio'!I675-'Stocks Portfolio'!$I$3)/'Stocks Portfolio'!$I$3</f>
        <v>-0.4521739130434782</v>
      </c>
    </row>
    <row r="676" spans="1:11" customFormat="1" x14ac:dyDescent="0.3">
      <c r="A676" s="101" vm="11823">
        <v>44796</v>
      </c>
      <c r="B676" s="5">
        <f>SUM('Efficient Frontier'!$C$7*'Stocks Portfolio'!K676,'Efficient Frontier'!$D$7*'Stocks Portfolio'!L676,'Stocks Portfolio'!M676*'Efficient Frontier'!$E$7,'Efficient Frontier'!$F$7*'Stocks Portfolio'!N676,'Stocks Portfolio'!O676*'Efficient Frontier'!$G$7,'Efficient Frontier'!$H$7*'Stocks Portfolio'!P676,'Stocks Portfolio'!Q676*'Efficient Frontier'!$I$7,'Efficient Frontier'!$J$7*'Stocks Portfolio'!R676)</f>
        <v>7.3998425540503969E-3</v>
      </c>
      <c r="C676" s="97">
        <f t="shared" si="10"/>
        <v>0.19841247752464342</v>
      </c>
      <c r="D676" s="21">
        <f>('Stocks Portfolio'!B676-'Stocks Portfolio'!$B$3)/'Stocks Portfolio'!$B$3</f>
        <v>0.77570093457943923</v>
      </c>
      <c r="E676" s="3">
        <f>('Stocks Portfolio'!C676-'Stocks Portfolio'!$C$3)/'Stocks Portfolio'!$C$3</f>
        <v>0.17073170731707316</v>
      </c>
      <c r="F676" s="3">
        <f>('Stocks Portfolio'!D676-'Stocks Portfolio'!$D$3)/'Stocks Portfolio'!$D$3</f>
        <v>0.35874289535272469</v>
      </c>
      <c r="G676" s="3">
        <f>('Stocks Portfolio'!E676-'Stocks Portfolio'!$E$3)/'Stocks Portfolio'!$E$3</f>
        <v>-0.29759786476868322</v>
      </c>
      <c r="H676" s="3">
        <f>('Stocks Portfolio'!F676-'Stocks Portfolio'!$F$3)/'Stocks Portfolio'!$F$3</f>
        <v>-0.265182696346073</v>
      </c>
      <c r="I676" s="3">
        <f>('Stocks Portfolio'!G676-'Stocks Portfolio'!$G$3)/'Stocks Portfolio'!$G$3</f>
        <v>5.1212938005390785E-2</v>
      </c>
      <c r="J676" s="3">
        <f>('Stocks Portfolio'!H676-'Stocks Portfolio'!$H$3)/'Stocks Portfolio'!$H$3</f>
        <v>-0.11105249274597716</v>
      </c>
      <c r="K676" s="39">
        <f>('Stocks Portfolio'!I676-'Stocks Portfolio'!$I$3)/'Stocks Portfolio'!$I$3</f>
        <v>-0.44728260869565212</v>
      </c>
    </row>
    <row r="677" spans="1:11" customFormat="1" x14ac:dyDescent="0.3">
      <c r="A677" s="101" vm="11838">
        <v>44797</v>
      </c>
      <c r="B677" s="5">
        <f>SUM('Efficient Frontier'!$C$7*'Stocks Portfolio'!K677,'Efficient Frontier'!$D$7*'Stocks Portfolio'!L677,'Stocks Portfolio'!M677*'Efficient Frontier'!$E$7,'Efficient Frontier'!$F$7*'Stocks Portfolio'!N677,'Stocks Portfolio'!O677*'Efficient Frontier'!$G$7,'Efficient Frontier'!$H$7*'Stocks Portfolio'!P677,'Stocks Portfolio'!Q677*'Efficient Frontier'!$I$7,'Efficient Frontier'!$J$7*'Stocks Portfolio'!R677)</f>
        <v>9.2777557460180671E-3</v>
      </c>
      <c r="C677" s="97">
        <f t="shared" si="10"/>
        <v>0.21147282087637689</v>
      </c>
      <c r="D677" s="21">
        <f>('Stocks Portfolio'!B677-'Stocks Portfolio'!$B$3)/'Stocks Portfolio'!$B$3</f>
        <v>0.80477673935617833</v>
      </c>
      <c r="E677" s="3">
        <f>('Stocks Portfolio'!C677-'Stocks Portfolio'!$C$3)/'Stocks Portfolio'!$C$3</f>
        <v>0.18058635131805859</v>
      </c>
      <c r="F677" s="3">
        <f>('Stocks Portfolio'!D677-'Stocks Portfolio'!$D$3)/'Stocks Portfolio'!$D$3</f>
        <v>0.37412236710130381</v>
      </c>
      <c r="G677" s="3">
        <f>('Stocks Portfolio'!E677-'Stocks Portfolio'!$E$3)/'Stocks Portfolio'!$E$3</f>
        <v>-0.29722716488730727</v>
      </c>
      <c r="H677" s="3">
        <f>('Stocks Portfolio'!F677-'Stocks Portfolio'!$F$3)/'Stocks Portfolio'!$F$3</f>
        <v>-0.25930281394372101</v>
      </c>
      <c r="I677" s="3">
        <f>('Stocks Portfolio'!G677-'Stocks Portfolio'!$G$3)/'Stocks Portfolio'!$G$3</f>
        <v>6.2443845462713359E-2</v>
      </c>
      <c r="J677" s="3">
        <f>('Stocks Portfolio'!H677-'Stocks Portfolio'!$H$3)/'Stocks Portfolio'!$H$3</f>
        <v>-0.10524927459773134</v>
      </c>
      <c r="K677" s="39">
        <f>('Stocks Portfolio'!I677-'Stocks Portfolio'!$I$3)/'Stocks Portfolio'!$I$3</f>
        <v>-0.44565217391304346</v>
      </c>
    </row>
    <row r="678" spans="1:11" customFormat="1" x14ac:dyDescent="0.3">
      <c r="A678" s="101" vm="11855">
        <v>44798</v>
      </c>
      <c r="B678" s="5">
        <f>SUM('Efficient Frontier'!$C$7*'Stocks Portfolio'!K678,'Efficient Frontier'!$D$7*'Stocks Portfolio'!L678,'Stocks Portfolio'!M678*'Efficient Frontier'!$E$7,'Efficient Frontier'!$F$7*'Stocks Portfolio'!N678,'Stocks Portfolio'!O678*'Efficient Frontier'!$G$7,'Efficient Frontier'!$H$7*'Stocks Portfolio'!P678,'Stocks Portfolio'!Q678*'Efficient Frontier'!$I$7,'Efficient Frontier'!$J$7*'Stocks Portfolio'!R678)</f>
        <v>1.0369836033997397E-3</v>
      </c>
      <c r="C678" s="97">
        <f t="shared" si="10"/>
        <v>0.2172361688506044</v>
      </c>
      <c r="D678" s="21">
        <f>('Stocks Portfolio'!B678-'Stocks Portfolio'!$B$3)/'Stocks Portfolio'!$B$3</f>
        <v>0.84735202492211814</v>
      </c>
      <c r="E678" s="3">
        <f>('Stocks Portfolio'!C678-'Stocks Portfolio'!$C$3)/'Stocks Portfolio'!$C$3</f>
        <v>0.18206454791820628</v>
      </c>
      <c r="F678" s="3">
        <f>('Stocks Portfolio'!D678-'Stocks Portfolio'!$D$3)/'Stocks Portfolio'!$D$3</f>
        <v>0.37612838515546637</v>
      </c>
      <c r="G678" s="3">
        <f>('Stocks Portfolio'!E678-'Stocks Portfolio'!$E$3)/'Stocks Portfolio'!$E$3</f>
        <v>-0.30842230130486359</v>
      </c>
      <c r="H678" s="3">
        <f>('Stocks Portfolio'!F678-'Stocks Portfolio'!$F$3)/'Stocks Portfolio'!$F$3</f>
        <v>-0.26988660226795458</v>
      </c>
      <c r="I678" s="3">
        <f>('Stocks Portfolio'!G678-'Stocks Portfolio'!$G$3)/'Stocks Portfolio'!$G$3</f>
        <v>5.4956573824498353E-2</v>
      </c>
      <c r="J678" s="3">
        <f>('Stocks Portfolio'!H678-'Stocks Portfolio'!$H$3)/'Stocks Portfolio'!$H$3</f>
        <v>-9.7335795304668904E-2</v>
      </c>
      <c r="K678" s="39">
        <f>('Stocks Portfolio'!I678-'Stocks Portfolio'!$I$3)/'Stocks Portfolio'!$I$3</f>
        <v>-0.44891304347826078</v>
      </c>
    </row>
    <row r="679" spans="1:11" customFormat="1" x14ac:dyDescent="0.3">
      <c r="A679" s="101" vm="11872">
        <v>44799</v>
      </c>
      <c r="B679" s="5">
        <f>SUM('Efficient Frontier'!$C$7*'Stocks Portfolio'!K679,'Efficient Frontier'!$D$7*'Stocks Portfolio'!L679,'Stocks Portfolio'!M679*'Efficient Frontier'!$E$7,'Efficient Frontier'!$F$7*'Stocks Portfolio'!N679,'Stocks Portfolio'!O679*'Efficient Frontier'!$G$7,'Efficient Frontier'!$H$7*'Stocks Portfolio'!P679,'Stocks Portfolio'!Q679*'Efficient Frontier'!$I$7,'Efficient Frontier'!$J$7*'Stocks Portfolio'!R679)</f>
        <v>-2.8332766934058298E-2</v>
      </c>
      <c r="C679" s="97">
        <f t="shared" si="10"/>
        <v>0.18264190061729868</v>
      </c>
      <c r="D679" s="21">
        <f>('Stocks Portfolio'!B679-'Stocks Portfolio'!$B$3)/'Stocks Portfolio'!$B$3</f>
        <v>0.79854620976116286</v>
      </c>
      <c r="E679" s="3">
        <f>('Stocks Portfolio'!C679-'Stocks Portfolio'!$C$3)/'Stocks Portfolio'!$C$3</f>
        <v>0.12392214831239205</v>
      </c>
      <c r="F679" s="3">
        <f>('Stocks Portfolio'!D679-'Stocks Portfolio'!$D$3)/'Stocks Portfolio'!$D$3</f>
        <v>0.33634236041457694</v>
      </c>
      <c r="G679" s="3">
        <f>('Stocks Portfolio'!E679-'Stocks Portfolio'!$E$3)/'Stocks Portfolio'!$E$3</f>
        <v>-0.32532621589561089</v>
      </c>
      <c r="H679" s="3">
        <f>('Stocks Portfolio'!F679-'Stocks Portfolio'!$F$3)/'Stocks Portfolio'!$F$3</f>
        <v>-0.2923141537169256</v>
      </c>
      <c r="I679" s="3">
        <f>('Stocks Portfolio'!G679-'Stocks Portfolio'!$G$3)/'Stocks Portfolio'!$G$3</f>
        <v>2.8751123090745758E-2</v>
      </c>
      <c r="J679" s="3">
        <f>('Stocks Portfolio'!H679-'Stocks Portfolio'!$H$3)/'Stocks Portfolio'!$H$3</f>
        <v>-0.12740701661830647</v>
      </c>
      <c r="K679" s="39">
        <f>('Stocks Portfolio'!I679-'Stocks Portfolio'!$I$3)/'Stocks Portfolio'!$I$3</f>
        <v>-0.4548913043478261</v>
      </c>
    </row>
    <row r="680" spans="1:11" customFormat="1" x14ac:dyDescent="0.3">
      <c r="A680" s="101" vm="11889">
        <v>44802</v>
      </c>
      <c r="B680" s="5">
        <f>SUM('Efficient Frontier'!$C$7*'Stocks Portfolio'!K680,'Efficient Frontier'!$D$7*'Stocks Portfolio'!L680,'Stocks Portfolio'!M680*'Efficient Frontier'!$E$7,'Efficient Frontier'!$F$7*'Stocks Portfolio'!N680,'Stocks Portfolio'!O680*'Efficient Frontier'!$G$7,'Efficient Frontier'!$H$7*'Stocks Portfolio'!P680,'Stocks Portfolio'!Q680*'Efficient Frontier'!$I$7,'Efficient Frontier'!$J$7*'Stocks Portfolio'!R680)</f>
        <v>-1.4098306457805271E-3</v>
      </c>
      <c r="C680" s="97">
        <f t="shared" si="10"/>
        <v>0.17834259587937284</v>
      </c>
      <c r="D680" s="21">
        <f>('Stocks Portfolio'!B680-'Stocks Portfolio'!$B$3)/'Stocks Portfolio'!$B$3</f>
        <v>0.78920041536863961</v>
      </c>
      <c r="E680" s="3">
        <f>('Stocks Portfolio'!C680-'Stocks Portfolio'!$C$3)/'Stocks Portfolio'!$C$3</f>
        <v>0.10051736881005169</v>
      </c>
      <c r="F680" s="3">
        <f>('Stocks Portfolio'!D680-'Stocks Portfolio'!$D$3)/'Stocks Portfolio'!$D$3</f>
        <v>0.32764961551320626</v>
      </c>
      <c r="G680" s="3">
        <f>('Stocks Portfolio'!E680-'Stocks Portfolio'!$E$3)/'Stocks Portfolio'!$E$3</f>
        <v>-0.31316725978647691</v>
      </c>
      <c r="H680" s="3">
        <f>('Stocks Portfolio'!F680-'Stocks Portfolio'!$F$3)/'Stocks Portfolio'!$F$3</f>
        <v>-0.28542629147417042</v>
      </c>
      <c r="I680" s="3">
        <f>('Stocks Portfolio'!G680-'Stocks Portfolio'!$G$3)/'Stocks Portfolio'!$G$3</f>
        <v>2.9949086552860164E-2</v>
      </c>
      <c r="J680" s="3">
        <f>('Stocks Portfolio'!H680-'Stocks Portfolio'!$H$3)/'Stocks Portfolio'!$H$3</f>
        <v>-0.141651279345819</v>
      </c>
      <c r="K680" s="39">
        <f>('Stocks Portfolio'!I680-'Stocks Portfolio'!$I$3)/'Stocks Portfolio'!$I$3</f>
        <v>-0.45108695652173908</v>
      </c>
    </row>
    <row r="681" spans="1:11" customFormat="1" x14ac:dyDescent="0.3">
      <c r="A681" s="101" vm="11906">
        <v>44803</v>
      </c>
      <c r="B681" s="5">
        <f>SUM('Efficient Frontier'!$C$7*'Stocks Portfolio'!K681,'Efficient Frontier'!$D$7*'Stocks Portfolio'!L681,'Stocks Portfolio'!M681*'Efficient Frontier'!$E$7,'Efficient Frontier'!$F$7*'Stocks Portfolio'!N681,'Stocks Portfolio'!O681*'Efficient Frontier'!$G$7,'Efficient Frontier'!$H$7*'Stocks Portfolio'!P681,'Stocks Portfolio'!Q681*'Efficient Frontier'!$I$7,'Efficient Frontier'!$J$7*'Stocks Portfolio'!R681)</f>
        <v>-5.8043686167288059E-3</v>
      </c>
      <c r="C681" s="97">
        <f t="shared" si="10"/>
        <v>0.16817313682388846</v>
      </c>
      <c r="D681" s="21">
        <f>('Stocks Portfolio'!B681-'Stocks Portfolio'!$B$3)/'Stocks Portfolio'!$B$3</f>
        <v>0.76323987538940796</v>
      </c>
      <c r="E681" s="3">
        <f>('Stocks Portfolio'!C681-'Stocks Portfolio'!$C$3)/'Stocks Portfolio'!$C$3</f>
        <v>0.10470559251047055</v>
      </c>
      <c r="F681" s="3">
        <f>('Stocks Portfolio'!D681-'Stocks Portfolio'!$D$3)/'Stocks Portfolio'!$D$3</f>
        <v>0.31059846205282504</v>
      </c>
      <c r="G681" s="3">
        <f>('Stocks Portfolio'!E681-'Stocks Portfolio'!$E$3)/'Stocks Portfolio'!$E$3</f>
        <v>-0.30471530249110318</v>
      </c>
      <c r="H681" s="3">
        <f>('Stocks Portfolio'!F681-'Stocks Portfolio'!$F$3)/'Stocks Portfolio'!$F$3</f>
        <v>-0.2736665266694665</v>
      </c>
      <c r="I681" s="3">
        <f>('Stocks Portfolio'!G681-'Stocks Portfolio'!$G$3)/'Stocks Portfolio'!$G$3</f>
        <v>1.9766397124887643E-2</v>
      </c>
      <c r="J681" s="3">
        <f>('Stocks Portfolio'!H681-'Stocks Portfolio'!$H$3)/'Stocks Portfolio'!$H$3</f>
        <v>-0.15009232392508567</v>
      </c>
      <c r="K681" s="39">
        <f>('Stocks Portfolio'!I681-'Stocks Portfolio'!$I$3)/'Stocks Portfolio'!$I$3</f>
        <v>-0.45326086956521733</v>
      </c>
    </row>
    <row r="682" spans="1:11" customFormat="1" x14ac:dyDescent="0.3">
      <c r="A682" s="101" vm="11925">
        <v>44804</v>
      </c>
      <c r="B682" s="5">
        <f>SUM('Efficient Frontier'!$C$7*'Stocks Portfolio'!K682,'Efficient Frontier'!$D$7*'Stocks Portfolio'!L682,'Stocks Portfolio'!M682*'Efficient Frontier'!$E$7,'Efficient Frontier'!$F$7*'Stocks Portfolio'!N682,'Stocks Portfolio'!O682*'Efficient Frontier'!$G$7,'Efficient Frontier'!$H$7*'Stocks Portfolio'!P682,'Stocks Portfolio'!Q682*'Efficient Frontier'!$I$7,'Efficient Frontier'!$J$7*'Stocks Portfolio'!R682)</f>
        <v>-1.2412803960201859E-2</v>
      </c>
      <c r="C682" s="97">
        <f t="shared" si="10"/>
        <v>0.14322172161665786</v>
      </c>
      <c r="D682" s="21">
        <f>('Stocks Portfolio'!B682-'Stocks Portfolio'!$B$3)/'Stocks Portfolio'!$B$3</f>
        <v>0.64278296988577355</v>
      </c>
      <c r="E682" s="3">
        <f>('Stocks Portfolio'!C682-'Stocks Portfolio'!$C$3)/'Stocks Portfolio'!$C$3</f>
        <v>9.9778270509977743E-2</v>
      </c>
      <c r="F682" s="3">
        <f>('Stocks Portfolio'!D682-'Stocks Portfolio'!$D$3)/'Stocks Portfolio'!$D$3</f>
        <v>0.29187562688064173</v>
      </c>
      <c r="G682" s="3">
        <f>('Stocks Portfolio'!E682-'Stocks Portfolio'!$E$3)/'Stocks Portfolio'!$E$3</f>
        <v>-0.27357651245551601</v>
      </c>
      <c r="H682" s="3">
        <f>('Stocks Portfolio'!F682-'Stocks Portfolio'!$F$3)/'Stocks Portfolio'!$F$3</f>
        <v>-0.27635447291054166</v>
      </c>
      <c r="I682" s="3">
        <f>('Stocks Portfolio'!G682-'Stocks Portfolio'!$G$3)/'Stocks Portfolio'!$G$3</f>
        <v>-1.4974543276435071E-4</v>
      </c>
      <c r="J682" s="3">
        <f>('Stocks Portfolio'!H682-'Stocks Portfolio'!$H$3)/'Stocks Portfolio'!$H$3</f>
        <v>-0.15273015035610657</v>
      </c>
      <c r="K682" s="39">
        <f>('Stocks Portfolio'!I682-'Stocks Portfolio'!$I$3)/'Stocks Portfolio'!$I$3</f>
        <v>-0.45597826086956517</v>
      </c>
    </row>
    <row r="683" spans="1:11" customFormat="1" x14ac:dyDescent="0.3">
      <c r="A683" s="101" vm="11943">
        <v>44805</v>
      </c>
      <c r="B683" s="5">
        <f>SUM('Efficient Frontier'!$C$7*'Stocks Portfolio'!K683,'Efficient Frontier'!$D$7*'Stocks Portfolio'!L683,'Stocks Portfolio'!M683*'Efficient Frontier'!$E$7,'Efficient Frontier'!$F$7*'Stocks Portfolio'!N683,'Stocks Portfolio'!O683*'Efficient Frontier'!$G$7,'Efficient Frontier'!$H$7*'Stocks Portfolio'!P683,'Stocks Portfolio'!Q683*'Efficient Frontier'!$I$7,'Efficient Frontier'!$J$7*'Stocks Portfolio'!R683)</f>
        <v>-1.0023264770793181E-2</v>
      </c>
      <c r="C683" s="97">
        <f t="shared" si="10"/>
        <v>0.13236256356583237</v>
      </c>
      <c r="D683" s="21">
        <f>('Stocks Portfolio'!B683-'Stocks Portfolio'!$B$3)/'Stocks Portfolio'!$B$3</f>
        <v>0.63032191069574228</v>
      </c>
      <c r="E683" s="3">
        <f>('Stocks Portfolio'!C683-'Stocks Portfolio'!$C$3)/'Stocks Portfolio'!$C$3</f>
        <v>7.1692535107169164E-2</v>
      </c>
      <c r="F683" s="3">
        <f>('Stocks Portfolio'!D683-'Stocks Portfolio'!$D$3)/'Stocks Portfolio'!$D$3</f>
        <v>0.28284854563691059</v>
      </c>
      <c r="G683" s="3">
        <f>('Stocks Portfolio'!E683-'Stocks Portfolio'!$E$3)/'Stocks Portfolio'!$E$3</f>
        <v>-0.28150948991696317</v>
      </c>
      <c r="H683" s="3">
        <f>('Stocks Portfolio'!F683-'Stocks Portfolio'!$F$3)/'Stocks Portfolio'!$F$3</f>
        <v>-0.28861822763544726</v>
      </c>
      <c r="I683" s="3">
        <f>('Stocks Portfolio'!G683-'Stocks Portfolio'!$G$3)/'Stocks Portfolio'!$G$3</f>
        <v>-1.6921233902365908E-2</v>
      </c>
      <c r="J683" s="3">
        <f>('Stocks Portfolio'!H683-'Stocks Portfolio'!$H$3)/'Stocks Portfolio'!$H$3</f>
        <v>-0.16908467422843571</v>
      </c>
      <c r="K683" s="39">
        <f>('Stocks Portfolio'!I683-'Stocks Portfolio'!$I$3)/'Stocks Portfolio'!$I$3</f>
        <v>-0.45597826086956517</v>
      </c>
    </row>
    <row r="684" spans="1:11" customFormat="1" x14ac:dyDescent="0.3">
      <c r="A684" s="101" vm="11958">
        <v>44806</v>
      </c>
      <c r="B684" s="5">
        <f>SUM('Efficient Frontier'!$C$7*'Stocks Portfolio'!K684,'Efficient Frontier'!$D$7*'Stocks Portfolio'!L684,'Stocks Portfolio'!M684*'Efficient Frontier'!$E$7,'Efficient Frontier'!$F$7*'Stocks Portfolio'!N684,'Stocks Portfolio'!O684*'Efficient Frontier'!$G$7,'Efficient Frontier'!$H$7*'Stocks Portfolio'!P684,'Stocks Portfolio'!Q684*'Efficient Frontier'!$I$7,'Efficient Frontier'!$J$7*'Stocks Portfolio'!R684)</f>
        <v>1.6681519357395817E-2</v>
      </c>
      <c r="C684" s="97">
        <f t="shared" si="10"/>
        <v>0.1482944704824623</v>
      </c>
      <c r="D684" s="21">
        <f>('Stocks Portfolio'!B684-'Stocks Portfolio'!$B$3)/'Stocks Portfolio'!$B$3</f>
        <v>0.60228452751817219</v>
      </c>
      <c r="E684" s="3">
        <f>('Stocks Portfolio'!C684-'Stocks Portfolio'!$C$3)/'Stocks Portfolio'!$C$3</f>
        <v>0.10248829761024873</v>
      </c>
      <c r="F684" s="3">
        <f>('Stocks Portfolio'!D684-'Stocks Portfolio'!$D$3)/'Stocks Portfolio'!$D$3</f>
        <v>0.31494483450351046</v>
      </c>
      <c r="G684" s="3">
        <f>('Stocks Portfolio'!E684-'Stocks Portfolio'!$E$3)/'Stocks Portfolio'!$E$3</f>
        <v>-0.25889679715302483</v>
      </c>
      <c r="H684" s="3">
        <f>('Stocks Portfolio'!F684-'Stocks Portfolio'!$F$3)/'Stocks Portfolio'!$F$3</f>
        <v>-0.26997060058798816</v>
      </c>
      <c r="I684" s="3">
        <f>('Stocks Portfolio'!G684-'Stocks Portfolio'!$G$3)/'Stocks Portfolio'!$G$3</f>
        <v>8.8349805330937645E-3</v>
      </c>
      <c r="J684" s="3">
        <f>('Stocks Portfolio'!H684-'Stocks Portfolio'!$H$3)/'Stocks Portfolio'!$H$3</f>
        <v>-0.16380902136639403</v>
      </c>
      <c r="K684" s="39">
        <f>('Stocks Portfolio'!I684-'Stocks Portfolio'!$I$3)/'Stocks Portfolio'!$I$3</f>
        <v>-0.45434782608695651</v>
      </c>
    </row>
    <row r="685" spans="1:11" customFormat="1" x14ac:dyDescent="0.3">
      <c r="A685" s="101" vm="11974">
        <v>44809</v>
      </c>
      <c r="B685" s="5">
        <f>SUM('Efficient Frontier'!$C$7*'Stocks Portfolio'!K685,'Efficient Frontier'!$D$7*'Stocks Portfolio'!L685,'Stocks Portfolio'!M685*'Efficient Frontier'!$E$7,'Efficient Frontier'!$F$7*'Stocks Portfolio'!N685,'Stocks Portfolio'!O685*'Efficient Frontier'!$G$7,'Efficient Frontier'!$H$7*'Stocks Portfolio'!P685,'Stocks Portfolio'!Q685*'Efficient Frontier'!$I$7,'Efficient Frontier'!$J$7*'Stocks Portfolio'!R685)</f>
        <v>-2.9737988677066021E-2</v>
      </c>
      <c r="C685" s="97">
        <f t="shared" si="10"/>
        <v>0.11393316753125918</v>
      </c>
      <c r="D685" s="21">
        <f>('Stocks Portfolio'!B685-'Stocks Portfolio'!$B$3)/'Stocks Portfolio'!$B$3</f>
        <v>0.55244029075804757</v>
      </c>
      <c r="E685" s="3">
        <f>('Stocks Portfolio'!C685-'Stocks Portfolio'!$C$3)/'Stocks Portfolio'!$C$3</f>
        <v>7.415619610741557E-2</v>
      </c>
      <c r="F685" s="3">
        <f>('Stocks Portfolio'!D685-'Stocks Portfolio'!$D$3)/'Stocks Portfolio'!$D$3</f>
        <v>0.27482447342026073</v>
      </c>
      <c r="G685" s="3">
        <f>('Stocks Portfolio'!E685-'Stocks Portfolio'!$E$3)/'Stocks Portfolio'!$E$3</f>
        <v>-0.27913701067615648</v>
      </c>
      <c r="H685" s="3">
        <f>('Stocks Portfolio'!F685-'Stocks Portfolio'!$F$3)/'Stocks Portfolio'!$F$3</f>
        <v>-0.28727425451490962</v>
      </c>
      <c r="I685" s="3">
        <f>('Stocks Portfolio'!G685-'Stocks Portfolio'!$G$3)/'Stocks Portfolio'!$G$3</f>
        <v>-3.9532794249775419E-2</v>
      </c>
      <c r="J685" s="3">
        <f>('Stocks Portfolio'!H685-'Stocks Portfolio'!$H$3)/'Stocks Portfolio'!$H$3</f>
        <v>-0.17699815352149822</v>
      </c>
      <c r="K685" s="39">
        <f>('Stocks Portfolio'!I685-'Stocks Portfolio'!$I$3)/'Stocks Portfolio'!$I$3</f>
        <v>-0.467391304347826</v>
      </c>
    </row>
    <row r="686" spans="1:11" customFormat="1" x14ac:dyDescent="0.3">
      <c r="A686" s="101" vm="11994">
        <v>44810</v>
      </c>
      <c r="B686" s="5">
        <f>SUM('Efficient Frontier'!$C$7*'Stocks Portfolio'!K686,'Efficient Frontier'!$D$7*'Stocks Portfolio'!L686,'Stocks Portfolio'!M686*'Efficient Frontier'!$E$7,'Efficient Frontier'!$F$7*'Stocks Portfolio'!N686,'Stocks Portfolio'!O686*'Efficient Frontier'!$G$7,'Efficient Frontier'!$H$7*'Stocks Portfolio'!P686,'Stocks Portfolio'!Q686*'Efficient Frontier'!$I$7,'Efficient Frontier'!$J$7*'Stocks Portfolio'!R686)</f>
        <v>3.5154039805193548E-3</v>
      </c>
      <c r="C686" s="97">
        <f t="shared" si="10"/>
        <v>0.11965428572872655</v>
      </c>
      <c r="D686" s="21">
        <f>('Stocks Portfolio'!B686-'Stocks Portfolio'!$B$3)/'Stocks Portfolio'!$B$3</f>
        <v>0.56801661474558651</v>
      </c>
      <c r="E686" s="3">
        <f>('Stocks Portfolio'!C686-'Stocks Portfolio'!$C$3)/'Stocks Portfolio'!$C$3</f>
        <v>7.5141660507514085E-2</v>
      </c>
      <c r="F686" s="3">
        <f>('Stocks Portfolio'!D686-'Stocks Portfolio'!$D$3)/'Stocks Portfolio'!$D$3</f>
        <v>0.28251420929455029</v>
      </c>
      <c r="G686" s="3">
        <f>('Stocks Portfolio'!E686-'Stocks Portfolio'!$E$3)/'Stocks Portfolio'!$E$3</f>
        <v>-0.27565243179122184</v>
      </c>
      <c r="H686" s="3">
        <f>('Stocks Portfolio'!F686-'Stocks Portfolio'!$F$3)/'Stocks Portfolio'!$F$3</f>
        <v>-0.28441831163376724</v>
      </c>
      <c r="I686" s="3">
        <f>('Stocks Portfolio'!G686-'Stocks Portfolio'!$G$3)/'Stocks Portfolio'!$G$3</f>
        <v>-2.6654687032045512E-2</v>
      </c>
      <c r="J686" s="3">
        <f>('Stocks Portfolio'!H686-'Stocks Portfolio'!$H$3)/'Stocks Portfolio'!$H$3</f>
        <v>-0.19282511210762321</v>
      </c>
      <c r="K686" s="39">
        <f>('Stocks Portfolio'!I686-'Stocks Portfolio'!$I$3)/'Stocks Portfolio'!$I$3</f>
        <v>-0.48239130434782607</v>
      </c>
    </row>
    <row r="687" spans="1:11" customFormat="1" x14ac:dyDescent="0.3">
      <c r="A687" s="101" vm="12009">
        <v>44811</v>
      </c>
      <c r="B687" s="5">
        <f>SUM('Efficient Frontier'!$C$7*'Stocks Portfolio'!K687,'Efficient Frontier'!$D$7*'Stocks Portfolio'!L687,'Stocks Portfolio'!M687*'Efficient Frontier'!$E$7,'Efficient Frontier'!$F$7*'Stocks Portfolio'!N687,'Stocks Portfolio'!O687*'Efficient Frontier'!$G$7,'Efficient Frontier'!$H$7*'Stocks Portfolio'!P687,'Stocks Portfolio'!Q687*'Efficient Frontier'!$I$7,'Efficient Frontier'!$J$7*'Stocks Portfolio'!R687)</f>
        <v>9.438891330224488E-3</v>
      </c>
      <c r="C687" s="97">
        <f t="shared" si="10"/>
        <v>0.13742805231738345</v>
      </c>
      <c r="D687" s="21">
        <f>('Stocks Portfolio'!B687-'Stocks Portfolio'!$B$3)/'Stocks Portfolio'!$B$3</f>
        <v>0.64589823468328122</v>
      </c>
      <c r="E687" s="3">
        <f>('Stocks Portfolio'!C687-'Stocks Portfolio'!$C$3)/'Stocks Portfolio'!$C$3</f>
        <v>8.0808080808080648E-2</v>
      </c>
      <c r="F687" s="3">
        <f>('Stocks Portfolio'!D687-'Stocks Portfolio'!$D$3)/'Stocks Portfolio'!$D$3</f>
        <v>0.29822801738548976</v>
      </c>
      <c r="G687" s="3">
        <f>('Stocks Portfolio'!E687-'Stocks Portfolio'!$E$3)/'Stocks Portfolio'!$E$3</f>
        <v>-0.28729240806642942</v>
      </c>
      <c r="H687" s="3">
        <f>('Stocks Portfolio'!F687-'Stocks Portfolio'!$F$3)/'Stocks Portfolio'!$F$3</f>
        <v>-0.28601427971440568</v>
      </c>
      <c r="I687" s="3">
        <f>('Stocks Portfolio'!G687-'Stocks Portfolio'!$G$3)/'Stocks Portfolio'!$G$3</f>
        <v>-1.6322252171308772E-2</v>
      </c>
      <c r="J687" s="3">
        <f>('Stocks Portfolio'!H687-'Stocks Portfolio'!$H$3)/'Stocks Portfolio'!$H$3</f>
        <v>-0.19282511210762321</v>
      </c>
      <c r="K687" s="39">
        <f>('Stocks Portfolio'!I687-'Stocks Portfolio'!$I$3)/'Stocks Portfolio'!$I$3</f>
        <v>-0.50108695652173907</v>
      </c>
    </row>
    <row r="688" spans="1:11" customFormat="1" x14ac:dyDescent="0.3">
      <c r="A688" s="101" vm="12024">
        <v>44812</v>
      </c>
      <c r="B688" s="5">
        <f>SUM('Efficient Frontier'!$C$7*'Stocks Portfolio'!K688,'Efficient Frontier'!$D$7*'Stocks Portfolio'!L688,'Stocks Portfolio'!M688*'Efficient Frontier'!$E$7,'Efficient Frontier'!$F$7*'Stocks Portfolio'!N688,'Stocks Portfolio'!O688*'Efficient Frontier'!$G$7,'Efficient Frontier'!$H$7*'Stocks Portfolio'!P688,'Stocks Portfolio'!Q688*'Efficient Frontier'!$I$7,'Efficient Frontier'!$J$7*'Stocks Portfolio'!R688)</f>
        <v>1.3724672706632593E-2</v>
      </c>
      <c r="C688" s="97">
        <f t="shared" si="10"/>
        <v>0.14806225382885846</v>
      </c>
      <c r="D688" s="21">
        <f>('Stocks Portfolio'!B688-'Stocks Portfolio'!$B$3)/'Stocks Portfolio'!$B$3</f>
        <v>0.65109034267912758</v>
      </c>
      <c r="E688" s="3">
        <f>('Stocks Portfolio'!C688-'Stocks Portfolio'!$C$3)/'Stocks Portfolio'!$C$3</f>
        <v>8.8691796008869034E-2</v>
      </c>
      <c r="F688" s="3">
        <f>('Stocks Portfolio'!D688-'Stocks Portfolio'!$D$3)/'Stocks Portfolio'!$D$3</f>
        <v>0.29923102641257104</v>
      </c>
      <c r="G688" s="3">
        <f>('Stocks Portfolio'!E688-'Stocks Portfolio'!$E$3)/'Stocks Portfolio'!$E$3</f>
        <v>-0.24436536180308419</v>
      </c>
      <c r="H688" s="3">
        <f>('Stocks Portfolio'!F688-'Stocks Portfolio'!$F$3)/'Stocks Portfolio'!$F$3</f>
        <v>-0.26904661906761862</v>
      </c>
      <c r="I688" s="3">
        <f>('Stocks Portfolio'!G688-'Stocks Portfolio'!$G$3)/'Stocks Portfolio'!$G$3</f>
        <v>-1.707097933513026E-2</v>
      </c>
      <c r="J688" s="3">
        <f>('Stocks Portfolio'!H688-'Stocks Portfolio'!$H$3)/'Stocks Portfolio'!$H$3</f>
        <v>-0.19018728567660242</v>
      </c>
      <c r="K688" s="39">
        <f>('Stocks Portfolio'!I688-'Stocks Portfolio'!$I$3)/'Stocks Portfolio'!$I$3</f>
        <v>-0.49065217391304344</v>
      </c>
    </row>
    <row r="689" spans="1:11" customFormat="1" x14ac:dyDescent="0.3">
      <c r="A689" s="101" vm="12042">
        <v>44813</v>
      </c>
      <c r="B689" s="5">
        <f>SUM('Efficient Frontier'!$C$7*'Stocks Portfolio'!K689,'Efficient Frontier'!$D$7*'Stocks Portfolio'!L689,'Stocks Portfolio'!M689*'Efficient Frontier'!$E$7,'Efficient Frontier'!$F$7*'Stocks Portfolio'!N689,'Stocks Portfolio'!O689*'Efficient Frontier'!$G$7,'Efficient Frontier'!$H$7*'Stocks Portfolio'!P689,'Stocks Portfolio'!Q689*'Efficient Frontier'!$I$7,'Efficient Frontier'!$J$7*'Stocks Portfolio'!R689)</f>
        <v>1.5492255585351038E-2</v>
      </c>
      <c r="C689" s="97">
        <f t="shared" si="10"/>
        <v>0.16367015257395975</v>
      </c>
      <c r="D689" s="21">
        <f>('Stocks Portfolio'!B689-'Stocks Portfolio'!$B$3)/'Stocks Portfolio'!$B$3</f>
        <v>0.67601246105919</v>
      </c>
      <c r="E689" s="3">
        <f>('Stocks Portfolio'!C689-'Stocks Portfolio'!$C$3)/'Stocks Portfolio'!$C$3</f>
        <v>0.10889381621088924</v>
      </c>
      <c r="F689" s="3">
        <f>('Stocks Portfolio'!D689-'Stocks Portfolio'!$D$3)/'Stocks Portfolio'!$D$3</f>
        <v>0.30758943497158137</v>
      </c>
      <c r="G689" s="3">
        <f>('Stocks Portfolio'!E689-'Stocks Portfolio'!$E$3)/'Stocks Portfolio'!$E$3</f>
        <v>-0.23102016607354683</v>
      </c>
      <c r="H689" s="3">
        <f>('Stocks Portfolio'!F689-'Stocks Portfolio'!$F$3)/'Stocks Portfolio'!$F$3</f>
        <v>-0.23007139857202852</v>
      </c>
      <c r="I689" s="3">
        <f>('Stocks Portfolio'!G689-'Stocks Portfolio'!$G$3)/'Stocks Portfolio'!$G$3</f>
        <v>-4.7918538484576266E-3</v>
      </c>
      <c r="J689" s="3">
        <f>('Stocks Portfolio'!H689-'Stocks Portfolio'!$H$3)/'Stocks Portfolio'!$H$3</f>
        <v>-0.17013980480084401</v>
      </c>
      <c r="K689" s="39">
        <f>('Stocks Portfolio'!I689-'Stocks Portfolio'!$I$3)/'Stocks Portfolio'!$I$3</f>
        <v>-0.47108695652173915</v>
      </c>
    </row>
    <row r="690" spans="1:11" customFormat="1" x14ac:dyDescent="0.3">
      <c r="A690" s="101" vm="12060">
        <v>44816</v>
      </c>
      <c r="B690" s="5">
        <f>SUM('Efficient Frontier'!$C$7*'Stocks Portfolio'!K690,'Efficient Frontier'!$D$7*'Stocks Portfolio'!L690,'Stocks Portfolio'!M690*'Efficient Frontier'!$E$7,'Efficient Frontier'!$F$7*'Stocks Portfolio'!N690,'Stocks Portfolio'!O690*'Efficient Frontier'!$G$7,'Efficient Frontier'!$H$7*'Stocks Portfolio'!P690,'Stocks Portfolio'!Q690*'Efficient Frontier'!$I$7,'Efficient Frontier'!$J$7*'Stocks Portfolio'!R690)</f>
        <v>1.6417956314587766E-2</v>
      </c>
      <c r="C690" s="97">
        <f t="shared" si="10"/>
        <v>0.18073903235748315</v>
      </c>
      <c r="D690" s="21">
        <f>('Stocks Portfolio'!B690-'Stocks Portfolio'!$B$3)/'Stocks Portfolio'!$B$3</f>
        <v>0.6697819314641742</v>
      </c>
      <c r="E690" s="3">
        <f>('Stocks Portfolio'!C690-'Stocks Portfolio'!$C$3)/'Stocks Portfolio'!$C$3</f>
        <v>0.12269031781226894</v>
      </c>
      <c r="F690" s="3">
        <f>('Stocks Portfolio'!D690-'Stocks Portfolio'!$D$3)/'Stocks Portfolio'!$D$3</f>
        <v>0.33533935138749565</v>
      </c>
      <c r="G690" s="3">
        <f>('Stocks Portfolio'!E690-'Stocks Portfolio'!$E$3)/'Stocks Portfolio'!$E$3</f>
        <v>-0.21322657176749701</v>
      </c>
      <c r="H690" s="3">
        <f>('Stocks Portfolio'!F690-'Stocks Portfolio'!$F$3)/'Stocks Portfolio'!$F$3</f>
        <v>-0.20369592608147832</v>
      </c>
      <c r="I690" s="3">
        <f>('Stocks Portfolio'!G690-'Stocks Portfolio'!$G$3)/'Stocks Portfolio'!$G$3</f>
        <v>2.8601377657981406E-2</v>
      </c>
      <c r="J690" s="3">
        <f>('Stocks Portfolio'!H690-'Stocks Portfolio'!$H$3)/'Stocks Portfolio'!$H$3</f>
        <v>-0.17594302294908992</v>
      </c>
      <c r="K690" s="39">
        <f>('Stocks Portfolio'!I690-'Stocks Portfolio'!$I$3)/'Stocks Portfolio'!$I$3</f>
        <v>-0.45934782608695646</v>
      </c>
    </row>
    <row r="691" spans="1:11" customFormat="1" x14ac:dyDescent="0.3">
      <c r="A691" s="101" vm="12080">
        <v>44817</v>
      </c>
      <c r="B691" s="5">
        <f>SUM('Efficient Frontier'!$C$7*'Stocks Portfolio'!K691,'Efficient Frontier'!$D$7*'Stocks Portfolio'!L691,'Stocks Portfolio'!M691*'Efficient Frontier'!$E$7,'Efficient Frontier'!$F$7*'Stocks Portfolio'!N691,'Stocks Portfolio'!O691*'Efficient Frontier'!$G$7,'Efficient Frontier'!$H$7*'Stocks Portfolio'!P691,'Stocks Portfolio'!Q691*'Efficient Frontier'!$I$7,'Efficient Frontier'!$J$7*'Stocks Portfolio'!R691)</f>
        <v>-8.7887723455501096E-3</v>
      </c>
      <c r="C691" s="97">
        <f t="shared" si="10"/>
        <v>0.1718467344706146</v>
      </c>
      <c r="D691" s="21">
        <f>('Stocks Portfolio'!B691-'Stocks Portfolio'!$B$3)/'Stocks Portfolio'!$B$3</f>
        <v>0.70301142263759053</v>
      </c>
      <c r="E691" s="3">
        <f>('Stocks Portfolio'!C691-'Stocks Portfolio'!$C$3)/'Stocks Portfolio'!$C$3</f>
        <v>9.7068243409706767E-2</v>
      </c>
      <c r="F691" s="3">
        <f>('Stocks Portfolio'!D691-'Stocks Portfolio'!$D$3)/'Stocks Portfolio'!$D$3</f>
        <v>0.30758943497158137</v>
      </c>
      <c r="G691" s="3">
        <f>('Stocks Portfolio'!E691-'Stocks Portfolio'!$E$3)/'Stocks Portfolio'!$E$3</f>
        <v>-0.21381969157769873</v>
      </c>
      <c r="H691" s="3">
        <f>('Stocks Portfolio'!F691-'Stocks Portfolio'!$F$3)/'Stocks Portfolio'!$F$3</f>
        <v>-0.20991180176396465</v>
      </c>
      <c r="I691" s="3">
        <f>('Stocks Portfolio'!G691-'Stocks Portfolio'!$G$3)/'Stocks Portfolio'!$G$3</f>
        <v>1.4076070679844311E-2</v>
      </c>
      <c r="J691" s="3">
        <f>('Stocks Portfolio'!H691-'Stocks Portfolio'!$H$3)/'Stocks Portfolio'!$H$3</f>
        <v>-0.20179372197309406</v>
      </c>
      <c r="K691" s="39">
        <f>('Stocks Portfolio'!I691-'Stocks Portfolio'!$I$3)/'Stocks Portfolio'!$I$3</f>
        <v>-0.45804347826086955</v>
      </c>
    </row>
    <row r="692" spans="1:11" customFormat="1" x14ac:dyDescent="0.3">
      <c r="A692" s="101" vm="12095">
        <v>44818</v>
      </c>
      <c r="B692" s="5">
        <f>SUM('Efficient Frontier'!$C$7*'Stocks Portfolio'!K692,'Efficient Frontier'!$D$7*'Stocks Portfolio'!L692,'Stocks Portfolio'!M692*'Efficient Frontier'!$E$7,'Efficient Frontier'!$F$7*'Stocks Portfolio'!N692,'Stocks Portfolio'!O692*'Efficient Frontier'!$G$7,'Efficient Frontier'!$H$7*'Stocks Portfolio'!P692,'Stocks Portfolio'!Q692*'Efficient Frontier'!$I$7,'Efficient Frontier'!$J$7*'Stocks Portfolio'!R692)</f>
        <v>1.6494466564672523E-2</v>
      </c>
      <c r="C692" s="97">
        <f t="shared" si="10"/>
        <v>0.19155487632209769</v>
      </c>
      <c r="D692" s="21">
        <f>('Stocks Portfolio'!B692-'Stocks Portfolio'!$B$3)/'Stocks Portfolio'!$B$3</f>
        <v>0.71339563862928335</v>
      </c>
      <c r="E692" s="3">
        <f>('Stocks Portfolio'!C692-'Stocks Portfolio'!$C$3)/'Stocks Portfolio'!$C$3</f>
        <v>0.11529933481152992</v>
      </c>
      <c r="F692" s="3">
        <f>('Stocks Portfolio'!D692-'Stocks Portfolio'!$D$3)/'Stocks Portfolio'!$D$3</f>
        <v>0.34068873286526236</v>
      </c>
      <c r="G692" s="3">
        <f>('Stocks Portfolio'!E692-'Stocks Portfolio'!$E$3)/'Stocks Portfolio'!$E$3</f>
        <v>-0.1943950177935943</v>
      </c>
      <c r="H692" s="3">
        <f>('Stocks Portfolio'!F692-'Stocks Portfolio'!$F$3)/'Stocks Portfolio'!$F$3</f>
        <v>-0.20193196136077277</v>
      </c>
      <c r="I692" s="3">
        <f>('Stocks Portfolio'!G692-'Stocks Portfolio'!$G$3)/'Stocks Portfolio'!$G$3</f>
        <v>2.3210542078466644E-2</v>
      </c>
      <c r="J692" s="3">
        <f>('Stocks Portfolio'!H692-'Stocks Portfolio'!$H$3)/'Stocks Portfolio'!$H$3</f>
        <v>-0.21340015826958578</v>
      </c>
      <c r="K692" s="39">
        <f>('Stocks Portfolio'!I692-'Stocks Portfolio'!$I$3)/'Stocks Portfolio'!$I$3</f>
        <v>-0.45652173913043476</v>
      </c>
    </row>
    <row r="693" spans="1:11" customFormat="1" x14ac:dyDescent="0.3">
      <c r="A693" s="101" vm="12112">
        <v>44819</v>
      </c>
      <c r="B693" s="5">
        <f>SUM('Efficient Frontier'!$C$7*'Stocks Portfolio'!K693,'Efficient Frontier'!$D$7*'Stocks Portfolio'!L693,'Stocks Portfolio'!M693*'Efficient Frontier'!$E$7,'Efficient Frontier'!$F$7*'Stocks Portfolio'!N693,'Stocks Portfolio'!O693*'Efficient Frontier'!$G$7,'Efficient Frontier'!$H$7*'Stocks Portfolio'!P693,'Stocks Portfolio'!Q693*'Efficient Frontier'!$I$7,'Efficient Frontier'!$J$7*'Stocks Portfolio'!R693)</f>
        <v>-3.2737891452612735E-3</v>
      </c>
      <c r="C693" s="97">
        <f t="shared" si="10"/>
        <v>0.18608321181381621</v>
      </c>
      <c r="D693" s="21">
        <f>('Stocks Portfolio'!B693-'Stocks Portfolio'!$B$3)/'Stocks Portfolio'!$B$3</f>
        <v>0.69989615784008308</v>
      </c>
      <c r="E693" s="3">
        <f>('Stocks Portfolio'!C693-'Stocks Portfolio'!$C$3)/'Stocks Portfolio'!$C$3</f>
        <v>8.5242670608524113E-2</v>
      </c>
      <c r="F693" s="3">
        <f>('Stocks Portfolio'!D693-'Stocks Portfolio'!$D$3)/'Stocks Portfolio'!$D$3</f>
        <v>0.33333333333333326</v>
      </c>
      <c r="G693" s="3">
        <f>('Stocks Portfolio'!E693-'Stocks Portfolio'!$E$3)/'Stocks Portfolio'!$E$3</f>
        <v>-0.18712930011862391</v>
      </c>
      <c r="H693" s="3">
        <f>('Stocks Portfolio'!F693-'Stocks Portfolio'!$F$3)/'Stocks Portfolio'!$F$3</f>
        <v>-0.1936161276774464</v>
      </c>
      <c r="I693" s="3">
        <f>('Stocks Portfolio'!G693-'Stocks Portfolio'!$G$3)/'Stocks Portfolio'!$G$3</f>
        <v>2.4558250973345269E-2</v>
      </c>
      <c r="J693" s="3">
        <f>('Stocks Portfolio'!H693-'Stocks Portfolio'!$H$3)/'Stocks Portfolio'!$H$3</f>
        <v>-0.22289633342126078</v>
      </c>
      <c r="K693" s="39">
        <f>('Stocks Portfolio'!I693-'Stocks Portfolio'!$I$3)/'Stocks Portfolio'!$I$3</f>
        <v>-0.4548913043478261</v>
      </c>
    </row>
    <row r="694" spans="1:11" customFormat="1" x14ac:dyDescent="0.3">
      <c r="A694" s="101" vm="12128">
        <v>44820</v>
      </c>
      <c r="B694" s="5">
        <f>SUM('Efficient Frontier'!$C$7*'Stocks Portfolio'!K694,'Efficient Frontier'!$D$7*'Stocks Portfolio'!L694,'Stocks Portfolio'!M694*'Efficient Frontier'!$E$7,'Efficient Frontier'!$F$7*'Stocks Portfolio'!N694,'Stocks Portfolio'!O694*'Efficient Frontier'!$G$7,'Efficient Frontier'!$H$7*'Stocks Portfolio'!P694,'Stocks Portfolio'!Q694*'Efficient Frontier'!$I$7,'Efficient Frontier'!$J$7*'Stocks Portfolio'!R694)</f>
        <v>-1.2794263724196533E-2</v>
      </c>
      <c r="C694" s="97">
        <f t="shared" si="10"/>
        <v>0.17406519135893433</v>
      </c>
      <c r="D694" s="21">
        <f>('Stocks Portfolio'!B694-'Stocks Portfolio'!$B$3)/'Stocks Portfolio'!$B$3</f>
        <v>0.71443406022845279</v>
      </c>
      <c r="E694" s="3">
        <f>('Stocks Portfolio'!C694-'Stocks Portfolio'!$C$3)/'Stocks Portfolio'!$C$3</f>
        <v>6.8489775806848827E-2</v>
      </c>
      <c r="F694" s="3">
        <f>('Stocks Portfolio'!D694-'Stocks Portfolio'!$D$3)/'Stocks Portfolio'!$D$3</f>
        <v>0.3142761618187897</v>
      </c>
      <c r="G694" s="3">
        <f>('Stocks Portfolio'!E694-'Stocks Portfolio'!$E$3)/'Stocks Portfolio'!$E$3</f>
        <v>-0.20581257413997628</v>
      </c>
      <c r="H694" s="3">
        <f>('Stocks Portfolio'!F694-'Stocks Portfolio'!$F$3)/'Stocks Portfolio'!$F$3</f>
        <v>-0.19571608567828636</v>
      </c>
      <c r="I694" s="3">
        <f>('Stocks Portfolio'!G694-'Stocks Portfolio'!$G$3)/'Stocks Portfolio'!$G$3</f>
        <v>3.2943995208146513E-3</v>
      </c>
      <c r="J694" s="3">
        <f>('Stocks Portfolio'!H694-'Stocks Portfolio'!$H$3)/'Stocks Portfolio'!$H$3</f>
        <v>-0.24558164072803998</v>
      </c>
      <c r="K694" s="39">
        <f>('Stocks Portfolio'!I694-'Stocks Portfolio'!$I$3)/'Stocks Portfolio'!$I$3</f>
        <v>-0.46630434782608687</v>
      </c>
    </row>
    <row r="695" spans="1:11" customFormat="1" x14ac:dyDescent="0.3">
      <c r="A695" s="101" vm="12145">
        <v>44823</v>
      </c>
      <c r="B695" s="5">
        <f>SUM('Efficient Frontier'!$C$7*'Stocks Portfolio'!K695,'Efficient Frontier'!$D$7*'Stocks Portfolio'!L695,'Stocks Portfolio'!M695*'Efficient Frontier'!$E$7,'Efficient Frontier'!$F$7*'Stocks Portfolio'!N695,'Stocks Portfolio'!O695*'Efficient Frontier'!$G$7,'Efficient Frontier'!$H$7*'Stocks Portfolio'!P695,'Stocks Portfolio'!Q695*'Efficient Frontier'!$I$7,'Efficient Frontier'!$J$7*'Stocks Portfolio'!R695)</f>
        <v>2.5515021178804742E-3</v>
      </c>
      <c r="C695" s="97">
        <f t="shared" si="10"/>
        <v>0.1773372898013573</v>
      </c>
      <c r="D695" s="21">
        <f>('Stocks Portfolio'!B695-'Stocks Portfolio'!$B$3)/'Stocks Portfolio'!$B$3</f>
        <v>0.72481827622014516</v>
      </c>
      <c r="E695" s="3">
        <f>('Stocks Portfolio'!C695-'Stocks Portfolio'!$C$3)/'Stocks Portfolio'!$C$3</f>
        <v>8.3271741808327054E-2</v>
      </c>
      <c r="F695" s="3">
        <f>('Stocks Portfolio'!D695-'Stocks Portfolio'!$D$3)/'Stocks Portfolio'!$D$3</f>
        <v>0.31394182547642918</v>
      </c>
      <c r="G695" s="3">
        <f>('Stocks Portfolio'!E695-'Stocks Portfolio'!$E$3)/'Stocks Portfolio'!$E$3</f>
        <v>-0.20937129300118623</v>
      </c>
      <c r="H695" s="3">
        <f>('Stocks Portfolio'!F695-'Stocks Portfolio'!$F$3)/'Stocks Portfolio'!$F$3</f>
        <v>-0.19554808903821916</v>
      </c>
      <c r="I695" s="3">
        <f>('Stocks Portfolio'!G695-'Stocks Portfolio'!$G$3)/'Stocks Portfolio'!$G$3</f>
        <v>1.1530398322851148E-2</v>
      </c>
      <c r="J695" s="3">
        <f>('Stocks Portfolio'!H695-'Stocks Portfolio'!$H$3)/'Stocks Portfolio'!$H$3</f>
        <v>-0.22184120284885248</v>
      </c>
      <c r="K695" s="39">
        <f>('Stocks Portfolio'!I695-'Stocks Portfolio'!$I$3)/'Stocks Portfolio'!$I$3</f>
        <v>-0.46934782608695652</v>
      </c>
    </row>
    <row r="696" spans="1:11" customFormat="1" x14ac:dyDescent="0.3">
      <c r="A696" s="101" vm="12164">
        <v>44824</v>
      </c>
      <c r="B696" s="5">
        <f>SUM('Efficient Frontier'!$C$7*'Stocks Portfolio'!K696,'Efficient Frontier'!$D$7*'Stocks Portfolio'!L696,'Stocks Portfolio'!M696*'Efficient Frontier'!$E$7,'Efficient Frontier'!$F$7*'Stocks Portfolio'!N696,'Stocks Portfolio'!O696*'Efficient Frontier'!$G$7,'Efficient Frontier'!$H$7*'Stocks Portfolio'!P696,'Stocks Portfolio'!Q696*'Efficient Frontier'!$I$7,'Efficient Frontier'!$J$7*'Stocks Portfolio'!R696)</f>
        <v>-1.3921858257899149E-2</v>
      </c>
      <c r="C696" s="97">
        <f t="shared" si="10"/>
        <v>0.16148238633807793</v>
      </c>
      <c r="D696" s="21">
        <f>('Stocks Portfolio'!B696-'Stocks Portfolio'!$B$3)/'Stocks Portfolio'!$B$3</f>
        <v>0.70508826583592943</v>
      </c>
      <c r="E696" s="3">
        <f>('Stocks Portfolio'!C696-'Stocks Portfolio'!$C$3)/'Stocks Portfolio'!$C$3</f>
        <v>9.1401823109140024E-2</v>
      </c>
      <c r="F696" s="3">
        <f>('Stocks Portfolio'!D696-'Stocks Portfolio'!$D$3)/'Stocks Portfolio'!$D$3</f>
        <v>0.2945503176195251</v>
      </c>
      <c r="G696" s="3">
        <f>('Stocks Portfolio'!E696-'Stocks Portfolio'!$E$3)/'Stocks Portfolio'!$E$3</f>
        <v>-0.22123368920521946</v>
      </c>
      <c r="H696" s="3">
        <f>('Stocks Portfolio'!F696-'Stocks Portfolio'!$F$3)/'Stocks Portfolio'!$F$3</f>
        <v>-0.22335153296934057</v>
      </c>
      <c r="I696" s="3">
        <f>('Stocks Portfolio'!G696-'Stocks Portfolio'!$G$3)/'Stocks Portfolio'!$G$3</f>
        <v>-1.018268942797239E-2</v>
      </c>
      <c r="J696" s="3">
        <f>('Stocks Portfolio'!H696-'Stocks Portfolio'!$H$3)/'Stocks Portfolio'!$H$3</f>
        <v>-0.22447902927987334</v>
      </c>
      <c r="K696" s="39">
        <f>('Stocks Portfolio'!I696-'Stocks Portfolio'!$I$3)/'Stocks Portfolio'!$I$3</f>
        <v>-0.47652173913043477</v>
      </c>
    </row>
    <row r="697" spans="1:11" customFormat="1" x14ac:dyDescent="0.3">
      <c r="A697" s="101" vm="12181">
        <v>44825</v>
      </c>
      <c r="B697" s="5">
        <f>SUM('Efficient Frontier'!$C$7*'Stocks Portfolio'!K697,'Efficient Frontier'!$D$7*'Stocks Portfolio'!L697,'Stocks Portfolio'!M697*'Efficient Frontier'!$E$7,'Efficient Frontier'!$F$7*'Stocks Portfolio'!N697,'Stocks Portfolio'!O697*'Efficient Frontier'!$G$7,'Efficient Frontier'!$H$7*'Stocks Portfolio'!P697,'Stocks Portfolio'!Q697*'Efficient Frontier'!$I$7,'Efficient Frontier'!$J$7*'Stocks Portfolio'!R697)</f>
        <v>1.2226515446955164E-2</v>
      </c>
      <c r="C697" s="97">
        <f t="shared" si="10"/>
        <v>0.17666848060261103</v>
      </c>
      <c r="D697" s="21">
        <f>('Stocks Portfolio'!B697-'Stocks Portfolio'!$B$3)/'Stocks Portfolio'!$B$3</f>
        <v>0.73001038421599151</v>
      </c>
      <c r="E697" s="3">
        <f>('Stocks Portfolio'!C697-'Stocks Portfolio'!$C$3)/'Stocks Portfolio'!$C$3</f>
        <v>0.10864745011086466</v>
      </c>
      <c r="F697" s="3">
        <f>('Stocks Portfolio'!D697-'Stocks Portfolio'!$D$3)/'Stocks Portfolio'!$D$3</f>
        <v>0.31227014376462714</v>
      </c>
      <c r="G697" s="3">
        <f>('Stocks Portfolio'!E697-'Stocks Portfolio'!$E$3)/'Stocks Portfolio'!$E$3</f>
        <v>-0.20803677342823246</v>
      </c>
      <c r="H697" s="3">
        <f>('Stocks Portfolio'!F697-'Stocks Portfolio'!$F$3)/'Stocks Portfolio'!$F$3</f>
        <v>-0.2286434271314573</v>
      </c>
      <c r="I697" s="3">
        <f>('Stocks Portfolio'!G697-'Stocks Portfolio'!$G$3)/'Stocks Portfolio'!$G$3</f>
        <v>-1.9466906259358941E-3</v>
      </c>
      <c r="J697" s="3">
        <f>('Stocks Portfolio'!H697-'Stocks Portfolio'!$H$3)/'Stocks Portfolio'!$H$3</f>
        <v>-0.21445528884199411</v>
      </c>
      <c r="K697" s="39">
        <f>('Stocks Portfolio'!I697-'Stocks Portfolio'!$I$3)/'Stocks Portfolio'!$I$3</f>
        <v>-0.47847826086956519</v>
      </c>
    </row>
    <row r="698" spans="1:11" customFormat="1" x14ac:dyDescent="0.3">
      <c r="A698" s="101" vm="12199">
        <v>44826</v>
      </c>
      <c r="B698" s="5">
        <f>SUM('Efficient Frontier'!$C$7*'Stocks Portfolio'!K698,'Efficient Frontier'!$D$7*'Stocks Portfolio'!L698,'Stocks Portfolio'!M698*'Efficient Frontier'!$E$7,'Efficient Frontier'!$F$7*'Stocks Portfolio'!N698,'Stocks Portfolio'!O698*'Efficient Frontier'!$G$7,'Efficient Frontier'!$H$7*'Stocks Portfolio'!P698,'Stocks Portfolio'!Q698*'Efficient Frontier'!$I$7,'Efficient Frontier'!$J$7*'Stocks Portfolio'!R698)</f>
        <v>-1.3186882697026503E-2</v>
      </c>
      <c r="C698" s="97">
        <f t="shared" si="10"/>
        <v>0.1532282855905778</v>
      </c>
      <c r="D698" s="21">
        <f>('Stocks Portfolio'!B698-'Stocks Portfolio'!$B$3)/'Stocks Portfolio'!$B$3</f>
        <v>0.65212876427829691</v>
      </c>
      <c r="E698" s="3">
        <f>('Stocks Portfolio'!C698-'Stocks Portfolio'!$C$3)/'Stocks Portfolio'!$C$3</f>
        <v>4.3114067504311404E-2</v>
      </c>
      <c r="F698" s="3">
        <f>('Stocks Portfolio'!D698-'Stocks Portfolio'!$D$3)/'Stocks Portfolio'!$D$3</f>
        <v>0.28251420929455029</v>
      </c>
      <c r="G698" s="3">
        <f>('Stocks Portfolio'!E698-'Stocks Portfolio'!$E$3)/'Stocks Portfolio'!$E$3</f>
        <v>-0.16592526690391457</v>
      </c>
      <c r="H698" s="3">
        <f>('Stocks Portfolio'!F698-'Stocks Portfolio'!$F$3)/'Stocks Portfolio'!$F$3</f>
        <v>-0.22217555648887011</v>
      </c>
      <c r="I698" s="3">
        <f>('Stocks Portfolio'!G698-'Stocks Portfolio'!$G$3)/'Stocks Portfolio'!$G$3</f>
        <v>-2.6055705300988375E-2</v>
      </c>
      <c r="J698" s="3">
        <f>('Stocks Portfolio'!H698-'Stocks Portfolio'!$H$3)/'Stocks Portfolio'!$H$3</f>
        <v>-0.24083355315220248</v>
      </c>
      <c r="K698" s="39">
        <f>('Stocks Portfolio'!I698-'Stocks Portfolio'!$I$3)/'Stocks Portfolio'!$I$3</f>
        <v>-0.47152173913043471</v>
      </c>
    </row>
    <row r="699" spans="1:11" customFormat="1" x14ac:dyDescent="0.3">
      <c r="A699" s="101" vm="12216">
        <v>44827</v>
      </c>
      <c r="B699" s="5">
        <f>SUM('Efficient Frontier'!$C$7*'Stocks Portfolio'!K699,'Efficient Frontier'!$D$7*'Stocks Portfolio'!L699,'Stocks Portfolio'!M699*'Efficient Frontier'!$E$7,'Efficient Frontier'!$F$7*'Stocks Portfolio'!N699,'Stocks Portfolio'!O699*'Efficient Frontier'!$G$7,'Efficient Frontier'!$H$7*'Stocks Portfolio'!P699,'Stocks Portfolio'!Q699*'Efficient Frontier'!$I$7,'Efficient Frontier'!$J$7*'Stocks Portfolio'!R699)</f>
        <v>-2.5635305696531663E-2</v>
      </c>
      <c r="C699" s="97">
        <f t="shared" si="10"/>
        <v>0.12678448732311615</v>
      </c>
      <c r="D699" s="21">
        <f>('Stocks Portfolio'!B699-'Stocks Portfolio'!$B$3)/'Stocks Portfolio'!$B$3</f>
        <v>0.60332294911734141</v>
      </c>
      <c r="E699" s="3">
        <f>('Stocks Portfolio'!C699-'Stocks Portfolio'!$C$3)/'Stocks Portfolio'!$C$3</f>
        <v>2.5129342202512835E-2</v>
      </c>
      <c r="F699" s="3">
        <f>('Stocks Portfolio'!D699-'Stocks Portfolio'!$D$3)/'Stocks Portfolio'!$D$3</f>
        <v>0.27148110999665659</v>
      </c>
      <c r="G699" s="3">
        <f>('Stocks Portfolio'!E699-'Stocks Portfolio'!$E$3)/'Stocks Portfolio'!$E$3</f>
        <v>-0.1994365361803084</v>
      </c>
      <c r="H699" s="3">
        <f>('Stocks Portfolio'!F699-'Stocks Portfolio'!$F$3)/'Stocks Portfolio'!$F$3</f>
        <v>-0.25913481730365384</v>
      </c>
      <c r="I699" s="3">
        <f>('Stocks Portfolio'!G699-'Stocks Portfolio'!$G$3)/'Stocks Portfolio'!$G$3</f>
        <v>-6.5438754117999445E-2</v>
      </c>
      <c r="J699" s="3">
        <f>('Stocks Portfolio'!H699-'Stocks Portfolio'!$H$3)/'Stocks Portfolio'!$H$3</f>
        <v>-0.28145608018992346</v>
      </c>
      <c r="K699" s="39">
        <f>('Stocks Portfolio'!I699-'Stocks Portfolio'!$I$3)/'Stocks Portfolio'!$I$3</f>
        <v>-0.48869565217391303</v>
      </c>
    </row>
    <row r="700" spans="1:11" customFormat="1" x14ac:dyDescent="0.3">
      <c r="A700" s="101" vm="12231">
        <v>44830</v>
      </c>
      <c r="B700" s="5">
        <f>SUM('Efficient Frontier'!$C$7*'Stocks Portfolio'!K700,'Efficient Frontier'!$D$7*'Stocks Portfolio'!L700,'Stocks Portfolio'!M700*'Efficient Frontier'!$E$7,'Efficient Frontier'!$F$7*'Stocks Portfolio'!N700,'Stocks Portfolio'!O700*'Efficient Frontier'!$G$7,'Efficient Frontier'!$H$7*'Stocks Portfolio'!P700,'Stocks Portfolio'!Q700*'Efficient Frontier'!$I$7,'Efficient Frontier'!$J$7*'Stocks Portfolio'!R700)</f>
        <v>1.0689530638873556E-2</v>
      </c>
      <c r="C700" s="97">
        <f t="shared" si="10"/>
        <v>0.1364083866753491</v>
      </c>
      <c r="D700" s="21">
        <f>('Stocks Portfolio'!B700-'Stocks Portfolio'!$B$3)/'Stocks Portfolio'!$B$3</f>
        <v>0.56178608515057094</v>
      </c>
      <c r="E700" s="3">
        <f>('Stocks Portfolio'!C700-'Stocks Portfolio'!$C$3)/'Stocks Portfolio'!$C$3</f>
        <v>6.0606060606060448E-2</v>
      </c>
      <c r="F700" s="3">
        <f>('Stocks Portfolio'!D700-'Stocks Portfolio'!$D$3)/'Stocks Portfolio'!$D$3</f>
        <v>0.30056837178201262</v>
      </c>
      <c r="G700" s="3">
        <f>('Stocks Portfolio'!E700-'Stocks Portfolio'!$E$3)/'Stocks Portfolio'!$E$3</f>
        <v>-0.19365361803084225</v>
      </c>
      <c r="H700" s="3">
        <f>('Stocks Portfolio'!F700-'Stocks Portfolio'!$F$3)/'Stocks Portfolio'!$F$3</f>
        <v>-0.2572868542629147</v>
      </c>
      <c r="I700" s="3">
        <f>('Stocks Portfolio'!G700-'Stocks Portfolio'!$G$3)/'Stocks Portfolio'!$G$3</f>
        <v>-4.7619047619047561E-2</v>
      </c>
      <c r="J700" s="3">
        <f>('Stocks Portfolio'!H700-'Stocks Portfolio'!$H$3)/'Stocks Portfolio'!$H$3</f>
        <v>-0.25507781587971506</v>
      </c>
      <c r="K700" s="39">
        <f>('Stocks Portfolio'!I700-'Stocks Portfolio'!$I$3)/'Stocks Portfolio'!$I$3</f>
        <v>-0.48413043478260859</v>
      </c>
    </row>
    <row r="701" spans="1:11" customFormat="1" x14ac:dyDescent="0.3">
      <c r="A701" s="101" vm="12246">
        <v>44831</v>
      </c>
      <c r="B701" s="5">
        <f>SUM('Efficient Frontier'!$C$7*'Stocks Portfolio'!K701,'Efficient Frontier'!$D$7*'Stocks Portfolio'!L701,'Stocks Portfolio'!M701*'Efficient Frontier'!$E$7,'Efficient Frontier'!$F$7*'Stocks Portfolio'!N701,'Stocks Portfolio'!O701*'Efficient Frontier'!$G$7,'Efficient Frontier'!$H$7*'Stocks Portfolio'!P701,'Stocks Portfolio'!Q701*'Efficient Frontier'!$I$7,'Efficient Frontier'!$J$7*'Stocks Portfolio'!R701)</f>
        <v>-9.4707868507873591E-3</v>
      </c>
      <c r="C701" s="97">
        <f t="shared" si="10"/>
        <v>0.12544475947943259</v>
      </c>
      <c r="D701" s="21">
        <f>('Stocks Portfolio'!B701-'Stocks Portfolio'!$B$3)/'Stocks Portfolio'!$B$3</f>
        <v>0.49221183800623031</v>
      </c>
      <c r="E701" s="3">
        <f>('Stocks Portfolio'!C701-'Stocks Portfolio'!$C$3)/'Stocks Portfolio'!$C$3</f>
        <v>5.9127864005912745E-2</v>
      </c>
      <c r="F701" s="3">
        <f>('Stocks Portfolio'!D701-'Stocks Portfolio'!$D$3)/'Stocks Portfolio'!$D$3</f>
        <v>0.3142761618187897</v>
      </c>
      <c r="G701" s="3">
        <f>('Stocks Portfolio'!E701-'Stocks Portfolio'!$E$3)/'Stocks Portfolio'!$E$3</f>
        <v>-0.21055753262158955</v>
      </c>
      <c r="H701" s="3">
        <f>('Stocks Portfolio'!F701-'Stocks Portfolio'!$F$3)/'Stocks Portfolio'!$F$3</f>
        <v>-0.2745905081898361</v>
      </c>
      <c r="I701" s="3">
        <f>('Stocks Portfolio'!G701-'Stocks Portfolio'!$G$3)/'Stocks Portfolio'!$G$3</f>
        <v>-3.9083557951482495E-2</v>
      </c>
      <c r="J701" s="3">
        <f>('Stocks Portfolio'!H701-'Stocks Portfolio'!$H$3)/'Stocks Portfolio'!$H$3</f>
        <v>-0.26457399103139012</v>
      </c>
      <c r="K701" s="39">
        <f>('Stocks Portfolio'!I701-'Stocks Portfolio'!$I$3)/'Stocks Portfolio'!$I$3</f>
        <v>-0.48934782608695643</v>
      </c>
    </row>
    <row r="702" spans="1:11" customFormat="1" x14ac:dyDescent="0.3">
      <c r="A702" s="101" vm="12264">
        <v>44832</v>
      </c>
      <c r="B702" s="5">
        <f>SUM('Efficient Frontier'!$C$7*'Stocks Portfolio'!K702,'Efficient Frontier'!$D$7*'Stocks Portfolio'!L702,'Stocks Portfolio'!M702*'Efficient Frontier'!$E$7,'Efficient Frontier'!$F$7*'Stocks Portfolio'!N702,'Stocks Portfolio'!O702*'Efficient Frontier'!$G$7,'Efficient Frontier'!$H$7*'Stocks Portfolio'!P702,'Stocks Portfolio'!Q702*'Efficient Frontier'!$I$7,'Efficient Frontier'!$J$7*'Stocks Portfolio'!R702)</f>
        <v>-4.5687527149256384E-3</v>
      </c>
      <c r="C702" s="97">
        <f t="shared" si="10"/>
        <v>0.11990245150029868</v>
      </c>
      <c r="D702" s="21">
        <f>('Stocks Portfolio'!B702-'Stocks Portfolio'!$B$3)/'Stocks Portfolio'!$B$3</f>
        <v>0.4859813084112149</v>
      </c>
      <c r="E702" s="3">
        <f>('Stocks Portfolio'!C702-'Stocks Portfolio'!$C$3)/'Stocks Portfolio'!$C$3</f>
        <v>7.2185267307218512E-2</v>
      </c>
      <c r="F702" s="3">
        <f>('Stocks Portfolio'!D702-'Stocks Portfolio'!$D$3)/'Stocks Portfolio'!$D$3</f>
        <v>0.30524908057505834</v>
      </c>
      <c r="G702" s="3">
        <f>('Stocks Portfolio'!E702-'Stocks Portfolio'!$E$3)/'Stocks Portfolio'!$E$3</f>
        <v>-0.22345788849347564</v>
      </c>
      <c r="H702" s="3">
        <f>('Stocks Portfolio'!F702-'Stocks Portfolio'!$F$3)/'Stocks Portfolio'!$F$3</f>
        <v>-0.28660226795464078</v>
      </c>
      <c r="I702" s="3">
        <f>('Stocks Portfolio'!G702-'Stocks Portfolio'!$G$3)/'Stocks Portfolio'!$G$3</f>
        <v>-3.9682539682539632E-2</v>
      </c>
      <c r="J702" s="3">
        <f>('Stocks Portfolio'!H702-'Stocks Portfolio'!$H$3)/'Stocks Portfolio'!$H$3</f>
        <v>-0.24294381429701919</v>
      </c>
      <c r="K702" s="39">
        <f>('Stocks Portfolio'!I702-'Stocks Portfolio'!$I$3)/'Stocks Portfolio'!$I$3</f>
        <v>-0.48326086956521741</v>
      </c>
    </row>
    <row r="703" spans="1:11" customFormat="1" x14ac:dyDescent="0.3">
      <c r="A703" s="101" vm="12282">
        <v>44833</v>
      </c>
      <c r="B703" s="5">
        <f>SUM('Efficient Frontier'!$C$7*'Stocks Portfolio'!K703,'Efficient Frontier'!$D$7*'Stocks Portfolio'!L703,'Stocks Portfolio'!M703*'Efficient Frontier'!$E$7,'Efficient Frontier'!$F$7*'Stocks Portfolio'!N703,'Stocks Portfolio'!O703*'Efficient Frontier'!$G$7,'Efficient Frontier'!$H$7*'Stocks Portfolio'!P703,'Stocks Portfolio'!Q703*'Efficient Frontier'!$I$7,'Efficient Frontier'!$J$7*'Stocks Portfolio'!R703)</f>
        <v>-2.5694363337624818E-2</v>
      </c>
      <c r="C703" s="97">
        <f t="shared" si="10"/>
        <v>9.1849074796744451E-2</v>
      </c>
      <c r="D703" s="21">
        <f>('Stocks Portfolio'!B703-'Stocks Portfolio'!$B$3)/'Stocks Portfolio'!$B$3</f>
        <v>0.45794392523364463</v>
      </c>
      <c r="E703" s="3">
        <f>('Stocks Portfolio'!C703-'Stocks Portfolio'!$C$3)/'Stocks Portfolio'!$C$3</f>
        <v>3.9418576003941712E-2</v>
      </c>
      <c r="F703" s="3">
        <f>('Stocks Portfolio'!D703-'Stocks Portfolio'!$D$3)/'Stocks Portfolio'!$D$3</f>
        <v>0.27081243731193577</v>
      </c>
      <c r="G703" s="3">
        <f>('Stocks Portfolio'!E703-'Stocks Portfolio'!$E$3)/'Stocks Portfolio'!$E$3</f>
        <v>-0.24451364175563464</v>
      </c>
      <c r="H703" s="3">
        <f>('Stocks Portfolio'!F703-'Stocks Portfolio'!$F$3)/'Stocks Portfolio'!$F$3</f>
        <v>-0.30491390172196547</v>
      </c>
      <c r="I703" s="3">
        <f>('Stocks Portfolio'!G703-'Stocks Portfolio'!$G$3)/'Stocks Portfolio'!$G$3</f>
        <v>-8.5504642108415657E-2</v>
      </c>
      <c r="J703" s="3">
        <f>('Stocks Portfolio'!H703-'Stocks Portfolio'!$H$3)/'Stocks Portfolio'!$H$3</f>
        <v>-0.24505407544183583</v>
      </c>
      <c r="K703" s="39">
        <f>('Stocks Portfolio'!I703-'Stocks Portfolio'!$I$3)/'Stocks Portfolio'!$I$3</f>
        <v>-0.4978260869565217</v>
      </c>
    </row>
    <row r="704" spans="1:11" customFormat="1" x14ac:dyDescent="0.3">
      <c r="A704" s="101" vm="12298">
        <v>44834</v>
      </c>
      <c r="B704" s="5">
        <f>SUM('Efficient Frontier'!$C$7*'Stocks Portfolio'!K704,'Efficient Frontier'!$D$7*'Stocks Portfolio'!L704,'Stocks Portfolio'!M704*'Efficient Frontier'!$E$7,'Efficient Frontier'!$F$7*'Stocks Portfolio'!N704,'Stocks Portfolio'!O704*'Efficient Frontier'!$G$7,'Efficient Frontier'!$H$7*'Stocks Portfolio'!P704,'Stocks Portfolio'!Q704*'Efficient Frontier'!$I$7,'Efficient Frontier'!$J$7*'Stocks Portfolio'!R704)</f>
        <v>1.1836875070166959E-2</v>
      </c>
      <c r="C704" s="97">
        <f t="shared" si="10"/>
        <v>0.10338798704592898</v>
      </c>
      <c r="D704" s="21">
        <f>('Stocks Portfolio'!B704-'Stocks Portfolio'!$B$3)/'Stocks Portfolio'!$B$3</f>
        <v>0.46728971962616817</v>
      </c>
      <c r="E704" s="3">
        <f>('Stocks Portfolio'!C704-'Stocks Portfolio'!$C$3)/'Stocks Portfolio'!$C$3</f>
        <v>4.4345898004434517E-2</v>
      </c>
      <c r="F704" s="3">
        <f>('Stocks Portfolio'!D704-'Stocks Portfolio'!$D$3)/'Stocks Portfolio'!$D$3</f>
        <v>0.28184553660982931</v>
      </c>
      <c r="G704" s="3">
        <f>('Stocks Portfolio'!E704-'Stocks Portfolio'!$E$3)/'Stocks Portfolio'!$E$3</f>
        <v>-0.22464412811387896</v>
      </c>
      <c r="H704" s="3">
        <f>('Stocks Portfolio'!F704-'Stocks Portfolio'!$F$3)/'Stocks Portfolio'!$F$3</f>
        <v>-0.28483830323393522</v>
      </c>
      <c r="I704" s="3">
        <f>('Stocks Portfolio'!G704-'Stocks Portfolio'!$G$3)/'Stocks Portfolio'!$G$3</f>
        <v>-8.1162024558250945E-2</v>
      </c>
      <c r="J704" s="3">
        <f>('Stocks Portfolio'!H704-'Stocks Portfolio'!$H$3)/'Stocks Portfolio'!$H$3</f>
        <v>-0.23714059614877331</v>
      </c>
      <c r="K704" s="39">
        <f>('Stocks Portfolio'!I704-'Stocks Portfolio'!$I$3)/'Stocks Portfolio'!$I$3</f>
        <v>-0.49456521739130427</v>
      </c>
    </row>
    <row r="705" spans="1:11" customFormat="1" x14ac:dyDescent="0.3">
      <c r="A705" s="101" vm="12316">
        <v>44837</v>
      </c>
      <c r="B705" s="5">
        <f>SUM('Efficient Frontier'!$C$7*'Stocks Portfolio'!K705,'Efficient Frontier'!$D$7*'Stocks Portfolio'!L705,'Stocks Portfolio'!M705*'Efficient Frontier'!$E$7,'Efficient Frontier'!$F$7*'Stocks Portfolio'!N705,'Stocks Portfolio'!O705*'Efficient Frontier'!$G$7,'Efficient Frontier'!$H$7*'Stocks Portfolio'!P705,'Stocks Portfolio'!Q705*'Efficient Frontier'!$I$7,'Efficient Frontier'!$J$7*'Stocks Portfolio'!R705)</f>
        <v>1.3603424659454702E-2</v>
      </c>
      <c r="C705" s="97">
        <f t="shared" si="10"/>
        <v>0.11945521023325645</v>
      </c>
      <c r="D705" s="21">
        <f>('Stocks Portfolio'!B705-'Stocks Portfolio'!$B$3)/'Stocks Portfolio'!$B$3</f>
        <v>0.55763239875389392</v>
      </c>
      <c r="E705" s="3">
        <f>('Stocks Portfolio'!C705-'Stocks Portfolio'!$C$3)/'Stocks Portfolio'!$C$3</f>
        <v>4.3853165804385169E-2</v>
      </c>
      <c r="F705" s="3">
        <f>('Stocks Portfolio'!D705-'Stocks Portfolio'!$D$3)/'Stocks Portfolio'!$D$3</f>
        <v>0.26880641925777321</v>
      </c>
      <c r="G705" s="3">
        <f>('Stocks Portfolio'!E705-'Stocks Portfolio'!$E$3)/'Stocks Portfolio'!$E$3</f>
        <v>-0.20610913404507705</v>
      </c>
      <c r="H705" s="3">
        <f>('Stocks Portfolio'!F705-'Stocks Portfolio'!$F$3)/'Stocks Portfolio'!$F$3</f>
        <v>-0.27173456530869378</v>
      </c>
      <c r="I705" s="3">
        <f>('Stocks Portfolio'!G705-'Stocks Portfolio'!$G$3)/'Stocks Portfolio'!$G$3</f>
        <v>-6.3042827193770634E-2</v>
      </c>
      <c r="J705" s="3">
        <f>('Stocks Portfolio'!H705-'Stocks Portfolio'!$H$3)/'Stocks Portfolio'!$H$3</f>
        <v>-0.23766816143497754</v>
      </c>
      <c r="K705" s="39">
        <f>('Stocks Portfolio'!I705-'Stocks Portfolio'!$I$3)/'Stocks Portfolio'!$I$3</f>
        <v>-0.48195652173913039</v>
      </c>
    </row>
    <row r="706" spans="1:11" customFormat="1" x14ac:dyDescent="0.3">
      <c r="A706" s="101" vm="12334">
        <v>44838</v>
      </c>
      <c r="B706" s="5">
        <f>SUM('Efficient Frontier'!$C$7*'Stocks Portfolio'!K706,'Efficient Frontier'!$D$7*'Stocks Portfolio'!L706,'Stocks Portfolio'!M706*'Efficient Frontier'!$E$7,'Efficient Frontier'!$F$7*'Stocks Portfolio'!N706,'Stocks Portfolio'!O706*'Efficient Frontier'!$G$7,'Efficient Frontier'!$H$7*'Stocks Portfolio'!P706,'Stocks Portfolio'!Q706*'Efficient Frontier'!$I$7,'Efficient Frontier'!$J$7*'Stocks Portfolio'!R706)</f>
        <v>3.4705863092550346E-2</v>
      </c>
      <c r="C706" s="97">
        <f t="shared" si="10"/>
        <v>0.15987961606943513</v>
      </c>
      <c r="D706" s="21">
        <f>('Stocks Portfolio'!B706-'Stocks Portfolio'!$B$3)/'Stocks Portfolio'!$B$3</f>
        <v>0.61059190031152633</v>
      </c>
      <c r="E706" s="3">
        <f>('Stocks Portfolio'!C706-'Stocks Portfolio'!$C$3)/'Stocks Portfolio'!$C$3</f>
        <v>0.12811037201281092</v>
      </c>
      <c r="F706" s="3">
        <f>('Stocks Portfolio'!D706-'Stocks Portfolio'!$D$3)/'Stocks Portfolio'!$D$3</f>
        <v>0.31327315279170842</v>
      </c>
      <c r="G706" s="3">
        <f>('Stocks Portfolio'!E706-'Stocks Portfolio'!$E$3)/'Stocks Portfolio'!$E$3</f>
        <v>-0.17971530249110318</v>
      </c>
      <c r="H706" s="3">
        <f>('Stocks Portfolio'!F706-'Stocks Portfolio'!$F$3)/'Stocks Portfolio'!$F$3</f>
        <v>-0.24905501889962192</v>
      </c>
      <c r="I706" s="3">
        <f>('Stocks Portfolio'!G706-'Stocks Portfolio'!$G$3)/'Stocks Portfolio'!$G$3</f>
        <v>-3.1895777178796061E-2</v>
      </c>
      <c r="J706" s="3">
        <f>('Stocks Portfolio'!H706-'Stocks Portfolio'!$H$3)/'Stocks Portfolio'!$H$3</f>
        <v>-0.20073859140068576</v>
      </c>
      <c r="K706" s="39">
        <f>('Stocks Portfolio'!I706-'Stocks Portfolio'!$I$3)/'Stocks Portfolio'!$I$3</f>
        <v>-0.4826086956521739</v>
      </c>
    </row>
    <row r="707" spans="1:11" customFormat="1" x14ac:dyDescent="0.3">
      <c r="A707" s="101" vm="12351">
        <v>44839</v>
      </c>
      <c r="B707" s="5">
        <f>SUM('Efficient Frontier'!$C$7*'Stocks Portfolio'!K707,'Efficient Frontier'!$D$7*'Stocks Portfolio'!L707,'Stocks Portfolio'!M707*'Efficient Frontier'!$E$7,'Efficient Frontier'!$F$7*'Stocks Portfolio'!N707,'Stocks Portfolio'!O707*'Efficient Frontier'!$G$7,'Efficient Frontier'!$H$7*'Stocks Portfolio'!P707,'Stocks Portfolio'!Q707*'Efficient Frontier'!$I$7,'Efficient Frontier'!$J$7*'Stocks Portfolio'!R707)</f>
        <v>-2.1139666901313529E-2</v>
      </c>
      <c r="C707" s="97">
        <f t="shared" si="10"/>
        <v>0.1344112288579348</v>
      </c>
      <c r="D707" s="21">
        <f>('Stocks Portfolio'!B707-'Stocks Portfolio'!$B$3)/'Stocks Portfolio'!$B$3</f>
        <v>0.55244029075804757</v>
      </c>
      <c r="E707" s="3">
        <f>('Stocks Portfolio'!C707-'Stocks Portfolio'!$C$3)/'Stocks Portfolio'!$C$3</f>
        <v>0.11850209411185009</v>
      </c>
      <c r="F707" s="3">
        <f>('Stocks Portfolio'!D707-'Stocks Portfolio'!$D$3)/'Stocks Portfolio'!$D$3</f>
        <v>0.29187562688064173</v>
      </c>
      <c r="G707" s="3">
        <f>('Stocks Portfolio'!E707-'Stocks Portfolio'!$E$3)/'Stocks Portfolio'!$E$3</f>
        <v>-0.19869513641755635</v>
      </c>
      <c r="H707" s="3">
        <f>('Stocks Portfolio'!F707-'Stocks Portfolio'!$F$3)/'Stocks Portfolio'!$F$3</f>
        <v>-0.26871062578748417</v>
      </c>
      <c r="I707" s="3">
        <f>('Stocks Portfolio'!G707-'Stocks Portfolio'!$G$3)/'Stocks Portfolio'!$G$3</f>
        <v>-5.4806828391734001E-2</v>
      </c>
      <c r="J707" s="3">
        <f>('Stocks Portfolio'!H707-'Stocks Portfolio'!$H$3)/'Stocks Portfolio'!$H$3</f>
        <v>-0.21234502769717747</v>
      </c>
      <c r="K707" s="39">
        <f>('Stocks Portfolio'!I707-'Stocks Portfolio'!$I$3)/'Stocks Portfolio'!$I$3</f>
        <v>-0.48608695652173911</v>
      </c>
    </row>
    <row r="708" spans="1:11" customFormat="1" x14ac:dyDescent="0.3">
      <c r="A708" s="101" vm="12368">
        <v>44840</v>
      </c>
      <c r="B708" s="5">
        <f>SUM('Efficient Frontier'!$C$7*'Stocks Portfolio'!K708,'Efficient Frontier'!$D$7*'Stocks Portfolio'!L708,'Stocks Portfolio'!M708*'Efficient Frontier'!$E$7,'Efficient Frontier'!$F$7*'Stocks Portfolio'!N708,'Stocks Portfolio'!O708*'Efficient Frontier'!$G$7,'Efficient Frontier'!$H$7*'Stocks Portfolio'!P708,'Stocks Portfolio'!Q708*'Efficient Frontier'!$I$7,'Efficient Frontier'!$J$7*'Stocks Portfolio'!R708)</f>
        <v>-8.3933005687857748E-3</v>
      </c>
      <c r="C708" s="97">
        <f t="shared" ref="C708:C771" si="11">($N$7*D708 + $O$7*E708 + $P$7*F708 + $Q$7*G708 + $R$7*H708 + $S$7*I708 + $T$7*J708 + $U$7*K708)</f>
        <v>0.12353598968260923</v>
      </c>
      <c r="D708" s="21">
        <f>('Stocks Portfolio'!B708-'Stocks Portfolio'!$B$3)/'Stocks Portfolio'!$B$3</f>
        <v>0.48701973001038412</v>
      </c>
      <c r="E708" s="3">
        <f>('Stocks Portfolio'!C708-'Stocks Portfolio'!$C$3)/'Stocks Portfolio'!$C$3</f>
        <v>0.12392214831239205</v>
      </c>
      <c r="F708" s="3">
        <f>('Stocks Portfolio'!D708-'Stocks Portfolio'!$D$3)/'Stocks Portfolio'!$D$3</f>
        <v>0.29989969909729181</v>
      </c>
      <c r="G708" s="3">
        <f>('Stocks Portfolio'!E708-'Stocks Portfolio'!$E$3)/'Stocks Portfolio'!$E$3</f>
        <v>-0.20922301304863578</v>
      </c>
      <c r="H708" s="3">
        <f>('Stocks Portfolio'!F708-'Stocks Portfolio'!$F$3)/'Stocks Portfolio'!$F$3</f>
        <v>-0.28089038219235613</v>
      </c>
      <c r="I708" s="3">
        <f>('Stocks Portfolio'!G708-'Stocks Portfolio'!$G$3)/'Stocks Portfolio'!$G$3</f>
        <v>-6.1545372866127525E-2</v>
      </c>
      <c r="J708" s="3">
        <f>('Stocks Portfolio'!H708-'Stocks Portfolio'!$H$3)/'Stocks Portfolio'!$H$3</f>
        <v>-0.21445528884199411</v>
      </c>
      <c r="K708" s="39">
        <f>('Stocks Portfolio'!I708-'Stocks Portfolio'!$I$3)/'Stocks Portfolio'!$I$3</f>
        <v>-0.48499999999999993</v>
      </c>
    </row>
    <row r="709" spans="1:11" customFormat="1" x14ac:dyDescent="0.3">
      <c r="A709" s="101" vm="12384">
        <v>44841</v>
      </c>
      <c r="B709" s="5">
        <f>SUM('Efficient Frontier'!$C$7*'Stocks Portfolio'!K709,'Efficient Frontier'!$D$7*'Stocks Portfolio'!L709,'Stocks Portfolio'!M709*'Efficient Frontier'!$E$7,'Efficient Frontier'!$F$7*'Stocks Portfolio'!N709,'Stocks Portfolio'!O709*'Efficient Frontier'!$G$7,'Efficient Frontier'!$H$7*'Stocks Portfolio'!P709,'Stocks Portfolio'!Q709*'Efficient Frontier'!$I$7,'Efficient Frontier'!$J$7*'Stocks Portfolio'!R709)</f>
        <v>-1.3441903178804535E-2</v>
      </c>
      <c r="C709" s="97">
        <f t="shared" si="11"/>
        <v>0.10685003403426453</v>
      </c>
      <c r="D709" s="21">
        <f>('Stocks Portfolio'!B709-'Stocks Portfolio'!$B$3)/'Stocks Portfolio'!$B$3</f>
        <v>0.47871235721703004</v>
      </c>
      <c r="E709" s="3">
        <f>('Stocks Portfolio'!C709-'Stocks Portfolio'!$C$3)/'Stocks Portfolio'!$C$3</f>
        <v>9.5836412909583474E-2</v>
      </c>
      <c r="F709" s="3">
        <f>('Stocks Portfolio'!D709-'Stocks Portfolio'!$D$3)/'Stocks Portfolio'!$D$3</f>
        <v>0.26813774657305245</v>
      </c>
      <c r="G709" s="3">
        <f>('Stocks Portfolio'!E709-'Stocks Portfolio'!$E$3)/'Stocks Portfolio'!$E$3</f>
        <v>-0.20610913404507705</v>
      </c>
      <c r="H709" s="3">
        <f>('Stocks Portfolio'!F709-'Stocks Portfolio'!$F$3)/'Stocks Portfolio'!$F$3</f>
        <v>-0.28366232675346487</v>
      </c>
      <c r="I709" s="3">
        <f>('Stocks Portfolio'!G709-'Stocks Portfolio'!$G$3)/'Stocks Portfolio'!$G$3</f>
        <v>-7.9065588499550699E-2</v>
      </c>
      <c r="J709" s="3">
        <f>('Stocks Portfolio'!H709-'Stocks Portfolio'!$H$3)/'Stocks Portfolio'!$H$3</f>
        <v>-0.22658929042468998</v>
      </c>
      <c r="K709" s="39">
        <f>('Stocks Portfolio'!I709-'Stocks Portfolio'!$I$3)/'Stocks Portfolio'!$I$3</f>
        <v>-0.48565217391304344</v>
      </c>
    </row>
    <row r="710" spans="1:11" customFormat="1" x14ac:dyDescent="0.3">
      <c r="A710" s="101" vm="12400">
        <v>44844</v>
      </c>
      <c r="B710" s="5">
        <f>SUM('Efficient Frontier'!$C$7*'Stocks Portfolio'!K710,'Efficient Frontier'!$D$7*'Stocks Portfolio'!L710,'Stocks Portfolio'!M710*'Efficient Frontier'!$E$7,'Efficient Frontier'!$F$7*'Stocks Portfolio'!N710,'Stocks Portfolio'!O710*'Efficient Frontier'!$G$7,'Efficient Frontier'!$H$7*'Stocks Portfolio'!P710,'Stocks Portfolio'!Q710*'Efficient Frontier'!$I$7,'Efficient Frontier'!$J$7*'Stocks Portfolio'!R710)</f>
        <v>-5.5734485746808523E-3</v>
      </c>
      <c r="C710" s="97">
        <f t="shared" si="11"/>
        <v>9.7845160992329677E-2</v>
      </c>
      <c r="D710" s="21">
        <f>('Stocks Portfolio'!B710-'Stocks Portfolio'!$B$3)/'Stocks Portfolio'!$B$3</f>
        <v>0.44859813084112132</v>
      </c>
      <c r="E710" s="3">
        <f>('Stocks Portfolio'!C710-'Stocks Portfolio'!$C$3)/'Stocks Portfolio'!$C$3</f>
        <v>8.4010840108401E-2</v>
      </c>
      <c r="F710" s="3">
        <f>('Stocks Portfolio'!D710-'Stocks Portfolio'!$D$3)/'Stocks Portfolio'!$D$3</f>
        <v>0.25543296556335665</v>
      </c>
      <c r="G710" s="3">
        <f>('Stocks Portfolio'!E710-'Stocks Portfolio'!$E$3)/'Stocks Portfolio'!$E$3</f>
        <v>-0.19217081850533799</v>
      </c>
      <c r="H710" s="3">
        <f>('Stocks Portfolio'!F710-'Stocks Portfolio'!$F$3)/'Stocks Portfolio'!$F$3</f>
        <v>-0.28282234355312885</v>
      </c>
      <c r="I710" s="3">
        <f>('Stocks Portfolio'!G710-'Stocks Portfolio'!$G$3)/'Stocks Portfolio'!$G$3</f>
        <v>-8.7750823599880248E-2</v>
      </c>
      <c r="J710" s="3">
        <f>('Stocks Portfolio'!H710-'Stocks Portfolio'!$H$3)/'Stocks Portfolio'!$H$3</f>
        <v>-0.23028224742811917</v>
      </c>
      <c r="K710" s="39">
        <f>('Stocks Portfolio'!I710-'Stocks Portfolio'!$I$3)/'Stocks Portfolio'!$I$3</f>
        <v>-0.48304347826086952</v>
      </c>
    </row>
    <row r="711" spans="1:11" customFormat="1" x14ac:dyDescent="0.3">
      <c r="A711" s="101" vm="12417">
        <v>44845</v>
      </c>
      <c r="B711" s="5">
        <f>SUM('Efficient Frontier'!$C$7*'Stocks Portfolio'!K711,'Efficient Frontier'!$D$7*'Stocks Portfolio'!L711,'Stocks Portfolio'!M711*'Efficient Frontier'!$E$7,'Efficient Frontier'!$F$7*'Stocks Portfolio'!N711,'Stocks Portfolio'!O711*'Efficient Frontier'!$G$7,'Efficient Frontier'!$H$7*'Stocks Portfolio'!P711,'Stocks Portfolio'!Q711*'Efficient Frontier'!$I$7,'Efficient Frontier'!$J$7*'Stocks Portfolio'!R711)</f>
        <v>1.36787200332014E-3</v>
      </c>
      <c r="C711" s="97">
        <f t="shared" si="11"/>
        <v>0.10016982193215011</v>
      </c>
      <c r="D711" s="21">
        <f>('Stocks Portfolio'!B711-'Stocks Portfolio'!$B$3)/'Stocks Portfolio'!$B$3</f>
        <v>0.43302180685358249</v>
      </c>
      <c r="E711" s="3">
        <f>('Stocks Portfolio'!C711-'Stocks Portfolio'!$C$3)/'Stocks Portfolio'!$C$3</f>
        <v>9.3126385809312484E-2</v>
      </c>
      <c r="F711" s="3">
        <f>('Stocks Portfolio'!D711-'Stocks Portfolio'!$D$3)/'Stocks Portfolio'!$D$3</f>
        <v>0.27081243731193577</v>
      </c>
      <c r="G711" s="3">
        <f>('Stocks Portfolio'!E711-'Stocks Portfolio'!$E$3)/'Stocks Portfolio'!$E$3</f>
        <v>-0.20566429418742579</v>
      </c>
      <c r="H711" s="3">
        <f>('Stocks Portfolio'!F711-'Stocks Portfolio'!$F$3)/'Stocks Portfolio'!$F$3</f>
        <v>-0.28794624107517841</v>
      </c>
      <c r="I711" s="3">
        <f>('Stocks Portfolio'!G711-'Stocks Portfolio'!$G$3)/'Stocks Portfolio'!$G$3</f>
        <v>-7.7568134171907721E-2</v>
      </c>
      <c r="J711" s="3">
        <f>('Stocks Portfolio'!H711-'Stocks Portfolio'!$H$3)/'Stocks Portfolio'!$H$3</f>
        <v>-0.21920337641783161</v>
      </c>
      <c r="K711" s="39">
        <f>('Stocks Portfolio'!I711-'Stocks Portfolio'!$I$3)/'Stocks Portfolio'!$I$3</f>
        <v>-0.48304347826086952</v>
      </c>
    </row>
    <row r="712" spans="1:11" customFormat="1" x14ac:dyDescent="0.3">
      <c r="A712" s="101" vm="12432">
        <v>44846</v>
      </c>
      <c r="B712" s="5">
        <f>SUM('Efficient Frontier'!$C$7*'Stocks Portfolio'!K712,'Efficient Frontier'!$D$7*'Stocks Portfolio'!L712,'Stocks Portfolio'!M712*'Efficient Frontier'!$E$7,'Efficient Frontier'!$F$7*'Stocks Portfolio'!N712,'Stocks Portfolio'!O712*'Efficient Frontier'!$G$7,'Efficient Frontier'!$H$7*'Stocks Portfolio'!P712,'Stocks Portfolio'!Q712*'Efficient Frontier'!$I$7,'Efficient Frontier'!$J$7*'Stocks Portfolio'!R712)</f>
        <v>-3.1847631560838431E-3</v>
      </c>
      <c r="C712" s="97">
        <f t="shared" si="11"/>
        <v>9.5987317193501634E-2</v>
      </c>
      <c r="D712" s="21">
        <f>('Stocks Portfolio'!B712-'Stocks Portfolio'!$B$3)/'Stocks Portfolio'!$B$3</f>
        <v>0.42159916926272051</v>
      </c>
      <c r="E712" s="3">
        <f>('Stocks Portfolio'!C712-'Stocks Portfolio'!$C$3)/'Stocks Portfolio'!$C$3</f>
        <v>0.12342941611234289</v>
      </c>
      <c r="F712" s="3">
        <f>('Stocks Portfolio'!D712-'Stocks Portfolio'!$D$3)/'Stocks Portfolio'!$D$3</f>
        <v>0.26345703778000651</v>
      </c>
      <c r="G712" s="3">
        <f>('Stocks Portfolio'!E712-'Stocks Portfolio'!$E$3)/'Stocks Portfolio'!$E$3</f>
        <v>-0.20759193357058117</v>
      </c>
      <c r="H712" s="3">
        <f>('Stocks Portfolio'!F712-'Stocks Portfolio'!$F$3)/'Stocks Portfolio'!$F$3</f>
        <v>-0.29634607307853839</v>
      </c>
      <c r="I712" s="3">
        <f>('Stocks Portfolio'!G712-'Stocks Portfolio'!$G$3)/'Stocks Portfolio'!$G$3</f>
        <v>-8.7002096436058635E-2</v>
      </c>
      <c r="J712" s="3">
        <f>('Stocks Portfolio'!H712-'Stocks Portfolio'!$H$3)/'Stocks Portfolio'!$H$3</f>
        <v>-0.21234502769717747</v>
      </c>
      <c r="K712" s="39">
        <f>('Stocks Portfolio'!I712-'Stocks Portfolio'!$I$3)/'Stocks Portfolio'!$I$3</f>
        <v>-0.48021739130434776</v>
      </c>
    </row>
    <row r="713" spans="1:11" customFormat="1" x14ac:dyDescent="0.3">
      <c r="A713" s="101" vm="12449">
        <v>44847</v>
      </c>
      <c r="B713" s="5">
        <f>SUM('Efficient Frontier'!$C$7*'Stocks Portfolio'!K713,'Efficient Frontier'!$D$7*'Stocks Portfolio'!L713,'Stocks Portfolio'!M713*'Efficient Frontier'!$E$7,'Efficient Frontier'!$F$7*'Stocks Portfolio'!N713,'Stocks Portfolio'!O713*'Efficient Frontier'!$G$7,'Efficient Frontier'!$H$7*'Stocks Portfolio'!P713,'Stocks Portfolio'!Q713*'Efficient Frontier'!$I$7,'Efficient Frontier'!$J$7*'Stocks Portfolio'!R713)</f>
        <v>1.2778607505410525E-3</v>
      </c>
      <c r="C713" s="97">
        <f t="shared" si="11"/>
        <v>9.377935632305362E-2</v>
      </c>
      <c r="D713" s="21">
        <f>('Stocks Portfolio'!B713-'Stocks Portfolio'!$B$3)/'Stocks Portfolio'!$B$3</f>
        <v>0.41329179646936637</v>
      </c>
      <c r="E713" s="3">
        <f>('Stocks Portfolio'!C713-'Stocks Portfolio'!$C$3)/'Stocks Portfolio'!$C$3</f>
        <v>0.11357477211135746</v>
      </c>
      <c r="F713" s="3">
        <f>('Stocks Portfolio'!D713-'Stocks Portfolio'!$D$3)/'Stocks Portfolio'!$D$3</f>
        <v>0.24841190237378785</v>
      </c>
      <c r="G713" s="3">
        <f>('Stocks Portfolio'!E713-'Stocks Portfolio'!$E$3)/'Stocks Portfolio'!$E$3</f>
        <v>-0.18965005931198101</v>
      </c>
      <c r="H713" s="3">
        <f>('Stocks Portfolio'!F713-'Stocks Portfolio'!$F$3)/'Stocks Portfolio'!$F$3</f>
        <v>-0.28332633347333053</v>
      </c>
      <c r="I713" s="3">
        <f>('Stocks Portfolio'!G713-'Stocks Portfolio'!$G$3)/'Stocks Portfolio'!$G$3</f>
        <v>-6.5139263252470742E-2</v>
      </c>
      <c r="J713" s="3">
        <f>('Stocks Portfolio'!H713-'Stocks Portfolio'!$H$3)/'Stocks Portfolio'!$H$3</f>
        <v>-0.20706937483513582</v>
      </c>
      <c r="K713" s="39">
        <f>('Stocks Portfolio'!I713-'Stocks Portfolio'!$I$3)/'Stocks Portfolio'!$I$3</f>
        <v>-0.467391304347826</v>
      </c>
    </row>
    <row r="714" spans="1:11" customFormat="1" x14ac:dyDescent="0.3">
      <c r="A714" s="101" vm="12467">
        <v>44848</v>
      </c>
      <c r="B714" s="5">
        <f>SUM('Efficient Frontier'!$C$7*'Stocks Portfolio'!K714,'Efficient Frontier'!$D$7*'Stocks Portfolio'!L714,'Stocks Portfolio'!M714*'Efficient Frontier'!$E$7,'Efficient Frontier'!$F$7*'Stocks Portfolio'!N714,'Stocks Portfolio'!O714*'Efficient Frontier'!$G$7,'Efficient Frontier'!$H$7*'Stocks Portfolio'!P714,'Stocks Portfolio'!Q714*'Efficient Frontier'!$I$7,'Efficient Frontier'!$J$7*'Stocks Portfolio'!R714)</f>
        <v>1.1149003956645288E-2</v>
      </c>
      <c r="C714" s="97">
        <f t="shared" si="11"/>
        <v>0.10833440962186155</v>
      </c>
      <c r="D714" s="21">
        <f>('Stocks Portfolio'!B714-'Stocks Portfolio'!$B$3)/'Stocks Portfolio'!$B$3</f>
        <v>0.47663551401869153</v>
      </c>
      <c r="E714" s="3">
        <f>('Stocks Portfolio'!C714-'Stocks Portfolio'!$C$3)/'Stocks Portfolio'!$C$3</f>
        <v>0.1155457009115545</v>
      </c>
      <c r="F714" s="3">
        <f>('Stocks Portfolio'!D714-'Stocks Portfolio'!$D$3)/'Stocks Portfolio'!$D$3</f>
        <v>0.25242393848211298</v>
      </c>
      <c r="G714" s="3">
        <f>('Stocks Portfolio'!E714-'Stocks Portfolio'!$E$3)/'Stocks Portfolio'!$E$3</f>
        <v>-0.1806049822064057</v>
      </c>
      <c r="H714" s="3">
        <f>('Stocks Portfolio'!F714-'Stocks Portfolio'!$F$3)/'Stocks Portfolio'!$F$3</f>
        <v>-0.28080638387232254</v>
      </c>
      <c r="I714" s="3">
        <f>('Stocks Portfolio'!G714-'Stocks Portfolio'!$G$3)/'Stocks Portfolio'!$G$3</f>
        <v>-6.4240790655885033E-2</v>
      </c>
      <c r="J714" s="3">
        <f>('Stocks Portfolio'!H714-'Stocks Portfolio'!$H$3)/'Stocks Portfolio'!$H$3</f>
        <v>-0.20706937483513582</v>
      </c>
      <c r="K714" s="39">
        <f>('Stocks Portfolio'!I714-'Stocks Portfolio'!$I$3)/'Stocks Portfolio'!$I$3</f>
        <v>-0.46847826086956523</v>
      </c>
    </row>
    <row r="715" spans="1:11" customFormat="1" x14ac:dyDescent="0.3">
      <c r="A715" s="101" vm="12483">
        <v>44851</v>
      </c>
      <c r="B715" s="5">
        <f>SUM('Efficient Frontier'!$C$7*'Stocks Portfolio'!K715,'Efficient Frontier'!$D$7*'Stocks Portfolio'!L715,'Stocks Portfolio'!M715*'Efficient Frontier'!$E$7,'Efficient Frontier'!$F$7*'Stocks Portfolio'!N715,'Stocks Portfolio'!O715*'Efficient Frontier'!$G$7,'Efficient Frontier'!$H$7*'Stocks Portfolio'!P715,'Stocks Portfolio'!Q715*'Efficient Frontier'!$I$7,'Efficient Frontier'!$J$7*'Stocks Portfolio'!R715)</f>
        <v>2.0034695930137916E-2</v>
      </c>
      <c r="C715" s="97">
        <f t="shared" si="11"/>
        <v>0.1319739051444882</v>
      </c>
      <c r="D715" s="21">
        <f>('Stocks Portfolio'!B715-'Stocks Portfolio'!$B$3)/'Stocks Portfolio'!$B$3</f>
        <v>0.51505711318795422</v>
      </c>
      <c r="E715" s="3">
        <f>('Stocks Portfolio'!C715-'Stocks Portfolio'!$C$3)/'Stocks Portfolio'!$C$3</f>
        <v>0.14363143631436309</v>
      </c>
      <c r="F715" s="3">
        <f>('Stocks Portfolio'!D715-'Stocks Portfolio'!$D$3)/'Stocks Portfolio'!$D$3</f>
        <v>0.27983951855566697</v>
      </c>
      <c r="G715" s="3">
        <f>('Stocks Portfolio'!E715-'Stocks Portfolio'!$E$3)/'Stocks Portfolio'!$E$3</f>
        <v>-0.17007710557532613</v>
      </c>
      <c r="H715" s="3">
        <f>('Stocks Portfolio'!F715-'Stocks Portfolio'!$F$3)/'Stocks Portfolio'!$F$3</f>
        <v>-0.26795464090718174</v>
      </c>
      <c r="I715" s="3">
        <f>('Stocks Portfolio'!G715-'Stocks Portfolio'!$G$3)/'Stocks Portfolio'!$G$3</f>
        <v>-4.0581012279125472E-2</v>
      </c>
      <c r="J715" s="3">
        <f>('Stocks Portfolio'!H715-'Stocks Portfolio'!$H$3)/'Stocks Portfolio'!$H$3</f>
        <v>-0.19651806911105241</v>
      </c>
      <c r="K715" s="39">
        <f>('Stocks Portfolio'!I715-'Stocks Portfolio'!$I$3)/'Stocks Portfolio'!$I$3</f>
        <v>-0.46217391304347816</v>
      </c>
    </row>
    <row r="716" spans="1:11" customFormat="1" x14ac:dyDescent="0.3">
      <c r="A716" s="101" vm="12502">
        <v>44852</v>
      </c>
      <c r="B716" s="5">
        <f>SUM('Efficient Frontier'!$C$7*'Stocks Portfolio'!K716,'Efficient Frontier'!$D$7*'Stocks Portfolio'!L716,'Stocks Portfolio'!M716*'Efficient Frontier'!$E$7,'Efficient Frontier'!$F$7*'Stocks Portfolio'!N716,'Stocks Portfolio'!O716*'Efficient Frontier'!$G$7,'Efficient Frontier'!$H$7*'Stocks Portfolio'!P716,'Stocks Portfolio'!Q716*'Efficient Frontier'!$I$7,'Efficient Frontier'!$J$7*'Stocks Portfolio'!R716)</f>
        <v>1.0685824663340851E-2</v>
      </c>
      <c r="C716" s="97">
        <f t="shared" si="11"/>
        <v>0.14383662139580522</v>
      </c>
      <c r="D716" s="21">
        <f>('Stocks Portfolio'!B716-'Stocks Portfolio'!$B$3)/'Stocks Portfolio'!$B$3</f>
        <v>0.52647975077881604</v>
      </c>
      <c r="E716" s="3">
        <f>('Stocks Portfolio'!C716-'Stocks Portfolio'!$C$3)/'Stocks Portfolio'!$C$3</f>
        <v>0.15028332101502817</v>
      </c>
      <c r="F716" s="3">
        <f>('Stocks Portfolio'!D716-'Stocks Portfolio'!$D$3)/'Stocks Portfolio'!$D$3</f>
        <v>0.29388164493480434</v>
      </c>
      <c r="G716" s="3">
        <f>('Stocks Portfolio'!E716-'Stocks Portfolio'!$E$3)/'Stocks Portfolio'!$E$3</f>
        <v>-0.15821470937129303</v>
      </c>
      <c r="H716" s="3">
        <f>('Stocks Portfolio'!F716-'Stocks Portfolio'!$F$3)/'Stocks Portfolio'!$F$3</f>
        <v>-0.24283914321713559</v>
      </c>
      <c r="I716" s="3">
        <f>('Stocks Portfolio'!G716-'Stocks Portfolio'!$G$3)/'Stocks Portfolio'!$G$3</f>
        <v>-2.5007487271638186E-2</v>
      </c>
      <c r="J716" s="3">
        <f>('Stocks Portfolio'!H716-'Stocks Portfolio'!$H$3)/'Stocks Portfolio'!$H$3</f>
        <v>-0.20021102611448158</v>
      </c>
      <c r="K716" s="39">
        <f>('Stocks Portfolio'!I716-'Stocks Portfolio'!$I$3)/'Stocks Portfolio'!$I$3</f>
        <v>-0.46239130434782605</v>
      </c>
    </row>
    <row r="717" spans="1:11" customFormat="1" x14ac:dyDescent="0.3">
      <c r="A717" s="101" vm="12520">
        <v>44853</v>
      </c>
      <c r="B717" s="5">
        <f>SUM('Efficient Frontier'!$C$7*'Stocks Portfolio'!K717,'Efficient Frontier'!$D$7*'Stocks Portfolio'!L717,'Stocks Portfolio'!M717*'Efficient Frontier'!$E$7,'Efficient Frontier'!$F$7*'Stocks Portfolio'!N717,'Stocks Portfolio'!O717*'Efficient Frontier'!$G$7,'Efficient Frontier'!$H$7*'Stocks Portfolio'!P717,'Stocks Portfolio'!Q717*'Efficient Frontier'!$I$7,'Efficient Frontier'!$J$7*'Stocks Portfolio'!R717)</f>
        <v>-6.2295568439949918E-3</v>
      </c>
      <c r="C717" s="97">
        <f t="shared" si="11"/>
        <v>0.13653924156205854</v>
      </c>
      <c r="D717" s="21">
        <f>('Stocks Portfolio'!B717-'Stocks Portfolio'!$B$3)/'Stocks Portfolio'!$B$3</f>
        <v>0.52336448598130825</v>
      </c>
      <c r="E717" s="3">
        <f>('Stocks Portfolio'!C717-'Stocks Portfolio'!$C$3)/'Stocks Portfolio'!$C$3</f>
        <v>0.14141414141414127</v>
      </c>
      <c r="F717" s="3">
        <f>('Stocks Portfolio'!D717-'Stocks Portfolio'!$D$3)/'Stocks Portfolio'!$D$3</f>
        <v>0.28284854563691059</v>
      </c>
      <c r="G717" s="3">
        <f>('Stocks Portfolio'!E717-'Stocks Portfolio'!$E$3)/'Stocks Portfolio'!$E$3</f>
        <v>-0.16933570581257407</v>
      </c>
      <c r="H717" s="3">
        <f>('Stocks Portfolio'!F717-'Stocks Portfolio'!$F$3)/'Stocks Portfolio'!$F$3</f>
        <v>-0.24754304913901712</v>
      </c>
      <c r="I717" s="3">
        <f>('Stocks Portfolio'!G717-'Stocks Portfolio'!$G$3)/'Stocks Portfolio'!$G$3</f>
        <v>-2.9050613956274327E-2</v>
      </c>
      <c r="J717" s="3">
        <f>('Stocks Portfolio'!H717-'Stocks Portfolio'!$H$3)/'Stocks Portfolio'!$H$3</f>
        <v>-0.19651806911105241</v>
      </c>
      <c r="K717" s="39">
        <f>('Stocks Portfolio'!I717-'Stocks Portfolio'!$I$3)/'Stocks Portfolio'!$I$3</f>
        <v>-0.45652173913043476</v>
      </c>
    </row>
    <row r="718" spans="1:11" customFormat="1" x14ac:dyDescent="0.3">
      <c r="A718" s="101" vm="12535">
        <v>44854</v>
      </c>
      <c r="B718" s="5">
        <f>SUM('Efficient Frontier'!$C$7*'Stocks Portfolio'!K718,'Efficient Frontier'!$D$7*'Stocks Portfolio'!L718,'Stocks Portfolio'!M718*'Efficient Frontier'!$E$7,'Efficient Frontier'!$F$7*'Stocks Portfolio'!N718,'Stocks Portfolio'!O718*'Efficient Frontier'!$G$7,'Efficient Frontier'!$H$7*'Stocks Portfolio'!P718,'Stocks Portfolio'!Q718*'Efficient Frontier'!$I$7,'Efficient Frontier'!$J$7*'Stocks Portfolio'!R718)</f>
        <v>7.1500027687604164E-3</v>
      </c>
      <c r="C718" s="97">
        <f t="shared" si="11"/>
        <v>0.14430126598328347</v>
      </c>
      <c r="D718" s="21">
        <f>('Stocks Portfolio'!B718-'Stocks Portfolio'!$B$3)/'Stocks Portfolio'!$B$3</f>
        <v>0.5358255451713394</v>
      </c>
      <c r="E718" s="3">
        <f>('Stocks Portfolio'!C718-'Stocks Portfolio'!$C$3)/'Stocks Portfolio'!$C$3</f>
        <v>0.16629711751662971</v>
      </c>
      <c r="F718" s="3">
        <f>('Stocks Portfolio'!D718-'Stocks Portfolio'!$D$3)/'Stocks Portfolio'!$D$3</f>
        <v>0.28585757271815443</v>
      </c>
      <c r="G718" s="3">
        <f>('Stocks Portfolio'!E718-'Stocks Portfolio'!$E$3)/'Stocks Portfolio'!$E$3</f>
        <v>-0.16310794780545665</v>
      </c>
      <c r="H718" s="3">
        <f>('Stocks Portfolio'!F718-'Stocks Portfolio'!$F$3)/'Stocks Portfolio'!$F$3</f>
        <v>-0.2318353632927341</v>
      </c>
      <c r="I718" s="3">
        <f>('Stocks Portfolio'!G718-'Stocks Portfolio'!$G$3)/'Stocks Portfolio'!$G$3</f>
        <v>-1.3626834381551392E-2</v>
      </c>
      <c r="J718" s="3">
        <f>('Stocks Portfolio'!H718-'Stocks Portfolio'!$H$3)/'Stocks Portfolio'!$H$3</f>
        <v>-0.18649432867317323</v>
      </c>
      <c r="K718" s="39">
        <f>('Stocks Portfolio'!I718-'Stocks Portfolio'!$I$3)/'Stocks Portfolio'!$I$3</f>
        <v>-0.45695652173913037</v>
      </c>
    </row>
    <row r="719" spans="1:11" customFormat="1" x14ac:dyDescent="0.3">
      <c r="A719" s="101" vm="12552">
        <v>44855</v>
      </c>
      <c r="B719" s="5">
        <f>SUM('Efficient Frontier'!$C$7*'Stocks Portfolio'!K719,'Efficient Frontier'!$D$7*'Stocks Portfolio'!L719,'Stocks Portfolio'!M719*'Efficient Frontier'!$E$7,'Efficient Frontier'!$F$7*'Stocks Portfolio'!N719,'Stocks Portfolio'!O719*'Efficient Frontier'!$G$7,'Efficient Frontier'!$H$7*'Stocks Portfolio'!P719,'Stocks Portfolio'!Q719*'Efficient Frontier'!$I$7,'Efficient Frontier'!$J$7*'Stocks Portfolio'!R719)</f>
        <v>-7.0167418291492163E-3</v>
      </c>
      <c r="C719" s="97">
        <f t="shared" si="11"/>
        <v>0.13495402490966743</v>
      </c>
      <c r="D719" s="21">
        <f>('Stocks Portfolio'!B719-'Stocks Portfolio'!$B$3)/'Stocks Portfolio'!$B$3</f>
        <v>0.52232606438213902</v>
      </c>
      <c r="E719" s="3">
        <f>('Stocks Portfolio'!C719-'Stocks Portfolio'!$C$3)/'Stocks Portfolio'!$C$3</f>
        <v>0.1320522296132052</v>
      </c>
      <c r="F719" s="3">
        <f>('Stocks Portfolio'!D719-'Stocks Portfolio'!$D$3)/'Stocks Portfolio'!$D$3</f>
        <v>0.27181544633901689</v>
      </c>
      <c r="G719" s="3">
        <f>('Stocks Portfolio'!E719-'Stocks Portfolio'!$E$3)/'Stocks Portfolio'!$E$3</f>
        <v>-0.1513938315539739</v>
      </c>
      <c r="H719" s="3">
        <f>('Stocks Portfolio'!F719-'Stocks Portfolio'!$F$3)/'Stocks Portfolio'!$F$3</f>
        <v>-0.23242335153296931</v>
      </c>
      <c r="I719" s="3">
        <f>('Stocks Portfolio'!G719-'Stocks Portfolio'!$G$3)/'Stocks Portfolio'!$G$3</f>
        <v>-2.1114106019766401E-2</v>
      </c>
      <c r="J719" s="3">
        <f>('Stocks Portfolio'!H719-'Stocks Portfolio'!$H$3)/'Stocks Portfolio'!$H$3</f>
        <v>-0.21234502769717747</v>
      </c>
      <c r="K719" s="39">
        <f>('Stocks Portfolio'!I719-'Stocks Portfolio'!$I$3)/'Stocks Portfolio'!$I$3</f>
        <v>-0.45652173913043476</v>
      </c>
    </row>
    <row r="720" spans="1:11" customFormat="1" x14ac:dyDescent="0.3">
      <c r="A720" s="101" vm="12570">
        <v>44858</v>
      </c>
      <c r="B720" s="5">
        <f>SUM('Efficient Frontier'!$C$7*'Stocks Portfolio'!K720,'Efficient Frontier'!$D$7*'Stocks Portfolio'!L720,'Stocks Portfolio'!M720*'Efficient Frontier'!$E$7,'Efficient Frontier'!$F$7*'Stocks Portfolio'!N720,'Stocks Portfolio'!O720*'Efficient Frontier'!$G$7,'Efficient Frontier'!$H$7*'Stocks Portfolio'!P720,'Stocks Portfolio'!Q720*'Efficient Frontier'!$I$7,'Efficient Frontier'!$J$7*'Stocks Portfolio'!R720)</f>
        <v>1.5472060698652127E-2</v>
      </c>
      <c r="C720" s="97">
        <f t="shared" si="11"/>
        <v>0.15505605028242608</v>
      </c>
      <c r="D720" s="21">
        <f>('Stocks Portfolio'!B720-'Stocks Portfolio'!$B$3)/'Stocks Portfolio'!$B$3</f>
        <v>0.56282450674974038</v>
      </c>
      <c r="E720" s="3">
        <f>('Stocks Portfolio'!C720-'Stocks Portfolio'!$C$3)/'Stocks Portfolio'!$C$3</f>
        <v>0.13402315841340226</v>
      </c>
      <c r="F720" s="3">
        <f>('Stocks Portfolio'!D720-'Stocks Portfolio'!$D$3)/'Stocks Portfolio'!$D$3</f>
        <v>0.29755934470076895</v>
      </c>
      <c r="G720" s="3">
        <f>('Stocks Portfolio'!E720-'Stocks Portfolio'!$E$3)/'Stocks Portfolio'!$E$3</f>
        <v>-0.14679715302491106</v>
      </c>
      <c r="H720" s="3">
        <f>('Stocks Portfolio'!F720-'Stocks Portfolio'!$F$3)/'Stocks Portfolio'!$F$3</f>
        <v>-0.2205795884082318</v>
      </c>
      <c r="I720" s="3">
        <f>('Stocks Portfolio'!G720-'Stocks Portfolio'!$G$3)/'Stocks Portfolio'!$G$3</f>
        <v>8.8349805330937645E-3</v>
      </c>
      <c r="J720" s="3">
        <f>('Stocks Portfolio'!H720-'Stocks Portfolio'!$H$3)/'Stocks Portfolio'!$H$3</f>
        <v>-0.21656554998681082</v>
      </c>
      <c r="K720" s="39">
        <f>('Stocks Portfolio'!I720-'Stocks Portfolio'!$I$3)/'Stocks Portfolio'!$I$3</f>
        <v>-0.45869565217391295</v>
      </c>
    </row>
    <row r="721" spans="1:11" customFormat="1" x14ac:dyDescent="0.3">
      <c r="A721" s="101" vm="12586">
        <v>44859</v>
      </c>
      <c r="B721" s="5">
        <f>SUM('Efficient Frontier'!$C$7*'Stocks Portfolio'!K721,'Efficient Frontier'!$D$7*'Stocks Portfolio'!L721,'Stocks Portfolio'!M721*'Efficient Frontier'!$E$7,'Efficient Frontier'!$F$7*'Stocks Portfolio'!N721,'Stocks Portfolio'!O721*'Efficient Frontier'!$G$7,'Efficient Frontier'!$H$7*'Stocks Portfolio'!P721,'Stocks Portfolio'!Q721*'Efficient Frontier'!$I$7,'Efficient Frontier'!$J$7*'Stocks Portfolio'!R721)</f>
        <v>2.1439131145227833E-2</v>
      </c>
      <c r="C721" s="97">
        <f t="shared" si="11"/>
        <v>0.18202520637074118</v>
      </c>
      <c r="D721" s="21">
        <f>('Stocks Portfolio'!B721-'Stocks Portfolio'!$B$3)/'Stocks Portfolio'!$B$3</f>
        <v>0.60539979231568009</v>
      </c>
      <c r="E721" s="3">
        <f>('Stocks Portfolio'!C721-'Stocks Portfolio'!$C$3)/'Stocks Portfolio'!$C$3</f>
        <v>0.20546932742054683</v>
      </c>
      <c r="F721" s="3">
        <f>('Stocks Portfolio'!D721-'Stocks Portfolio'!$D$3)/'Stocks Portfolio'!$D$3</f>
        <v>0.3309929789368104</v>
      </c>
      <c r="G721" s="3">
        <f>('Stocks Portfolio'!E721-'Stocks Portfolio'!$E$3)/'Stocks Portfolio'!$E$3</f>
        <v>-0.14590747330960854</v>
      </c>
      <c r="H721" s="3">
        <f>('Stocks Portfolio'!F721-'Stocks Portfolio'!$F$3)/'Stocks Portfolio'!$F$3</f>
        <v>-0.21688366232675338</v>
      </c>
      <c r="I721" s="3">
        <f>('Stocks Portfolio'!G721-'Stocks Portfolio'!$G$3)/'Stocks Portfolio'!$G$3</f>
        <v>1.3027852650494122E-2</v>
      </c>
      <c r="J721" s="3">
        <f>('Stocks Portfolio'!H721-'Stocks Portfolio'!$H$3)/'Stocks Portfolio'!$H$3</f>
        <v>-0.19018728567660242</v>
      </c>
      <c r="K721" s="39">
        <f>('Stocks Portfolio'!I721-'Stocks Portfolio'!$I$3)/'Stocks Portfolio'!$I$3</f>
        <v>-0.44565217391304346</v>
      </c>
    </row>
    <row r="722" spans="1:11" customFormat="1" x14ac:dyDescent="0.3">
      <c r="A722" s="101" vm="12603">
        <v>44860</v>
      </c>
      <c r="B722" s="5">
        <f>SUM('Efficient Frontier'!$C$7*'Stocks Portfolio'!K722,'Efficient Frontier'!$D$7*'Stocks Portfolio'!L722,'Stocks Portfolio'!M722*'Efficient Frontier'!$E$7,'Efficient Frontier'!$F$7*'Stocks Portfolio'!N722,'Stocks Portfolio'!O722*'Efficient Frontier'!$G$7,'Efficient Frontier'!$H$7*'Stocks Portfolio'!P722,'Stocks Portfolio'!Q722*'Efficient Frontier'!$I$7,'Efficient Frontier'!$J$7*'Stocks Portfolio'!R722)</f>
        <v>3.5019996734937564E-3</v>
      </c>
      <c r="C722" s="97">
        <f t="shared" si="11"/>
        <v>0.18238430738994293</v>
      </c>
      <c r="D722" s="21">
        <f>('Stocks Portfolio'!B722-'Stocks Portfolio'!$B$3)/'Stocks Portfolio'!$B$3</f>
        <v>0.58774662512980247</v>
      </c>
      <c r="E722" s="3">
        <f>('Stocks Portfolio'!C722-'Stocks Portfolio'!$C$3)/'Stocks Portfolio'!$C$3</f>
        <v>0.19241192411924105</v>
      </c>
      <c r="F722" s="3">
        <f>('Stocks Portfolio'!D722-'Stocks Portfolio'!$D$3)/'Stocks Portfolio'!$D$3</f>
        <v>0.32363757940488114</v>
      </c>
      <c r="G722" s="3">
        <f>('Stocks Portfolio'!E722-'Stocks Portfolio'!$E$3)/'Stocks Portfolio'!$E$3</f>
        <v>-0.10913404507710554</v>
      </c>
      <c r="H722" s="3">
        <f>('Stocks Portfolio'!F722-'Stocks Portfolio'!$F$3)/'Stocks Portfolio'!$F$3</f>
        <v>-0.21637967240655184</v>
      </c>
      <c r="I722" s="3">
        <f>('Stocks Portfolio'!G722-'Stocks Portfolio'!$G$3)/'Stocks Portfolio'!$G$3</f>
        <v>2.2162324049116455E-2</v>
      </c>
      <c r="J722" s="3">
        <f>('Stocks Portfolio'!H722-'Stocks Portfolio'!$H$3)/'Stocks Portfolio'!$H$3</f>
        <v>-0.19229754682141906</v>
      </c>
      <c r="K722" s="39">
        <f>('Stocks Portfolio'!I722-'Stocks Portfolio'!$I$3)/'Stocks Portfolio'!$I$3</f>
        <v>-0.43967391304347819</v>
      </c>
    </row>
    <row r="723" spans="1:11" customFormat="1" x14ac:dyDescent="0.3">
      <c r="A723" s="101" vm="12620">
        <v>44861</v>
      </c>
      <c r="B723" s="5">
        <f>SUM('Efficient Frontier'!$C$7*'Stocks Portfolio'!K723,'Efficient Frontier'!$D$7*'Stocks Portfolio'!L723,'Stocks Portfolio'!M723*'Efficient Frontier'!$E$7,'Efficient Frontier'!$F$7*'Stocks Portfolio'!N723,'Stocks Portfolio'!O723*'Efficient Frontier'!$G$7,'Efficient Frontier'!$H$7*'Stocks Portfolio'!P723,'Stocks Portfolio'!Q723*'Efficient Frontier'!$I$7,'Efficient Frontier'!$J$7*'Stocks Portfolio'!R723)</f>
        <v>7.5585822144571962E-3</v>
      </c>
      <c r="C723" s="97">
        <f t="shared" si="11"/>
        <v>0.19180159161365043</v>
      </c>
      <c r="D723" s="21">
        <f>('Stocks Portfolio'!B723-'Stocks Portfolio'!$B$3)/'Stocks Portfolio'!$B$3</f>
        <v>0.64070612668743498</v>
      </c>
      <c r="E723" s="3">
        <f>('Stocks Portfolio'!C723-'Stocks Portfolio'!$C$3)/'Stocks Portfolio'!$C$3</f>
        <v>0.1421532397142152</v>
      </c>
      <c r="F723" s="3">
        <f>('Stocks Portfolio'!D723-'Stocks Portfolio'!$D$3)/'Stocks Portfolio'!$D$3</f>
        <v>0.31895687061183542</v>
      </c>
      <c r="G723" s="3">
        <f>('Stocks Portfolio'!E723-'Stocks Portfolio'!$E$3)/'Stocks Portfolio'!$E$3</f>
        <v>-8.7188612099644139E-2</v>
      </c>
      <c r="H723" s="3">
        <f>('Stocks Portfolio'!F723-'Stocks Portfolio'!$F$3)/'Stocks Portfolio'!$F$3</f>
        <v>-0.19958000839983195</v>
      </c>
      <c r="I723" s="3">
        <f>('Stocks Portfolio'!G723-'Stocks Portfolio'!$G$3)/'Stocks Portfolio'!$G$3</f>
        <v>2.0814615154237832E-2</v>
      </c>
      <c r="J723" s="3">
        <f>('Stocks Portfolio'!H723-'Stocks Portfolio'!$H$3)/'Stocks Portfolio'!$H$3</f>
        <v>-0.20495911369031908</v>
      </c>
      <c r="K723" s="39">
        <f>('Stocks Portfolio'!I723-'Stocks Portfolio'!$I$3)/'Stocks Portfolio'!$I$3</f>
        <v>-0.42934782608695649</v>
      </c>
    </row>
    <row r="724" spans="1:11" customFormat="1" x14ac:dyDescent="0.3">
      <c r="A724" s="101" vm="12636">
        <v>44862</v>
      </c>
      <c r="B724" s="5">
        <f>SUM('Efficient Frontier'!$C$7*'Stocks Portfolio'!K724,'Efficient Frontier'!$D$7*'Stocks Portfolio'!L724,'Stocks Portfolio'!M724*'Efficient Frontier'!$E$7,'Efficient Frontier'!$F$7*'Stocks Portfolio'!N724,'Stocks Portfolio'!O724*'Efficient Frontier'!$G$7,'Efficient Frontier'!$H$7*'Stocks Portfolio'!P724,'Stocks Portfolio'!Q724*'Efficient Frontier'!$I$7,'Efficient Frontier'!$J$7*'Stocks Portfolio'!R724)</f>
        <v>-2.9038025331621148E-3</v>
      </c>
      <c r="C724" s="97">
        <f t="shared" si="11"/>
        <v>0.18916724585427114</v>
      </c>
      <c r="D724" s="21">
        <f>('Stocks Portfolio'!B724-'Stocks Portfolio'!$B$3)/'Stocks Portfolio'!$B$3</f>
        <v>0.62097611630321892</v>
      </c>
      <c r="E724" s="3">
        <f>('Stocks Portfolio'!C724-'Stocks Portfolio'!$C$3)/'Stocks Portfolio'!$C$3</f>
        <v>0.1157920670115791</v>
      </c>
      <c r="F724" s="3">
        <f>('Stocks Portfolio'!D724-'Stocks Portfolio'!$D$3)/'Stocks Portfolio'!$D$3</f>
        <v>0.32998996990972912</v>
      </c>
      <c r="G724" s="3">
        <f>('Stocks Portfolio'!E724-'Stocks Portfolio'!$E$3)/'Stocks Portfolio'!$E$3</f>
        <v>-9.1192170818505378E-2</v>
      </c>
      <c r="H724" s="3">
        <f>('Stocks Portfolio'!F724-'Stocks Portfolio'!$F$3)/'Stocks Portfolio'!$F$3</f>
        <v>-0.19983200335993273</v>
      </c>
      <c r="I724" s="3">
        <f>('Stocks Portfolio'!G724-'Stocks Portfolio'!$G$3)/'Stocks Portfolio'!$G$3</f>
        <v>1.5573525007487286E-2</v>
      </c>
      <c r="J724" s="3">
        <f>('Stocks Portfolio'!H724-'Stocks Portfolio'!$H$3)/'Stocks Portfolio'!$H$3</f>
        <v>-0.21973094170403584</v>
      </c>
      <c r="K724" s="39">
        <f>('Stocks Portfolio'!I724-'Stocks Portfolio'!$I$3)/'Stocks Portfolio'!$I$3</f>
        <v>-0.44021739130434773</v>
      </c>
    </row>
    <row r="725" spans="1:11" customFormat="1" x14ac:dyDescent="0.3">
      <c r="A725" s="101" vm="12652">
        <v>44865</v>
      </c>
      <c r="B725" s="5">
        <f>SUM('Efficient Frontier'!$C$7*'Stocks Portfolio'!K725,'Efficient Frontier'!$D$7*'Stocks Portfolio'!L725,'Stocks Portfolio'!M725*'Efficient Frontier'!$E$7,'Efficient Frontier'!$F$7*'Stocks Portfolio'!N725,'Stocks Portfolio'!O725*'Efficient Frontier'!$G$7,'Efficient Frontier'!$H$7*'Stocks Portfolio'!P725,'Stocks Portfolio'!Q725*'Efficient Frontier'!$I$7,'Efficient Frontier'!$J$7*'Stocks Portfolio'!R725)</f>
        <v>7.6088577926819922E-3</v>
      </c>
      <c r="C725" s="97">
        <f t="shared" si="11"/>
        <v>0.19836475589570901</v>
      </c>
      <c r="D725" s="21">
        <f>('Stocks Portfolio'!B725-'Stocks Portfolio'!$B$3)/'Stocks Portfolio'!$B$3</f>
        <v>0.64797507788161968</v>
      </c>
      <c r="E725" s="3">
        <f>('Stocks Portfolio'!C725-'Stocks Portfolio'!$C$3)/'Stocks Portfolio'!$C$3</f>
        <v>7.6373491007637198E-2</v>
      </c>
      <c r="F725" s="3">
        <f>('Stocks Portfolio'!D725-'Stocks Portfolio'!$D$3)/'Stocks Portfolio'!$D$3</f>
        <v>0.33400200601805408</v>
      </c>
      <c r="G725" s="3">
        <f>('Stocks Portfolio'!E725-'Stocks Portfolio'!$E$3)/'Stocks Portfolio'!$E$3</f>
        <v>-6.9691577698695106E-2</v>
      </c>
      <c r="H725" s="3">
        <f>('Stocks Portfolio'!F725-'Stocks Portfolio'!$F$3)/'Stocks Portfolio'!$F$3</f>
        <v>-0.1898362032759344</v>
      </c>
      <c r="I725" s="3">
        <f>('Stocks Portfolio'!G725-'Stocks Portfolio'!$G$3)/'Stocks Portfolio'!$G$3</f>
        <v>2.2761305780173727E-2</v>
      </c>
      <c r="J725" s="3">
        <f>('Stocks Portfolio'!H725-'Stocks Portfolio'!$H$3)/'Stocks Portfolio'!$H$3</f>
        <v>-0.21498285412819826</v>
      </c>
      <c r="K725" s="39">
        <f>('Stocks Portfolio'!I725-'Stocks Portfolio'!$I$3)/'Stocks Portfolio'!$I$3</f>
        <v>-0.44076086956521737</v>
      </c>
    </row>
    <row r="726" spans="1:11" customFormat="1" x14ac:dyDescent="0.3">
      <c r="A726" s="101" vm="12669">
        <v>44866</v>
      </c>
      <c r="B726" s="5">
        <f>SUM('Efficient Frontier'!$C$7*'Stocks Portfolio'!K726,'Efficient Frontier'!$D$7*'Stocks Portfolio'!L726,'Stocks Portfolio'!M726*'Efficient Frontier'!$E$7,'Efficient Frontier'!$F$7*'Stocks Portfolio'!N726,'Stocks Portfolio'!O726*'Efficient Frontier'!$G$7,'Efficient Frontier'!$H$7*'Stocks Portfolio'!P726,'Stocks Portfolio'!Q726*'Efficient Frontier'!$I$7,'Efficient Frontier'!$J$7*'Stocks Portfolio'!R726)</f>
        <v>5.8570483135070225E-3</v>
      </c>
      <c r="C726" s="97">
        <f t="shared" si="11"/>
        <v>0.20485518939567424</v>
      </c>
      <c r="D726" s="21">
        <f>('Stocks Portfolio'!B726-'Stocks Portfolio'!$B$3)/'Stocks Portfolio'!$B$3</f>
        <v>0.6697819314641742</v>
      </c>
      <c r="E726" s="3">
        <f>('Stocks Portfolio'!C726-'Stocks Portfolio'!$C$3)/'Stocks Portfolio'!$C$3</f>
        <v>8.844542990884445E-2</v>
      </c>
      <c r="F726" s="3">
        <f>('Stocks Portfolio'!D726-'Stocks Portfolio'!$D$3)/'Stocks Portfolio'!$D$3</f>
        <v>0.3313273152791707</v>
      </c>
      <c r="G726" s="3">
        <f>('Stocks Portfolio'!E726-'Stocks Portfolio'!$E$3)/'Stocks Portfolio'!$E$3</f>
        <v>-6.2425860023724702E-2</v>
      </c>
      <c r="H726" s="3">
        <f>('Stocks Portfolio'!F726-'Stocks Portfolio'!$F$3)/'Stocks Portfolio'!$F$3</f>
        <v>-0.18303233935321284</v>
      </c>
      <c r="I726" s="3">
        <f>('Stocks Portfolio'!G726-'Stocks Portfolio'!$G$3)/'Stocks Portfolio'!$G$3</f>
        <v>3.2644504342617543E-2</v>
      </c>
      <c r="J726" s="3">
        <f>('Stocks Portfolio'!H726-'Stocks Portfolio'!$H$3)/'Stocks Portfolio'!$H$3</f>
        <v>-0.20443154840411493</v>
      </c>
      <c r="K726" s="39">
        <f>('Stocks Portfolio'!I726-'Stocks Portfolio'!$I$3)/'Stocks Portfolio'!$I$3</f>
        <v>-0.43097826086956514</v>
      </c>
    </row>
    <row r="727" spans="1:11" customFormat="1" x14ac:dyDescent="0.3">
      <c r="A727" s="101" vm="12684">
        <v>44867</v>
      </c>
      <c r="B727" s="5">
        <f>SUM('Efficient Frontier'!$C$7*'Stocks Portfolio'!K727,'Efficient Frontier'!$D$7*'Stocks Portfolio'!L727,'Stocks Portfolio'!M727*'Efficient Frontier'!$E$7,'Efficient Frontier'!$F$7*'Stocks Portfolio'!N727,'Stocks Portfolio'!O727*'Efficient Frontier'!$G$7,'Efficient Frontier'!$H$7*'Stocks Portfolio'!P727,'Stocks Portfolio'!Q727*'Efficient Frontier'!$I$7,'Efficient Frontier'!$J$7*'Stocks Portfolio'!R727)</f>
        <v>-9.0723427469109972E-3</v>
      </c>
      <c r="C727" s="97">
        <f t="shared" si="11"/>
        <v>0.19062082752121484</v>
      </c>
      <c r="D727" s="21">
        <f>('Stocks Portfolio'!B727-'Stocks Portfolio'!$B$3)/'Stocks Portfolio'!$B$3</f>
        <v>0.62616822429906527</v>
      </c>
      <c r="E727" s="3">
        <f>('Stocks Portfolio'!C727-'Stocks Portfolio'!$C$3)/'Stocks Portfolio'!$C$3</f>
        <v>7.0953436807095233E-2</v>
      </c>
      <c r="F727" s="3">
        <f>('Stocks Portfolio'!D727-'Stocks Portfolio'!$D$3)/'Stocks Portfolio'!$D$3</f>
        <v>0.31026412571046458</v>
      </c>
      <c r="G727" s="3">
        <f>('Stocks Portfolio'!E727-'Stocks Portfolio'!$E$3)/'Stocks Portfolio'!$E$3</f>
        <v>-4.3594306049822007E-2</v>
      </c>
      <c r="H727" s="3">
        <f>('Stocks Portfolio'!F727-'Stocks Portfolio'!$F$3)/'Stocks Portfolio'!$F$3</f>
        <v>-0.18320033599328003</v>
      </c>
      <c r="I727" s="3">
        <f>('Stocks Portfolio'!G727-'Stocks Portfolio'!$G$3)/'Stocks Portfolio'!$G$3</f>
        <v>2.8301886792452838E-2</v>
      </c>
      <c r="J727" s="3">
        <f>('Stocks Portfolio'!H727-'Stocks Portfolio'!$H$3)/'Stocks Portfolio'!$H$3</f>
        <v>-0.20706937483513582</v>
      </c>
      <c r="K727" s="39">
        <f>('Stocks Portfolio'!I727-'Stocks Portfolio'!$I$3)/'Stocks Portfolio'!$I$3</f>
        <v>-0.43423913043478257</v>
      </c>
    </row>
    <row r="728" spans="1:11" customFormat="1" x14ac:dyDescent="0.3">
      <c r="A728" s="101" vm="12701">
        <v>44868</v>
      </c>
      <c r="B728" s="5">
        <f>SUM('Efficient Frontier'!$C$7*'Stocks Portfolio'!K728,'Efficient Frontier'!$D$7*'Stocks Portfolio'!L728,'Stocks Portfolio'!M728*'Efficient Frontier'!$E$7,'Efficient Frontier'!$F$7*'Stocks Portfolio'!N728,'Stocks Portfolio'!O728*'Efficient Frontier'!$G$7,'Efficient Frontier'!$H$7*'Stocks Portfolio'!P728,'Stocks Portfolio'!Q728*'Efficient Frontier'!$I$7,'Efficient Frontier'!$J$7*'Stocks Portfolio'!R728)</f>
        <v>-5.371990626037727E-3</v>
      </c>
      <c r="C728" s="97">
        <f t="shared" si="11"/>
        <v>0.18554342440023858</v>
      </c>
      <c r="D728" s="21">
        <f>('Stocks Portfolio'!B728-'Stocks Portfolio'!$B$3)/'Stocks Portfolio'!$B$3</f>
        <v>0.61578400830737268</v>
      </c>
      <c r="E728" s="3">
        <f>('Stocks Portfolio'!C728-'Stocks Portfolio'!$C$3)/'Stocks Portfolio'!$C$3</f>
        <v>4.1143138704114179E-2</v>
      </c>
      <c r="F728" s="3">
        <f>('Stocks Portfolio'!D728-'Stocks Portfolio'!$D$3)/'Stocks Portfolio'!$D$3</f>
        <v>0.31494483450351046</v>
      </c>
      <c r="G728" s="3">
        <f>('Stocks Portfolio'!E728-'Stocks Portfolio'!$E$3)/'Stocks Portfolio'!$E$3</f>
        <v>-4.9673784104389086E-2</v>
      </c>
      <c r="H728" s="3">
        <f>('Stocks Portfolio'!F728-'Stocks Portfolio'!$F$3)/'Stocks Portfolio'!$F$3</f>
        <v>-0.17278454430911375</v>
      </c>
      <c r="I728" s="3">
        <f>('Stocks Portfolio'!G728-'Stocks Portfolio'!$G$3)/'Stocks Portfolio'!$G$3</f>
        <v>-5.2410901467505452E-3</v>
      </c>
      <c r="J728" s="3">
        <f>('Stocks Portfolio'!H728-'Stocks Portfolio'!$H$3)/'Stocks Portfolio'!$H$3</f>
        <v>-0.22289633342126078</v>
      </c>
      <c r="K728" s="39">
        <f>('Stocks Portfolio'!I728-'Stocks Portfolio'!$I$3)/'Stocks Portfolio'!$I$3</f>
        <v>-0.44673913043478258</v>
      </c>
    </row>
    <row r="729" spans="1:11" customFormat="1" x14ac:dyDescent="0.3">
      <c r="A729" s="101" vm="12716">
        <v>44869</v>
      </c>
      <c r="B729" s="5">
        <f>SUM('Efficient Frontier'!$C$7*'Stocks Portfolio'!K729,'Efficient Frontier'!$D$7*'Stocks Portfolio'!L729,'Stocks Portfolio'!M729*'Efficient Frontier'!$E$7,'Efficient Frontier'!$F$7*'Stocks Portfolio'!N729,'Stocks Portfolio'!O729*'Efficient Frontier'!$G$7,'Efficient Frontier'!$H$7*'Stocks Portfolio'!P729,'Stocks Portfolio'!Q729*'Efficient Frontier'!$I$7,'Efficient Frontier'!$J$7*'Stocks Portfolio'!R729)</f>
        <v>2.4445065126080807E-2</v>
      </c>
      <c r="C729" s="97">
        <f t="shared" si="11"/>
        <v>0.2128106957341688</v>
      </c>
      <c r="D729" s="21">
        <f>('Stocks Portfolio'!B729-'Stocks Portfolio'!$B$3)/'Stocks Portfolio'!$B$3</f>
        <v>0.62928348909657306</v>
      </c>
      <c r="E729" s="3">
        <f>('Stocks Portfolio'!C729-'Stocks Portfolio'!$C$3)/'Stocks Portfolio'!$C$3</f>
        <v>0.11825572801182549</v>
      </c>
      <c r="F729" s="3">
        <f>('Stocks Portfolio'!D729-'Stocks Portfolio'!$D$3)/'Stocks Portfolio'!$D$3</f>
        <v>0.34670678702774987</v>
      </c>
      <c r="G729" s="3">
        <f>('Stocks Portfolio'!E729-'Stocks Portfolio'!$E$3)/'Stocks Portfolio'!$E$3</f>
        <v>-3.306642941874257E-2</v>
      </c>
      <c r="H729" s="3">
        <f>('Stocks Portfolio'!F729-'Stocks Portfolio'!$F$3)/'Stocks Portfolio'!$F$3</f>
        <v>-0.13271734565308688</v>
      </c>
      <c r="I729" s="3">
        <f>('Stocks Portfolio'!G729-'Stocks Portfolio'!$G$3)/'Stocks Portfolio'!$G$3</f>
        <v>1.5573525007487286E-2</v>
      </c>
      <c r="J729" s="3">
        <f>('Stocks Portfolio'!H729-'Stocks Portfolio'!$H$3)/'Stocks Portfolio'!$H$3</f>
        <v>-0.19124241624901073</v>
      </c>
      <c r="K729" s="39">
        <f>('Stocks Portfolio'!I729-'Stocks Portfolio'!$I$3)/'Stocks Portfolio'!$I$3</f>
        <v>-0.43043478260869561</v>
      </c>
    </row>
    <row r="730" spans="1:11" customFormat="1" x14ac:dyDescent="0.3">
      <c r="A730" s="101" vm="12733">
        <v>44872</v>
      </c>
      <c r="B730" s="5">
        <f>SUM('Efficient Frontier'!$C$7*'Stocks Portfolio'!K730,'Efficient Frontier'!$D$7*'Stocks Portfolio'!L730,'Stocks Portfolio'!M730*'Efficient Frontier'!$E$7,'Efficient Frontier'!$F$7*'Stocks Portfolio'!N730,'Stocks Portfolio'!O730*'Efficient Frontier'!$G$7,'Efficient Frontier'!$H$7*'Stocks Portfolio'!P730,'Stocks Portfolio'!Q730*'Efficient Frontier'!$I$7,'Efficient Frontier'!$J$7*'Stocks Portfolio'!R730)</f>
        <v>1.4082265861747379E-3</v>
      </c>
      <c r="C730" s="97">
        <f t="shared" si="11"/>
        <v>0.21490009858552264</v>
      </c>
      <c r="D730" s="21">
        <f>('Stocks Portfolio'!B730-'Stocks Portfolio'!$B$3)/'Stocks Portfolio'!$B$3</f>
        <v>0.65628245067497382</v>
      </c>
      <c r="E730" s="3">
        <f>('Stocks Portfolio'!C730-'Stocks Portfolio'!$C$3)/'Stocks Portfolio'!$C$3</f>
        <v>0.12121212121212106</v>
      </c>
      <c r="F730" s="3">
        <f>('Stocks Portfolio'!D730-'Stocks Portfolio'!$D$3)/'Stocks Portfolio'!$D$3</f>
        <v>0.34068873286526236</v>
      </c>
      <c r="G730" s="3">
        <f>('Stocks Portfolio'!E730-'Stocks Portfolio'!$E$3)/'Stocks Portfolio'!$E$3</f>
        <v>-5.1008303677342735E-2</v>
      </c>
      <c r="H730" s="3">
        <f>('Stocks Portfolio'!F730-'Stocks Portfolio'!$F$3)/'Stocks Portfolio'!$F$3</f>
        <v>-0.10583788324233508</v>
      </c>
      <c r="I730" s="3">
        <f>('Stocks Portfolio'!G730-'Stocks Portfolio'!$G$3)/'Stocks Portfolio'!$G$3</f>
        <v>3.0248577418388732E-2</v>
      </c>
      <c r="J730" s="3">
        <f>('Stocks Portfolio'!H730-'Stocks Portfolio'!$H$3)/'Stocks Portfolio'!$H$3</f>
        <v>-0.19493537325243993</v>
      </c>
      <c r="K730" s="39">
        <f>('Stocks Portfolio'!I730-'Stocks Portfolio'!$I$3)/'Stocks Portfolio'!$I$3</f>
        <v>-0.41413043478260869</v>
      </c>
    </row>
    <row r="731" spans="1:11" customFormat="1" x14ac:dyDescent="0.3">
      <c r="A731" s="101" vm="12745">
        <v>44873</v>
      </c>
      <c r="B731" s="5">
        <f>SUM('Efficient Frontier'!$C$7*'Stocks Portfolio'!K731,'Efficient Frontier'!$D$7*'Stocks Portfolio'!L731,'Stocks Portfolio'!M731*'Efficient Frontier'!$E$7,'Efficient Frontier'!$F$7*'Stocks Portfolio'!N731,'Stocks Portfolio'!O731*'Efficient Frontier'!$G$7,'Efficient Frontier'!$H$7*'Stocks Portfolio'!P731,'Stocks Portfolio'!Q731*'Efficient Frontier'!$I$7,'Efficient Frontier'!$J$7*'Stocks Portfolio'!R731)</f>
        <v>9.9500021226744204E-3</v>
      </c>
      <c r="C731" s="97">
        <f t="shared" si="11"/>
        <v>0.22733242478080826</v>
      </c>
      <c r="D731" s="21">
        <f>('Stocks Portfolio'!B731-'Stocks Portfolio'!$B$3)/'Stocks Portfolio'!$B$3</f>
        <v>0.65316718587746614</v>
      </c>
      <c r="E731" s="3">
        <f>('Stocks Portfolio'!C731-'Stocks Portfolio'!$C$3)/'Stocks Portfolio'!$C$3</f>
        <v>0.14437053461443702</v>
      </c>
      <c r="F731" s="3">
        <f>('Stocks Portfolio'!D731-'Stocks Portfolio'!$D$3)/'Stocks Portfolio'!$D$3</f>
        <v>0.36609829488465395</v>
      </c>
      <c r="G731" s="3">
        <f>('Stocks Portfolio'!E731-'Stocks Portfolio'!$E$3)/'Stocks Portfolio'!$E$3</f>
        <v>-4.5818505338078318E-2</v>
      </c>
      <c r="H731" s="3">
        <f>('Stocks Portfolio'!F731-'Stocks Portfolio'!$F$3)/'Stocks Portfolio'!$F$3</f>
        <v>-9.7858042839143081E-2</v>
      </c>
      <c r="I731" s="3">
        <f>('Stocks Portfolio'!G731-'Stocks Portfolio'!$G$3)/'Stocks Portfolio'!$G$3</f>
        <v>2.6504941599281295E-2</v>
      </c>
      <c r="J731" s="3">
        <f>('Stocks Portfolio'!H731-'Stocks Portfolio'!$H$3)/'Stocks Portfolio'!$H$3</f>
        <v>-0.17858084938011071</v>
      </c>
      <c r="K731" s="39">
        <f>('Stocks Portfolio'!I731-'Stocks Portfolio'!$I$3)/'Stocks Portfolio'!$I$3</f>
        <v>-0.41956521739130431</v>
      </c>
    </row>
    <row r="732" spans="1:11" customFormat="1" x14ac:dyDescent="0.3">
      <c r="A732" s="101" vm="12761">
        <v>44874</v>
      </c>
      <c r="B732" s="5">
        <f>SUM('Efficient Frontier'!$C$7*'Stocks Portfolio'!K732,'Efficient Frontier'!$D$7*'Stocks Portfolio'!L732,'Stocks Portfolio'!M732*'Efficient Frontier'!$E$7,'Efficient Frontier'!$F$7*'Stocks Portfolio'!N732,'Stocks Portfolio'!O732*'Efficient Frontier'!$G$7,'Efficient Frontier'!$H$7*'Stocks Portfolio'!P732,'Stocks Portfolio'!Q732*'Efficient Frontier'!$I$7,'Efficient Frontier'!$J$7*'Stocks Portfolio'!R732)</f>
        <v>-3.6444092418944276E-3</v>
      </c>
      <c r="C732" s="97">
        <f t="shared" si="11"/>
        <v>0.22323003379402567</v>
      </c>
      <c r="D732" s="21">
        <f>('Stocks Portfolio'!B732-'Stocks Portfolio'!$B$3)/'Stocks Portfolio'!$B$3</f>
        <v>0.65212876427829691</v>
      </c>
      <c r="E732" s="3">
        <f>('Stocks Portfolio'!C732-'Stocks Portfolio'!$C$3)/'Stocks Portfolio'!$C$3</f>
        <v>0.15102241931510213</v>
      </c>
      <c r="F732" s="3">
        <f>('Stocks Portfolio'!D732-'Stocks Portfolio'!$D$3)/'Stocks Portfolio'!$D$3</f>
        <v>0.35740554998328306</v>
      </c>
      <c r="G732" s="3">
        <f>('Stocks Portfolio'!E732-'Stocks Portfolio'!$E$3)/'Stocks Portfolio'!$E$3</f>
        <v>-4.6708185053380709E-2</v>
      </c>
      <c r="H732" s="3">
        <f>('Stocks Portfolio'!F732-'Stocks Portfolio'!$F$3)/'Stocks Portfolio'!$F$3</f>
        <v>-9.5338093238135191E-2</v>
      </c>
      <c r="I732" s="3">
        <f>('Stocks Portfolio'!G732-'Stocks Portfolio'!$G$3)/'Stocks Portfolio'!$G$3</f>
        <v>2.6205450733752595E-2</v>
      </c>
      <c r="J732" s="3">
        <f>('Stocks Portfolio'!H732-'Stocks Portfolio'!$H$3)/'Stocks Portfolio'!$H$3</f>
        <v>-0.18016354523872327</v>
      </c>
      <c r="K732" s="39">
        <f>('Stocks Portfolio'!I732-'Stocks Portfolio'!$I$3)/'Stocks Portfolio'!$I$3</f>
        <v>-0.43260869565217391</v>
      </c>
    </row>
    <row r="733" spans="1:11" customFormat="1" x14ac:dyDescent="0.3">
      <c r="A733" s="101" vm="12776">
        <v>44875</v>
      </c>
      <c r="B733" s="5">
        <f>SUM('Efficient Frontier'!$C$7*'Stocks Portfolio'!K733,'Efficient Frontier'!$D$7*'Stocks Portfolio'!L733,'Stocks Portfolio'!M733*'Efficient Frontier'!$E$7,'Efficient Frontier'!$F$7*'Stocks Portfolio'!N733,'Stocks Portfolio'!O733*'Efficient Frontier'!$G$7,'Efficient Frontier'!$H$7*'Stocks Portfolio'!P733,'Stocks Portfolio'!Q733*'Efficient Frontier'!$I$7,'Efficient Frontier'!$J$7*'Stocks Portfolio'!R733)</f>
        <v>2.7792061554893666E-2</v>
      </c>
      <c r="C733" s="97">
        <f t="shared" si="11"/>
        <v>0.2597148035707515</v>
      </c>
      <c r="D733" s="21">
        <f>('Stocks Portfolio'!B733-'Stocks Portfolio'!$B$3)/'Stocks Portfolio'!$B$3</f>
        <v>0.71131879543094489</v>
      </c>
      <c r="E733" s="3">
        <f>('Stocks Portfolio'!C733-'Stocks Portfolio'!$C$3)/'Stocks Portfolio'!$C$3</f>
        <v>0.22123675782212357</v>
      </c>
      <c r="F733" s="3">
        <f>('Stocks Portfolio'!D733-'Stocks Portfolio'!$D$3)/'Stocks Portfolio'!$D$3</f>
        <v>0.39886325643597442</v>
      </c>
      <c r="G733" s="3">
        <f>('Stocks Portfolio'!E733-'Stocks Portfolio'!$E$3)/'Stocks Portfolio'!$E$3</f>
        <v>-3.3659549228944159E-2</v>
      </c>
      <c r="H733" s="3">
        <f>('Stocks Portfolio'!F733-'Stocks Portfolio'!$F$3)/'Stocks Portfolio'!$F$3</f>
        <v>-8.5678286434271209E-2</v>
      </c>
      <c r="I733" s="3">
        <f>('Stocks Portfolio'!G733-'Stocks Portfolio'!$G$3)/'Stocks Portfolio'!$G$3</f>
        <v>6.0047918538484547E-2</v>
      </c>
      <c r="J733" s="3">
        <f>('Stocks Portfolio'!H733-'Stocks Portfolio'!$H$3)/'Stocks Portfolio'!$H$3</f>
        <v>-0.15906093379055652</v>
      </c>
      <c r="K733" s="39">
        <f>('Stocks Portfolio'!I733-'Stocks Portfolio'!$I$3)/'Stocks Portfolio'!$I$3</f>
        <v>-0.42336956521739127</v>
      </c>
    </row>
    <row r="734" spans="1:11" customFormat="1" x14ac:dyDescent="0.3">
      <c r="A734" s="101" vm="12793">
        <v>44876</v>
      </c>
      <c r="B734" s="5">
        <f>SUM('Efficient Frontier'!$C$7*'Stocks Portfolio'!K734,'Efficient Frontier'!$D$7*'Stocks Portfolio'!L734,'Stocks Portfolio'!M734*'Efficient Frontier'!$E$7,'Efficient Frontier'!$F$7*'Stocks Portfolio'!N734,'Stocks Portfolio'!O734*'Efficient Frontier'!$G$7,'Efficient Frontier'!$H$7*'Stocks Portfolio'!P734,'Stocks Portfolio'!Q734*'Efficient Frontier'!$I$7,'Efficient Frontier'!$J$7*'Stocks Portfolio'!R734)</f>
        <v>-1.8780676793362207E-4</v>
      </c>
      <c r="C734" s="97">
        <f t="shared" si="11"/>
        <v>0.25744347179947674</v>
      </c>
      <c r="D734" s="21">
        <f>('Stocks Portfolio'!B734-'Stocks Portfolio'!$B$3)/'Stocks Portfolio'!$B$3</f>
        <v>0.67601246105919</v>
      </c>
      <c r="E734" s="3">
        <f>('Stocks Portfolio'!C734-'Stocks Portfolio'!$C$3)/'Stocks Portfolio'!$C$3</f>
        <v>0.26927814732692779</v>
      </c>
      <c r="F734" s="3">
        <f>('Stocks Portfolio'!D734-'Stocks Portfolio'!$D$3)/'Stocks Portfolio'!$D$3</f>
        <v>0.40287529254429955</v>
      </c>
      <c r="G734" s="3">
        <f>('Stocks Portfolio'!E734-'Stocks Portfolio'!$E$3)/'Stocks Portfolio'!$E$3</f>
        <v>-5.1008303677342735E-2</v>
      </c>
      <c r="H734" s="3">
        <f>('Stocks Portfolio'!F734-'Stocks Portfolio'!$F$3)/'Stocks Portfolio'!$F$3</f>
        <v>-9.2608147837043228E-2</v>
      </c>
      <c r="I734" s="3">
        <f>('Stocks Portfolio'!G734-'Stocks Portfolio'!$G$3)/'Stocks Portfolio'!$G$3</f>
        <v>6.5289008685235086E-2</v>
      </c>
      <c r="J734" s="3">
        <f>('Stocks Portfolio'!H734-'Stocks Portfolio'!$H$3)/'Stocks Portfolio'!$H$3</f>
        <v>-0.10472170931152729</v>
      </c>
      <c r="K734" s="39">
        <f>('Stocks Portfolio'!I734-'Stocks Portfolio'!$I$3)/'Stocks Portfolio'!$I$3</f>
        <v>-0.41684782608695647</v>
      </c>
    </row>
    <row r="735" spans="1:11" customFormat="1" x14ac:dyDescent="0.3">
      <c r="A735" s="101" vm="12807">
        <v>44879</v>
      </c>
      <c r="B735" s="5">
        <f>SUM('Efficient Frontier'!$C$7*'Stocks Portfolio'!K735,'Efficient Frontier'!$D$7*'Stocks Portfolio'!L735,'Stocks Portfolio'!M735*'Efficient Frontier'!$E$7,'Efficient Frontier'!$F$7*'Stocks Portfolio'!N735,'Stocks Portfolio'!O735*'Efficient Frontier'!$G$7,'Efficient Frontier'!$H$7*'Stocks Portfolio'!P735,'Stocks Portfolio'!Q735*'Efficient Frontier'!$I$7,'Efficient Frontier'!$J$7*'Stocks Portfolio'!R735)</f>
        <v>-1.2739926423466757E-2</v>
      </c>
      <c r="C735" s="97">
        <f t="shared" si="11"/>
        <v>0.23686175606633575</v>
      </c>
      <c r="D735" s="21">
        <f>('Stocks Portfolio'!B735-'Stocks Portfolio'!$B$3)/'Stocks Portfolio'!$B$3</f>
        <v>0.58670820353063324</v>
      </c>
      <c r="E735" s="3">
        <f>('Stocks Portfolio'!C735-'Stocks Portfolio'!$C$3)/'Stocks Portfolio'!$C$3</f>
        <v>0.24316334072431625</v>
      </c>
      <c r="F735" s="3">
        <f>('Stocks Portfolio'!D735-'Stocks Portfolio'!$D$3)/'Stocks Portfolio'!$D$3</f>
        <v>0.39017051153460375</v>
      </c>
      <c r="G735" s="3">
        <f>('Stocks Portfolio'!E735-'Stocks Portfolio'!$E$3)/'Stocks Portfolio'!$E$3</f>
        <v>-4.5818505338078318E-2</v>
      </c>
      <c r="H735" s="3">
        <f>('Stocks Portfolio'!F735-'Stocks Portfolio'!$F$3)/'Stocks Portfolio'!$F$3</f>
        <v>-8.1688366232675211E-2</v>
      </c>
      <c r="I735" s="3">
        <f>('Stocks Portfolio'!G735-'Stocks Portfolio'!$G$3)/'Stocks Portfolio'!$G$3</f>
        <v>7.8766097634022134E-2</v>
      </c>
      <c r="J735" s="3">
        <f>('Stocks Portfolio'!H735-'Stocks Portfolio'!$H$3)/'Stocks Portfolio'!$H$3</f>
        <v>-0.11843840675283554</v>
      </c>
      <c r="K735" s="39">
        <f>('Stocks Portfolio'!I735-'Stocks Portfolio'!$I$3)/'Stocks Portfolio'!$I$3</f>
        <v>-0.41467391304347823</v>
      </c>
    </row>
    <row r="736" spans="1:11" customFormat="1" x14ac:dyDescent="0.3">
      <c r="A736" s="101" vm="12824">
        <v>44880</v>
      </c>
      <c r="B736" s="5">
        <f>SUM('Efficient Frontier'!$C$7*'Stocks Portfolio'!K736,'Efficient Frontier'!$D$7*'Stocks Portfolio'!L736,'Stocks Portfolio'!M736*'Efficient Frontier'!$E$7,'Efficient Frontier'!$F$7*'Stocks Portfolio'!N736,'Stocks Portfolio'!O736*'Efficient Frontier'!$G$7,'Efficient Frontier'!$H$7*'Stocks Portfolio'!P736,'Stocks Portfolio'!Q736*'Efficient Frontier'!$I$7,'Efficient Frontier'!$J$7*'Stocks Portfolio'!R736)</f>
        <v>8.1712598770286252E-3</v>
      </c>
      <c r="C736" s="97">
        <f t="shared" si="11"/>
        <v>0.24608317446623651</v>
      </c>
      <c r="D736" s="21">
        <f>('Stocks Portfolio'!B736-'Stocks Portfolio'!$B$3)/'Stocks Portfolio'!$B$3</f>
        <v>0.61059190031152633</v>
      </c>
      <c r="E736" s="3">
        <f>('Stocks Portfolio'!C736-'Stocks Portfolio'!$C$3)/'Stocks Portfolio'!$C$3</f>
        <v>0.24710519832471034</v>
      </c>
      <c r="F736" s="3">
        <f>('Stocks Portfolio'!D736-'Stocks Portfolio'!$D$3)/'Stocks Portfolio'!$D$3</f>
        <v>0.39217652958876614</v>
      </c>
      <c r="G736" s="3">
        <f>('Stocks Portfolio'!E736-'Stocks Portfolio'!$E$3)/'Stocks Portfolio'!$E$3</f>
        <v>-3.217674970344004E-2</v>
      </c>
      <c r="H736" s="3">
        <f>('Stocks Portfolio'!F736-'Stocks Portfolio'!$F$3)/'Stocks Portfolio'!$F$3</f>
        <v>-8.0218395632087297E-2</v>
      </c>
      <c r="I736" s="3">
        <f>('Stocks Portfolio'!G736-'Stocks Portfolio'!$G$3)/'Stocks Portfolio'!$G$3</f>
        <v>8.6852351003294415E-2</v>
      </c>
      <c r="J736" s="3">
        <f>('Stocks Portfolio'!H736-'Stocks Portfolio'!$H$3)/'Stocks Portfolio'!$H$3</f>
        <v>-0.11580058032181466</v>
      </c>
      <c r="K736" s="39">
        <f>('Stocks Portfolio'!I736-'Stocks Portfolio'!$I$3)/'Stocks Portfolio'!$I$3</f>
        <v>-0.3940217391304347</v>
      </c>
    </row>
    <row r="737" spans="1:11" customFormat="1" x14ac:dyDescent="0.3">
      <c r="A737" s="101" vm="12841">
        <v>44881</v>
      </c>
      <c r="B737" s="5">
        <f>SUM('Efficient Frontier'!$C$7*'Stocks Portfolio'!K737,'Efficient Frontier'!$D$7*'Stocks Portfolio'!L737,'Stocks Portfolio'!M737*'Efficient Frontier'!$E$7,'Efficient Frontier'!$F$7*'Stocks Portfolio'!N737,'Stocks Portfolio'!O737*'Efficient Frontier'!$G$7,'Efficient Frontier'!$H$7*'Stocks Portfolio'!P737,'Stocks Portfolio'!Q737*'Efficient Frontier'!$I$7,'Efficient Frontier'!$J$7*'Stocks Portfolio'!R737)</f>
        <v>-9.0819567507275656E-3</v>
      </c>
      <c r="C737" s="97">
        <f t="shared" si="11"/>
        <v>0.23572946764947811</v>
      </c>
      <c r="D737" s="21">
        <f>('Stocks Portfolio'!B737-'Stocks Portfolio'!$B$3)/'Stocks Portfolio'!$B$3</f>
        <v>0.61163032191069555</v>
      </c>
      <c r="E737" s="3">
        <f>('Stocks Portfolio'!C737-'Stocks Portfolio'!$C$3)/'Stocks Portfolio'!$C$3</f>
        <v>0.23232323232323229</v>
      </c>
      <c r="F737" s="3">
        <f>('Stocks Portfolio'!D737-'Stocks Portfolio'!$D$3)/'Stocks Portfolio'!$D$3</f>
        <v>0.37679705784018719</v>
      </c>
      <c r="G737" s="3">
        <f>('Stocks Portfolio'!E737-'Stocks Portfolio'!$E$3)/'Stocks Portfolio'!$E$3</f>
        <v>-3.6921708185053331E-2</v>
      </c>
      <c r="H737" s="3">
        <f>('Stocks Portfolio'!F737-'Stocks Portfolio'!$F$3)/'Stocks Portfolio'!$F$3</f>
        <v>-8.0008399832003224E-2</v>
      </c>
      <c r="I737" s="3">
        <f>('Stocks Portfolio'!G737-'Stocks Portfolio'!$G$3)/'Stocks Portfolio'!$G$3</f>
        <v>6.6936208445642423E-2</v>
      </c>
      <c r="J737" s="3">
        <f>('Stocks Portfolio'!H737-'Stocks Portfolio'!$H$3)/'Stocks Portfolio'!$H$3</f>
        <v>-0.141651279345819</v>
      </c>
      <c r="K737" s="39">
        <f>('Stocks Portfolio'!I737-'Stocks Portfolio'!$I$3)/'Stocks Portfolio'!$I$3</f>
        <v>-0.40489130434782605</v>
      </c>
    </row>
    <row r="738" spans="1:11" customFormat="1" x14ac:dyDescent="0.3">
      <c r="A738" s="101" vm="12855">
        <v>44882</v>
      </c>
      <c r="B738" s="5">
        <f>SUM('Efficient Frontier'!$C$7*'Stocks Portfolio'!K738,'Efficient Frontier'!$D$7*'Stocks Portfolio'!L738,'Stocks Portfolio'!M738*'Efficient Frontier'!$E$7,'Efficient Frontier'!$F$7*'Stocks Portfolio'!N738,'Stocks Portfolio'!O738*'Efficient Frontier'!$G$7,'Efficient Frontier'!$H$7*'Stocks Portfolio'!P738,'Stocks Portfolio'!Q738*'Efficient Frontier'!$I$7,'Efficient Frontier'!$J$7*'Stocks Portfolio'!R738)</f>
        <v>-5.521455846536483E-3</v>
      </c>
      <c r="C738" s="97">
        <f t="shared" si="11"/>
        <v>0.22745560157491512</v>
      </c>
      <c r="D738" s="21">
        <f>('Stocks Portfolio'!B738-'Stocks Portfolio'!$B$3)/'Stocks Portfolio'!$B$3</f>
        <v>0.56801661474558651</v>
      </c>
      <c r="E738" s="3">
        <f>('Stocks Portfolio'!C738-'Stocks Portfolio'!$C$3)/'Stocks Portfolio'!$C$3</f>
        <v>0.22887410692288737</v>
      </c>
      <c r="F738" s="3">
        <f>('Stocks Portfolio'!D738-'Stocks Portfolio'!$D$3)/'Stocks Portfolio'!$D$3</f>
        <v>0.37679705784018719</v>
      </c>
      <c r="G738" s="3">
        <f>('Stocks Portfolio'!E738-'Stocks Portfolio'!$E$3)/'Stocks Portfolio'!$E$3</f>
        <v>-3.4994068801897947E-2</v>
      </c>
      <c r="H738" s="3">
        <f>('Stocks Portfolio'!F738-'Stocks Portfolio'!$F$3)/'Stocks Portfolio'!$F$3</f>
        <v>-8.5258294834103257E-2</v>
      </c>
      <c r="I738" s="3">
        <f>('Stocks Portfolio'!G738-'Stocks Portfolio'!$G$3)/'Stocks Portfolio'!$G$3</f>
        <v>5.6304282719377111E-2</v>
      </c>
      <c r="J738" s="3">
        <f>('Stocks Portfolio'!H738-'Stocks Portfolio'!$H$3)/'Stocks Portfolio'!$H$3</f>
        <v>-0.13479293062516487</v>
      </c>
      <c r="K738" s="39">
        <f>('Stocks Portfolio'!I738-'Stocks Portfolio'!$I$3)/'Stocks Portfolio'!$I$3</f>
        <v>-0.41086956521739126</v>
      </c>
    </row>
    <row r="739" spans="1:11" customFormat="1" x14ac:dyDescent="0.3">
      <c r="A739" s="101" vm="12871">
        <v>44883</v>
      </c>
      <c r="B739" s="5">
        <f>SUM('Efficient Frontier'!$C$7*'Stocks Portfolio'!K739,'Efficient Frontier'!$D$7*'Stocks Portfolio'!L739,'Stocks Portfolio'!M739*'Efficient Frontier'!$E$7,'Efficient Frontier'!$F$7*'Stocks Portfolio'!N739,'Stocks Portfolio'!O739*'Efficient Frontier'!$G$7,'Efficient Frontier'!$H$7*'Stocks Portfolio'!P739,'Stocks Portfolio'!Q739*'Efficient Frontier'!$I$7,'Efficient Frontier'!$J$7*'Stocks Portfolio'!R739)</f>
        <v>1.0888649554439821E-2</v>
      </c>
      <c r="C739" s="97">
        <f t="shared" si="11"/>
        <v>0.24174424994057997</v>
      </c>
      <c r="D739" s="21">
        <f>('Stocks Portfolio'!B739-'Stocks Portfolio'!$B$3)/'Stocks Portfolio'!$B$3</f>
        <v>0.59501557632398738</v>
      </c>
      <c r="E739" s="3">
        <f>('Stocks Portfolio'!C739-'Stocks Portfolio'!$C$3)/'Stocks Portfolio'!$C$3</f>
        <v>0.22764227642276408</v>
      </c>
      <c r="F739" s="3">
        <f>('Stocks Portfolio'!D739-'Stocks Portfolio'!$D$3)/'Stocks Portfolio'!$D$3</f>
        <v>0.39217652958876614</v>
      </c>
      <c r="G739" s="3">
        <f>('Stocks Portfolio'!E739-'Stocks Portfolio'!$E$3)/'Stocks Portfolio'!$E$3</f>
        <v>-2.8618030842230073E-2</v>
      </c>
      <c r="H739" s="3">
        <f>('Stocks Portfolio'!F739-'Stocks Portfolio'!$F$3)/'Stocks Portfolio'!$F$3</f>
        <v>-6.9088618227635401E-2</v>
      </c>
      <c r="I739" s="3">
        <f>('Stocks Portfolio'!G739-'Stocks Portfolio'!$G$3)/'Stocks Portfolio'!$G$3</f>
        <v>7.8915843066786479E-2</v>
      </c>
      <c r="J739" s="3">
        <f>('Stocks Portfolio'!H739-'Stocks Portfolio'!$H$3)/'Stocks Portfolio'!$H$3</f>
        <v>-0.12529675547348987</v>
      </c>
      <c r="K739" s="39">
        <f>('Stocks Portfolio'!I739-'Stocks Portfolio'!$I$3)/'Stocks Portfolio'!$I$3</f>
        <v>-0.41249999999999992</v>
      </c>
    </row>
    <row r="740" spans="1:11" customFormat="1" x14ac:dyDescent="0.3">
      <c r="A740" s="101" vm="12889">
        <v>44886</v>
      </c>
      <c r="B740" s="5">
        <f>SUM('Efficient Frontier'!$C$7*'Stocks Portfolio'!K740,'Efficient Frontier'!$D$7*'Stocks Portfolio'!L740,'Stocks Portfolio'!M740*'Efficient Frontier'!$E$7,'Efficient Frontier'!$F$7*'Stocks Portfolio'!N740,'Stocks Portfolio'!O740*'Efficient Frontier'!$G$7,'Efficient Frontier'!$H$7*'Stocks Portfolio'!P740,'Stocks Portfolio'!Q740*'Efficient Frontier'!$I$7,'Efficient Frontier'!$J$7*'Stocks Portfolio'!R740)</f>
        <v>-2.8235593424076012E-3</v>
      </c>
      <c r="C740" s="97">
        <f t="shared" si="11"/>
        <v>0.236603636306219</v>
      </c>
      <c r="D740" s="21">
        <f>('Stocks Portfolio'!B740-'Stocks Portfolio'!$B$3)/'Stocks Portfolio'!$B$3</f>
        <v>0.5430944963655242</v>
      </c>
      <c r="E740" s="3">
        <f>('Stocks Portfolio'!C740-'Stocks Portfolio'!$C$3)/'Stocks Portfolio'!$C$3</f>
        <v>0.19142645971914254</v>
      </c>
      <c r="F740" s="3">
        <f>('Stocks Portfolio'!D740-'Stocks Portfolio'!$D$3)/'Stocks Portfolio'!$D$3</f>
        <v>0.40421263791374112</v>
      </c>
      <c r="G740" s="3">
        <f>('Stocks Portfolio'!E740-'Stocks Portfolio'!$E$3)/'Stocks Portfolio'!$E$3</f>
        <v>-1.6607354685646517E-2</v>
      </c>
      <c r="H740" s="3">
        <f>('Stocks Portfolio'!F740-'Stocks Portfolio'!$F$3)/'Stocks Portfolio'!$F$3</f>
        <v>-0.1007979840403191</v>
      </c>
      <c r="I740" s="3">
        <f>('Stocks Portfolio'!G740-'Stocks Portfolio'!$G$3)/'Stocks Portfolio'!$G$3</f>
        <v>8.8799041629230302E-2</v>
      </c>
      <c r="J740" s="3">
        <f>('Stocks Portfolio'!H740-'Stocks Portfolio'!$H$3)/'Stocks Portfolio'!$H$3</f>
        <v>-0.13215510419414397</v>
      </c>
      <c r="K740" s="39">
        <f>('Stocks Portfolio'!I740-'Stocks Portfolio'!$I$3)/'Stocks Portfolio'!$I$3</f>
        <v>-0.40543478260869564</v>
      </c>
    </row>
    <row r="741" spans="1:11" customFormat="1" x14ac:dyDescent="0.3">
      <c r="A741" s="101" vm="12906">
        <v>44887</v>
      </c>
      <c r="B741" s="5">
        <f>SUM('Efficient Frontier'!$C$7*'Stocks Portfolio'!K741,'Efficient Frontier'!$D$7*'Stocks Portfolio'!L741,'Stocks Portfolio'!M741*'Efficient Frontier'!$E$7,'Efficient Frontier'!$F$7*'Stocks Portfolio'!N741,'Stocks Portfolio'!O741*'Efficient Frontier'!$G$7,'Efficient Frontier'!$H$7*'Stocks Portfolio'!P741,'Stocks Portfolio'!Q741*'Efficient Frontier'!$I$7,'Efficient Frontier'!$J$7*'Stocks Portfolio'!R741)</f>
        <v>7.2052509394619048E-3</v>
      </c>
      <c r="C741" s="97">
        <f t="shared" si="11"/>
        <v>0.24497219911374846</v>
      </c>
      <c r="D741" s="21">
        <f>('Stocks Portfolio'!B741-'Stocks Portfolio'!$B$3)/'Stocks Portfolio'!$B$3</f>
        <v>0.56490134994807883</v>
      </c>
      <c r="E741" s="3">
        <f>('Stocks Portfolio'!C741-'Stocks Portfolio'!$C$3)/'Stocks Portfolio'!$C$3</f>
        <v>0.19068736141906859</v>
      </c>
      <c r="F741" s="3">
        <f>('Stocks Portfolio'!D741-'Stocks Portfolio'!$D$3)/'Stocks Portfolio'!$D$3</f>
        <v>0.40688732865262445</v>
      </c>
      <c r="G741" s="3">
        <f>('Stocks Portfolio'!E741-'Stocks Portfolio'!$E$3)/'Stocks Portfolio'!$E$3</f>
        <v>-4.3001186239620282E-3</v>
      </c>
      <c r="H741" s="3">
        <f>('Stocks Portfolio'!F741-'Stocks Portfolio'!$F$3)/'Stocks Portfolio'!$F$3</f>
        <v>-9.2608147837043228E-2</v>
      </c>
      <c r="I741" s="3">
        <f>('Stocks Portfolio'!G741-'Stocks Portfolio'!$G$3)/'Stocks Portfolio'!$G$3</f>
        <v>9.9281221922731394E-2</v>
      </c>
      <c r="J741" s="3">
        <f>('Stocks Portfolio'!H741-'Stocks Portfolio'!$H$3)/'Stocks Portfolio'!$H$3</f>
        <v>-0.14059614877341067</v>
      </c>
      <c r="K741" s="39">
        <f>('Stocks Portfolio'!I741-'Stocks Portfolio'!$I$3)/'Stocks Portfolio'!$I$3</f>
        <v>-0.38858695652173908</v>
      </c>
    </row>
    <row r="742" spans="1:11" customFormat="1" x14ac:dyDescent="0.3">
      <c r="A742" s="101" vm="12920">
        <v>44888</v>
      </c>
      <c r="B742" s="5">
        <f>SUM('Efficient Frontier'!$C$7*'Stocks Portfolio'!K742,'Efficient Frontier'!$D$7*'Stocks Portfolio'!L742,'Stocks Portfolio'!M742*'Efficient Frontier'!$E$7,'Efficient Frontier'!$F$7*'Stocks Portfolio'!N742,'Stocks Portfolio'!O742*'Efficient Frontier'!$G$7,'Efficient Frontier'!$H$7*'Stocks Portfolio'!P742,'Stocks Portfolio'!Q742*'Efficient Frontier'!$I$7,'Efficient Frontier'!$J$7*'Stocks Portfolio'!R742)</f>
        <v>-6.2766188354584972E-4</v>
      </c>
      <c r="C742" s="97">
        <f t="shared" si="11"/>
        <v>0.24616527922839632</v>
      </c>
      <c r="D742" s="21">
        <f>('Stocks Portfolio'!B742-'Stocks Portfolio'!$B$3)/'Stocks Portfolio'!$B$3</f>
        <v>0.59086188992731037</v>
      </c>
      <c r="E742" s="3">
        <f>('Stocks Portfolio'!C742-'Stocks Portfolio'!$C$3)/'Stocks Portfolio'!$C$3</f>
        <v>0.18970189701897006</v>
      </c>
      <c r="F742" s="3">
        <f>('Stocks Portfolio'!D742-'Stocks Portfolio'!$D$3)/'Stocks Portfolio'!$D$3</f>
        <v>0.40755600133734526</v>
      </c>
      <c r="G742" s="3">
        <f>('Stocks Portfolio'!E742-'Stocks Portfolio'!$E$3)/'Stocks Portfolio'!$E$3</f>
        <v>-2.001779359430602E-2</v>
      </c>
      <c r="H742" s="3">
        <f>('Stocks Portfolio'!F742-'Stocks Portfolio'!$F$3)/'Stocks Portfolio'!$F$3</f>
        <v>-9.9328013439731189E-2</v>
      </c>
      <c r="I742" s="3">
        <f>('Stocks Portfolio'!G742-'Stocks Portfolio'!$G$3)/'Stocks Portfolio'!$G$3</f>
        <v>8.2958969751422626E-2</v>
      </c>
      <c r="J742" s="3">
        <f>('Stocks Portfolio'!H742-'Stocks Portfolio'!$H$3)/'Stocks Portfolio'!$H$3</f>
        <v>-0.13004484304932737</v>
      </c>
      <c r="K742" s="39">
        <f>('Stocks Portfolio'!I742-'Stocks Portfolio'!$I$3)/'Stocks Portfolio'!$I$3</f>
        <v>-0.39347826086956517</v>
      </c>
    </row>
    <row r="743" spans="1:11" customFormat="1" x14ac:dyDescent="0.3">
      <c r="A743" s="101" vm="12938">
        <v>44889</v>
      </c>
      <c r="B743" s="5">
        <f>SUM('Efficient Frontier'!$C$7*'Stocks Portfolio'!K743,'Efficient Frontier'!$D$7*'Stocks Portfolio'!L743,'Stocks Portfolio'!M743*'Efficient Frontier'!$E$7,'Efficient Frontier'!$F$7*'Stocks Portfolio'!N743,'Stocks Portfolio'!O743*'Efficient Frontier'!$G$7,'Efficient Frontier'!$H$7*'Stocks Portfolio'!P743,'Stocks Portfolio'!Q743*'Efficient Frontier'!$I$7,'Efficient Frontier'!$J$7*'Stocks Portfolio'!R743)</f>
        <v>-1.9651835717958807E-3</v>
      </c>
      <c r="C743" s="97">
        <f t="shared" si="11"/>
        <v>0.24239349025062684</v>
      </c>
      <c r="D743" s="21">
        <f>('Stocks Portfolio'!B743-'Stocks Portfolio'!$B$3)/'Stocks Portfolio'!$B$3</f>
        <v>0.55970924195223248</v>
      </c>
      <c r="E743" s="3">
        <f>('Stocks Portfolio'!C743-'Stocks Portfolio'!$C$3)/'Stocks Portfolio'!$C$3</f>
        <v>0.18576003941857597</v>
      </c>
      <c r="F743" s="3">
        <f>('Stocks Portfolio'!D743-'Stocks Portfolio'!$D$3)/'Stocks Portfolio'!$D$3</f>
        <v>0.40755600133734526</v>
      </c>
      <c r="G743" s="3">
        <f>('Stocks Portfolio'!E743-'Stocks Portfolio'!$E$3)/'Stocks Portfolio'!$E$3</f>
        <v>-1.09727164887307E-2</v>
      </c>
      <c r="H743" s="3">
        <f>('Stocks Portfolio'!F743-'Stocks Portfolio'!$F$3)/'Stocks Portfolio'!$F$3</f>
        <v>-9.2818143637127121E-2</v>
      </c>
      <c r="I743" s="3">
        <f>('Stocks Portfolio'!G743-'Stocks Portfolio'!$G$3)/'Stocks Portfolio'!$G$3</f>
        <v>9.7184785864031148E-2</v>
      </c>
      <c r="J743" s="3">
        <f>('Stocks Portfolio'!H743-'Stocks Portfolio'!$H$3)/'Stocks Portfolio'!$H$3</f>
        <v>-0.13901345291479811</v>
      </c>
      <c r="K743" s="39">
        <f>('Stocks Portfolio'!I743-'Stocks Portfolio'!$I$3)/'Stocks Portfolio'!$I$3</f>
        <v>-0.39836956521739125</v>
      </c>
    </row>
    <row r="744" spans="1:11" customFormat="1" x14ac:dyDescent="0.3">
      <c r="A744" s="101" vm="12955">
        <v>44890</v>
      </c>
      <c r="B744" s="5">
        <f>SUM('Efficient Frontier'!$C$7*'Stocks Portfolio'!K744,'Efficient Frontier'!$D$7*'Stocks Portfolio'!L744,'Stocks Portfolio'!M744*'Efficient Frontier'!$E$7,'Efficient Frontier'!$F$7*'Stocks Portfolio'!N744,'Stocks Portfolio'!O744*'Efficient Frontier'!$G$7,'Efficient Frontier'!$H$7*'Stocks Portfolio'!P744,'Stocks Portfolio'!Q744*'Efficient Frontier'!$I$7,'Efficient Frontier'!$J$7*'Stocks Portfolio'!R744)</f>
        <v>-7.6586790731004864E-3</v>
      </c>
      <c r="C744" s="97">
        <f t="shared" si="11"/>
        <v>0.23321579257215441</v>
      </c>
      <c r="D744" s="21">
        <f>('Stocks Portfolio'!B744-'Stocks Portfolio'!$B$3)/'Stocks Portfolio'!$B$3</f>
        <v>0.53686396677050874</v>
      </c>
      <c r="E744" s="3">
        <f>('Stocks Portfolio'!C744-'Stocks Portfolio'!$C$3)/'Stocks Portfolio'!$C$3</f>
        <v>0.18255728011825562</v>
      </c>
      <c r="F744" s="3">
        <f>('Stocks Portfolio'!D744-'Stocks Portfolio'!$D$3)/'Stocks Portfolio'!$D$3</f>
        <v>0.40421263791374112</v>
      </c>
      <c r="G744" s="3">
        <f>('Stocks Portfolio'!E744-'Stocks Portfolio'!$E$3)/'Stocks Portfolio'!$E$3</f>
        <v>-2.698695136417549E-2</v>
      </c>
      <c r="H744" s="3">
        <f>('Stocks Portfolio'!F744-'Stocks Portfolio'!$F$3)/'Stocks Portfolio'!$F$3</f>
        <v>-9.3448131037379131E-2</v>
      </c>
      <c r="I744" s="3">
        <f>('Stocks Portfolio'!G744-'Stocks Portfolio'!$G$3)/'Stocks Portfolio'!$G$3</f>
        <v>9.6885294998502583E-2</v>
      </c>
      <c r="J744" s="3">
        <f>('Stocks Portfolio'!H744-'Stocks Portfolio'!$H$3)/'Stocks Portfolio'!$H$3</f>
        <v>-0.15061988921128974</v>
      </c>
      <c r="K744" s="39">
        <f>('Stocks Portfolio'!I744-'Stocks Portfolio'!$I$3)/'Stocks Portfolio'!$I$3</f>
        <v>-0.40326086956521734</v>
      </c>
    </row>
    <row r="745" spans="1:11" customFormat="1" x14ac:dyDescent="0.3">
      <c r="A745" s="101" vm="12969">
        <v>44893</v>
      </c>
      <c r="B745" s="5">
        <f>SUM('Efficient Frontier'!$C$7*'Stocks Portfolio'!K745,'Efficient Frontier'!$D$7*'Stocks Portfolio'!L745,'Stocks Portfolio'!M745*'Efficient Frontier'!$E$7,'Efficient Frontier'!$F$7*'Stocks Portfolio'!N745,'Stocks Portfolio'!O745*'Efficient Frontier'!$G$7,'Efficient Frontier'!$H$7*'Stocks Portfolio'!P745,'Stocks Portfolio'!Q745*'Efficient Frontier'!$I$7,'Efficient Frontier'!$J$7*'Stocks Portfolio'!R745)</f>
        <v>-7.9634358758260142E-4</v>
      </c>
      <c r="C745" s="97">
        <f t="shared" si="11"/>
        <v>0.23219856258927324</v>
      </c>
      <c r="D745" s="21">
        <f>('Stocks Portfolio'!B745-'Stocks Portfolio'!$B$3)/'Stocks Portfolio'!$B$3</f>
        <v>0.53478712357217006</v>
      </c>
      <c r="E745" s="3">
        <f>('Stocks Portfolio'!C745-'Stocks Portfolio'!$C$3)/'Stocks Portfolio'!$C$3</f>
        <v>0.17023897511702379</v>
      </c>
      <c r="F745" s="3">
        <f>('Stocks Portfolio'!D745-'Stocks Portfolio'!$D$3)/'Stocks Portfolio'!$D$3</f>
        <v>0.40621865596790369</v>
      </c>
      <c r="G745" s="3">
        <f>('Stocks Portfolio'!E745-'Stocks Portfolio'!$E$3)/'Stocks Portfolio'!$E$3</f>
        <v>-2.876631079478054E-2</v>
      </c>
      <c r="H745" s="3">
        <f>('Stocks Portfolio'!F745-'Stocks Portfolio'!$F$3)/'Stocks Portfolio'!$F$3</f>
        <v>-0.11129777404451899</v>
      </c>
      <c r="I745" s="3">
        <f>('Stocks Portfolio'!G745-'Stocks Portfolio'!$G$3)/'Stocks Portfolio'!$G$3</f>
        <v>8.969751422581615E-2</v>
      </c>
      <c r="J745" s="3">
        <f>('Stocks Portfolio'!H745-'Stocks Portfolio'!$H$3)/'Stocks Portfolio'!$H$3</f>
        <v>-0.14376154049063561</v>
      </c>
      <c r="K745" s="39">
        <f>('Stocks Portfolio'!I745-'Stocks Portfolio'!$I$3)/'Stocks Portfolio'!$I$3</f>
        <v>-0.39565217391304347</v>
      </c>
    </row>
    <row r="746" spans="1:11" customFormat="1" x14ac:dyDescent="0.3">
      <c r="A746" s="101" vm="12987">
        <v>44894</v>
      </c>
      <c r="B746" s="5">
        <f>SUM('Efficient Frontier'!$C$7*'Stocks Portfolio'!K746,'Efficient Frontier'!$D$7*'Stocks Portfolio'!L746,'Stocks Portfolio'!M746*'Efficient Frontier'!$E$7,'Efficient Frontier'!$F$7*'Stocks Portfolio'!N746,'Stocks Portfolio'!O746*'Efficient Frontier'!$G$7,'Efficient Frontier'!$H$7*'Stocks Portfolio'!P746,'Stocks Portfolio'!Q746*'Efficient Frontier'!$I$7,'Efficient Frontier'!$J$7*'Stocks Portfolio'!R746)</f>
        <v>-2.9089352061112351E-4</v>
      </c>
      <c r="C746" s="97">
        <f t="shared" si="11"/>
        <v>0.23247776090453476</v>
      </c>
      <c r="D746" s="21">
        <f>('Stocks Portfolio'!B746-'Stocks Portfolio'!$B$3)/'Stocks Portfolio'!$B$3</f>
        <v>0.56386292834890961</v>
      </c>
      <c r="E746" s="3">
        <f>('Stocks Portfolio'!C746-'Stocks Portfolio'!$C$3)/'Stocks Portfolio'!$C$3</f>
        <v>0.18255728011825562</v>
      </c>
      <c r="F746" s="3">
        <f>('Stocks Portfolio'!D746-'Stocks Portfolio'!$D$3)/'Stocks Portfolio'!$D$3</f>
        <v>0.3941825476429287</v>
      </c>
      <c r="G746" s="3">
        <f>('Stocks Portfolio'!E746-'Stocks Portfolio'!$E$3)/'Stocks Portfolio'!$E$3</f>
        <v>-3.914590747330951E-2</v>
      </c>
      <c r="H746" s="3">
        <f>('Stocks Portfolio'!F746-'Stocks Portfolio'!$F$3)/'Stocks Portfolio'!$F$3</f>
        <v>-0.10352792944141107</v>
      </c>
      <c r="I746" s="3">
        <f>('Stocks Portfolio'!G746-'Stocks Portfolio'!$G$3)/'Stocks Portfolio'!$G$3</f>
        <v>0.10137765798143164</v>
      </c>
      <c r="J746" s="3">
        <f>('Stocks Portfolio'!H746-'Stocks Portfolio'!$H$3)/'Stocks Portfolio'!$H$3</f>
        <v>-0.14006858348720644</v>
      </c>
      <c r="K746" s="39">
        <f>('Stocks Portfolio'!I746-'Stocks Portfolio'!$I$3)/'Stocks Portfolio'!$I$3</f>
        <v>-0.39565217391304347</v>
      </c>
    </row>
    <row r="747" spans="1:11" customFormat="1" x14ac:dyDescent="0.3">
      <c r="A747" s="101" vm="13002">
        <v>44895</v>
      </c>
      <c r="B747" s="5">
        <f>SUM('Efficient Frontier'!$C$7*'Stocks Portfolio'!K747,'Efficient Frontier'!$D$7*'Stocks Portfolio'!L747,'Stocks Portfolio'!M747*'Efficient Frontier'!$E$7,'Efficient Frontier'!$F$7*'Stocks Portfolio'!N747,'Stocks Portfolio'!O747*'Efficient Frontier'!$G$7,'Efficient Frontier'!$H$7*'Stocks Portfolio'!P747,'Stocks Portfolio'!Q747*'Efficient Frontier'!$I$7,'Efficient Frontier'!$J$7*'Stocks Portfolio'!R747)</f>
        <v>1.1407832786932668E-2</v>
      </c>
      <c r="C747" s="97">
        <f t="shared" si="11"/>
        <v>0.24709934404850376</v>
      </c>
      <c r="D747" s="21">
        <f>('Stocks Portfolio'!B747-'Stocks Portfolio'!$B$3)/'Stocks Portfolio'!$B$3</f>
        <v>0.57113187954309441</v>
      </c>
      <c r="E747" s="3">
        <f>('Stocks Portfolio'!C747-'Stocks Portfolio'!$C$3)/'Stocks Portfolio'!$C$3</f>
        <v>0.20842572062084241</v>
      </c>
      <c r="F747" s="3">
        <f>('Stocks Portfolio'!D747-'Stocks Portfolio'!$D$3)/'Stocks Portfolio'!$D$3</f>
        <v>0.41691741892343692</v>
      </c>
      <c r="G747" s="3">
        <f>('Stocks Portfolio'!E747-'Stocks Portfolio'!$E$3)/'Stocks Portfolio'!$E$3</f>
        <v>-3.4400948991696358E-2</v>
      </c>
      <c r="H747" s="3">
        <f>('Stocks Portfolio'!F747-'Stocks Portfolio'!$F$3)/'Stocks Portfolio'!$F$3</f>
        <v>-0.1087778244435111</v>
      </c>
      <c r="I747" s="3">
        <f>('Stocks Portfolio'!G747-'Stocks Portfolio'!$G$3)/'Stocks Portfolio'!$G$3</f>
        <v>0.11500449236298289</v>
      </c>
      <c r="J747" s="3">
        <f>('Stocks Portfolio'!H747-'Stocks Portfolio'!$H$3)/'Stocks Portfolio'!$H$3</f>
        <v>-0.10261144816671047</v>
      </c>
      <c r="K747" s="39">
        <f>('Stocks Portfolio'!I747-'Stocks Portfolio'!$I$3)/'Stocks Portfolio'!$I$3</f>
        <v>-0.39891304347826079</v>
      </c>
    </row>
    <row r="748" spans="1:11" customFormat="1" x14ac:dyDescent="0.3">
      <c r="A748" s="101" vm="13019">
        <v>44896</v>
      </c>
      <c r="B748" s="5">
        <f>SUM('Efficient Frontier'!$C$7*'Stocks Portfolio'!K748,'Efficient Frontier'!$D$7*'Stocks Portfolio'!L748,'Stocks Portfolio'!M748*'Efficient Frontier'!$E$7,'Efficient Frontier'!$F$7*'Stocks Portfolio'!N748,'Stocks Portfolio'!O748*'Efficient Frontier'!$G$7,'Efficient Frontier'!$H$7*'Stocks Portfolio'!P748,'Stocks Portfolio'!Q748*'Efficient Frontier'!$I$7,'Efficient Frontier'!$J$7*'Stocks Portfolio'!R748)</f>
        <v>3.6271336851527772E-3</v>
      </c>
      <c r="C748" s="97">
        <f t="shared" si="11"/>
        <v>0.25558391573344325</v>
      </c>
      <c r="D748" s="21">
        <f>('Stocks Portfolio'!B748-'Stocks Portfolio'!$B$3)/'Stocks Portfolio'!$B$3</f>
        <v>0.58463136033229479</v>
      </c>
      <c r="E748" s="3">
        <f>('Stocks Portfolio'!C748-'Stocks Portfolio'!$C$3)/'Stocks Portfolio'!$C$3</f>
        <v>0.22887410692288737</v>
      </c>
      <c r="F748" s="3">
        <f>('Stocks Portfolio'!D748-'Stocks Portfolio'!$D$3)/'Stocks Portfolio'!$D$3</f>
        <v>0.44500167168171167</v>
      </c>
      <c r="G748" s="3">
        <f>('Stocks Portfolio'!E748-'Stocks Portfolio'!$E$3)/'Stocks Portfolio'!$E$3</f>
        <v>-6.9543297746144636E-2</v>
      </c>
      <c r="H748" s="3">
        <f>('Stocks Portfolio'!F748-'Stocks Portfolio'!$F$3)/'Stocks Portfolio'!$F$3</f>
        <v>-0.124527509449811</v>
      </c>
      <c r="I748" s="3">
        <f>('Stocks Portfolio'!G748-'Stocks Portfolio'!$G$3)/'Stocks Portfolio'!$G$3</f>
        <v>0.11620245582509731</v>
      </c>
      <c r="J748" s="3">
        <f>('Stocks Portfolio'!H748-'Stocks Portfolio'!$H$3)/'Stocks Portfolio'!$H$3</f>
        <v>-8.731205486678964E-2</v>
      </c>
      <c r="K748" s="39">
        <f>('Stocks Portfolio'!I748-'Stocks Portfolio'!$I$3)/'Stocks Portfolio'!$I$3</f>
        <v>-0.40054347826086956</v>
      </c>
    </row>
    <row r="749" spans="1:11" customFormat="1" x14ac:dyDescent="0.3">
      <c r="A749" s="101" vm="13034">
        <v>44897</v>
      </c>
      <c r="B749" s="5">
        <f>SUM('Efficient Frontier'!$C$7*'Stocks Portfolio'!K749,'Efficient Frontier'!$D$7*'Stocks Portfolio'!L749,'Stocks Portfolio'!M749*'Efficient Frontier'!$E$7,'Efficient Frontier'!$F$7*'Stocks Portfolio'!N749,'Stocks Portfolio'!O749*'Efficient Frontier'!$G$7,'Efficient Frontier'!$H$7*'Stocks Portfolio'!P749,'Stocks Portfolio'!Q749*'Efficient Frontier'!$I$7,'Efficient Frontier'!$J$7*'Stocks Portfolio'!R749)</f>
        <v>-9.3480473561146187E-3</v>
      </c>
      <c r="C749" s="97">
        <f t="shared" si="11"/>
        <v>0.24251571341447556</v>
      </c>
      <c r="D749" s="21">
        <f>('Stocks Portfolio'!B749-'Stocks Portfolio'!$B$3)/'Stocks Portfolio'!$B$3</f>
        <v>0.55244029075804757</v>
      </c>
      <c r="E749" s="3">
        <f>('Stocks Portfolio'!C749-'Stocks Portfolio'!$C$3)/'Stocks Portfolio'!$C$3</f>
        <v>0.18920916481892089</v>
      </c>
      <c r="F749" s="3">
        <f>('Stocks Portfolio'!D749-'Stocks Portfolio'!$D$3)/'Stocks Portfolio'!$D$3</f>
        <v>0.43430290872617844</v>
      </c>
      <c r="G749" s="3">
        <f>('Stocks Portfolio'!E749-'Stocks Portfolio'!$E$3)/'Stocks Portfolio'!$E$3</f>
        <v>-7.0581257413997622E-2</v>
      </c>
      <c r="H749" s="3">
        <f>('Stocks Portfolio'!F749-'Stocks Portfolio'!$F$3)/'Stocks Portfolio'!$F$3</f>
        <v>-0.11948761024779504</v>
      </c>
      <c r="I749" s="3">
        <f>('Stocks Portfolio'!G749-'Stocks Portfolio'!$G$3)/'Stocks Portfolio'!$G$3</f>
        <v>9.3291404612159359E-2</v>
      </c>
      <c r="J749" s="3">
        <f>('Stocks Portfolio'!H749-'Stocks Portfolio'!$H$3)/'Stocks Portfolio'!$H$3</f>
        <v>-8.4674228435768772E-2</v>
      </c>
      <c r="K749" s="39">
        <f>('Stocks Portfolio'!I749-'Stocks Portfolio'!$I$3)/'Stocks Portfolio'!$I$3</f>
        <v>-0.40434782608695641</v>
      </c>
    </row>
    <row r="750" spans="1:11" customFormat="1" x14ac:dyDescent="0.3">
      <c r="A750" s="101" vm="13050">
        <v>44900</v>
      </c>
      <c r="B750" s="5">
        <f>SUM('Efficient Frontier'!$C$7*'Stocks Portfolio'!K750,'Efficient Frontier'!$D$7*'Stocks Portfolio'!L750,'Stocks Portfolio'!M750*'Efficient Frontier'!$E$7,'Efficient Frontier'!$F$7*'Stocks Portfolio'!N750,'Stocks Portfolio'!O750*'Efficient Frontier'!$G$7,'Efficient Frontier'!$H$7*'Stocks Portfolio'!P750,'Stocks Portfolio'!Q750*'Efficient Frontier'!$I$7,'Efficient Frontier'!$J$7*'Stocks Portfolio'!R750)</f>
        <v>5.5042599630682762E-4</v>
      </c>
      <c r="C750" s="97">
        <f t="shared" si="11"/>
        <v>0.24371326720069666</v>
      </c>
      <c r="D750" s="21">
        <f>('Stocks Portfolio'!B750-'Stocks Portfolio'!$B$3)/'Stocks Portfolio'!$B$3</f>
        <v>0.54932502596053989</v>
      </c>
      <c r="E750" s="3">
        <f>('Stocks Portfolio'!C750-'Stocks Portfolio'!$C$3)/'Stocks Portfolio'!$C$3</f>
        <v>0.19044099531904402</v>
      </c>
      <c r="F750" s="3">
        <f>('Stocks Portfolio'!D750-'Stocks Portfolio'!$D$3)/'Stocks Portfolio'!$D$3</f>
        <v>0.44165830825810753</v>
      </c>
      <c r="G750" s="3">
        <f>('Stocks Portfolio'!E750-'Stocks Portfolio'!$E$3)/'Stocks Portfolio'!$E$3</f>
        <v>-7.8884934756820888E-2</v>
      </c>
      <c r="H750" s="3">
        <f>('Stocks Portfolio'!F750-'Stocks Portfolio'!$F$3)/'Stocks Portfolio'!$F$3</f>
        <v>-0.12704745905081891</v>
      </c>
      <c r="I750" s="3">
        <f>('Stocks Portfolio'!G750-'Stocks Portfolio'!$G$3)/'Stocks Portfolio'!$G$3</f>
        <v>9.7484276729559713E-2</v>
      </c>
      <c r="J750" s="3">
        <f>('Stocks Portfolio'!H750-'Stocks Portfolio'!$H$3)/'Stocks Portfolio'!$H$3</f>
        <v>-8.5201793721973021E-2</v>
      </c>
      <c r="K750" s="39">
        <f>('Stocks Portfolio'!I750-'Stocks Portfolio'!$I$3)/'Stocks Portfolio'!$I$3</f>
        <v>-0.39673913043478259</v>
      </c>
    </row>
    <row r="751" spans="1:11" customFormat="1" x14ac:dyDescent="0.3">
      <c r="A751" s="101" vm="13066">
        <v>44901</v>
      </c>
      <c r="B751" s="5">
        <f>SUM('Efficient Frontier'!$C$7*'Stocks Portfolio'!K751,'Efficient Frontier'!$D$7*'Stocks Portfolio'!L751,'Stocks Portfolio'!M751*'Efficient Frontier'!$E$7,'Efficient Frontier'!$F$7*'Stocks Portfolio'!N751,'Stocks Portfolio'!O751*'Efficient Frontier'!$G$7,'Efficient Frontier'!$H$7*'Stocks Portfolio'!P751,'Stocks Portfolio'!Q751*'Efficient Frontier'!$I$7,'Efficient Frontier'!$J$7*'Stocks Portfolio'!R751)</f>
        <v>-1.1888339681059028E-2</v>
      </c>
      <c r="C751" s="97">
        <f t="shared" si="11"/>
        <v>0.22813151547300278</v>
      </c>
      <c r="D751" s="21">
        <f>('Stocks Portfolio'!B751-'Stocks Portfolio'!$B$3)/'Stocks Portfolio'!$B$3</f>
        <v>0.55763239875389392</v>
      </c>
      <c r="E751" s="3">
        <f>('Stocks Portfolio'!C751-'Stocks Portfolio'!$C$3)/'Stocks Portfolio'!$C$3</f>
        <v>0.16851441241685133</v>
      </c>
      <c r="F751" s="3">
        <f>('Stocks Portfolio'!D751-'Stocks Portfolio'!$D$3)/'Stocks Portfolio'!$D$3</f>
        <v>0.40488131059846189</v>
      </c>
      <c r="G751" s="3">
        <f>('Stocks Portfolio'!E751-'Stocks Portfolio'!$E$3)/'Stocks Portfolio'!$E$3</f>
        <v>-7.2508896797153014E-2</v>
      </c>
      <c r="H751" s="3">
        <f>('Stocks Portfolio'!F751-'Stocks Portfolio'!$F$3)/'Stocks Portfolio'!$F$3</f>
        <v>-0.13208735825283485</v>
      </c>
      <c r="I751" s="3">
        <f>('Stocks Portfolio'!G751-'Stocks Portfolio'!$G$3)/'Stocks Portfolio'!$G$3</f>
        <v>8.1761006289308213E-2</v>
      </c>
      <c r="J751" s="3">
        <f>('Stocks Portfolio'!H751-'Stocks Portfolio'!$H$3)/'Stocks Portfolio'!$H$3</f>
        <v>-0.10050118702189384</v>
      </c>
      <c r="K751" s="39">
        <f>('Stocks Portfolio'!I751-'Stocks Portfolio'!$I$3)/'Stocks Portfolio'!$I$3</f>
        <v>-0.40760869565217384</v>
      </c>
    </row>
    <row r="752" spans="1:11" customFormat="1" x14ac:dyDescent="0.3">
      <c r="A752" s="101" vm="13082">
        <v>44902</v>
      </c>
      <c r="B752" s="5">
        <f>SUM('Efficient Frontier'!$C$7*'Stocks Portfolio'!K752,'Efficient Frontier'!$D$7*'Stocks Portfolio'!L752,'Stocks Portfolio'!M752*'Efficient Frontier'!$E$7,'Efficient Frontier'!$F$7*'Stocks Portfolio'!N752,'Stocks Portfolio'!O752*'Efficient Frontier'!$G$7,'Efficient Frontier'!$H$7*'Stocks Portfolio'!P752,'Stocks Portfolio'!Q752*'Efficient Frontier'!$I$7,'Efficient Frontier'!$J$7*'Stocks Portfolio'!R752)</f>
        <v>-1.6672717248734936E-3</v>
      </c>
      <c r="C752" s="97">
        <f t="shared" si="11"/>
        <v>0.22541989081467323</v>
      </c>
      <c r="D752" s="21">
        <f>('Stocks Portfolio'!B752-'Stocks Portfolio'!$B$3)/'Stocks Portfolio'!$B$3</f>
        <v>0.54205607476635498</v>
      </c>
      <c r="E752" s="3">
        <f>('Stocks Portfolio'!C752-'Stocks Portfolio'!$C$3)/'Stocks Portfolio'!$C$3</f>
        <v>0.16629711751662971</v>
      </c>
      <c r="F752" s="3">
        <f>('Stocks Portfolio'!D752-'Stocks Portfolio'!$D$3)/'Stocks Portfolio'!$D$3</f>
        <v>0.40354396522902031</v>
      </c>
      <c r="G752" s="3">
        <f>('Stocks Portfolio'!E752-'Stocks Portfolio'!$E$3)/'Stocks Portfolio'!$E$3</f>
        <v>-6.6874258600237199E-2</v>
      </c>
      <c r="H752" s="3">
        <f>('Stocks Portfolio'!F752-'Stocks Portfolio'!$F$3)/'Stocks Portfolio'!$F$3</f>
        <v>-0.1341873162536748</v>
      </c>
      <c r="I752" s="3">
        <f>('Stocks Portfolio'!G752-'Stocks Portfolio'!$G$3)/'Stocks Portfolio'!$G$3</f>
        <v>8.4306678646301245E-2</v>
      </c>
      <c r="J752" s="3">
        <f>('Stocks Portfolio'!H752-'Stocks Portfolio'!$H$3)/'Stocks Portfolio'!$H$3</f>
        <v>-0.10313901345291472</v>
      </c>
      <c r="K752" s="39">
        <f>('Stocks Portfolio'!I752-'Stocks Portfolio'!$I$3)/'Stocks Portfolio'!$I$3</f>
        <v>-0.4114130434782608</v>
      </c>
    </row>
    <row r="753" spans="1:11" customFormat="1" x14ac:dyDescent="0.3">
      <c r="A753" s="101" vm="13097">
        <v>44903</v>
      </c>
      <c r="B753" s="5">
        <f>SUM('Efficient Frontier'!$C$7*'Stocks Portfolio'!K753,'Efficient Frontier'!$D$7*'Stocks Portfolio'!L753,'Stocks Portfolio'!M753*'Efficient Frontier'!$E$7,'Efficient Frontier'!$F$7*'Stocks Portfolio'!N753,'Stocks Portfolio'!O753*'Efficient Frontier'!$G$7,'Efficient Frontier'!$H$7*'Stocks Portfolio'!P753,'Stocks Portfolio'!Q753*'Efficient Frontier'!$I$7,'Efficient Frontier'!$J$7*'Stocks Portfolio'!R753)</f>
        <v>-2.5567272091089042E-3</v>
      </c>
      <c r="C753" s="97">
        <f t="shared" si="11"/>
        <v>0.22237625069881325</v>
      </c>
      <c r="D753" s="21">
        <f>('Stocks Portfolio'!B753-'Stocks Portfolio'!$B$3)/'Stocks Portfolio'!$B$3</f>
        <v>0.54101765316718575</v>
      </c>
      <c r="E753" s="3">
        <f>('Stocks Portfolio'!C753-'Stocks Portfolio'!$C$3)/'Stocks Portfolio'!$C$3</f>
        <v>0.1943828529194381</v>
      </c>
      <c r="F753" s="3">
        <f>('Stocks Portfolio'!D753-'Stocks Portfolio'!$D$3)/'Stocks Portfolio'!$D$3</f>
        <v>0.39819458375125361</v>
      </c>
      <c r="G753" s="3">
        <f>('Stocks Portfolio'!E753-'Stocks Portfolio'!$E$3)/'Stocks Portfolio'!$E$3</f>
        <v>-6.9543297746144636E-2</v>
      </c>
      <c r="H753" s="3">
        <f>('Stocks Portfolio'!F753-'Stocks Portfolio'!$F$3)/'Stocks Portfolio'!$F$3</f>
        <v>-0.13586728265434678</v>
      </c>
      <c r="I753" s="3">
        <f>('Stocks Portfolio'!G753-'Stocks Portfolio'!$G$3)/'Stocks Portfolio'!$G$3</f>
        <v>5.4357592093441216E-2</v>
      </c>
      <c r="J753" s="3">
        <f>('Stocks Portfolio'!H753-'Stocks Portfolio'!$H$3)/'Stocks Portfolio'!$H$3</f>
        <v>-0.10419414402532302</v>
      </c>
      <c r="K753" s="39">
        <f>('Stocks Portfolio'!I753-'Stocks Portfolio'!$I$3)/'Stocks Portfolio'!$I$3</f>
        <v>-0.41195652173913039</v>
      </c>
    </row>
    <row r="754" spans="1:11" customFormat="1" x14ac:dyDescent="0.3">
      <c r="A754" s="101" vm="13111">
        <v>44904</v>
      </c>
      <c r="B754" s="5">
        <f>SUM('Efficient Frontier'!$C$7*'Stocks Portfolio'!K754,'Efficient Frontier'!$D$7*'Stocks Portfolio'!L754,'Stocks Portfolio'!M754*'Efficient Frontier'!$E$7,'Efficient Frontier'!$F$7*'Stocks Portfolio'!N754,'Stocks Portfolio'!O754*'Efficient Frontier'!$G$7,'Efficient Frontier'!$H$7*'Stocks Portfolio'!P754,'Stocks Portfolio'!Q754*'Efficient Frontier'!$I$7,'Efficient Frontier'!$J$7*'Stocks Portfolio'!R754)</f>
        <v>1.5468523369884838E-3</v>
      </c>
      <c r="C754" s="97">
        <f t="shared" si="11"/>
        <v>0.22450698234840588</v>
      </c>
      <c r="D754" s="21">
        <f>('Stocks Portfolio'!B754-'Stocks Portfolio'!$B$3)/'Stocks Portfolio'!$B$3</f>
        <v>0.54724818276220133</v>
      </c>
      <c r="E754" s="3">
        <f>('Stocks Portfolio'!C754-'Stocks Portfolio'!$C$3)/'Stocks Portfolio'!$C$3</f>
        <v>0.21630943582163079</v>
      </c>
      <c r="F754" s="3">
        <f>('Stocks Portfolio'!D754-'Stocks Portfolio'!$D$3)/'Stocks Portfolio'!$D$3</f>
        <v>0.40020060180541617</v>
      </c>
      <c r="G754" s="3">
        <f>('Stocks Portfolio'!E754-'Stocks Portfolio'!$E$3)/'Stocks Portfolio'!$E$3</f>
        <v>-7.1026097271648894E-2</v>
      </c>
      <c r="H754" s="3">
        <f>('Stocks Portfolio'!F754-'Stocks Portfolio'!$F$3)/'Stocks Portfolio'!$F$3</f>
        <v>-0.13187736245275081</v>
      </c>
      <c r="I754" s="3">
        <f>('Stocks Portfolio'!G754-'Stocks Portfolio'!$G$3)/'Stocks Portfolio'!$G$3</f>
        <v>2.7553159628631353E-2</v>
      </c>
      <c r="J754" s="3">
        <f>('Stocks Portfolio'!H754-'Stocks Portfolio'!$H$3)/'Stocks Portfolio'!$H$3</f>
        <v>-9.6808230018464655E-2</v>
      </c>
      <c r="K754" s="39">
        <f>('Stocks Portfolio'!I754-'Stocks Portfolio'!$I$3)/'Stocks Portfolio'!$I$3</f>
        <v>-0.40869565217391296</v>
      </c>
    </row>
    <row r="755" spans="1:11" customFormat="1" x14ac:dyDescent="0.3">
      <c r="A755" s="101" vm="13128">
        <v>44907</v>
      </c>
      <c r="B755" s="5">
        <f>SUM('Efficient Frontier'!$C$7*'Stocks Portfolio'!K755,'Efficient Frontier'!$D$7*'Stocks Portfolio'!L755,'Stocks Portfolio'!M755*'Efficient Frontier'!$E$7,'Efficient Frontier'!$F$7*'Stocks Portfolio'!N755,'Stocks Portfolio'!O755*'Efficient Frontier'!$G$7,'Efficient Frontier'!$H$7*'Stocks Portfolio'!P755,'Stocks Portfolio'!Q755*'Efficient Frontier'!$I$7,'Efficient Frontier'!$J$7*'Stocks Portfolio'!R755)</f>
        <v>7.2871825666468324E-3</v>
      </c>
      <c r="C755" s="97">
        <f t="shared" si="11"/>
        <v>0.23399896083876817</v>
      </c>
      <c r="D755" s="21">
        <f>('Stocks Portfolio'!B755-'Stocks Portfolio'!$B$3)/'Stocks Portfolio'!$B$3</f>
        <v>0.56801661474558651</v>
      </c>
      <c r="E755" s="3">
        <f>('Stocks Portfolio'!C755-'Stocks Portfolio'!$C$3)/'Stocks Portfolio'!$C$3</f>
        <v>0.23380142892337999</v>
      </c>
      <c r="F755" s="3">
        <f>('Stocks Portfolio'!D755-'Stocks Portfolio'!$D$3)/'Stocks Portfolio'!$D$3</f>
        <v>0.40688732865262445</v>
      </c>
      <c r="G755" s="3">
        <f>('Stocks Portfolio'!E755-'Stocks Portfolio'!$E$3)/'Stocks Portfolio'!$E$3</f>
        <v>-5.8274021352313139E-2</v>
      </c>
      <c r="H755" s="3">
        <f>('Stocks Portfolio'!F755-'Stocks Portfolio'!$F$3)/'Stocks Portfolio'!$F$3</f>
        <v>-0.13124737505249895</v>
      </c>
      <c r="I755" s="3">
        <f>('Stocks Portfolio'!G755-'Stocks Portfolio'!$G$3)/'Stocks Portfolio'!$G$3</f>
        <v>3.2045522611560406E-2</v>
      </c>
      <c r="J755" s="3">
        <f>('Stocks Portfolio'!H755-'Stocks Portfolio'!$H$3)/'Stocks Portfolio'!$H$3</f>
        <v>-9.7335795304668904E-2</v>
      </c>
      <c r="K755" s="39">
        <f>('Stocks Portfolio'!I755-'Stocks Portfolio'!$I$3)/'Stocks Portfolio'!$I$3</f>
        <v>-0.41195652173913039</v>
      </c>
    </row>
    <row r="756" spans="1:11" customFormat="1" x14ac:dyDescent="0.3">
      <c r="A756" s="101" vm="13144">
        <v>44908</v>
      </c>
      <c r="B756" s="5">
        <f>SUM('Efficient Frontier'!$C$7*'Stocks Portfolio'!K756,'Efficient Frontier'!$D$7*'Stocks Portfolio'!L756,'Stocks Portfolio'!M756*'Efficient Frontier'!$E$7,'Efficient Frontier'!$F$7*'Stocks Portfolio'!N756,'Stocks Portfolio'!O756*'Efficient Frontier'!$G$7,'Efficient Frontier'!$H$7*'Stocks Portfolio'!P756,'Stocks Portfolio'!Q756*'Efficient Frontier'!$I$7,'Efficient Frontier'!$J$7*'Stocks Portfolio'!R756)</f>
        <v>1.0000653781553334E-2</v>
      </c>
      <c r="C756" s="97">
        <f t="shared" si="11"/>
        <v>0.24551195076181137</v>
      </c>
      <c r="D756" s="21">
        <f>('Stocks Portfolio'!B756-'Stocks Portfolio'!$B$3)/'Stocks Portfolio'!$B$3</f>
        <v>0.57320872274143297</v>
      </c>
      <c r="E756" s="3">
        <f>('Stocks Portfolio'!C756-'Stocks Portfolio'!$C$3)/'Stocks Portfolio'!$C$3</f>
        <v>0.27272727272727254</v>
      </c>
      <c r="F756" s="3">
        <f>('Stocks Portfolio'!D756-'Stocks Portfolio'!$D$3)/'Stocks Portfolio'!$D$3</f>
        <v>0.4182547642928785</v>
      </c>
      <c r="G756" s="3">
        <f>('Stocks Portfolio'!E756-'Stocks Portfolio'!$E$3)/'Stocks Portfolio'!$E$3</f>
        <v>-4.5966785290628649E-2</v>
      </c>
      <c r="H756" s="3">
        <f>('Stocks Portfolio'!F756-'Stocks Portfolio'!$F$3)/'Stocks Portfolio'!$F$3</f>
        <v>-0.11759764804703898</v>
      </c>
      <c r="I756" s="3">
        <f>('Stocks Portfolio'!G756-'Stocks Portfolio'!$G$3)/'Stocks Portfolio'!$G$3</f>
        <v>3.3243486073674819E-2</v>
      </c>
      <c r="J756" s="3">
        <f>('Stocks Portfolio'!H756-'Stocks Portfolio'!$H$3)/'Stocks Portfolio'!$H$3</f>
        <v>-7.9926140859931272E-2</v>
      </c>
      <c r="K756" s="39">
        <f>('Stocks Portfolio'!I756-'Stocks Portfolio'!$I$3)/'Stocks Portfolio'!$I$3</f>
        <v>-0.40489130434782605</v>
      </c>
    </row>
    <row r="757" spans="1:11" customFormat="1" x14ac:dyDescent="0.3">
      <c r="A757" s="101" vm="13160">
        <v>44909</v>
      </c>
      <c r="B757" s="5">
        <f>SUM('Efficient Frontier'!$C$7*'Stocks Portfolio'!K757,'Efficient Frontier'!$D$7*'Stocks Portfolio'!L757,'Stocks Portfolio'!M757*'Efficient Frontier'!$E$7,'Efficient Frontier'!$F$7*'Stocks Portfolio'!N757,'Stocks Portfolio'!O757*'Efficient Frontier'!$G$7,'Efficient Frontier'!$H$7*'Stocks Portfolio'!P757,'Stocks Portfolio'!Q757*'Efficient Frontier'!$I$7,'Efficient Frontier'!$J$7*'Stocks Portfolio'!R757)</f>
        <v>3.4487923035661267E-4</v>
      </c>
      <c r="C757" s="97">
        <f t="shared" si="11"/>
        <v>0.24759016358859692</v>
      </c>
      <c r="D757" s="21">
        <f>('Stocks Portfolio'!B757-'Stocks Portfolio'!$B$3)/'Stocks Portfolio'!$B$3</f>
        <v>0.59397715472481816</v>
      </c>
      <c r="E757" s="3">
        <f>('Stocks Portfolio'!C757-'Stocks Portfolio'!$C$3)/'Stocks Portfolio'!$C$3</f>
        <v>0.26927814732692779</v>
      </c>
      <c r="F757" s="3">
        <f>('Stocks Portfolio'!D757-'Stocks Portfolio'!$D$3)/'Stocks Portfolio'!$D$3</f>
        <v>0.41758609160815768</v>
      </c>
      <c r="G757" s="3">
        <f>('Stocks Portfolio'!E757-'Stocks Portfolio'!$E$3)/'Stocks Portfolio'!$E$3</f>
        <v>-5.2935943060498251E-2</v>
      </c>
      <c r="H757" s="3">
        <f>('Stocks Portfolio'!F757-'Stocks Portfolio'!$F$3)/'Stocks Portfolio'!$F$3</f>
        <v>-0.12326753464930697</v>
      </c>
      <c r="I757" s="3">
        <f>('Stocks Portfolio'!G757-'Stocks Portfolio'!$G$3)/'Stocks Portfolio'!$G$3</f>
        <v>4.0131775980832556E-2</v>
      </c>
      <c r="J757" s="3">
        <f>('Stocks Portfolio'!H757-'Stocks Portfolio'!$H$3)/'Stocks Portfolio'!$H$3</f>
        <v>-6.7264573991031321E-2</v>
      </c>
      <c r="K757" s="39">
        <f>('Stocks Portfolio'!I757-'Stocks Portfolio'!$I$3)/'Stocks Portfolio'!$I$3</f>
        <v>-0.41739130434782601</v>
      </c>
    </row>
    <row r="758" spans="1:11" customFormat="1" x14ac:dyDescent="0.3">
      <c r="A758" s="101" vm="13177">
        <v>44910</v>
      </c>
      <c r="B758" s="5">
        <f>SUM('Efficient Frontier'!$C$7*'Stocks Portfolio'!K758,'Efficient Frontier'!$D$7*'Stocks Portfolio'!L758,'Stocks Portfolio'!M758*'Efficient Frontier'!$E$7,'Efficient Frontier'!$F$7*'Stocks Portfolio'!N758,'Stocks Portfolio'!O758*'Efficient Frontier'!$G$7,'Efficient Frontier'!$H$7*'Stocks Portfolio'!P758,'Stocks Portfolio'!Q758*'Efficient Frontier'!$I$7,'Efficient Frontier'!$J$7*'Stocks Portfolio'!R758)</f>
        <v>-2.051474644307625E-2</v>
      </c>
      <c r="C758" s="97">
        <f t="shared" si="11"/>
        <v>0.22297731190196424</v>
      </c>
      <c r="D758" s="21">
        <f>('Stocks Portfolio'!B758-'Stocks Portfolio'!$B$3)/'Stocks Portfolio'!$B$3</f>
        <v>0.55555555555555547</v>
      </c>
      <c r="E758" s="3">
        <f>('Stocks Portfolio'!C758-'Stocks Portfolio'!$C$3)/'Stocks Portfolio'!$C$3</f>
        <v>0.21754126632175408</v>
      </c>
      <c r="F758" s="3">
        <f>('Stocks Portfolio'!D758-'Stocks Portfolio'!$D$3)/'Stocks Portfolio'!$D$3</f>
        <v>0.39886325643597442</v>
      </c>
      <c r="G758" s="3">
        <f>('Stocks Portfolio'!E758-'Stocks Portfolio'!$E$3)/'Stocks Portfolio'!$E$3</f>
        <v>-6.8357058125741318E-2</v>
      </c>
      <c r="H758" s="3">
        <f>('Stocks Portfolio'!F758-'Stocks Portfolio'!$F$3)/'Stocks Portfolio'!$F$3</f>
        <v>-0.16236875262494743</v>
      </c>
      <c r="I758" s="3">
        <f>('Stocks Portfolio'!G758-'Stocks Portfolio'!$G$3)/'Stocks Portfolio'!$G$3</f>
        <v>1.4824797843665798E-2</v>
      </c>
      <c r="J758" s="3">
        <f>('Stocks Portfolio'!H758-'Stocks Portfolio'!$H$3)/'Stocks Portfolio'!$H$3</f>
        <v>-9.1532577156423087E-2</v>
      </c>
      <c r="K758" s="39">
        <f>('Stocks Portfolio'!I758-'Stocks Portfolio'!$I$3)/'Stocks Portfolio'!$I$3</f>
        <v>-0.43043478260869561</v>
      </c>
    </row>
    <row r="759" spans="1:11" customFormat="1" x14ac:dyDescent="0.3">
      <c r="A759" s="101" vm="13193">
        <v>44911</v>
      </c>
      <c r="B759" s="5">
        <f>SUM('Efficient Frontier'!$C$7*'Stocks Portfolio'!K759,'Efficient Frontier'!$D$7*'Stocks Portfolio'!L759,'Stocks Portfolio'!M759*'Efficient Frontier'!$E$7,'Efficient Frontier'!$F$7*'Stocks Portfolio'!N759,'Stocks Portfolio'!O759*'Efficient Frontier'!$G$7,'Efficient Frontier'!$H$7*'Stocks Portfolio'!P759,'Stocks Portfolio'!Q759*'Efficient Frontier'!$I$7,'Efficient Frontier'!$J$7*'Stocks Portfolio'!R759)</f>
        <v>-4.5626467185848948E-3</v>
      </c>
      <c r="C759" s="97">
        <f t="shared" si="11"/>
        <v>0.21391159329945092</v>
      </c>
      <c r="D759" s="21">
        <f>('Stocks Portfolio'!B759-'Stocks Portfolio'!$B$3)/'Stocks Portfolio'!$B$3</f>
        <v>0.52751817237798537</v>
      </c>
      <c r="E759" s="3">
        <f>('Stocks Portfolio'!C759-'Stocks Portfolio'!$C$3)/'Stocks Portfolio'!$C$3</f>
        <v>0.21187484602118734</v>
      </c>
      <c r="F759" s="3">
        <f>('Stocks Portfolio'!D759-'Stocks Portfolio'!$D$3)/'Stocks Portfolio'!$D$3</f>
        <v>0.38080909394851209</v>
      </c>
      <c r="G759" s="3">
        <f>('Stocks Portfolio'!E759-'Stocks Portfolio'!$E$3)/'Stocks Portfolio'!$E$3</f>
        <v>-5.1897983392645265E-2</v>
      </c>
      <c r="H759" s="3">
        <f>('Stocks Portfolio'!F759-'Stocks Portfolio'!$F$3)/'Stocks Portfolio'!$F$3</f>
        <v>-0.1356572868542629</v>
      </c>
      <c r="I759" s="3">
        <f>('Stocks Portfolio'!G759-'Stocks Portfolio'!$G$3)/'Stocks Portfolio'!$G$3</f>
        <v>-1.4974543276435071E-4</v>
      </c>
      <c r="J759" s="3">
        <f>('Stocks Portfolio'!H759-'Stocks Portfolio'!$H$3)/'Stocks Portfolio'!$H$3</f>
        <v>-0.10155631759430216</v>
      </c>
      <c r="K759" s="39">
        <f>('Stocks Portfolio'!I759-'Stocks Portfolio'!$I$3)/'Stocks Portfolio'!$I$3</f>
        <v>-0.42173913043478251</v>
      </c>
    </row>
    <row r="760" spans="1:11" customFormat="1" x14ac:dyDescent="0.3">
      <c r="A760" s="101" vm="13209">
        <v>44914</v>
      </c>
      <c r="B760" s="5">
        <f>SUM('Efficient Frontier'!$C$7*'Stocks Portfolio'!K760,'Efficient Frontier'!$D$7*'Stocks Portfolio'!L760,'Stocks Portfolio'!M760*'Efficient Frontier'!$E$7,'Efficient Frontier'!$F$7*'Stocks Portfolio'!N760,'Stocks Portfolio'!O760*'Efficient Frontier'!$G$7,'Efficient Frontier'!$H$7*'Stocks Portfolio'!P760,'Stocks Portfolio'!Q760*'Efficient Frontier'!$I$7,'Efficient Frontier'!$J$7*'Stocks Portfolio'!R760)</f>
        <v>-5.0788992890565265E-3</v>
      </c>
      <c r="C760" s="97">
        <f t="shared" si="11"/>
        <v>0.20885351691914383</v>
      </c>
      <c r="D760" s="21">
        <f>('Stocks Portfolio'!B760-'Stocks Portfolio'!$B$3)/'Stocks Portfolio'!$B$3</f>
        <v>0.54101765316718575</v>
      </c>
      <c r="E760" s="3">
        <f>('Stocks Portfolio'!C760-'Stocks Portfolio'!$C$3)/'Stocks Portfolio'!$C$3</f>
        <v>0.1956146834195614</v>
      </c>
      <c r="F760" s="3">
        <f>('Stocks Portfolio'!D760-'Stocks Portfolio'!$D$3)/'Stocks Portfolio'!$D$3</f>
        <v>0.37011033099297885</v>
      </c>
      <c r="G760" s="3">
        <f>('Stocks Portfolio'!E760-'Stocks Portfolio'!$E$3)/'Stocks Portfolio'!$E$3</f>
        <v>-5.9460260972716464E-2</v>
      </c>
      <c r="H760" s="3">
        <f>('Stocks Portfolio'!F760-'Stocks Portfolio'!$F$3)/'Stocks Portfolio'!$F$3</f>
        <v>-0.14552708945821077</v>
      </c>
      <c r="I760" s="3">
        <f>('Stocks Portfolio'!G760-'Stocks Portfolio'!$G$3)/'Stocks Portfolio'!$G$3</f>
        <v>8.8349805330937645E-3</v>
      </c>
      <c r="J760" s="3">
        <f>('Stocks Portfolio'!H760-'Stocks Portfolio'!$H$3)/'Stocks Portfolio'!$H$3</f>
        <v>-0.11421788446320229</v>
      </c>
      <c r="K760" s="39">
        <f>('Stocks Portfolio'!I760-'Stocks Portfolio'!$I$3)/'Stocks Portfolio'!$I$3</f>
        <v>-0.42880434782608695</v>
      </c>
    </row>
    <row r="761" spans="1:11" customFormat="1" x14ac:dyDescent="0.3">
      <c r="A761" s="101" vm="13226">
        <v>44915</v>
      </c>
      <c r="B761" s="5">
        <f>SUM('Efficient Frontier'!$C$7*'Stocks Portfolio'!K761,'Efficient Frontier'!$D$7*'Stocks Portfolio'!L761,'Stocks Portfolio'!M761*'Efficient Frontier'!$E$7,'Efficient Frontier'!$F$7*'Stocks Portfolio'!N761,'Stocks Portfolio'!O761*'Efficient Frontier'!$G$7,'Efficient Frontier'!$H$7*'Stocks Portfolio'!P761,'Stocks Portfolio'!Q761*'Efficient Frontier'!$I$7,'Efficient Frontier'!$J$7*'Stocks Portfolio'!R761)</f>
        <v>-2.8977061731427453E-3</v>
      </c>
      <c r="C761" s="97">
        <f t="shared" si="11"/>
        <v>0.2024498831500727</v>
      </c>
      <c r="D761" s="21">
        <f>('Stocks Portfolio'!B761-'Stocks Portfolio'!$B$3)/'Stocks Portfolio'!$B$3</f>
        <v>0.53167185877466239</v>
      </c>
      <c r="E761" s="3">
        <f>('Stocks Portfolio'!C761-'Stocks Portfolio'!$C$3)/'Stocks Portfolio'!$C$3</f>
        <v>0.17245627001724562</v>
      </c>
      <c r="F761" s="3">
        <f>('Stocks Portfolio'!D761-'Stocks Portfolio'!$D$3)/'Stocks Portfolio'!$D$3</f>
        <v>0.34670678702774987</v>
      </c>
      <c r="G761" s="3">
        <f>('Stocks Portfolio'!E761-'Stocks Portfolio'!$E$3)/'Stocks Portfolio'!$E$3</f>
        <v>-2.1648873072360603E-2</v>
      </c>
      <c r="H761" s="3">
        <f>('Stocks Portfolio'!F761-'Stocks Portfolio'!$F$3)/'Stocks Portfolio'!$F$3</f>
        <v>-0.12830743385132293</v>
      </c>
      <c r="I761" s="3">
        <f>('Stocks Portfolio'!G761-'Stocks Portfolio'!$G$3)/'Stocks Portfolio'!$G$3</f>
        <v>-7.637017070979359E-3</v>
      </c>
      <c r="J761" s="3">
        <f>('Stocks Portfolio'!H761-'Stocks Portfolio'!$H$3)/'Stocks Portfolio'!$H$3</f>
        <v>-0.13057240833553141</v>
      </c>
      <c r="K761" s="39">
        <f>('Stocks Portfolio'!I761-'Stocks Portfolio'!$I$3)/'Stocks Portfolio'!$I$3</f>
        <v>-0.42934782608695649</v>
      </c>
    </row>
    <row r="762" spans="1:11" customFormat="1" x14ac:dyDescent="0.3">
      <c r="A762" s="101" vm="13242">
        <v>44916</v>
      </c>
      <c r="B762" s="5">
        <f>SUM('Efficient Frontier'!$C$7*'Stocks Portfolio'!K762,'Efficient Frontier'!$D$7*'Stocks Portfolio'!L762,'Stocks Portfolio'!M762*'Efficient Frontier'!$E$7,'Efficient Frontier'!$F$7*'Stocks Portfolio'!N762,'Stocks Portfolio'!O762*'Efficient Frontier'!$G$7,'Efficient Frontier'!$H$7*'Stocks Portfolio'!P762,'Stocks Portfolio'!Q762*'Efficient Frontier'!$I$7,'Efficient Frontier'!$J$7*'Stocks Portfolio'!R762)</f>
        <v>1.182656225881438E-2</v>
      </c>
      <c r="C762" s="97">
        <f t="shared" si="11"/>
        <v>0.21636273016155266</v>
      </c>
      <c r="D762" s="21">
        <f>('Stocks Portfolio'!B762-'Stocks Portfolio'!$B$3)/'Stocks Portfolio'!$B$3</f>
        <v>0.55451713395638624</v>
      </c>
      <c r="E762" s="3">
        <f>('Stocks Portfolio'!C762-'Stocks Portfolio'!$C$3)/'Stocks Portfolio'!$C$3</f>
        <v>0.20497659522049747</v>
      </c>
      <c r="F762" s="3">
        <f>('Stocks Portfolio'!D762-'Stocks Portfolio'!$D$3)/'Stocks Portfolio'!$D$3</f>
        <v>0.35473085924439973</v>
      </c>
      <c r="G762" s="3">
        <f>('Stocks Portfolio'!E762-'Stocks Portfolio'!$E$3)/'Stocks Portfolio'!$E$3</f>
        <v>-6.5243179122182081E-3</v>
      </c>
      <c r="H762" s="3">
        <f>('Stocks Portfolio'!F762-'Stocks Portfolio'!$F$3)/'Stocks Portfolio'!$F$3</f>
        <v>-0.11780764384712306</v>
      </c>
      <c r="I762" s="3">
        <f>('Stocks Portfolio'!G762-'Stocks Portfolio'!$G$3)/'Stocks Portfolio'!$G$3</f>
        <v>1.3776579814315609E-2</v>
      </c>
      <c r="J762" s="3">
        <f>('Stocks Portfolio'!H762-'Stocks Portfolio'!$H$3)/'Stocks Portfolio'!$H$3</f>
        <v>-0.12054866789765216</v>
      </c>
      <c r="K762" s="39">
        <f>('Stocks Portfolio'!I762-'Stocks Portfolio'!$I$3)/'Stocks Portfolio'!$I$3</f>
        <v>-0.42282608695652174</v>
      </c>
    </row>
    <row r="763" spans="1:11" customFormat="1" x14ac:dyDescent="0.3">
      <c r="A763" s="101" vm="13257">
        <v>44917</v>
      </c>
      <c r="B763" s="5">
        <f>SUM('Efficient Frontier'!$C$7*'Stocks Portfolio'!K763,'Efficient Frontier'!$D$7*'Stocks Portfolio'!L763,'Stocks Portfolio'!M763*'Efficient Frontier'!$E$7,'Efficient Frontier'!$F$7*'Stocks Portfolio'!N763,'Stocks Portfolio'!O763*'Efficient Frontier'!$G$7,'Efficient Frontier'!$H$7*'Stocks Portfolio'!P763,'Stocks Portfolio'!Q763*'Efficient Frontier'!$I$7,'Efficient Frontier'!$J$7*'Stocks Portfolio'!R763)</f>
        <v>-1.1945808233336557E-2</v>
      </c>
      <c r="C763" s="97">
        <f t="shared" si="11"/>
        <v>0.20145713220156888</v>
      </c>
      <c r="D763" s="21">
        <f>('Stocks Portfolio'!B763-'Stocks Portfolio'!$B$3)/'Stocks Portfolio'!$B$3</f>
        <v>0.53478712357217006</v>
      </c>
      <c r="E763" s="3">
        <f>('Stocks Portfolio'!C763-'Stocks Portfolio'!$C$3)/'Stocks Portfolio'!$C$3</f>
        <v>0.19241192411924105</v>
      </c>
      <c r="F763" s="3">
        <f>('Stocks Portfolio'!D763-'Stocks Portfolio'!$D$3)/'Stocks Portfolio'!$D$3</f>
        <v>0.33868271481109979</v>
      </c>
      <c r="G763" s="3">
        <f>('Stocks Portfolio'!E763-'Stocks Portfolio'!$E$3)/'Stocks Portfolio'!$E$3</f>
        <v>-1.8534994068801897E-2</v>
      </c>
      <c r="H763" s="3">
        <f>('Stocks Portfolio'!F763-'Stocks Portfolio'!$F$3)/'Stocks Portfolio'!$F$3</f>
        <v>-0.12473750524989489</v>
      </c>
      <c r="I763" s="3">
        <f>('Stocks Portfolio'!G763-'Stocks Portfolio'!$G$3)/'Stocks Portfolio'!$G$3</f>
        <v>-1.7370470200658829E-2</v>
      </c>
      <c r="J763" s="3">
        <f>('Stocks Portfolio'!H763-'Stocks Portfolio'!$H$3)/'Stocks Portfolio'!$H$3</f>
        <v>-0.13215510419414397</v>
      </c>
      <c r="K763" s="39">
        <f>('Stocks Portfolio'!I763-'Stocks Portfolio'!$I$3)/'Stocks Portfolio'!$I$3</f>
        <v>-0.41902173913043478</v>
      </c>
    </row>
    <row r="764" spans="1:11" customFormat="1" x14ac:dyDescent="0.3">
      <c r="A764" s="101" vm="13271">
        <v>44918</v>
      </c>
      <c r="B764" s="5">
        <f>SUM('Efficient Frontier'!$C$7*'Stocks Portfolio'!K764,'Efficient Frontier'!$D$7*'Stocks Portfolio'!L764,'Stocks Portfolio'!M764*'Efficient Frontier'!$E$7,'Efficient Frontier'!$F$7*'Stocks Portfolio'!N764,'Stocks Portfolio'!O764*'Efficient Frontier'!$G$7,'Efficient Frontier'!$H$7*'Stocks Portfolio'!P764,'Stocks Portfolio'!Q764*'Efficient Frontier'!$I$7,'Efficient Frontier'!$J$7*'Stocks Portfolio'!R764)</f>
        <v>-1.4405821813485795E-3</v>
      </c>
      <c r="C764" s="97">
        <f t="shared" si="11"/>
        <v>0.19927170720846435</v>
      </c>
      <c r="D764" s="21">
        <f>('Stocks Portfolio'!B764-'Stocks Portfolio'!$B$3)/'Stocks Portfolio'!$B$3</f>
        <v>0.54101765316718575</v>
      </c>
      <c r="E764" s="3">
        <f>('Stocks Portfolio'!C764-'Stocks Portfolio'!$C$3)/'Stocks Portfolio'!$C$3</f>
        <v>0.18502094111850204</v>
      </c>
      <c r="F764" s="3">
        <f>('Stocks Portfolio'!D764-'Stocks Portfolio'!$D$3)/'Stocks Portfolio'!$D$3</f>
        <v>0.32865262454028737</v>
      </c>
      <c r="G764" s="3">
        <f>('Stocks Portfolio'!E764-'Stocks Portfolio'!$E$3)/'Stocks Portfolio'!$E$3</f>
        <v>-1.5124555160142264E-2</v>
      </c>
      <c r="H764" s="3">
        <f>('Stocks Portfolio'!F764-'Stocks Portfolio'!$F$3)/'Stocks Portfolio'!$F$3</f>
        <v>-0.12116757664846703</v>
      </c>
      <c r="I764" s="3">
        <f>('Stocks Portfolio'!G764-'Stocks Portfolio'!$G$3)/'Stocks Portfolio'!$G$3</f>
        <v>-1.2428870919436985E-2</v>
      </c>
      <c r="J764" s="3">
        <f>('Stocks Portfolio'!H764-'Stocks Portfolio'!$H$3)/'Stocks Portfolio'!$H$3</f>
        <v>-0.13109997362173567</v>
      </c>
      <c r="K764" s="39">
        <f>('Stocks Portfolio'!I764-'Stocks Portfolio'!$I$3)/'Stocks Portfolio'!$I$3</f>
        <v>-0.41847826086956519</v>
      </c>
    </row>
    <row r="765" spans="1:11" customFormat="1" x14ac:dyDescent="0.3">
      <c r="A765" s="101" vm="13286">
        <v>44922</v>
      </c>
      <c r="B765" s="5">
        <f>SUM('Efficient Frontier'!$C$7*'Stocks Portfolio'!K765,'Efficient Frontier'!$D$7*'Stocks Portfolio'!L765,'Stocks Portfolio'!M765*'Efficient Frontier'!$E$7,'Efficient Frontier'!$F$7*'Stocks Portfolio'!N765,'Stocks Portfolio'!O765*'Efficient Frontier'!$G$7,'Efficient Frontier'!$H$7*'Stocks Portfolio'!P765,'Stocks Portfolio'!Q765*'Efficient Frontier'!$I$7,'Efficient Frontier'!$J$7*'Stocks Portfolio'!R765)</f>
        <v>-2.5250916770393115E-3</v>
      </c>
      <c r="C765" s="97">
        <f t="shared" si="11"/>
        <v>0.19547660759234745</v>
      </c>
      <c r="D765" s="21">
        <f>('Stocks Portfolio'!B765-'Stocks Portfolio'!$B$3)/'Stocks Portfolio'!$B$3</f>
        <v>0.50674974039460008</v>
      </c>
      <c r="E765" s="3">
        <f>('Stocks Portfolio'!C765-'Stocks Portfolio'!$C$3)/'Stocks Portfolio'!$C$3</f>
        <v>0.22074402562207424</v>
      </c>
      <c r="F765" s="3">
        <f>('Stocks Portfolio'!D765-'Stocks Portfolio'!$D$3)/'Stocks Portfolio'!$D$3</f>
        <v>0.3309929789368104</v>
      </c>
      <c r="G765" s="3">
        <f>('Stocks Portfolio'!E765-'Stocks Portfolio'!$E$3)/'Stocks Portfolio'!$E$3</f>
        <v>-1.6755634638196848E-2</v>
      </c>
      <c r="H765" s="3">
        <f>('Stocks Portfolio'!F765-'Stocks Portfolio'!$F$3)/'Stocks Portfolio'!$F$3</f>
        <v>-0.12557748845023098</v>
      </c>
      <c r="I765" s="3">
        <f>('Stocks Portfolio'!G765-'Stocks Portfolio'!$G$3)/'Stocks Portfolio'!$G$3</f>
        <v>-1.4824797843665798E-2</v>
      </c>
      <c r="J765" s="3">
        <f>('Stocks Portfolio'!H765-'Stocks Portfolio'!$H$3)/'Stocks Portfolio'!$H$3</f>
        <v>-0.11949353732524386</v>
      </c>
      <c r="K765" s="39">
        <f>('Stocks Portfolio'!I765-'Stocks Portfolio'!$I$3)/'Stocks Portfolio'!$I$3</f>
        <v>-0.42717391304347824</v>
      </c>
    </row>
    <row r="766" spans="1:11" customFormat="1" x14ac:dyDescent="0.3">
      <c r="A766" s="101" vm="13304">
        <v>44923</v>
      </c>
      <c r="B766" s="5">
        <f>SUM('Efficient Frontier'!$C$7*'Stocks Portfolio'!K766,'Efficient Frontier'!$D$7*'Stocks Portfolio'!L766,'Stocks Portfolio'!M766*'Efficient Frontier'!$E$7,'Efficient Frontier'!$F$7*'Stocks Portfolio'!N766,'Stocks Portfolio'!O766*'Efficient Frontier'!$G$7,'Efficient Frontier'!$H$7*'Stocks Portfolio'!P766,'Stocks Portfolio'!Q766*'Efficient Frontier'!$I$7,'Efficient Frontier'!$J$7*'Stocks Portfolio'!R766)</f>
        <v>5.2420185625494864E-4</v>
      </c>
      <c r="C766" s="97">
        <f t="shared" si="11"/>
        <v>0.19626048881827951</v>
      </c>
      <c r="D766" s="21">
        <f>('Stocks Portfolio'!B766-'Stocks Portfolio'!$B$3)/'Stocks Portfolio'!$B$3</f>
        <v>0.50986500519210776</v>
      </c>
      <c r="E766" s="3">
        <f>('Stocks Portfolio'!C766-'Stocks Portfolio'!$C$3)/'Stocks Portfolio'!$C$3</f>
        <v>0.21877309682187718</v>
      </c>
      <c r="F766" s="3">
        <f>('Stocks Portfolio'!D766-'Stocks Portfolio'!$D$3)/'Stocks Portfolio'!$D$3</f>
        <v>0.33166165162153122</v>
      </c>
      <c r="G766" s="3">
        <f>('Stocks Portfolio'!E766-'Stocks Portfolio'!$E$3)/'Stocks Portfolio'!$E$3</f>
        <v>-1.2158956109134023E-2</v>
      </c>
      <c r="H766" s="3">
        <f>('Stocks Portfolio'!F766-'Stocks Portfolio'!$F$3)/'Stocks Portfolio'!$F$3</f>
        <v>-0.126207475850483</v>
      </c>
      <c r="I766" s="3">
        <f>('Stocks Portfolio'!G766-'Stocks Portfolio'!$G$3)/'Stocks Portfolio'!$G$3</f>
        <v>-1.7819706498951749E-2</v>
      </c>
      <c r="J766" s="3">
        <f>('Stocks Portfolio'!H766-'Stocks Portfolio'!$H$3)/'Stocks Portfolio'!$H$3</f>
        <v>-0.13215510419414397</v>
      </c>
      <c r="K766" s="39">
        <f>('Stocks Portfolio'!I766-'Stocks Portfolio'!$I$3)/'Stocks Portfolio'!$I$3</f>
        <v>-0.42554347826086952</v>
      </c>
    </row>
    <row r="767" spans="1:11" customFormat="1" x14ac:dyDescent="0.3">
      <c r="A767" s="101" vm="13323">
        <v>44924</v>
      </c>
      <c r="B767" s="5">
        <f>SUM('Efficient Frontier'!$C$7*'Stocks Portfolio'!K767,'Efficient Frontier'!$D$7*'Stocks Portfolio'!L767,'Stocks Portfolio'!M767*'Efficient Frontier'!$E$7,'Efficient Frontier'!$F$7*'Stocks Portfolio'!N767,'Stocks Portfolio'!O767*'Efficient Frontier'!$G$7,'Efficient Frontier'!$H$7*'Stocks Portfolio'!P767,'Stocks Portfolio'!Q767*'Efficient Frontier'!$I$7,'Efficient Frontier'!$J$7*'Stocks Portfolio'!R767)</f>
        <v>1.4037818964649569E-2</v>
      </c>
      <c r="C767" s="97">
        <f t="shared" si="11"/>
        <v>0.21470004672885684</v>
      </c>
      <c r="D767" s="21">
        <f>('Stocks Portfolio'!B767-'Stocks Portfolio'!$B$3)/'Stocks Portfolio'!$B$3</f>
        <v>0.53997923156801653</v>
      </c>
      <c r="E767" s="3">
        <f>('Stocks Portfolio'!C767-'Stocks Portfolio'!$C$3)/'Stocks Portfolio'!$C$3</f>
        <v>0.23527962552352788</v>
      </c>
      <c r="F767" s="3">
        <f>('Stocks Portfolio'!D767-'Stocks Portfolio'!$D$3)/'Stocks Portfolio'!$D$3</f>
        <v>0.35740554998328306</v>
      </c>
      <c r="G767" s="3">
        <f>('Stocks Portfolio'!E767-'Stocks Portfolio'!$E$3)/'Stocks Portfolio'!$E$3</f>
        <v>-1.275207591933562E-2</v>
      </c>
      <c r="H767" s="3">
        <f>('Stocks Portfolio'!F767-'Stocks Portfolio'!$F$3)/'Stocks Portfolio'!$F$3</f>
        <v>-0.11507769844603091</v>
      </c>
      <c r="I767" s="3">
        <f>('Stocks Portfolio'!G767-'Stocks Portfolio'!$G$3)/'Stocks Portfolio'!$G$3</f>
        <v>1.6471997604073257E-3</v>
      </c>
      <c r="J767" s="3">
        <f>('Stocks Portfolio'!H767-'Stocks Portfolio'!$H$3)/'Stocks Portfolio'!$H$3</f>
        <v>-0.12213136375626472</v>
      </c>
      <c r="K767" s="39">
        <f>('Stocks Portfolio'!I767-'Stocks Portfolio'!$I$3)/'Stocks Portfolio'!$I$3</f>
        <v>-0.42391304347826086</v>
      </c>
    </row>
    <row r="768" spans="1:11" customFormat="1" x14ac:dyDescent="0.3">
      <c r="A768" s="101" vm="13335">
        <v>44925</v>
      </c>
      <c r="B768" s="5">
        <f>SUM('Efficient Frontier'!$C$7*'Stocks Portfolio'!K768,'Efficient Frontier'!$D$7*'Stocks Portfolio'!L768,'Stocks Portfolio'!M768*'Efficient Frontier'!$E$7,'Efficient Frontier'!$F$7*'Stocks Portfolio'!N768,'Stocks Portfolio'!O768*'Efficient Frontier'!$G$7,'Efficient Frontier'!$H$7*'Stocks Portfolio'!P768,'Stocks Portfolio'!Q768*'Efficient Frontier'!$I$7,'Efficient Frontier'!$J$7*'Stocks Portfolio'!R768)</f>
        <v>-1.250872965524184E-2</v>
      </c>
      <c r="C768" s="97">
        <f t="shared" si="11"/>
        <v>0.19804619874026158</v>
      </c>
      <c r="D768" s="21">
        <f>('Stocks Portfolio'!B768-'Stocks Portfolio'!$B$3)/'Stocks Portfolio'!$B$3</f>
        <v>0.50363447559709229</v>
      </c>
      <c r="E768" s="3">
        <f>('Stocks Portfolio'!C768-'Stocks Portfolio'!$C$3)/'Stocks Portfolio'!$C$3</f>
        <v>0.21951219512195111</v>
      </c>
      <c r="F768" s="3">
        <f>('Stocks Portfolio'!D768-'Stocks Portfolio'!$D$3)/'Stocks Portfolio'!$D$3</f>
        <v>0.33868271481109979</v>
      </c>
      <c r="G768" s="3">
        <f>('Stocks Portfolio'!E768-'Stocks Portfolio'!$E$3)/'Stocks Portfolio'!$E$3</f>
        <v>-1.6014234875444788E-2</v>
      </c>
      <c r="H768" s="3">
        <f>('Stocks Portfolio'!F768-'Stocks Portfolio'!$F$3)/'Stocks Portfolio'!$F$3</f>
        <v>-0.12725745485090298</v>
      </c>
      <c r="I768" s="3">
        <f>('Stocks Portfolio'!G768-'Stocks Portfolio'!$G$3)/'Stocks Portfolio'!$G$3</f>
        <v>-6.8882899071578711E-3</v>
      </c>
      <c r="J768" s="3">
        <f>('Stocks Portfolio'!H768-'Stocks Portfolio'!$H$3)/'Stocks Portfolio'!$H$3</f>
        <v>-0.13004484304932737</v>
      </c>
      <c r="K768" s="39">
        <f>('Stocks Portfolio'!I768-'Stocks Portfolio'!$I$3)/'Stocks Portfolio'!$I$3</f>
        <v>-0.42336956521739127</v>
      </c>
    </row>
    <row r="769" spans="1:11" customFormat="1" x14ac:dyDescent="0.3">
      <c r="A769" s="101" vm="13347">
        <v>44928</v>
      </c>
      <c r="B769" s="5">
        <f>SUM('Efficient Frontier'!$C$7*'Stocks Portfolio'!K769,'Efficient Frontier'!$D$7*'Stocks Portfolio'!L769,'Stocks Portfolio'!M769*'Efficient Frontier'!$E$7,'Efficient Frontier'!$F$7*'Stocks Portfolio'!N769,'Stocks Portfolio'!O769*'Efficient Frontier'!$G$7,'Efficient Frontier'!$H$7*'Stocks Portfolio'!P769,'Stocks Portfolio'!Q769*'Efficient Frontier'!$I$7,'Efficient Frontier'!$J$7*'Stocks Portfolio'!R769)</f>
        <v>1.3961891362467766E-2</v>
      </c>
      <c r="C769" s="97">
        <f t="shared" si="11"/>
        <v>0.21399295550869385</v>
      </c>
      <c r="D769" s="21">
        <f>('Stocks Portfolio'!B769-'Stocks Portfolio'!$B$3)/'Stocks Portfolio'!$B$3</f>
        <v>0.51713395638629267</v>
      </c>
      <c r="E769" s="3">
        <f>('Stocks Portfolio'!C769-'Stocks Portfolio'!$C$3)/'Stocks Portfolio'!$C$3</f>
        <v>0.24809066272480887</v>
      </c>
      <c r="F769" s="3">
        <f>('Stocks Portfolio'!D769-'Stocks Portfolio'!$D$3)/'Stocks Portfolio'!$D$3</f>
        <v>0.35406218655967892</v>
      </c>
      <c r="G769" s="3">
        <f>('Stocks Portfolio'!E769-'Stocks Portfolio'!$E$3)/'Stocks Portfolio'!$E$3</f>
        <v>-3.1138790035587054E-3</v>
      </c>
      <c r="H769" s="3">
        <f>('Stocks Portfolio'!F769-'Stocks Portfolio'!$F$3)/'Stocks Portfolio'!$F$3</f>
        <v>-0.10835783284334297</v>
      </c>
      <c r="I769" s="3">
        <f>('Stocks Portfolio'!G769-'Stocks Portfolio'!$G$3)/'Stocks Portfolio'!$G$3</f>
        <v>2.1862833183587886E-2</v>
      </c>
      <c r="J769" s="3">
        <f>('Stocks Portfolio'!H769-'Stocks Portfolio'!$H$3)/'Stocks Portfolio'!$H$3</f>
        <v>-0.11474544974940636</v>
      </c>
      <c r="K769" s="39">
        <f>('Stocks Portfolio'!I769-'Stocks Portfolio'!$I$3)/'Stocks Portfolio'!$I$3</f>
        <v>-0.4114130434782608</v>
      </c>
    </row>
    <row r="770" spans="1:11" customFormat="1" x14ac:dyDescent="0.3">
      <c r="A770" s="101" vm="13364">
        <v>44929</v>
      </c>
      <c r="B770" s="5">
        <f>SUM('Efficient Frontier'!$C$7*'Stocks Portfolio'!K770,'Efficient Frontier'!$D$7*'Stocks Portfolio'!L770,'Stocks Portfolio'!M770*'Efficient Frontier'!$E$7,'Efficient Frontier'!$F$7*'Stocks Portfolio'!N770,'Stocks Portfolio'!O770*'Efficient Frontier'!$G$7,'Efficient Frontier'!$H$7*'Stocks Portfolio'!P770,'Stocks Portfolio'!Q770*'Efficient Frontier'!$I$7,'Efficient Frontier'!$J$7*'Stocks Portfolio'!R770)</f>
        <v>9.9383019048578259E-3</v>
      </c>
      <c r="C770" s="97">
        <f t="shared" si="11"/>
        <v>0.22478053519086721</v>
      </c>
      <c r="D770" s="21">
        <f>('Stocks Portfolio'!B770-'Stocks Portfolio'!$B$3)/'Stocks Portfolio'!$B$3</f>
        <v>0.51713395638629267</v>
      </c>
      <c r="E770" s="3">
        <f>('Stocks Portfolio'!C770-'Stocks Portfolio'!$C$3)/'Stocks Portfolio'!$C$3</f>
        <v>0.24168514412416839</v>
      </c>
      <c r="F770" s="3">
        <f>('Stocks Portfolio'!D770-'Stocks Portfolio'!$D$3)/'Stocks Portfolio'!$D$3</f>
        <v>0.36275493146104981</v>
      </c>
      <c r="G770" s="3">
        <f>('Stocks Portfolio'!E770-'Stocks Portfolio'!$E$3)/'Stocks Portfolio'!$E$3</f>
        <v>3.1287069988137649E-2</v>
      </c>
      <c r="H770" s="3">
        <f>('Stocks Portfolio'!F770-'Stocks Portfolio'!$F$3)/'Stocks Portfolio'!$F$3</f>
        <v>-8.7568248635027268E-2</v>
      </c>
      <c r="I770" s="3">
        <f>('Stocks Portfolio'!G770-'Stocks Portfolio'!$G$3)/'Stocks Portfolio'!$G$3</f>
        <v>3.5190176699610713E-2</v>
      </c>
      <c r="J770" s="3">
        <f>('Stocks Portfolio'!H770-'Stocks Portfolio'!$H$3)/'Stocks Portfolio'!$H$3</f>
        <v>-0.11580058032181466</v>
      </c>
      <c r="K770" s="39">
        <f>('Stocks Portfolio'!I770-'Stocks Portfolio'!$I$3)/'Stocks Portfolio'!$I$3</f>
        <v>-0.4114130434782608</v>
      </c>
    </row>
    <row r="771" spans="1:11" customFormat="1" x14ac:dyDescent="0.3">
      <c r="A771" s="101" vm="13381">
        <v>44930</v>
      </c>
      <c r="B771" s="5">
        <f>SUM('Efficient Frontier'!$C$7*'Stocks Portfolio'!K771,'Efficient Frontier'!$D$7*'Stocks Portfolio'!L771,'Stocks Portfolio'!M771*'Efficient Frontier'!$E$7,'Efficient Frontier'!$F$7*'Stocks Portfolio'!N771,'Stocks Portfolio'!O771*'Efficient Frontier'!$G$7,'Efficient Frontier'!$H$7*'Stocks Portfolio'!P771,'Stocks Portfolio'!Q771*'Efficient Frontier'!$I$7,'Efficient Frontier'!$J$7*'Stocks Portfolio'!R771)</f>
        <v>1.0600242196527707E-2</v>
      </c>
      <c r="C771" s="97">
        <f t="shared" si="11"/>
        <v>0.23480811944840238</v>
      </c>
      <c r="D771" s="21">
        <f>('Stocks Portfolio'!B771-'Stocks Portfolio'!$B$3)/'Stocks Portfolio'!$B$3</f>
        <v>0.47455867082035286</v>
      </c>
      <c r="E771" s="3">
        <f>('Stocks Portfolio'!C771-'Stocks Portfolio'!$C$3)/'Stocks Portfolio'!$C$3</f>
        <v>0.26779995072677992</v>
      </c>
      <c r="F771" s="3">
        <f>('Stocks Portfolio'!D771-'Stocks Portfolio'!$D$3)/'Stocks Portfolio'!$D$3</f>
        <v>0.37813440320962877</v>
      </c>
      <c r="G771" s="3">
        <f>('Stocks Portfolio'!E771-'Stocks Portfolio'!$E$3)/'Stocks Portfolio'!$E$3</f>
        <v>6.9839857651245563E-2</v>
      </c>
      <c r="H771" s="3">
        <f>('Stocks Portfolio'!F771-'Stocks Portfolio'!$F$3)/'Stocks Portfolio'!$F$3</f>
        <v>-6.4048719025619427E-2</v>
      </c>
      <c r="I771" s="3">
        <f>('Stocks Portfolio'!G771-'Stocks Portfolio'!$G$3)/'Stocks Portfolio'!$G$3</f>
        <v>6.259359089547771E-2</v>
      </c>
      <c r="J771" s="3">
        <f>('Stocks Portfolio'!H771-'Stocks Portfolio'!$H$3)/'Stocks Portfolio'!$H$3</f>
        <v>-0.10630440517013966</v>
      </c>
      <c r="K771" s="39">
        <f>('Stocks Portfolio'!I771-'Stocks Portfolio'!$I$3)/'Stocks Portfolio'!$I$3</f>
        <v>-0.40434782608695641</v>
      </c>
    </row>
    <row r="772" spans="1:11" customFormat="1" x14ac:dyDescent="0.3">
      <c r="A772" s="101" vm="13398">
        <v>44931</v>
      </c>
      <c r="B772" s="5">
        <f>SUM('Efficient Frontier'!$C$7*'Stocks Portfolio'!K772,'Efficient Frontier'!$D$7*'Stocks Portfolio'!L772,'Stocks Portfolio'!M772*'Efficient Frontier'!$E$7,'Efficient Frontier'!$F$7*'Stocks Portfolio'!N772,'Stocks Portfolio'!O772*'Efficient Frontier'!$G$7,'Efficient Frontier'!$H$7*'Stocks Portfolio'!P772,'Stocks Portfolio'!Q772*'Efficient Frontier'!$I$7,'Efficient Frontier'!$J$7*'Stocks Portfolio'!R772)</f>
        <v>-7.3930344428385652E-4</v>
      </c>
      <c r="C772" s="97">
        <f t="shared" ref="C772:C835" si="12">($N$7*D772 + $O$7*E772 + $P$7*F772 + $Q$7*G772 + $R$7*H772 + $S$7*I772 + $T$7*J772 + $U$7*K772)</f>
        <v>0.2325122415481661</v>
      </c>
      <c r="D772" s="21">
        <f>('Stocks Portfolio'!B772-'Stocks Portfolio'!$B$3)/'Stocks Portfolio'!$B$3</f>
        <v>0.45067497403946</v>
      </c>
      <c r="E772" s="3">
        <f>('Stocks Portfolio'!C772-'Stocks Portfolio'!$C$3)/'Stocks Portfolio'!$C$3</f>
        <v>0.27272727272727254</v>
      </c>
      <c r="F772" s="3">
        <f>('Stocks Portfolio'!D772-'Stocks Portfolio'!$D$3)/'Stocks Portfolio'!$D$3</f>
        <v>0.37679705784018719</v>
      </c>
      <c r="G772" s="3">
        <f>('Stocks Portfolio'!E772-'Stocks Portfolio'!$E$3)/'Stocks Portfolio'!$E$3</f>
        <v>7.7550415183867225E-2</v>
      </c>
      <c r="H772" s="3">
        <f>('Stocks Portfolio'!F772-'Stocks Portfolio'!$F$3)/'Stocks Portfolio'!$F$3</f>
        <v>-6.9718605627887412E-2</v>
      </c>
      <c r="I772" s="3">
        <f>('Stocks Portfolio'!G772-'Stocks Portfolio'!$G$3)/'Stocks Portfolio'!$G$3</f>
        <v>7.3674752920035932E-2</v>
      </c>
      <c r="J772" s="3">
        <f>('Stocks Portfolio'!H772-'Stocks Portfolio'!$H$3)/'Stocks Portfolio'!$H$3</f>
        <v>-0.1020838828805064</v>
      </c>
      <c r="K772" s="39">
        <f>('Stocks Portfolio'!I772-'Stocks Portfolio'!$I$3)/'Stocks Portfolio'!$I$3</f>
        <v>-0.39673913043478259</v>
      </c>
    </row>
    <row r="773" spans="1:11" customFormat="1" x14ac:dyDescent="0.3">
      <c r="A773" s="101" vm="13411">
        <v>44932</v>
      </c>
      <c r="B773" s="5">
        <f>SUM('Efficient Frontier'!$C$7*'Stocks Portfolio'!K773,'Efficient Frontier'!$D$7*'Stocks Portfolio'!L773,'Stocks Portfolio'!M773*'Efficient Frontier'!$E$7,'Efficient Frontier'!$F$7*'Stocks Portfolio'!N773,'Stocks Portfolio'!O773*'Efficient Frontier'!$G$7,'Efficient Frontier'!$H$7*'Stocks Portfolio'!P773,'Stocks Portfolio'!Q773*'Efficient Frontier'!$I$7,'Efficient Frontier'!$J$7*'Stocks Portfolio'!R773)</f>
        <v>1.186528787724651E-2</v>
      </c>
      <c r="C773" s="97">
        <f t="shared" si="12"/>
        <v>0.24681093827515879</v>
      </c>
      <c r="D773" s="21">
        <f>('Stocks Portfolio'!B773-'Stocks Portfolio'!$B$3)/'Stocks Portfolio'!$B$3</f>
        <v>0.45690550363447541</v>
      </c>
      <c r="E773" s="3">
        <f>('Stocks Portfolio'!C773-'Stocks Portfolio'!$C$3)/'Stocks Portfolio'!$C$3</f>
        <v>0.28948016752894801</v>
      </c>
      <c r="F773" s="3">
        <f>('Stocks Portfolio'!D773-'Stocks Portfolio'!$D$3)/'Stocks Portfolio'!$D$3</f>
        <v>0.39685723838181203</v>
      </c>
      <c r="G773" s="3">
        <f>('Stocks Portfolio'!E773-'Stocks Portfolio'!$E$3)/'Stocks Portfolio'!$E$3</f>
        <v>9.0747330960854106E-2</v>
      </c>
      <c r="H773" s="3">
        <f>('Stocks Portfolio'!F773-'Stocks Portfolio'!$F$3)/'Stocks Portfolio'!$F$3</f>
        <v>-6.1948761024779496E-2</v>
      </c>
      <c r="I773" s="3">
        <f>('Stocks Portfolio'!G773-'Stocks Portfolio'!$G$3)/'Stocks Portfolio'!$G$3</f>
        <v>8.1611260856543869E-2</v>
      </c>
      <c r="J773" s="3">
        <f>('Stocks Portfolio'!H773-'Stocks Portfolio'!$H$3)/'Stocks Portfolio'!$H$3</f>
        <v>-9.1005011870218838E-2</v>
      </c>
      <c r="K773" s="39">
        <f>('Stocks Portfolio'!I773-'Stocks Portfolio'!$I$3)/'Stocks Portfolio'!$I$3</f>
        <v>-0.38260869565217387</v>
      </c>
    </row>
    <row r="774" spans="1:11" customFormat="1" x14ac:dyDescent="0.3">
      <c r="A774" s="101" vm="13429">
        <v>44935</v>
      </c>
      <c r="B774" s="5">
        <f>SUM('Efficient Frontier'!$C$7*'Stocks Portfolio'!K774,'Efficient Frontier'!$D$7*'Stocks Portfolio'!L774,'Stocks Portfolio'!M774*'Efficient Frontier'!$E$7,'Efficient Frontier'!$F$7*'Stocks Portfolio'!N774,'Stocks Portfolio'!O774*'Efficient Frontier'!$G$7,'Efficient Frontier'!$H$7*'Stocks Portfolio'!P774,'Stocks Portfolio'!Q774*'Efficient Frontier'!$I$7,'Efficient Frontier'!$J$7*'Stocks Portfolio'!R774)</f>
        <v>1.0726632675034934E-2</v>
      </c>
      <c r="C774" s="97">
        <f t="shared" si="12"/>
        <v>0.26168934966946267</v>
      </c>
      <c r="D774" s="21">
        <f>('Stocks Portfolio'!B774-'Stocks Portfolio'!$B$3)/'Stocks Portfolio'!$B$3</f>
        <v>0.43302180685358249</v>
      </c>
      <c r="E774" s="3">
        <f>('Stocks Portfolio'!C774-'Stocks Portfolio'!$C$3)/'Stocks Portfolio'!$C$3</f>
        <v>0.29785661492978555</v>
      </c>
      <c r="F774" s="3">
        <f>('Stocks Portfolio'!D774-'Stocks Portfolio'!$D$3)/'Stocks Portfolio'!$D$3</f>
        <v>0.44433299899699086</v>
      </c>
      <c r="G774" s="3">
        <f>('Stocks Portfolio'!E774-'Stocks Portfolio'!$E$3)/'Stocks Portfolio'!$E$3</f>
        <v>8.333333333333337E-2</v>
      </c>
      <c r="H774" s="3">
        <f>('Stocks Portfolio'!F774-'Stocks Portfolio'!$F$3)/'Stocks Portfolio'!$F$3</f>
        <v>-6.4048719025619427E-2</v>
      </c>
      <c r="I774" s="3">
        <f>('Stocks Portfolio'!G774-'Stocks Portfolio'!$G$3)/'Stocks Portfolio'!$G$3</f>
        <v>8.969751422581615E-2</v>
      </c>
      <c r="J774" s="3">
        <f>('Stocks Portfolio'!H774-'Stocks Portfolio'!$H$3)/'Stocks Portfolio'!$H$3</f>
        <v>-8.3091532577156388E-2</v>
      </c>
      <c r="K774" s="39">
        <f>('Stocks Portfolio'!I774-'Stocks Portfolio'!$I$3)/'Stocks Portfolio'!$I$3</f>
        <v>-0.37717391304347819</v>
      </c>
    </row>
    <row r="775" spans="1:11" customFormat="1" x14ac:dyDescent="0.3">
      <c r="A775" s="101" vm="13442">
        <v>44936</v>
      </c>
      <c r="B775" s="5">
        <f>SUM('Efficient Frontier'!$C$7*'Stocks Portfolio'!K775,'Efficient Frontier'!$D$7*'Stocks Portfolio'!L775,'Stocks Portfolio'!M775*'Efficient Frontier'!$E$7,'Efficient Frontier'!$F$7*'Stocks Portfolio'!N775,'Stocks Portfolio'!O775*'Efficient Frontier'!$G$7,'Efficient Frontier'!$H$7*'Stocks Portfolio'!P775,'Stocks Portfolio'!Q775*'Efficient Frontier'!$I$7,'Efficient Frontier'!$J$7*'Stocks Portfolio'!R775)</f>
        <v>-5.4074820640681257E-3</v>
      </c>
      <c r="C775" s="97">
        <f t="shared" si="12"/>
        <v>0.25379388386711865</v>
      </c>
      <c r="D775" s="21">
        <f>('Stocks Portfolio'!B775-'Stocks Portfolio'!$B$3)/'Stocks Portfolio'!$B$3</f>
        <v>0.42990654205607459</v>
      </c>
      <c r="E775" s="3">
        <f>('Stocks Portfolio'!C775-'Stocks Portfolio'!$C$3)/'Stocks Portfolio'!$C$3</f>
        <v>0.27864005912786388</v>
      </c>
      <c r="F775" s="3">
        <f>('Stocks Portfolio'!D775-'Stocks Portfolio'!$D$3)/'Stocks Portfolio'!$D$3</f>
        <v>0.42761618187897016</v>
      </c>
      <c r="G775" s="3">
        <f>('Stocks Portfolio'!E775-'Stocks Portfolio'!$E$3)/'Stocks Portfolio'!$E$3</f>
        <v>8.2295373665480523E-2</v>
      </c>
      <c r="H775" s="3">
        <f>('Stocks Portfolio'!F775-'Stocks Portfolio'!$F$3)/'Stocks Portfolio'!$F$3</f>
        <v>-5.5018899622007476E-2</v>
      </c>
      <c r="I775" s="3">
        <f>('Stocks Portfolio'!G775-'Stocks Portfolio'!$G$3)/'Stocks Portfolio'!$G$3</f>
        <v>9.8083258460616995E-2</v>
      </c>
      <c r="J775" s="3">
        <f>('Stocks Portfolio'!H775-'Stocks Portfolio'!$H$3)/'Stocks Portfolio'!$H$3</f>
        <v>-9.5225534159852271E-2</v>
      </c>
      <c r="K775" s="39">
        <f>('Stocks Portfolio'!I775-'Stocks Portfolio'!$I$3)/'Stocks Portfolio'!$I$3</f>
        <v>-0.37282608695652175</v>
      </c>
    </row>
    <row r="776" spans="1:11" customFormat="1" x14ac:dyDescent="0.3">
      <c r="A776" s="101" vm="13455">
        <v>44937</v>
      </c>
      <c r="B776" s="5">
        <f>SUM('Efficient Frontier'!$C$7*'Stocks Portfolio'!K776,'Efficient Frontier'!$D$7*'Stocks Portfolio'!L776,'Stocks Portfolio'!M776*'Efficient Frontier'!$E$7,'Efficient Frontier'!$F$7*'Stocks Portfolio'!N776,'Stocks Portfolio'!O776*'Efficient Frontier'!$G$7,'Efficient Frontier'!$H$7*'Stocks Portfolio'!P776,'Stocks Portfolio'!Q776*'Efficient Frontier'!$I$7,'Efficient Frontier'!$J$7*'Stocks Portfolio'!R776)</f>
        <v>6.8828364898548006E-3</v>
      </c>
      <c r="C776" s="97">
        <f t="shared" si="12"/>
        <v>0.26384089476980083</v>
      </c>
      <c r="D776" s="21">
        <f>('Stocks Portfolio'!B776-'Stocks Portfolio'!$B$3)/'Stocks Portfolio'!$B$3</f>
        <v>0.43717549325025945</v>
      </c>
      <c r="E776" s="3">
        <f>('Stocks Portfolio'!C776-'Stocks Portfolio'!$C$3)/'Stocks Portfolio'!$C$3</f>
        <v>0.30918945553091887</v>
      </c>
      <c r="F776" s="3">
        <f>('Stocks Portfolio'!D776-'Stocks Portfolio'!$D$3)/'Stocks Portfolio'!$D$3</f>
        <v>0.45035105315947838</v>
      </c>
      <c r="G776" s="3">
        <f>('Stocks Portfolio'!E776-'Stocks Portfolio'!$E$3)/'Stocks Portfolio'!$E$3</f>
        <v>6.6132858837485264E-2</v>
      </c>
      <c r="H776" s="3">
        <f>('Stocks Portfolio'!F776-'Stocks Portfolio'!$F$3)/'Stocks Portfolio'!$F$3</f>
        <v>-5.1028979420411479E-2</v>
      </c>
      <c r="I776" s="3">
        <f>('Stocks Portfolio'!G776-'Stocks Portfolio'!$G$3)/'Stocks Portfolio'!$G$3</f>
        <v>9.6735549565738238E-2</v>
      </c>
      <c r="J776" s="3">
        <f>('Stocks Portfolio'!H776-'Stocks Portfolio'!$H$3)/'Stocks Portfolio'!$H$3</f>
        <v>-8.0981271432339574E-2</v>
      </c>
      <c r="K776" s="39">
        <f>('Stocks Portfolio'!I776-'Stocks Portfolio'!$I$3)/'Stocks Portfolio'!$I$3</f>
        <v>-0.37065217391304345</v>
      </c>
    </row>
    <row r="777" spans="1:11" customFormat="1" x14ac:dyDescent="0.3">
      <c r="A777" s="101" vm="13472">
        <v>44938</v>
      </c>
      <c r="B777" s="5">
        <f>SUM('Efficient Frontier'!$C$7*'Stocks Portfolio'!K777,'Efficient Frontier'!$D$7*'Stocks Portfolio'!L777,'Stocks Portfolio'!M777*'Efficient Frontier'!$E$7,'Efficient Frontier'!$F$7*'Stocks Portfolio'!N777,'Stocks Portfolio'!O777*'Efficient Frontier'!$G$7,'Efficient Frontier'!$H$7*'Stocks Portfolio'!P777,'Stocks Portfolio'!Q777*'Efficient Frontier'!$I$7,'Efficient Frontier'!$J$7*'Stocks Portfolio'!R777)</f>
        <v>4.7117325974771491E-3</v>
      </c>
      <c r="C777" s="97">
        <f t="shared" si="12"/>
        <v>0.26874849755360075</v>
      </c>
      <c r="D777" s="21">
        <f>('Stocks Portfolio'!B777-'Stocks Portfolio'!$B$3)/'Stocks Portfolio'!$B$3</f>
        <v>0.44236760124610586</v>
      </c>
      <c r="E777" s="3">
        <f>('Stocks Portfolio'!C777-'Stocks Portfolio'!$C$3)/'Stocks Portfolio'!$C$3</f>
        <v>0.31805863513180577</v>
      </c>
      <c r="F777" s="3">
        <f>('Stocks Portfolio'!D777-'Stocks Portfolio'!$D$3)/'Stocks Portfolio'!$D$3</f>
        <v>0.44901370779003658</v>
      </c>
      <c r="G777" s="3">
        <f>('Stocks Portfolio'!E777-'Stocks Portfolio'!$E$3)/'Stocks Portfolio'!$E$3</f>
        <v>8.1553973902728324E-2</v>
      </c>
      <c r="H777" s="3">
        <f>('Stocks Portfolio'!F777-'Stocks Portfolio'!$F$3)/'Stocks Portfolio'!$F$3</f>
        <v>-4.0739185216295666E-2</v>
      </c>
      <c r="I777" s="3">
        <f>('Stocks Portfolio'!G777-'Stocks Portfolio'!$G$3)/'Stocks Portfolio'!$G$3</f>
        <v>0.10587002096436056</v>
      </c>
      <c r="J777" s="3">
        <f>('Stocks Portfolio'!H777-'Stocks Portfolio'!$H$3)/'Stocks Portfolio'!$H$3</f>
        <v>-7.9926140859931272E-2</v>
      </c>
      <c r="K777" s="39">
        <f>('Stocks Portfolio'!I777-'Stocks Portfolio'!$I$3)/'Stocks Portfolio'!$I$3</f>
        <v>-0.36304347826086947</v>
      </c>
    </row>
    <row r="778" spans="1:11" customFormat="1" x14ac:dyDescent="0.3">
      <c r="A778" s="101" vm="13487">
        <v>44939</v>
      </c>
      <c r="B778" s="5">
        <f>SUM('Efficient Frontier'!$C$7*'Stocks Portfolio'!K778,'Efficient Frontier'!$D$7*'Stocks Portfolio'!L778,'Stocks Portfolio'!M778*'Efficient Frontier'!$E$7,'Efficient Frontier'!$F$7*'Stocks Portfolio'!N778,'Stocks Portfolio'!O778*'Efficient Frontier'!$G$7,'Efficient Frontier'!$H$7*'Stocks Portfolio'!P778,'Stocks Portfolio'!Q778*'Efficient Frontier'!$I$7,'Efficient Frontier'!$J$7*'Stocks Portfolio'!R778)</f>
        <v>8.3396731300153862E-3</v>
      </c>
      <c r="C778" s="97">
        <f t="shared" si="12"/>
        <v>0.28024610566301356</v>
      </c>
      <c r="D778" s="21">
        <f>('Stocks Portfolio'!B778-'Stocks Portfolio'!$B$3)/'Stocks Portfolio'!$B$3</f>
        <v>0.47871235721703004</v>
      </c>
      <c r="E778" s="3">
        <f>('Stocks Portfolio'!C778-'Stocks Portfolio'!$C$3)/'Stocks Portfolio'!$C$3</f>
        <v>0.35452081793545187</v>
      </c>
      <c r="F778" s="3">
        <f>('Stocks Portfolio'!D778-'Stocks Portfolio'!$D$3)/'Stocks Portfolio'!$D$3</f>
        <v>0.45503176195252409</v>
      </c>
      <c r="G778" s="3">
        <f>('Stocks Portfolio'!E778-'Stocks Portfolio'!$E$3)/'Stocks Portfolio'!$E$3</f>
        <v>9.3861209964412814E-2</v>
      </c>
      <c r="H778" s="3">
        <f>('Stocks Portfolio'!F778-'Stocks Portfolio'!$F$3)/'Stocks Portfolio'!$F$3</f>
        <v>-3.9059218815623679E-2</v>
      </c>
      <c r="I778" s="3">
        <f>('Stocks Portfolio'!G778-'Stocks Portfolio'!$G$3)/'Stocks Portfolio'!$G$3</f>
        <v>6.5438754117999445E-2</v>
      </c>
      <c r="J778" s="3">
        <f>('Stocks Portfolio'!H778-'Stocks Portfolio'!$H$3)/'Stocks Portfolio'!$H$3</f>
        <v>-6.7792139277235389E-2</v>
      </c>
      <c r="K778" s="39">
        <f>('Stocks Portfolio'!I778-'Stocks Portfolio'!$I$3)/'Stocks Portfolio'!$I$3</f>
        <v>-0.3619565217391304</v>
      </c>
    </row>
    <row r="779" spans="1:11" customFormat="1" x14ac:dyDescent="0.3">
      <c r="A779" s="101" vm="13503">
        <v>44942</v>
      </c>
      <c r="B779" s="5">
        <f>SUM('Efficient Frontier'!$C$7*'Stocks Portfolio'!K779,'Efficient Frontier'!$D$7*'Stocks Portfolio'!L779,'Stocks Portfolio'!M779*'Efficient Frontier'!$E$7,'Efficient Frontier'!$F$7*'Stocks Portfolio'!N779,'Stocks Portfolio'!O779*'Efficient Frontier'!$G$7,'Efficient Frontier'!$H$7*'Stocks Portfolio'!P779,'Stocks Portfolio'!Q779*'Efficient Frontier'!$I$7,'Efficient Frontier'!$J$7*'Stocks Portfolio'!R779)</f>
        <v>6.8856275119350756E-4</v>
      </c>
      <c r="C779" s="97">
        <f t="shared" si="12"/>
        <v>0.28060647296359353</v>
      </c>
      <c r="D779" s="21">
        <f>('Stocks Portfolio'!B779-'Stocks Portfolio'!$B$3)/'Stocks Portfolio'!$B$3</f>
        <v>0.47455867082035286</v>
      </c>
      <c r="E779" s="3">
        <f>('Stocks Portfolio'!C779-'Stocks Portfolio'!$C$3)/'Stocks Portfolio'!$C$3</f>
        <v>0.36683912293668375</v>
      </c>
      <c r="F779" s="3">
        <f>('Stocks Portfolio'!D779-'Stocks Portfolio'!$D$3)/'Stocks Portfolio'!$D$3</f>
        <v>0.4530257438983617</v>
      </c>
      <c r="G779" s="3">
        <f>('Stocks Portfolio'!E779-'Stocks Portfolio'!$E$3)/'Stocks Portfolio'!$E$3</f>
        <v>9.638196915776992E-2</v>
      </c>
      <c r="H779" s="3">
        <f>('Stocks Portfolio'!F779-'Stocks Portfolio'!$F$3)/'Stocks Portfolio'!$F$3</f>
        <v>-4.0319193616127527E-2</v>
      </c>
      <c r="I779" s="3">
        <f>('Stocks Portfolio'!G779-'Stocks Portfolio'!$G$3)/'Stocks Portfolio'!$G$3</f>
        <v>7.187780772686439E-2</v>
      </c>
      <c r="J779" s="3">
        <f>('Stocks Portfolio'!H779-'Stocks Portfolio'!$H$3)/'Stocks Portfolio'!$H$3</f>
        <v>-5.7240833553152064E-2</v>
      </c>
      <c r="K779" s="39">
        <f>('Stocks Portfolio'!I779-'Stocks Portfolio'!$I$3)/'Stocks Portfolio'!$I$3</f>
        <v>-0.36086956521739127</v>
      </c>
    </row>
    <row r="780" spans="1:11" customFormat="1" x14ac:dyDescent="0.3">
      <c r="A780" s="101" vm="13517">
        <v>44943</v>
      </c>
      <c r="B780" s="5">
        <f>SUM('Efficient Frontier'!$C$7*'Stocks Portfolio'!K780,'Efficient Frontier'!$D$7*'Stocks Portfolio'!L780,'Stocks Portfolio'!M780*'Efficient Frontier'!$E$7,'Efficient Frontier'!$F$7*'Stocks Portfolio'!N780,'Stocks Portfolio'!O780*'Efficient Frontier'!$G$7,'Efficient Frontier'!$H$7*'Stocks Portfolio'!P780,'Stocks Portfolio'!Q780*'Efficient Frontier'!$I$7,'Efficient Frontier'!$J$7*'Stocks Portfolio'!R780)</f>
        <v>5.8461248726382805E-3</v>
      </c>
      <c r="C780" s="97">
        <f t="shared" si="12"/>
        <v>0.28960182847027327</v>
      </c>
      <c r="D780" s="21">
        <f>('Stocks Portfolio'!B780-'Stocks Portfolio'!$B$3)/'Stocks Portfolio'!$B$3</f>
        <v>0.46936656282450667</v>
      </c>
      <c r="E780" s="3">
        <f>('Stocks Portfolio'!C780-'Stocks Portfolio'!$C$3)/'Stocks Portfolio'!$C$3</f>
        <v>0.38063562453806343</v>
      </c>
      <c r="F780" s="3">
        <f>('Stocks Portfolio'!D780-'Stocks Portfolio'!$D$3)/'Stocks Portfolio'!$D$3</f>
        <v>0.47977265128719487</v>
      </c>
      <c r="G780" s="3">
        <f>('Stocks Portfolio'!E780-'Stocks Portfolio'!$E$3)/'Stocks Portfolio'!$E$3</f>
        <v>8.6743772241992881E-2</v>
      </c>
      <c r="H780" s="3">
        <f>('Stocks Portfolio'!F780-'Stocks Portfolio'!$F$3)/'Stocks Portfolio'!$F$3</f>
        <v>-5.0398992020159461E-2</v>
      </c>
      <c r="I780" s="3">
        <f>('Stocks Portfolio'!G780-'Stocks Portfolio'!$G$3)/'Stocks Portfolio'!$G$3</f>
        <v>7.5321952680443269E-2</v>
      </c>
      <c r="J780" s="3">
        <f>('Stocks Portfolio'!H780-'Stocks Portfolio'!$H$3)/'Stocks Portfolio'!$H$3</f>
        <v>-4.7217093115272994E-2</v>
      </c>
      <c r="K780" s="39">
        <f>('Stocks Portfolio'!I780-'Stocks Portfolio'!$I$3)/'Stocks Portfolio'!$I$3</f>
        <v>-0.36032608695652174</v>
      </c>
    </row>
    <row r="781" spans="1:11" customFormat="1" x14ac:dyDescent="0.3">
      <c r="A781" s="101" vm="13533">
        <v>44944</v>
      </c>
      <c r="B781" s="5">
        <f>SUM('Efficient Frontier'!$C$7*'Stocks Portfolio'!K781,'Efficient Frontier'!$D$7*'Stocks Portfolio'!L781,'Stocks Portfolio'!M781*'Efficient Frontier'!$E$7,'Efficient Frontier'!$F$7*'Stocks Portfolio'!N781,'Stocks Portfolio'!O781*'Efficient Frontier'!$G$7,'Efficient Frontier'!$H$7*'Stocks Portfolio'!P781,'Stocks Portfolio'!Q781*'Efficient Frontier'!$I$7,'Efficient Frontier'!$J$7*'Stocks Portfolio'!R781)</f>
        <v>3.3673075415149075E-3</v>
      </c>
      <c r="C781" s="97">
        <f t="shared" si="12"/>
        <v>0.29418718105039254</v>
      </c>
      <c r="D781" s="21">
        <f>('Stocks Portfolio'!B781-'Stocks Portfolio'!$B$3)/'Stocks Portfolio'!$B$3</f>
        <v>0.47352024922118363</v>
      </c>
      <c r="E781" s="3">
        <f>('Stocks Portfolio'!C781-'Stocks Portfolio'!$C$3)/'Stocks Portfolio'!$C$3</f>
        <v>0.38605567873860541</v>
      </c>
      <c r="F781" s="3">
        <f>('Stocks Portfolio'!D781-'Stocks Portfolio'!$D$3)/'Stocks Portfolio'!$D$3</f>
        <v>0.48913406887328631</v>
      </c>
      <c r="G781" s="3">
        <f>('Stocks Portfolio'!E781-'Stocks Portfolio'!$E$3)/'Stocks Portfolio'!$E$3</f>
        <v>8.3778173190984642E-2</v>
      </c>
      <c r="H781" s="3">
        <f>('Stocks Portfolio'!F781-'Stocks Portfolio'!$F$3)/'Stocks Portfolio'!$F$3</f>
        <v>-5.5018899622007476E-2</v>
      </c>
      <c r="I781" s="3">
        <f>('Stocks Portfolio'!G781-'Stocks Portfolio'!$G$3)/'Stocks Portfolio'!$G$3</f>
        <v>6.828391734052118E-2</v>
      </c>
      <c r="J781" s="3">
        <f>('Stocks Portfolio'!H781-'Stocks Portfolio'!$H$3)/'Stocks Portfolio'!$H$3</f>
        <v>-3.7193352677393744E-2</v>
      </c>
      <c r="K781" s="39">
        <f>('Stocks Portfolio'!I781-'Stocks Portfolio'!$I$3)/'Stocks Portfolio'!$I$3</f>
        <v>-0.35163043478260864</v>
      </c>
    </row>
    <row r="782" spans="1:11" customFormat="1" x14ac:dyDescent="0.3">
      <c r="A782" s="101" vm="13550">
        <v>44945</v>
      </c>
      <c r="B782" s="5">
        <f>SUM('Efficient Frontier'!$C$7*'Stocks Portfolio'!K782,'Efficient Frontier'!$D$7*'Stocks Portfolio'!L782,'Stocks Portfolio'!M782*'Efficient Frontier'!$E$7,'Efficient Frontier'!$F$7*'Stocks Portfolio'!N782,'Stocks Portfolio'!O782*'Efficient Frontier'!$G$7,'Efficient Frontier'!$H$7*'Stocks Portfolio'!P782,'Stocks Portfolio'!Q782*'Efficient Frontier'!$I$7,'Efficient Frontier'!$J$7*'Stocks Portfolio'!R782)</f>
        <v>-1.3219073138939837E-2</v>
      </c>
      <c r="C782" s="97">
        <f t="shared" si="12"/>
        <v>0.27659877163793473</v>
      </c>
      <c r="D782" s="21">
        <f>('Stocks Portfolio'!B782-'Stocks Portfolio'!$B$3)/'Stocks Portfolio'!$B$3</f>
        <v>0.45067497403946</v>
      </c>
      <c r="E782" s="3">
        <f>('Stocks Portfolio'!C782-'Stocks Portfolio'!$C$3)/'Stocks Portfolio'!$C$3</f>
        <v>0.35550628233555059</v>
      </c>
      <c r="F782" s="3">
        <f>('Stocks Portfolio'!D782-'Stocks Portfolio'!$D$3)/'Stocks Portfolio'!$D$3</f>
        <v>0.46706787027749908</v>
      </c>
      <c r="G782" s="3">
        <f>('Stocks Portfolio'!E782-'Stocks Portfolio'!$E$3)/'Stocks Portfolio'!$E$3</f>
        <v>8.3926453143534974E-2</v>
      </c>
      <c r="H782" s="3">
        <f>('Stocks Portfolio'!F782-'Stocks Portfolio'!$F$3)/'Stocks Portfolio'!$F$3</f>
        <v>-6.6358672826543438E-2</v>
      </c>
      <c r="I782" s="3">
        <f>('Stocks Portfolio'!G782-'Stocks Portfolio'!$G$3)/'Stocks Portfolio'!$G$3</f>
        <v>4.1479484875711313E-2</v>
      </c>
      <c r="J782" s="3">
        <f>('Stocks Portfolio'!H782-'Stocks Portfolio'!$H$3)/'Stocks Portfolio'!$H$3</f>
        <v>-5.829596412556038E-2</v>
      </c>
      <c r="K782" s="39">
        <f>('Stocks Portfolio'!I782-'Stocks Portfolio'!$I$3)/'Stocks Portfolio'!$I$3</f>
        <v>-0.35706521739130431</v>
      </c>
    </row>
    <row r="783" spans="1:11" customFormat="1" x14ac:dyDescent="0.3">
      <c r="A783" s="101" vm="13567">
        <v>44946</v>
      </c>
      <c r="B783" s="5">
        <f>SUM('Efficient Frontier'!$C$7*'Stocks Portfolio'!K783,'Efficient Frontier'!$D$7*'Stocks Portfolio'!L783,'Stocks Portfolio'!M783*'Efficient Frontier'!$E$7,'Efficient Frontier'!$F$7*'Stocks Portfolio'!N783,'Stocks Portfolio'!O783*'Efficient Frontier'!$G$7,'Efficient Frontier'!$H$7*'Stocks Portfolio'!P783,'Stocks Portfolio'!Q783*'Efficient Frontier'!$I$7,'Efficient Frontier'!$J$7*'Stocks Portfolio'!R783)</f>
        <v>1.1150845710549827E-2</v>
      </c>
      <c r="C783" s="97">
        <f t="shared" si="12"/>
        <v>0.29046553847360768</v>
      </c>
      <c r="D783" s="21">
        <f>('Stocks Portfolio'!B783-'Stocks Portfolio'!$B$3)/'Stocks Portfolio'!$B$3</f>
        <v>0.44132917964693663</v>
      </c>
      <c r="E783" s="3">
        <f>('Stocks Portfolio'!C783-'Stocks Portfolio'!$C$3)/'Stocks Portfolio'!$C$3</f>
        <v>0.38063562453806343</v>
      </c>
      <c r="F783" s="3">
        <f>('Stocks Portfolio'!D783-'Stocks Portfolio'!$D$3)/'Stocks Portfolio'!$D$3</f>
        <v>0.48846539618856555</v>
      </c>
      <c r="G783" s="3">
        <f>('Stocks Portfolio'!E783-'Stocks Portfolio'!$E$3)/'Stocks Portfolio'!$E$3</f>
        <v>0.10898576512455521</v>
      </c>
      <c r="H783" s="3">
        <f>('Stocks Portfolio'!F783-'Stocks Portfolio'!$F$3)/'Stocks Portfolio'!$F$3</f>
        <v>-8.4208315833683295E-2</v>
      </c>
      <c r="I783" s="3">
        <f>('Stocks Portfolio'!G783-'Stocks Portfolio'!$G$3)/'Stocks Portfolio'!$G$3</f>
        <v>5.0014974543276372E-2</v>
      </c>
      <c r="J783" s="3">
        <f>('Stocks Portfolio'!H783-'Stocks Portfolio'!$H$3)/'Stocks Portfolio'!$H$3</f>
        <v>-3.2972830387760485E-2</v>
      </c>
      <c r="K783" s="39">
        <f>('Stocks Portfolio'!I783-'Stocks Portfolio'!$I$3)/'Stocks Portfolio'!$I$3</f>
        <v>-0.34619565217391302</v>
      </c>
    </row>
    <row r="784" spans="1:11" customFormat="1" x14ac:dyDescent="0.3">
      <c r="A784" s="101" vm="13585">
        <v>44949</v>
      </c>
      <c r="B784" s="5">
        <f>SUM('Efficient Frontier'!$C$7*'Stocks Portfolio'!K784,'Efficient Frontier'!$D$7*'Stocks Portfolio'!L784,'Stocks Portfolio'!M784*'Efficient Frontier'!$E$7,'Efficient Frontier'!$F$7*'Stocks Portfolio'!N784,'Stocks Portfolio'!O784*'Efficient Frontier'!$G$7,'Efficient Frontier'!$H$7*'Stocks Portfolio'!P784,'Stocks Portfolio'!Q784*'Efficient Frontier'!$I$7,'Efficient Frontier'!$J$7*'Stocks Portfolio'!R784)</f>
        <v>4.3242297076334316E-3</v>
      </c>
      <c r="C784" s="97">
        <f t="shared" si="12"/>
        <v>0.295894487905423</v>
      </c>
      <c r="D784" s="21">
        <f>('Stocks Portfolio'!B784-'Stocks Portfolio'!$B$3)/'Stocks Portfolio'!$B$3</f>
        <v>0.43613707165109022</v>
      </c>
      <c r="E784" s="3">
        <f>('Stocks Portfolio'!C784-'Stocks Portfolio'!$C$3)/'Stocks Portfolio'!$C$3</f>
        <v>0.38507021433850686</v>
      </c>
      <c r="F784" s="3">
        <f>('Stocks Portfolio'!D784-'Stocks Portfolio'!$D$3)/'Stocks Portfolio'!$D$3</f>
        <v>0.49849548645937797</v>
      </c>
      <c r="G784" s="3">
        <f>('Stocks Portfolio'!E784-'Stocks Portfolio'!$E$3)/'Stocks Portfolio'!$E$3</f>
        <v>0.1143238434163701</v>
      </c>
      <c r="H784" s="3">
        <f>('Stocks Portfolio'!F784-'Stocks Portfolio'!$F$3)/'Stocks Portfolio'!$F$3</f>
        <v>-5.9428811423771419E-2</v>
      </c>
      <c r="I784" s="3">
        <f>('Stocks Portfolio'!G784-'Stocks Portfolio'!$G$3)/'Stocks Portfolio'!$G$3</f>
        <v>4.9415992812219235E-2</v>
      </c>
      <c r="J784" s="3">
        <f>('Stocks Portfolio'!H784-'Stocks Portfolio'!$H$3)/'Stocks Portfolio'!$H$3</f>
        <v>-3.3500395673964553E-2</v>
      </c>
      <c r="K784" s="39">
        <f>('Stocks Portfolio'!I784-'Stocks Portfolio'!$I$3)/'Stocks Portfolio'!$I$3</f>
        <v>-0.34619565217391302</v>
      </c>
    </row>
    <row r="785" spans="1:11" customFormat="1" x14ac:dyDescent="0.3">
      <c r="A785" s="101" vm="13603">
        <v>44950</v>
      </c>
      <c r="B785" s="5">
        <f>SUM('Efficient Frontier'!$C$7*'Stocks Portfolio'!K785,'Efficient Frontier'!$D$7*'Stocks Portfolio'!L785,'Stocks Portfolio'!M785*'Efficient Frontier'!$E$7,'Efficient Frontier'!$F$7*'Stocks Portfolio'!N785,'Stocks Portfolio'!O785*'Efficient Frontier'!$G$7,'Efficient Frontier'!$H$7*'Stocks Portfolio'!P785,'Stocks Portfolio'!Q785*'Efficient Frontier'!$I$7,'Efficient Frontier'!$J$7*'Stocks Portfolio'!R785)</f>
        <v>4.3925764789534997E-3</v>
      </c>
      <c r="C785" s="97">
        <f t="shared" si="12"/>
        <v>0.30023509171912183</v>
      </c>
      <c r="D785" s="21">
        <f>('Stocks Portfolio'!B785-'Stocks Portfolio'!$B$3)/'Stocks Portfolio'!$B$3</f>
        <v>0.44340602284527508</v>
      </c>
      <c r="E785" s="3">
        <f>('Stocks Portfolio'!C785-'Stocks Portfolio'!$C$3)/'Stocks Portfolio'!$C$3</f>
        <v>0.39246119733924606</v>
      </c>
      <c r="F785" s="3">
        <f>('Stocks Portfolio'!D785-'Stocks Portfolio'!$D$3)/'Stocks Portfolio'!$D$3</f>
        <v>0.49381477766633225</v>
      </c>
      <c r="G785" s="3">
        <f>('Stocks Portfolio'!E785-'Stocks Portfolio'!$E$3)/'Stocks Portfolio'!$E$3</f>
        <v>0.13107947805456707</v>
      </c>
      <c r="H785" s="3">
        <f>('Stocks Portfolio'!F785-'Stocks Portfolio'!$F$3)/'Stocks Portfolio'!$F$3</f>
        <v>-4.0109197816043649E-2</v>
      </c>
      <c r="I785" s="3">
        <f>('Stocks Portfolio'!G785-'Stocks Portfolio'!$G$3)/'Stocks Portfolio'!$G$3</f>
        <v>4.9715483677747807E-2</v>
      </c>
      <c r="J785" s="3">
        <f>('Stocks Portfolio'!H785-'Stocks Portfolio'!$H$3)/'Stocks Portfolio'!$H$3</f>
        <v>-2.7169612239514484E-2</v>
      </c>
      <c r="K785" s="39">
        <f>('Stocks Portfolio'!I785-'Stocks Portfolio'!$I$3)/'Stocks Portfolio'!$I$3</f>
        <v>-0.33913043478260863</v>
      </c>
    </row>
    <row r="786" spans="1:11" customFormat="1" x14ac:dyDescent="0.3">
      <c r="A786" s="101" vm="13619">
        <v>44951</v>
      </c>
      <c r="B786" s="5">
        <f>SUM('Efficient Frontier'!$C$7*'Stocks Portfolio'!K786,'Efficient Frontier'!$D$7*'Stocks Portfolio'!L786,'Stocks Portfolio'!M786*'Efficient Frontier'!$E$7,'Efficient Frontier'!$F$7*'Stocks Portfolio'!N786,'Stocks Portfolio'!O786*'Efficient Frontier'!$G$7,'Efficient Frontier'!$H$7*'Stocks Portfolio'!P786,'Stocks Portfolio'!Q786*'Efficient Frontier'!$I$7,'Efficient Frontier'!$J$7*'Stocks Portfolio'!R786)</f>
        <v>6.5255816504954803E-3</v>
      </c>
      <c r="C786" s="97">
        <f t="shared" si="12"/>
        <v>0.3090077819538265</v>
      </c>
      <c r="D786" s="21">
        <f>('Stocks Portfolio'!B786-'Stocks Portfolio'!$B$3)/'Stocks Portfolio'!$B$3</f>
        <v>0.46936656282450667</v>
      </c>
      <c r="E786" s="3">
        <f>('Stocks Portfolio'!C786-'Stocks Portfolio'!$C$3)/'Stocks Portfolio'!$C$3</f>
        <v>0.38654841093865477</v>
      </c>
      <c r="F786" s="3">
        <f>('Stocks Portfolio'!D786-'Stocks Portfolio'!$D$3)/'Stocks Portfolio'!$D$3</f>
        <v>0.50183884988298211</v>
      </c>
      <c r="G786" s="3">
        <f>('Stocks Portfolio'!E786-'Stocks Portfolio'!$E$3)/'Stocks Portfolio'!$E$3</f>
        <v>0.13508303677342831</v>
      </c>
      <c r="H786" s="3">
        <f>('Stocks Portfolio'!F786-'Stocks Portfolio'!$F$3)/'Stocks Portfolio'!$F$3</f>
        <v>-3.6119277614447651E-2</v>
      </c>
      <c r="I786" s="3">
        <f>('Stocks Portfolio'!G786-'Stocks Portfolio'!$G$3)/'Stocks Portfolio'!$G$3</f>
        <v>4.192872117400423E-2</v>
      </c>
      <c r="J786" s="3">
        <f>('Stocks Portfolio'!H786-'Stocks Portfolio'!$H$3)/'Stocks Portfolio'!$H$3</f>
        <v>-2.0311263518860357E-2</v>
      </c>
      <c r="K786" s="39">
        <f>('Stocks Portfolio'!I786-'Stocks Portfolio'!$I$3)/'Stocks Portfolio'!$I$3</f>
        <v>-0.33043478260869558</v>
      </c>
    </row>
    <row r="787" spans="1:11" customFormat="1" x14ac:dyDescent="0.3">
      <c r="A787" s="101" vm="13635">
        <v>44952</v>
      </c>
      <c r="B787" s="5">
        <f>SUM('Efficient Frontier'!$C$7*'Stocks Portfolio'!K787,'Efficient Frontier'!$D$7*'Stocks Portfolio'!L787,'Stocks Portfolio'!M787*'Efficient Frontier'!$E$7,'Efficient Frontier'!$F$7*'Stocks Portfolio'!N787,'Stocks Portfolio'!O787*'Efficient Frontier'!$G$7,'Efficient Frontier'!$H$7*'Stocks Portfolio'!P787,'Stocks Portfolio'!Q787*'Efficient Frontier'!$I$7,'Efficient Frontier'!$J$7*'Stocks Portfolio'!R787)</f>
        <v>9.2472073551226105E-3</v>
      </c>
      <c r="C787" s="97">
        <f t="shared" si="12"/>
        <v>0.32026358824642254</v>
      </c>
      <c r="D787" s="21">
        <f>('Stocks Portfolio'!B787-'Stocks Portfolio'!$B$3)/'Stocks Portfolio'!$B$3</f>
        <v>0.44755970924195204</v>
      </c>
      <c r="E787" s="3">
        <f>('Stocks Portfolio'!C787-'Stocks Portfolio'!$C$3)/'Stocks Portfolio'!$C$3</f>
        <v>0.39049026853904883</v>
      </c>
      <c r="F787" s="3">
        <f>('Stocks Portfolio'!D787-'Stocks Portfolio'!$D$3)/'Stocks Portfolio'!$D$3</f>
        <v>0.52123035773988624</v>
      </c>
      <c r="G787" s="3">
        <f>('Stocks Portfolio'!E787-'Stocks Portfolio'!$E$3)/'Stocks Portfolio'!$E$3</f>
        <v>0.16666666666666674</v>
      </c>
      <c r="H787" s="3">
        <f>('Stocks Portfolio'!F787-'Stocks Portfolio'!$F$3)/'Stocks Portfolio'!$F$3</f>
        <v>-1.6169676606467863E-2</v>
      </c>
      <c r="I787" s="3">
        <f>('Stocks Portfolio'!G787-'Stocks Portfolio'!$G$3)/'Stocks Portfolio'!$G$3</f>
        <v>5.226115603474097E-2</v>
      </c>
      <c r="J787" s="3">
        <f>('Stocks Portfolio'!H787-'Stocks Portfolio'!$H$3)/'Stocks Portfolio'!$H$3</f>
        <v>-2.5059351094697858E-2</v>
      </c>
      <c r="K787" s="39">
        <f>('Stocks Portfolio'!I787-'Stocks Portfolio'!$I$3)/'Stocks Portfolio'!$I$3</f>
        <v>-0.32282608695652165</v>
      </c>
    </row>
    <row r="788" spans="1:11" customFormat="1" x14ac:dyDescent="0.3">
      <c r="A788" s="101" vm="13649">
        <v>44953</v>
      </c>
      <c r="B788" s="5">
        <f>SUM('Efficient Frontier'!$C$7*'Stocks Portfolio'!K788,'Efficient Frontier'!$D$7*'Stocks Portfolio'!L788,'Stocks Portfolio'!M788*'Efficient Frontier'!$E$7,'Efficient Frontier'!$F$7*'Stocks Portfolio'!N788,'Stocks Portfolio'!O788*'Efficient Frontier'!$G$7,'Efficient Frontier'!$H$7*'Stocks Portfolio'!P788,'Stocks Portfolio'!Q788*'Efficient Frontier'!$I$7,'Efficient Frontier'!$J$7*'Stocks Portfolio'!R788)</f>
        <v>1.3258439653249398E-2</v>
      </c>
      <c r="C788" s="97">
        <f t="shared" si="12"/>
        <v>0.33914963807031184</v>
      </c>
      <c r="D788" s="21">
        <f>('Stocks Portfolio'!B788-'Stocks Portfolio'!$B$3)/'Stocks Portfolio'!$B$3</f>
        <v>0.44652128764278282</v>
      </c>
      <c r="E788" s="3">
        <f>('Stocks Portfolio'!C788-'Stocks Portfolio'!$C$3)/'Stocks Portfolio'!$C$3</f>
        <v>0.42350332594235024</v>
      </c>
      <c r="F788" s="3">
        <f>('Stocks Portfolio'!D788-'Stocks Portfolio'!$D$3)/'Stocks Portfolio'!$D$3</f>
        <v>0.55600133734536927</v>
      </c>
      <c r="G788" s="3">
        <f>('Stocks Portfolio'!E788-'Stocks Portfolio'!$E$3)/'Stocks Portfolio'!$E$3</f>
        <v>0.17793594306049826</v>
      </c>
      <c r="H788" s="3">
        <f>('Stocks Portfolio'!F788-'Stocks Portfolio'!$F$3)/'Stocks Portfolio'!$F$3</f>
        <v>-1.2599748005039818E-2</v>
      </c>
      <c r="I788" s="3">
        <f>('Stocks Portfolio'!G788-'Stocks Portfolio'!$G$3)/'Stocks Portfolio'!$G$3</f>
        <v>6.2893081761006275E-2</v>
      </c>
      <c r="J788" s="3">
        <f>('Stocks Portfolio'!H788-'Stocks Portfolio'!$H$3)/'Stocks Portfolio'!$H$3</f>
        <v>-6.594566077552098E-3</v>
      </c>
      <c r="K788" s="39">
        <f>('Stocks Portfolio'!I788-'Stocks Portfolio'!$I$3)/'Stocks Portfolio'!$I$3</f>
        <v>-0.32445652173913042</v>
      </c>
    </row>
    <row r="789" spans="1:11" customFormat="1" x14ac:dyDescent="0.3">
      <c r="A789" s="101" vm="13667">
        <v>44956</v>
      </c>
      <c r="B789" s="5">
        <f>SUM('Efficient Frontier'!$C$7*'Stocks Portfolio'!K789,'Efficient Frontier'!$D$7*'Stocks Portfolio'!L789,'Stocks Portfolio'!M789*'Efficient Frontier'!$E$7,'Efficient Frontier'!$F$7*'Stocks Portfolio'!N789,'Stocks Portfolio'!O789*'Efficient Frontier'!$G$7,'Efficient Frontier'!$H$7*'Stocks Portfolio'!P789,'Stocks Portfolio'!Q789*'Efficient Frontier'!$I$7,'Efficient Frontier'!$J$7*'Stocks Portfolio'!R789)</f>
        <v>-4.6904448510586899E-3</v>
      </c>
      <c r="C789" s="97">
        <f t="shared" si="12"/>
        <v>0.33343354597417102</v>
      </c>
      <c r="D789" s="21">
        <f>('Stocks Portfolio'!B789-'Stocks Portfolio'!$B$3)/'Stocks Portfolio'!$B$3</f>
        <v>0.43302180685358249</v>
      </c>
      <c r="E789" s="3">
        <f>('Stocks Portfolio'!C789-'Stocks Portfolio'!$C$3)/'Stocks Portfolio'!$C$3</f>
        <v>0.41217048534121692</v>
      </c>
      <c r="F789" s="3">
        <f>('Stocks Portfolio'!D789-'Stocks Portfolio'!$D$3)/'Stocks Portfolio'!$D$3</f>
        <v>0.55399531929120682</v>
      </c>
      <c r="G789" s="3">
        <f>('Stocks Portfolio'!E789-'Stocks Portfolio'!$E$3)/'Stocks Portfolio'!$E$3</f>
        <v>0.18075326215895615</v>
      </c>
      <c r="H789" s="3">
        <f>('Stocks Portfolio'!F789-'Stocks Portfolio'!$F$3)/'Stocks Portfolio'!$F$3</f>
        <v>-1.5539689206215844E-2</v>
      </c>
      <c r="I789" s="3">
        <f>('Stocks Portfolio'!G789-'Stocks Portfolio'!$G$3)/'Stocks Portfolio'!$G$3</f>
        <v>5.0014974543276372E-2</v>
      </c>
      <c r="J789" s="3">
        <f>('Stocks Portfolio'!H789-'Stocks Portfolio'!$H$3)/'Stocks Portfolio'!$H$3</f>
        <v>-3.6665787391189489E-2</v>
      </c>
      <c r="K789" s="39">
        <f>('Stocks Portfolio'!I789-'Stocks Portfolio'!$I$3)/'Stocks Portfolio'!$I$3</f>
        <v>-0.32771739130434779</v>
      </c>
    </row>
    <row r="790" spans="1:11" customFormat="1" x14ac:dyDescent="0.3">
      <c r="A790" s="101" vm="13681">
        <v>44957</v>
      </c>
      <c r="B790" s="5">
        <f>SUM('Efficient Frontier'!$C$7*'Stocks Portfolio'!K790,'Efficient Frontier'!$D$7*'Stocks Portfolio'!L790,'Stocks Portfolio'!M790*'Efficient Frontier'!$E$7,'Efficient Frontier'!$F$7*'Stocks Portfolio'!N790,'Stocks Portfolio'!O790*'Efficient Frontier'!$G$7,'Efficient Frontier'!$H$7*'Stocks Portfolio'!P790,'Stocks Portfolio'!Q790*'Efficient Frontier'!$I$7,'Efficient Frontier'!$J$7*'Stocks Portfolio'!R790)</f>
        <v>1.5689022788623403E-2</v>
      </c>
      <c r="C790" s="97">
        <f t="shared" si="12"/>
        <v>0.35148344467912962</v>
      </c>
      <c r="D790" s="21">
        <f>('Stocks Portfolio'!B790-'Stocks Portfolio'!$B$3)/'Stocks Portfolio'!$B$3</f>
        <v>0.43613707165109022</v>
      </c>
      <c r="E790" s="3">
        <f>('Stocks Portfolio'!C790-'Stocks Portfolio'!$C$3)/'Stocks Portfolio'!$C$3</f>
        <v>0.40921409214092136</v>
      </c>
      <c r="F790" s="3">
        <f>('Stocks Portfolio'!D790-'Stocks Portfolio'!$D$3)/'Stocks Portfolio'!$D$3</f>
        <v>0.5305917753259779</v>
      </c>
      <c r="G790" s="3">
        <f>('Stocks Portfolio'!E790-'Stocks Portfolio'!$E$3)/'Stocks Portfolio'!$E$3</f>
        <v>0.32591933570581266</v>
      </c>
      <c r="H790" s="3">
        <f>('Stocks Portfolio'!F790-'Stocks Portfolio'!$F$3)/'Stocks Portfolio'!$F$3</f>
        <v>1.2179756404872054E-2</v>
      </c>
      <c r="I790" s="3">
        <f>('Stocks Portfolio'!G790-'Stocks Portfolio'!$G$3)/'Stocks Portfolio'!$G$3</f>
        <v>7.6370170709793322E-2</v>
      </c>
      <c r="J790" s="3">
        <f>('Stocks Portfolio'!H790-'Stocks Portfolio'!$H$3)/'Stocks Portfolio'!$H$3</f>
        <v>-4.035874439461868E-2</v>
      </c>
      <c r="K790" s="39">
        <f>('Stocks Portfolio'!I790-'Stocks Portfolio'!$I$3)/'Stocks Portfolio'!$I$3</f>
        <v>-0.34239130434782605</v>
      </c>
    </row>
    <row r="791" spans="1:11" customFormat="1" x14ac:dyDescent="0.3">
      <c r="A791" s="101" vm="13696">
        <v>44958</v>
      </c>
      <c r="B791" s="5">
        <f>SUM('Efficient Frontier'!$C$7*'Stocks Portfolio'!K791,'Efficient Frontier'!$D$7*'Stocks Portfolio'!L791,'Stocks Portfolio'!M791*'Efficient Frontier'!$E$7,'Efficient Frontier'!$F$7*'Stocks Portfolio'!N791,'Stocks Portfolio'!O791*'Efficient Frontier'!$G$7,'Efficient Frontier'!$H$7*'Stocks Portfolio'!P791,'Stocks Portfolio'!Q791*'Efficient Frontier'!$I$7,'Efficient Frontier'!$J$7*'Stocks Portfolio'!R791)</f>
        <v>7.7145425934100741E-3</v>
      </c>
      <c r="C791" s="97">
        <f t="shared" si="12"/>
        <v>0.36131005945073319</v>
      </c>
      <c r="D791" s="21">
        <f>('Stocks Portfolio'!B791-'Stocks Portfolio'!$B$3)/'Stocks Portfolio'!$B$3</f>
        <v>0.44859813084112132</v>
      </c>
      <c r="E791" s="3">
        <f>('Stocks Portfolio'!C791-'Stocks Portfolio'!$C$3)/'Stocks Portfolio'!$C$3</f>
        <v>0.40576496674057644</v>
      </c>
      <c r="F791" s="3">
        <f>('Stocks Portfolio'!D791-'Stocks Portfolio'!$D$3)/'Stocks Portfolio'!$D$3</f>
        <v>0.53794717485790688</v>
      </c>
      <c r="G791" s="3">
        <f>('Stocks Portfolio'!E791-'Stocks Portfolio'!$E$3)/'Stocks Portfolio'!$E$3</f>
        <v>0.34045077105575317</v>
      </c>
      <c r="H791" s="3">
        <f>('Stocks Portfolio'!F791-'Stocks Portfolio'!$F$3)/'Stocks Portfolio'!$F$3</f>
        <v>3.0239395212095788E-2</v>
      </c>
      <c r="I791" s="3">
        <f>('Stocks Portfolio'!G791-'Stocks Portfolio'!$G$3)/'Stocks Portfolio'!$G$3</f>
        <v>8.4755914944594168E-2</v>
      </c>
      <c r="J791" s="3">
        <f>('Stocks Portfolio'!H791-'Stocks Portfolio'!$H$3)/'Stocks Portfolio'!$H$3</f>
        <v>-2.7697177525718736E-2</v>
      </c>
      <c r="K791" s="39">
        <f>('Stocks Portfolio'!I791-'Stocks Portfolio'!$I$3)/'Stocks Portfolio'!$I$3</f>
        <v>-0.33478260869565213</v>
      </c>
    </row>
    <row r="792" spans="1:11" customFormat="1" x14ac:dyDescent="0.3">
      <c r="A792" s="101" vm="13712">
        <v>44959</v>
      </c>
      <c r="B792" s="5">
        <f>SUM('Efficient Frontier'!$C$7*'Stocks Portfolio'!K792,'Efficient Frontier'!$D$7*'Stocks Portfolio'!L792,'Stocks Portfolio'!M792*'Efficient Frontier'!$E$7,'Efficient Frontier'!$F$7*'Stocks Portfolio'!N792,'Stocks Portfolio'!O792*'Efficient Frontier'!$G$7,'Efficient Frontier'!$H$7*'Stocks Portfolio'!P792,'Stocks Portfolio'!Q792*'Efficient Frontier'!$I$7,'Efficient Frontier'!$J$7*'Stocks Portfolio'!R792)</f>
        <v>3.4277303297055361E-2</v>
      </c>
      <c r="C792" s="97">
        <f t="shared" si="12"/>
        <v>0.41389414592417662</v>
      </c>
      <c r="D792" s="21">
        <f>('Stocks Portfolio'!B792-'Stocks Portfolio'!$B$3)/'Stocks Portfolio'!$B$3</f>
        <v>0.46313603322949104</v>
      </c>
      <c r="E792" s="3">
        <f>('Stocks Portfolio'!C792-'Stocks Portfolio'!$C$3)/'Stocks Portfolio'!$C$3</f>
        <v>0.4417344173441734</v>
      </c>
      <c r="F792" s="3">
        <f>('Stocks Portfolio'!D792-'Stocks Portfolio'!$D$3)/'Stocks Portfolio'!$D$3</f>
        <v>0.65028418589100634</v>
      </c>
      <c r="G792" s="3">
        <f>('Stocks Portfolio'!E792-'Stocks Portfolio'!$E$3)/'Stocks Portfolio'!$E$3</f>
        <v>0.34475088967971546</v>
      </c>
      <c r="H792" s="3">
        <f>('Stocks Portfolio'!F792-'Stocks Portfolio'!$F$3)/'Stocks Portfolio'!$F$3</f>
        <v>3.1079378412431875E-2</v>
      </c>
      <c r="I792" s="3">
        <f>('Stocks Portfolio'!G792-'Stocks Portfolio'!$G$3)/'Stocks Portfolio'!$G$3</f>
        <v>0.13866427073974247</v>
      </c>
      <c r="J792" s="3">
        <f>('Stocks Portfolio'!H792-'Stocks Portfolio'!$H$3)/'Stocks Portfolio'!$H$3</f>
        <v>-4.1941440253231245E-2</v>
      </c>
      <c r="K792" s="39">
        <f>('Stocks Portfolio'!I792-'Stocks Portfolio'!$I$3)/'Stocks Portfolio'!$I$3</f>
        <v>-0.32445652173913042</v>
      </c>
    </row>
    <row r="793" spans="1:11" customFormat="1" x14ac:dyDescent="0.3">
      <c r="A793" s="101" vm="13728">
        <v>44960</v>
      </c>
      <c r="B793" s="5">
        <f>SUM('Efficient Frontier'!$C$7*'Stocks Portfolio'!K793,'Efficient Frontier'!$D$7*'Stocks Portfolio'!L793,'Stocks Portfolio'!M793*'Efficient Frontier'!$E$7,'Efficient Frontier'!$F$7*'Stocks Portfolio'!N793,'Stocks Portfolio'!O793*'Efficient Frontier'!$G$7,'Efficient Frontier'!$H$7*'Stocks Portfolio'!P793,'Stocks Portfolio'!Q793*'Efficient Frontier'!$I$7,'Efficient Frontier'!$J$7*'Stocks Portfolio'!R793)</f>
        <v>-1.0522965985136754E-2</v>
      </c>
      <c r="C793" s="97">
        <f t="shared" si="12"/>
        <v>0.39771771472408057</v>
      </c>
      <c r="D793" s="21">
        <f>('Stocks Portfolio'!B793-'Stocks Portfolio'!$B$3)/'Stocks Portfolio'!$B$3</f>
        <v>0.45690550363447541</v>
      </c>
      <c r="E793" s="3">
        <f>('Stocks Portfolio'!C793-'Stocks Portfolio'!$C$3)/'Stocks Portfolio'!$C$3</f>
        <v>0.44764720374476458</v>
      </c>
      <c r="F793" s="3">
        <f>('Stocks Portfolio'!D793-'Stocks Portfolio'!$D$3)/'Stocks Portfolio'!$D$3</f>
        <v>0.61818789702440646</v>
      </c>
      <c r="G793" s="3">
        <f>('Stocks Portfolio'!E793-'Stocks Portfolio'!$E$3)/'Stocks Portfolio'!$E$3</f>
        <v>0.33585409252669046</v>
      </c>
      <c r="H793" s="3">
        <f>('Stocks Portfolio'!F793-'Stocks Portfolio'!$F$3)/'Stocks Portfolio'!$F$3</f>
        <v>8.3998320033608733E-4</v>
      </c>
      <c r="I793" s="3">
        <f>('Stocks Portfolio'!G793-'Stocks Portfolio'!$G$3)/'Stocks Portfolio'!$G$3</f>
        <v>0.1380652890086852</v>
      </c>
      <c r="J793" s="3">
        <f>('Stocks Portfolio'!H793-'Stocks Portfolio'!$H$3)/'Stocks Portfolio'!$H$3</f>
        <v>-2.9807438670535362E-2</v>
      </c>
      <c r="K793" s="39">
        <f>('Stocks Portfolio'!I793-'Stocks Portfolio'!$I$3)/'Stocks Portfolio'!$I$3</f>
        <v>-0.32554347826086949</v>
      </c>
    </row>
    <row r="794" spans="1:11" customFormat="1" x14ac:dyDescent="0.3">
      <c r="A794" s="101" vm="13742">
        <v>44963</v>
      </c>
      <c r="B794" s="5">
        <f>SUM('Efficient Frontier'!$C$7*'Stocks Portfolio'!K794,'Efficient Frontier'!$D$7*'Stocks Portfolio'!L794,'Stocks Portfolio'!M794*'Efficient Frontier'!$E$7,'Efficient Frontier'!$F$7*'Stocks Portfolio'!N794,'Stocks Portfolio'!O794*'Efficient Frontier'!$G$7,'Efficient Frontier'!$H$7*'Stocks Portfolio'!P794,'Stocks Portfolio'!Q794*'Efficient Frontier'!$I$7,'Efficient Frontier'!$J$7*'Stocks Portfolio'!R794)</f>
        <v>6.9880799223843099E-3</v>
      </c>
      <c r="C794" s="97">
        <f t="shared" si="12"/>
        <v>0.4081925886884139</v>
      </c>
      <c r="D794" s="21">
        <f>('Stocks Portfolio'!B794-'Stocks Portfolio'!$B$3)/'Stocks Portfolio'!$B$3</f>
        <v>0.47663551401869153</v>
      </c>
      <c r="E794" s="3">
        <f>('Stocks Portfolio'!C794-'Stocks Portfolio'!$C$3)/'Stocks Portfolio'!$C$3</f>
        <v>0.41512687854151253</v>
      </c>
      <c r="F794" s="3">
        <f>('Stocks Portfolio'!D794-'Stocks Portfolio'!$D$3)/'Stocks Portfolio'!$D$3</f>
        <v>0.63022400534938139</v>
      </c>
      <c r="G794" s="3">
        <f>('Stocks Portfolio'!E794-'Stocks Portfolio'!$E$3)/'Stocks Portfolio'!$E$3</f>
        <v>0.35690984578884938</v>
      </c>
      <c r="H794" s="3">
        <f>('Stocks Portfolio'!F794-'Stocks Portfolio'!$F$3)/'Stocks Portfolio'!$F$3</f>
        <v>2.7719445611087898E-2</v>
      </c>
      <c r="I794" s="3">
        <f>('Stocks Portfolio'!G794-'Stocks Portfolio'!$G$3)/'Stocks Portfolio'!$G$3</f>
        <v>0.12908056304282722</v>
      </c>
      <c r="J794" s="3">
        <f>('Stocks Portfolio'!H794-'Stocks Portfolio'!$H$3)/'Stocks Portfolio'!$H$3</f>
        <v>-4.0886309680822928E-2</v>
      </c>
      <c r="K794" s="39">
        <f>('Stocks Portfolio'!I794-'Stocks Portfolio'!$I$3)/'Stocks Portfolio'!$I$3</f>
        <v>-0.32934782608695645</v>
      </c>
    </row>
    <row r="795" spans="1:11" customFormat="1" x14ac:dyDescent="0.3">
      <c r="A795" s="101" vm="13758">
        <v>44964</v>
      </c>
      <c r="B795" s="5">
        <f>SUM('Efficient Frontier'!$C$7*'Stocks Portfolio'!K795,'Efficient Frontier'!$D$7*'Stocks Portfolio'!L795,'Stocks Portfolio'!M795*'Efficient Frontier'!$E$7,'Efficient Frontier'!$F$7*'Stocks Portfolio'!N795,'Stocks Portfolio'!O795*'Efficient Frontier'!$G$7,'Efficient Frontier'!$H$7*'Stocks Portfolio'!P795,'Stocks Portfolio'!Q795*'Efficient Frontier'!$I$7,'Efficient Frontier'!$J$7*'Stocks Portfolio'!R795)</f>
        <v>3.9097588485186635E-3</v>
      </c>
      <c r="C795" s="97">
        <f t="shared" si="12"/>
        <v>0.41400479311784893</v>
      </c>
      <c r="D795" s="21">
        <f>('Stocks Portfolio'!B795-'Stocks Portfolio'!$B$3)/'Stocks Portfolio'!$B$3</f>
        <v>0.47975077881619926</v>
      </c>
      <c r="E795" s="3">
        <f>('Stocks Portfolio'!C795-'Stocks Portfolio'!$C$3)/'Stocks Portfolio'!$C$3</f>
        <v>0.41069228874106906</v>
      </c>
      <c r="F795" s="3">
        <f>('Stocks Portfolio'!D795-'Stocks Portfolio'!$D$3)/'Stocks Portfolio'!$D$3</f>
        <v>0.64359745904379806</v>
      </c>
      <c r="G795" s="3">
        <f>('Stocks Portfolio'!E795-'Stocks Portfolio'!$E$3)/'Stocks Portfolio'!$E$3</f>
        <v>0.35394424673784114</v>
      </c>
      <c r="H795" s="3">
        <f>('Stocks Portfolio'!F795-'Stocks Portfolio'!$F$3)/'Stocks Portfolio'!$F$3</f>
        <v>3.6749265014699856E-2</v>
      </c>
      <c r="I795" s="3">
        <f>('Stocks Portfolio'!G795-'Stocks Portfolio'!$G$3)/'Stocks Portfolio'!$G$3</f>
        <v>0.12967954477388435</v>
      </c>
      <c r="J795" s="3">
        <f>('Stocks Portfolio'!H795-'Stocks Portfolio'!$H$3)/'Stocks Portfolio'!$H$3</f>
        <v>-4.5106831970456181E-2</v>
      </c>
      <c r="K795" s="39">
        <f>('Stocks Portfolio'!I795-'Stocks Portfolio'!$I$3)/'Stocks Portfolio'!$I$3</f>
        <v>-0.32173913043478253</v>
      </c>
    </row>
    <row r="796" spans="1:11" customFormat="1" x14ac:dyDescent="0.3">
      <c r="A796" s="101" vm="13774">
        <v>44965</v>
      </c>
      <c r="B796" s="5">
        <f>SUM('Efficient Frontier'!$C$7*'Stocks Portfolio'!K796,'Efficient Frontier'!$D$7*'Stocks Portfolio'!L796,'Stocks Portfolio'!M796*'Efficient Frontier'!$E$7,'Efficient Frontier'!$F$7*'Stocks Portfolio'!N796,'Stocks Portfolio'!O796*'Efficient Frontier'!$G$7,'Efficient Frontier'!$H$7*'Stocks Portfolio'!P796,'Stocks Portfolio'!Q796*'Efficient Frontier'!$I$7,'Efficient Frontier'!$J$7*'Stocks Portfolio'!R796)</f>
        <v>2.0063093745203743E-3</v>
      </c>
      <c r="C796" s="97">
        <f t="shared" si="12"/>
        <v>0.41745657976830486</v>
      </c>
      <c r="D796" s="21">
        <f>('Stocks Portfolio'!B796-'Stocks Portfolio'!$B$3)/'Stocks Portfolio'!$B$3</f>
        <v>0.48494288681204567</v>
      </c>
      <c r="E796" s="3">
        <f>('Stocks Portfolio'!C796-'Stocks Portfolio'!$C$3)/'Stocks Portfolio'!$C$3</f>
        <v>0.39492485833949231</v>
      </c>
      <c r="F796" s="3">
        <f>('Stocks Portfolio'!D796-'Stocks Portfolio'!$D$3)/'Stocks Portfolio'!$D$3</f>
        <v>0.65362754931461042</v>
      </c>
      <c r="G796" s="3">
        <f>('Stocks Portfolio'!E796-'Stocks Portfolio'!$E$3)/'Stocks Portfolio'!$E$3</f>
        <v>0.3509786476868329</v>
      </c>
      <c r="H796" s="3">
        <f>('Stocks Portfolio'!F796-'Stocks Portfolio'!$F$3)/'Stocks Portfolio'!$F$3</f>
        <v>3.6959260814783741E-2</v>
      </c>
      <c r="I796" s="3">
        <f>('Stocks Portfolio'!G796-'Stocks Portfolio'!$G$3)/'Stocks Portfolio'!$G$3</f>
        <v>0.13222521713087751</v>
      </c>
      <c r="J796" s="3">
        <f>('Stocks Portfolio'!H796-'Stocks Portfolio'!$H$3)/'Stocks Portfolio'!$H$3</f>
        <v>-5.6185702980743754E-2</v>
      </c>
      <c r="K796" s="39">
        <f>('Stocks Portfolio'!I796-'Stocks Portfolio'!$I$3)/'Stocks Portfolio'!$I$3</f>
        <v>-0.31684782608695644</v>
      </c>
    </row>
    <row r="797" spans="1:11" customFormat="1" x14ac:dyDescent="0.3">
      <c r="A797" s="101" vm="13789">
        <v>44966</v>
      </c>
      <c r="B797" s="5">
        <f>SUM('Efficient Frontier'!$C$7*'Stocks Portfolio'!K797,'Efficient Frontier'!$D$7*'Stocks Portfolio'!L797,'Stocks Portfolio'!M797*'Efficient Frontier'!$E$7,'Efficient Frontier'!$F$7*'Stocks Portfolio'!N797,'Stocks Portfolio'!O797*'Efficient Frontier'!$G$7,'Efficient Frontier'!$H$7*'Stocks Portfolio'!P797,'Stocks Portfolio'!Q797*'Efficient Frontier'!$I$7,'Efficient Frontier'!$J$7*'Stocks Portfolio'!R797)</f>
        <v>1.3139679041050904E-2</v>
      </c>
      <c r="C797" s="97">
        <f t="shared" si="12"/>
        <v>0.43617607529068442</v>
      </c>
      <c r="D797" s="21">
        <f>('Stocks Portfolio'!B797-'Stocks Portfolio'!$B$3)/'Stocks Portfolio'!$B$3</f>
        <v>0.47871235721703004</v>
      </c>
      <c r="E797" s="3">
        <f>('Stocks Portfolio'!C797-'Stocks Portfolio'!$C$3)/'Stocks Portfolio'!$C$3</f>
        <v>0.38605567873860541</v>
      </c>
      <c r="F797" s="3">
        <f>('Stocks Portfolio'!D797-'Stocks Portfolio'!$D$3)/'Stocks Portfolio'!$D$3</f>
        <v>0.67301905717151433</v>
      </c>
      <c r="G797" s="3">
        <f>('Stocks Portfolio'!E797-'Stocks Portfolio'!$E$3)/'Stocks Portfolio'!$E$3</f>
        <v>0.40673190984578889</v>
      </c>
      <c r="H797" s="3">
        <f>('Stocks Portfolio'!F797-'Stocks Portfolio'!$F$3)/'Stocks Portfolio'!$F$3</f>
        <v>5.1658966820663683E-2</v>
      </c>
      <c r="I797" s="3">
        <f>('Stocks Portfolio'!G797-'Stocks Portfolio'!$G$3)/'Stocks Portfolio'!$G$3</f>
        <v>0.17385444743935316</v>
      </c>
      <c r="J797" s="3">
        <f>('Stocks Portfolio'!H797-'Stocks Portfolio'!$H$3)/'Stocks Portfolio'!$H$3</f>
        <v>-5.6185702980743754E-2</v>
      </c>
      <c r="K797" s="39">
        <f>('Stocks Portfolio'!I797-'Stocks Portfolio'!$I$3)/'Stocks Portfolio'!$I$3</f>
        <v>-0.31684782608695644</v>
      </c>
    </row>
    <row r="798" spans="1:11" customFormat="1" x14ac:dyDescent="0.3">
      <c r="A798" s="101" vm="13803">
        <v>44967</v>
      </c>
      <c r="B798" s="5">
        <f>SUM('Efficient Frontier'!$C$7*'Stocks Portfolio'!K798,'Efficient Frontier'!$D$7*'Stocks Portfolio'!L798,'Stocks Portfolio'!M798*'Efficient Frontier'!$E$7,'Efficient Frontier'!$F$7*'Stocks Portfolio'!N798,'Stocks Portfolio'!O798*'Efficient Frontier'!$G$7,'Efficient Frontier'!$H$7*'Stocks Portfolio'!P798,'Stocks Portfolio'!Q798*'Efficient Frontier'!$I$7,'Efficient Frontier'!$J$7*'Stocks Portfolio'!R798)</f>
        <v>-2.0434910569672678E-2</v>
      </c>
      <c r="C798" s="97">
        <f t="shared" si="12"/>
        <v>0.4060764758933571</v>
      </c>
      <c r="D798" s="21">
        <f>('Stocks Portfolio'!B798-'Stocks Portfolio'!$B$3)/'Stocks Portfolio'!$B$3</f>
        <v>0.46521287642782955</v>
      </c>
      <c r="E798" s="3">
        <f>('Stocks Portfolio'!C798-'Stocks Portfolio'!$C$3)/'Stocks Portfolio'!$C$3</f>
        <v>0.36289726533628963</v>
      </c>
      <c r="F798" s="3">
        <f>('Stocks Portfolio'!D798-'Stocks Portfolio'!$D$3)/'Stocks Portfolio'!$D$3</f>
        <v>0.62219993313273136</v>
      </c>
      <c r="G798" s="3">
        <f>('Stocks Portfolio'!E798-'Stocks Portfolio'!$E$3)/'Stocks Portfolio'!$E$3</f>
        <v>0.38953143534994078</v>
      </c>
      <c r="H798" s="3">
        <f>('Stocks Portfolio'!F798-'Stocks Portfolio'!$F$3)/'Stocks Portfolio'!$F$3</f>
        <v>4.0319193616127715E-2</v>
      </c>
      <c r="I798" s="3">
        <f>('Stocks Portfolio'!G798-'Stocks Portfolio'!$G$3)/'Stocks Portfolio'!$G$3</f>
        <v>0.15393830488170118</v>
      </c>
      <c r="J798" s="3">
        <f>('Stocks Portfolio'!H798-'Stocks Portfolio'!$H$3)/'Stocks Portfolio'!$H$3</f>
        <v>-7.5178053284093757E-2</v>
      </c>
      <c r="K798" s="39">
        <f>('Stocks Portfolio'!I798-'Stocks Portfolio'!$I$3)/'Stocks Portfolio'!$I$3</f>
        <v>-0.3315217391304347</v>
      </c>
    </row>
    <row r="799" spans="1:11" customFormat="1" x14ac:dyDescent="0.3">
      <c r="A799" s="101" vm="13820">
        <v>44970</v>
      </c>
      <c r="B799" s="5">
        <f>SUM('Efficient Frontier'!$C$7*'Stocks Portfolio'!K799,'Efficient Frontier'!$D$7*'Stocks Portfolio'!L799,'Stocks Portfolio'!M799*'Efficient Frontier'!$E$7,'Efficient Frontier'!$F$7*'Stocks Portfolio'!N799,'Stocks Portfolio'!O799*'Efficient Frontier'!$G$7,'Efficient Frontier'!$H$7*'Stocks Portfolio'!P799,'Stocks Portfolio'!Q799*'Efficient Frontier'!$I$7,'Efficient Frontier'!$J$7*'Stocks Portfolio'!R799)</f>
        <v>8.765324889363612E-3</v>
      </c>
      <c r="C799" s="97">
        <f t="shared" si="12"/>
        <v>0.41694204272755336</v>
      </c>
      <c r="D799" s="21">
        <f>('Stocks Portfolio'!B799-'Stocks Portfolio'!$B$3)/'Stocks Portfolio'!$B$3</f>
        <v>0.45275181723779845</v>
      </c>
      <c r="E799" s="3">
        <f>('Stocks Portfolio'!C799-'Stocks Portfolio'!$C$3)/'Stocks Portfolio'!$C$3</f>
        <v>0.38457748213845772</v>
      </c>
      <c r="F799" s="3">
        <f>('Stocks Portfolio'!D799-'Stocks Portfolio'!$D$3)/'Stocks Portfolio'!$D$3</f>
        <v>0.6456034770979604</v>
      </c>
      <c r="G799" s="3">
        <f>('Stocks Portfolio'!E799-'Stocks Portfolio'!$E$3)/'Stocks Portfolio'!$E$3</f>
        <v>0.38493475682087785</v>
      </c>
      <c r="H799" s="3">
        <f>('Stocks Portfolio'!F799-'Stocks Portfolio'!$F$3)/'Stocks Portfolio'!$F$3</f>
        <v>4.9559008819823745E-2</v>
      </c>
      <c r="I799" s="3">
        <f>('Stocks Portfolio'!G799-'Stocks Portfolio'!$G$3)/'Stocks Portfolio'!$G$3</f>
        <v>0.16112608565438749</v>
      </c>
      <c r="J799" s="3">
        <f>('Stocks Portfolio'!H799-'Stocks Portfolio'!$H$3)/'Stocks Portfolio'!$H$3</f>
        <v>-6.5154312846214701E-2</v>
      </c>
      <c r="K799" s="39">
        <f>('Stocks Portfolio'!I799-'Stocks Portfolio'!$I$3)/'Stocks Portfolio'!$I$3</f>
        <v>-0.28967391304347817</v>
      </c>
    </row>
    <row r="800" spans="1:11" customFormat="1" x14ac:dyDescent="0.3">
      <c r="A800" s="101" vm="13837">
        <v>44971</v>
      </c>
      <c r="B800" s="5">
        <f>SUM('Efficient Frontier'!$C$7*'Stocks Portfolio'!K800,'Efficient Frontier'!$D$7*'Stocks Portfolio'!L800,'Stocks Portfolio'!M800*'Efficient Frontier'!$E$7,'Efficient Frontier'!$F$7*'Stocks Portfolio'!N800,'Stocks Portfolio'!O800*'Efficient Frontier'!$G$7,'Efficient Frontier'!$H$7*'Stocks Portfolio'!P800,'Stocks Portfolio'!Q800*'Efficient Frontier'!$I$7,'Efficient Frontier'!$J$7*'Stocks Portfolio'!R800)</f>
        <v>3.2441617657482246E-3</v>
      </c>
      <c r="C800" s="97">
        <f t="shared" si="12"/>
        <v>0.42146856260194615</v>
      </c>
      <c r="D800" s="21">
        <f>('Stocks Portfolio'!B800-'Stocks Portfolio'!$B$3)/'Stocks Portfolio'!$B$3</f>
        <v>0.46209761163032181</v>
      </c>
      <c r="E800" s="3">
        <f>('Stocks Portfolio'!C800-'Stocks Portfolio'!$C$3)/'Stocks Portfolio'!$C$3</f>
        <v>0.39689578713968954</v>
      </c>
      <c r="F800" s="3">
        <f>('Stocks Portfolio'!D800-'Stocks Portfolio'!$D$3)/'Stocks Portfolio'!$D$3</f>
        <v>0.64292878635907702</v>
      </c>
      <c r="G800" s="3">
        <f>('Stocks Portfolio'!E800-'Stocks Portfolio'!$E$3)/'Stocks Portfolio'!$E$3</f>
        <v>0.40317319098457882</v>
      </c>
      <c r="H800" s="3">
        <f>('Stocks Portfolio'!F800-'Stocks Portfolio'!$F$3)/'Stocks Portfolio'!$F$3</f>
        <v>5.1028979420411666E-2</v>
      </c>
      <c r="I800" s="3">
        <f>('Stocks Portfolio'!G800-'Stocks Portfolio'!$G$3)/'Stocks Portfolio'!$G$3</f>
        <v>0.1662174303683738</v>
      </c>
      <c r="J800" s="3">
        <f>('Stocks Portfolio'!H800-'Stocks Portfolio'!$H$3)/'Stocks Portfolio'!$H$3</f>
        <v>-6.4626747560010439E-2</v>
      </c>
      <c r="K800" s="39">
        <f>('Stocks Portfolio'!I800-'Stocks Portfolio'!$I$3)/'Stocks Portfolio'!$I$3</f>
        <v>-0.29347826086956519</v>
      </c>
    </row>
    <row r="801" spans="1:11" customFormat="1" x14ac:dyDescent="0.3">
      <c r="A801" s="101" vm="13855">
        <v>44972</v>
      </c>
      <c r="B801" s="5">
        <f>SUM('Efficient Frontier'!$C$7*'Stocks Portfolio'!K801,'Efficient Frontier'!$D$7*'Stocks Portfolio'!L801,'Stocks Portfolio'!M801*'Efficient Frontier'!$E$7,'Efficient Frontier'!$F$7*'Stocks Portfolio'!N801,'Stocks Portfolio'!O801*'Efficient Frontier'!$G$7,'Efficient Frontier'!$H$7*'Stocks Portfolio'!P801,'Stocks Portfolio'!Q801*'Efficient Frontier'!$I$7,'Efficient Frontier'!$J$7*'Stocks Portfolio'!R801)</f>
        <v>3.6901904108257956E-4</v>
      </c>
      <c r="C801" s="97">
        <f t="shared" si="12"/>
        <v>0.42351670109514206</v>
      </c>
      <c r="D801" s="21">
        <f>('Stocks Portfolio'!B801-'Stocks Portfolio'!$B$3)/'Stocks Portfolio'!$B$3</f>
        <v>0.43925233644859796</v>
      </c>
      <c r="E801" s="3">
        <f>('Stocks Portfolio'!C801-'Stocks Portfolio'!$C$3)/'Stocks Portfolio'!$C$3</f>
        <v>0.40822862774082264</v>
      </c>
      <c r="F801" s="3">
        <f>('Stocks Portfolio'!D801-'Stocks Portfolio'!$D$3)/'Stocks Portfolio'!$D$3</f>
        <v>0.66432631227014372</v>
      </c>
      <c r="G801" s="3">
        <f>('Stocks Portfolio'!E801-'Stocks Portfolio'!$E$3)/'Stocks Portfolio'!$E$3</f>
        <v>0.38137603795966801</v>
      </c>
      <c r="H801" s="3">
        <f>('Stocks Portfolio'!F801-'Stocks Portfolio'!$F$3)/'Stocks Portfolio'!$F$3</f>
        <v>4.7879042419151759E-2</v>
      </c>
      <c r="I801" s="3">
        <f>('Stocks Portfolio'!G801-'Stocks Portfolio'!$G$3)/'Stocks Portfolio'!$G$3</f>
        <v>0.18823000898472592</v>
      </c>
      <c r="J801" s="3">
        <f>('Stocks Portfolio'!H801-'Stocks Portfolio'!$H$3)/'Stocks Portfolio'!$H$3</f>
        <v>-5.3547876549722873E-2</v>
      </c>
      <c r="K801" s="39">
        <f>('Stocks Portfolio'!I801-'Stocks Portfolio'!$I$3)/'Stocks Portfolio'!$I$3</f>
        <v>-0.30869565217391298</v>
      </c>
    </row>
    <row r="802" spans="1:11" customFormat="1" x14ac:dyDescent="0.3">
      <c r="A802" s="101" vm="13872">
        <v>44973</v>
      </c>
      <c r="B802" s="5">
        <f>SUM('Efficient Frontier'!$C$7*'Stocks Portfolio'!K802,'Efficient Frontier'!$D$7*'Stocks Portfolio'!L802,'Stocks Portfolio'!M802*'Efficient Frontier'!$E$7,'Efficient Frontier'!$F$7*'Stocks Portfolio'!N802,'Stocks Portfolio'!O802*'Efficient Frontier'!$G$7,'Efficient Frontier'!$H$7*'Stocks Portfolio'!P802,'Stocks Portfolio'!Q802*'Efficient Frontier'!$I$7,'Efficient Frontier'!$J$7*'Stocks Portfolio'!R802)</f>
        <v>1.1416250295767982E-2</v>
      </c>
      <c r="C802" s="97">
        <f t="shared" si="12"/>
        <v>0.44016604858498432</v>
      </c>
      <c r="D802" s="21">
        <f>('Stocks Portfolio'!B802-'Stocks Portfolio'!$B$3)/'Stocks Portfolio'!$B$3</f>
        <v>0.43717549325025945</v>
      </c>
      <c r="E802" s="3">
        <f>('Stocks Portfolio'!C802-'Stocks Portfolio'!$C$3)/'Stocks Portfolio'!$C$3</f>
        <v>0.43286523774328634</v>
      </c>
      <c r="F802" s="3">
        <f>('Stocks Portfolio'!D802-'Stocks Portfolio'!$D$3)/'Stocks Portfolio'!$D$3</f>
        <v>0.67569374791039771</v>
      </c>
      <c r="G802" s="3">
        <f>('Stocks Portfolio'!E802-'Stocks Portfolio'!$E$3)/'Stocks Portfolio'!$E$3</f>
        <v>0.44024317912218258</v>
      </c>
      <c r="H802" s="3">
        <f>('Stocks Portfolio'!F802-'Stocks Portfolio'!$F$3)/'Stocks Portfolio'!$F$3</f>
        <v>7.1398572028559593E-2</v>
      </c>
      <c r="I802" s="3">
        <f>('Stocks Portfolio'!G802-'Stocks Portfolio'!$G$3)/'Stocks Portfolio'!$G$3</f>
        <v>0.19077568134171907</v>
      </c>
      <c r="J802" s="3">
        <f>('Stocks Portfolio'!H802-'Stocks Portfolio'!$H$3)/'Stocks Portfolio'!$H$3</f>
        <v>-5.5658137694539686E-2</v>
      </c>
      <c r="K802" s="39">
        <f>('Stocks Portfolio'!I802-'Stocks Portfolio'!$I$3)/'Stocks Portfolio'!$I$3</f>
        <v>-0.31249999999999994</v>
      </c>
    </row>
    <row r="803" spans="1:11" customFormat="1" x14ac:dyDescent="0.3">
      <c r="A803" s="101" vm="13887">
        <v>44974</v>
      </c>
      <c r="B803" s="5">
        <f>SUM('Efficient Frontier'!$C$7*'Stocks Portfolio'!K803,'Efficient Frontier'!$D$7*'Stocks Portfolio'!L803,'Stocks Portfolio'!M803*'Efficient Frontier'!$E$7,'Efficient Frontier'!$F$7*'Stocks Portfolio'!N803,'Stocks Portfolio'!O803*'Efficient Frontier'!$G$7,'Efficient Frontier'!$H$7*'Stocks Portfolio'!P803,'Stocks Portfolio'!Q803*'Efficient Frontier'!$I$7,'Efficient Frontier'!$J$7*'Stocks Portfolio'!R803)</f>
        <v>-2.6400824018878947E-3</v>
      </c>
      <c r="C803" s="97">
        <f t="shared" si="12"/>
        <v>0.43641336002862041</v>
      </c>
      <c r="D803" s="21">
        <f>('Stocks Portfolio'!B803-'Stocks Portfolio'!$B$3)/'Stocks Portfolio'!$B$3</f>
        <v>0.43717549325025945</v>
      </c>
      <c r="E803" s="3">
        <f>('Stocks Portfolio'!C803-'Stocks Portfolio'!$C$3)/'Stocks Portfolio'!$C$3</f>
        <v>0.42054693274205451</v>
      </c>
      <c r="F803" s="3">
        <f>('Stocks Portfolio'!D803-'Stocks Portfolio'!$D$3)/'Stocks Portfolio'!$D$3</f>
        <v>0.66499498495486442</v>
      </c>
      <c r="G803" s="3">
        <f>('Stocks Portfolio'!E803-'Stocks Portfolio'!$E$3)/'Stocks Portfolio'!$E$3</f>
        <v>0.45002965599051015</v>
      </c>
      <c r="H803" s="3">
        <f>('Stocks Portfolio'!F803-'Stocks Portfolio'!$F$3)/'Stocks Portfolio'!$F$3</f>
        <v>7.7068458630827383E-2</v>
      </c>
      <c r="I803" s="3">
        <f>('Stocks Portfolio'!G803-'Stocks Portfolio'!$G$3)/'Stocks Portfolio'!$G$3</f>
        <v>0.19421982629529796</v>
      </c>
      <c r="J803" s="3">
        <f>('Stocks Portfolio'!H803-'Stocks Portfolio'!$H$3)/'Stocks Portfolio'!$H$3</f>
        <v>-6.8319704563439637E-2</v>
      </c>
      <c r="K803" s="39">
        <f>('Stocks Portfolio'!I803-'Stocks Portfolio'!$I$3)/'Stocks Portfolio'!$I$3</f>
        <v>-0.32010869565217387</v>
      </c>
    </row>
    <row r="804" spans="1:11" customFormat="1" x14ac:dyDescent="0.3">
      <c r="A804" s="101" vm="13901">
        <v>44977</v>
      </c>
      <c r="B804" s="5">
        <f>SUM('Efficient Frontier'!$C$7*'Stocks Portfolio'!K804,'Efficient Frontier'!$D$7*'Stocks Portfolio'!L804,'Stocks Portfolio'!M804*'Efficient Frontier'!$E$7,'Efficient Frontier'!$F$7*'Stocks Portfolio'!N804,'Stocks Portfolio'!O804*'Efficient Frontier'!$G$7,'Efficient Frontier'!$H$7*'Stocks Portfolio'!P804,'Stocks Portfolio'!Q804*'Efficient Frontier'!$I$7,'Efficient Frontier'!$J$7*'Stocks Portfolio'!R804)</f>
        <v>-8.1632488211156144E-3</v>
      </c>
      <c r="C804" s="97">
        <f t="shared" si="12"/>
        <v>0.4239883334282134</v>
      </c>
      <c r="D804" s="21">
        <f>('Stocks Portfolio'!B804-'Stocks Portfolio'!$B$3)/'Stocks Portfolio'!$B$3</f>
        <v>0.435098650051921</v>
      </c>
      <c r="E804" s="3">
        <f>('Stocks Portfolio'!C804-'Stocks Portfolio'!$C$3)/'Stocks Portfolio'!$C$3</f>
        <v>0.42153239714215318</v>
      </c>
      <c r="F804" s="3">
        <f>('Stocks Portfolio'!D804-'Stocks Portfolio'!$D$3)/'Stocks Portfolio'!$D$3</f>
        <v>0.65162153126044786</v>
      </c>
      <c r="G804" s="3">
        <f>('Stocks Portfolio'!E804-'Stocks Portfolio'!$E$3)/'Stocks Portfolio'!$E$3</f>
        <v>0.40865954922894432</v>
      </c>
      <c r="H804" s="3">
        <f>('Stocks Portfolio'!F804-'Stocks Portfolio'!$F$3)/'Stocks Portfolio'!$F$3</f>
        <v>7.2658546829063447E-2</v>
      </c>
      <c r="I804" s="3">
        <f>('Stocks Portfolio'!G804-'Stocks Portfolio'!$G$3)/'Stocks Portfolio'!$G$3</f>
        <v>0.20829589697514239</v>
      </c>
      <c r="J804" s="3">
        <f>('Stocks Portfolio'!H804-'Stocks Portfolio'!$H$3)/'Stocks Portfolio'!$H$3</f>
        <v>-6.8847269849643886E-2</v>
      </c>
      <c r="K804" s="39">
        <f>('Stocks Portfolio'!I804-'Stocks Portfolio'!$I$3)/'Stocks Portfolio'!$I$3</f>
        <v>-0.3206521739130434</v>
      </c>
    </row>
    <row r="805" spans="1:11" customFormat="1" x14ac:dyDescent="0.3">
      <c r="A805" s="101" vm="13917">
        <v>44978</v>
      </c>
      <c r="B805" s="5">
        <f>SUM('Efficient Frontier'!$C$7*'Stocks Portfolio'!K805,'Efficient Frontier'!$D$7*'Stocks Portfolio'!L805,'Stocks Portfolio'!M805*'Efficient Frontier'!$E$7,'Efficient Frontier'!$F$7*'Stocks Portfolio'!N805,'Stocks Portfolio'!O805*'Efficient Frontier'!$G$7,'Efficient Frontier'!$H$7*'Stocks Portfolio'!P805,'Stocks Portfolio'!Q805*'Efficient Frontier'!$I$7,'Efficient Frontier'!$J$7*'Stocks Portfolio'!R805)</f>
        <v>-7.5781873491394189E-3</v>
      </c>
      <c r="C805" s="97">
        <f t="shared" si="12"/>
        <v>0.41482679314749105</v>
      </c>
      <c r="D805" s="21">
        <f>('Stocks Portfolio'!B805-'Stocks Portfolio'!$B$3)/'Stocks Portfolio'!$B$3</f>
        <v>0.43406022845275177</v>
      </c>
      <c r="E805" s="3">
        <f>('Stocks Portfolio'!C805-'Stocks Portfolio'!$C$3)/'Stocks Portfolio'!$C$3</f>
        <v>0.44518354274451816</v>
      </c>
      <c r="F805" s="3">
        <f>('Stocks Portfolio'!D805-'Stocks Portfolio'!$D$3)/'Stocks Portfolio'!$D$3</f>
        <v>0.6456034770979604</v>
      </c>
      <c r="G805" s="3">
        <f>('Stocks Portfolio'!E805-'Stocks Portfolio'!$E$3)/'Stocks Portfolio'!$E$3</f>
        <v>0.37900355871886138</v>
      </c>
      <c r="H805" s="3">
        <f>('Stocks Portfolio'!F805-'Stocks Portfolio'!$F$3)/'Stocks Portfolio'!$F$3</f>
        <v>7.2238555228895496E-2</v>
      </c>
      <c r="I805" s="3">
        <f>('Stocks Portfolio'!G805-'Stocks Portfolio'!$G$3)/'Stocks Portfolio'!$G$3</f>
        <v>0.1880802635519617</v>
      </c>
      <c r="J805" s="3">
        <f>('Stocks Portfolio'!H805-'Stocks Portfolio'!$H$3)/'Stocks Portfolio'!$H$3</f>
        <v>-7.3595357425481386E-2</v>
      </c>
      <c r="K805" s="39">
        <f>('Stocks Portfolio'!I805-'Stocks Portfolio'!$I$3)/'Stocks Portfolio'!$I$3</f>
        <v>-0.34728260869565214</v>
      </c>
    </row>
    <row r="806" spans="1:11" customFormat="1" x14ac:dyDescent="0.3">
      <c r="A806" s="101" vm="13932">
        <v>44979</v>
      </c>
      <c r="B806" s="5">
        <f>SUM('Efficient Frontier'!$C$7*'Stocks Portfolio'!K806,'Efficient Frontier'!$D$7*'Stocks Portfolio'!L806,'Stocks Portfolio'!M806*'Efficient Frontier'!$E$7,'Efficient Frontier'!$F$7*'Stocks Portfolio'!N806,'Stocks Portfolio'!O806*'Efficient Frontier'!$G$7,'Efficient Frontier'!$H$7*'Stocks Portfolio'!P806,'Stocks Portfolio'!Q806*'Efficient Frontier'!$I$7,'Efficient Frontier'!$J$7*'Stocks Portfolio'!R806)</f>
        <v>-1.0327396455678968E-2</v>
      </c>
      <c r="C806" s="97">
        <f t="shared" si="12"/>
        <v>0.40133366042658414</v>
      </c>
      <c r="D806" s="21">
        <f>('Stocks Portfolio'!B806-'Stocks Portfolio'!$B$3)/'Stocks Portfolio'!$B$3</f>
        <v>0.40706126687435096</v>
      </c>
      <c r="E806" s="3">
        <f>('Stocks Portfolio'!C806-'Stocks Portfolio'!$C$3)/'Stocks Portfolio'!$C$3</f>
        <v>0.4441980783444196</v>
      </c>
      <c r="F806" s="3">
        <f>('Stocks Portfolio'!D806-'Stocks Portfolio'!$D$3)/'Stocks Portfolio'!$D$3</f>
        <v>0.6415914409896355</v>
      </c>
      <c r="G806" s="3">
        <f>('Stocks Portfolio'!E806-'Stocks Portfolio'!$E$3)/'Stocks Portfolio'!$E$3</f>
        <v>0.34223013048635825</v>
      </c>
      <c r="H806" s="3">
        <f>('Stocks Portfolio'!F806-'Stocks Portfolio'!$F$3)/'Stocks Portfolio'!$F$3</f>
        <v>4.0109197816043836E-2</v>
      </c>
      <c r="I806" s="3">
        <f>('Stocks Portfolio'!G806-'Stocks Portfolio'!$G$3)/'Stocks Portfolio'!$G$3</f>
        <v>0.2142857142857143</v>
      </c>
      <c r="J806" s="3">
        <f>('Stocks Portfolio'!H806-'Stocks Portfolio'!$H$3)/'Stocks Portfolio'!$H$3</f>
        <v>-6.4099182273806385E-2</v>
      </c>
      <c r="K806" s="39">
        <f>('Stocks Portfolio'!I806-'Stocks Portfolio'!$I$3)/'Stocks Portfolio'!$I$3</f>
        <v>-0.36467391304347824</v>
      </c>
    </row>
    <row r="807" spans="1:11" customFormat="1" x14ac:dyDescent="0.3">
      <c r="A807" s="101" vm="13948">
        <v>44980</v>
      </c>
      <c r="B807" s="5">
        <f>SUM('Efficient Frontier'!$C$7*'Stocks Portfolio'!K807,'Efficient Frontier'!$D$7*'Stocks Portfolio'!L807,'Stocks Portfolio'!M807*'Efficient Frontier'!$E$7,'Efficient Frontier'!$F$7*'Stocks Portfolio'!N807,'Stocks Portfolio'!O807*'Efficient Frontier'!$G$7,'Efficient Frontier'!$H$7*'Stocks Portfolio'!P807,'Stocks Portfolio'!Q807*'Efficient Frontier'!$I$7,'Efficient Frontier'!$J$7*'Stocks Portfolio'!R807)</f>
        <v>7.5707697280456522E-3</v>
      </c>
      <c r="C807" s="97">
        <f t="shared" si="12"/>
        <v>0.41128630753566864</v>
      </c>
      <c r="D807" s="21">
        <f>('Stocks Portfolio'!B807-'Stocks Portfolio'!$B$3)/'Stocks Portfolio'!$B$3</f>
        <v>0.39875389408099682</v>
      </c>
      <c r="E807" s="3">
        <f>('Stocks Portfolio'!C807-'Stocks Portfolio'!$C$3)/'Stocks Portfolio'!$C$3</f>
        <v>0.4353288987435327</v>
      </c>
      <c r="F807" s="3">
        <f>('Stocks Portfolio'!D807-'Stocks Portfolio'!$D$3)/'Stocks Portfolio'!$D$3</f>
        <v>0.65162153126044786</v>
      </c>
      <c r="G807" s="3">
        <f>('Stocks Portfolio'!E807-'Stocks Portfolio'!$E$3)/'Stocks Portfolio'!$E$3</f>
        <v>0.36803084223013066</v>
      </c>
      <c r="H807" s="3">
        <f>('Stocks Portfolio'!F807-'Stocks Portfolio'!$F$3)/'Stocks Portfolio'!$F$3</f>
        <v>5.585888282234356E-2</v>
      </c>
      <c r="I807" s="3">
        <f>('Stocks Portfolio'!G807-'Stocks Portfolio'!$G$3)/'Stocks Portfolio'!$G$3</f>
        <v>0.25816112608565428</v>
      </c>
      <c r="J807" s="3">
        <f>('Stocks Portfolio'!H807-'Stocks Portfolio'!$H$3)/'Stocks Portfolio'!$H$3</f>
        <v>-6.6209443418623004E-2</v>
      </c>
      <c r="K807" s="39">
        <f>('Stocks Portfolio'!I807-'Stocks Portfolio'!$I$3)/'Stocks Portfolio'!$I$3</f>
        <v>-0.35489130434782606</v>
      </c>
    </row>
    <row r="808" spans="1:11" customFormat="1" x14ac:dyDescent="0.3">
      <c r="A808" s="101" vm="13965">
        <v>44981</v>
      </c>
      <c r="B808" s="5">
        <f>SUM('Efficient Frontier'!$C$7*'Stocks Portfolio'!K808,'Efficient Frontier'!$D$7*'Stocks Portfolio'!L808,'Stocks Portfolio'!M808*'Efficient Frontier'!$E$7,'Efficient Frontier'!$F$7*'Stocks Portfolio'!N808,'Stocks Portfolio'!O808*'Efficient Frontier'!$G$7,'Efficient Frontier'!$H$7*'Stocks Portfolio'!P808,'Stocks Portfolio'!Q808*'Efficient Frontier'!$I$7,'Efficient Frontier'!$J$7*'Stocks Portfolio'!R808)</f>
        <v>-5.3986766316213028E-3</v>
      </c>
      <c r="C808" s="97">
        <f t="shared" si="12"/>
        <v>0.40379637940277935</v>
      </c>
      <c r="D808" s="21">
        <f>('Stocks Portfolio'!B808-'Stocks Portfolio'!$B$3)/'Stocks Portfolio'!$B$3</f>
        <v>0.42263759086188973</v>
      </c>
      <c r="E808" s="3">
        <f>('Stocks Portfolio'!C808-'Stocks Portfolio'!$C$3)/'Stocks Portfolio'!$C$3</f>
        <v>0.42202512934220238</v>
      </c>
      <c r="F808" s="3">
        <f>('Stocks Portfolio'!D808-'Stocks Portfolio'!$D$3)/'Stocks Portfolio'!$D$3</f>
        <v>0.63691073219658967</v>
      </c>
      <c r="G808" s="3">
        <f>('Stocks Portfolio'!E808-'Stocks Portfolio'!$E$3)/'Stocks Portfolio'!$E$3</f>
        <v>0.35201660735468576</v>
      </c>
      <c r="H808" s="3">
        <f>('Stocks Portfolio'!F808-'Stocks Portfolio'!$F$3)/'Stocks Portfolio'!$F$3</f>
        <v>4.7879042419151759E-2</v>
      </c>
      <c r="I808" s="3">
        <f>('Stocks Portfolio'!G808-'Stocks Portfolio'!$G$3)/'Stocks Portfolio'!$G$3</f>
        <v>0.23165618448637312</v>
      </c>
      <c r="J808" s="3">
        <f>('Stocks Portfolio'!H808-'Stocks Portfolio'!$H$3)/'Stocks Portfolio'!$H$3</f>
        <v>-7.254022685307307E-2</v>
      </c>
      <c r="K808" s="39">
        <f>('Stocks Portfolio'!I808-'Stocks Portfolio'!$I$3)/'Stocks Portfolio'!$I$3</f>
        <v>-0.36141304347826081</v>
      </c>
    </row>
    <row r="809" spans="1:11" customFormat="1" x14ac:dyDescent="0.3">
      <c r="A809" s="101" vm="13981">
        <v>44984</v>
      </c>
      <c r="B809" s="5">
        <f>SUM('Efficient Frontier'!$C$7*'Stocks Portfolio'!K809,'Efficient Frontier'!$D$7*'Stocks Portfolio'!L809,'Stocks Portfolio'!M809*'Efficient Frontier'!$E$7,'Efficient Frontier'!$F$7*'Stocks Portfolio'!N809,'Stocks Portfolio'!O809*'Efficient Frontier'!$G$7,'Efficient Frontier'!$H$7*'Stocks Portfolio'!P809,'Stocks Portfolio'!Q809*'Efficient Frontier'!$I$7,'Efficient Frontier'!$J$7*'Stocks Portfolio'!R809)</f>
        <v>1.5068616033895629E-2</v>
      </c>
      <c r="C809" s="97">
        <f t="shared" si="12"/>
        <v>0.42425759310849798</v>
      </c>
      <c r="D809" s="21">
        <f>('Stocks Portfolio'!B809-'Stocks Portfolio'!$B$3)/'Stocks Portfolio'!$B$3</f>
        <v>0.42471443406022841</v>
      </c>
      <c r="E809" s="3">
        <f>('Stocks Portfolio'!C809-'Stocks Portfolio'!$C$3)/'Stocks Portfolio'!$C$3</f>
        <v>0.43631436314363126</v>
      </c>
      <c r="F809" s="3">
        <f>('Stocks Portfolio'!D809-'Stocks Portfolio'!$D$3)/'Stocks Portfolio'!$D$3</f>
        <v>0.65095285857572704</v>
      </c>
      <c r="G809" s="3">
        <f>('Stocks Portfolio'!E809-'Stocks Portfolio'!$E$3)/'Stocks Portfolio'!$E$3</f>
        <v>0.41444246737841045</v>
      </c>
      <c r="H809" s="3">
        <f>('Stocks Portfolio'!F809-'Stocks Portfolio'!$F$3)/'Stocks Portfolio'!$F$3</f>
        <v>6.3838723225535549E-2</v>
      </c>
      <c r="I809" s="3">
        <f>('Stocks Portfolio'!G809-'Stocks Portfolio'!$G$3)/'Stocks Portfolio'!$G$3</f>
        <v>0.24528301886792464</v>
      </c>
      <c r="J809" s="3">
        <f>('Stocks Portfolio'!H809-'Stocks Portfolio'!$H$3)/'Stocks Portfolio'!$H$3</f>
        <v>-5.2492745977314563E-2</v>
      </c>
      <c r="K809" s="39">
        <f>('Stocks Portfolio'!I809-'Stocks Portfolio'!$I$3)/'Stocks Portfolio'!$I$3</f>
        <v>-0.35271739130434776</v>
      </c>
    </row>
    <row r="810" spans="1:11" customFormat="1" x14ac:dyDescent="0.3">
      <c r="A810" s="101" vm="13998">
        <v>44985</v>
      </c>
      <c r="B810" s="5">
        <f>SUM('Efficient Frontier'!$C$7*'Stocks Portfolio'!K810,'Efficient Frontier'!$D$7*'Stocks Portfolio'!L810,'Stocks Portfolio'!M810*'Efficient Frontier'!$E$7,'Efficient Frontier'!$F$7*'Stocks Portfolio'!N810,'Stocks Portfolio'!O810*'Efficient Frontier'!$G$7,'Efficient Frontier'!$H$7*'Stocks Portfolio'!P810,'Stocks Portfolio'!Q810*'Efficient Frontier'!$I$7,'Efficient Frontier'!$J$7*'Stocks Portfolio'!R810)</f>
        <v>-9.7880622338396652E-4</v>
      </c>
      <c r="C810" s="97">
        <f t="shared" si="12"/>
        <v>0.42182288603295748</v>
      </c>
      <c r="D810" s="21">
        <f>('Stocks Portfolio'!B810-'Stocks Portfolio'!$B$3)/'Stocks Portfolio'!$B$3</f>
        <v>0.41536863966770504</v>
      </c>
      <c r="E810" s="3">
        <f>('Stocks Portfolio'!C810-'Stocks Portfolio'!$C$3)/'Stocks Portfolio'!$C$3</f>
        <v>0.42399605814239943</v>
      </c>
      <c r="F810" s="3">
        <f>('Stocks Portfolio'!D810-'Stocks Portfolio'!$D$3)/'Stocks Portfolio'!$D$3</f>
        <v>0.64025409562019386</v>
      </c>
      <c r="G810" s="3">
        <f>('Stocks Portfolio'!E810-'Stocks Portfolio'!$E$3)/'Stocks Portfolio'!$E$3</f>
        <v>0.43446026097271645</v>
      </c>
      <c r="H810" s="3">
        <f>('Stocks Portfolio'!F810-'Stocks Portfolio'!$F$3)/'Stocks Portfolio'!$F$3</f>
        <v>7.5808483830323542E-2</v>
      </c>
      <c r="I810" s="3">
        <f>('Stocks Portfolio'!G810-'Stocks Portfolio'!$G$3)/'Stocks Portfolio'!$G$3</f>
        <v>0.2394429469901167</v>
      </c>
      <c r="J810" s="3">
        <f>('Stocks Portfolio'!H810-'Stocks Portfolio'!$H$3)/'Stocks Portfolio'!$H$3</f>
        <v>-5.0382484832497937E-2</v>
      </c>
      <c r="K810" s="39">
        <f>('Stocks Portfolio'!I810-'Stocks Portfolio'!$I$3)/'Stocks Portfolio'!$I$3</f>
        <v>-0.34836956521739126</v>
      </c>
    </row>
    <row r="811" spans="1:11" customFormat="1" x14ac:dyDescent="0.3">
      <c r="A811" s="101" vm="14014">
        <v>44986</v>
      </c>
      <c r="B811" s="5">
        <f>SUM('Efficient Frontier'!$C$7*'Stocks Portfolio'!K811,'Efficient Frontier'!$D$7*'Stocks Portfolio'!L811,'Stocks Portfolio'!M811*'Efficient Frontier'!$E$7,'Efficient Frontier'!$F$7*'Stocks Portfolio'!N811,'Stocks Portfolio'!O811*'Efficient Frontier'!$G$7,'Efficient Frontier'!$H$7*'Stocks Portfolio'!P811,'Stocks Portfolio'!Q811*'Efficient Frontier'!$I$7,'Efficient Frontier'!$J$7*'Stocks Portfolio'!R811)</f>
        <v>-2.6114500130349351E-3</v>
      </c>
      <c r="C811" s="97">
        <f t="shared" si="12"/>
        <v>0.41750741395407598</v>
      </c>
      <c r="D811" s="21">
        <f>('Stocks Portfolio'!B811-'Stocks Portfolio'!$B$3)/'Stocks Portfolio'!$B$3</f>
        <v>0.3842159916926271</v>
      </c>
      <c r="E811" s="3">
        <f>('Stocks Portfolio'!C811-'Stocks Portfolio'!$C$3)/'Stocks Portfolio'!$C$3</f>
        <v>0.47080561714708052</v>
      </c>
      <c r="F811" s="3">
        <f>('Stocks Portfolio'!D811-'Stocks Portfolio'!$D$3)/'Stocks Portfolio'!$D$3</f>
        <v>0.6456034770979604</v>
      </c>
      <c r="G811" s="3">
        <f>('Stocks Portfolio'!E811-'Stocks Portfolio'!$E$3)/'Stocks Portfolio'!$E$3</f>
        <v>0.39916963226571772</v>
      </c>
      <c r="H811" s="3">
        <f>('Stocks Portfolio'!F811-'Stocks Portfolio'!$F$3)/'Stocks Portfolio'!$F$3</f>
        <v>6.5518689626207535E-2</v>
      </c>
      <c r="I811" s="3">
        <f>('Stocks Portfolio'!G811-'Stocks Portfolio'!$G$3)/'Stocks Portfolio'!$G$3</f>
        <v>0.27702905061395633</v>
      </c>
      <c r="J811" s="3">
        <f>('Stocks Portfolio'!H811-'Stocks Portfolio'!$H$3)/'Stocks Portfolio'!$H$3</f>
        <v>-2.8752308098127049E-2</v>
      </c>
      <c r="K811" s="39">
        <f>('Stocks Portfolio'!I811-'Stocks Portfolio'!$I$3)/'Stocks Portfolio'!$I$3</f>
        <v>-0.34076086956521728</v>
      </c>
    </row>
    <row r="812" spans="1:11" customFormat="1" x14ac:dyDescent="0.3">
      <c r="A812" s="101" vm="14031">
        <v>44987</v>
      </c>
      <c r="B812" s="5">
        <f>SUM('Efficient Frontier'!$C$7*'Stocks Portfolio'!K812,'Efficient Frontier'!$D$7*'Stocks Portfolio'!L812,'Stocks Portfolio'!M812*'Efficient Frontier'!$E$7,'Efficient Frontier'!$F$7*'Stocks Portfolio'!N812,'Stocks Portfolio'!O812*'Efficient Frontier'!$G$7,'Efficient Frontier'!$H$7*'Stocks Portfolio'!P812,'Stocks Portfolio'!Q812*'Efficient Frontier'!$I$7,'Efficient Frontier'!$J$7*'Stocks Portfolio'!R812)</f>
        <v>5.751310546406584E-3</v>
      </c>
      <c r="C812" s="97">
        <f t="shared" si="12"/>
        <v>0.42632309596086182</v>
      </c>
      <c r="D812" s="21">
        <f>('Stocks Portfolio'!B812-'Stocks Portfolio'!$B$3)/'Stocks Portfolio'!$B$3</f>
        <v>0.40602284527518151</v>
      </c>
      <c r="E812" s="3">
        <f>('Stocks Portfolio'!C812-'Stocks Portfolio'!$C$3)/'Stocks Portfolio'!$C$3</f>
        <v>0.48706577974870646</v>
      </c>
      <c r="F812" s="3">
        <f>('Stocks Portfolio'!D812-'Stocks Portfolio'!$D$3)/'Stocks Portfolio'!$D$3</f>
        <v>0.66165162153126034</v>
      </c>
      <c r="G812" s="3">
        <f>('Stocks Portfolio'!E812-'Stocks Portfolio'!$E$3)/'Stocks Portfolio'!$E$3</f>
        <v>0.38167259786476865</v>
      </c>
      <c r="H812" s="3">
        <f>('Stocks Portfolio'!F812-'Stocks Portfolio'!$F$3)/'Stocks Portfolio'!$F$3</f>
        <v>6.7618647627047473E-2</v>
      </c>
      <c r="I812" s="3">
        <f>('Stocks Portfolio'!G812-'Stocks Portfolio'!$G$3)/'Stocks Portfolio'!$G$3</f>
        <v>0.28571428571428575</v>
      </c>
      <c r="J812" s="3">
        <f>('Stocks Portfolio'!H812-'Stocks Portfolio'!$H$3)/'Stocks Portfolio'!$H$3</f>
        <v>-2.6642046953310423E-2</v>
      </c>
      <c r="K812" s="39">
        <f>('Stocks Portfolio'!I812-'Stocks Portfolio'!$I$3)/'Stocks Portfolio'!$I$3</f>
        <v>-0.33804347826086956</v>
      </c>
    </row>
    <row r="813" spans="1:11" customFormat="1" x14ac:dyDescent="0.3">
      <c r="A813" s="101" vm="14049">
        <v>44988</v>
      </c>
      <c r="B813" s="5">
        <f>SUM('Efficient Frontier'!$C$7*'Stocks Portfolio'!K813,'Efficient Frontier'!$D$7*'Stocks Portfolio'!L813,'Stocks Portfolio'!M813*'Efficient Frontier'!$E$7,'Efficient Frontier'!$F$7*'Stocks Portfolio'!N813,'Stocks Portfolio'!O813*'Efficient Frontier'!$G$7,'Efficient Frontier'!$H$7*'Stocks Portfolio'!P813,'Stocks Portfolio'!Q813*'Efficient Frontier'!$I$7,'Efficient Frontier'!$J$7*'Stocks Portfolio'!R813)</f>
        <v>2.0222774021861636E-2</v>
      </c>
      <c r="C813" s="97">
        <f t="shared" si="12"/>
        <v>0.45777931232257563</v>
      </c>
      <c r="D813" s="21">
        <f>('Stocks Portfolio'!B813-'Stocks Portfolio'!$B$3)/'Stocks Portfolio'!$B$3</f>
        <v>0.42471443406022841</v>
      </c>
      <c r="E813" s="3">
        <f>('Stocks Portfolio'!C813-'Stocks Portfolio'!$C$3)/'Stocks Portfolio'!$C$3</f>
        <v>0.49741315594974123</v>
      </c>
      <c r="F813" s="3">
        <f>('Stocks Portfolio'!D813-'Stocks Portfolio'!$D$3)/'Stocks Portfolio'!$D$3</f>
        <v>0.71447676362420565</v>
      </c>
      <c r="G813" s="3">
        <f>('Stocks Portfolio'!E813-'Stocks Portfolio'!$E$3)/'Stocks Portfolio'!$E$3</f>
        <v>0.40406287069988134</v>
      </c>
      <c r="H813" s="3">
        <f>('Stocks Portfolio'!F813-'Stocks Portfolio'!$F$3)/'Stocks Portfolio'!$F$3</f>
        <v>8.1268374632507454E-2</v>
      </c>
      <c r="I813" s="3">
        <f>('Stocks Portfolio'!G813-'Stocks Portfolio'!$G$3)/'Stocks Portfolio'!$G$3</f>
        <v>0.32285115303983225</v>
      </c>
      <c r="J813" s="3">
        <f>('Stocks Portfolio'!H813-'Stocks Portfolio'!$H$3)/'Stocks Portfolio'!$H$3</f>
        <v>-2.8752308098127049E-2</v>
      </c>
      <c r="K813" s="39">
        <f>('Stocks Portfolio'!I813-'Stocks Portfolio'!$I$3)/'Stocks Portfolio'!$I$3</f>
        <v>-0.33423913043478254</v>
      </c>
    </row>
    <row r="814" spans="1:11" customFormat="1" x14ac:dyDescent="0.3">
      <c r="A814" s="101" vm="14065">
        <v>44991</v>
      </c>
      <c r="B814" s="5">
        <f>SUM('Efficient Frontier'!$C$7*'Stocks Portfolio'!K814,'Efficient Frontier'!$D$7*'Stocks Portfolio'!L814,'Stocks Portfolio'!M814*'Efficient Frontier'!$E$7,'Efficient Frontier'!$F$7*'Stocks Portfolio'!N814,'Stocks Portfolio'!O814*'Efficient Frontier'!$G$7,'Efficient Frontier'!$H$7*'Stocks Portfolio'!P814,'Stocks Portfolio'!Q814*'Efficient Frontier'!$I$7,'Efficient Frontier'!$J$7*'Stocks Portfolio'!R814)</f>
        <v>-3.0714767436762779E-4</v>
      </c>
      <c r="C814" s="97">
        <f t="shared" si="12"/>
        <v>0.45716484430909038</v>
      </c>
      <c r="D814" s="21">
        <f>('Stocks Portfolio'!B814-'Stocks Portfolio'!$B$3)/'Stocks Portfolio'!$B$3</f>
        <v>0.40913811007268941</v>
      </c>
      <c r="E814" s="3">
        <f>('Stocks Portfolio'!C814-'Stocks Portfolio'!$C$3)/'Stocks Portfolio'!$C$3</f>
        <v>0.49199310174919925</v>
      </c>
      <c r="F814" s="3">
        <f>('Stocks Portfolio'!D814-'Stocks Portfolio'!$D$3)/'Stocks Portfolio'!$D$3</f>
        <v>0.70979605483115993</v>
      </c>
      <c r="G814" s="3">
        <f>('Stocks Portfolio'!E814-'Stocks Portfolio'!$E$3)/'Stocks Portfolio'!$E$3</f>
        <v>0.42927046263345192</v>
      </c>
      <c r="H814" s="3">
        <f>('Stocks Portfolio'!F814-'Stocks Portfolio'!$F$3)/'Stocks Portfolio'!$F$3</f>
        <v>8.8828223435531303E-2</v>
      </c>
      <c r="I814" s="3">
        <f>('Stocks Portfolio'!G814-'Stocks Portfolio'!$G$3)/'Stocks Portfolio'!$G$3</f>
        <v>0.31596286313267452</v>
      </c>
      <c r="J814" s="3">
        <f>('Stocks Portfolio'!H814-'Stocks Portfolio'!$H$3)/'Stocks Portfolio'!$H$3</f>
        <v>-2.6114481667106171E-2</v>
      </c>
      <c r="K814" s="39">
        <f>('Stocks Portfolio'!I814-'Stocks Portfolio'!$I$3)/'Stocks Portfolio'!$I$3</f>
        <v>-0.33967391304347822</v>
      </c>
    </row>
    <row r="815" spans="1:11" customFormat="1" x14ac:dyDescent="0.3">
      <c r="A815" s="101" vm="14083">
        <v>44992</v>
      </c>
      <c r="B815" s="5">
        <f>SUM('Efficient Frontier'!$C$7*'Stocks Portfolio'!K815,'Efficient Frontier'!$D$7*'Stocks Portfolio'!L815,'Stocks Portfolio'!M815*'Efficient Frontier'!$E$7,'Efficient Frontier'!$F$7*'Stocks Portfolio'!N815,'Stocks Portfolio'!O815*'Efficient Frontier'!$G$7,'Efficient Frontier'!$H$7*'Stocks Portfolio'!P815,'Stocks Portfolio'!Q815*'Efficient Frontier'!$I$7,'Efficient Frontier'!$J$7*'Stocks Portfolio'!R815)</f>
        <v>-6.2096257795812701E-3</v>
      </c>
      <c r="C815" s="97">
        <f t="shared" si="12"/>
        <v>0.44916860989924634</v>
      </c>
      <c r="D815" s="21">
        <f>('Stocks Portfolio'!B815-'Stocks Portfolio'!$B$3)/'Stocks Portfolio'!$B$3</f>
        <v>0.39148494288681196</v>
      </c>
      <c r="E815" s="3">
        <f>('Stocks Portfolio'!C815-'Stocks Portfolio'!$C$3)/'Stocks Portfolio'!$C$3</f>
        <v>0.50776053215077599</v>
      </c>
      <c r="F815" s="3">
        <f>('Stocks Portfolio'!D815-'Stocks Portfolio'!$D$3)/'Stocks Portfolio'!$D$3</f>
        <v>0.70511534603811421</v>
      </c>
      <c r="G815" s="3">
        <f>('Stocks Portfolio'!E815-'Stocks Portfolio'!$E$3)/'Stocks Portfolio'!$E$3</f>
        <v>0.41488730723606171</v>
      </c>
      <c r="H815" s="3">
        <f>('Stocks Portfolio'!F815-'Stocks Portfolio'!$F$3)/'Stocks Portfolio'!$F$3</f>
        <v>7.7278454430911456E-2</v>
      </c>
      <c r="I815" s="3">
        <f>('Stocks Portfolio'!G815-'Stocks Portfolio'!$G$3)/'Stocks Portfolio'!$G$3</f>
        <v>0.31251871817909566</v>
      </c>
      <c r="J815" s="3">
        <f>('Stocks Portfolio'!H815-'Stocks Portfolio'!$H$3)/'Stocks Portfolio'!$H$3</f>
        <v>-2.0311263518860357E-2</v>
      </c>
      <c r="K815" s="39">
        <f>('Stocks Portfolio'!I815-'Stocks Portfolio'!$I$3)/'Stocks Portfolio'!$I$3</f>
        <v>-0.35652173913043472</v>
      </c>
    </row>
    <row r="816" spans="1:11" customFormat="1" x14ac:dyDescent="0.3">
      <c r="A816" s="101" vm="14097">
        <v>44993</v>
      </c>
      <c r="B816" s="5">
        <f>SUM('Efficient Frontier'!$C$7*'Stocks Portfolio'!K816,'Efficient Frontier'!$D$7*'Stocks Portfolio'!L816,'Stocks Portfolio'!M816*'Efficient Frontier'!$E$7,'Efficient Frontier'!$F$7*'Stocks Portfolio'!N816,'Stocks Portfolio'!O816*'Efficient Frontier'!$G$7,'Efficient Frontier'!$H$7*'Stocks Portfolio'!P816,'Stocks Portfolio'!Q816*'Efficient Frontier'!$I$7,'Efficient Frontier'!$J$7*'Stocks Portfolio'!R816)</f>
        <v>-6.6359254244870722E-4</v>
      </c>
      <c r="C816" s="97">
        <f t="shared" si="12"/>
        <v>0.45029708383653472</v>
      </c>
      <c r="D816" s="21">
        <f>('Stocks Portfolio'!B816-'Stocks Portfolio'!$B$3)/'Stocks Portfolio'!$B$3</f>
        <v>0.39356178608515047</v>
      </c>
      <c r="E816" s="3">
        <f>('Stocks Portfolio'!C816-'Stocks Portfolio'!$C$3)/'Stocks Portfolio'!$C$3</f>
        <v>0.49297856614929775</v>
      </c>
      <c r="F816" s="3">
        <f>('Stocks Portfolio'!D816-'Stocks Portfolio'!$D$3)/'Stocks Portfolio'!$D$3</f>
        <v>0.70444667335339339</v>
      </c>
      <c r="G816" s="3">
        <f>('Stocks Portfolio'!E816-'Stocks Portfolio'!$E$3)/'Stocks Portfolio'!$E$3</f>
        <v>0.43846381969157783</v>
      </c>
      <c r="H816" s="3">
        <f>('Stocks Portfolio'!F816-'Stocks Portfolio'!$F$3)/'Stocks Portfolio'!$F$3</f>
        <v>8.042839143217137E-2</v>
      </c>
      <c r="I816" s="3">
        <f>('Stocks Portfolio'!G816-'Stocks Portfolio'!$G$3)/'Stocks Portfolio'!$G$3</f>
        <v>0.30952380952380942</v>
      </c>
      <c r="J816" s="3">
        <f>('Stocks Portfolio'!H816-'Stocks Portfolio'!$H$3)/'Stocks Portfolio'!$H$3</f>
        <v>-3.930361382221037E-2</v>
      </c>
      <c r="K816" s="39">
        <f>('Stocks Portfolio'!I816-'Stocks Portfolio'!$I$3)/'Stocks Portfolio'!$I$3</f>
        <v>-0.38423913043478258</v>
      </c>
    </row>
    <row r="817" spans="1:11" customFormat="1" x14ac:dyDescent="0.3">
      <c r="A817" s="101" vm="14113">
        <v>44994</v>
      </c>
      <c r="B817" s="5">
        <f>SUM('Efficient Frontier'!$C$7*'Stocks Portfolio'!K817,'Efficient Frontier'!$D$7*'Stocks Portfolio'!L817,'Stocks Portfolio'!M817*'Efficient Frontier'!$E$7,'Efficient Frontier'!$F$7*'Stocks Portfolio'!N817,'Stocks Portfolio'!O817*'Efficient Frontier'!$G$7,'Efficient Frontier'!$H$7*'Stocks Portfolio'!P817,'Stocks Portfolio'!Q817*'Efficient Frontier'!$I$7,'Efficient Frontier'!$J$7*'Stocks Portfolio'!R817)</f>
        <v>-1.2231218330752511E-2</v>
      </c>
      <c r="C817" s="97">
        <f t="shared" si="12"/>
        <v>0.43575251016709299</v>
      </c>
      <c r="D817" s="21">
        <f>('Stocks Portfolio'!B817-'Stocks Portfolio'!$B$3)/'Stocks Portfolio'!$B$3</f>
        <v>0.39148494288681196</v>
      </c>
      <c r="E817" s="3">
        <f>('Stocks Portfolio'!C817-'Stocks Portfolio'!$C$3)/'Stocks Portfolio'!$C$3</f>
        <v>0.47277654594727758</v>
      </c>
      <c r="F817" s="3">
        <f>('Stocks Portfolio'!D817-'Stocks Portfolio'!$D$3)/'Stocks Portfolio'!$D$3</f>
        <v>0.69107321965897683</v>
      </c>
      <c r="G817" s="3">
        <f>('Stocks Portfolio'!E817-'Stocks Portfolio'!$E$3)/'Stocks Portfolio'!$E$3</f>
        <v>0.42497034400948985</v>
      </c>
      <c r="H817" s="3">
        <f>('Stocks Portfolio'!F817-'Stocks Portfolio'!$F$3)/'Stocks Portfolio'!$F$3</f>
        <v>6.3208735825283538E-2</v>
      </c>
      <c r="I817" s="3">
        <f>('Stocks Portfolio'!G817-'Stocks Portfolio'!$G$3)/'Stocks Portfolio'!$G$3</f>
        <v>0.28796046720575036</v>
      </c>
      <c r="J817" s="3">
        <f>('Stocks Portfolio'!H817-'Stocks Portfolio'!$H$3)/'Stocks Portfolio'!$H$3</f>
        <v>-7.3595357425481386E-2</v>
      </c>
      <c r="K817" s="39">
        <f>('Stocks Portfolio'!I817-'Stocks Portfolio'!$I$3)/'Stocks Portfolio'!$I$3</f>
        <v>-0.42065217391304344</v>
      </c>
    </row>
    <row r="818" spans="1:11" customFormat="1" x14ac:dyDescent="0.3">
      <c r="A818" s="101" vm="14130">
        <v>44995</v>
      </c>
      <c r="B818" s="5">
        <f>SUM('Efficient Frontier'!$C$7*'Stocks Portfolio'!K818,'Efficient Frontier'!$D$7*'Stocks Portfolio'!L818,'Stocks Portfolio'!M818*'Efficient Frontier'!$E$7,'Efficient Frontier'!$F$7*'Stocks Portfolio'!N818,'Stocks Portfolio'!O818*'Efficient Frontier'!$G$7,'Efficient Frontier'!$H$7*'Stocks Portfolio'!P818,'Stocks Portfolio'!Q818*'Efficient Frontier'!$I$7,'Efficient Frontier'!$J$7*'Stocks Portfolio'!R818)</f>
        <v>-1.8298501674934749E-2</v>
      </c>
      <c r="C818" s="97">
        <f t="shared" si="12"/>
        <v>0.40930164279023312</v>
      </c>
      <c r="D818" s="21">
        <f>('Stocks Portfolio'!B818-'Stocks Portfolio'!$B$3)/'Stocks Portfolio'!$B$3</f>
        <v>0.36656282450674965</v>
      </c>
      <c r="E818" s="3">
        <f>('Stocks Portfolio'!C818-'Stocks Portfolio'!$C$3)/'Stocks Portfolio'!$C$3</f>
        <v>0.4850948509485094</v>
      </c>
      <c r="F818" s="3">
        <f>('Stocks Portfolio'!D818-'Stocks Portfolio'!$D$3)/'Stocks Portfolio'!$D$3</f>
        <v>0.66098294884653952</v>
      </c>
      <c r="G818" s="3">
        <f>('Stocks Portfolio'!E818-'Stocks Portfolio'!$E$3)/'Stocks Portfolio'!$E$3</f>
        <v>0.3804863582443655</v>
      </c>
      <c r="H818" s="3">
        <f>('Stocks Portfolio'!F818-'Stocks Portfolio'!$F$3)/'Stocks Portfolio'!$F$3</f>
        <v>4.241915161696784E-2</v>
      </c>
      <c r="I818" s="3">
        <f>('Stocks Portfolio'!G818-'Stocks Portfolio'!$G$3)/'Stocks Portfolio'!$G$3</f>
        <v>0.26445043426175513</v>
      </c>
      <c r="J818" s="3">
        <f>('Stocks Portfolio'!H818-'Stocks Portfolio'!$H$3)/'Stocks Portfolio'!$H$3</f>
        <v>-8.2036402004748085E-2</v>
      </c>
      <c r="K818" s="39">
        <f>('Stocks Portfolio'!I818-'Stocks Portfolio'!$I$3)/'Stocks Portfolio'!$I$3</f>
        <v>-0.42608695652173906</v>
      </c>
    </row>
    <row r="819" spans="1:11" customFormat="1" x14ac:dyDescent="0.3">
      <c r="A819" s="101" vm="14146">
        <v>44998</v>
      </c>
      <c r="B819" s="5">
        <f>SUM('Efficient Frontier'!$C$7*'Stocks Portfolio'!K819,'Efficient Frontier'!$D$7*'Stocks Portfolio'!L819,'Stocks Portfolio'!M819*'Efficient Frontier'!$E$7,'Efficient Frontier'!$F$7*'Stocks Portfolio'!N819,'Stocks Portfolio'!O819*'Efficient Frontier'!$G$7,'Efficient Frontier'!$H$7*'Stocks Portfolio'!P819,'Stocks Portfolio'!Q819*'Efficient Frontier'!$I$7,'Efficient Frontier'!$J$7*'Stocks Portfolio'!R819)</f>
        <v>-3.5775601253829864E-2</v>
      </c>
      <c r="C819" s="97">
        <f t="shared" si="12"/>
        <v>0.36020794307839055</v>
      </c>
      <c r="D819" s="21">
        <f>('Stocks Portfolio'!B819-'Stocks Portfolio'!$B$3)/'Stocks Portfolio'!$B$3</f>
        <v>0.35617860851505706</v>
      </c>
      <c r="E819" s="3">
        <f>('Stocks Portfolio'!C819-'Stocks Portfolio'!$C$3)/'Stocks Portfolio'!$C$3</f>
        <v>0.4333579699433357</v>
      </c>
      <c r="F819" s="3">
        <f>('Stocks Portfolio'!D819-'Stocks Portfolio'!$D$3)/'Stocks Portfolio'!$D$3</f>
        <v>0.62019391507856902</v>
      </c>
      <c r="G819" s="3">
        <f>('Stocks Portfolio'!E819-'Stocks Portfolio'!$E$3)/'Stocks Portfolio'!$E$3</f>
        <v>0.2560794780545671</v>
      </c>
      <c r="H819" s="3">
        <f>('Stocks Portfolio'!F819-'Stocks Portfolio'!$F$3)/'Stocks Portfolio'!$F$3</f>
        <v>-2.1209575808483826E-2</v>
      </c>
      <c r="I819" s="3">
        <f>('Stocks Portfolio'!G819-'Stocks Portfolio'!$G$3)/'Stocks Portfolio'!$G$3</f>
        <v>0.21323749625636423</v>
      </c>
      <c r="J819" s="3">
        <f>('Stocks Portfolio'!H819-'Stocks Portfolio'!$H$3)/'Stocks Portfolio'!$H$3</f>
        <v>-0.10261144816671047</v>
      </c>
      <c r="K819" s="39">
        <f>('Stocks Portfolio'!I819-'Stocks Portfolio'!$I$3)/'Stocks Portfolio'!$I$3</f>
        <v>-0.42554347826086952</v>
      </c>
    </row>
    <row r="820" spans="1:11" customFormat="1" x14ac:dyDescent="0.3">
      <c r="A820" s="101" vm="14161">
        <v>44999</v>
      </c>
      <c r="B820" s="5">
        <f>SUM('Efficient Frontier'!$C$7*'Stocks Portfolio'!K820,'Efficient Frontier'!$D$7*'Stocks Portfolio'!L820,'Stocks Portfolio'!M820*'Efficient Frontier'!$E$7,'Efficient Frontier'!$F$7*'Stocks Portfolio'!N820,'Stocks Portfolio'!O820*'Efficient Frontier'!$G$7,'Efficient Frontier'!$H$7*'Stocks Portfolio'!P820,'Stocks Portfolio'!Q820*'Efficient Frontier'!$I$7,'Efficient Frontier'!$J$7*'Stocks Portfolio'!R820)</f>
        <v>2.0058469188330704E-2</v>
      </c>
      <c r="C820" s="97">
        <f t="shared" si="12"/>
        <v>0.38644241527321749</v>
      </c>
      <c r="D820" s="21">
        <f>('Stocks Portfolio'!B820-'Stocks Portfolio'!$B$3)/'Stocks Portfolio'!$B$3</f>
        <v>0.37487019730010374</v>
      </c>
      <c r="E820" s="3">
        <f>('Stocks Portfolio'!C820-'Stocks Portfolio'!$C$3)/'Stocks Portfolio'!$C$3</f>
        <v>0.49002217294900202</v>
      </c>
      <c r="F820" s="3">
        <f>('Stocks Portfolio'!D820-'Stocks Portfolio'!$D$3)/'Stocks Portfolio'!$D$3</f>
        <v>0.6382480775660313</v>
      </c>
      <c r="G820" s="3">
        <f>('Stocks Portfolio'!E820-'Stocks Portfolio'!$E$3)/'Stocks Portfolio'!$E$3</f>
        <v>0.30886714116251485</v>
      </c>
      <c r="H820" s="3">
        <f>('Stocks Portfolio'!F820-'Stocks Portfolio'!$F$3)/'Stocks Portfolio'!$F$3</f>
        <v>1.1549769004620035E-2</v>
      </c>
      <c r="I820" s="3">
        <f>('Stocks Portfolio'!G820-'Stocks Portfolio'!$G$3)/'Stocks Portfolio'!$G$3</f>
        <v>0.22746331236897263</v>
      </c>
      <c r="J820" s="3">
        <f>('Stocks Portfolio'!H820-'Stocks Portfolio'!$H$3)/'Stocks Portfolio'!$H$3</f>
        <v>-8.7839620152993902E-2</v>
      </c>
      <c r="K820" s="39">
        <f>('Stocks Portfolio'!I820-'Stocks Portfolio'!$I$3)/'Stocks Portfolio'!$I$3</f>
        <v>-0.41304347826086946</v>
      </c>
    </row>
    <row r="821" spans="1:11" customFormat="1" x14ac:dyDescent="0.3">
      <c r="A821" s="101" vm="14178">
        <v>45000</v>
      </c>
      <c r="B821" s="5">
        <f>SUM('Efficient Frontier'!$C$7*'Stocks Portfolio'!K821,'Efficient Frontier'!$D$7*'Stocks Portfolio'!L821,'Stocks Portfolio'!M821*'Efficient Frontier'!$E$7,'Efficient Frontier'!$F$7*'Stocks Portfolio'!N821,'Stocks Portfolio'!O821*'Efficient Frontier'!$G$7,'Efficient Frontier'!$H$7*'Stocks Portfolio'!P821,'Stocks Portfolio'!Q821*'Efficient Frontier'!$I$7,'Efficient Frontier'!$J$7*'Stocks Portfolio'!R821)</f>
        <v>-3.2880718532921092E-2</v>
      </c>
      <c r="C821" s="97">
        <f t="shared" si="12"/>
        <v>0.34498574402456594</v>
      </c>
      <c r="D821" s="21">
        <f>('Stocks Portfolio'!B821-'Stocks Portfolio'!$B$3)/'Stocks Portfolio'!$B$3</f>
        <v>0.37798546209761147</v>
      </c>
      <c r="E821" s="3">
        <f>('Stocks Portfolio'!C821-'Stocks Portfolio'!$C$3)/'Stocks Portfolio'!$C$3</f>
        <v>0.4432126139443211</v>
      </c>
      <c r="F821" s="3">
        <f>('Stocks Portfolio'!D821-'Stocks Portfolio'!$D$3)/'Stocks Portfolio'!$D$3</f>
        <v>0.61016382480775655</v>
      </c>
      <c r="G821" s="3">
        <f>('Stocks Portfolio'!E821-'Stocks Portfolio'!$E$3)/'Stocks Portfolio'!$E$3</f>
        <v>0.19024317912218261</v>
      </c>
      <c r="H821" s="3">
        <f>('Stocks Portfolio'!F821-'Stocks Portfolio'!$F$3)/'Stocks Portfolio'!$F$3</f>
        <v>-5.7748845023099432E-2</v>
      </c>
      <c r="I821" s="3">
        <f>('Stocks Portfolio'!G821-'Stocks Portfolio'!$G$3)/'Stocks Portfolio'!$G$3</f>
        <v>0.18253968253968259</v>
      </c>
      <c r="J821" s="3">
        <f>('Stocks Portfolio'!H821-'Stocks Portfolio'!$H$3)/'Stocks Portfolio'!$H$3</f>
        <v>-0.11369031917699804</v>
      </c>
      <c r="K821" s="39">
        <f>('Stocks Portfolio'!I821-'Stocks Portfolio'!$I$3)/'Stocks Portfolio'!$I$3</f>
        <v>-0.42934782608695649</v>
      </c>
    </row>
    <row r="822" spans="1:11" customFormat="1" x14ac:dyDescent="0.3">
      <c r="A822" s="101" vm="14195">
        <v>45001</v>
      </c>
      <c r="B822" s="5">
        <f>SUM('Efficient Frontier'!$C$7*'Stocks Portfolio'!K822,'Efficient Frontier'!$D$7*'Stocks Portfolio'!L822,'Stocks Portfolio'!M822*'Efficient Frontier'!$E$7,'Efficient Frontier'!$F$7*'Stocks Portfolio'!N822,'Stocks Portfolio'!O822*'Efficient Frontier'!$G$7,'Efficient Frontier'!$H$7*'Stocks Portfolio'!P822,'Stocks Portfolio'!Q822*'Efficient Frontier'!$I$7,'Efficient Frontier'!$J$7*'Stocks Portfolio'!R822)</f>
        <v>2.3863909950115815E-2</v>
      </c>
      <c r="C822" s="97">
        <f t="shared" si="12"/>
        <v>0.37933954487084065</v>
      </c>
      <c r="D822" s="21">
        <f>('Stocks Portfolio'!B822-'Stocks Portfolio'!$B$3)/'Stocks Portfolio'!$B$3</f>
        <v>0.40498442367601228</v>
      </c>
      <c r="E822" s="3">
        <f>('Stocks Portfolio'!C822-'Stocks Portfolio'!$C$3)/'Stocks Portfolio'!$C$3</f>
        <v>0.50529687115052957</v>
      </c>
      <c r="F822" s="3">
        <f>('Stocks Portfolio'!D822-'Stocks Portfolio'!$D$3)/'Stocks Portfolio'!$D$3</f>
        <v>0.65830825810765614</v>
      </c>
      <c r="G822" s="3">
        <f>('Stocks Portfolio'!E822-'Stocks Portfolio'!$E$3)/'Stocks Portfolio'!$E$3</f>
        <v>0.22256820877817313</v>
      </c>
      <c r="H822" s="3">
        <f>('Stocks Portfolio'!F822-'Stocks Portfolio'!$F$3)/'Stocks Portfolio'!$F$3</f>
        <v>-5.5858882822343373E-2</v>
      </c>
      <c r="I822" s="3">
        <f>('Stocks Portfolio'!G822-'Stocks Portfolio'!$G$3)/'Stocks Portfolio'!$G$3</f>
        <v>0.19167415393830492</v>
      </c>
      <c r="J822" s="3">
        <f>('Stocks Portfolio'!H822-'Stocks Portfolio'!$H$3)/'Stocks Portfolio'!$H$3</f>
        <v>-9.9446056449485523E-2</v>
      </c>
      <c r="K822" s="39">
        <f>('Stocks Portfolio'!I822-'Stocks Portfolio'!$I$3)/'Stocks Portfolio'!$I$3</f>
        <v>-0.4222826086956521</v>
      </c>
    </row>
    <row r="823" spans="1:11" customFormat="1" x14ac:dyDescent="0.3">
      <c r="A823" s="101" vm="14210">
        <v>45002</v>
      </c>
      <c r="B823" s="5">
        <f>SUM('Efficient Frontier'!$C$7*'Stocks Portfolio'!K823,'Efficient Frontier'!$D$7*'Stocks Portfolio'!L823,'Stocks Portfolio'!M823*'Efficient Frontier'!$E$7,'Efficient Frontier'!$F$7*'Stocks Portfolio'!N823,'Stocks Portfolio'!O823*'Efficient Frontier'!$G$7,'Efficient Frontier'!$H$7*'Stocks Portfolio'!P823,'Stocks Portfolio'!Q823*'Efficient Frontier'!$I$7,'Efficient Frontier'!$J$7*'Stocks Portfolio'!R823)</f>
        <v>-2.2268790653525793E-2</v>
      </c>
      <c r="C823" s="97">
        <f t="shared" si="12"/>
        <v>0.34900982469931663</v>
      </c>
      <c r="D823" s="21">
        <f>('Stocks Portfolio'!B823-'Stocks Portfolio'!$B$3)/'Stocks Portfolio'!$B$3</f>
        <v>0.3966770508826582</v>
      </c>
      <c r="E823" s="3">
        <f>('Stocks Portfolio'!C823-'Stocks Portfolio'!$C$3)/'Stocks Portfolio'!$C$3</f>
        <v>0.46784922394678474</v>
      </c>
      <c r="F823" s="3">
        <f>('Stocks Portfolio'!D823-'Stocks Portfolio'!$D$3)/'Stocks Portfolio'!$D$3</f>
        <v>0.61818789702440646</v>
      </c>
      <c r="G823" s="3">
        <f>('Stocks Portfolio'!E823-'Stocks Portfolio'!$E$3)/'Stocks Portfolio'!$E$3</f>
        <v>0.17867734282325032</v>
      </c>
      <c r="H823" s="3">
        <f>('Stocks Portfolio'!F823-'Stocks Portfolio'!$F$3)/'Stocks Portfolio'!$F$3</f>
        <v>-7.8958420831583262E-2</v>
      </c>
      <c r="I823" s="3">
        <f>('Stocks Portfolio'!G823-'Stocks Portfolio'!$G$3)/'Stocks Portfolio'!$G$3</f>
        <v>0.17669961066187478</v>
      </c>
      <c r="J823" s="3">
        <f>('Stocks Portfolio'!H823-'Stocks Portfolio'!$H$3)/'Stocks Portfolio'!$H$3</f>
        <v>-0.11632814560801891</v>
      </c>
      <c r="K823" s="39">
        <f>('Stocks Portfolio'!I823-'Stocks Portfolio'!$I$3)/'Stocks Portfolio'!$I$3</f>
        <v>-0.43369565217391298</v>
      </c>
    </row>
    <row r="824" spans="1:11" customFormat="1" x14ac:dyDescent="0.3">
      <c r="A824" s="101" vm="14224">
        <v>45005</v>
      </c>
      <c r="B824" s="5">
        <f>SUM('Efficient Frontier'!$C$7*'Stocks Portfolio'!K824,'Efficient Frontier'!$D$7*'Stocks Portfolio'!L824,'Stocks Portfolio'!M824*'Efficient Frontier'!$E$7,'Efficient Frontier'!$F$7*'Stocks Portfolio'!N824,'Stocks Portfolio'!O824*'Efficient Frontier'!$G$7,'Efficient Frontier'!$H$7*'Stocks Portfolio'!P824,'Stocks Portfolio'!Q824*'Efficient Frontier'!$I$7,'Efficient Frontier'!$J$7*'Stocks Portfolio'!R824)</f>
        <v>1.4833882283539008E-2</v>
      </c>
      <c r="C824" s="97">
        <f t="shared" si="12"/>
        <v>0.36677999339555761</v>
      </c>
      <c r="D824" s="21">
        <f>('Stocks Portfolio'!B824-'Stocks Portfolio'!$B$3)/'Stocks Portfolio'!$B$3</f>
        <v>0.41848390446521277</v>
      </c>
      <c r="E824" s="3">
        <f>('Stocks Portfolio'!C824-'Stocks Portfolio'!$C$3)/'Stocks Portfolio'!$C$3</f>
        <v>0.4698201527469818</v>
      </c>
      <c r="F824" s="3">
        <f>('Stocks Portfolio'!D824-'Stocks Portfolio'!$D$3)/'Stocks Portfolio'!$D$3</f>
        <v>0.63089267803410221</v>
      </c>
      <c r="G824" s="3">
        <f>('Stocks Portfolio'!E824-'Stocks Portfolio'!$E$3)/'Stocks Portfolio'!$E$3</f>
        <v>0.20744365361803099</v>
      </c>
      <c r="H824" s="3">
        <f>('Stocks Portfolio'!F824-'Stocks Portfolio'!$F$3)/'Stocks Portfolio'!$F$3</f>
        <v>-4.4519109617807591E-2</v>
      </c>
      <c r="I824" s="3">
        <f>('Stocks Portfolio'!G824-'Stocks Portfolio'!$G$3)/'Stocks Portfolio'!$G$3</f>
        <v>0.18643306379155439</v>
      </c>
      <c r="J824" s="3">
        <f>('Stocks Portfolio'!H824-'Stocks Portfolio'!$H$3)/'Stocks Portfolio'!$H$3</f>
        <v>-0.10999736217356884</v>
      </c>
      <c r="K824" s="39">
        <f>('Stocks Portfolio'!I824-'Stocks Portfolio'!$I$3)/'Stocks Portfolio'!$I$3</f>
        <v>-0.40923913043478261</v>
      </c>
    </row>
    <row r="825" spans="1:11" customFormat="1" x14ac:dyDescent="0.3">
      <c r="A825" s="101" vm="14240">
        <v>45006</v>
      </c>
      <c r="B825" s="5">
        <f>SUM('Efficient Frontier'!$C$7*'Stocks Portfolio'!K825,'Efficient Frontier'!$D$7*'Stocks Portfolio'!L825,'Stocks Portfolio'!M825*'Efficient Frontier'!$E$7,'Efficient Frontier'!$F$7*'Stocks Portfolio'!N825,'Stocks Portfolio'!O825*'Efficient Frontier'!$G$7,'Efficient Frontier'!$H$7*'Stocks Portfolio'!P825,'Stocks Portfolio'!Q825*'Efficient Frontier'!$I$7,'Efficient Frontier'!$J$7*'Stocks Portfolio'!R825)</f>
        <v>2.1493111682906615E-2</v>
      </c>
      <c r="C825" s="97">
        <f t="shared" si="12"/>
        <v>0.3938991981188803</v>
      </c>
      <c r="D825" s="21">
        <f>('Stocks Portfolio'!B825-'Stocks Portfolio'!$B$3)/'Stocks Portfolio'!$B$3</f>
        <v>0.40809968847352018</v>
      </c>
      <c r="E825" s="3">
        <f>('Stocks Portfolio'!C825-'Stocks Portfolio'!$C$3)/'Stocks Portfolio'!$C$3</f>
        <v>0.50135501355013534</v>
      </c>
      <c r="F825" s="3">
        <f>('Stocks Portfolio'!D825-'Stocks Portfolio'!$D$3)/'Stocks Portfolio'!$D$3</f>
        <v>0.65095285857572704</v>
      </c>
      <c r="G825" s="3">
        <f>('Stocks Portfolio'!E825-'Stocks Portfolio'!$E$3)/'Stocks Portfolio'!$E$3</f>
        <v>0.2915183867141164</v>
      </c>
      <c r="H825" s="3">
        <f>('Stocks Portfolio'!F825-'Stocks Portfolio'!$F$3)/'Stocks Portfolio'!$F$3</f>
        <v>-1.091978160436783E-2</v>
      </c>
      <c r="I825" s="3">
        <f>('Stocks Portfolio'!G825-'Stocks Portfolio'!$G$3)/'Stocks Portfolio'!$G$3</f>
        <v>0.21188978736148548</v>
      </c>
      <c r="J825" s="3">
        <f>('Stocks Portfolio'!H825-'Stocks Portfolio'!$H$3)/'Stocks Portfolio'!$H$3</f>
        <v>-8.731205486678964E-2</v>
      </c>
      <c r="K825" s="39">
        <f>('Stocks Portfolio'!I825-'Stocks Portfolio'!$I$3)/'Stocks Portfolio'!$I$3</f>
        <v>-0.396195652173913</v>
      </c>
    </row>
    <row r="826" spans="1:11" customFormat="1" x14ac:dyDescent="0.3">
      <c r="A826" s="101" vm="14255">
        <v>45007</v>
      </c>
      <c r="B826" s="5">
        <f>SUM('Efficient Frontier'!$C$7*'Stocks Portfolio'!K826,'Efficient Frontier'!$D$7*'Stocks Portfolio'!L826,'Stocks Portfolio'!M826*'Efficient Frontier'!$E$7,'Efficient Frontier'!$F$7*'Stocks Portfolio'!N826,'Stocks Portfolio'!O826*'Efficient Frontier'!$G$7,'Efficient Frontier'!$H$7*'Stocks Portfolio'!P826,'Stocks Portfolio'!Q826*'Efficient Frontier'!$I$7,'Efficient Frontier'!$J$7*'Stocks Portfolio'!R826)</f>
        <v>-2.3244917073297843E-3</v>
      </c>
      <c r="C826" s="97">
        <f t="shared" si="12"/>
        <v>0.39181602674169802</v>
      </c>
      <c r="D826" s="21">
        <f>('Stocks Portfolio'!B826-'Stocks Portfolio'!$B$3)/'Stocks Portfolio'!$B$3</f>
        <v>0.3966770508826582</v>
      </c>
      <c r="E826" s="3">
        <f>('Stocks Portfolio'!C826-'Stocks Portfolio'!$C$3)/'Stocks Portfolio'!$C$3</f>
        <v>0.51318058635131802</v>
      </c>
      <c r="F826" s="3">
        <f>('Stocks Portfolio'!D826-'Stocks Portfolio'!$D$3)/'Stocks Portfolio'!$D$3</f>
        <v>0.65830825810765614</v>
      </c>
      <c r="G826" s="3">
        <f>('Stocks Portfolio'!E826-'Stocks Portfolio'!$E$3)/'Stocks Portfolio'!$E$3</f>
        <v>0.27520759193357058</v>
      </c>
      <c r="H826" s="3">
        <f>('Stocks Portfolio'!F826-'Stocks Portfolio'!$F$3)/'Stocks Portfolio'!$F$3</f>
        <v>-1.5959680806383793E-2</v>
      </c>
      <c r="I826" s="3">
        <f>('Stocks Portfolio'!G826-'Stocks Portfolio'!$G$3)/'Stocks Portfolio'!$G$3</f>
        <v>0.2126385145253071</v>
      </c>
      <c r="J826" s="3">
        <f>('Stocks Portfolio'!H826-'Stocks Portfolio'!$H$3)/'Stocks Portfolio'!$H$3</f>
        <v>-9.7863360590872958E-2</v>
      </c>
      <c r="K826" s="39">
        <f>('Stocks Portfolio'!I826-'Stocks Portfolio'!$I$3)/'Stocks Portfolio'!$I$3</f>
        <v>-0.39673913043478259</v>
      </c>
    </row>
    <row r="827" spans="1:11" customFormat="1" x14ac:dyDescent="0.3">
      <c r="A827" s="101" vm="14271">
        <v>45008</v>
      </c>
      <c r="B827" s="5">
        <f>SUM('Efficient Frontier'!$C$7*'Stocks Portfolio'!K827,'Efficient Frontier'!$D$7*'Stocks Portfolio'!L827,'Stocks Portfolio'!M827*'Efficient Frontier'!$E$7,'Efficient Frontier'!$F$7*'Stocks Portfolio'!N827,'Stocks Portfolio'!O827*'Efficient Frontier'!$G$7,'Efficient Frontier'!$H$7*'Stocks Portfolio'!P827,'Stocks Portfolio'!Q827*'Efficient Frontier'!$I$7,'Efficient Frontier'!$J$7*'Stocks Portfolio'!R827)</f>
        <v>-4.0871182261610402E-3</v>
      </c>
      <c r="C827" s="97">
        <f t="shared" si="12"/>
        <v>0.38613594527043849</v>
      </c>
      <c r="D827" s="21">
        <f>('Stocks Portfolio'!B827-'Stocks Portfolio'!$B$3)/'Stocks Portfolio'!$B$3</f>
        <v>0.38940809968847351</v>
      </c>
      <c r="E827" s="3">
        <f>('Stocks Portfolio'!C827-'Stocks Portfolio'!$C$3)/'Stocks Portfolio'!$C$3</f>
        <v>0.51810790835181064</v>
      </c>
      <c r="F827" s="3">
        <f>('Stocks Portfolio'!D827-'Stocks Portfolio'!$D$3)/'Stocks Portfolio'!$D$3</f>
        <v>0.65630224005349358</v>
      </c>
      <c r="G827" s="3">
        <f>('Stocks Portfolio'!E827-'Stocks Portfolio'!$E$3)/'Stocks Portfolio'!$E$3</f>
        <v>0.25415183867141167</v>
      </c>
      <c r="H827" s="3">
        <f>('Stocks Portfolio'!F827-'Stocks Portfolio'!$F$3)/'Stocks Portfolio'!$F$3</f>
        <v>-2.6039479210415724E-2</v>
      </c>
      <c r="I827" s="3">
        <f>('Stocks Portfolio'!G827-'Stocks Portfolio'!$G$3)/'Stocks Portfolio'!$G$3</f>
        <v>0.21144055106319257</v>
      </c>
      <c r="J827" s="3">
        <f>('Stocks Portfolio'!H827-'Stocks Portfolio'!$H$3)/'Stocks Portfolio'!$H$3</f>
        <v>-9.7335795304668904E-2</v>
      </c>
      <c r="K827" s="39">
        <f>('Stocks Portfolio'!I827-'Stocks Portfolio'!$I$3)/'Stocks Portfolio'!$I$3</f>
        <v>-0.3896739130434782</v>
      </c>
    </row>
    <row r="828" spans="1:11" customFormat="1" x14ac:dyDescent="0.3">
      <c r="A828" s="101" vm="14285">
        <v>45009</v>
      </c>
      <c r="B828" s="5">
        <f>SUM('Efficient Frontier'!$C$7*'Stocks Portfolio'!K828,'Efficient Frontier'!$D$7*'Stocks Portfolio'!L828,'Stocks Portfolio'!M828*'Efficient Frontier'!$E$7,'Efficient Frontier'!$F$7*'Stocks Portfolio'!N828,'Stocks Portfolio'!O828*'Efficient Frontier'!$G$7,'Efficient Frontier'!$H$7*'Stocks Portfolio'!P828,'Stocks Portfolio'!Q828*'Efficient Frontier'!$I$7,'Efficient Frontier'!$J$7*'Stocks Portfolio'!R828)</f>
        <v>-1.9613795977674001E-2</v>
      </c>
      <c r="C828" s="97">
        <f t="shared" si="12"/>
        <v>0.35939334432253045</v>
      </c>
      <c r="D828" s="21">
        <f>('Stocks Portfolio'!B828-'Stocks Portfolio'!$B$3)/'Stocks Portfolio'!$B$3</f>
        <v>0.3686396677050881</v>
      </c>
      <c r="E828" s="3">
        <f>('Stocks Portfolio'!C828-'Stocks Portfolio'!$C$3)/'Stocks Portfolio'!$C$3</f>
        <v>0.4939640305493963</v>
      </c>
      <c r="F828" s="3">
        <f>('Stocks Portfolio'!D828-'Stocks Portfolio'!$D$3)/'Stocks Portfolio'!$D$3</f>
        <v>0.63089267803410221</v>
      </c>
      <c r="G828" s="3">
        <f>('Stocks Portfolio'!E828-'Stocks Portfolio'!$E$3)/'Stocks Portfolio'!$E$3</f>
        <v>0.2032918149466193</v>
      </c>
      <c r="H828" s="3">
        <f>('Stocks Portfolio'!F828-'Stocks Portfolio'!$F$3)/'Stocks Portfolio'!$F$3</f>
        <v>-4.9559008819823558E-2</v>
      </c>
      <c r="I828" s="3">
        <f>('Stocks Portfolio'!G828-'Stocks Portfolio'!$G$3)/'Stocks Portfolio'!$G$3</f>
        <v>0.19062593590895474</v>
      </c>
      <c r="J828" s="3">
        <f>('Stocks Portfolio'!H828-'Stocks Portfolio'!$H$3)/'Stocks Portfolio'!$H$3</f>
        <v>-0.11210762331838565</v>
      </c>
      <c r="K828" s="39">
        <f>('Stocks Portfolio'!I828-'Stocks Portfolio'!$I$3)/'Stocks Portfolio'!$I$3</f>
        <v>-0.38804347826086955</v>
      </c>
    </row>
    <row r="829" spans="1:11" customFormat="1" x14ac:dyDescent="0.3">
      <c r="A829" s="101" vm="14299">
        <v>45012</v>
      </c>
      <c r="B829" s="5">
        <f>SUM('Efficient Frontier'!$C$7*'Stocks Portfolio'!K829,'Efficient Frontier'!$D$7*'Stocks Portfolio'!L829,'Stocks Portfolio'!M829*'Efficient Frontier'!$E$7,'Efficient Frontier'!$F$7*'Stocks Portfolio'!N829,'Stocks Portfolio'!O829*'Efficient Frontier'!$G$7,'Efficient Frontier'!$H$7*'Stocks Portfolio'!P829,'Stocks Portfolio'!Q829*'Efficient Frontier'!$I$7,'Efficient Frontier'!$J$7*'Stocks Portfolio'!R829)</f>
        <v>1.1948249278367356E-2</v>
      </c>
      <c r="C829" s="97">
        <f t="shared" si="12"/>
        <v>0.37661089073219722</v>
      </c>
      <c r="D829" s="21">
        <f>('Stocks Portfolio'!B829-'Stocks Portfolio'!$B$3)/'Stocks Portfolio'!$B$3</f>
        <v>0.39875389408099682</v>
      </c>
      <c r="E829" s="3">
        <f>('Stocks Portfolio'!C829-'Stocks Portfolio'!$C$3)/'Stocks Portfolio'!$C$3</f>
        <v>0.49544222714954417</v>
      </c>
      <c r="F829" s="3">
        <f>('Stocks Portfolio'!D829-'Stocks Portfolio'!$D$3)/'Stocks Portfolio'!$D$3</f>
        <v>0.65162153126044786</v>
      </c>
      <c r="G829" s="3">
        <f>('Stocks Portfolio'!E829-'Stocks Portfolio'!$E$3)/'Stocks Portfolio'!$E$3</f>
        <v>0.21811981020166077</v>
      </c>
      <c r="H829" s="3">
        <f>('Stocks Portfolio'!F829-'Stocks Portfolio'!$F$3)/'Stocks Portfolio'!$F$3</f>
        <v>-4.5989080218395512E-2</v>
      </c>
      <c r="I829" s="3">
        <f>('Stocks Portfolio'!G829-'Stocks Portfolio'!$G$3)/'Stocks Portfolio'!$G$3</f>
        <v>0.21518418688230012</v>
      </c>
      <c r="J829" s="3">
        <f>('Stocks Portfolio'!H829-'Stocks Portfolio'!$H$3)/'Stocks Portfolio'!$H$3</f>
        <v>-0.12793458190451054</v>
      </c>
      <c r="K829" s="39">
        <f>('Stocks Portfolio'!I829-'Stocks Portfolio'!$I$3)/'Stocks Portfolio'!$I$3</f>
        <v>-0.38097826086956516</v>
      </c>
    </row>
    <row r="830" spans="1:11" customFormat="1" x14ac:dyDescent="0.3">
      <c r="A830" s="101" vm="14313">
        <v>45013</v>
      </c>
      <c r="B830" s="5">
        <f>SUM('Efficient Frontier'!$C$7*'Stocks Portfolio'!K830,'Efficient Frontier'!$D$7*'Stocks Portfolio'!L830,'Stocks Portfolio'!M830*'Efficient Frontier'!$E$7,'Efficient Frontier'!$F$7*'Stocks Portfolio'!N830,'Stocks Portfolio'!O830*'Efficient Frontier'!$G$7,'Efficient Frontier'!$H$7*'Stocks Portfolio'!P830,'Stocks Portfolio'!Q830*'Efficient Frontier'!$I$7,'Efficient Frontier'!$J$7*'Stocks Portfolio'!R830)</f>
        <v>4.4719387023125223E-3</v>
      </c>
      <c r="C830" s="97">
        <f t="shared" si="12"/>
        <v>0.38110470618337267</v>
      </c>
      <c r="D830" s="21">
        <f>('Stocks Portfolio'!B830-'Stocks Portfolio'!$B$3)/'Stocks Portfolio'!$B$3</f>
        <v>0.38629283489096561</v>
      </c>
      <c r="E830" s="3">
        <f>('Stocks Portfolio'!C830-'Stocks Portfolio'!$C$3)/'Stocks Portfolio'!$C$3</f>
        <v>0.49199310174919925</v>
      </c>
      <c r="F830" s="3">
        <f>('Stocks Portfolio'!D830-'Stocks Portfolio'!$D$3)/'Stocks Portfolio'!$D$3</f>
        <v>0.64493480441323958</v>
      </c>
      <c r="G830" s="3">
        <f>('Stocks Portfolio'!E830-'Stocks Portfolio'!$E$3)/'Stocks Portfolio'!$E$3</f>
        <v>0.27150059311981012</v>
      </c>
      <c r="H830" s="3">
        <f>('Stocks Portfolio'!F830-'Stocks Portfolio'!$F$3)/'Stocks Portfolio'!$F$3</f>
        <v>-3.6749265014699675E-2</v>
      </c>
      <c r="I830" s="3">
        <f>('Stocks Portfolio'!G830-'Stocks Portfolio'!$G$3)/'Stocks Portfolio'!$G$3</f>
        <v>0.21683138664270732</v>
      </c>
      <c r="J830" s="3">
        <f>('Stocks Portfolio'!H830-'Stocks Portfolio'!$H$3)/'Stocks Portfolio'!$H$3</f>
        <v>-0.13848588762859404</v>
      </c>
      <c r="K830" s="39">
        <f>('Stocks Portfolio'!I830-'Stocks Portfolio'!$I$3)/'Stocks Portfolio'!$I$3</f>
        <v>-0.37608695652173907</v>
      </c>
    </row>
    <row r="831" spans="1:11" customFormat="1" x14ac:dyDescent="0.3">
      <c r="A831" s="101" vm="14326">
        <v>45014</v>
      </c>
      <c r="B831" s="5">
        <f>SUM('Efficient Frontier'!$C$7*'Stocks Portfolio'!K831,'Efficient Frontier'!$D$7*'Stocks Portfolio'!L831,'Stocks Portfolio'!M831*'Efficient Frontier'!$E$7,'Efficient Frontier'!$F$7*'Stocks Portfolio'!N831,'Stocks Portfolio'!O831*'Efficient Frontier'!$G$7,'Efficient Frontier'!$H$7*'Stocks Portfolio'!P831,'Stocks Portfolio'!Q831*'Efficient Frontier'!$I$7,'Efficient Frontier'!$J$7*'Stocks Portfolio'!R831)</f>
        <v>9.2377174642731992E-3</v>
      </c>
      <c r="C831" s="97">
        <f t="shared" si="12"/>
        <v>0.39324116711969243</v>
      </c>
      <c r="D831" s="21">
        <f>('Stocks Portfolio'!B831-'Stocks Portfolio'!$B$3)/'Stocks Portfolio'!$B$3</f>
        <v>0.39460020768431969</v>
      </c>
      <c r="E831" s="3">
        <f>('Stocks Portfolio'!C831-'Stocks Portfolio'!$C$3)/'Stocks Portfolio'!$C$3</f>
        <v>0.53830992855383075</v>
      </c>
      <c r="F831" s="3">
        <f>('Stocks Portfolio'!D831-'Stocks Portfolio'!$D$3)/'Stocks Portfolio'!$D$3</f>
        <v>0.65630224005349358</v>
      </c>
      <c r="G831" s="3">
        <f>('Stocks Portfolio'!E831-'Stocks Portfolio'!$E$3)/'Stocks Portfolio'!$E$3</f>
        <v>0.27891459074733099</v>
      </c>
      <c r="H831" s="3">
        <f>('Stocks Portfolio'!F831-'Stocks Portfolio'!$F$3)/'Stocks Portfolio'!$F$3</f>
        <v>-2.2259554808903795E-2</v>
      </c>
      <c r="I831" s="3">
        <f>('Stocks Portfolio'!G831-'Stocks Portfolio'!$G$3)/'Stocks Portfolio'!$G$3</f>
        <v>0.22866127583108717</v>
      </c>
      <c r="J831" s="3">
        <f>('Stocks Portfolio'!H831-'Stocks Portfolio'!$H$3)/'Stocks Portfolio'!$H$3</f>
        <v>-0.12687945133210224</v>
      </c>
      <c r="K831" s="39">
        <f>('Stocks Portfolio'!I831-'Stocks Portfolio'!$I$3)/'Stocks Portfolio'!$I$3</f>
        <v>-0.36358695652173906</v>
      </c>
    </row>
    <row r="832" spans="1:11" customFormat="1" x14ac:dyDescent="0.3">
      <c r="A832" s="101" vm="14340">
        <v>45015</v>
      </c>
      <c r="B832" s="5">
        <f>SUM('Efficient Frontier'!$C$7*'Stocks Portfolio'!K832,'Efficient Frontier'!$D$7*'Stocks Portfolio'!L832,'Stocks Portfolio'!M832*'Efficient Frontier'!$E$7,'Efficient Frontier'!$F$7*'Stocks Portfolio'!N832,'Stocks Portfolio'!O832*'Efficient Frontier'!$G$7,'Efficient Frontier'!$H$7*'Stocks Portfolio'!P832,'Stocks Portfolio'!Q832*'Efficient Frontier'!$I$7,'Efficient Frontier'!$J$7*'Stocks Portfolio'!R832)</f>
        <v>5.0058608772892872E-3</v>
      </c>
      <c r="C832" s="97">
        <f t="shared" si="12"/>
        <v>0.39883736785983703</v>
      </c>
      <c r="D832" s="21">
        <f>('Stocks Portfolio'!B832-'Stocks Portfolio'!$B$3)/'Stocks Portfolio'!$B$3</f>
        <v>0.42056074766355128</v>
      </c>
      <c r="E832" s="3">
        <f>('Stocks Portfolio'!C832-'Stocks Portfolio'!$C$3)/'Stocks Portfolio'!$C$3</f>
        <v>0.53781719635378167</v>
      </c>
      <c r="F832" s="3">
        <f>('Stocks Portfolio'!D832-'Stocks Portfolio'!$D$3)/'Stocks Portfolio'!$D$3</f>
        <v>0.64760949515212296</v>
      </c>
      <c r="G832" s="3">
        <f>('Stocks Portfolio'!E832-'Stocks Portfolio'!$E$3)/'Stocks Portfolio'!$E$3</f>
        <v>0.29448398576512469</v>
      </c>
      <c r="H832" s="3">
        <f>('Stocks Portfolio'!F832-'Stocks Portfolio'!$F$3)/'Stocks Portfolio'!$F$3</f>
        <v>-6.7198656026877662E-3</v>
      </c>
      <c r="I832" s="3">
        <f>('Stocks Portfolio'!G832-'Stocks Portfolio'!$G$3)/'Stocks Portfolio'!$G$3</f>
        <v>0.24153938304881709</v>
      </c>
      <c r="J832" s="3">
        <f>('Stocks Portfolio'!H832-'Stocks Portfolio'!$H$3)/'Stocks Portfolio'!$H$3</f>
        <v>-0.11949353732524386</v>
      </c>
      <c r="K832" s="39">
        <f>('Stocks Portfolio'!I832-'Stocks Portfolio'!$I$3)/'Stocks Portfolio'!$I$3</f>
        <v>-0.36304347826086947</v>
      </c>
    </row>
    <row r="833" spans="1:11" customFormat="1" x14ac:dyDescent="0.3">
      <c r="A833" s="101" vm="14356">
        <v>45016</v>
      </c>
      <c r="B833" s="5">
        <f>SUM('Efficient Frontier'!$C$7*'Stocks Portfolio'!K833,'Efficient Frontier'!$D$7*'Stocks Portfolio'!L833,'Stocks Portfolio'!M833*'Efficient Frontier'!$E$7,'Efficient Frontier'!$F$7*'Stocks Portfolio'!N833,'Stocks Portfolio'!O833*'Efficient Frontier'!$G$7,'Efficient Frontier'!$H$7*'Stocks Portfolio'!P833,'Stocks Portfolio'!Q833*'Efficient Frontier'!$I$7,'Efficient Frontier'!$J$7*'Stocks Portfolio'!R833)</f>
        <v>1.0395650298359543E-2</v>
      </c>
      <c r="C833" s="97">
        <f t="shared" si="12"/>
        <v>0.41419683303768845</v>
      </c>
      <c r="D833" s="21">
        <f>('Stocks Portfolio'!B833-'Stocks Portfolio'!$B$3)/'Stocks Portfolio'!$B$3</f>
        <v>0.45171339563862922</v>
      </c>
      <c r="E833" s="3">
        <f>('Stocks Portfolio'!C833-'Stocks Portfolio'!$C$3)/'Stocks Portfolio'!$C$3</f>
        <v>0.56541019955654082</v>
      </c>
      <c r="F833" s="3">
        <f>('Stocks Portfolio'!D833-'Stocks Portfolio'!$D$3)/'Stocks Portfolio'!$D$3</f>
        <v>0.66700100300902698</v>
      </c>
      <c r="G833" s="3">
        <f>('Stocks Portfolio'!E833-'Stocks Portfolio'!$E$3)/'Stocks Portfolio'!$E$3</f>
        <v>0.29077698695136422</v>
      </c>
      <c r="H833" s="3">
        <f>('Stocks Portfolio'!F833-'Stocks Portfolio'!$F$3)/'Stocks Portfolio'!$F$3</f>
        <v>-5.6698866022677971E-3</v>
      </c>
      <c r="I833" s="3">
        <f>('Stocks Portfolio'!G833-'Stocks Portfolio'!$G$3)/'Stocks Portfolio'!$G$3</f>
        <v>0.25306978137166825</v>
      </c>
      <c r="J833" s="3">
        <f>('Stocks Portfolio'!H833-'Stocks Portfolio'!$H$3)/'Stocks Portfolio'!$H$3</f>
        <v>-0.11105249274597716</v>
      </c>
      <c r="K833" s="39">
        <f>('Stocks Portfolio'!I833-'Stocks Portfolio'!$I$3)/'Stocks Portfolio'!$I$3</f>
        <v>-0.35652173913043472</v>
      </c>
    </row>
    <row r="834" spans="1:11" customFormat="1" x14ac:dyDescent="0.3">
      <c r="A834" s="101" vm="14371">
        <v>45019</v>
      </c>
      <c r="B834" s="5">
        <f>SUM('Efficient Frontier'!$C$7*'Stocks Portfolio'!K834,'Efficient Frontier'!$D$7*'Stocks Portfolio'!L834,'Stocks Portfolio'!M834*'Efficient Frontier'!$E$7,'Efficient Frontier'!$F$7*'Stocks Portfolio'!N834,'Stocks Portfolio'!O834*'Efficient Frontier'!$G$7,'Efficient Frontier'!$H$7*'Stocks Portfolio'!P834,'Stocks Portfolio'!Q834*'Efficient Frontier'!$I$7,'Efficient Frontier'!$J$7*'Stocks Portfolio'!R834)</f>
        <v>9.0362913827696028E-4</v>
      </c>
      <c r="C834" s="97">
        <f t="shared" si="12"/>
        <v>0.41440074379747815</v>
      </c>
      <c r="D834" s="21">
        <f>('Stocks Portfolio'!B834-'Stocks Portfolio'!$B$3)/'Stocks Portfolio'!$B$3</f>
        <v>0.43821391484942873</v>
      </c>
      <c r="E834" s="3">
        <f>('Stocks Portfolio'!C834-'Stocks Portfolio'!$C$3)/'Stocks Portfolio'!$C$3</f>
        <v>0.56935205715693515</v>
      </c>
      <c r="F834" s="3">
        <f>('Stocks Portfolio'!D834-'Stocks Portfolio'!$D$3)/'Stocks Portfolio'!$D$3</f>
        <v>0.65697091273821462</v>
      </c>
      <c r="G834" s="3">
        <f>('Stocks Portfolio'!E834-'Stocks Portfolio'!$E$3)/'Stocks Portfolio'!$E$3</f>
        <v>0.32932977461447216</v>
      </c>
      <c r="H834" s="3">
        <f>('Stocks Portfolio'!F834-'Stocks Portfolio'!$F$3)/'Stocks Portfolio'!$F$3</f>
        <v>-6.7198656026877662E-3</v>
      </c>
      <c r="I834" s="3">
        <f>('Stocks Portfolio'!G834-'Stocks Portfolio'!$G$3)/'Stocks Portfolio'!$G$3</f>
        <v>0.24812818209044638</v>
      </c>
      <c r="J834" s="3">
        <f>('Stocks Portfolio'!H834-'Stocks Portfolio'!$H$3)/'Stocks Portfolio'!$H$3</f>
        <v>-0.10999736217356884</v>
      </c>
      <c r="K834" s="39">
        <f>('Stocks Portfolio'!I834-'Stocks Portfolio'!$I$3)/'Stocks Portfolio'!$I$3</f>
        <v>-0.35760869565217385</v>
      </c>
    </row>
    <row r="835" spans="1:11" customFormat="1" x14ac:dyDescent="0.3">
      <c r="A835" s="101" vm="14385">
        <v>45020</v>
      </c>
      <c r="B835" s="5">
        <f>SUM('Efficient Frontier'!$C$7*'Stocks Portfolio'!K835,'Efficient Frontier'!$D$7*'Stocks Portfolio'!L835,'Stocks Portfolio'!M835*'Efficient Frontier'!$E$7,'Efficient Frontier'!$F$7*'Stocks Portfolio'!N835,'Stocks Portfolio'!O835*'Efficient Frontier'!$G$7,'Efficient Frontier'!$H$7*'Stocks Portfolio'!P835,'Stocks Portfolio'!Q835*'Efficient Frontier'!$I$7,'Efficient Frontier'!$J$7*'Stocks Portfolio'!R835)</f>
        <v>3.7937365278025445E-3</v>
      </c>
      <c r="C835" s="97">
        <f t="shared" si="12"/>
        <v>0.42203798108131918</v>
      </c>
      <c r="D835" s="21">
        <f>('Stocks Portfolio'!B835-'Stocks Portfolio'!$B$3)/'Stocks Portfolio'!$B$3</f>
        <v>0.48909657320872263</v>
      </c>
      <c r="E835" s="3">
        <f>('Stocks Portfolio'!C835-'Stocks Portfolio'!$C$3)/'Stocks Portfolio'!$C$3</f>
        <v>0.56688839615668873</v>
      </c>
      <c r="F835" s="3">
        <f>('Stocks Portfolio'!D835-'Stocks Portfolio'!$D$3)/'Stocks Portfolio'!$D$3</f>
        <v>0.6603142761618187</v>
      </c>
      <c r="G835" s="3">
        <f>('Stocks Portfolio'!E835-'Stocks Portfolio'!$E$3)/'Stocks Portfolio'!$E$3</f>
        <v>0.33066429418742593</v>
      </c>
      <c r="H835" s="3">
        <f>('Stocks Portfolio'!F835-'Stocks Portfolio'!$F$3)/'Stocks Portfolio'!$F$3</f>
        <v>-2.2259554808903795E-2</v>
      </c>
      <c r="I835" s="3">
        <f>('Stocks Portfolio'!G835-'Stocks Portfolio'!$G$3)/'Stocks Portfolio'!$G$3</f>
        <v>0.23090745732255177</v>
      </c>
      <c r="J835" s="3">
        <f>('Stocks Portfolio'!H835-'Stocks Portfolio'!$H$3)/'Stocks Portfolio'!$H$3</f>
        <v>-0.11210762331838565</v>
      </c>
      <c r="K835" s="39">
        <f>('Stocks Portfolio'!I835-'Stocks Portfolio'!$I$3)/'Stocks Portfolio'!$I$3</f>
        <v>-0.37826086956521737</v>
      </c>
    </row>
    <row r="836" spans="1:11" customFormat="1" x14ac:dyDescent="0.3">
      <c r="A836" s="101" vm="14399">
        <v>45021</v>
      </c>
      <c r="B836" s="5">
        <f>SUM('Efficient Frontier'!$C$7*'Stocks Portfolio'!K836,'Efficient Frontier'!$D$7*'Stocks Portfolio'!L836,'Stocks Portfolio'!M836*'Efficient Frontier'!$E$7,'Efficient Frontier'!$F$7*'Stocks Portfolio'!N836,'Stocks Portfolio'!O836*'Efficient Frontier'!$G$7,'Efficient Frontier'!$H$7*'Stocks Portfolio'!P836,'Stocks Portfolio'!Q836*'Efficient Frontier'!$I$7,'Efficient Frontier'!$J$7*'Stocks Portfolio'!R836)</f>
        <v>-2.6344826285800019E-3</v>
      </c>
      <c r="C836" s="97">
        <f t="shared" ref="C836:C899" si="13">($N$7*D836 + $O$7*E836 + $P$7*F836 + $Q$7*G836 + $R$7*H836 + $S$7*I836 + $T$7*J836 + $U$7*K836)</f>
        <v>0.41995618195386014</v>
      </c>
      <c r="D836" s="21">
        <f>('Stocks Portfolio'!B836-'Stocks Portfolio'!$B$3)/'Stocks Portfolio'!$B$3</f>
        <v>0.49221183800623031</v>
      </c>
      <c r="E836" s="3">
        <f>('Stocks Portfolio'!C836-'Stocks Portfolio'!$C$3)/'Stocks Portfolio'!$C$3</f>
        <v>0.58265582655826531</v>
      </c>
      <c r="F836" s="3">
        <f>('Stocks Portfolio'!D836-'Stocks Portfolio'!$D$3)/'Stocks Portfolio'!$D$3</f>
        <v>0.66432631227014372</v>
      </c>
      <c r="G836" s="3">
        <f>('Stocks Portfolio'!E836-'Stocks Portfolio'!$E$3)/'Stocks Portfolio'!$E$3</f>
        <v>0.31524317912218258</v>
      </c>
      <c r="H836" s="3">
        <f>('Stocks Portfolio'!F836-'Stocks Portfolio'!$F$3)/'Stocks Portfolio'!$F$3</f>
        <v>-3.02393952120956E-2</v>
      </c>
      <c r="I836" s="3">
        <f>('Stocks Portfolio'!G836-'Stocks Portfolio'!$G$3)/'Stocks Portfolio'!$G$3</f>
        <v>0.20649895178197072</v>
      </c>
      <c r="J836" s="3">
        <f>('Stocks Portfolio'!H836-'Stocks Portfolio'!$H$3)/'Stocks Portfolio'!$H$3</f>
        <v>-0.11791084146663147</v>
      </c>
      <c r="K836" s="39">
        <f>('Stocks Portfolio'!I836-'Stocks Portfolio'!$I$3)/'Stocks Portfolio'!$I$3</f>
        <v>-0.38695652173913042</v>
      </c>
    </row>
    <row r="837" spans="1:11" customFormat="1" x14ac:dyDescent="0.3">
      <c r="A837" s="101" vm="14412">
        <v>45022</v>
      </c>
      <c r="B837" s="5">
        <f>SUM('Efficient Frontier'!$C$7*'Stocks Portfolio'!K837,'Efficient Frontier'!$D$7*'Stocks Portfolio'!L837,'Stocks Portfolio'!M837*'Efficient Frontier'!$E$7,'Efficient Frontier'!$F$7*'Stocks Portfolio'!N837,'Stocks Portfolio'!O837*'Efficient Frontier'!$G$7,'Efficient Frontier'!$H$7*'Stocks Portfolio'!P837,'Stocks Portfolio'!Q837*'Efficient Frontier'!$I$7,'Efficient Frontier'!$J$7*'Stocks Portfolio'!R837)</f>
        <v>6.0367051367532735E-3</v>
      </c>
      <c r="C837" s="97">
        <f t="shared" si="13"/>
        <v>0.42720429499582879</v>
      </c>
      <c r="D837" s="21">
        <f>('Stocks Portfolio'!B837-'Stocks Portfolio'!$B$3)/'Stocks Portfolio'!$B$3</f>
        <v>0.49532710280373821</v>
      </c>
      <c r="E837" s="3">
        <f>('Stocks Portfolio'!C837-'Stocks Portfolio'!$C$3)/'Stocks Portfolio'!$C$3</f>
        <v>0.55851194875585097</v>
      </c>
      <c r="F837" s="3">
        <f>('Stocks Portfolio'!D837-'Stocks Portfolio'!$D$3)/'Stocks Portfolio'!$D$3</f>
        <v>0.66432631227014372</v>
      </c>
      <c r="G837" s="3">
        <f>('Stocks Portfolio'!E837-'Stocks Portfolio'!$E$3)/'Stocks Portfolio'!$E$3</f>
        <v>0.35216488730723605</v>
      </c>
      <c r="H837" s="3">
        <f>('Stocks Portfolio'!F837-'Stocks Portfolio'!$F$3)/'Stocks Portfolio'!$F$3</f>
        <v>-9.6598068038637915E-3</v>
      </c>
      <c r="I837" s="3">
        <f>('Stocks Portfolio'!G837-'Stocks Portfolio'!$G$3)/'Stocks Portfolio'!$G$3</f>
        <v>0.21653189577717888</v>
      </c>
      <c r="J837" s="3">
        <f>('Stocks Portfolio'!H837-'Stocks Portfolio'!$H$3)/'Stocks Portfolio'!$H$3</f>
        <v>-0.12740701661830647</v>
      </c>
      <c r="K837" s="39">
        <f>('Stocks Portfolio'!I837-'Stocks Portfolio'!$I$3)/'Stocks Portfolio'!$I$3</f>
        <v>-0.37826086956521737</v>
      </c>
    </row>
    <row r="838" spans="1:11" customFormat="1" x14ac:dyDescent="0.3">
      <c r="A838" s="101" vm="14426">
        <v>45027</v>
      </c>
      <c r="B838" s="5">
        <f>SUM('Efficient Frontier'!$C$7*'Stocks Portfolio'!K838,'Efficient Frontier'!$D$7*'Stocks Portfolio'!L838,'Stocks Portfolio'!M838*'Efficient Frontier'!$E$7,'Efficient Frontier'!$F$7*'Stocks Portfolio'!N838,'Stocks Portfolio'!O838*'Efficient Frontier'!$G$7,'Efficient Frontier'!$H$7*'Stocks Portfolio'!P838,'Stocks Portfolio'!Q838*'Efficient Frontier'!$I$7,'Efficient Frontier'!$J$7*'Stocks Portfolio'!R838)</f>
        <v>7.518670754527973E-3</v>
      </c>
      <c r="C838" s="97">
        <f t="shared" si="13"/>
        <v>0.43873949597872702</v>
      </c>
      <c r="D838" s="21">
        <f>('Stocks Portfolio'!B838-'Stocks Portfolio'!$B$3)/'Stocks Portfolio'!$B$3</f>
        <v>0.49428868120456898</v>
      </c>
      <c r="E838" s="3">
        <f>('Stocks Portfolio'!C838-'Stocks Portfolio'!$C$3)/'Stocks Portfolio'!$C$3</f>
        <v>0.56245380635624531</v>
      </c>
      <c r="F838" s="3">
        <f>('Stocks Portfolio'!D838-'Stocks Portfolio'!$D$3)/'Stocks Portfolio'!$D$3</f>
        <v>0.68371782012704774</v>
      </c>
      <c r="G838" s="3">
        <f>('Stocks Portfolio'!E838-'Stocks Portfolio'!$E$3)/'Stocks Portfolio'!$E$3</f>
        <v>0.36120996441281139</v>
      </c>
      <c r="H838" s="3">
        <f>('Stocks Portfolio'!F838-'Stocks Portfolio'!$F$3)/'Stocks Portfolio'!$F$3</f>
        <v>-1.6799664006719882E-3</v>
      </c>
      <c r="I838" s="3">
        <f>('Stocks Portfolio'!G838-'Stocks Portfolio'!$G$3)/'Stocks Portfolio'!$G$3</f>
        <v>0.25411799940101826</v>
      </c>
      <c r="J838" s="3">
        <f>('Stocks Portfolio'!H838-'Stocks Portfolio'!$H$3)/'Stocks Portfolio'!$H$3</f>
        <v>-0.12476919018728561</v>
      </c>
      <c r="K838" s="39">
        <f>('Stocks Portfolio'!I838-'Stocks Portfolio'!$I$3)/'Stocks Portfolio'!$I$3</f>
        <v>-0.38260869565217387</v>
      </c>
    </row>
    <row r="839" spans="1:11" customFormat="1" x14ac:dyDescent="0.3">
      <c r="A839" s="101" vm="14441">
        <v>45028</v>
      </c>
      <c r="B839" s="5">
        <f>SUM('Efficient Frontier'!$C$7*'Stocks Portfolio'!K839,'Efficient Frontier'!$D$7*'Stocks Portfolio'!L839,'Stocks Portfolio'!M839*'Efficient Frontier'!$E$7,'Efficient Frontier'!$F$7*'Stocks Portfolio'!N839,'Stocks Portfolio'!O839*'Efficient Frontier'!$G$7,'Efficient Frontier'!$H$7*'Stocks Portfolio'!P839,'Stocks Portfolio'!Q839*'Efficient Frontier'!$I$7,'Efficient Frontier'!$J$7*'Stocks Portfolio'!R839)</f>
        <v>5.3899149427869726E-3</v>
      </c>
      <c r="C839" s="97">
        <f t="shared" si="13"/>
        <v>0.44540075625653369</v>
      </c>
      <c r="D839" s="21">
        <f>('Stocks Portfolio'!B839-'Stocks Portfolio'!$B$3)/'Stocks Portfolio'!$B$3</f>
        <v>0.49013499480789186</v>
      </c>
      <c r="E839" s="3">
        <f>('Stocks Portfolio'!C839-'Stocks Portfolio'!$C$3)/'Stocks Portfolio'!$C$3</f>
        <v>0.55161369795516113</v>
      </c>
      <c r="F839" s="3">
        <f>('Stocks Portfolio'!D839-'Stocks Portfolio'!$D$3)/'Stocks Portfolio'!$D$3</f>
        <v>0.68572383818121008</v>
      </c>
      <c r="G839" s="3">
        <f>('Stocks Portfolio'!E839-'Stocks Portfolio'!$E$3)/'Stocks Portfolio'!$E$3</f>
        <v>0.39679715302491109</v>
      </c>
      <c r="H839" s="3">
        <f>('Stocks Portfolio'!F839-'Stocks Portfolio'!$F$3)/'Stocks Portfolio'!$F$3</f>
        <v>6.0898782024361208E-3</v>
      </c>
      <c r="I839" s="3">
        <f>('Stocks Portfolio'!G839-'Stocks Portfolio'!$G$3)/'Stocks Portfolio'!$G$3</f>
        <v>0.25756214435459712</v>
      </c>
      <c r="J839" s="3">
        <f>('Stocks Portfolio'!H839-'Stocks Portfolio'!$H$3)/'Stocks Portfolio'!$H$3</f>
        <v>-0.13004484304932737</v>
      </c>
      <c r="K839" s="39">
        <f>('Stocks Portfolio'!I839-'Stocks Portfolio'!$I$3)/'Stocks Portfolio'!$I$3</f>
        <v>-0.36956521739130432</v>
      </c>
    </row>
    <row r="840" spans="1:11" customFormat="1" x14ac:dyDescent="0.3">
      <c r="A840" s="101" vm="14456">
        <v>45029</v>
      </c>
      <c r="B840" s="5">
        <f>SUM('Efficient Frontier'!$C$7*'Stocks Portfolio'!K840,'Efficient Frontier'!$D$7*'Stocks Portfolio'!L840,'Stocks Portfolio'!M840*'Efficient Frontier'!$E$7,'Efficient Frontier'!$F$7*'Stocks Portfolio'!N840,'Stocks Portfolio'!O840*'Efficient Frontier'!$G$7,'Efficient Frontier'!$H$7*'Stocks Portfolio'!P840,'Stocks Portfolio'!Q840*'Efficient Frontier'!$I$7,'Efficient Frontier'!$J$7*'Stocks Portfolio'!R840)</f>
        <v>6.3594806193612392E-3</v>
      </c>
      <c r="C840" s="97">
        <f t="shared" si="13"/>
        <v>0.45559955232288801</v>
      </c>
      <c r="D840" s="21">
        <f>('Stocks Portfolio'!B840-'Stocks Portfolio'!$B$3)/'Stocks Portfolio'!$B$3</f>
        <v>0.47871235721703004</v>
      </c>
      <c r="E840" s="3">
        <f>('Stocks Portfolio'!C840-'Stocks Portfolio'!$C$3)/'Stocks Portfolio'!$C$3</f>
        <v>0.62059620596205956</v>
      </c>
      <c r="F840" s="3">
        <f>('Stocks Portfolio'!D840-'Stocks Portfolio'!$D$3)/'Stocks Portfolio'!$D$3</f>
        <v>0.70645269140755584</v>
      </c>
      <c r="G840" s="3">
        <f>('Stocks Portfolio'!E840-'Stocks Portfolio'!$E$3)/'Stocks Portfolio'!$E$3</f>
        <v>0.39531435349940697</v>
      </c>
      <c r="H840" s="3">
        <f>('Stocks Portfolio'!F840-'Stocks Portfolio'!$F$3)/'Stocks Portfolio'!$F$3</f>
        <v>2.9399412011760261E-3</v>
      </c>
      <c r="I840" s="3">
        <f>('Stocks Portfolio'!G840-'Stocks Portfolio'!$G$3)/'Stocks Portfolio'!$G$3</f>
        <v>0.25995807127882598</v>
      </c>
      <c r="J840" s="3">
        <f>('Stocks Portfolio'!H840-'Stocks Portfolio'!$H$3)/'Stocks Portfolio'!$H$3</f>
        <v>-0.11580058032181466</v>
      </c>
      <c r="K840" s="39">
        <f>('Stocks Portfolio'!I840-'Stocks Portfolio'!$I$3)/'Stocks Portfolio'!$I$3</f>
        <v>-0.3684782608695652</v>
      </c>
    </row>
    <row r="841" spans="1:11" customFormat="1" x14ac:dyDescent="0.3">
      <c r="A841" s="101" vm="14470">
        <v>45030</v>
      </c>
      <c r="B841" s="5">
        <f>SUM('Efficient Frontier'!$C$7*'Stocks Portfolio'!K841,'Efficient Frontier'!$D$7*'Stocks Portfolio'!L841,'Stocks Portfolio'!M841*'Efficient Frontier'!$E$7,'Efficient Frontier'!$F$7*'Stocks Portfolio'!N841,'Stocks Portfolio'!O841*'Efficient Frontier'!$G$7,'Efficient Frontier'!$H$7*'Stocks Portfolio'!P841,'Stocks Portfolio'!Q841*'Efficient Frontier'!$I$7,'Efficient Frontier'!$J$7*'Stocks Portfolio'!R841)</f>
        <v>1.4005803694366416E-2</v>
      </c>
      <c r="C841" s="97">
        <f t="shared" si="13"/>
        <v>0.47565833841192295</v>
      </c>
      <c r="D841" s="21">
        <f>('Stocks Portfolio'!B841-'Stocks Portfolio'!$B$3)/'Stocks Portfolio'!$B$3</f>
        <v>0.46002076843198331</v>
      </c>
      <c r="E841" s="3">
        <f>('Stocks Portfolio'!C841-'Stocks Portfolio'!$C$3)/'Stocks Portfolio'!$C$3</f>
        <v>0.62453806356245356</v>
      </c>
      <c r="F841" s="3">
        <f>('Stocks Portfolio'!D841-'Stocks Portfolio'!$D$3)/'Stocks Portfolio'!$D$3</f>
        <v>0.73587428953527245</v>
      </c>
      <c r="G841" s="3">
        <f>('Stocks Portfolio'!E841-'Stocks Portfolio'!$E$3)/'Stocks Portfolio'!$E$3</f>
        <v>0.43609134045077119</v>
      </c>
      <c r="H841" s="3">
        <f>('Stocks Portfolio'!F841-'Stocks Portfolio'!$F$3)/'Stocks Portfolio'!$F$3</f>
        <v>3.6749265014699856E-2</v>
      </c>
      <c r="I841" s="3">
        <f>('Stocks Portfolio'!G841-'Stocks Portfolio'!$G$3)/'Stocks Portfolio'!$G$3</f>
        <v>0.28511530398322865</v>
      </c>
      <c r="J841" s="3">
        <f>('Stocks Portfolio'!H841-'Stocks Portfolio'!$H$3)/'Stocks Portfolio'!$H$3</f>
        <v>-9.4170403587443774E-2</v>
      </c>
      <c r="K841" s="39">
        <f>('Stocks Portfolio'!I841-'Stocks Portfolio'!$I$3)/'Stocks Portfolio'!$I$3</f>
        <v>-0.36304347826086947</v>
      </c>
    </row>
    <row r="842" spans="1:11" customFormat="1" x14ac:dyDescent="0.3">
      <c r="A842" s="101" vm="14485">
        <v>45033</v>
      </c>
      <c r="B842" s="5">
        <f>SUM('Efficient Frontier'!$C$7*'Stocks Portfolio'!K842,'Efficient Frontier'!$D$7*'Stocks Portfolio'!L842,'Stocks Portfolio'!M842*'Efficient Frontier'!$E$7,'Efficient Frontier'!$F$7*'Stocks Portfolio'!N842,'Stocks Portfolio'!O842*'Efficient Frontier'!$G$7,'Efficient Frontier'!$H$7*'Stocks Portfolio'!P842,'Stocks Portfolio'!Q842*'Efficient Frontier'!$I$7,'Efficient Frontier'!$J$7*'Stocks Portfolio'!R842)</f>
        <v>-1.3414894279160127E-2</v>
      </c>
      <c r="C842" s="97">
        <f t="shared" si="13"/>
        <v>0.4556758788078546</v>
      </c>
      <c r="D842" s="21">
        <f>('Stocks Portfolio'!B842-'Stocks Portfolio'!$B$3)/'Stocks Portfolio'!$B$3</f>
        <v>0.45690550363447541</v>
      </c>
      <c r="E842" s="3">
        <f>('Stocks Portfolio'!C842-'Stocks Portfolio'!$C$3)/'Stocks Portfolio'!$C$3</f>
        <v>0.59251047055925088</v>
      </c>
      <c r="F842" s="3">
        <f>('Stocks Portfolio'!D842-'Stocks Portfolio'!$D$3)/'Stocks Portfolio'!$D$3</f>
        <v>0.70845870946171841</v>
      </c>
      <c r="G842" s="3">
        <f>('Stocks Portfolio'!E842-'Stocks Portfolio'!$E$3)/'Stocks Portfolio'!$E$3</f>
        <v>0.41073546856464999</v>
      </c>
      <c r="H842" s="3">
        <f>('Stocks Portfolio'!F842-'Stocks Portfolio'!$F$3)/'Stocks Portfolio'!$F$3</f>
        <v>2.540949181016389E-2</v>
      </c>
      <c r="I842" s="3">
        <f>('Stocks Portfolio'!G842-'Stocks Portfolio'!$G$3)/'Stocks Portfolio'!$G$3</f>
        <v>0.27118897873614867</v>
      </c>
      <c r="J842" s="3">
        <f>('Stocks Portfolio'!H842-'Stocks Portfolio'!$H$3)/'Stocks Portfolio'!$H$3</f>
        <v>-0.11158005803218141</v>
      </c>
      <c r="K842" s="39">
        <f>('Stocks Portfolio'!I842-'Stocks Portfolio'!$I$3)/'Stocks Portfolio'!$I$3</f>
        <v>-0.36956521739130432</v>
      </c>
    </row>
    <row r="843" spans="1:11" customFormat="1" x14ac:dyDescent="0.3">
      <c r="A843" s="101" vm="14501">
        <v>45034</v>
      </c>
      <c r="B843" s="5">
        <f>SUM('Efficient Frontier'!$C$7*'Stocks Portfolio'!K843,'Efficient Frontier'!$D$7*'Stocks Portfolio'!L843,'Stocks Portfolio'!M843*'Efficient Frontier'!$E$7,'Efficient Frontier'!$F$7*'Stocks Portfolio'!N843,'Stocks Portfolio'!O843*'Efficient Frontier'!$G$7,'Efficient Frontier'!$H$7*'Stocks Portfolio'!P843,'Stocks Portfolio'!Q843*'Efficient Frontier'!$I$7,'Efficient Frontier'!$J$7*'Stocks Portfolio'!R843)</f>
        <v>1.8958432453437604E-3</v>
      </c>
      <c r="C843" s="97">
        <f t="shared" si="13"/>
        <v>0.45835728043367863</v>
      </c>
      <c r="D843" s="21">
        <f>('Stocks Portfolio'!B843-'Stocks Portfolio'!$B$3)/'Stocks Portfolio'!$B$3</f>
        <v>0.43302180685358249</v>
      </c>
      <c r="E843" s="3">
        <f>('Stocks Portfolio'!C843-'Stocks Portfolio'!$C$3)/'Stocks Portfolio'!$C$3</f>
        <v>0.61369795516136971</v>
      </c>
      <c r="F843" s="3">
        <f>('Stocks Portfolio'!D843-'Stocks Portfolio'!$D$3)/'Stocks Portfolio'!$D$3</f>
        <v>0.70712136409227677</v>
      </c>
      <c r="G843" s="3">
        <f>('Stocks Portfolio'!E843-'Stocks Portfolio'!$E$3)/'Stocks Portfolio'!$E$3</f>
        <v>0.44202253855278767</v>
      </c>
      <c r="H843" s="3">
        <f>('Stocks Portfolio'!F843-'Stocks Portfolio'!$F$3)/'Stocks Portfolio'!$F$3</f>
        <v>4.0739185216295853E-2</v>
      </c>
      <c r="I843" s="3">
        <f>('Stocks Portfolio'!G843-'Stocks Portfolio'!$G$3)/'Stocks Portfolio'!$G$3</f>
        <v>0.27523210542078469</v>
      </c>
      <c r="J843" s="3">
        <f>('Stocks Portfolio'!H843-'Stocks Portfolio'!$H$3)/'Stocks Portfolio'!$H$3</f>
        <v>-0.10366657873911897</v>
      </c>
      <c r="K843" s="39">
        <f>('Stocks Portfolio'!I843-'Stocks Portfolio'!$I$3)/'Stocks Portfolio'!$I$3</f>
        <v>-0.37826086956521737</v>
      </c>
    </row>
    <row r="844" spans="1:11" customFormat="1" x14ac:dyDescent="0.3">
      <c r="A844" s="101" vm="14517">
        <v>45035</v>
      </c>
      <c r="B844" s="5">
        <f>SUM('Efficient Frontier'!$C$7*'Stocks Portfolio'!K844,'Efficient Frontier'!$D$7*'Stocks Portfolio'!L844,'Stocks Portfolio'!M844*'Efficient Frontier'!$E$7,'Efficient Frontier'!$F$7*'Stocks Portfolio'!N844,'Stocks Portfolio'!O844*'Efficient Frontier'!$G$7,'Efficient Frontier'!$H$7*'Stocks Portfolio'!P844,'Stocks Portfolio'!Q844*'Efficient Frontier'!$I$7,'Efficient Frontier'!$J$7*'Stocks Portfolio'!R844)</f>
        <v>3.4403526219172354E-3</v>
      </c>
      <c r="C844" s="97">
        <f t="shared" si="13"/>
        <v>0.46323061943602084</v>
      </c>
      <c r="D844" s="21">
        <f>('Stocks Portfolio'!B844-'Stocks Portfolio'!$B$3)/'Stocks Portfolio'!$B$3</f>
        <v>0.44444444444444436</v>
      </c>
      <c r="E844" s="3">
        <f>('Stocks Portfolio'!C844-'Stocks Portfolio'!$C$3)/'Stocks Portfolio'!$C$3</f>
        <v>0.62404533136240448</v>
      </c>
      <c r="F844" s="3">
        <f>('Stocks Portfolio'!D844-'Stocks Portfolio'!$D$3)/'Stocks Portfolio'!$D$3</f>
        <v>0.70177198261451001</v>
      </c>
      <c r="G844" s="3">
        <f>('Stocks Portfolio'!E844-'Stocks Portfolio'!$E$3)/'Stocks Portfolio'!$E$3</f>
        <v>0.46678529062870699</v>
      </c>
      <c r="H844" s="3">
        <f>('Stocks Portfolio'!F844-'Stocks Portfolio'!$F$3)/'Stocks Portfolio'!$F$3</f>
        <v>4.9349013019739679E-2</v>
      </c>
      <c r="I844" s="3">
        <f>('Stocks Portfolio'!G844-'Stocks Portfolio'!$G$3)/'Stocks Portfolio'!$G$3</f>
        <v>0.27044025157232704</v>
      </c>
      <c r="J844" s="3">
        <f>('Stocks Portfolio'!H844-'Stocks Portfolio'!$H$3)/'Stocks Portfolio'!$H$3</f>
        <v>-9.6280664732260587E-2</v>
      </c>
      <c r="K844" s="39">
        <f>('Stocks Portfolio'!I844-'Stocks Portfolio'!$I$3)/'Stocks Portfolio'!$I$3</f>
        <v>-0.38586956521739124</v>
      </c>
    </row>
    <row r="845" spans="1:11" customFormat="1" x14ac:dyDescent="0.3">
      <c r="A845" s="101" vm="14533">
        <v>45036</v>
      </c>
      <c r="B845" s="5">
        <f>SUM('Efficient Frontier'!$C$7*'Stocks Portfolio'!K845,'Efficient Frontier'!$D$7*'Stocks Portfolio'!L845,'Stocks Portfolio'!M845*'Efficient Frontier'!$E$7,'Efficient Frontier'!$F$7*'Stocks Portfolio'!N845,'Stocks Portfolio'!O845*'Efficient Frontier'!$G$7,'Efficient Frontier'!$H$7*'Stocks Portfolio'!P845,'Stocks Portfolio'!Q845*'Efficient Frontier'!$I$7,'Efficient Frontier'!$J$7*'Stocks Portfolio'!R845)</f>
        <v>-1.3865712732910419E-2</v>
      </c>
      <c r="C845" s="97">
        <f t="shared" si="13"/>
        <v>0.44307844816969322</v>
      </c>
      <c r="D845" s="21">
        <f>('Stocks Portfolio'!B845-'Stocks Portfolio'!$B$3)/'Stocks Portfolio'!$B$3</f>
        <v>0.41017653167185869</v>
      </c>
      <c r="E845" s="3">
        <f>('Stocks Portfolio'!C845-'Stocks Portfolio'!$C$3)/'Stocks Portfolio'!$C$3</f>
        <v>0.64868194136486812</v>
      </c>
      <c r="F845" s="3">
        <f>('Stocks Portfolio'!D845-'Stocks Portfolio'!$D$3)/'Stocks Portfolio'!$D$3</f>
        <v>0.68304914744232681</v>
      </c>
      <c r="G845" s="3">
        <f>('Stocks Portfolio'!E845-'Stocks Portfolio'!$E$3)/'Stocks Portfolio'!$E$3</f>
        <v>0.44083629893238446</v>
      </c>
      <c r="H845" s="3">
        <f>('Stocks Portfolio'!F845-'Stocks Portfolio'!$F$3)/'Stocks Portfolio'!$F$3</f>
        <v>4.5569088618227747E-2</v>
      </c>
      <c r="I845" s="3">
        <f>('Stocks Portfolio'!G845-'Stocks Portfolio'!$G$3)/'Stocks Portfolio'!$G$3</f>
        <v>0.2017070979335131</v>
      </c>
      <c r="J845" s="3">
        <f>('Stocks Portfolio'!H845-'Stocks Portfolio'!$H$3)/'Stocks Portfolio'!$H$3</f>
        <v>-8.3091532577156388E-2</v>
      </c>
      <c r="K845" s="39">
        <f>('Stocks Portfolio'!I845-'Stocks Portfolio'!$I$3)/'Stocks Portfolio'!$I$3</f>
        <v>-0.39347826086956517</v>
      </c>
    </row>
    <row r="846" spans="1:11" customFormat="1" x14ac:dyDescent="0.3">
      <c r="A846" s="101" vm="14549">
        <v>45037</v>
      </c>
      <c r="B846" s="5">
        <f>SUM('Efficient Frontier'!$C$7*'Stocks Portfolio'!K846,'Efficient Frontier'!$D$7*'Stocks Portfolio'!L846,'Stocks Portfolio'!M846*'Efficient Frontier'!$E$7,'Efficient Frontier'!$F$7*'Stocks Portfolio'!N846,'Stocks Portfolio'!O846*'Efficient Frontier'!$G$7,'Efficient Frontier'!$H$7*'Stocks Portfolio'!P846,'Stocks Portfolio'!Q846*'Efficient Frontier'!$I$7,'Efficient Frontier'!$J$7*'Stocks Portfolio'!R846)</f>
        <v>1.0281328854415753E-3</v>
      </c>
      <c r="C846" s="97">
        <f t="shared" si="13"/>
        <v>0.44651159150608544</v>
      </c>
      <c r="D846" s="21">
        <f>('Stocks Portfolio'!B846-'Stocks Portfolio'!$B$3)/'Stocks Portfolio'!$B$3</f>
        <v>0.43302180685358249</v>
      </c>
      <c r="E846" s="3">
        <f>('Stocks Portfolio'!C846-'Stocks Portfolio'!$C$3)/'Stocks Portfolio'!$C$3</f>
        <v>0.65558019216555796</v>
      </c>
      <c r="F846" s="3">
        <f>('Stocks Portfolio'!D846-'Stocks Portfolio'!$D$3)/'Stocks Portfolio'!$D$3</f>
        <v>0.68572383818121008</v>
      </c>
      <c r="G846" s="3">
        <f>('Stocks Portfolio'!E846-'Stocks Portfolio'!$E$3)/'Stocks Portfolio'!$E$3</f>
        <v>0.4478054567022538</v>
      </c>
      <c r="H846" s="3">
        <f>('Stocks Portfolio'!F846-'Stocks Portfolio'!$F$3)/'Stocks Portfolio'!$F$3</f>
        <v>4.3469130617387809E-2</v>
      </c>
      <c r="I846" s="3">
        <f>('Stocks Portfolio'!G846-'Stocks Portfolio'!$G$3)/'Stocks Portfolio'!$G$3</f>
        <v>0.19377058999700517</v>
      </c>
      <c r="J846" s="3">
        <f>('Stocks Portfolio'!H846-'Stocks Portfolio'!$H$3)/'Stocks Portfolio'!$H$3</f>
        <v>-0.13743075705618554</v>
      </c>
      <c r="K846" s="39">
        <f>('Stocks Portfolio'!I846-'Stocks Portfolio'!$I$3)/'Stocks Portfolio'!$I$3</f>
        <v>-0.39347826086956517</v>
      </c>
    </row>
    <row r="847" spans="1:11" customFormat="1" x14ac:dyDescent="0.3">
      <c r="A847" s="101" vm="14563">
        <v>45040</v>
      </c>
      <c r="B847" s="5">
        <f>SUM('Efficient Frontier'!$C$7*'Stocks Portfolio'!K847,'Efficient Frontier'!$D$7*'Stocks Portfolio'!L847,'Stocks Portfolio'!M847*'Efficient Frontier'!$E$7,'Efficient Frontier'!$F$7*'Stocks Portfolio'!N847,'Stocks Portfolio'!O847*'Efficient Frontier'!$G$7,'Efficient Frontier'!$H$7*'Stocks Portfolio'!P847,'Stocks Portfolio'!Q847*'Efficient Frontier'!$I$7,'Efficient Frontier'!$J$7*'Stocks Portfolio'!R847)</f>
        <v>-8.4374851419032979E-3</v>
      </c>
      <c r="C847" s="97">
        <f t="shared" si="13"/>
        <v>0.43644611462961697</v>
      </c>
      <c r="D847" s="21">
        <f>('Stocks Portfolio'!B847-'Stocks Portfolio'!$B$3)/'Stocks Portfolio'!$B$3</f>
        <v>0.40498442367601228</v>
      </c>
      <c r="E847" s="3">
        <f>('Stocks Portfolio'!C847-'Stocks Portfolio'!$C$3)/'Stocks Portfolio'!$C$3</f>
        <v>0.66740576496674064</v>
      </c>
      <c r="F847" s="3">
        <f>('Stocks Portfolio'!D847-'Stocks Portfolio'!$D$3)/'Stocks Portfolio'!$D$3</f>
        <v>0.70177198261451001</v>
      </c>
      <c r="G847" s="3">
        <f>('Stocks Portfolio'!E847-'Stocks Portfolio'!$E$3)/'Stocks Portfolio'!$E$3</f>
        <v>0.39857651245551612</v>
      </c>
      <c r="H847" s="3">
        <f>('Stocks Portfolio'!F847-'Stocks Portfolio'!$F$3)/'Stocks Portfolio'!$F$3</f>
        <v>5.2918941621167719E-2</v>
      </c>
      <c r="I847" s="3">
        <f>('Stocks Portfolio'!G847-'Stocks Portfolio'!$G$3)/'Stocks Portfolio'!$G$3</f>
        <v>0.1184486373165619</v>
      </c>
      <c r="J847" s="3">
        <f>('Stocks Portfolio'!H847-'Stocks Portfolio'!$H$3)/'Stocks Portfolio'!$H$3</f>
        <v>-0.14534423634924817</v>
      </c>
      <c r="K847" s="39">
        <f>('Stocks Portfolio'!I847-'Stocks Portfolio'!$I$3)/'Stocks Portfolio'!$I$3</f>
        <v>-0.39130434782608697</v>
      </c>
    </row>
    <row r="848" spans="1:11" customFormat="1" x14ac:dyDescent="0.3">
      <c r="A848" s="101" vm="14578">
        <v>45041</v>
      </c>
      <c r="B848" s="5">
        <f>SUM('Efficient Frontier'!$C$7*'Stocks Portfolio'!K848,'Efficient Frontier'!$D$7*'Stocks Portfolio'!L848,'Stocks Portfolio'!M848*'Efficient Frontier'!$E$7,'Efficient Frontier'!$F$7*'Stocks Portfolio'!N848,'Stocks Portfolio'!O848*'Efficient Frontier'!$G$7,'Efficient Frontier'!$H$7*'Stocks Portfolio'!P848,'Stocks Portfolio'!Q848*'Efficient Frontier'!$I$7,'Efficient Frontier'!$J$7*'Stocks Portfolio'!R848)</f>
        <v>-8.1574641082908517E-3</v>
      </c>
      <c r="C848" s="97">
        <f t="shared" si="13"/>
        <v>0.42588643273352877</v>
      </c>
      <c r="D848" s="21">
        <f>('Stocks Portfolio'!B848-'Stocks Portfolio'!$B$3)/'Stocks Portfolio'!$B$3</f>
        <v>0.39875389408099682</v>
      </c>
      <c r="E848" s="3">
        <f>('Stocks Portfolio'!C848-'Stocks Portfolio'!$C$3)/'Stocks Portfolio'!$C$3</f>
        <v>0.66395663956639572</v>
      </c>
      <c r="F848" s="3">
        <f>('Stocks Portfolio'!D848-'Stocks Portfolio'!$D$3)/'Stocks Portfolio'!$D$3</f>
        <v>0.70043463724506849</v>
      </c>
      <c r="G848" s="3">
        <f>('Stocks Portfolio'!E848-'Stocks Portfolio'!$E$3)/'Stocks Portfolio'!$E$3</f>
        <v>0.36076512455516013</v>
      </c>
      <c r="H848" s="3">
        <f>('Stocks Portfolio'!F848-'Stocks Portfolio'!$F$3)/'Stocks Portfolio'!$F$3</f>
        <v>3.3599328013439761E-2</v>
      </c>
      <c r="I848" s="3">
        <f>('Stocks Portfolio'!G848-'Stocks Portfolio'!$G$3)/'Stocks Portfolio'!$G$3</f>
        <v>0.10467205750224616</v>
      </c>
      <c r="J848" s="3">
        <f>('Stocks Portfolio'!H848-'Stocks Portfolio'!$H$3)/'Stocks Portfolio'!$H$3</f>
        <v>-0.15484041150092318</v>
      </c>
      <c r="K848" s="39">
        <f>('Stocks Portfolio'!I848-'Stocks Portfolio'!$I$3)/'Stocks Portfolio'!$I$3</f>
        <v>-0.39239130434782604</v>
      </c>
    </row>
    <row r="849" spans="1:11" customFormat="1" x14ac:dyDescent="0.3">
      <c r="A849" s="101" vm="14595">
        <v>45042</v>
      </c>
      <c r="B849" s="5">
        <f>SUM('Efficient Frontier'!$C$7*'Stocks Portfolio'!K849,'Efficient Frontier'!$D$7*'Stocks Portfolio'!L849,'Stocks Portfolio'!M849*'Efficient Frontier'!$E$7,'Efficient Frontier'!$F$7*'Stocks Portfolio'!N849,'Stocks Portfolio'!O849*'Efficient Frontier'!$G$7,'Efficient Frontier'!$H$7*'Stocks Portfolio'!P849,'Stocks Portfolio'!Q849*'Efficient Frontier'!$I$7,'Efficient Frontier'!$J$7*'Stocks Portfolio'!R849)</f>
        <v>-1.1503765156951746E-2</v>
      </c>
      <c r="C849" s="97">
        <f t="shared" si="13"/>
        <v>0.41025556245747519</v>
      </c>
      <c r="D849" s="21">
        <f>('Stocks Portfolio'!B849-'Stocks Portfolio'!$B$3)/'Stocks Portfolio'!$B$3</f>
        <v>0.39356178608515047</v>
      </c>
      <c r="E849" s="3">
        <f>('Stocks Portfolio'!C849-'Stocks Portfolio'!$C$3)/'Stocks Portfolio'!$C$3</f>
        <v>0.64868194136486812</v>
      </c>
      <c r="F849" s="3">
        <f>('Stocks Portfolio'!D849-'Stocks Portfolio'!$D$3)/'Stocks Portfolio'!$D$3</f>
        <v>0.68238047475760599</v>
      </c>
      <c r="G849" s="3">
        <f>('Stocks Portfolio'!E849-'Stocks Portfolio'!$E$3)/'Stocks Portfolio'!$E$3</f>
        <v>0.33451957295373669</v>
      </c>
      <c r="H849" s="3">
        <f>('Stocks Portfolio'!F849-'Stocks Portfolio'!$F$3)/'Stocks Portfolio'!$F$3</f>
        <v>2.2259554808903983E-2</v>
      </c>
      <c r="I849" s="3">
        <f>('Stocks Portfolio'!G849-'Stocks Portfolio'!$G$3)/'Stocks Portfolio'!$G$3</f>
        <v>9.838274932614556E-2</v>
      </c>
      <c r="J849" s="3">
        <f>('Stocks Portfolio'!H849-'Stocks Portfolio'!$H$3)/'Stocks Portfolio'!$H$3</f>
        <v>-0.16539171722500651</v>
      </c>
      <c r="K849" s="39">
        <f>('Stocks Portfolio'!I849-'Stocks Portfolio'!$I$3)/'Stocks Portfolio'!$I$3</f>
        <v>-0.40760869565217384</v>
      </c>
    </row>
    <row r="850" spans="1:11" customFormat="1" x14ac:dyDescent="0.3">
      <c r="A850" s="101" vm="14607">
        <v>45043</v>
      </c>
      <c r="B850" s="5">
        <f>SUM('Efficient Frontier'!$C$7*'Stocks Portfolio'!K850,'Efficient Frontier'!$D$7*'Stocks Portfolio'!L850,'Stocks Portfolio'!M850*'Efficient Frontier'!$E$7,'Efficient Frontier'!$F$7*'Stocks Portfolio'!N850,'Stocks Portfolio'!O850*'Efficient Frontier'!$G$7,'Efficient Frontier'!$H$7*'Stocks Portfolio'!P850,'Stocks Portfolio'!Q850*'Efficient Frontier'!$I$7,'Efficient Frontier'!$J$7*'Stocks Portfolio'!R850)</f>
        <v>8.5729569132249085E-3</v>
      </c>
      <c r="C850" s="97">
        <f t="shared" si="13"/>
        <v>0.42169648298827894</v>
      </c>
      <c r="D850" s="21">
        <f>('Stocks Portfolio'!B850-'Stocks Portfolio'!$B$3)/'Stocks Portfolio'!$B$3</f>
        <v>0.40602284527518151</v>
      </c>
      <c r="E850" s="3">
        <f>('Stocks Portfolio'!C850-'Stocks Portfolio'!$C$3)/'Stocks Portfolio'!$C$3</f>
        <v>0.67085489036708523</v>
      </c>
      <c r="F850" s="3">
        <f>('Stocks Portfolio'!D850-'Stocks Portfolio'!$D$3)/'Stocks Portfolio'!$D$3</f>
        <v>0.68037445670344365</v>
      </c>
      <c r="G850" s="3">
        <f>('Stocks Portfolio'!E850-'Stocks Portfolio'!$E$3)/'Stocks Portfolio'!$E$3</f>
        <v>0.38182087781731927</v>
      </c>
      <c r="H850" s="3">
        <f>('Stocks Portfolio'!F850-'Stocks Portfolio'!$F$3)/'Stocks Portfolio'!$F$3</f>
        <v>3.2339353212935913E-2</v>
      </c>
      <c r="I850" s="3">
        <f>('Stocks Portfolio'!G850-'Stocks Portfolio'!$G$3)/'Stocks Portfolio'!$G$3</f>
        <v>0.10467205750224616</v>
      </c>
      <c r="J850" s="3">
        <f>('Stocks Portfolio'!H850-'Stocks Portfolio'!$H$3)/'Stocks Portfolio'!$H$3</f>
        <v>-0.17172250065945657</v>
      </c>
      <c r="K850" s="39">
        <f>('Stocks Portfolio'!I850-'Stocks Portfolio'!$I$3)/'Stocks Portfolio'!$I$3</f>
        <v>-0.40326086956521734</v>
      </c>
    </row>
    <row r="851" spans="1:11" customFormat="1" x14ac:dyDescent="0.3">
      <c r="A851" s="101" vm="14621">
        <v>45044</v>
      </c>
      <c r="B851" s="5">
        <f>SUM('Efficient Frontier'!$C$7*'Stocks Portfolio'!K851,'Efficient Frontier'!$D$7*'Stocks Portfolio'!L851,'Stocks Portfolio'!M851*'Efficient Frontier'!$E$7,'Efficient Frontier'!$F$7*'Stocks Portfolio'!N851,'Stocks Portfolio'!O851*'Efficient Frontier'!$G$7,'Efficient Frontier'!$H$7*'Stocks Portfolio'!P851,'Stocks Portfolio'!Q851*'Efficient Frontier'!$I$7,'Efficient Frontier'!$J$7*'Stocks Portfolio'!R851)</f>
        <v>-3.0635794510741441E-3</v>
      </c>
      <c r="C851" s="97">
        <f t="shared" si="13"/>
        <v>0.41769556092608934</v>
      </c>
      <c r="D851" s="21">
        <f>('Stocks Portfolio'!B851-'Stocks Portfolio'!$B$3)/'Stocks Portfolio'!$B$3</f>
        <v>0.42263759086188973</v>
      </c>
      <c r="E851" s="3">
        <f>('Stocks Portfolio'!C851-'Stocks Portfolio'!$C$3)/'Stocks Portfolio'!$C$3</f>
        <v>0.65459472776545924</v>
      </c>
      <c r="F851" s="3">
        <f>('Stocks Portfolio'!D851-'Stocks Portfolio'!$D$3)/'Stocks Portfolio'!$D$3</f>
        <v>0.68706118355065193</v>
      </c>
      <c r="G851" s="3">
        <f>('Stocks Portfolio'!E851-'Stocks Portfolio'!$E$3)/'Stocks Portfolio'!$E$3</f>
        <v>0.33007117437722433</v>
      </c>
      <c r="H851" s="3">
        <f>('Stocks Portfolio'!F851-'Stocks Portfolio'!$F$3)/'Stocks Portfolio'!$F$3</f>
        <v>1.4699706005881063E-3</v>
      </c>
      <c r="I851" s="3">
        <f>('Stocks Portfolio'!G851-'Stocks Portfolio'!$G$3)/'Stocks Portfolio'!$G$3</f>
        <v>0.12309074573225517</v>
      </c>
      <c r="J851" s="3">
        <f>('Stocks Portfolio'!H851-'Stocks Portfolio'!$H$3)/'Stocks Portfolio'!$H$3</f>
        <v>-0.15958849907676068</v>
      </c>
      <c r="K851" s="39">
        <f>('Stocks Portfolio'!I851-'Stocks Portfolio'!$I$3)/'Stocks Portfolio'!$I$3</f>
        <v>-0.39891304347826079</v>
      </c>
    </row>
    <row r="852" spans="1:11" customFormat="1" x14ac:dyDescent="0.3">
      <c r="A852" s="101" vm="14635">
        <v>45048</v>
      </c>
      <c r="B852" s="5">
        <f>SUM('Efficient Frontier'!$C$7*'Stocks Portfolio'!K852,'Efficient Frontier'!$D$7*'Stocks Portfolio'!L852,'Stocks Portfolio'!M852*'Efficient Frontier'!$E$7,'Efficient Frontier'!$F$7*'Stocks Portfolio'!N852,'Stocks Portfolio'!O852*'Efficient Frontier'!$G$7,'Efficient Frontier'!$H$7*'Stocks Portfolio'!P852,'Stocks Portfolio'!Q852*'Efficient Frontier'!$I$7,'Efficient Frontier'!$J$7*'Stocks Portfolio'!R852)</f>
        <v>-1.6667149772472252E-2</v>
      </c>
      <c r="C852" s="97">
        <f t="shared" si="13"/>
        <v>0.39481917916151754</v>
      </c>
      <c r="D852" s="21">
        <f>('Stocks Portfolio'!B852-'Stocks Portfolio'!$B$3)/'Stocks Portfolio'!$B$3</f>
        <v>0.37694704049844224</v>
      </c>
      <c r="E852" s="3">
        <f>('Stocks Portfolio'!C852-'Stocks Portfolio'!$C$3)/'Stocks Portfolio'!$C$3</f>
        <v>0.65508745996550877</v>
      </c>
      <c r="F852" s="3">
        <f>('Stocks Portfolio'!D852-'Stocks Portfolio'!$D$3)/'Stocks Portfolio'!$D$3</f>
        <v>0.66700100300902698</v>
      </c>
      <c r="G852" s="3">
        <f>('Stocks Portfolio'!E852-'Stocks Portfolio'!$E$3)/'Stocks Portfolio'!$E$3</f>
        <v>0.30679122182680912</v>
      </c>
      <c r="H852" s="3">
        <f>('Stocks Portfolio'!F852-'Stocks Portfolio'!$F$3)/'Stocks Portfolio'!$F$3</f>
        <v>-2.2049559008819729E-2</v>
      </c>
      <c r="I852" s="3">
        <f>('Stocks Portfolio'!G852-'Stocks Portfolio'!$G$3)/'Stocks Portfolio'!$G$3</f>
        <v>0.10347409404013175</v>
      </c>
      <c r="J852" s="3">
        <f>('Stocks Portfolio'!H852-'Stocks Portfolio'!$H$3)/'Stocks Portfolio'!$H$3</f>
        <v>-0.16117119493537316</v>
      </c>
      <c r="K852" s="39">
        <f>('Stocks Portfolio'!I852-'Stocks Portfolio'!$I$3)/'Stocks Portfolio'!$I$3</f>
        <v>-0.40978260869565214</v>
      </c>
    </row>
    <row r="853" spans="1:11" customFormat="1" x14ac:dyDescent="0.3">
      <c r="A853" s="101" vm="14649">
        <v>45049</v>
      </c>
      <c r="B853" s="5">
        <f>SUM('Efficient Frontier'!$C$7*'Stocks Portfolio'!K853,'Efficient Frontier'!$D$7*'Stocks Portfolio'!L853,'Stocks Portfolio'!M853*'Efficient Frontier'!$E$7,'Efficient Frontier'!$F$7*'Stocks Portfolio'!N853,'Stocks Portfolio'!O853*'Efficient Frontier'!$G$7,'Efficient Frontier'!$H$7*'Stocks Portfolio'!P853,'Stocks Portfolio'!Q853*'Efficient Frontier'!$I$7,'Efficient Frontier'!$J$7*'Stocks Portfolio'!R853)</f>
        <v>1.2545371738734837E-2</v>
      </c>
      <c r="C853" s="97">
        <f t="shared" si="13"/>
        <v>0.41326268142119393</v>
      </c>
      <c r="D853" s="21">
        <f>('Stocks Portfolio'!B853-'Stocks Portfolio'!$B$3)/'Stocks Portfolio'!$B$3</f>
        <v>0.36240913811007247</v>
      </c>
      <c r="E853" s="3">
        <f>('Stocks Portfolio'!C853-'Stocks Portfolio'!$C$3)/'Stocks Portfolio'!$C$3</f>
        <v>0.68908598176890856</v>
      </c>
      <c r="F853" s="3">
        <f>('Stocks Portfolio'!D853-'Stocks Portfolio'!$D$3)/'Stocks Portfolio'!$D$3</f>
        <v>0.69241056502841847</v>
      </c>
      <c r="G853" s="3">
        <f>('Stocks Portfolio'!E853-'Stocks Portfolio'!$E$3)/'Stocks Portfolio'!$E$3</f>
        <v>0.35587188612099652</v>
      </c>
      <c r="H853" s="3">
        <f>('Stocks Portfolio'!F853-'Stocks Portfolio'!$F$3)/'Stocks Portfolio'!$F$3</f>
        <v>-5.0398992020157778E-3</v>
      </c>
      <c r="I853" s="3">
        <f>('Stocks Portfolio'!G853-'Stocks Portfolio'!$G$3)/'Stocks Portfolio'!$G$3</f>
        <v>8.2809224318658267E-2</v>
      </c>
      <c r="J853" s="3">
        <f>('Stocks Portfolio'!H853-'Stocks Portfolio'!$H$3)/'Stocks Portfolio'!$H$3</f>
        <v>-0.14850962806647311</v>
      </c>
      <c r="K853" s="39">
        <f>('Stocks Portfolio'!I853-'Stocks Portfolio'!$I$3)/'Stocks Portfolio'!$I$3</f>
        <v>-0.40652173913043477</v>
      </c>
    </row>
    <row r="854" spans="1:11" customFormat="1" x14ac:dyDescent="0.3">
      <c r="A854" s="101" vm="14666">
        <v>45050</v>
      </c>
      <c r="B854" s="5">
        <f>SUM('Efficient Frontier'!$C$7*'Stocks Portfolio'!K854,'Efficient Frontier'!$D$7*'Stocks Portfolio'!L854,'Stocks Portfolio'!M854*'Efficient Frontier'!$E$7,'Efficient Frontier'!$F$7*'Stocks Portfolio'!N854,'Stocks Portfolio'!O854*'Efficient Frontier'!$G$7,'Efficient Frontier'!$H$7*'Stocks Portfolio'!P854,'Stocks Portfolio'!Q854*'Efficient Frontier'!$I$7,'Efficient Frontier'!$J$7*'Stocks Portfolio'!R854)</f>
        <v>1.5105869024582805E-2</v>
      </c>
      <c r="C854" s="97">
        <f t="shared" si="13"/>
        <v>0.44156754619796612</v>
      </c>
      <c r="D854" s="21">
        <f>('Stocks Portfolio'!B854-'Stocks Portfolio'!$B$3)/'Stocks Portfolio'!$B$3</f>
        <v>0.38006230529594998</v>
      </c>
      <c r="E854" s="3">
        <f>('Stocks Portfolio'!C854-'Stocks Portfolio'!$C$3)/'Stocks Portfolio'!$C$3</f>
        <v>0.65804385316580416</v>
      </c>
      <c r="F854" s="3">
        <f>('Stocks Portfolio'!D854-'Stocks Portfolio'!$D$3)/'Stocks Portfolio'!$D$3</f>
        <v>0.77198261451019712</v>
      </c>
      <c r="G854" s="3">
        <f>('Stocks Portfolio'!E854-'Stocks Portfolio'!$E$3)/'Stocks Portfolio'!$E$3</f>
        <v>0.3388196915776987</v>
      </c>
      <c r="H854" s="3">
        <f>('Stocks Portfolio'!F854-'Stocks Portfolio'!$F$3)/'Stocks Portfolio'!$F$3</f>
        <v>-1.4909701805963826E-2</v>
      </c>
      <c r="I854" s="3">
        <f>('Stocks Portfolio'!G854-'Stocks Portfolio'!$G$3)/'Stocks Portfolio'!$G$3</f>
        <v>7.517220724767891E-2</v>
      </c>
      <c r="J854" s="3">
        <f>('Stocks Portfolio'!H854-'Stocks Portfolio'!$H$3)/'Stocks Portfolio'!$H$3</f>
        <v>-0.17013980480084401</v>
      </c>
      <c r="K854" s="39">
        <f>('Stocks Portfolio'!I854-'Stocks Portfolio'!$I$3)/'Stocks Portfolio'!$I$3</f>
        <v>-0.40978260869565214</v>
      </c>
    </row>
    <row r="855" spans="1:11" customFormat="1" x14ac:dyDescent="0.3">
      <c r="A855" s="101" vm="14681">
        <v>45051</v>
      </c>
      <c r="B855" s="5">
        <f>SUM('Efficient Frontier'!$C$7*'Stocks Portfolio'!K855,'Efficient Frontier'!$D$7*'Stocks Portfolio'!L855,'Stocks Portfolio'!M855*'Efficient Frontier'!$E$7,'Efficient Frontier'!$F$7*'Stocks Portfolio'!N855,'Stocks Portfolio'!O855*'Efficient Frontier'!$G$7,'Efficient Frontier'!$H$7*'Stocks Portfolio'!P855,'Stocks Portfolio'!Q855*'Efficient Frontier'!$I$7,'Efficient Frontier'!$J$7*'Stocks Portfolio'!R855)</f>
        <v>2.2277160345207055E-2</v>
      </c>
      <c r="C855" s="97">
        <f t="shared" si="13"/>
        <v>0.47258774550131355</v>
      </c>
      <c r="D855" s="21">
        <f>('Stocks Portfolio'!B855-'Stocks Portfolio'!$B$3)/'Stocks Portfolio'!$B$3</f>
        <v>0.39875389408099682</v>
      </c>
      <c r="E855" s="3">
        <f>('Stocks Portfolio'!C855-'Stocks Portfolio'!$C$3)/'Stocks Portfolio'!$C$3</f>
        <v>0.65508745996550877</v>
      </c>
      <c r="F855" s="3">
        <f>('Stocks Portfolio'!D855-'Stocks Portfolio'!$D$3)/'Stocks Portfolio'!$D$3</f>
        <v>0.80207288532263443</v>
      </c>
      <c r="G855" s="3">
        <f>('Stocks Portfolio'!E855-'Stocks Portfolio'!$E$3)/'Stocks Portfolio'!$E$3</f>
        <v>0.40421115065243196</v>
      </c>
      <c r="H855" s="3">
        <f>('Stocks Portfolio'!F855-'Stocks Portfolio'!$F$3)/'Stocks Portfolio'!$F$3</f>
        <v>2.1419571608567896E-2</v>
      </c>
      <c r="I855" s="3">
        <f>('Stocks Portfolio'!G855-'Stocks Portfolio'!$G$3)/'Stocks Portfolio'!$G$3</f>
        <v>0.10257562144354605</v>
      </c>
      <c r="J855" s="3">
        <f>('Stocks Portfolio'!H855-'Stocks Portfolio'!$H$3)/'Stocks Portfolio'!$H$3</f>
        <v>-0.15958849907676068</v>
      </c>
      <c r="K855" s="39">
        <f>('Stocks Portfolio'!I855-'Stocks Portfolio'!$I$3)/'Stocks Portfolio'!$I$3</f>
        <v>-0.39456521739130429</v>
      </c>
    </row>
    <row r="856" spans="1:11" customFormat="1" x14ac:dyDescent="0.3">
      <c r="A856" s="101" vm="14696">
        <v>45054</v>
      </c>
      <c r="B856" s="5">
        <f>SUM('Efficient Frontier'!$C$7*'Stocks Portfolio'!K856,'Efficient Frontier'!$D$7*'Stocks Portfolio'!L856,'Stocks Portfolio'!M856*'Efficient Frontier'!$E$7,'Efficient Frontier'!$F$7*'Stocks Portfolio'!N856,'Stocks Portfolio'!O856*'Efficient Frontier'!$G$7,'Efficient Frontier'!$H$7*'Stocks Portfolio'!P856,'Stocks Portfolio'!Q856*'Efficient Frontier'!$I$7,'Efficient Frontier'!$J$7*'Stocks Portfolio'!R856)</f>
        <v>-2.8280047945009427E-3</v>
      </c>
      <c r="C856" s="97">
        <f t="shared" si="13"/>
        <v>0.46838988913889995</v>
      </c>
      <c r="D856" s="21">
        <f>('Stocks Portfolio'!B856-'Stocks Portfolio'!$B$3)/'Stocks Portfolio'!$B$3</f>
        <v>0.38110072689511937</v>
      </c>
      <c r="E856" s="3">
        <f>('Stocks Portfolio'!C856-'Stocks Portfolio'!$C$3)/'Stocks Portfolio'!$C$3</f>
        <v>0.644740083764474</v>
      </c>
      <c r="F856" s="3">
        <f>('Stocks Portfolio'!D856-'Stocks Portfolio'!$D$3)/'Stocks Portfolio'!$D$3</f>
        <v>0.79806084921430931</v>
      </c>
      <c r="G856" s="3">
        <f>('Stocks Portfolio'!E856-'Stocks Portfolio'!$E$3)/'Stocks Portfolio'!$E$3</f>
        <v>0.4071767497034402</v>
      </c>
      <c r="H856" s="3">
        <f>('Stocks Portfolio'!F856-'Stocks Portfolio'!$F$3)/'Stocks Portfolio'!$F$3</f>
        <v>3.4439311213775851E-2</v>
      </c>
      <c r="I856" s="3">
        <f>('Stocks Portfolio'!G856-'Stocks Portfolio'!$G$3)/'Stocks Portfolio'!$G$3</f>
        <v>0.10961365678346814</v>
      </c>
      <c r="J856" s="3">
        <f>('Stocks Portfolio'!H856-'Stocks Portfolio'!$H$3)/'Stocks Portfolio'!$H$3</f>
        <v>-0.16380902136639403</v>
      </c>
      <c r="K856" s="39">
        <f>('Stocks Portfolio'!I856-'Stocks Portfolio'!$I$3)/'Stocks Portfolio'!$I$3</f>
        <v>-0.4</v>
      </c>
    </row>
    <row r="857" spans="1:11" customFormat="1" x14ac:dyDescent="0.3">
      <c r="A857" s="101" vm="14711">
        <v>45055</v>
      </c>
      <c r="B857" s="5">
        <f>SUM('Efficient Frontier'!$C$7*'Stocks Portfolio'!K857,'Efficient Frontier'!$D$7*'Stocks Portfolio'!L857,'Stocks Portfolio'!M857*'Efficient Frontier'!$E$7,'Efficient Frontier'!$F$7*'Stocks Portfolio'!N857,'Stocks Portfolio'!O857*'Efficient Frontier'!$G$7,'Efficient Frontier'!$H$7*'Stocks Portfolio'!P857,'Stocks Portfolio'!Q857*'Efficient Frontier'!$I$7,'Efficient Frontier'!$J$7*'Stocks Portfolio'!R857)</f>
        <v>2.2351602012844695E-3</v>
      </c>
      <c r="C857" s="97">
        <f t="shared" si="13"/>
        <v>0.47180890970635436</v>
      </c>
      <c r="D857" s="21">
        <f>('Stocks Portfolio'!B857-'Stocks Portfolio'!$B$3)/'Stocks Portfolio'!$B$3</f>
        <v>0.38110072689511937</v>
      </c>
      <c r="E857" s="3">
        <f>('Stocks Portfolio'!C857-'Stocks Portfolio'!$C$3)/'Stocks Portfolio'!$C$3</f>
        <v>0.63094358216309432</v>
      </c>
      <c r="F857" s="3">
        <f>('Stocks Portfolio'!D857-'Stocks Portfolio'!$D$3)/'Stocks Portfolio'!$D$3</f>
        <v>0.80474757606151759</v>
      </c>
      <c r="G857" s="3">
        <f>('Stocks Portfolio'!E857-'Stocks Portfolio'!$E$3)/'Stocks Portfolio'!$E$3</f>
        <v>0.41325622775800724</v>
      </c>
      <c r="H857" s="3">
        <f>('Stocks Portfolio'!F857-'Stocks Portfolio'!$F$3)/'Stocks Portfolio'!$F$3</f>
        <v>3.1709365812683896E-2</v>
      </c>
      <c r="I857" s="3">
        <f>('Stocks Portfolio'!G857-'Stocks Portfolio'!$G$3)/'Stocks Portfolio'!$G$3</f>
        <v>0.11874812818209048</v>
      </c>
      <c r="J857" s="3">
        <f>('Stocks Portfolio'!H857-'Stocks Portfolio'!$H$3)/'Stocks Portfolio'!$H$3</f>
        <v>-0.16591928251121066</v>
      </c>
      <c r="K857" s="39">
        <f>('Stocks Portfolio'!I857-'Stocks Portfolio'!$I$3)/'Stocks Portfolio'!$I$3</f>
        <v>-0.39673913043478259</v>
      </c>
    </row>
    <row r="858" spans="1:11" customFormat="1" x14ac:dyDescent="0.3">
      <c r="A858" s="101" vm="14725">
        <v>45056</v>
      </c>
      <c r="B858" s="5">
        <f>SUM('Efficient Frontier'!$C$7*'Stocks Portfolio'!K858,'Efficient Frontier'!$D$7*'Stocks Portfolio'!L858,'Stocks Portfolio'!M858*'Efficient Frontier'!$E$7,'Efficient Frontier'!$F$7*'Stocks Portfolio'!N858,'Stocks Portfolio'!O858*'Efficient Frontier'!$G$7,'Efficient Frontier'!$H$7*'Stocks Portfolio'!P858,'Stocks Portfolio'!Q858*'Efficient Frontier'!$I$7,'Efficient Frontier'!$J$7*'Stocks Portfolio'!R858)</f>
        <v>1.106520363603756E-3</v>
      </c>
      <c r="C858" s="97">
        <f t="shared" si="13"/>
        <v>0.47146319707069961</v>
      </c>
      <c r="D858" s="21">
        <f>('Stocks Portfolio'!B858-'Stocks Portfolio'!$B$3)/'Stocks Portfolio'!$B$3</f>
        <v>0.43302180685358249</v>
      </c>
      <c r="E858" s="3">
        <f>('Stocks Portfolio'!C858-'Stocks Portfolio'!$C$3)/'Stocks Portfolio'!$C$3</f>
        <v>0.61616161616161591</v>
      </c>
      <c r="F858" s="3">
        <f>('Stocks Portfolio'!D858-'Stocks Portfolio'!$D$3)/'Stocks Portfolio'!$D$3</f>
        <v>0.79204279505182196</v>
      </c>
      <c r="G858" s="3">
        <f>('Stocks Portfolio'!E858-'Stocks Portfolio'!$E$3)/'Stocks Portfolio'!$E$3</f>
        <v>0.39397983392645314</v>
      </c>
      <c r="H858" s="3">
        <f>('Stocks Portfolio'!F858-'Stocks Portfolio'!$F$3)/'Stocks Portfolio'!$F$3</f>
        <v>1.4489710205796062E-2</v>
      </c>
      <c r="I858" s="3">
        <f>('Stocks Portfolio'!G858-'Stocks Portfolio'!$G$3)/'Stocks Portfolio'!$G$3</f>
        <v>0.12084456424079071</v>
      </c>
      <c r="J858" s="3">
        <f>('Stocks Portfolio'!H858-'Stocks Portfolio'!$H$3)/'Stocks Portfolio'!$H$3</f>
        <v>-0.18121867581113157</v>
      </c>
      <c r="K858" s="39">
        <f>('Stocks Portfolio'!I858-'Stocks Portfolio'!$I$3)/'Stocks Portfolio'!$I$3</f>
        <v>-0.37282608695652175</v>
      </c>
    </row>
    <row r="859" spans="1:11" customFormat="1" x14ac:dyDescent="0.3">
      <c r="A859" s="101" vm="14740">
        <v>45057</v>
      </c>
      <c r="B859" s="5">
        <f>SUM('Efficient Frontier'!$C$7*'Stocks Portfolio'!K859,'Efficient Frontier'!$D$7*'Stocks Portfolio'!L859,'Stocks Portfolio'!M859*'Efficient Frontier'!$E$7,'Efficient Frontier'!$F$7*'Stocks Portfolio'!N859,'Stocks Portfolio'!O859*'Efficient Frontier'!$G$7,'Efficient Frontier'!$H$7*'Stocks Portfolio'!P859,'Stocks Portfolio'!Q859*'Efficient Frontier'!$I$7,'Efficient Frontier'!$J$7*'Stocks Portfolio'!R859)</f>
        <v>3.0495623227901883E-4</v>
      </c>
      <c r="C859" s="97">
        <f t="shared" si="13"/>
        <v>0.47464555618101023</v>
      </c>
      <c r="D859" s="21">
        <f>('Stocks Portfolio'!B859-'Stocks Portfolio'!$B$3)/'Stocks Portfolio'!$B$3</f>
        <v>0.42679127725856686</v>
      </c>
      <c r="E859" s="3">
        <f>('Stocks Portfolio'!C859-'Stocks Portfolio'!$C$3)/'Stocks Portfolio'!$C$3</f>
        <v>0.6452328159645232</v>
      </c>
      <c r="F859" s="3">
        <f>('Stocks Portfolio'!D859-'Stocks Portfolio'!$D$3)/'Stocks Portfolio'!$D$3</f>
        <v>0.8014042126379135</v>
      </c>
      <c r="G859" s="3">
        <f>('Stocks Portfolio'!E859-'Stocks Portfolio'!$E$3)/'Stocks Portfolio'!$E$3</f>
        <v>0.39872479240806646</v>
      </c>
      <c r="H859" s="3">
        <f>('Stocks Portfolio'!F859-'Stocks Portfolio'!$F$3)/'Stocks Portfolio'!$F$3</f>
        <v>8.6098278034440097E-3</v>
      </c>
      <c r="I859" s="3">
        <f>('Stocks Portfolio'!G859-'Stocks Portfolio'!$G$3)/'Stocks Portfolio'!$G$3</f>
        <v>0.11635220125786165</v>
      </c>
      <c r="J859" s="3">
        <f>('Stocks Portfolio'!H859-'Stocks Portfolio'!$H$3)/'Stocks Portfolio'!$H$3</f>
        <v>-0.18069111052492742</v>
      </c>
      <c r="K859" s="39">
        <f>('Stocks Portfolio'!I859-'Stocks Portfolio'!$I$3)/'Stocks Portfolio'!$I$3</f>
        <v>-0.39782608695652166</v>
      </c>
    </row>
    <row r="860" spans="1:11" customFormat="1" x14ac:dyDescent="0.3">
      <c r="A860" s="101" vm="14755">
        <v>45058</v>
      </c>
      <c r="B860" s="5">
        <f>SUM('Efficient Frontier'!$C$7*'Stocks Portfolio'!K860,'Efficient Frontier'!$D$7*'Stocks Portfolio'!L860,'Stocks Portfolio'!M860*'Efficient Frontier'!$E$7,'Efficient Frontier'!$F$7*'Stocks Portfolio'!N860,'Stocks Portfolio'!O860*'Efficient Frontier'!$G$7,'Efficient Frontier'!$H$7*'Stocks Portfolio'!P860,'Stocks Portfolio'!Q860*'Efficient Frontier'!$I$7,'Efficient Frontier'!$J$7*'Stocks Portfolio'!R860)</f>
        <v>5.4347450277900241E-3</v>
      </c>
      <c r="C860" s="97">
        <f t="shared" si="13"/>
        <v>0.48296987580166811</v>
      </c>
      <c r="D860" s="21">
        <f>('Stocks Portfolio'!B860-'Stocks Portfolio'!$B$3)/'Stocks Portfolio'!$B$3</f>
        <v>0.42056074766355128</v>
      </c>
      <c r="E860" s="3">
        <f>('Stocks Portfolio'!C860-'Stocks Portfolio'!$C$3)/'Stocks Portfolio'!$C$3</f>
        <v>0.642769154964277</v>
      </c>
      <c r="F860" s="3">
        <f>('Stocks Portfolio'!D860-'Stocks Portfolio'!$D$3)/'Stocks Portfolio'!$D$3</f>
        <v>0.82146439317953834</v>
      </c>
      <c r="G860" s="3">
        <f>('Stocks Portfolio'!E860-'Stocks Portfolio'!$E$3)/'Stocks Portfolio'!$E$3</f>
        <v>0.39916963226571772</v>
      </c>
      <c r="H860" s="3">
        <f>('Stocks Portfolio'!F860-'Stocks Portfolio'!$F$3)/'Stocks Portfolio'!$F$3</f>
        <v>1.9739605207895909E-2</v>
      </c>
      <c r="I860" s="3">
        <f>('Stocks Portfolio'!G860-'Stocks Portfolio'!$G$3)/'Stocks Portfolio'!$G$3</f>
        <v>0.11904761904761904</v>
      </c>
      <c r="J860" s="3">
        <f>('Stocks Portfolio'!H860-'Stocks Portfolio'!$H$3)/'Stocks Portfolio'!$H$3</f>
        <v>-0.17541545766288566</v>
      </c>
      <c r="K860" s="39">
        <f>('Stocks Portfolio'!I860-'Stocks Portfolio'!$I$3)/'Stocks Portfolio'!$I$3</f>
        <v>-0.38804347826086955</v>
      </c>
    </row>
    <row r="861" spans="1:11" customFormat="1" x14ac:dyDescent="0.3">
      <c r="A861" s="101" vm="14770">
        <v>45061</v>
      </c>
      <c r="B861" s="5">
        <f>SUM('Efficient Frontier'!$C$7*'Stocks Portfolio'!K861,'Efficient Frontier'!$D$7*'Stocks Portfolio'!L861,'Stocks Portfolio'!M861*'Efficient Frontier'!$E$7,'Efficient Frontier'!$F$7*'Stocks Portfolio'!N861,'Stocks Portfolio'!O861*'Efficient Frontier'!$G$7,'Efficient Frontier'!$H$7*'Stocks Portfolio'!P861,'Stocks Portfolio'!Q861*'Efficient Frontier'!$I$7,'Efficient Frontier'!$J$7*'Stocks Portfolio'!R861)</f>
        <v>-2.5197787467900112E-3</v>
      </c>
      <c r="C861" s="97">
        <f t="shared" si="13"/>
        <v>0.47828910409276382</v>
      </c>
      <c r="D861" s="21">
        <f>('Stocks Portfolio'!B861-'Stocks Portfolio'!$B$3)/'Stocks Portfolio'!$B$3</f>
        <v>0.44444444444444436</v>
      </c>
      <c r="E861" s="3">
        <f>('Stocks Portfolio'!C861-'Stocks Portfolio'!$C$3)/'Stocks Portfolio'!$C$3</f>
        <v>0.61616161616161591</v>
      </c>
      <c r="F861" s="3">
        <f>('Stocks Portfolio'!D861-'Stocks Portfolio'!$D$3)/'Stocks Portfolio'!$D$3</f>
        <v>0.80742226680040119</v>
      </c>
      <c r="G861" s="3">
        <f>('Stocks Portfolio'!E861-'Stocks Portfolio'!$E$3)/'Stocks Portfolio'!$E$3</f>
        <v>0.3916073546856465</v>
      </c>
      <c r="H861" s="3">
        <f>('Stocks Portfolio'!F861-'Stocks Portfolio'!$F$3)/'Stocks Portfolio'!$F$3</f>
        <v>1.6589668206635998E-2</v>
      </c>
      <c r="I861" s="3">
        <f>('Stocks Portfolio'!G861-'Stocks Portfolio'!$G$3)/'Stocks Portfolio'!$G$3</f>
        <v>0.11275831087151844</v>
      </c>
      <c r="J861" s="3">
        <f>('Stocks Portfolio'!H861-'Stocks Portfolio'!$H$3)/'Stocks Portfolio'!$H$3</f>
        <v>-0.17963597995251901</v>
      </c>
      <c r="K861" s="39">
        <f>('Stocks Portfolio'!I861-'Stocks Portfolio'!$I$3)/'Stocks Portfolio'!$I$3</f>
        <v>-0.38695652173913042</v>
      </c>
    </row>
    <row r="862" spans="1:11" customFormat="1" x14ac:dyDescent="0.3">
      <c r="A862" s="101" vm="14786">
        <v>45062</v>
      </c>
      <c r="B862" s="5">
        <f>SUM('Efficient Frontier'!$C$7*'Stocks Portfolio'!K862,'Efficient Frontier'!$D$7*'Stocks Portfolio'!L862,'Stocks Portfolio'!M862*'Efficient Frontier'!$E$7,'Efficient Frontier'!$F$7*'Stocks Portfolio'!N862,'Stocks Portfolio'!O862*'Efficient Frontier'!$G$7,'Efficient Frontier'!$H$7*'Stocks Portfolio'!P862,'Stocks Portfolio'!Q862*'Efficient Frontier'!$I$7,'Efficient Frontier'!$J$7*'Stocks Portfolio'!R862)</f>
        <v>3.2283036164266845E-3</v>
      </c>
      <c r="C862" s="97">
        <f t="shared" si="13"/>
        <v>0.48351188920896454</v>
      </c>
      <c r="D862" s="21">
        <f>('Stocks Portfolio'!B862-'Stocks Portfolio'!$B$3)/'Stocks Portfolio'!$B$3</f>
        <v>0.46728971962616817</v>
      </c>
      <c r="E862" s="3">
        <f>('Stocks Portfolio'!C862-'Stocks Portfolio'!$C$3)/'Stocks Portfolio'!$C$3</f>
        <v>0.60581423996058148</v>
      </c>
      <c r="F862" s="3">
        <f>('Stocks Portfolio'!D862-'Stocks Portfolio'!$D$3)/'Stocks Portfolio'!$D$3</f>
        <v>0.81076563022400527</v>
      </c>
      <c r="G862" s="3">
        <f>('Stocks Portfolio'!E862-'Stocks Portfolio'!$E$3)/'Stocks Portfolio'!$E$3</f>
        <v>0.39872479240806646</v>
      </c>
      <c r="H862" s="3">
        <f>('Stocks Portfolio'!F862-'Stocks Portfolio'!$F$3)/'Stocks Portfolio'!$F$3</f>
        <v>1.2179756404872054E-2</v>
      </c>
      <c r="I862" s="3">
        <f>('Stocks Portfolio'!G862-'Stocks Portfolio'!$G$3)/'Stocks Portfolio'!$G$3</f>
        <v>0.10002994908655288</v>
      </c>
      <c r="J862" s="3">
        <f>('Stocks Portfolio'!H862-'Stocks Portfolio'!$H$3)/'Stocks Portfolio'!$H$3</f>
        <v>-0.17752571880770238</v>
      </c>
      <c r="K862" s="39">
        <f>('Stocks Portfolio'!I862-'Stocks Portfolio'!$I$3)/'Stocks Portfolio'!$I$3</f>
        <v>-0.38913043478260861</v>
      </c>
    </row>
    <row r="863" spans="1:11" customFormat="1" x14ac:dyDescent="0.3">
      <c r="A863" s="101" vm="14799">
        <v>45063</v>
      </c>
      <c r="B863" s="5">
        <f>SUM('Efficient Frontier'!$C$7*'Stocks Portfolio'!K863,'Efficient Frontier'!$D$7*'Stocks Portfolio'!L863,'Stocks Portfolio'!M863*'Efficient Frontier'!$E$7,'Efficient Frontier'!$F$7*'Stocks Portfolio'!N863,'Stocks Portfolio'!O863*'Efficient Frontier'!$G$7,'Efficient Frontier'!$H$7*'Stocks Portfolio'!P863,'Stocks Portfolio'!Q863*'Efficient Frontier'!$I$7,'Efficient Frontier'!$J$7*'Stocks Portfolio'!R863)</f>
        <v>4.7835538784923816E-4</v>
      </c>
      <c r="C863" s="97">
        <f t="shared" si="13"/>
        <v>0.4837664022276521</v>
      </c>
      <c r="D863" s="21">
        <f>('Stocks Portfolio'!B863-'Stocks Portfolio'!$B$3)/'Stocks Portfolio'!$B$3</f>
        <v>0.46832814122533745</v>
      </c>
      <c r="E863" s="3">
        <f>('Stocks Portfolio'!C863-'Stocks Portfolio'!$C$3)/'Stocks Portfolio'!$C$3</f>
        <v>0.60827790096082768</v>
      </c>
      <c r="F863" s="3">
        <f>('Stocks Portfolio'!D863-'Stocks Portfolio'!$D$3)/'Stocks Portfolio'!$D$3</f>
        <v>0.80742226680040119</v>
      </c>
      <c r="G863" s="3">
        <f>('Stocks Portfolio'!E863-'Stocks Portfolio'!$E$3)/'Stocks Portfolio'!$E$3</f>
        <v>0.40391459074733099</v>
      </c>
      <c r="H863" s="3">
        <f>('Stocks Portfolio'!F863-'Stocks Portfolio'!$F$3)/'Stocks Portfolio'!$F$3</f>
        <v>9.239815203696029E-3</v>
      </c>
      <c r="I863" s="3">
        <f>('Stocks Portfolio'!G863-'Stocks Portfolio'!$G$3)/'Stocks Portfolio'!$G$3</f>
        <v>0.1111111111111111</v>
      </c>
      <c r="J863" s="3">
        <f>('Stocks Portfolio'!H863-'Stocks Portfolio'!$H$3)/'Stocks Portfolio'!$H$3</f>
        <v>-0.18016354523872327</v>
      </c>
      <c r="K863" s="39">
        <f>('Stocks Portfolio'!I863-'Stocks Portfolio'!$I$3)/'Stocks Portfolio'!$I$3</f>
        <v>-0.38695652173913042</v>
      </c>
    </row>
    <row r="864" spans="1:11" customFormat="1" x14ac:dyDescent="0.3">
      <c r="A864" s="101" vm="14813">
        <v>45064</v>
      </c>
      <c r="B864" s="5">
        <f>SUM('Efficient Frontier'!$C$7*'Stocks Portfolio'!K864,'Efficient Frontier'!$D$7*'Stocks Portfolio'!L864,'Stocks Portfolio'!M864*'Efficient Frontier'!$E$7,'Efficient Frontier'!$F$7*'Stocks Portfolio'!N864,'Stocks Portfolio'!O864*'Efficient Frontier'!$G$7,'Efficient Frontier'!$H$7*'Stocks Portfolio'!P864,'Stocks Portfolio'!Q864*'Efficient Frontier'!$I$7,'Efficient Frontier'!$J$7*'Stocks Portfolio'!R864)</f>
        <v>2.3693536197752166E-3</v>
      </c>
      <c r="C864" s="97">
        <f t="shared" si="13"/>
        <v>0.48891658365455476</v>
      </c>
      <c r="D864" s="21">
        <f>('Stocks Portfolio'!B864-'Stocks Portfolio'!$B$3)/'Stocks Portfolio'!$B$3</f>
        <v>0.44236760124610586</v>
      </c>
      <c r="E864" s="3">
        <f>('Stocks Portfolio'!C864-'Stocks Portfolio'!$C$3)/'Stocks Portfolio'!$C$3</f>
        <v>0.58906134515890596</v>
      </c>
      <c r="F864" s="3">
        <f>('Stocks Portfolio'!D864-'Stocks Portfolio'!$D$3)/'Stocks Portfolio'!$D$3</f>
        <v>0.82948846539618859</v>
      </c>
      <c r="G864" s="3">
        <f>('Stocks Portfolio'!E864-'Stocks Portfolio'!$E$3)/'Stocks Portfolio'!$E$3</f>
        <v>0.41221826809015411</v>
      </c>
      <c r="H864" s="3">
        <f>('Stocks Portfolio'!F864-'Stocks Portfolio'!$F$3)/'Stocks Portfolio'!$F$3</f>
        <v>3.5699286014280449E-3</v>
      </c>
      <c r="I864" s="3">
        <f>('Stocks Portfolio'!G864-'Stocks Portfolio'!$G$3)/'Stocks Portfolio'!$G$3</f>
        <v>0.13402216232404918</v>
      </c>
      <c r="J864" s="3">
        <f>('Stocks Portfolio'!H864-'Stocks Portfolio'!$H$3)/'Stocks Portfolio'!$H$3</f>
        <v>-0.19124241624901073</v>
      </c>
      <c r="K864" s="39">
        <f>('Stocks Portfolio'!I864-'Stocks Portfolio'!$I$3)/'Stocks Portfolio'!$I$3</f>
        <v>-0.38478260869565212</v>
      </c>
    </row>
    <row r="865" spans="1:11" customFormat="1" x14ac:dyDescent="0.3">
      <c r="A865" s="101" vm="14827">
        <v>45065</v>
      </c>
      <c r="B865" s="5">
        <f>SUM('Efficient Frontier'!$C$7*'Stocks Portfolio'!K865,'Efficient Frontier'!$D$7*'Stocks Portfolio'!L865,'Stocks Portfolio'!M865*'Efficient Frontier'!$E$7,'Efficient Frontier'!$F$7*'Stocks Portfolio'!N865,'Stocks Portfolio'!O865*'Efficient Frontier'!$G$7,'Efficient Frontier'!$H$7*'Stocks Portfolio'!P865,'Stocks Portfolio'!Q865*'Efficient Frontier'!$I$7,'Efficient Frontier'!$J$7*'Stocks Portfolio'!R865)</f>
        <v>7.5364512509101308E-3</v>
      </c>
      <c r="C865" s="97">
        <f t="shared" si="13"/>
        <v>0.50029547806021146</v>
      </c>
      <c r="D865" s="21">
        <f>('Stocks Portfolio'!B865-'Stocks Portfolio'!$B$3)/'Stocks Portfolio'!$B$3</f>
        <v>0.46625129802699877</v>
      </c>
      <c r="E865" s="3">
        <f>('Stocks Portfolio'!C865-'Stocks Portfolio'!$C$3)/'Stocks Portfolio'!$C$3</f>
        <v>0.58561221975856104</v>
      </c>
      <c r="F865" s="3">
        <f>('Stocks Portfolio'!D865-'Stocks Portfolio'!$D$3)/'Stocks Portfolio'!$D$3</f>
        <v>0.84486793714476738</v>
      </c>
      <c r="G865" s="3">
        <f>('Stocks Portfolio'!E865-'Stocks Portfolio'!$E$3)/'Stocks Portfolio'!$E$3</f>
        <v>0.40940094899169649</v>
      </c>
      <c r="H865" s="3">
        <f>('Stocks Portfolio'!F865-'Stocks Portfolio'!$F$3)/'Stocks Portfolio'!$F$3</f>
        <v>1.4909701805964012E-2</v>
      </c>
      <c r="I865" s="3">
        <f>('Stocks Portfolio'!G865-'Stocks Portfolio'!$G$3)/'Stocks Portfolio'!$G$3</f>
        <v>0.15543575920934416</v>
      </c>
      <c r="J865" s="3">
        <f>('Stocks Portfolio'!H865-'Stocks Portfolio'!$H$3)/'Stocks Portfolio'!$H$3</f>
        <v>-0.20126615668688991</v>
      </c>
      <c r="K865" s="39">
        <f>('Stocks Portfolio'!I865-'Stocks Portfolio'!$I$3)/'Stocks Portfolio'!$I$3</f>
        <v>-0.37391304347826082</v>
      </c>
    </row>
    <row r="866" spans="1:11" customFormat="1" x14ac:dyDescent="0.3">
      <c r="A866" s="101" vm="14843">
        <v>45068</v>
      </c>
      <c r="B866" s="5">
        <f>SUM('Efficient Frontier'!$C$7*'Stocks Portfolio'!K866,'Efficient Frontier'!$D$7*'Stocks Portfolio'!L866,'Stocks Portfolio'!M866*'Efficient Frontier'!$E$7,'Efficient Frontier'!$F$7*'Stocks Portfolio'!N866,'Stocks Portfolio'!O866*'Efficient Frontier'!$G$7,'Efficient Frontier'!$H$7*'Stocks Portfolio'!P866,'Stocks Portfolio'!Q866*'Efficient Frontier'!$I$7,'Efficient Frontier'!$J$7*'Stocks Portfolio'!R866)</f>
        <v>-2.7661414481724763E-3</v>
      </c>
      <c r="C866" s="97">
        <f t="shared" si="13"/>
        <v>0.49935797724459635</v>
      </c>
      <c r="D866" s="21">
        <f>('Stocks Portfolio'!B866-'Stocks Portfolio'!$B$3)/'Stocks Portfolio'!$B$3</f>
        <v>0.42159916926272051</v>
      </c>
      <c r="E866" s="3">
        <f>('Stocks Portfolio'!C866-'Stocks Portfolio'!$C$3)/'Stocks Portfolio'!$C$3</f>
        <v>0.5939886671593988</v>
      </c>
      <c r="F866" s="3">
        <f>('Stocks Portfolio'!D866-'Stocks Portfolio'!$D$3)/'Stocks Portfolio'!$D$3</f>
        <v>0.86425944500167162</v>
      </c>
      <c r="G866" s="3">
        <f>('Stocks Portfolio'!E866-'Stocks Portfolio'!$E$3)/'Stocks Portfolio'!$E$3</f>
        <v>0.41622182680901548</v>
      </c>
      <c r="H866" s="3">
        <f>('Stocks Portfolio'!F866-'Stocks Portfolio'!$F$3)/'Stocks Portfolio'!$F$3</f>
        <v>-1.6799664006719697E-2</v>
      </c>
      <c r="I866" s="3">
        <f>('Stocks Portfolio'!G866-'Stocks Portfolio'!$G$3)/'Stocks Portfolio'!$G$3</f>
        <v>0.14719976040730753</v>
      </c>
      <c r="J866" s="3">
        <f>('Stocks Portfolio'!H866-'Stocks Portfolio'!$H$3)/'Stocks Portfolio'!$H$3</f>
        <v>-0.20337641783170662</v>
      </c>
      <c r="K866" s="39">
        <f>('Stocks Portfolio'!I866-'Stocks Portfolio'!$I$3)/'Stocks Portfolio'!$I$3</f>
        <v>-0.38043478260869557</v>
      </c>
    </row>
    <row r="867" spans="1:11" customFormat="1" x14ac:dyDescent="0.3">
      <c r="A867" s="101" vm="14857">
        <v>45069</v>
      </c>
      <c r="B867" s="5">
        <f>SUM('Efficient Frontier'!$C$7*'Stocks Portfolio'!K867,'Efficient Frontier'!$D$7*'Stocks Portfolio'!L867,'Stocks Portfolio'!M867*'Efficient Frontier'!$E$7,'Efficient Frontier'!$F$7*'Stocks Portfolio'!N867,'Stocks Portfolio'!O867*'Efficient Frontier'!$G$7,'Efficient Frontier'!$H$7*'Stocks Portfolio'!P867,'Stocks Portfolio'!Q867*'Efficient Frontier'!$I$7,'Efficient Frontier'!$J$7*'Stocks Portfolio'!R867)</f>
        <v>-1.9616218566857056E-2</v>
      </c>
      <c r="C867" s="97">
        <f t="shared" si="13"/>
        <v>0.46709708894697016</v>
      </c>
      <c r="D867" s="21">
        <f>('Stocks Portfolio'!B867-'Stocks Portfolio'!$B$3)/'Stocks Portfolio'!$B$3</f>
        <v>0.41225337487019714</v>
      </c>
      <c r="E867" s="3">
        <f>('Stocks Portfolio'!C867-'Stocks Portfolio'!$C$3)/'Stocks Portfolio'!$C$3</f>
        <v>0.50776053215077599</v>
      </c>
      <c r="F867" s="3">
        <f>('Stocks Portfolio'!D867-'Stocks Portfolio'!$D$3)/'Stocks Portfolio'!$D$3</f>
        <v>0.80207288532263443</v>
      </c>
      <c r="G867" s="3">
        <f>('Stocks Portfolio'!E867-'Stocks Portfolio'!$E$3)/'Stocks Portfolio'!$E$3</f>
        <v>0.41800118623962051</v>
      </c>
      <c r="H867" s="3">
        <f>('Stocks Portfolio'!F867-'Stocks Portfolio'!$F$3)/'Stocks Portfolio'!$F$3</f>
        <v>-1.6379672406551745E-2</v>
      </c>
      <c r="I867" s="3">
        <f>('Stocks Portfolio'!G867-'Stocks Portfolio'!$G$3)/'Stocks Portfolio'!$G$3</f>
        <v>0.14091045223120693</v>
      </c>
      <c r="J867" s="3">
        <f>('Stocks Portfolio'!H867-'Stocks Portfolio'!$H$3)/'Stocks Portfolio'!$H$3</f>
        <v>-0.21920337641783161</v>
      </c>
      <c r="K867" s="39">
        <f>('Stocks Portfolio'!I867-'Stocks Portfolio'!$I$3)/'Stocks Portfolio'!$I$3</f>
        <v>-0.39347826086956517</v>
      </c>
    </row>
    <row r="868" spans="1:11" customFormat="1" x14ac:dyDescent="0.3">
      <c r="A868" s="101" vm="14871">
        <v>45070</v>
      </c>
      <c r="B868" s="5">
        <f>SUM('Efficient Frontier'!$C$7*'Stocks Portfolio'!K868,'Efficient Frontier'!$D$7*'Stocks Portfolio'!L868,'Stocks Portfolio'!M868*'Efficient Frontier'!$E$7,'Efficient Frontier'!$F$7*'Stocks Portfolio'!N868,'Stocks Portfolio'!O868*'Efficient Frontier'!$G$7,'Efficient Frontier'!$H$7*'Stocks Portfolio'!P868,'Stocks Portfolio'!Q868*'Efficient Frontier'!$I$7,'Efficient Frontier'!$J$7*'Stocks Portfolio'!R868)</f>
        <v>-2.1859703817417073E-2</v>
      </c>
      <c r="C868" s="97">
        <f t="shared" si="13"/>
        <v>0.43678702167039174</v>
      </c>
      <c r="D868" s="21">
        <f>('Stocks Portfolio'!B868-'Stocks Portfolio'!$B$3)/'Stocks Portfolio'!$B$3</f>
        <v>0.38836967808930406</v>
      </c>
      <c r="E868" s="3">
        <f>('Stocks Portfolio'!C868-'Stocks Portfolio'!$C$3)/'Stocks Portfolio'!$C$3</f>
        <v>0.50825326435082518</v>
      </c>
      <c r="F868" s="3">
        <f>('Stocks Portfolio'!D868-'Stocks Portfolio'!$D$3)/'Stocks Portfolio'!$D$3</f>
        <v>0.77532597793380131</v>
      </c>
      <c r="G868" s="3">
        <f>('Stocks Portfolio'!E868-'Stocks Portfolio'!$E$3)/'Stocks Portfolio'!$E$3</f>
        <v>0.35854092526690406</v>
      </c>
      <c r="H868" s="3">
        <f>('Stocks Portfolio'!F868-'Stocks Portfolio'!$F$3)/'Stocks Portfolio'!$F$3</f>
        <v>-5.4178916421671573E-2</v>
      </c>
      <c r="I868" s="3">
        <f>('Stocks Portfolio'!G868-'Stocks Portfolio'!$G$3)/'Stocks Portfolio'!$G$3</f>
        <v>9.4639113507037992E-2</v>
      </c>
      <c r="J868" s="3">
        <f>('Stocks Portfolio'!H868-'Stocks Portfolio'!$H$3)/'Stocks Portfolio'!$H$3</f>
        <v>-0.22289633342126078</v>
      </c>
      <c r="K868" s="39">
        <f>('Stocks Portfolio'!I868-'Stocks Portfolio'!$I$3)/'Stocks Portfolio'!$I$3</f>
        <v>-0.40760869565217384</v>
      </c>
    </row>
    <row r="869" spans="1:11" customFormat="1" x14ac:dyDescent="0.3">
      <c r="A869" s="101" vm="14885">
        <v>45071</v>
      </c>
      <c r="B869" s="5">
        <f>SUM('Efficient Frontier'!$C$7*'Stocks Portfolio'!K869,'Efficient Frontier'!$D$7*'Stocks Portfolio'!L869,'Stocks Portfolio'!M869*'Efficient Frontier'!$E$7,'Efficient Frontier'!$F$7*'Stocks Portfolio'!N869,'Stocks Portfolio'!O869*'Efficient Frontier'!$G$7,'Efficient Frontier'!$H$7*'Stocks Portfolio'!P869,'Stocks Portfolio'!Q869*'Efficient Frontier'!$I$7,'Efficient Frontier'!$J$7*'Stocks Portfolio'!R869)</f>
        <v>5.4200000971619774E-4</v>
      </c>
      <c r="C869" s="97">
        <f t="shared" si="13"/>
        <v>0.4388138408201307</v>
      </c>
      <c r="D869" s="21">
        <f>('Stocks Portfolio'!B869-'Stocks Portfolio'!$B$3)/'Stocks Portfolio'!$B$3</f>
        <v>0.35202492211837993</v>
      </c>
      <c r="E869" s="3">
        <f>('Stocks Portfolio'!C869-'Stocks Portfolio'!$C$3)/'Stocks Portfolio'!$C$3</f>
        <v>0.52697708795269749</v>
      </c>
      <c r="F869" s="3">
        <f>('Stocks Portfolio'!D869-'Stocks Portfolio'!$D$3)/'Stocks Portfolio'!$D$3</f>
        <v>0.78401872283517215</v>
      </c>
      <c r="G869" s="3">
        <f>('Stocks Portfolio'!E869-'Stocks Portfolio'!$E$3)/'Stocks Portfolio'!$E$3</f>
        <v>0.38537959667852911</v>
      </c>
      <c r="H869" s="3">
        <f>('Stocks Portfolio'!F869-'Stocks Portfolio'!$F$3)/'Stocks Portfolio'!$F$3</f>
        <v>-5.4598908021839525E-2</v>
      </c>
      <c r="I869" s="3">
        <f>('Stocks Portfolio'!G869-'Stocks Portfolio'!$G$3)/'Stocks Portfolio'!$G$3</f>
        <v>8.3408206049715536E-2</v>
      </c>
      <c r="J869" s="3">
        <f>('Stocks Portfolio'!H869-'Stocks Portfolio'!$H$3)/'Stocks Portfolio'!$H$3</f>
        <v>-0.21762068055921913</v>
      </c>
      <c r="K869" s="39">
        <f>('Stocks Portfolio'!I869-'Stocks Portfolio'!$I$3)/'Stocks Portfolio'!$I$3</f>
        <v>-0.41413043478260869</v>
      </c>
    </row>
    <row r="870" spans="1:11" customFormat="1" x14ac:dyDescent="0.3">
      <c r="A870" s="101" vm="14900">
        <v>45072</v>
      </c>
      <c r="B870" s="5">
        <f>SUM('Efficient Frontier'!$C$7*'Stocks Portfolio'!K870,'Efficient Frontier'!$D$7*'Stocks Portfolio'!L870,'Stocks Portfolio'!M870*'Efficient Frontier'!$E$7,'Efficient Frontier'!$F$7*'Stocks Portfolio'!N870,'Stocks Portfolio'!O870*'Efficient Frontier'!$G$7,'Efficient Frontier'!$H$7*'Stocks Portfolio'!P870,'Stocks Portfolio'!Q870*'Efficient Frontier'!$I$7,'Efficient Frontier'!$J$7*'Stocks Portfolio'!R870)</f>
        <v>9.3456045463578934E-3</v>
      </c>
      <c r="C870" s="97">
        <f t="shared" si="13"/>
        <v>0.45410937433036269</v>
      </c>
      <c r="D870" s="21">
        <f>('Stocks Portfolio'!B870-'Stocks Portfolio'!$B$3)/'Stocks Portfolio'!$B$3</f>
        <v>0.3437175493250258</v>
      </c>
      <c r="E870" s="3">
        <f>('Stocks Portfolio'!C870-'Stocks Portfolio'!$C$3)/'Stocks Portfolio'!$C$3</f>
        <v>0.56146834195614681</v>
      </c>
      <c r="F870" s="3">
        <f>('Stocks Portfolio'!D870-'Stocks Portfolio'!$D$3)/'Stocks Portfolio'!$D$3</f>
        <v>0.81678368438649263</v>
      </c>
      <c r="G870" s="3">
        <f>('Stocks Portfolio'!E870-'Stocks Portfolio'!$E$3)/'Stocks Portfolio'!$E$3</f>
        <v>0.38701067615658358</v>
      </c>
      <c r="H870" s="3">
        <f>('Stocks Portfolio'!F870-'Stocks Portfolio'!$F$3)/'Stocks Portfolio'!$F$3</f>
        <v>-5.7118857622847415E-2</v>
      </c>
      <c r="I870" s="3">
        <f>('Stocks Portfolio'!G870-'Stocks Portfolio'!$G$3)/'Stocks Portfolio'!$G$3</f>
        <v>0.10601976639712492</v>
      </c>
      <c r="J870" s="3">
        <f>('Stocks Portfolio'!H870-'Stocks Portfolio'!$H$3)/'Stocks Portfolio'!$H$3</f>
        <v>-0.21023476655236076</v>
      </c>
      <c r="K870" s="39">
        <f>('Stocks Portfolio'!I870-'Stocks Portfolio'!$I$3)/'Stocks Portfolio'!$I$3</f>
        <v>-0.40869565217391296</v>
      </c>
    </row>
    <row r="871" spans="1:11" customFormat="1" x14ac:dyDescent="0.3">
      <c r="A871" s="101" vm="14916">
        <v>45075</v>
      </c>
      <c r="B871" s="5">
        <f>SUM('Efficient Frontier'!$C$7*'Stocks Portfolio'!K871,'Efficient Frontier'!$D$7*'Stocks Portfolio'!L871,'Stocks Portfolio'!M871*'Efficient Frontier'!$E$7,'Efficient Frontier'!$F$7*'Stocks Portfolio'!N871,'Stocks Portfolio'!O871*'Efficient Frontier'!$G$7,'Efficient Frontier'!$H$7*'Stocks Portfolio'!P871,'Stocks Portfolio'!Q871*'Efficient Frontier'!$I$7,'Efficient Frontier'!$J$7*'Stocks Portfolio'!R871)</f>
        <v>-6.9500648573004855E-3</v>
      </c>
      <c r="C871" s="97">
        <f t="shared" si="13"/>
        <v>0.44386910745065578</v>
      </c>
      <c r="D871" s="21">
        <f>('Stocks Portfolio'!B871-'Stocks Portfolio'!$B$3)/'Stocks Portfolio'!$B$3</f>
        <v>0.32294911734164061</v>
      </c>
      <c r="E871" s="3">
        <f>('Stocks Portfolio'!C871-'Stocks Portfolio'!$C$3)/'Stocks Portfolio'!$C$3</f>
        <v>0.54520817935452071</v>
      </c>
      <c r="F871" s="3">
        <f>('Stocks Portfolio'!D871-'Stocks Portfolio'!$D$3)/'Stocks Portfolio'!$D$3</f>
        <v>0.80541624874623863</v>
      </c>
      <c r="G871" s="3">
        <f>('Stocks Portfolio'!E871-'Stocks Portfolio'!$E$3)/'Stocks Portfolio'!$E$3</f>
        <v>0.38374851720047465</v>
      </c>
      <c r="H871" s="3">
        <f>('Stocks Portfolio'!F871-'Stocks Portfolio'!$F$3)/'Stocks Portfolio'!$F$3</f>
        <v>-6.5308693826123476E-2</v>
      </c>
      <c r="I871" s="3">
        <f>('Stocks Portfolio'!G871-'Stocks Portfolio'!$G$3)/'Stocks Portfolio'!$G$3</f>
        <v>0.1043725666367176</v>
      </c>
      <c r="J871" s="3">
        <f>('Stocks Portfolio'!H871-'Stocks Portfolio'!$H$3)/'Stocks Portfolio'!$H$3</f>
        <v>-0.21128989712476914</v>
      </c>
      <c r="K871" s="39">
        <f>('Stocks Portfolio'!I871-'Stocks Portfolio'!$I$3)/'Stocks Portfolio'!$I$3</f>
        <v>-0.41086956521739126</v>
      </c>
    </row>
    <row r="872" spans="1:11" customFormat="1" x14ac:dyDescent="0.3">
      <c r="A872" s="101" vm="14930">
        <v>45076</v>
      </c>
      <c r="B872" s="5">
        <f>SUM('Efficient Frontier'!$C$7*'Stocks Portfolio'!K872,'Efficient Frontier'!$D$7*'Stocks Portfolio'!L872,'Stocks Portfolio'!M872*'Efficient Frontier'!$E$7,'Efficient Frontier'!$F$7*'Stocks Portfolio'!N872,'Stocks Portfolio'!O872*'Efficient Frontier'!$G$7,'Efficient Frontier'!$H$7*'Stocks Portfolio'!P872,'Stocks Portfolio'!Q872*'Efficient Frontier'!$I$7,'Efficient Frontier'!$J$7*'Stocks Portfolio'!R872)</f>
        <v>2.7621525577002908E-3</v>
      </c>
      <c r="C872" s="97">
        <f t="shared" si="13"/>
        <v>0.44813507353395821</v>
      </c>
      <c r="D872" s="21">
        <f>('Stocks Portfolio'!B872-'Stocks Portfolio'!$B$3)/'Stocks Portfolio'!$B$3</f>
        <v>0.34579439252336447</v>
      </c>
      <c r="E872" s="3">
        <f>('Stocks Portfolio'!C872-'Stocks Portfolio'!$C$3)/'Stocks Portfolio'!$C$3</f>
        <v>0.56442473515644231</v>
      </c>
      <c r="F872" s="3">
        <f>('Stocks Portfolio'!D872-'Stocks Portfolio'!$D$3)/'Stocks Portfolio'!$D$3</f>
        <v>0.80742226680040119</v>
      </c>
      <c r="G872" s="3">
        <f>('Stocks Portfolio'!E872-'Stocks Portfolio'!$E$3)/'Stocks Portfolio'!$E$3</f>
        <v>0.377075919335706</v>
      </c>
      <c r="H872" s="3">
        <f>('Stocks Portfolio'!F872-'Stocks Portfolio'!$F$3)/'Stocks Portfolio'!$F$3</f>
        <v>-7.181856362872735E-2</v>
      </c>
      <c r="I872" s="3">
        <f>('Stocks Portfolio'!G872-'Stocks Portfolio'!$G$3)/'Stocks Portfolio'!$G$3</f>
        <v>0.10062893081761003</v>
      </c>
      <c r="J872" s="3">
        <f>('Stocks Portfolio'!H872-'Stocks Portfolio'!$H$3)/'Stocks Portfolio'!$H$3</f>
        <v>-0.20179372197309406</v>
      </c>
      <c r="K872" s="39">
        <f>('Stocks Portfolio'!I872-'Stocks Portfolio'!$I$3)/'Stocks Portfolio'!$I$3</f>
        <v>-0.41739130434782601</v>
      </c>
    </row>
    <row r="873" spans="1:11" customFormat="1" x14ac:dyDescent="0.3">
      <c r="A873" s="101" vm="14944">
        <v>45077</v>
      </c>
      <c r="B873" s="5">
        <f>SUM('Efficient Frontier'!$C$7*'Stocks Portfolio'!K873,'Efficient Frontier'!$D$7*'Stocks Portfolio'!L873,'Stocks Portfolio'!M873*'Efficient Frontier'!$E$7,'Efficient Frontier'!$F$7*'Stocks Portfolio'!N873,'Stocks Portfolio'!O873*'Efficient Frontier'!$G$7,'Efficient Frontier'!$H$7*'Stocks Portfolio'!P873,'Stocks Portfolio'!Q873*'Efficient Frontier'!$I$7,'Efficient Frontier'!$J$7*'Stocks Portfolio'!R873)</f>
        <v>-1.8375407360500411E-2</v>
      </c>
      <c r="C873" s="97">
        <f t="shared" si="13"/>
        <v>0.42310280445491122</v>
      </c>
      <c r="D873" s="21">
        <f>('Stocks Portfolio'!B873-'Stocks Portfolio'!$B$3)/'Stocks Portfolio'!$B$3</f>
        <v>0.33229491173416398</v>
      </c>
      <c r="E873" s="3">
        <f>('Stocks Portfolio'!C873-'Stocks Portfolio'!$C$3)/'Stocks Portfolio'!$C$3</f>
        <v>0.55999014535599889</v>
      </c>
      <c r="F873" s="3">
        <f>('Stocks Portfolio'!D873-'Stocks Portfolio'!$D$3)/'Stocks Portfolio'!$D$3</f>
        <v>0.78268137746573052</v>
      </c>
      <c r="G873" s="3">
        <f>('Stocks Portfolio'!E873-'Stocks Portfolio'!$E$3)/'Stocks Portfolio'!$E$3</f>
        <v>0.32814353499406895</v>
      </c>
      <c r="H873" s="3">
        <f>('Stocks Portfolio'!F873-'Stocks Portfolio'!$F$3)/'Stocks Portfolio'!$F$3</f>
        <v>-9.4708105837883166E-2</v>
      </c>
      <c r="I873" s="3">
        <f>('Stocks Portfolio'!G873-'Stocks Portfolio'!$G$3)/'Stocks Portfolio'!$G$3</f>
        <v>6.1844863731656222E-2</v>
      </c>
      <c r="J873" s="3">
        <f>('Stocks Portfolio'!H873-'Stocks Portfolio'!$H$3)/'Stocks Portfolio'!$H$3</f>
        <v>-0.20337641783170662</v>
      </c>
      <c r="K873" s="39">
        <f>('Stocks Portfolio'!I873-'Stocks Portfolio'!$I$3)/'Stocks Portfolio'!$I$3</f>
        <v>-0.43478260869565211</v>
      </c>
    </row>
    <row r="874" spans="1:11" customFormat="1" x14ac:dyDescent="0.3">
      <c r="A874" s="101" vm="14961">
        <v>45078</v>
      </c>
      <c r="B874" s="5">
        <f>SUM('Efficient Frontier'!$C$7*'Stocks Portfolio'!K874,'Efficient Frontier'!$D$7*'Stocks Portfolio'!L874,'Stocks Portfolio'!M874*'Efficient Frontier'!$E$7,'Efficient Frontier'!$F$7*'Stocks Portfolio'!N874,'Stocks Portfolio'!O874*'Efficient Frontier'!$G$7,'Efficient Frontier'!$H$7*'Stocks Portfolio'!P874,'Stocks Portfolio'!Q874*'Efficient Frontier'!$I$7,'Efficient Frontier'!$J$7*'Stocks Portfolio'!R874)</f>
        <v>1.5754545238855909E-2</v>
      </c>
      <c r="C874" s="97">
        <f t="shared" si="13"/>
        <v>0.44693535599748441</v>
      </c>
      <c r="D874" s="21">
        <f>('Stocks Portfolio'!B874-'Stocks Portfolio'!$B$3)/'Stocks Portfolio'!$B$3</f>
        <v>0.33748701973001033</v>
      </c>
      <c r="E874" s="3">
        <f>('Stocks Portfolio'!C874-'Stocks Portfolio'!$C$3)/'Stocks Portfolio'!$C$3</f>
        <v>0.52451342695245129</v>
      </c>
      <c r="F874" s="3">
        <f>('Stocks Portfolio'!D874-'Stocks Portfolio'!$D$3)/'Stocks Portfolio'!$D$3</f>
        <v>0.81410899364760947</v>
      </c>
      <c r="G874" s="3">
        <f>('Stocks Portfolio'!E874-'Stocks Portfolio'!$E$3)/'Stocks Portfolio'!$E$3</f>
        <v>0.38879003558718861</v>
      </c>
      <c r="H874" s="3">
        <f>('Stocks Portfolio'!F874-'Stocks Portfolio'!$F$3)/'Stocks Portfolio'!$F$3</f>
        <v>-6.3418731625367417E-2</v>
      </c>
      <c r="I874" s="3">
        <f>('Stocks Portfolio'!G874-'Stocks Portfolio'!$G$3)/'Stocks Portfolio'!$G$3</f>
        <v>7.6969152440850591E-2</v>
      </c>
      <c r="J874" s="3">
        <f>('Stocks Portfolio'!H874-'Stocks Portfolio'!$H$3)/'Stocks Portfolio'!$H$3</f>
        <v>-0.21814824584542328</v>
      </c>
      <c r="K874" s="39">
        <f>('Stocks Portfolio'!I874-'Stocks Portfolio'!$I$3)/'Stocks Portfolio'!$I$3</f>
        <v>-0.43478260869565211</v>
      </c>
    </row>
    <row r="875" spans="1:11" customFormat="1" x14ac:dyDescent="0.3">
      <c r="A875" s="101" vm="14976">
        <v>45079</v>
      </c>
      <c r="B875" s="5">
        <f>SUM('Efficient Frontier'!$C$7*'Stocks Portfolio'!K875,'Efficient Frontier'!$D$7*'Stocks Portfolio'!L875,'Stocks Portfolio'!M875*'Efficient Frontier'!$E$7,'Efficient Frontier'!$F$7*'Stocks Portfolio'!N875,'Stocks Portfolio'!O875*'Efficient Frontier'!$G$7,'Efficient Frontier'!$H$7*'Stocks Portfolio'!P875,'Stocks Portfolio'!Q875*'Efficient Frontier'!$I$7,'Efficient Frontier'!$J$7*'Stocks Portfolio'!R875)</f>
        <v>2.0541760957030412E-2</v>
      </c>
      <c r="C875" s="97">
        <f t="shared" si="13"/>
        <v>0.47900509913747513</v>
      </c>
      <c r="D875" s="21">
        <f>('Stocks Portfolio'!B875-'Stocks Portfolio'!$B$3)/'Stocks Portfolio'!$B$3</f>
        <v>0.35617860851505706</v>
      </c>
      <c r="E875" s="3">
        <f>('Stocks Portfolio'!C875-'Stocks Portfolio'!$C$3)/'Stocks Portfolio'!$C$3</f>
        <v>0.58561221975856104</v>
      </c>
      <c r="F875" s="3">
        <f>('Stocks Portfolio'!D875-'Stocks Portfolio'!$D$3)/'Stocks Portfolio'!$D$3</f>
        <v>0.86626546305583418</v>
      </c>
      <c r="G875" s="3">
        <f>('Stocks Portfolio'!E875-'Stocks Portfolio'!$E$3)/'Stocks Portfolio'!$E$3</f>
        <v>0.39813167259786486</v>
      </c>
      <c r="H875" s="3">
        <f>('Stocks Portfolio'!F875-'Stocks Portfolio'!$F$3)/'Stocks Portfolio'!$F$3</f>
        <v>-4.5989080218395512E-2</v>
      </c>
      <c r="I875" s="3">
        <f>('Stocks Portfolio'!G875-'Stocks Portfolio'!$G$3)/'Stocks Portfolio'!$G$3</f>
        <v>0.10706798442647497</v>
      </c>
      <c r="J875" s="3">
        <f>('Stocks Portfolio'!H875-'Stocks Portfolio'!$H$3)/'Stocks Portfolio'!$H$3</f>
        <v>-0.21076233183856491</v>
      </c>
      <c r="K875" s="39">
        <f>('Stocks Portfolio'!I875-'Stocks Portfolio'!$I$3)/'Stocks Portfolio'!$I$3</f>
        <v>-0.42499999999999993</v>
      </c>
    </row>
    <row r="876" spans="1:11" customFormat="1" x14ac:dyDescent="0.3">
      <c r="A876" s="101" vm="14989">
        <v>45082</v>
      </c>
      <c r="B876" s="5">
        <f>SUM('Efficient Frontier'!$C$7*'Stocks Portfolio'!K876,'Efficient Frontier'!$D$7*'Stocks Portfolio'!L876,'Stocks Portfolio'!M876*'Efficient Frontier'!$E$7,'Efficient Frontier'!$F$7*'Stocks Portfolio'!N876,'Stocks Portfolio'!O876*'Efficient Frontier'!$G$7,'Efficient Frontier'!$H$7*'Stocks Portfolio'!P876,'Stocks Portfolio'!Q876*'Efficient Frontier'!$I$7,'Efficient Frontier'!$J$7*'Stocks Portfolio'!R876)</f>
        <v>-7.7334917007894416E-3</v>
      </c>
      <c r="C876" s="97">
        <f t="shared" si="13"/>
        <v>0.46796622692362516</v>
      </c>
      <c r="D876" s="21">
        <f>('Stocks Portfolio'!B876-'Stocks Portfolio'!$B$3)/'Stocks Portfolio'!$B$3</f>
        <v>0.34787123572170292</v>
      </c>
      <c r="E876" s="3">
        <f>('Stocks Portfolio'!C876-'Stocks Portfolio'!$C$3)/'Stocks Portfolio'!$C$3</f>
        <v>0.56245380635624531</v>
      </c>
      <c r="F876" s="3">
        <f>('Stocks Portfolio'!D876-'Stocks Portfolio'!$D$3)/'Stocks Portfolio'!$D$3</f>
        <v>0.8602474088933465</v>
      </c>
      <c r="G876" s="3">
        <f>('Stocks Portfolio'!E876-'Stocks Portfolio'!$E$3)/'Stocks Portfolio'!$E$3</f>
        <v>0.3655100830367734</v>
      </c>
      <c r="H876" s="3">
        <f>('Stocks Portfolio'!F876-'Stocks Portfolio'!$F$3)/'Stocks Portfolio'!$F$3</f>
        <v>-5.1238975220495545E-2</v>
      </c>
      <c r="I876" s="3">
        <f>('Stocks Portfolio'!G876-'Stocks Portfolio'!$G$3)/'Stocks Portfolio'!$G$3</f>
        <v>0.10931416591793956</v>
      </c>
      <c r="J876" s="3">
        <f>('Stocks Portfolio'!H876-'Stocks Portfolio'!$H$3)/'Stocks Portfolio'!$H$3</f>
        <v>-0.21023476655236076</v>
      </c>
      <c r="K876" s="39">
        <f>('Stocks Portfolio'!I876-'Stocks Portfolio'!$I$3)/'Stocks Portfolio'!$I$3</f>
        <v>-0.42934782608695649</v>
      </c>
    </row>
    <row r="877" spans="1:11" customFormat="1" x14ac:dyDescent="0.3">
      <c r="A877" s="101" vm="15005">
        <v>45083</v>
      </c>
      <c r="B877" s="5">
        <f>SUM('Efficient Frontier'!$C$7*'Stocks Portfolio'!K877,'Efficient Frontier'!$D$7*'Stocks Portfolio'!L877,'Stocks Portfolio'!M877*'Efficient Frontier'!$E$7,'Efficient Frontier'!$F$7*'Stocks Portfolio'!N877,'Stocks Portfolio'!O877*'Efficient Frontier'!$G$7,'Efficient Frontier'!$H$7*'Stocks Portfolio'!P877,'Stocks Portfolio'!Q877*'Efficient Frontier'!$I$7,'Efficient Frontier'!$J$7*'Stocks Portfolio'!R877)</f>
        <v>6.9450758816982242E-3</v>
      </c>
      <c r="C877" s="97">
        <f t="shared" si="13"/>
        <v>0.47688243918041273</v>
      </c>
      <c r="D877" s="21">
        <f>('Stocks Portfolio'!B877-'Stocks Portfolio'!$B$3)/'Stocks Portfolio'!$B$3</f>
        <v>0.37071651090342661</v>
      </c>
      <c r="E877" s="3">
        <f>('Stocks Portfolio'!C877-'Stocks Portfolio'!$C$3)/'Stocks Portfolio'!$C$3</f>
        <v>0.57181571815718135</v>
      </c>
      <c r="F877" s="3">
        <f>('Stocks Portfolio'!D877-'Stocks Portfolio'!$D$3)/'Stocks Portfolio'!$D$3</f>
        <v>0.8602474088933465</v>
      </c>
      <c r="G877" s="3">
        <f>('Stocks Portfolio'!E877-'Stocks Portfolio'!$E$3)/'Stocks Portfolio'!$E$3</f>
        <v>0.38641755634638197</v>
      </c>
      <c r="H877" s="3">
        <f>('Stocks Portfolio'!F877-'Stocks Portfolio'!$F$3)/'Stocks Portfolio'!$F$3</f>
        <v>-4.0109197816043649E-2</v>
      </c>
      <c r="I877" s="3">
        <f>('Stocks Portfolio'!G877-'Stocks Portfolio'!$G$3)/'Stocks Portfolio'!$G$3</f>
        <v>0.1043725666367176</v>
      </c>
      <c r="J877" s="3">
        <f>('Stocks Portfolio'!H877-'Stocks Portfolio'!$H$3)/'Stocks Portfolio'!$H$3</f>
        <v>-0.20390398311791078</v>
      </c>
      <c r="K877" s="39">
        <f>('Stocks Portfolio'!I877-'Stocks Portfolio'!$I$3)/'Stocks Portfolio'!$I$3</f>
        <v>-0.42608695652173906</v>
      </c>
    </row>
    <row r="878" spans="1:11" customFormat="1" x14ac:dyDescent="0.3">
      <c r="A878" s="101" vm="15019">
        <v>45084</v>
      </c>
      <c r="B878" s="5">
        <f>SUM('Efficient Frontier'!$C$7*'Stocks Portfolio'!K878,'Efficient Frontier'!$D$7*'Stocks Portfolio'!L878,'Stocks Portfolio'!M878*'Efficient Frontier'!$E$7,'Efficient Frontier'!$F$7*'Stocks Portfolio'!N878,'Stocks Portfolio'!O878*'Efficient Frontier'!$G$7,'Efficient Frontier'!$H$7*'Stocks Portfolio'!P878,'Stocks Portfolio'!Q878*'Efficient Frontier'!$I$7,'Efficient Frontier'!$J$7*'Stocks Portfolio'!R878)</f>
        <v>-5.198513189135859E-3</v>
      </c>
      <c r="C878" s="97">
        <f t="shared" si="13"/>
        <v>0.46789038714822384</v>
      </c>
      <c r="D878" s="21">
        <f>('Stocks Portfolio'!B878-'Stocks Portfolio'!$B$3)/'Stocks Portfolio'!$B$3</f>
        <v>0.36552440290758043</v>
      </c>
      <c r="E878" s="3">
        <f>('Stocks Portfolio'!C878-'Stocks Portfolio'!$C$3)/'Stocks Portfolio'!$C$3</f>
        <v>0.55210643015521055</v>
      </c>
      <c r="F878" s="3">
        <f>('Stocks Portfolio'!D878-'Stocks Portfolio'!$D$3)/'Stocks Portfolio'!$D$3</f>
        <v>0.84687395519892994</v>
      </c>
      <c r="G878" s="3">
        <f>('Stocks Portfolio'!E878-'Stocks Portfolio'!$E$3)/'Stocks Portfolio'!$E$3</f>
        <v>0.37025504151838673</v>
      </c>
      <c r="H878" s="3">
        <f>('Stocks Portfolio'!F878-'Stocks Portfolio'!$F$3)/'Stocks Portfolio'!$F$3</f>
        <v>-3.2759344813103677E-2</v>
      </c>
      <c r="I878" s="3">
        <f>('Stocks Portfolio'!G878-'Stocks Portfolio'!$G$3)/'Stocks Portfolio'!$G$3</f>
        <v>0.1203953279424978</v>
      </c>
      <c r="J878" s="3">
        <f>('Stocks Portfolio'!H878-'Stocks Portfolio'!$H$3)/'Stocks Portfolio'!$H$3</f>
        <v>-0.20812450540754412</v>
      </c>
      <c r="K878" s="39">
        <f>('Stocks Portfolio'!I878-'Stocks Portfolio'!$I$3)/'Stocks Portfolio'!$I$3</f>
        <v>-0.42391304347826086</v>
      </c>
    </row>
    <row r="879" spans="1:11" customFormat="1" x14ac:dyDescent="0.3">
      <c r="A879" s="101" vm="15035">
        <v>45085</v>
      </c>
      <c r="B879" s="5">
        <f>SUM('Efficient Frontier'!$C$7*'Stocks Portfolio'!K879,'Efficient Frontier'!$D$7*'Stocks Portfolio'!L879,'Stocks Portfolio'!M879*'Efficient Frontier'!$E$7,'Efficient Frontier'!$F$7*'Stocks Portfolio'!N879,'Stocks Portfolio'!O879*'Efficient Frontier'!$G$7,'Efficient Frontier'!$H$7*'Stocks Portfolio'!P879,'Stocks Portfolio'!Q879*'Efficient Frontier'!$I$7,'Efficient Frontier'!$J$7*'Stocks Portfolio'!R879)</f>
        <v>3.3451748216786086E-3</v>
      </c>
      <c r="C879" s="97">
        <f t="shared" si="13"/>
        <v>0.47274554503212041</v>
      </c>
      <c r="D879" s="21">
        <f>('Stocks Portfolio'!B879-'Stocks Portfolio'!$B$3)/'Stocks Portfolio'!$B$3</f>
        <v>0.36448598130841114</v>
      </c>
      <c r="E879" s="3">
        <f>('Stocks Portfolio'!C879-'Stocks Portfolio'!$C$3)/'Stocks Portfolio'!$C$3</f>
        <v>0.56442473515644231</v>
      </c>
      <c r="F879" s="3">
        <f>('Stocks Portfolio'!D879-'Stocks Portfolio'!$D$3)/'Stocks Portfolio'!$D$3</f>
        <v>0.84954864593781343</v>
      </c>
      <c r="G879" s="3">
        <f>('Stocks Portfolio'!E879-'Stocks Portfolio'!$E$3)/'Stocks Portfolio'!$E$3</f>
        <v>0.38330367734282339</v>
      </c>
      <c r="H879" s="3">
        <f>('Stocks Portfolio'!F879-'Stocks Portfolio'!$F$3)/'Stocks Portfolio'!$F$3</f>
        <v>-2.3939521209575786E-2</v>
      </c>
      <c r="I879" s="3">
        <f>('Stocks Portfolio'!G879-'Stocks Portfolio'!$G$3)/'Stocks Portfolio'!$G$3</f>
        <v>0.13656783468104222</v>
      </c>
      <c r="J879" s="3">
        <f>('Stocks Portfolio'!H879-'Stocks Portfolio'!$H$3)/'Stocks Portfolio'!$H$3</f>
        <v>-0.20706937483513582</v>
      </c>
      <c r="K879" s="39">
        <f>('Stocks Portfolio'!I879-'Stocks Portfolio'!$I$3)/'Stocks Portfolio'!$I$3</f>
        <v>-0.42826086956521736</v>
      </c>
    </row>
    <row r="880" spans="1:11" customFormat="1" x14ac:dyDescent="0.3">
      <c r="A880" s="101" vm="15050">
        <v>45086</v>
      </c>
      <c r="B880" s="5">
        <f>SUM('Efficient Frontier'!$C$7*'Stocks Portfolio'!K880,'Efficient Frontier'!$D$7*'Stocks Portfolio'!L880,'Stocks Portfolio'!M880*'Efficient Frontier'!$E$7,'Efficient Frontier'!$F$7*'Stocks Portfolio'!N880,'Stocks Portfolio'!O880*'Efficient Frontier'!$G$7,'Efficient Frontier'!$H$7*'Stocks Portfolio'!P880,'Stocks Portfolio'!Q880*'Efficient Frontier'!$I$7,'Efficient Frontier'!$J$7*'Stocks Portfolio'!R880)</f>
        <v>-7.5848947874841298E-4</v>
      </c>
      <c r="C880" s="97">
        <f t="shared" si="13"/>
        <v>0.47178291838419917</v>
      </c>
      <c r="D880" s="21">
        <f>('Stocks Portfolio'!B880-'Stocks Portfolio'!$B$3)/'Stocks Portfolio'!$B$3</f>
        <v>0.38940809968847351</v>
      </c>
      <c r="E880" s="3">
        <f>('Stocks Portfolio'!C880-'Stocks Portfolio'!$C$3)/'Stocks Portfolio'!$C$3</f>
        <v>0.55999014535599889</v>
      </c>
      <c r="F880" s="3">
        <f>('Stocks Portfolio'!D880-'Stocks Portfolio'!$D$3)/'Stocks Portfolio'!$D$3</f>
        <v>0.84821130056837146</v>
      </c>
      <c r="G880" s="3">
        <f>('Stocks Portfolio'!E880-'Stocks Portfolio'!$E$3)/'Stocks Portfolio'!$E$3</f>
        <v>0.36046856465005944</v>
      </c>
      <c r="H880" s="3">
        <f>('Stocks Portfolio'!F880-'Stocks Portfolio'!$F$3)/'Stocks Portfolio'!$F$3</f>
        <v>-3.0029399412011718E-2</v>
      </c>
      <c r="I880" s="3">
        <f>('Stocks Portfolio'!G880-'Stocks Portfolio'!$G$3)/'Stocks Portfolio'!$G$3</f>
        <v>0.12698412698412698</v>
      </c>
      <c r="J880" s="3">
        <f>('Stocks Portfolio'!H880-'Stocks Portfolio'!$H$3)/'Stocks Portfolio'!$H$3</f>
        <v>-0.20073859140068576</v>
      </c>
      <c r="K880" s="39">
        <f>('Stocks Portfolio'!I880-'Stocks Portfolio'!$I$3)/'Stocks Portfolio'!$I$3</f>
        <v>-0.43152173913043468</v>
      </c>
    </row>
    <row r="881" spans="1:11" customFormat="1" x14ac:dyDescent="0.3">
      <c r="A881" s="101" vm="15063">
        <v>45089</v>
      </c>
      <c r="B881" s="5">
        <f>SUM('Efficient Frontier'!$C$7*'Stocks Portfolio'!K881,'Efficient Frontier'!$D$7*'Stocks Portfolio'!L881,'Stocks Portfolio'!M881*'Efficient Frontier'!$E$7,'Efficient Frontier'!$F$7*'Stocks Portfolio'!N881,'Stocks Portfolio'!O881*'Efficient Frontier'!$G$7,'Efficient Frontier'!$H$7*'Stocks Portfolio'!P881,'Stocks Portfolio'!Q881*'Efficient Frontier'!$I$7,'Efficient Frontier'!$J$7*'Stocks Portfolio'!R881)</f>
        <v>1.208956762292121E-2</v>
      </c>
      <c r="C881" s="97">
        <f t="shared" si="13"/>
        <v>0.48983650526544886</v>
      </c>
      <c r="D881" s="21">
        <f>('Stocks Portfolio'!B881-'Stocks Portfolio'!$B$3)/'Stocks Portfolio'!$B$3</f>
        <v>0.40498442367601228</v>
      </c>
      <c r="E881" s="3">
        <f>('Stocks Portfolio'!C881-'Stocks Portfolio'!$C$3)/'Stocks Portfolio'!$C$3</f>
        <v>0.59053954175905388</v>
      </c>
      <c r="F881" s="3">
        <f>('Stocks Portfolio'!D881-'Stocks Portfolio'!$D$3)/'Stocks Portfolio'!$D$3</f>
        <v>0.87228351721832154</v>
      </c>
      <c r="G881" s="3">
        <f>('Stocks Portfolio'!E881-'Stocks Portfolio'!$E$3)/'Stocks Portfolio'!$E$3</f>
        <v>0.37233096085409267</v>
      </c>
      <c r="H881" s="3">
        <f>('Stocks Portfolio'!F881-'Stocks Portfolio'!$F$3)/'Stocks Portfolio'!$F$3</f>
        <v>-3.1499370012599642E-2</v>
      </c>
      <c r="I881" s="3">
        <f>('Stocks Portfolio'!G881-'Stocks Portfolio'!$G$3)/'Stocks Portfolio'!$G$3</f>
        <v>0.14525306978137162</v>
      </c>
      <c r="J881" s="3">
        <f>('Stocks Portfolio'!H881-'Stocks Portfolio'!$H$3)/'Stocks Portfolio'!$H$3</f>
        <v>-0.18332893695594821</v>
      </c>
      <c r="K881" s="39">
        <f>('Stocks Portfolio'!I881-'Stocks Portfolio'!$I$3)/'Stocks Portfolio'!$I$3</f>
        <v>-0.42391304347826086</v>
      </c>
    </row>
    <row r="882" spans="1:11" customFormat="1" x14ac:dyDescent="0.3">
      <c r="A882" s="101" vm="15080">
        <v>45090</v>
      </c>
      <c r="B882" s="5">
        <f>SUM('Efficient Frontier'!$C$7*'Stocks Portfolio'!K882,'Efficient Frontier'!$D$7*'Stocks Portfolio'!L882,'Stocks Portfolio'!M882*'Efficient Frontier'!$E$7,'Efficient Frontier'!$F$7*'Stocks Portfolio'!N882,'Stocks Portfolio'!O882*'Efficient Frontier'!$G$7,'Efficient Frontier'!$H$7*'Stocks Portfolio'!P882,'Stocks Portfolio'!Q882*'Efficient Frontier'!$I$7,'Efficient Frontier'!$J$7*'Stocks Portfolio'!R882)</f>
        <v>4.468055374269662E-4</v>
      </c>
      <c r="C882" s="97">
        <f t="shared" si="13"/>
        <v>0.49015621301227902</v>
      </c>
      <c r="D882" s="21">
        <f>('Stocks Portfolio'!B882-'Stocks Portfolio'!$B$3)/'Stocks Portfolio'!$B$3</f>
        <v>0.3997923156801661</v>
      </c>
      <c r="E882" s="3">
        <f>('Stocks Portfolio'!C882-'Stocks Portfolio'!$C$3)/'Stocks Portfolio'!$C$3</f>
        <v>0.61911800936191164</v>
      </c>
      <c r="F882" s="3">
        <f>('Stocks Portfolio'!D882-'Stocks Portfolio'!$D$3)/'Stocks Portfolio'!$D$3</f>
        <v>0.86894015379471734</v>
      </c>
      <c r="G882" s="3">
        <f>('Stocks Portfolio'!E882-'Stocks Portfolio'!$E$3)/'Stocks Portfolio'!$E$3</f>
        <v>0.37277580071174371</v>
      </c>
      <c r="H882" s="3">
        <f>('Stocks Portfolio'!F882-'Stocks Portfolio'!$F$3)/'Stocks Portfolio'!$F$3</f>
        <v>-2.8979420411591749E-2</v>
      </c>
      <c r="I882" s="3">
        <f>('Stocks Portfolio'!G882-'Stocks Portfolio'!$G$3)/'Stocks Portfolio'!$G$3</f>
        <v>0.16516921233902362</v>
      </c>
      <c r="J882" s="3">
        <f>('Stocks Portfolio'!H882-'Stocks Portfolio'!$H$3)/'Stocks Portfolio'!$H$3</f>
        <v>-0.18227380638353988</v>
      </c>
      <c r="K882" s="39">
        <f>('Stocks Portfolio'!I882-'Stocks Portfolio'!$I$3)/'Stocks Portfolio'!$I$3</f>
        <v>-0.42608695652173906</v>
      </c>
    </row>
    <row r="883" spans="1:11" customFormat="1" x14ac:dyDescent="0.3">
      <c r="A883" s="101" vm="15097">
        <v>45091</v>
      </c>
      <c r="B883" s="5">
        <f>SUM('Efficient Frontier'!$C$7*'Stocks Portfolio'!K883,'Efficient Frontier'!$D$7*'Stocks Portfolio'!L883,'Stocks Portfolio'!M883*'Efficient Frontier'!$E$7,'Efficient Frontier'!$F$7*'Stocks Portfolio'!N883,'Stocks Portfolio'!O883*'Efficient Frontier'!$G$7,'Efficient Frontier'!$H$7*'Stocks Portfolio'!P883,'Stocks Portfolio'!Q883*'Efficient Frontier'!$I$7,'Efficient Frontier'!$J$7*'Stocks Portfolio'!R883)</f>
        <v>9.9606076678254718E-3</v>
      </c>
      <c r="C883" s="97">
        <f t="shared" si="13"/>
        <v>0.50478483113246664</v>
      </c>
      <c r="D883" s="21">
        <f>('Stocks Portfolio'!B883-'Stocks Portfolio'!$B$3)/'Stocks Portfolio'!$B$3</f>
        <v>0.40186915887850455</v>
      </c>
      <c r="E883" s="3">
        <f>('Stocks Portfolio'!C883-'Stocks Portfolio'!$C$3)/'Stocks Portfolio'!$C$3</f>
        <v>0.61813254496181325</v>
      </c>
      <c r="F883" s="3">
        <f>('Stocks Portfolio'!D883-'Stocks Portfolio'!$D$3)/'Stocks Portfolio'!$D$3</f>
        <v>0.88097626211969238</v>
      </c>
      <c r="G883" s="3">
        <f>('Stocks Portfolio'!E883-'Stocks Portfolio'!$E$3)/'Stocks Portfolio'!$E$3</f>
        <v>0.4177046263345196</v>
      </c>
      <c r="H883" s="3">
        <f>('Stocks Portfolio'!F883-'Stocks Portfolio'!$F$3)/'Stocks Portfolio'!$F$3</f>
        <v>-1.3019739605207768E-2</v>
      </c>
      <c r="I883" s="3">
        <f>('Stocks Portfolio'!G883-'Stocks Portfolio'!$G$3)/'Stocks Portfolio'!$G$3</f>
        <v>0.18044324648098234</v>
      </c>
      <c r="J883" s="3">
        <f>('Stocks Portfolio'!H883-'Stocks Portfolio'!$H$3)/'Stocks Portfolio'!$H$3</f>
        <v>-0.17752571880770238</v>
      </c>
      <c r="K883" s="39">
        <f>('Stocks Portfolio'!I883-'Stocks Portfolio'!$I$3)/'Stocks Portfolio'!$I$3</f>
        <v>-0.42826086956521736</v>
      </c>
    </row>
    <row r="884" spans="1:11" customFormat="1" x14ac:dyDescent="0.3">
      <c r="A884" s="101" vm="15111">
        <v>45092</v>
      </c>
      <c r="B884" s="5">
        <f>SUM('Efficient Frontier'!$C$7*'Stocks Portfolio'!K884,'Efficient Frontier'!$D$7*'Stocks Portfolio'!L884,'Stocks Portfolio'!M884*'Efficient Frontier'!$E$7,'Efficient Frontier'!$F$7*'Stocks Portfolio'!N884,'Stocks Portfolio'!O884*'Efficient Frontier'!$G$7,'Efficient Frontier'!$H$7*'Stocks Portfolio'!P884,'Stocks Portfolio'!Q884*'Efficient Frontier'!$I$7,'Efficient Frontier'!$J$7*'Stocks Portfolio'!R884)</f>
        <v>-5.3918998450679188E-3</v>
      </c>
      <c r="C884" s="97">
        <f t="shared" si="13"/>
        <v>0.49695010912445881</v>
      </c>
      <c r="D884" s="21">
        <f>('Stocks Portfolio'!B884-'Stocks Portfolio'!$B$3)/'Stocks Portfolio'!$B$3</f>
        <v>0.39148494288681196</v>
      </c>
      <c r="E884" s="3">
        <f>('Stocks Portfolio'!C884-'Stocks Portfolio'!$C$3)/'Stocks Portfolio'!$C$3</f>
        <v>0.61369795516136971</v>
      </c>
      <c r="F884" s="3">
        <f>('Stocks Portfolio'!D884-'Stocks Portfolio'!$D$3)/'Stocks Portfolio'!$D$3</f>
        <v>0.87629555332664666</v>
      </c>
      <c r="G884" s="3">
        <f>('Stocks Portfolio'!E884-'Stocks Portfolio'!$E$3)/'Stocks Portfolio'!$E$3</f>
        <v>0.39724199288256234</v>
      </c>
      <c r="H884" s="3">
        <f>('Stocks Portfolio'!F884-'Stocks Portfolio'!$F$3)/'Stocks Portfolio'!$F$3</f>
        <v>-9.6598068038637915E-3</v>
      </c>
      <c r="I884" s="3">
        <f>('Stocks Portfolio'!G884-'Stocks Portfolio'!$G$3)/'Stocks Portfolio'!$G$3</f>
        <v>0.17789757412398918</v>
      </c>
      <c r="J884" s="3">
        <f>('Stocks Portfolio'!H884-'Stocks Portfolio'!$H$3)/'Stocks Portfolio'!$H$3</f>
        <v>-0.18543919810076492</v>
      </c>
      <c r="K884" s="39">
        <f>('Stocks Portfolio'!I884-'Stocks Portfolio'!$I$3)/'Stocks Portfolio'!$I$3</f>
        <v>-0.42826086956521736</v>
      </c>
    </row>
    <row r="885" spans="1:11" customFormat="1" x14ac:dyDescent="0.3">
      <c r="A885" s="101" vm="15126">
        <v>45093</v>
      </c>
      <c r="B885" s="5">
        <f>SUM('Efficient Frontier'!$C$7*'Stocks Portfolio'!K885,'Efficient Frontier'!$D$7*'Stocks Portfolio'!L885,'Stocks Portfolio'!M885*'Efficient Frontier'!$E$7,'Efficient Frontier'!$F$7*'Stocks Portfolio'!N885,'Stocks Portfolio'!O885*'Efficient Frontier'!$G$7,'Efficient Frontier'!$H$7*'Stocks Portfolio'!P885,'Stocks Portfolio'!Q885*'Efficient Frontier'!$I$7,'Efficient Frontier'!$J$7*'Stocks Portfolio'!R885)</f>
        <v>6.2505475959312813E-3</v>
      </c>
      <c r="C885" s="97">
        <f t="shared" si="13"/>
        <v>0.50645730961186297</v>
      </c>
      <c r="D885" s="21">
        <f>('Stocks Portfolio'!B885-'Stocks Portfolio'!$B$3)/'Stocks Portfolio'!$B$3</f>
        <v>0.38836967808930406</v>
      </c>
      <c r="E885" s="3">
        <f>('Stocks Portfolio'!C885-'Stocks Portfolio'!$C$3)/'Stocks Portfolio'!$C$3</f>
        <v>0.65508745996550877</v>
      </c>
      <c r="F885" s="3">
        <f>('Stocks Portfolio'!D885-'Stocks Portfolio'!$D$3)/'Stocks Portfolio'!$D$3</f>
        <v>0.88097626211969238</v>
      </c>
      <c r="G885" s="3">
        <f>('Stocks Portfolio'!E885-'Stocks Portfolio'!$E$3)/'Stocks Portfolio'!$E$3</f>
        <v>0.4277876631079478</v>
      </c>
      <c r="H885" s="3">
        <f>('Stocks Portfolio'!F885-'Stocks Portfolio'!$F$3)/'Stocks Portfolio'!$F$3</f>
        <v>-3.3599328013437899E-3</v>
      </c>
      <c r="I885" s="3">
        <f>('Stocks Portfolio'!G885-'Stocks Portfolio'!$G$3)/'Stocks Portfolio'!$G$3</f>
        <v>0.18733153638814021</v>
      </c>
      <c r="J885" s="3">
        <f>('Stocks Portfolio'!H885-'Stocks Portfolio'!$H$3)/'Stocks Portfolio'!$H$3</f>
        <v>-0.18069111052492742</v>
      </c>
      <c r="K885" s="39">
        <f>('Stocks Portfolio'!I885-'Stocks Portfolio'!$I$3)/'Stocks Portfolio'!$I$3</f>
        <v>-0.43260869565217391</v>
      </c>
    </row>
    <row r="886" spans="1:11" customFormat="1" x14ac:dyDescent="0.3">
      <c r="A886" s="101" vm="15140">
        <v>45096</v>
      </c>
      <c r="B886" s="5">
        <f>SUM('Efficient Frontier'!$C$7*'Stocks Portfolio'!K886,'Efficient Frontier'!$D$7*'Stocks Portfolio'!L886,'Stocks Portfolio'!M886*'Efficient Frontier'!$E$7,'Efficient Frontier'!$F$7*'Stocks Portfolio'!N886,'Stocks Portfolio'!O886*'Efficient Frontier'!$G$7,'Efficient Frontier'!$H$7*'Stocks Portfolio'!P886,'Stocks Portfolio'!Q886*'Efficient Frontier'!$I$7,'Efficient Frontier'!$J$7*'Stocks Portfolio'!R886)</f>
        <v>1.0262263412262121E-3</v>
      </c>
      <c r="C886" s="97">
        <f t="shared" si="13"/>
        <v>0.50793912684918696</v>
      </c>
      <c r="D886" s="21">
        <f>('Stocks Portfolio'!B886-'Stocks Portfolio'!$B$3)/'Stocks Portfolio'!$B$3</f>
        <v>0.37175493250259606</v>
      </c>
      <c r="E886" s="3">
        <f>('Stocks Portfolio'!C886-'Stocks Portfolio'!$C$3)/'Stocks Portfolio'!$C$3</f>
        <v>0.64079822616407955</v>
      </c>
      <c r="F886" s="3">
        <f>('Stocks Portfolio'!D886-'Stocks Portfolio'!$D$3)/'Stocks Portfolio'!$D$3</f>
        <v>0.88030758943497134</v>
      </c>
      <c r="G886" s="3">
        <f>('Stocks Portfolio'!E886-'Stocks Portfolio'!$E$3)/'Stocks Portfolio'!$E$3</f>
        <v>0.46026097271648891</v>
      </c>
      <c r="H886" s="3">
        <f>('Stocks Portfolio'!F886-'Stocks Portfolio'!$F$3)/'Stocks Portfolio'!$F$3</f>
        <v>5.6698866022679836E-3</v>
      </c>
      <c r="I886" s="3">
        <f>('Stocks Portfolio'!G886-'Stocks Portfolio'!$G$3)/'Stocks Portfolio'!$G$3</f>
        <v>0.17849655585504645</v>
      </c>
      <c r="J886" s="3">
        <f>('Stocks Portfolio'!H886-'Stocks Portfolio'!$H$3)/'Stocks Portfolio'!$H$3</f>
        <v>-0.18807702453178571</v>
      </c>
      <c r="K886" s="39">
        <f>('Stocks Portfolio'!I886-'Stocks Portfolio'!$I$3)/'Stocks Portfolio'!$I$3</f>
        <v>-0.43043478260869561</v>
      </c>
    </row>
    <row r="887" spans="1:11" customFormat="1" x14ac:dyDescent="0.3">
      <c r="A887" s="101" vm="15155">
        <v>45097</v>
      </c>
      <c r="B887" s="5">
        <f>SUM('Efficient Frontier'!$C$7*'Stocks Portfolio'!K887,'Efficient Frontier'!$D$7*'Stocks Portfolio'!L887,'Stocks Portfolio'!M887*'Efficient Frontier'!$E$7,'Efficient Frontier'!$F$7*'Stocks Portfolio'!N887,'Stocks Portfolio'!O887*'Efficient Frontier'!$G$7,'Efficient Frontier'!$H$7*'Stocks Portfolio'!P887,'Stocks Portfolio'!Q887*'Efficient Frontier'!$I$7,'Efficient Frontier'!$J$7*'Stocks Portfolio'!R887)</f>
        <v>-3.293858153719637E-3</v>
      </c>
      <c r="C887" s="97">
        <f t="shared" si="13"/>
        <v>0.50353210295772133</v>
      </c>
      <c r="D887" s="21">
        <f>('Stocks Portfolio'!B887-'Stocks Portfolio'!$B$3)/'Stocks Portfolio'!$B$3</f>
        <v>0.36552440290758043</v>
      </c>
      <c r="E887" s="3">
        <f>('Stocks Portfolio'!C887-'Stocks Portfolio'!$C$3)/'Stocks Portfolio'!$C$3</f>
        <v>0.61271249076127099</v>
      </c>
      <c r="F887" s="3">
        <f>('Stocks Portfolio'!D887-'Stocks Portfolio'!$D$3)/'Stocks Portfolio'!$D$3</f>
        <v>0.8742895352724841</v>
      </c>
      <c r="G887" s="3">
        <f>('Stocks Portfolio'!E887-'Stocks Portfolio'!$E$3)/'Stocks Portfolio'!$E$3</f>
        <v>0.47538552787663102</v>
      </c>
      <c r="H887" s="3">
        <f>('Stocks Portfolio'!F887-'Stocks Portfolio'!$F$3)/'Stocks Portfolio'!$F$3</f>
        <v>2.3099538009240072E-3</v>
      </c>
      <c r="I887" s="3">
        <f>('Stocks Portfolio'!G887-'Stocks Portfolio'!$G$3)/'Stocks Portfolio'!$G$3</f>
        <v>0.15154237795747236</v>
      </c>
      <c r="J887" s="3">
        <f>('Stocks Portfolio'!H887-'Stocks Portfolio'!$H$3)/'Stocks Portfolio'!$H$3</f>
        <v>-0.19810076496966497</v>
      </c>
      <c r="K887" s="39">
        <f>('Stocks Portfolio'!I887-'Stocks Portfolio'!$I$3)/'Stocks Portfolio'!$I$3</f>
        <v>-0.43260869565217391</v>
      </c>
    </row>
    <row r="888" spans="1:11" customFormat="1" x14ac:dyDescent="0.3">
      <c r="A888" s="101" vm="15169">
        <v>45098</v>
      </c>
      <c r="B888" s="5">
        <f>SUM('Efficient Frontier'!$C$7*'Stocks Portfolio'!K888,'Efficient Frontier'!$D$7*'Stocks Portfolio'!L888,'Stocks Portfolio'!M888*'Efficient Frontier'!$E$7,'Efficient Frontier'!$F$7*'Stocks Portfolio'!N888,'Stocks Portfolio'!O888*'Efficient Frontier'!$G$7,'Efficient Frontier'!$H$7*'Stocks Portfolio'!P888,'Stocks Portfolio'!Q888*'Efficient Frontier'!$I$7,'Efficient Frontier'!$J$7*'Stocks Portfolio'!R888)</f>
        <v>2.6756012607207407E-3</v>
      </c>
      <c r="C888" s="97">
        <f t="shared" si="13"/>
        <v>0.5086053370871424</v>
      </c>
      <c r="D888" s="21">
        <f>('Stocks Portfolio'!B888-'Stocks Portfolio'!$B$3)/'Stocks Portfolio'!$B$3</f>
        <v>0.34683281412253369</v>
      </c>
      <c r="E888" s="3">
        <f>('Stocks Portfolio'!C888-'Stocks Portfolio'!$C$3)/'Stocks Portfolio'!$C$3</f>
        <v>0.58019216555801911</v>
      </c>
      <c r="F888" s="3">
        <f>('Stocks Portfolio'!D888-'Stocks Portfolio'!$D$3)/'Stocks Portfolio'!$D$3</f>
        <v>0.87897024406552982</v>
      </c>
      <c r="G888" s="3">
        <f>('Stocks Portfolio'!E888-'Stocks Portfolio'!$E$3)/'Stocks Portfolio'!$E$3</f>
        <v>0.52357651245551606</v>
      </c>
      <c r="H888" s="3">
        <f>('Stocks Portfolio'!F888-'Stocks Portfolio'!$F$3)/'Stocks Portfolio'!$F$3</f>
        <v>1.0499790004200066E-2</v>
      </c>
      <c r="I888" s="3">
        <f>('Stocks Portfolio'!G888-'Stocks Portfolio'!$G$3)/'Stocks Portfolio'!$G$3</f>
        <v>0.15049415992812218</v>
      </c>
      <c r="J888" s="3">
        <f>('Stocks Portfolio'!H888-'Stocks Portfolio'!$H$3)/'Stocks Portfolio'!$H$3</f>
        <v>-0.20812450540754412</v>
      </c>
      <c r="K888" s="39">
        <f>('Stocks Portfolio'!I888-'Stocks Portfolio'!$I$3)/'Stocks Portfolio'!$I$3</f>
        <v>-0.43478260869565211</v>
      </c>
    </row>
    <row r="889" spans="1:11" customFormat="1" x14ac:dyDescent="0.3">
      <c r="A889" s="101" vm="15185">
        <v>45099</v>
      </c>
      <c r="B889" s="5">
        <f>SUM('Efficient Frontier'!$C$7*'Stocks Portfolio'!K889,'Efficient Frontier'!$D$7*'Stocks Portfolio'!L889,'Stocks Portfolio'!M889*'Efficient Frontier'!$E$7,'Efficient Frontier'!$F$7*'Stocks Portfolio'!N889,'Stocks Portfolio'!O889*'Efficient Frontier'!$G$7,'Efficient Frontier'!$H$7*'Stocks Portfolio'!P889,'Stocks Portfolio'!Q889*'Efficient Frontier'!$I$7,'Efficient Frontier'!$J$7*'Stocks Portfolio'!R889)</f>
        <v>-7.0573176871351565E-3</v>
      </c>
      <c r="C889" s="97">
        <f t="shared" si="13"/>
        <v>0.49861808120233198</v>
      </c>
      <c r="D889" s="21">
        <f>('Stocks Portfolio'!B889-'Stocks Portfolio'!$B$3)/'Stocks Portfolio'!$B$3</f>
        <v>0.33852544132917961</v>
      </c>
      <c r="E889" s="3">
        <f>('Stocks Portfolio'!C889-'Stocks Portfolio'!$C$3)/'Stocks Portfolio'!$C$3</f>
        <v>0.56491746735649173</v>
      </c>
      <c r="F889" s="3">
        <f>('Stocks Portfolio'!D889-'Stocks Portfolio'!$D$3)/'Stocks Portfolio'!$D$3</f>
        <v>0.87295218990304246</v>
      </c>
      <c r="G889" s="3">
        <f>('Stocks Portfolio'!E889-'Stocks Portfolio'!$E$3)/'Stocks Portfolio'!$E$3</f>
        <v>0.50170521945432978</v>
      </c>
      <c r="H889" s="3">
        <f>('Stocks Portfolio'!F889-'Stocks Portfolio'!$F$3)/'Stocks Portfolio'!$F$3</f>
        <v>-8.3998320033590085E-4</v>
      </c>
      <c r="I889" s="3">
        <f>('Stocks Portfolio'!G889-'Stocks Portfolio'!$G$3)/'Stocks Portfolio'!$G$3</f>
        <v>0.13986223420185687</v>
      </c>
      <c r="J889" s="3">
        <f>('Stocks Portfolio'!H889-'Stocks Portfolio'!$H$3)/'Stocks Portfolio'!$H$3</f>
        <v>-0.21392772355578993</v>
      </c>
      <c r="K889" s="39">
        <f>('Stocks Portfolio'!I889-'Stocks Portfolio'!$I$3)/'Stocks Portfolio'!$I$3</f>
        <v>-0.43804347826086953</v>
      </c>
    </row>
    <row r="890" spans="1:11" customFormat="1" x14ac:dyDescent="0.3">
      <c r="A890" s="101" vm="15200">
        <v>45100</v>
      </c>
      <c r="B890" s="5">
        <f>SUM('Efficient Frontier'!$C$7*'Stocks Portfolio'!K890,'Efficient Frontier'!$D$7*'Stocks Portfolio'!L890,'Stocks Portfolio'!M890*'Efficient Frontier'!$E$7,'Efficient Frontier'!$F$7*'Stocks Portfolio'!N890,'Stocks Portfolio'!O890*'Efficient Frontier'!$G$7,'Efficient Frontier'!$H$7*'Stocks Portfolio'!P890,'Stocks Portfolio'!Q890*'Efficient Frontier'!$I$7,'Efficient Frontier'!$J$7*'Stocks Portfolio'!R890)</f>
        <v>-1.8479274772435191E-3</v>
      </c>
      <c r="C890" s="97">
        <f t="shared" si="13"/>
        <v>0.4985270267796244</v>
      </c>
      <c r="D890" s="21">
        <f>('Stocks Portfolio'!B890-'Stocks Portfolio'!$B$3)/'Stocks Portfolio'!$B$3</f>
        <v>0.32502596053997912</v>
      </c>
      <c r="E890" s="3">
        <f>('Stocks Portfolio'!C890-'Stocks Portfolio'!$C$3)/'Stocks Portfolio'!$C$3</f>
        <v>0.53830992855383075</v>
      </c>
      <c r="F890" s="3">
        <f>('Stocks Portfolio'!D890-'Stocks Portfolio'!$D$3)/'Stocks Portfolio'!$D$3</f>
        <v>0.88966900702106322</v>
      </c>
      <c r="G890" s="3">
        <f>('Stocks Portfolio'!E890-'Stocks Portfolio'!$E$3)/'Stocks Portfolio'!$E$3</f>
        <v>0.49354982206405695</v>
      </c>
      <c r="H890" s="3">
        <f>('Stocks Portfolio'!F890-'Stocks Portfolio'!$F$3)/'Stocks Portfolio'!$F$3</f>
        <v>-1.931961360772777E-2</v>
      </c>
      <c r="I890" s="3">
        <f>('Stocks Portfolio'!G890-'Stocks Portfolio'!$G$3)/'Stocks Portfolio'!$G$3</f>
        <v>0.1317759808325846</v>
      </c>
      <c r="J890" s="3">
        <f>('Stocks Portfolio'!H890-'Stocks Portfolio'!$H$3)/'Stocks Portfolio'!$H$3</f>
        <v>-0.21603798470060667</v>
      </c>
      <c r="K890" s="39">
        <f>('Stocks Portfolio'!I890-'Stocks Portfolio'!$I$3)/'Stocks Portfolio'!$I$3</f>
        <v>-0.44239130434782603</v>
      </c>
    </row>
    <row r="891" spans="1:11" customFormat="1" x14ac:dyDescent="0.3">
      <c r="A891" s="101" vm="15216">
        <v>45103</v>
      </c>
      <c r="B891" s="5">
        <f>SUM('Efficient Frontier'!$C$7*'Stocks Portfolio'!K891,'Efficient Frontier'!$D$7*'Stocks Portfolio'!L891,'Stocks Portfolio'!M891*'Efficient Frontier'!$E$7,'Efficient Frontier'!$F$7*'Stocks Portfolio'!N891,'Stocks Portfolio'!O891*'Efficient Frontier'!$G$7,'Efficient Frontier'!$H$7*'Stocks Portfolio'!P891,'Stocks Portfolio'!Q891*'Efficient Frontier'!$I$7,'Efficient Frontier'!$J$7*'Stocks Portfolio'!R891)</f>
        <v>8.5604373273927574E-4</v>
      </c>
      <c r="C891" s="97">
        <f t="shared" si="13"/>
        <v>0.49960956255887368</v>
      </c>
      <c r="D891" s="21">
        <f>('Stocks Portfolio'!B891-'Stocks Portfolio'!$B$3)/'Stocks Portfolio'!$B$3</f>
        <v>0.33852544132917961</v>
      </c>
      <c r="E891" s="3">
        <f>('Stocks Portfolio'!C891-'Stocks Portfolio'!$C$3)/'Stocks Portfolio'!$C$3</f>
        <v>0.53436807095343675</v>
      </c>
      <c r="F891" s="3">
        <f>('Stocks Portfolio'!D891-'Stocks Portfolio'!$D$3)/'Stocks Portfolio'!$D$3</f>
        <v>0.88298228017385494</v>
      </c>
      <c r="G891" s="3">
        <f>('Stocks Portfolio'!E891-'Stocks Portfolio'!$E$3)/'Stocks Portfolio'!$E$3</f>
        <v>0.50430011862396207</v>
      </c>
      <c r="H891" s="3">
        <f>('Stocks Portfolio'!F891-'Stocks Portfolio'!$F$3)/'Stocks Portfolio'!$F$3</f>
        <v>-2.0579588408231809E-2</v>
      </c>
      <c r="I891" s="3">
        <f>('Stocks Portfolio'!G891-'Stocks Portfolio'!$G$3)/'Stocks Portfolio'!$G$3</f>
        <v>0.13686732554657077</v>
      </c>
      <c r="J891" s="3">
        <f>('Stocks Portfolio'!H891-'Stocks Portfolio'!$H$3)/'Stocks Portfolio'!$H$3</f>
        <v>-0.21920337641783161</v>
      </c>
      <c r="K891" s="39">
        <f>('Stocks Portfolio'!I891-'Stocks Portfolio'!$I$3)/'Stocks Portfolio'!$I$3</f>
        <v>-0.44891304347826078</v>
      </c>
    </row>
    <row r="892" spans="1:11" customFormat="1" x14ac:dyDescent="0.3">
      <c r="A892" s="101" vm="15231">
        <v>45104</v>
      </c>
      <c r="B892" s="5">
        <f>SUM('Efficient Frontier'!$C$7*'Stocks Portfolio'!K892,'Efficient Frontier'!$D$7*'Stocks Portfolio'!L892,'Stocks Portfolio'!M892*'Efficient Frontier'!$E$7,'Efficient Frontier'!$F$7*'Stocks Portfolio'!N892,'Stocks Portfolio'!O892*'Efficient Frontier'!$G$7,'Efficient Frontier'!$H$7*'Stocks Portfolio'!P892,'Stocks Portfolio'!Q892*'Efficient Frontier'!$I$7,'Efficient Frontier'!$J$7*'Stocks Portfolio'!R892)</f>
        <v>6.7732886485259098E-3</v>
      </c>
      <c r="C892" s="97">
        <f t="shared" si="13"/>
        <v>0.51072171020894308</v>
      </c>
      <c r="D892" s="21">
        <f>('Stocks Portfolio'!B892-'Stocks Portfolio'!$B$3)/'Stocks Portfolio'!$B$3</f>
        <v>0.34164070612668734</v>
      </c>
      <c r="E892" s="3">
        <f>('Stocks Portfolio'!C892-'Stocks Portfolio'!$C$3)/'Stocks Portfolio'!$C$3</f>
        <v>0.52894801675289471</v>
      </c>
      <c r="F892" s="3">
        <f>('Stocks Portfolio'!D892-'Stocks Portfolio'!$D$3)/'Stocks Portfolio'!$D$3</f>
        <v>0.89836175192243373</v>
      </c>
      <c r="G892" s="3">
        <f>('Stocks Portfolio'!E892-'Stocks Portfolio'!$E$3)/'Stocks Portfolio'!$E$3</f>
        <v>0.52580071174377219</v>
      </c>
      <c r="H892" s="3">
        <f>('Stocks Portfolio'!F892-'Stocks Portfolio'!$F$3)/'Stocks Portfolio'!$F$3</f>
        <v>-8.1898362032758725E-3</v>
      </c>
      <c r="I892" s="3">
        <f>('Stocks Portfolio'!G892-'Stocks Portfolio'!$G$3)/'Stocks Portfolio'!$G$3</f>
        <v>0.14660077867625038</v>
      </c>
      <c r="J892" s="3">
        <f>('Stocks Portfolio'!H892-'Stocks Portfolio'!$H$3)/'Stocks Portfolio'!$H$3</f>
        <v>-0.22131363756264832</v>
      </c>
      <c r="K892" s="39">
        <f>('Stocks Portfolio'!I892-'Stocks Portfolio'!$I$3)/'Stocks Portfolio'!$I$3</f>
        <v>-0.45</v>
      </c>
    </row>
    <row r="893" spans="1:11" customFormat="1" x14ac:dyDescent="0.3">
      <c r="A893" s="101" vm="15246">
        <v>45105</v>
      </c>
      <c r="B893" s="5">
        <f>SUM('Efficient Frontier'!$C$7*'Stocks Portfolio'!K893,'Efficient Frontier'!$D$7*'Stocks Portfolio'!L893,'Stocks Portfolio'!M893*'Efficient Frontier'!$E$7,'Efficient Frontier'!$F$7*'Stocks Portfolio'!N893,'Stocks Portfolio'!O893*'Efficient Frontier'!$G$7,'Efficient Frontier'!$H$7*'Stocks Portfolio'!P893,'Stocks Portfolio'!Q893*'Efficient Frontier'!$I$7,'Efficient Frontier'!$J$7*'Stocks Portfolio'!R893)</f>
        <v>1.4085002144381183E-2</v>
      </c>
      <c r="C893" s="97">
        <f t="shared" si="13"/>
        <v>0.53561359889722004</v>
      </c>
      <c r="D893" s="21">
        <f>('Stocks Portfolio'!B893-'Stocks Portfolio'!$B$3)/'Stocks Portfolio'!$B$3</f>
        <v>0.36240913811007247</v>
      </c>
      <c r="E893" s="3">
        <f>('Stocks Portfolio'!C893-'Stocks Portfolio'!$C$3)/'Stocks Portfolio'!$C$3</f>
        <v>0.54471544715447151</v>
      </c>
      <c r="F893" s="3">
        <f>('Stocks Portfolio'!D893-'Stocks Portfolio'!$D$3)/'Stocks Portfolio'!$D$3</f>
        <v>0.94784353059177529</v>
      </c>
      <c r="G893" s="3">
        <f>('Stocks Portfolio'!E893-'Stocks Portfolio'!$E$3)/'Stocks Portfolio'!$E$3</f>
        <v>0.52505931198102029</v>
      </c>
      <c r="H893" s="3">
        <f>('Stocks Portfolio'!F893-'Stocks Portfolio'!$F$3)/'Stocks Portfolio'!$F$3</f>
        <v>-7.3498530029397855E-3</v>
      </c>
      <c r="I893" s="3">
        <f>('Stocks Portfolio'!G893-'Stocks Portfolio'!$G$3)/'Stocks Portfolio'!$G$3</f>
        <v>0.15828092243186589</v>
      </c>
      <c r="J893" s="3">
        <f>('Stocks Portfolio'!H893-'Stocks Portfolio'!$H$3)/'Stocks Portfolio'!$H$3</f>
        <v>-0.21498285412819826</v>
      </c>
      <c r="K893" s="39">
        <f>('Stocks Portfolio'!I893-'Stocks Portfolio'!$I$3)/'Stocks Portfolio'!$I$3</f>
        <v>-0.45326086956521733</v>
      </c>
    </row>
    <row r="894" spans="1:11" customFormat="1" x14ac:dyDescent="0.3">
      <c r="A894" s="101" vm="15257">
        <v>45106</v>
      </c>
      <c r="B894" s="5">
        <f>SUM('Efficient Frontier'!$C$7*'Stocks Portfolio'!K894,'Efficient Frontier'!$D$7*'Stocks Portfolio'!L894,'Stocks Portfolio'!M894*'Efficient Frontier'!$E$7,'Efficient Frontier'!$F$7*'Stocks Portfolio'!N894,'Stocks Portfolio'!O894*'Efficient Frontier'!$G$7,'Efficient Frontier'!$H$7*'Stocks Portfolio'!P894,'Stocks Portfolio'!Q894*'Efficient Frontier'!$I$7,'Efficient Frontier'!$J$7*'Stocks Portfolio'!R894)</f>
        <v>1.1475407204995354E-2</v>
      </c>
      <c r="C894" s="97">
        <f t="shared" si="13"/>
        <v>0.55564601827173954</v>
      </c>
      <c r="D894" s="21">
        <f>('Stocks Portfolio'!B894-'Stocks Portfolio'!$B$3)/'Stocks Portfolio'!$B$3</f>
        <v>0.35098650051921065</v>
      </c>
      <c r="E894" s="3">
        <f>('Stocks Portfolio'!C894-'Stocks Portfolio'!$C$3)/'Stocks Portfolio'!$C$3</f>
        <v>0.54865730475486563</v>
      </c>
      <c r="F894" s="3">
        <f>('Stocks Portfolio'!D894-'Stocks Portfolio'!$D$3)/'Stocks Portfolio'!$D$3</f>
        <v>0.97927114677365412</v>
      </c>
      <c r="G894" s="3">
        <f>('Stocks Portfolio'!E894-'Stocks Portfolio'!$E$3)/'Stocks Portfolio'!$E$3</f>
        <v>0.56583629893238452</v>
      </c>
      <c r="H894" s="3">
        <f>('Stocks Portfolio'!F894-'Stocks Portfolio'!$F$3)/'Stocks Portfolio'!$F$3</f>
        <v>2.0999580008401251E-3</v>
      </c>
      <c r="I894" s="3">
        <f>('Stocks Portfolio'!G894-'Stocks Portfolio'!$G$3)/'Stocks Portfolio'!$G$3</f>
        <v>0.1994609164420485</v>
      </c>
      <c r="J894" s="3">
        <f>('Stocks Portfolio'!H894-'Stocks Portfolio'!$H$3)/'Stocks Portfolio'!$H$3</f>
        <v>-0.22395146399366911</v>
      </c>
      <c r="K894" s="39">
        <f>('Stocks Portfolio'!I894-'Stocks Portfolio'!$I$3)/'Stocks Portfolio'!$I$3</f>
        <v>-0.45108695652173908</v>
      </c>
    </row>
    <row r="895" spans="1:11" customFormat="1" x14ac:dyDescent="0.3">
      <c r="A895" s="101" vm="15271">
        <v>45107</v>
      </c>
      <c r="B895" s="5">
        <f>SUM('Efficient Frontier'!$C$7*'Stocks Portfolio'!K895,'Efficient Frontier'!$D$7*'Stocks Portfolio'!L895,'Stocks Portfolio'!M895*'Efficient Frontier'!$E$7,'Efficient Frontier'!$F$7*'Stocks Portfolio'!N895,'Stocks Portfolio'!O895*'Efficient Frontier'!$G$7,'Efficient Frontier'!$H$7*'Stocks Portfolio'!P895,'Stocks Portfolio'!Q895*'Efficient Frontier'!$I$7,'Efficient Frontier'!$J$7*'Stocks Portfolio'!R895)</f>
        <v>1.4803412593739898E-2</v>
      </c>
      <c r="C895" s="97">
        <f t="shared" si="13"/>
        <v>0.57800048989038622</v>
      </c>
      <c r="D895" s="21">
        <f>('Stocks Portfolio'!B895-'Stocks Portfolio'!$B$3)/'Stocks Portfolio'!$B$3</f>
        <v>0.40083073727933533</v>
      </c>
      <c r="E895" s="3">
        <f>('Stocks Portfolio'!C895-'Stocks Portfolio'!$C$3)/'Stocks Portfolio'!$C$3</f>
        <v>0.5604828775560482</v>
      </c>
      <c r="F895" s="3">
        <f>('Stocks Portfolio'!D895-'Stocks Portfolio'!$D$3)/'Stocks Portfolio'!$D$3</f>
        <v>1.0026746907388833</v>
      </c>
      <c r="G895" s="3">
        <f>('Stocks Portfolio'!E895-'Stocks Portfolio'!$E$3)/'Stocks Portfolio'!$E$3</f>
        <v>0.57658659549228952</v>
      </c>
      <c r="H895" s="3">
        <f>('Stocks Portfolio'!F895-'Stocks Portfolio'!$F$3)/'Stocks Portfolio'!$F$3</f>
        <v>7.9798404031919904E-3</v>
      </c>
      <c r="I895" s="3">
        <f>('Stocks Portfolio'!G895-'Stocks Portfolio'!$G$3)/'Stocks Portfolio'!$G$3</f>
        <v>0.20470200658879903</v>
      </c>
      <c r="J895" s="3">
        <f>('Stocks Portfolio'!H895-'Stocks Portfolio'!$H$3)/'Stocks Portfolio'!$H$3</f>
        <v>-0.20443154840411493</v>
      </c>
      <c r="K895" s="39">
        <f>('Stocks Portfolio'!I895-'Stocks Portfolio'!$I$3)/'Stocks Portfolio'!$I$3</f>
        <v>-0.44673913043478258</v>
      </c>
    </row>
    <row r="896" spans="1:11" customFormat="1" x14ac:dyDescent="0.3">
      <c r="A896" s="101" vm="15287">
        <v>45110</v>
      </c>
      <c r="B896" s="5">
        <f>SUM('Efficient Frontier'!$C$7*'Stocks Portfolio'!K896,'Efficient Frontier'!$D$7*'Stocks Portfolio'!L896,'Stocks Portfolio'!M896*'Efficient Frontier'!$E$7,'Efficient Frontier'!$F$7*'Stocks Portfolio'!N896,'Stocks Portfolio'!O896*'Efficient Frontier'!$G$7,'Efficient Frontier'!$H$7*'Stocks Portfolio'!P896,'Stocks Portfolio'!Q896*'Efficient Frontier'!$I$7,'Efficient Frontier'!$J$7*'Stocks Portfolio'!R896)</f>
        <v>-1.3206558124454375E-3</v>
      </c>
      <c r="C896" s="97">
        <f t="shared" si="13"/>
        <v>0.57354051119101901</v>
      </c>
      <c r="D896" s="21">
        <f>('Stocks Portfolio'!B896-'Stocks Portfolio'!$B$3)/'Stocks Portfolio'!$B$3</f>
        <v>0.40290758047767378</v>
      </c>
      <c r="E896" s="3">
        <f>('Stocks Portfolio'!C896-'Stocks Portfolio'!$C$3)/'Stocks Portfolio'!$C$3</f>
        <v>0.55013550135501343</v>
      </c>
      <c r="F896" s="3">
        <f>('Stocks Portfolio'!D896-'Stocks Portfolio'!$D$3)/'Stocks Portfolio'!$D$3</f>
        <v>0.98127716482781668</v>
      </c>
      <c r="G896" s="3">
        <f>('Stocks Portfolio'!E896-'Stocks Portfolio'!$E$3)/'Stocks Portfolio'!$E$3</f>
        <v>0.59326809015421111</v>
      </c>
      <c r="H896" s="3">
        <f>('Stocks Portfolio'!F896-'Stocks Portfolio'!$F$3)/'Stocks Portfolio'!$F$3</f>
        <v>2.3519529609407834E-2</v>
      </c>
      <c r="I896" s="3">
        <f>('Stocks Portfolio'!G896-'Stocks Portfolio'!$G$3)/'Stocks Portfolio'!$G$3</f>
        <v>0.21982629529799355</v>
      </c>
      <c r="J896" s="3">
        <f>('Stocks Portfolio'!H896-'Stocks Portfolio'!$H$3)/'Stocks Portfolio'!$H$3</f>
        <v>-0.21023476655236076</v>
      </c>
      <c r="K896" s="39">
        <f>('Stocks Portfolio'!I896-'Stocks Portfolio'!$I$3)/'Stocks Portfolio'!$I$3</f>
        <v>-0.44456521739130428</v>
      </c>
    </row>
    <row r="897" spans="1:11" customFormat="1" x14ac:dyDescent="0.3">
      <c r="A897" s="101" vm="15301">
        <v>45111</v>
      </c>
      <c r="B897" s="5">
        <f>SUM('Efficient Frontier'!$C$7*'Stocks Portfolio'!K897,'Efficient Frontier'!$D$7*'Stocks Portfolio'!L897,'Stocks Portfolio'!M897*'Efficient Frontier'!$E$7,'Efficient Frontier'!$F$7*'Stocks Portfolio'!N897,'Stocks Portfolio'!O897*'Efficient Frontier'!$G$7,'Efficient Frontier'!$H$7*'Stocks Portfolio'!P897,'Stocks Portfolio'!Q897*'Efficient Frontier'!$I$7,'Efficient Frontier'!$J$7*'Stocks Portfolio'!R897)</f>
        <v>-2.3727893947834123E-3</v>
      </c>
      <c r="C897" s="97">
        <f t="shared" si="13"/>
        <v>0.5679118142158589</v>
      </c>
      <c r="D897" s="21">
        <f>('Stocks Portfolio'!B897-'Stocks Portfolio'!$B$3)/'Stocks Portfolio'!$B$3</f>
        <v>0.419522326064382</v>
      </c>
      <c r="E897" s="3">
        <f>('Stocks Portfolio'!C897-'Stocks Portfolio'!$C$3)/'Stocks Portfolio'!$C$3</f>
        <v>0.55900468095590039</v>
      </c>
      <c r="F897" s="3">
        <f>('Stocks Portfolio'!D897-'Stocks Portfolio'!$D$3)/'Stocks Portfolio'!$D$3</f>
        <v>0.96990972918756269</v>
      </c>
      <c r="G897" s="3">
        <f>('Stocks Portfolio'!E897-'Stocks Portfolio'!$E$3)/'Stocks Portfolio'!$E$3</f>
        <v>0.56657769869513641</v>
      </c>
      <c r="H897" s="3">
        <f>('Stocks Portfolio'!F897-'Stocks Portfolio'!$F$3)/'Stocks Portfolio'!$F$3</f>
        <v>1.6589668206635998E-2</v>
      </c>
      <c r="I897" s="3">
        <f>('Stocks Portfolio'!G897-'Stocks Portfolio'!$G$3)/'Stocks Portfolio'!$G$3</f>
        <v>0.21713087750823604</v>
      </c>
      <c r="J897" s="3">
        <f>('Stocks Portfolio'!H897-'Stocks Portfolio'!$H$3)/'Stocks Portfolio'!$H$3</f>
        <v>-0.20126615668688991</v>
      </c>
      <c r="K897" s="39">
        <f>('Stocks Portfolio'!I897-'Stocks Portfolio'!$I$3)/'Stocks Portfolio'!$I$3</f>
        <v>-0.44021739130434773</v>
      </c>
    </row>
    <row r="898" spans="1:11" customFormat="1" x14ac:dyDescent="0.3">
      <c r="A898" s="101" vm="15316">
        <v>45112</v>
      </c>
      <c r="B898" s="5">
        <f>SUM('Efficient Frontier'!$C$7*'Stocks Portfolio'!K898,'Efficient Frontier'!$D$7*'Stocks Portfolio'!L898,'Stocks Portfolio'!M898*'Efficient Frontier'!$E$7,'Efficient Frontier'!$F$7*'Stocks Portfolio'!N898,'Stocks Portfolio'!O898*'Efficient Frontier'!$G$7,'Efficient Frontier'!$H$7*'Stocks Portfolio'!P898,'Stocks Portfolio'!Q898*'Efficient Frontier'!$I$7,'Efficient Frontier'!$J$7*'Stocks Portfolio'!R898)</f>
        <v>-5.6211731861015855E-4</v>
      </c>
      <c r="C898" s="97">
        <f t="shared" si="13"/>
        <v>0.56910663506833958</v>
      </c>
      <c r="D898" s="21">
        <f>('Stocks Portfolio'!B898-'Stocks Portfolio'!$B$3)/'Stocks Portfolio'!$B$3</f>
        <v>0.40083073727933533</v>
      </c>
      <c r="E898" s="3">
        <f>('Stocks Portfolio'!C898-'Stocks Portfolio'!$C$3)/'Stocks Portfolio'!$C$3</f>
        <v>0.54964276915496413</v>
      </c>
      <c r="F898" s="3">
        <f>('Stocks Portfolio'!D898-'Stocks Portfolio'!$D$3)/'Stocks Portfolio'!$D$3</f>
        <v>0.9779338014042126</v>
      </c>
      <c r="G898" s="3">
        <f>('Stocks Portfolio'!E898-'Stocks Portfolio'!$E$3)/'Stocks Portfolio'!$E$3</f>
        <v>0.58288849347568228</v>
      </c>
      <c r="H898" s="3">
        <f>('Stocks Portfolio'!F898-'Stocks Portfolio'!$F$3)/'Stocks Portfolio'!$F$3</f>
        <v>1.1759764804703917E-2</v>
      </c>
      <c r="I898" s="3">
        <f>('Stocks Portfolio'!G898-'Stocks Portfolio'!$G$3)/'Stocks Portfolio'!$G$3</f>
        <v>0.20994309673554959</v>
      </c>
      <c r="J898" s="3">
        <f>('Stocks Portfolio'!H898-'Stocks Portfolio'!$H$3)/'Stocks Portfolio'!$H$3</f>
        <v>-0.20337641783170662</v>
      </c>
      <c r="K898" s="39">
        <f>('Stocks Portfolio'!I898-'Stocks Portfolio'!$I$3)/'Stocks Portfolio'!$I$3</f>
        <v>-0.44782608695652171</v>
      </c>
    </row>
    <row r="899" spans="1:11" customFormat="1" x14ac:dyDescent="0.3">
      <c r="A899" s="101" vm="15329">
        <v>45113</v>
      </c>
      <c r="B899" s="5">
        <f>SUM('Efficient Frontier'!$C$7*'Stocks Portfolio'!K899,'Efficient Frontier'!$D$7*'Stocks Portfolio'!L899,'Stocks Portfolio'!M899*'Efficient Frontier'!$E$7,'Efficient Frontier'!$F$7*'Stocks Portfolio'!N899,'Stocks Portfolio'!O899*'Efficient Frontier'!$G$7,'Efficient Frontier'!$H$7*'Stocks Portfolio'!P899,'Stocks Portfolio'!Q899*'Efficient Frontier'!$I$7,'Efficient Frontier'!$J$7*'Stocks Portfolio'!R899)</f>
        <v>-2.4934999784573197E-2</v>
      </c>
      <c r="C899" s="97">
        <f t="shared" si="13"/>
        <v>0.52955729407491148</v>
      </c>
      <c r="D899" s="21">
        <f>('Stocks Portfolio'!B899-'Stocks Portfolio'!$B$3)/'Stocks Portfolio'!$B$3</f>
        <v>0.37487019730010374</v>
      </c>
      <c r="E899" s="3">
        <f>('Stocks Portfolio'!C899-'Stocks Portfolio'!$C$3)/'Stocks Portfolio'!$C$3</f>
        <v>0.51022419315102219</v>
      </c>
      <c r="F899" s="3">
        <f>('Stocks Portfolio'!D899-'Stocks Portfolio'!$D$3)/'Stocks Portfolio'!$D$3</f>
        <v>0.92243396857238369</v>
      </c>
      <c r="G899" s="3">
        <f>('Stocks Portfolio'!E899-'Stocks Portfolio'!$E$3)/'Stocks Portfolio'!$E$3</f>
        <v>0.54544780545670224</v>
      </c>
      <c r="H899" s="3">
        <f>('Stocks Portfolio'!F899-'Stocks Portfolio'!$F$3)/'Stocks Portfolio'!$F$3</f>
        <v>-1.7009659806803763E-2</v>
      </c>
      <c r="I899" s="3">
        <f>('Stocks Portfolio'!G899-'Stocks Portfolio'!$G$3)/'Stocks Portfolio'!$G$3</f>
        <v>0.18882899071578318</v>
      </c>
      <c r="J899" s="3">
        <f>('Stocks Portfolio'!H899-'Stocks Portfolio'!$H$3)/'Stocks Portfolio'!$H$3</f>
        <v>-0.23292007385914004</v>
      </c>
      <c r="K899" s="39">
        <f>('Stocks Portfolio'!I899-'Stocks Portfolio'!$I$3)/'Stocks Portfolio'!$I$3</f>
        <v>-0.45434782608695651</v>
      </c>
    </row>
    <row r="900" spans="1:11" customFormat="1" x14ac:dyDescent="0.3">
      <c r="A900" s="101" vm="15344">
        <v>45114</v>
      </c>
      <c r="B900" s="5">
        <f>SUM('Efficient Frontier'!$C$7*'Stocks Portfolio'!K900,'Efficient Frontier'!$D$7*'Stocks Portfolio'!L900,'Stocks Portfolio'!M900*'Efficient Frontier'!$E$7,'Efficient Frontier'!$F$7*'Stocks Portfolio'!N900,'Stocks Portfolio'!O900*'Efficient Frontier'!$G$7,'Efficient Frontier'!$H$7*'Stocks Portfolio'!P900,'Stocks Portfolio'!Q900*'Efficient Frontier'!$I$7,'Efficient Frontier'!$J$7*'Stocks Portfolio'!R900)</f>
        <v>8.6639115400233228E-3</v>
      </c>
      <c r="C900" s="97">
        <f t="shared" ref="C900:C963" si="14">($N$7*D900 + $O$7*E900 + $P$7*F900 + $Q$7*G900 + $R$7*H900 + $S$7*I900 + $T$7*J900 + $U$7*K900)</f>
        <v>0.54239972567787975</v>
      </c>
      <c r="D900" s="21">
        <f>('Stocks Portfolio'!B900-'Stocks Portfolio'!$B$3)/'Stocks Portfolio'!$B$3</f>
        <v>0.39460020768431969</v>
      </c>
      <c r="E900" s="3">
        <f>('Stocks Portfolio'!C900-'Stocks Portfolio'!$C$3)/'Stocks Portfolio'!$C$3</f>
        <v>0.51761517615176145</v>
      </c>
      <c r="F900" s="3">
        <f>('Stocks Portfolio'!D900-'Stocks Portfolio'!$D$3)/'Stocks Portfolio'!$D$3</f>
        <v>0.92711467736542941</v>
      </c>
      <c r="G900" s="3">
        <f>('Stocks Portfolio'!E900-'Stocks Portfolio'!$E$3)/'Stocks Portfolio'!$E$3</f>
        <v>0.57769869513641769</v>
      </c>
      <c r="H900" s="3">
        <f>('Stocks Portfolio'!F900-'Stocks Portfolio'!$F$3)/'Stocks Portfolio'!$F$3</f>
        <v>-1.343973120537572E-2</v>
      </c>
      <c r="I900" s="3">
        <f>('Stocks Portfolio'!G900-'Stocks Portfolio'!$G$3)/'Stocks Portfolio'!$G$3</f>
        <v>0.21353698712189267</v>
      </c>
      <c r="J900" s="3">
        <f>('Stocks Portfolio'!H900-'Stocks Portfolio'!$H$3)/'Stocks Portfolio'!$H$3</f>
        <v>-0.23080981271432333</v>
      </c>
      <c r="K900" s="39">
        <f>('Stocks Portfolio'!I900-'Stocks Portfolio'!$I$3)/'Stocks Portfolio'!$I$3</f>
        <v>-0.45434782608695651</v>
      </c>
    </row>
    <row r="901" spans="1:11" customFormat="1" x14ac:dyDescent="0.3">
      <c r="A901" s="101" vm="15357">
        <v>45117</v>
      </c>
      <c r="B901" s="5">
        <f>SUM('Efficient Frontier'!$C$7*'Stocks Portfolio'!K901,'Efficient Frontier'!$D$7*'Stocks Portfolio'!L901,'Stocks Portfolio'!M901*'Efficient Frontier'!$E$7,'Efficient Frontier'!$F$7*'Stocks Portfolio'!N901,'Stocks Portfolio'!O901*'Efficient Frontier'!$G$7,'Efficient Frontier'!$H$7*'Stocks Portfolio'!P901,'Stocks Portfolio'!Q901*'Efficient Frontier'!$I$7,'Efficient Frontier'!$J$7*'Stocks Portfolio'!R901)</f>
        <v>1.4055558489559099E-3</v>
      </c>
      <c r="C901" s="97">
        <f t="shared" si="14"/>
        <v>0.54537792047155986</v>
      </c>
      <c r="D901" s="21">
        <f>('Stocks Portfolio'!B901-'Stocks Portfolio'!$B$3)/'Stocks Portfolio'!$B$3</f>
        <v>0.38006230529594998</v>
      </c>
      <c r="E901" s="3">
        <f>('Stocks Portfolio'!C901-'Stocks Portfolio'!$C$3)/'Stocks Portfolio'!$C$3</f>
        <v>0.54372998275437279</v>
      </c>
      <c r="F901" s="3">
        <f>('Stocks Portfolio'!D901-'Stocks Portfolio'!$D$3)/'Stocks Portfolio'!$D$3</f>
        <v>0.93580742226680025</v>
      </c>
      <c r="G901" s="3">
        <f>('Stocks Portfolio'!E901-'Stocks Portfolio'!$E$3)/'Stocks Portfolio'!$E$3</f>
        <v>0.57881079478054587</v>
      </c>
      <c r="H901" s="3">
        <f>('Stocks Portfolio'!F901-'Stocks Portfolio'!$F$3)/'Stocks Portfolio'!$F$3</f>
        <v>-1.0079798404031743E-2</v>
      </c>
      <c r="I901" s="3">
        <f>('Stocks Portfolio'!G901-'Stocks Portfolio'!$G$3)/'Stocks Portfolio'!$G$3</f>
        <v>0.21787960467205739</v>
      </c>
      <c r="J901" s="3">
        <f>('Stocks Portfolio'!H901-'Stocks Portfolio'!$H$3)/'Stocks Portfolio'!$H$3</f>
        <v>-0.22342389870746496</v>
      </c>
      <c r="K901" s="39">
        <f>('Stocks Portfolio'!I901-'Stocks Portfolio'!$I$3)/'Stocks Portfolio'!$I$3</f>
        <v>-0.45815217391304341</v>
      </c>
    </row>
    <row r="902" spans="1:11" customFormat="1" x14ac:dyDescent="0.3">
      <c r="A902" s="101" vm="15374">
        <v>45118</v>
      </c>
      <c r="B902" s="5">
        <f>SUM('Efficient Frontier'!$C$7*'Stocks Portfolio'!K902,'Efficient Frontier'!$D$7*'Stocks Portfolio'!L902,'Stocks Portfolio'!M902*'Efficient Frontier'!$E$7,'Efficient Frontier'!$F$7*'Stocks Portfolio'!N902,'Stocks Portfolio'!O902*'Efficient Frontier'!$G$7,'Efficient Frontier'!$H$7*'Stocks Portfolio'!P902,'Stocks Portfolio'!Q902*'Efficient Frontier'!$I$7,'Efficient Frontier'!$J$7*'Stocks Portfolio'!R902)</f>
        <v>5.1430579440700647E-3</v>
      </c>
      <c r="C902" s="97">
        <f t="shared" si="14"/>
        <v>0.55305668818802545</v>
      </c>
      <c r="D902" s="21">
        <f>('Stocks Portfolio'!B902-'Stocks Portfolio'!$B$3)/'Stocks Portfolio'!$B$3</f>
        <v>0.39875389408099682</v>
      </c>
      <c r="E902" s="3">
        <f>('Stocks Portfolio'!C902-'Stocks Portfolio'!$C$3)/'Stocks Portfolio'!$C$3</f>
        <v>0.58856861295885687</v>
      </c>
      <c r="F902" s="3">
        <f>('Stocks Portfolio'!D902-'Stocks Portfolio'!$D$3)/'Stocks Portfolio'!$D$3</f>
        <v>0.93981945837512537</v>
      </c>
      <c r="G902" s="3">
        <f>('Stocks Portfolio'!E902-'Stocks Portfolio'!$E$3)/'Stocks Portfolio'!$E$3</f>
        <v>0.57769869513641769</v>
      </c>
      <c r="H902" s="3">
        <f>('Stocks Portfolio'!F902-'Stocks Portfolio'!$F$3)/'Stocks Portfolio'!$F$3</f>
        <v>-2.0999580008388194E-4</v>
      </c>
      <c r="I902" s="3">
        <f>('Stocks Portfolio'!G902-'Stocks Portfolio'!$G$3)/'Stocks Portfolio'!$G$3</f>
        <v>0.22371967654986533</v>
      </c>
      <c r="J902" s="3">
        <f>('Stocks Portfolio'!H902-'Stocks Portfolio'!$H$3)/'Stocks Portfolio'!$H$3</f>
        <v>-0.22342389870746496</v>
      </c>
      <c r="K902" s="39">
        <f>('Stocks Portfolio'!I902-'Stocks Portfolio'!$I$3)/'Stocks Portfolio'!$I$3</f>
        <v>-0.45923913043478259</v>
      </c>
    </row>
    <row r="903" spans="1:11" customFormat="1" x14ac:dyDescent="0.3">
      <c r="A903" s="101" vm="15388">
        <v>45119</v>
      </c>
      <c r="B903" s="5">
        <f>SUM('Efficient Frontier'!$C$7*'Stocks Portfolio'!K903,'Efficient Frontier'!$D$7*'Stocks Portfolio'!L903,'Stocks Portfolio'!M903*'Efficient Frontier'!$E$7,'Efficient Frontier'!$F$7*'Stocks Portfolio'!N903,'Stocks Portfolio'!O903*'Efficient Frontier'!$G$7,'Efficient Frontier'!$H$7*'Stocks Portfolio'!P903,'Stocks Portfolio'!Q903*'Efficient Frontier'!$I$7,'Efficient Frontier'!$J$7*'Stocks Portfolio'!R903)</f>
        <v>7.4893080271808826E-3</v>
      </c>
      <c r="C903" s="97">
        <f t="shared" si="14"/>
        <v>0.56295172037717767</v>
      </c>
      <c r="D903" s="21">
        <f>('Stocks Portfolio'!B903-'Stocks Portfolio'!$B$3)/'Stocks Portfolio'!$B$3</f>
        <v>0.41121495327102792</v>
      </c>
      <c r="E903" s="3">
        <f>('Stocks Portfolio'!C903-'Stocks Portfolio'!$C$3)/'Stocks Portfolio'!$C$3</f>
        <v>0.61320522296132052</v>
      </c>
      <c r="F903" s="3">
        <f>('Stocks Portfolio'!D903-'Stocks Portfolio'!$D$3)/'Stocks Portfolio'!$D$3</f>
        <v>0.93647609495152129</v>
      </c>
      <c r="G903" s="3">
        <f>('Stocks Portfolio'!E903-'Stocks Portfolio'!$E$3)/'Stocks Portfolio'!$E$3</f>
        <v>0.60735468564650064</v>
      </c>
      <c r="H903" s="3">
        <f>('Stocks Portfolio'!F903-'Stocks Portfolio'!$F$3)/'Stocks Portfolio'!$F$3</f>
        <v>1.1339773204535967E-2</v>
      </c>
      <c r="I903" s="3">
        <f>('Stocks Portfolio'!G903-'Stocks Portfolio'!$G$3)/'Stocks Portfolio'!$G$3</f>
        <v>0.25247079964061109</v>
      </c>
      <c r="J903" s="3">
        <f>('Stocks Portfolio'!H903-'Stocks Portfolio'!$H$3)/'Stocks Portfolio'!$H$3</f>
        <v>-0.21287259298338163</v>
      </c>
      <c r="K903" s="39">
        <f>('Stocks Portfolio'!I903-'Stocks Portfolio'!$I$3)/'Stocks Portfolio'!$I$3</f>
        <v>-0.45706521739130429</v>
      </c>
    </row>
    <row r="904" spans="1:11" customFormat="1" x14ac:dyDescent="0.3">
      <c r="A904" s="101" vm="15403">
        <v>45120</v>
      </c>
      <c r="B904" s="5">
        <f>SUM('Efficient Frontier'!$C$7*'Stocks Portfolio'!K904,'Efficient Frontier'!$D$7*'Stocks Portfolio'!L904,'Stocks Portfolio'!M904*'Efficient Frontier'!$E$7,'Efficient Frontier'!$F$7*'Stocks Portfolio'!N904,'Stocks Portfolio'!O904*'Efficient Frontier'!$G$7,'Efficient Frontier'!$H$7*'Stocks Portfolio'!P904,'Stocks Portfolio'!Q904*'Efficient Frontier'!$I$7,'Efficient Frontier'!$J$7*'Stocks Portfolio'!R904)</f>
        <v>9.6751352726453794E-4</v>
      </c>
      <c r="C904" s="97">
        <f t="shared" si="14"/>
        <v>0.5645555232368189</v>
      </c>
      <c r="D904" s="21">
        <f>('Stocks Portfolio'!B904-'Stocks Portfolio'!$B$3)/'Stocks Portfolio'!$B$3</f>
        <v>0.40706126687435096</v>
      </c>
      <c r="E904" s="3">
        <f>('Stocks Portfolio'!C904-'Stocks Portfolio'!$C$3)/'Stocks Portfolio'!$C$3</f>
        <v>0.62601626016260148</v>
      </c>
      <c r="F904" s="3">
        <f>('Stocks Portfolio'!D904-'Stocks Portfolio'!$D$3)/'Stocks Portfolio'!$D$3</f>
        <v>0.93112671347375453</v>
      </c>
      <c r="G904" s="3">
        <f>('Stocks Portfolio'!E904-'Stocks Portfolio'!$E$3)/'Stocks Portfolio'!$E$3</f>
        <v>0.62737247924080664</v>
      </c>
      <c r="H904" s="3">
        <f>('Stocks Portfolio'!F904-'Stocks Portfolio'!$F$3)/'Stocks Portfolio'!$F$3</f>
        <v>2.6459470810583859E-2</v>
      </c>
      <c r="I904" s="3">
        <f>('Stocks Portfolio'!G904-'Stocks Portfolio'!$G$3)/'Stocks Portfolio'!$G$3</f>
        <v>0.25876010781671172</v>
      </c>
      <c r="J904" s="3">
        <f>('Stocks Portfolio'!H904-'Stocks Portfolio'!$H$3)/'Stocks Portfolio'!$H$3</f>
        <v>-0.22606172513848583</v>
      </c>
      <c r="K904" s="39">
        <f>('Stocks Portfolio'!I904-'Stocks Portfolio'!$I$3)/'Stocks Portfolio'!$I$3</f>
        <v>-0.45815217391304341</v>
      </c>
    </row>
    <row r="905" spans="1:11" customFormat="1" x14ac:dyDescent="0.3">
      <c r="A905" s="101" vm="15419">
        <v>45121</v>
      </c>
      <c r="B905" s="5">
        <f>SUM('Efficient Frontier'!$C$7*'Stocks Portfolio'!K905,'Efficient Frontier'!$D$7*'Stocks Portfolio'!L905,'Stocks Portfolio'!M905*'Efficient Frontier'!$E$7,'Efficient Frontier'!$F$7*'Stocks Portfolio'!N905,'Stocks Portfolio'!O905*'Efficient Frontier'!$G$7,'Efficient Frontier'!$H$7*'Stocks Portfolio'!P905,'Stocks Portfolio'!Q905*'Efficient Frontier'!$I$7,'Efficient Frontier'!$J$7*'Stocks Portfolio'!R905)</f>
        <v>3.3461480330680667E-3</v>
      </c>
      <c r="C905" s="97">
        <f t="shared" si="14"/>
        <v>0.57223349395842837</v>
      </c>
      <c r="D905" s="21">
        <f>('Stocks Portfolio'!B905-'Stocks Portfolio'!$B$3)/'Stocks Portfolio'!$B$3</f>
        <v>0.40394600207684306</v>
      </c>
      <c r="E905" s="3">
        <f>('Stocks Portfolio'!C905-'Stocks Portfolio'!$C$3)/'Stocks Portfolio'!$C$3</f>
        <v>0.62355259916235528</v>
      </c>
      <c r="F905" s="3">
        <f>('Stocks Portfolio'!D905-'Stocks Portfolio'!$D$3)/'Stocks Portfolio'!$D$3</f>
        <v>0.95854229354730824</v>
      </c>
      <c r="G905" s="3">
        <f>('Stocks Portfolio'!E905-'Stocks Portfolio'!$E$3)/'Stocks Portfolio'!$E$3</f>
        <v>0.61551008303677346</v>
      </c>
      <c r="H905" s="3">
        <f>('Stocks Portfolio'!F905-'Stocks Portfolio'!$F$3)/'Stocks Portfolio'!$F$3</f>
        <v>2.0789584208315878E-2</v>
      </c>
      <c r="I905" s="3">
        <f>('Stocks Portfolio'!G905-'Stocks Portfolio'!$G$3)/'Stocks Portfolio'!$G$3</f>
        <v>0.25082359988020364</v>
      </c>
      <c r="J905" s="3">
        <f>('Stocks Portfolio'!H905-'Stocks Portfolio'!$H$3)/'Stocks Portfolio'!$H$3</f>
        <v>-0.21920337641783161</v>
      </c>
      <c r="K905" s="39">
        <f>('Stocks Portfolio'!I905-'Stocks Portfolio'!$I$3)/'Stocks Portfolio'!$I$3</f>
        <v>-0.46249999999999991</v>
      </c>
    </row>
    <row r="906" spans="1:11" customFormat="1" x14ac:dyDescent="0.3">
      <c r="A906" s="101" vm="15436">
        <v>45124</v>
      </c>
      <c r="B906" s="5">
        <f>SUM('Efficient Frontier'!$C$7*'Stocks Portfolio'!K906,'Efficient Frontier'!$D$7*'Stocks Portfolio'!L906,'Stocks Portfolio'!M906*'Efficient Frontier'!$E$7,'Efficient Frontier'!$F$7*'Stocks Portfolio'!N906,'Stocks Portfolio'!O906*'Efficient Frontier'!$G$7,'Efficient Frontier'!$H$7*'Stocks Portfolio'!P906,'Stocks Portfolio'!Q906*'Efficient Frontier'!$I$7,'Efficient Frontier'!$J$7*'Stocks Portfolio'!R906)</f>
        <v>-3.4371446526264727E-4</v>
      </c>
      <c r="C906" s="97">
        <f t="shared" si="14"/>
        <v>0.57208884140223315</v>
      </c>
      <c r="D906" s="21">
        <f>('Stocks Portfolio'!B906-'Stocks Portfolio'!$B$3)/'Stocks Portfolio'!$B$3</f>
        <v>0.41744548286604355</v>
      </c>
      <c r="E906" s="3">
        <f>('Stocks Portfolio'!C906-'Stocks Portfolio'!$C$3)/'Stocks Portfolio'!$C$3</f>
        <v>0.57625030795762477</v>
      </c>
      <c r="F906" s="3">
        <f>('Stocks Portfolio'!D906-'Stocks Portfolio'!$D$3)/'Stocks Portfolio'!$D$3</f>
        <v>0.95319291206954193</v>
      </c>
      <c r="G906" s="3">
        <f>('Stocks Portfolio'!E906-'Stocks Portfolio'!$E$3)/'Stocks Portfolio'!$E$3</f>
        <v>0.63256227758007122</v>
      </c>
      <c r="H906" s="3">
        <f>('Stocks Portfolio'!F906-'Stocks Portfolio'!$F$3)/'Stocks Portfolio'!$F$3</f>
        <v>2.2679546409071934E-2</v>
      </c>
      <c r="I906" s="3">
        <f>('Stocks Portfolio'!G906-'Stocks Portfolio'!$G$3)/'Stocks Portfolio'!$G$3</f>
        <v>0.24318658280922428</v>
      </c>
      <c r="J906" s="3">
        <f>('Stocks Portfolio'!H906-'Stocks Portfolio'!$H$3)/'Stocks Portfolio'!$H$3</f>
        <v>-0.22711685571089413</v>
      </c>
      <c r="K906" s="39">
        <f>('Stocks Portfolio'!I906-'Stocks Portfolio'!$I$3)/'Stocks Portfolio'!$I$3</f>
        <v>-0.46847826086956523</v>
      </c>
    </row>
    <row r="907" spans="1:11" customFormat="1" x14ac:dyDescent="0.3">
      <c r="A907" s="101" vm="15453">
        <v>45125</v>
      </c>
      <c r="B907" s="5">
        <f>SUM('Efficient Frontier'!$C$7*'Stocks Portfolio'!K907,'Efficient Frontier'!$D$7*'Stocks Portfolio'!L907,'Stocks Portfolio'!M907*'Efficient Frontier'!$E$7,'Efficient Frontier'!$F$7*'Stocks Portfolio'!N907,'Stocks Portfolio'!O907*'Efficient Frontier'!$G$7,'Efficient Frontier'!$H$7*'Stocks Portfolio'!P907,'Stocks Portfolio'!Q907*'Efficient Frontier'!$I$7,'Efficient Frontier'!$J$7*'Stocks Portfolio'!R907)</f>
        <v>-3.897439296748584E-3</v>
      </c>
      <c r="C907" s="97">
        <f t="shared" si="14"/>
        <v>0.56416674159621694</v>
      </c>
      <c r="D907" s="21">
        <f>('Stocks Portfolio'!B907-'Stocks Portfolio'!$B$3)/'Stocks Portfolio'!$B$3</f>
        <v>0.419522326064382</v>
      </c>
      <c r="E907" s="3">
        <f>('Stocks Portfolio'!C907-'Stocks Portfolio'!$C$3)/'Stocks Portfolio'!$C$3</f>
        <v>0.55407735895540755</v>
      </c>
      <c r="F907" s="3">
        <f>('Stocks Portfolio'!D907-'Stocks Portfolio'!$D$3)/'Stocks Portfolio'!$D$3</f>
        <v>0.93246405884319605</v>
      </c>
      <c r="G907" s="3">
        <f>('Stocks Portfolio'!E907-'Stocks Portfolio'!$E$3)/'Stocks Portfolio'!$E$3</f>
        <v>0.63626927639383168</v>
      </c>
      <c r="H907" s="3">
        <f>('Stocks Portfolio'!F907-'Stocks Portfolio'!$F$3)/'Stocks Portfolio'!$F$3</f>
        <v>3.5699286014279887E-2</v>
      </c>
      <c r="I907" s="3">
        <f>('Stocks Portfolio'!G907-'Stocks Portfolio'!$G$3)/'Stocks Portfolio'!$G$3</f>
        <v>0.24318658280922428</v>
      </c>
      <c r="J907" s="3">
        <f>('Stocks Portfolio'!H907-'Stocks Portfolio'!$H$3)/'Stocks Portfolio'!$H$3</f>
        <v>-0.23186494328673163</v>
      </c>
      <c r="K907" s="39">
        <f>('Stocks Portfolio'!I907-'Stocks Portfolio'!$I$3)/'Stocks Portfolio'!$I$3</f>
        <v>-0.467391304347826</v>
      </c>
    </row>
    <row r="908" spans="1:11" customFormat="1" x14ac:dyDescent="0.3">
      <c r="A908" s="101" vm="15466">
        <v>45126</v>
      </c>
      <c r="B908" s="5">
        <f>SUM('Efficient Frontier'!$C$7*'Stocks Portfolio'!K908,'Efficient Frontier'!$D$7*'Stocks Portfolio'!L908,'Stocks Portfolio'!M908*'Efficient Frontier'!$E$7,'Efficient Frontier'!$F$7*'Stocks Portfolio'!N908,'Stocks Portfolio'!O908*'Efficient Frontier'!$G$7,'Efficient Frontier'!$H$7*'Stocks Portfolio'!P908,'Stocks Portfolio'!Q908*'Efficient Frontier'!$I$7,'Efficient Frontier'!$J$7*'Stocks Portfolio'!R908)</f>
        <v>1.4171809666039654E-3</v>
      </c>
      <c r="C908" s="97">
        <f t="shared" si="14"/>
        <v>0.56470462349064521</v>
      </c>
      <c r="D908" s="21">
        <f>('Stocks Portfolio'!B908-'Stocks Portfolio'!$B$3)/'Stocks Portfolio'!$B$3</f>
        <v>0.44340602284527508</v>
      </c>
      <c r="E908" s="3">
        <f>('Stocks Portfolio'!C908-'Stocks Portfolio'!$C$3)/'Stocks Portfolio'!$C$3</f>
        <v>0.5274698201527469</v>
      </c>
      <c r="F908" s="3">
        <f>('Stocks Portfolio'!D908-'Stocks Portfolio'!$D$3)/'Stocks Portfolio'!$D$3</f>
        <v>0.92711467736542941</v>
      </c>
      <c r="G908" s="3">
        <f>('Stocks Portfolio'!E908-'Stocks Portfolio'!$E$3)/'Stocks Portfolio'!$E$3</f>
        <v>0.62922597864768703</v>
      </c>
      <c r="H908" s="3">
        <f>('Stocks Portfolio'!F908-'Stocks Portfolio'!$F$3)/'Stocks Portfolio'!$F$3</f>
        <v>4.6619067618647717E-2</v>
      </c>
      <c r="I908" s="3">
        <f>('Stocks Portfolio'!G908-'Stocks Portfolio'!$G$3)/'Stocks Portfolio'!$G$3</f>
        <v>0.24213836477987422</v>
      </c>
      <c r="J908" s="3">
        <f>('Stocks Portfolio'!H908-'Stocks Portfolio'!$H$3)/'Stocks Portfolio'!$H$3</f>
        <v>-0.22236876813505663</v>
      </c>
      <c r="K908" s="39">
        <f>('Stocks Portfolio'!I908-'Stocks Portfolio'!$I$3)/'Stocks Portfolio'!$I$3</f>
        <v>-0.46630434782608687</v>
      </c>
    </row>
    <row r="909" spans="1:11" customFormat="1" x14ac:dyDescent="0.3">
      <c r="A909" s="101" vm="15481">
        <v>45127</v>
      </c>
      <c r="B909" s="5">
        <f>SUM('Efficient Frontier'!$C$7*'Stocks Portfolio'!K909,'Efficient Frontier'!$D$7*'Stocks Portfolio'!L909,'Stocks Portfolio'!M909*'Efficient Frontier'!$E$7,'Efficient Frontier'!$F$7*'Stocks Portfolio'!N909,'Stocks Portfolio'!O909*'Efficient Frontier'!$G$7,'Efficient Frontier'!$H$7*'Stocks Portfolio'!P909,'Stocks Portfolio'!Q909*'Efficient Frontier'!$I$7,'Efficient Frontier'!$J$7*'Stocks Portfolio'!R909)</f>
        <v>-3.0759917809690378E-3</v>
      </c>
      <c r="C909" s="97">
        <f t="shared" si="14"/>
        <v>0.55813959205370045</v>
      </c>
      <c r="D909" s="21">
        <f>('Stocks Portfolio'!B909-'Stocks Portfolio'!$B$3)/'Stocks Portfolio'!$B$3</f>
        <v>0.41848390446521277</v>
      </c>
      <c r="E909" s="3">
        <f>('Stocks Portfolio'!C909-'Stocks Portfolio'!$C$3)/'Stocks Portfolio'!$C$3</f>
        <v>0.52352796255235279</v>
      </c>
      <c r="F909" s="3">
        <f>('Stocks Portfolio'!D909-'Stocks Portfolio'!$D$3)/'Stocks Portfolio'!$D$3</f>
        <v>0.91240387830157121</v>
      </c>
      <c r="G909" s="3">
        <f>('Stocks Portfolio'!E909-'Stocks Portfolio'!$E$3)/'Stocks Portfolio'!$E$3</f>
        <v>0.64627817319098446</v>
      </c>
      <c r="H909" s="3">
        <f>('Stocks Portfolio'!F909-'Stocks Portfolio'!$F$3)/'Stocks Portfolio'!$F$3</f>
        <v>5.921881562368754E-2</v>
      </c>
      <c r="I909" s="3">
        <f>('Stocks Portfolio'!G909-'Stocks Portfolio'!$G$3)/'Stocks Portfolio'!$G$3</f>
        <v>0.24737945492662475</v>
      </c>
      <c r="J909" s="3">
        <f>('Stocks Portfolio'!H909-'Stocks Portfolio'!$H$3)/'Stocks Portfolio'!$H$3</f>
        <v>-0.23977842257979418</v>
      </c>
      <c r="K909" s="39">
        <f>('Stocks Portfolio'!I909-'Stocks Portfolio'!$I$3)/'Stocks Portfolio'!$I$3</f>
        <v>-0.44782608695652171</v>
      </c>
    </row>
    <row r="910" spans="1:11" customFormat="1" x14ac:dyDescent="0.3">
      <c r="A910" s="101" vm="15496">
        <v>45128</v>
      </c>
      <c r="B910" s="5">
        <f>SUM('Efficient Frontier'!$C$7*'Stocks Portfolio'!K910,'Efficient Frontier'!$D$7*'Stocks Portfolio'!L910,'Stocks Portfolio'!M910*'Efficient Frontier'!$E$7,'Efficient Frontier'!$F$7*'Stocks Portfolio'!N910,'Stocks Portfolio'!O910*'Efficient Frontier'!$G$7,'Efficient Frontier'!$H$7*'Stocks Portfolio'!P910,'Stocks Portfolio'!Q910*'Efficient Frontier'!$I$7,'Efficient Frontier'!$J$7*'Stocks Portfolio'!R910)</f>
        <v>4.6816726760812047E-4</v>
      </c>
      <c r="C910" s="97">
        <f t="shared" si="14"/>
        <v>0.56014093321505554</v>
      </c>
      <c r="D910" s="21">
        <f>('Stocks Portfolio'!B910-'Stocks Portfolio'!$B$3)/'Stocks Portfolio'!$B$3</f>
        <v>0.42159916926272051</v>
      </c>
      <c r="E910" s="3">
        <f>('Stocks Portfolio'!C910-'Stocks Portfolio'!$C$3)/'Stocks Portfolio'!$C$3</f>
        <v>0.53288987435328883</v>
      </c>
      <c r="F910" s="3">
        <f>('Stocks Portfolio'!D910-'Stocks Portfolio'!$D$3)/'Stocks Portfolio'!$D$3</f>
        <v>0.91708458709461693</v>
      </c>
      <c r="G910" s="3">
        <f>('Stocks Portfolio'!E910-'Stocks Portfolio'!$E$3)/'Stocks Portfolio'!$E$3</f>
        <v>0.64627817319098446</v>
      </c>
      <c r="H910" s="3">
        <f>('Stocks Portfolio'!F910-'Stocks Portfolio'!$F$3)/'Stocks Portfolio'!$F$3</f>
        <v>6.2998740025199645E-2</v>
      </c>
      <c r="I910" s="3">
        <f>('Stocks Portfolio'!G910-'Stocks Portfolio'!$G$3)/'Stocks Portfolio'!$G$3</f>
        <v>0.23614854746930231</v>
      </c>
      <c r="J910" s="3">
        <f>('Stocks Portfolio'!H910-'Stocks Portfolio'!$H$3)/'Stocks Portfolio'!$H$3</f>
        <v>-0.24030598786599833</v>
      </c>
      <c r="K910" s="39">
        <f>('Stocks Portfolio'!I910-'Stocks Portfolio'!$I$3)/'Stocks Portfolio'!$I$3</f>
        <v>-0.45760869565217382</v>
      </c>
    </row>
    <row r="911" spans="1:11" customFormat="1" x14ac:dyDescent="0.3">
      <c r="A911" s="101" vm="15513">
        <v>45131</v>
      </c>
      <c r="B911" s="5">
        <f>SUM('Efficient Frontier'!$C$7*'Stocks Portfolio'!K911,'Efficient Frontier'!$D$7*'Stocks Portfolio'!L911,'Stocks Portfolio'!M911*'Efficient Frontier'!$E$7,'Efficient Frontier'!$F$7*'Stocks Portfolio'!N911,'Stocks Portfolio'!O911*'Efficient Frontier'!$G$7,'Efficient Frontier'!$H$7*'Stocks Portfolio'!P911,'Stocks Portfolio'!Q911*'Efficient Frontier'!$I$7,'Efficient Frontier'!$J$7*'Stocks Portfolio'!R911)</f>
        <v>3.5251768589263164E-3</v>
      </c>
      <c r="C911" s="97">
        <f t="shared" si="14"/>
        <v>0.5655418256042255</v>
      </c>
      <c r="D911" s="21">
        <f>('Stocks Portfolio'!B911-'Stocks Portfolio'!$B$3)/'Stocks Portfolio'!$B$3</f>
        <v>0.42782969885773614</v>
      </c>
      <c r="E911" s="3">
        <f>('Stocks Portfolio'!C911-'Stocks Portfolio'!$C$3)/'Stocks Portfolio'!$C$3</f>
        <v>0.53683173195368306</v>
      </c>
      <c r="F911" s="3">
        <f>('Stocks Portfolio'!D911-'Stocks Portfolio'!$D$3)/'Stocks Portfolio'!$D$3</f>
        <v>0.91909060514877949</v>
      </c>
      <c r="G911" s="3">
        <f>('Stocks Portfolio'!E911-'Stocks Portfolio'!$E$3)/'Stocks Portfolio'!$E$3</f>
        <v>0.65925266903914592</v>
      </c>
      <c r="H911" s="3">
        <f>('Stocks Portfolio'!F911-'Stocks Portfolio'!$F$3)/'Stocks Portfolio'!$F$3</f>
        <v>6.5098698026039584E-2</v>
      </c>
      <c r="I911" s="3">
        <f>('Stocks Portfolio'!G911-'Stocks Portfolio'!$G$3)/'Stocks Portfolio'!$G$3</f>
        <v>0.2560646900269542</v>
      </c>
      <c r="J911" s="3">
        <f>('Stocks Portfolio'!H911-'Stocks Portfolio'!$H$3)/'Stocks Portfolio'!$H$3</f>
        <v>-0.24188868372461089</v>
      </c>
      <c r="K911" s="39">
        <f>('Stocks Portfolio'!I911-'Stocks Portfolio'!$I$3)/'Stocks Portfolio'!$I$3</f>
        <v>-0.45706521739130429</v>
      </c>
    </row>
    <row r="912" spans="1:11" customFormat="1" x14ac:dyDescent="0.3">
      <c r="A912" s="101" vm="15529">
        <v>45132</v>
      </c>
      <c r="B912" s="5">
        <f>SUM('Efficient Frontier'!$C$7*'Stocks Portfolio'!K912,'Efficient Frontier'!$D$7*'Stocks Portfolio'!L912,'Stocks Portfolio'!M912*'Efficient Frontier'!$E$7,'Efficient Frontier'!$F$7*'Stocks Portfolio'!N912,'Stocks Portfolio'!O912*'Efficient Frontier'!$G$7,'Efficient Frontier'!$H$7*'Stocks Portfolio'!P912,'Stocks Portfolio'!Q912*'Efficient Frontier'!$I$7,'Efficient Frontier'!$J$7*'Stocks Portfolio'!R912)</f>
        <v>1.9782648082449154E-3</v>
      </c>
      <c r="C912" s="97">
        <f t="shared" si="14"/>
        <v>0.56947347344333032</v>
      </c>
      <c r="D912" s="21">
        <f>('Stocks Portfolio'!B912-'Stocks Portfolio'!$B$3)/'Stocks Portfolio'!$B$3</f>
        <v>0.44029075804776718</v>
      </c>
      <c r="E912" s="3">
        <f>('Stocks Portfolio'!C912-'Stocks Portfolio'!$C$3)/'Stocks Portfolio'!$C$3</f>
        <v>0.54767184035476701</v>
      </c>
      <c r="F912" s="3">
        <f>('Stocks Portfolio'!D912-'Stocks Portfolio'!$D$3)/'Stocks Portfolio'!$D$3</f>
        <v>0.91975927783350053</v>
      </c>
      <c r="G912" s="3">
        <f>('Stocks Portfolio'!E912-'Stocks Portfolio'!$E$3)/'Stocks Portfolio'!$E$3</f>
        <v>0.66740806642941863</v>
      </c>
      <c r="H912" s="3">
        <f>('Stocks Portfolio'!F912-'Stocks Portfolio'!$F$3)/'Stocks Portfolio'!$F$3</f>
        <v>6.6358672826543633E-2</v>
      </c>
      <c r="I912" s="3">
        <f>('Stocks Portfolio'!G912-'Stocks Portfolio'!$G$3)/'Stocks Portfolio'!$G$3</f>
        <v>0.25681341719077577</v>
      </c>
      <c r="J912" s="3">
        <f>('Stocks Portfolio'!H912-'Stocks Portfolio'!$H$3)/'Stocks Portfolio'!$H$3</f>
        <v>-0.24610920601424424</v>
      </c>
      <c r="K912" s="39">
        <f>('Stocks Portfolio'!I912-'Stocks Portfolio'!$I$3)/'Stocks Portfolio'!$I$3</f>
        <v>-0.46467391304347822</v>
      </c>
    </row>
    <row r="913" spans="1:11" customFormat="1" x14ac:dyDescent="0.3">
      <c r="A913" s="101" vm="15547">
        <v>45133</v>
      </c>
      <c r="B913" s="5">
        <f>SUM('Efficient Frontier'!$C$7*'Stocks Portfolio'!K913,'Efficient Frontier'!$D$7*'Stocks Portfolio'!L913,'Stocks Portfolio'!M913*'Efficient Frontier'!$E$7,'Efficient Frontier'!$F$7*'Stocks Portfolio'!N913,'Stocks Portfolio'!O913*'Efficient Frontier'!$G$7,'Efficient Frontier'!$H$7*'Stocks Portfolio'!P913,'Stocks Portfolio'!Q913*'Efficient Frontier'!$I$7,'Efficient Frontier'!$J$7*'Stocks Portfolio'!R913)</f>
        <v>-5.4338574730801795E-4</v>
      </c>
      <c r="C913" s="97">
        <f t="shared" si="14"/>
        <v>0.56796791895797494</v>
      </c>
      <c r="D913" s="21">
        <f>('Stocks Portfolio'!B913-'Stocks Portfolio'!$B$3)/'Stocks Portfolio'!$B$3</f>
        <v>0.44132917964693663</v>
      </c>
      <c r="E913" s="3">
        <f>('Stocks Portfolio'!C913-'Stocks Portfolio'!$C$3)/'Stocks Portfolio'!$C$3</f>
        <v>0.52106430155210637</v>
      </c>
      <c r="F913" s="3">
        <f>('Stocks Portfolio'!D913-'Stocks Portfolio'!$D$3)/'Stocks Portfolio'!$D$3</f>
        <v>0.91307255098629225</v>
      </c>
      <c r="G913" s="3">
        <f>('Stocks Portfolio'!E913-'Stocks Portfolio'!$E$3)/'Stocks Portfolio'!$E$3</f>
        <v>0.67222716488730727</v>
      </c>
      <c r="H913" s="3">
        <f>('Stocks Portfolio'!F913-'Stocks Portfolio'!$F$3)/'Stocks Portfolio'!$F$3</f>
        <v>6.6358672826543633E-2</v>
      </c>
      <c r="I913" s="3">
        <f>('Stocks Portfolio'!G913-'Stocks Portfolio'!$G$3)/'Stocks Portfolio'!$G$3</f>
        <v>0.29005690326445049</v>
      </c>
      <c r="J913" s="3">
        <f>('Stocks Portfolio'!H913-'Stocks Portfolio'!$H$3)/'Stocks Portfolio'!$H$3</f>
        <v>-0.25085729359008174</v>
      </c>
      <c r="K913" s="39">
        <f>('Stocks Portfolio'!I913-'Stocks Portfolio'!$I$3)/'Stocks Portfolio'!$I$3</f>
        <v>-0.46358695652173915</v>
      </c>
    </row>
    <row r="914" spans="1:11" customFormat="1" x14ac:dyDescent="0.3">
      <c r="A914" s="101" vm="15563">
        <v>45134</v>
      </c>
      <c r="B914" s="5">
        <f>SUM('Efficient Frontier'!$C$7*'Stocks Portfolio'!K914,'Efficient Frontier'!$D$7*'Stocks Portfolio'!L914,'Stocks Portfolio'!M914*'Efficient Frontier'!$E$7,'Efficient Frontier'!$F$7*'Stocks Portfolio'!N914,'Stocks Portfolio'!O914*'Efficient Frontier'!$G$7,'Efficient Frontier'!$H$7*'Stocks Portfolio'!P914,'Stocks Portfolio'!Q914*'Efficient Frontier'!$I$7,'Efficient Frontier'!$J$7*'Stocks Portfolio'!R914)</f>
        <v>1.5015733122110166E-2</v>
      </c>
      <c r="C914" s="97">
        <f t="shared" si="14"/>
        <v>0.59180980554393026</v>
      </c>
      <c r="D914" s="21">
        <f>('Stocks Portfolio'!B914-'Stocks Portfolio'!$B$3)/'Stocks Portfolio'!$B$3</f>
        <v>0.42575285565939763</v>
      </c>
      <c r="E914" s="3">
        <f>('Stocks Portfolio'!C914-'Stocks Portfolio'!$C$3)/'Stocks Portfolio'!$C$3</f>
        <v>0.62404533136240448</v>
      </c>
      <c r="F914" s="3">
        <f>('Stocks Portfolio'!D914-'Stocks Portfolio'!$D$3)/'Stocks Portfolio'!$D$3</f>
        <v>0.95118689401537937</v>
      </c>
      <c r="G914" s="3">
        <f>('Stocks Portfolio'!E914-'Stocks Portfolio'!$E$3)/'Stocks Portfolio'!$E$3</f>
        <v>0.67482206405693956</v>
      </c>
      <c r="H914" s="3">
        <f>('Stocks Portfolio'!F914-'Stocks Portfolio'!$F$3)/'Stocks Portfolio'!$F$3</f>
        <v>8.0638387232255429E-2</v>
      </c>
      <c r="I914" s="3">
        <f>('Stocks Portfolio'!G914-'Stocks Portfolio'!$G$3)/'Stocks Portfolio'!$G$3</f>
        <v>0.35879005690326443</v>
      </c>
      <c r="J914" s="3">
        <f>('Stocks Portfolio'!H914-'Stocks Portfolio'!$H$3)/'Stocks Portfolio'!$H$3</f>
        <v>-0.22447902927987334</v>
      </c>
      <c r="K914" s="39">
        <f>('Stocks Portfolio'!I914-'Stocks Portfolio'!$I$3)/'Stocks Portfolio'!$I$3</f>
        <v>-0.45815217391304341</v>
      </c>
    </row>
    <row r="915" spans="1:11" customFormat="1" x14ac:dyDescent="0.3">
      <c r="A915" s="101" vm="15577">
        <v>45135</v>
      </c>
      <c r="B915" s="5">
        <f>SUM('Efficient Frontier'!$C$7*'Stocks Portfolio'!K915,'Efficient Frontier'!$D$7*'Stocks Portfolio'!L915,'Stocks Portfolio'!M915*'Efficient Frontier'!$E$7,'Efficient Frontier'!$F$7*'Stocks Portfolio'!N915,'Stocks Portfolio'!O915*'Efficient Frontier'!$G$7,'Efficient Frontier'!$H$7*'Stocks Portfolio'!P915,'Stocks Portfolio'!Q915*'Efficient Frontier'!$I$7,'Efficient Frontier'!$J$7*'Stocks Portfolio'!R915)</f>
        <v>-9.9324297532252734E-3</v>
      </c>
      <c r="C915" s="97">
        <f t="shared" si="14"/>
        <v>0.57673417692954132</v>
      </c>
      <c r="D915" s="21">
        <f>('Stocks Portfolio'!B915-'Stocks Portfolio'!$B$3)/'Stocks Portfolio'!$B$3</f>
        <v>0.33229491173416398</v>
      </c>
      <c r="E915" s="3">
        <f>('Stocks Portfolio'!C915-'Stocks Portfolio'!$C$3)/'Stocks Portfolio'!$C$3</f>
        <v>0.61074156196107388</v>
      </c>
      <c r="F915" s="3">
        <f>('Stocks Portfolio'!D915-'Stocks Portfolio'!$D$3)/'Stocks Portfolio'!$D$3</f>
        <v>0.95386158475426253</v>
      </c>
      <c r="G915" s="3">
        <f>('Stocks Portfolio'!E915-'Stocks Portfolio'!$E$3)/'Stocks Portfolio'!$E$3</f>
        <v>0.66333036773428233</v>
      </c>
      <c r="H915" s="3">
        <f>('Stocks Portfolio'!F915-'Stocks Portfolio'!$F$3)/'Stocks Portfolio'!$F$3</f>
        <v>9.5968080638387396E-2</v>
      </c>
      <c r="I915" s="3">
        <f>('Stocks Portfolio'!G915-'Stocks Portfolio'!$G$3)/'Stocks Portfolio'!$G$3</f>
        <v>0.39113507038035328</v>
      </c>
      <c r="J915" s="3">
        <f>('Stocks Portfolio'!H915-'Stocks Portfolio'!$H$3)/'Stocks Portfolio'!$H$3</f>
        <v>-0.22817198628330246</v>
      </c>
      <c r="K915" s="39">
        <f>('Stocks Portfolio'!I915-'Stocks Portfolio'!$I$3)/'Stocks Portfolio'!$I$3</f>
        <v>-0.44239130434782603</v>
      </c>
    </row>
    <row r="916" spans="1:11" customFormat="1" x14ac:dyDescent="0.3">
      <c r="A916" s="101" vm="15592">
        <v>45138</v>
      </c>
      <c r="B916" s="5">
        <f>SUM('Efficient Frontier'!$C$7*'Stocks Portfolio'!K916,'Efficient Frontier'!$D$7*'Stocks Portfolio'!L916,'Stocks Portfolio'!M916*'Efficient Frontier'!$E$7,'Efficient Frontier'!$F$7*'Stocks Portfolio'!N916,'Stocks Portfolio'!O916*'Efficient Frontier'!$G$7,'Efficient Frontier'!$H$7*'Stocks Portfolio'!P916,'Stocks Portfolio'!Q916*'Efficient Frontier'!$I$7,'Efficient Frontier'!$J$7*'Stocks Portfolio'!R916)</f>
        <v>8.7759896151281304E-3</v>
      </c>
      <c r="C916" s="97">
        <f t="shared" si="14"/>
        <v>0.58829727082286232</v>
      </c>
      <c r="D916" s="21">
        <f>('Stocks Portfolio'!B916-'Stocks Portfolio'!$B$3)/'Stocks Portfolio'!$B$3</f>
        <v>0.35721703011422629</v>
      </c>
      <c r="E916" s="3">
        <f>('Stocks Portfolio'!C916-'Stocks Portfolio'!$C$3)/'Stocks Portfolio'!$C$3</f>
        <v>0.61911800936191164</v>
      </c>
      <c r="F916" s="3">
        <f>('Stocks Portfolio'!D916-'Stocks Portfolio'!$D$3)/'Stocks Portfolio'!$D$3</f>
        <v>0.94851220327649588</v>
      </c>
      <c r="G916" s="3">
        <f>('Stocks Portfolio'!E916-'Stocks Portfolio'!$E$3)/'Stocks Portfolio'!$E$3</f>
        <v>0.70521945432977462</v>
      </c>
      <c r="H916" s="3">
        <f>('Stocks Portfolio'!F916-'Stocks Portfolio'!$F$3)/'Stocks Portfolio'!$F$3</f>
        <v>0.10415791684166327</v>
      </c>
      <c r="I916" s="3">
        <f>('Stocks Portfolio'!G916-'Stocks Portfolio'!$G$3)/'Stocks Portfolio'!$G$3</f>
        <v>0.39592692422881093</v>
      </c>
      <c r="J916" s="3">
        <f>('Stocks Portfolio'!H916-'Stocks Portfolio'!$H$3)/'Stocks Portfolio'!$H$3</f>
        <v>-0.21867581113162743</v>
      </c>
      <c r="K916" s="39">
        <f>('Stocks Portfolio'!I916-'Stocks Portfolio'!$I$3)/'Stocks Portfolio'!$I$3</f>
        <v>-0.43260869565217391</v>
      </c>
    </row>
    <row r="917" spans="1:11" customFormat="1" x14ac:dyDescent="0.3">
      <c r="A917" s="101" vm="15610">
        <v>45139</v>
      </c>
      <c r="B917" s="5">
        <f>SUM('Efficient Frontier'!$C$7*'Stocks Portfolio'!K917,'Efficient Frontier'!$D$7*'Stocks Portfolio'!L917,'Stocks Portfolio'!M917*'Efficient Frontier'!$E$7,'Efficient Frontier'!$F$7*'Stocks Portfolio'!N917,'Stocks Portfolio'!O917*'Efficient Frontier'!$G$7,'Efficient Frontier'!$H$7*'Stocks Portfolio'!P917,'Stocks Portfolio'!Q917*'Efficient Frontier'!$I$7,'Efficient Frontier'!$J$7*'Stocks Portfolio'!R917)</f>
        <v>-1.132312763534392E-2</v>
      </c>
      <c r="C917" s="97">
        <f t="shared" si="14"/>
        <v>0.57099248281649417</v>
      </c>
      <c r="D917" s="21">
        <f>('Stocks Portfolio'!B917-'Stocks Portfolio'!$B$3)/'Stocks Portfolio'!$B$3</f>
        <v>0.33541017653167171</v>
      </c>
      <c r="E917" s="3">
        <f>('Stocks Portfolio'!C917-'Stocks Portfolio'!$C$3)/'Stocks Portfolio'!$C$3</f>
        <v>0.57427937915742777</v>
      </c>
      <c r="F917" s="3">
        <f>('Stocks Portfolio'!D917-'Stocks Portfolio'!$D$3)/'Stocks Portfolio'!$D$3</f>
        <v>0.9384821130056834</v>
      </c>
      <c r="G917" s="3">
        <f>('Stocks Portfolio'!E917-'Stocks Portfolio'!$E$3)/'Stocks Portfolio'!$E$3</f>
        <v>0.67704626334519591</v>
      </c>
      <c r="H917" s="3">
        <f>('Stocks Portfolio'!F917-'Stocks Portfolio'!$F$3)/'Stocks Portfolio'!$F$3</f>
        <v>9.5758084838303323E-2</v>
      </c>
      <c r="I917" s="3">
        <f>('Stocks Portfolio'!G917-'Stocks Portfolio'!$G$3)/'Stocks Portfolio'!$G$3</f>
        <v>0.36972147349505846</v>
      </c>
      <c r="J917" s="3">
        <f>('Stocks Portfolio'!H917-'Stocks Portfolio'!$H$3)/'Stocks Portfolio'!$H$3</f>
        <v>-0.22922711685571084</v>
      </c>
      <c r="K917" s="39">
        <f>('Stocks Portfolio'!I917-'Stocks Portfolio'!$I$3)/'Stocks Portfolio'!$I$3</f>
        <v>-0.43369565217391298</v>
      </c>
    </row>
    <row r="918" spans="1:11" customFormat="1" x14ac:dyDescent="0.3">
      <c r="A918" s="101" vm="15627">
        <v>45140</v>
      </c>
      <c r="B918" s="5">
        <f>SUM('Efficient Frontier'!$C$7*'Stocks Portfolio'!K918,'Efficient Frontier'!$D$7*'Stocks Portfolio'!L918,'Stocks Portfolio'!M918*'Efficient Frontier'!$E$7,'Efficient Frontier'!$F$7*'Stocks Portfolio'!N918,'Stocks Portfolio'!O918*'Efficient Frontier'!$G$7,'Efficient Frontier'!$H$7*'Stocks Portfolio'!P918,'Stocks Portfolio'!Q918*'Efficient Frontier'!$I$7,'Efficient Frontier'!$J$7*'Stocks Portfolio'!R918)</f>
        <v>-9.0755543349164223E-3</v>
      </c>
      <c r="C918" s="97">
        <f t="shared" si="14"/>
        <v>0.55687088690902053</v>
      </c>
      <c r="D918" s="21">
        <f>('Stocks Portfolio'!B918-'Stocks Portfolio'!$B$3)/'Stocks Portfolio'!$B$3</f>
        <v>0.3084112149532709</v>
      </c>
      <c r="E918" s="3">
        <f>('Stocks Portfolio'!C918-'Stocks Portfolio'!$C$3)/'Stocks Portfolio'!$C$3</f>
        <v>0.55506282335550605</v>
      </c>
      <c r="F918" s="3">
        <f>('Stocks Portfolio'!D918-'Stocks Portfolio'!$D$3)/'Stocks Portfolio'!$D$3</f>
        <v>0.93246405884319605</v>
      </c>
      <c r="G918" s="3">
        <f>('Stocks Portfolio'!E918-'Stocks Portfolio'!$E$3)/'Stocks Portfolio'!$E$3</f>
        <v>0.65220937129300127</v>
      </c>
      <c r="H918" s="3">
        <f>('Stocks Portfolio'!F918-'Stocks Portfolio'!$F$3)/'Stocks Portfolio'!$F$3</f>
        <v>7.6438471230575553E-2</v>
      </c>
      <c r="I918" s="3">
        <f>('Stocks Portfolio'!G918-'Stocks Portfolio'!$G$3)/'Stocks Portfolio'!$G$3</f>
        <v>0.3519017669961067</v>
      </c>
      <c r="J918" s="3">
        <f>('Stocks Portfolio'!H918-'Stocks Portfolio'!$H$3)/'Stocks Portfolio'!$H$3</f>
        <v>-0.23872329200738587</v>
      </c>
      <c r="K918" s="39">
        <f>('Stocks Portfolio'!I918-'Stocks Portfolio'!$I$3)/'Stocks Portfolio'!$I$3</f>
        <v>-0.42065217391304344</v>
      </c>
    </row>
    <row r="919" spans="1:11" customFormat="1" x14ac:dyDescent="0.3">
      <c r="A919" s="101" vm="15642">
        <v>45141</v>
      </c>
      <c r="B919" s="5">
        <f>SUM('Efficient Frontier'!$C$7*'Stocks Portfolio'!K919,'Efficient Frontier'!$D$7*'Stocks Portfolio'!L919,'Stocks Portfolio'!M919*'Efficient Frontier'!$E$7,'Efficient Frontier'!$F$7*'Stocks Portfolio'!N919,'Stocks Portfolio'!O919*'Efficient Frontier'!$G$7,'Efficient Frontier'!$H$7*'Stocks Portfolio'!P919,'Stocks Portfolio'!Q919*'Efficient Frontier'!$I$7,'Efficient Frontier'!$J$7*'Stocks Portfolio'!R919)</f>
        <v>-6.9157646966549521E-3</v>
      </c>
      <c r="C919" s="97">
        <f t="shared" si="14"/>
        <v>0.54790797247383416</v>
      </c>
      <c r="D919" s="21">
        <f>('Stocks Portfolio'!B919-'Stocks Portfolio'!$B$3)/'Stocks Portfolio'!$B$3</f>
        <v>0.28971962616822416</v>
      </c>
      <c r="E919" s="3">
        <f>('Stocks Portfolio'!C919-'Stocks Portfolio'!$C$3)/'Stocks Portfolio'!$C$3</f>
        <v>0.53683173195368306</v>
      </c>
      <c r="F919" s="3">
        <f>('Stocks Portfolio'!D919-'Stocks Portfolio'!$D$3)/'Stocks Portfolio'!$D$3</f>
        <v>0.92644600468070881</v>
      </c>
      <c r="G919" s="3">
        <f>('Stocks Portfolio'!E919-'Stocks Portfolio'!$E$3)/'Stocks Portfolio'!$E$3</f>
        <v>0.64887307236061675</v>
      </c>
      <c r="H919" s="3">
        <f>('Stocks Portfolio'!F919-'Stocks Portfolio'!$F$3)/'Stocks Portfolio'!$F$3</f>
        <v>6.9088618227635581E-2</v>
      </c>
      <c r="I919" s="3">
        <f>('Stocks Portfolio'!G919-'Stocks Portfolio'!$G$3)/'Stocks Portfolio'!$G$3</f>
        <v>0.33962264150943394</v>
      </c>
      <c r="J919" s="3">
        <f>('Stocks Portfolio'!H919-'Stocks Portfolio'!$H$3)/'Stocks Portfolio'!$H$3</f>
        <v>-0.23819572672118169</v>
      </c>
      <c r="K919" s="39">
        <f>('Stocks Portfolio'!I919-'Stocks Portfolio'!$I$3)/'Stocks Portfolio'!$I$3</f>
        <v>-0.43695652173913041</v>
      </c>
    </row>
    <row r="920" spans="1:11" customFormat="1" x14ac:dyDescent="0.3">
      <c r="A920" s="101" vm="15655">
        <v>45142</v>
      </c>
      <c r="B920" s="5">
        <f>SUM('Efficient Frontier'!$C$7*'Stocks Portfolio'!K920,'Efficient Frontier'!$D$7*'Stocks Portfolio'!L920,'Stocks Portfolio'!M920*'Efficient Frontier'!$E$7,'Efficient Frontier'!$F$7*'Stocks Portfolio'!N920,'Stocks Portfolio'!O920*'Efficient Frontier'!$G$7,'Efficient Frontier'!$H$7*'Stocks Portfolio'!P920,'Stocks Portfolio'!Q920*'Efficient Frontier'!$I$7,'Efficient Frontier'!$J$7*'Stocks Portfolio'!R920)</f>
        <v>-3.370165096907636E-3</v>
      </c>
      <c r="C920" s="97">
        <f t="shared" si="14"/>
        <v>0.54130898139320061</v>
      </c>
      <c r="D920" s="21">
        <f>('Stocks Portfolio'!B920-'Stocks Portfolio'!$B$3)/'Stocks Portfolio'!$B$3</f>
        <v>0.28556593977154721</v>
      </c>
      <c r="E920" s="3">
        <f>('Stocks Portfolio'!C920-'Stocks Portfolio'!$C$3)/'Stocks Portfolio'!$C$3</f>
        <v>0.53683173195368306</v>
      </c>
      <c r="F920" s="3">
        <f>('Stocks Portfolio'!D920-'Stocks Portfolio'!$D$3)/'Stocks Portfolio'!$D$3</f>
        <v>0.90839184219324609</v>
      </c>
      <c r="G920" s="3">
        <f>('Stocks Portfolio'!E920-'Stocks Portfolio'!$E$3)/'Stocks Portfolio'!$E$3</f>
        <v>0.65554567022538546</v>
      </c>
      <c r="H920" s="3">
        <f>('Stocks Portfolio'!F920-'Stocks Portfolio'!$F$3)/'Stocks Portfolio'!$F$3</f>
        <v>6.8248635027299498E-2</v>
      </c>
      <c r="I920" s="3">
        <f>('Stocks Portfolio'!G920-'Stocks Portfolio'!$G$3)/'Stocks Portfolio'!$G$3</f>
        <v>0.3370769691524409</v>
      </c>
      <c r="J920" s="3">
        <f>('Stocks Portfolio'!H920-'Stocks Portfolio'!$H$3)/'Stocks Portfolio'!$H$3</f>
        <v>-0.22764442099709828</v>
      </c>
      <c r="K920" s="39">
        <f>('Stocks Portfolio'!I920-'Stocks Portfolio'!$I$3)/'Stocks Portfolio'!$I$3</f>
        <v>-0.44021739130434773</v>
      </c>
    </row>
    <row r="921" spans="1:11" customFormat="1" x14ac:dyDescent="0.3">
      <c r="A921" s="101" vm="15669">
        <v>45145</v>
      </c>
      <c r="B921" s="5">
        <f>SUM('Efficient Frontier'!$C$7*'Stocks Portfolio'!K921,'Efficient Frontier'!$D$7*'Stocks Portfolio'!L921,'Stocks Portfolio'!M921*'Efficient Frontier'!$E$7,'Efficient Frontier'!$F$7*'Stocks Portfolio'!N921,'Stocks Portfolio'!O921*'Efficient Frontier'!$G$7,'Efficient Frontier'!$H$7*'Stocks Portfolio'!P921,'Stocks Portfolio'!Q921*'Efficient Frontier'!$I$7,'Efficient Frontier'!$J$7*'Stocks Portfolio'!R921)</f>
        <v>-7.0288737463103769E-3</v>
      </c>
      <c r="C921" s="97">
        <f t="shared" si="14"/>
        <v>0.53049299707850084</v>
      </c>
      <c r="D921" s="21">
        <f>('Stocks Portfolio'!B921-'Stocks Portfolio'!$B$3)/'Stocks Portfolio'!$B$3</f>
        <v>0.25960539979231567</v>
      </c>
      <c r="E921" s="3">
        <f>('Stocks Portfolio'!C921-'Stocks Portfolio'!$C$3)/'Stocks Portfolio'!$C$3</f>
        <v>0.52894801675289471</v>
      </c>
      <c r="F921" s="3">
        <f>('Stocks Portfolio'!D921-'Stocks Portfolio'!$D$3)/'Stocks Portfolio'!$D$3</f>
        <v>0.88498829822801706</v>
      </c>
      <c r="G921" s="3">
        <f>('Stocks Portfolio'!E921-'Stocks Portfolio'!$E$3)/'Stocks Portfolio'!$E$3</f>
        <v>0.67741696322657186</v>
      </c>
      <c r="H921" s="3">
        <f>('Stocks Portfolio'!F921-'Stocks Portfolio'!$F$3)/'Stocks Portfolio'!$F$3</f>
        <v>7.5178496430071517E-2</v>
      </c>
      <c r="I921" s="3">
        <f>('Stocks Portfolio'!G921-'Stocks Portfolio'!$G$3)/'Stocks Portfolio'!$G$3</f>
        <v>0.33303384246780465</v>
      </c>
      <c r="J921" s="3">
        <f>('Stocks Portfolio'!H921-'Stocks Portfolio'!$H$3)/'Stocks Portfolio'!$H$3</f>
        <v>-0.23080981271432333</v>
      </c>
      <c r="K921" s="39">
        <f>('Stocks Portfolio'!I921-'Stocks Portfolio'!$I$3)/'Stocks Portfolio'!$I$3</f>
        <v>-0.44565217391304346</v>
      </c>
    </row>
    <row r="922" spans="1:11" customFormat="1" x14ac:dyDescent="0.3">
      <c r="A922" s="101" vm="15685">
        <v>45146</v>
      </c>
      <c r="B922" s="5">
        <f>SUM('Efficient Frontier'!$C$7*'Stocks Portfolio'!K922,'Efficient Frontier'!$D$7*'Stocks Portfolio'!L922,'Stocks Portfolio'!M922*'Efficient Frontier'!$E$7,'Efficient Frontier'!$F$7*'Stocks Portfolio'!N922,'Stocks Portfolio'!O922*'Efficient Frontier'!$G$7,'Efficient Frontier'!$H$7*'Stocks Portfolio'!P922,'Stocks Portfolio'!Q922*'Efficient Frontier'!$I$7,'Efficient Frontier'!$J$7*'Stocks Portfolio'!R922)</f>
        <v>-1.444011909339774E-2</v>
      </c>
      <c r="C922" s="97">
        <f t="shared" si="14"/>
        <v>0.51058150584459661</v>
      </c>
      <c r="D922" s="21">
        <f>('Stocks Portfolio'!B922-'Stocks Portfolio'!$B$3)/'Stocks Portfolio'!$B$3</f>
        <v>0.273104880581516</v>
      </c>
      <c r="E922" s="3">
        <f>('Stocks Portfolio'!C922-'Stocks Portfolio'!$C$3)/'Stocks Portfolio'!$C$3</f>
        <v>0.51860064055185995</v>
      </c>
      <c r="F922" s="3">
        <f>('Stocks Portfolio'!D922-'Stocks Portfolio'!$D$3)/'Stocks Portfolio'!$D$3</f>
        <v>0.88966900702106322</v>
      </c>
      <c r="G922" s="3">
        <f>('Stocks Portfolio'!E922-'Stocks Portfolio'!$E$3)/'Stocks Portfolio'!$E$3</f>
        <v>0.57769869513641769</v>
      </c>
      <c r="H922" s="3">
        <f>('Stocks Portfolio'!F922-'Stocks Portfolio'!$F$3)/'Stocks Portfolio'!$F$3</f>
        <v>-1.8059638807223732E-2</v>
      </c>
      <c r="I922" s="3">
        <f>('Stocks Portfolio'!G922-'Stocks Portfolio'!$G$3)/'Stocks Portfolio'!$G$3</f>
        <v>0.31431566337226702</v>
      </c>
      <c r="J922" s="3">
        <f>('Stocks Portfolio'!H922-'Stocks Portfolio'!$H$3)/'Stocks Portfolio'!$H$3</f>
        <v>-0.23977842257979418</v>
      </c>
      <c r="K922" s="39">
        <f>('Stocks Portfolio'!I922-'Stocks Portfolio'!$I$3)/'Stocks Portfolio'!$I$3</f>
        <v>-0.45108695652173908</v>
      </c>
    </row>
    <row r="923" spans="1:11" customFormat="1" x14ac:dyDescent="0.3">
      <c r="A923" s="101" vm="15698">
        <v>45147</v>
      </c>
      <c r="B923" s="5">
        <f>SUM('Efficient Frontier'!$C$7*'Stocks Portfolio'!K923,'Efficient Frontier'!$D$7*'Stocks Portfolio'!L923,'Stocks Portfolio'!M923*'Efficient Frontier'!$E$7,'Efficient Frontier'!$F$7*'Stocks Portfolio'!N923,'Stocks Portfolio'!O923*'Efficient Frontier'!$G$7,'Efficient Frontier'!$H$7*'Stocks Portfolio'!P923,'Stocks Portfolio'!Q923*'Efficient Frontier'!$I$7,'Efficient Frontier'!$J$7*'Stocks Portfolio'!R923)</f>
        <v>8.5154269473987076E-3</v>
      </c>
      <c r="C923" s="97">
        <f t="shared" si="14"/>
        <v>0.52376454950569074</v>
      </c>
      <c r="D923" s="21">
        <f>('Stocks Portfolio'!B923-'Stocks Portfolio'!$B$3)/'Stocks Portfolio'!$B$3</f>
        <v>0.27518172377985445</v>
      </c>
      <c r="E923" s="3">
        <f>('Stocks Portfolio'!C923-'Stocks Portfolio'!$C$3)/'Stocks Portfolio'!$C$3</f>
        <v>0.52303523035230337</v>
      </c>
      <c r="F923" s="3">
        <f>('Stocks Portfolio'!D923-'Stocks Portfolio'!$D$3)/'Stocks Portfolio'!$D$3</f>
        <v>0.89033767970578381</v>
      </c>
      <c r="G923" s="3">
        <f>('Stocks Portfolio'!E923-'Stocks Portfolio'!$E$3)/'Stocks Portfolio'!$E$3</f>
        <v>0.64664887307236074</v>
      </c>
      <c r="H923" s="3">
        <f>('Stocks Portfolio'!F923-'Stocks Portfolio'!$F$3)/'Stocks Portfolio'!$F$3</f>
        <v>4.8299034019320831E-3</v>
      </c>
      <c r="I923" s="3">
        <f>('Stocks Portfolio'!G923-'Stocks Portfolio'!$G$3)/'Stocks Portfolio'!$G$3</f>
        <v>0.30248577418388745</v>
      </c>
      <c r="J923" s="3">
        <f>('Stocks Portfolio'!H923-'Stocks Portfolio'!$H$3)/'Stocks Portfolio'!$H$3</f>
        <v>-0.24716433658665254</v>
      </c>
      <c r="K923" s="39">
        <f>('Stocks Portfolio'!I923-'Stocks Portfolio'!$I$3)/'Stocks Portfolio'!$I$3</f>
        <v>-0.44782608695652171</v>
      </c>
    </row>
    <row r="924" spans="1:11" customFormat="1" x14ac:dyDescent="0.3">
      <c r="A924" s="101" vm="15714">
        <v>45148</v>
      </c>
      <c r="B924" s="5">
        <f>SUM('Efficient Frontier'!$C$7*'Stocks Portfolio'!K924,'Efficient Frontier'!$D$7*'Stocks Portfolio'!L924,'Stocks Portfolio'!M924*'Efficient Frontier'!$E$7,'Efficient Frontier'!$F$7*'Stocks Portfolio'!N924,'Stocks Portfolio'!O924*'Efficient Frontier'!$G$7,'Efficient Frontier'!$H$7*'Stocks Portfolio'!P924,'Stocks Portfolio'!Q924*'Efficient Frontier'!$I$7,'Efficient Frontier'!$J$7*'Stocks Portfolio'!R924)</f>
        <v>1.3631178648559868E-2</v>
      </c>
      <c r="C924" s="97">
        <f t="shared" si="14"/>
        <v>0.54654656187501316</v>
      </c>
      <c r="D924" s="21">
        <f>('Stocks Portfolio'!B924-'Stocks Portfolio'!$B$3)/'Stocks Portfolio'!$B$3</f>
        <v>0.28037383177570085</v>
      </c>
      <c r="E924" s="3">
        <f>('Stocks Portfolio'!C924-'Stocks Portfolio'!$C$3)/'Stocks Portfolio'!$C$3</f>
        <v>0.57772850455777292</v>
      </c>
      <c r="F924" s="3">
        <f>('Stocks Portfolio'!D924-'Stocks Portfolio'!$D$3)/'Stocks Portfolio'!$D$3</f>
        <v>0.92912069541959197</v>
      </c>
      <c r="G924" s="3">
        <f>('Stocks Portfolio'!E924-'Stocks Portfolio'!$E$3)/'Stocks Portfolio'!$E$3</f>
        <v>0.6570284697508898</v>
      </c>
      <c r="H924" s="3">
        <f>('Stocks Portfolio'!F924-'Stocks Portfolio'!$F$3)/'Stocks Portfolio'!$F$3</f>
        <v>2.3939521209575973E-2</v>
      </c>
      <c r="I924" s="3">
        <f>('Stocks Portfolio'!G924-'Stocks Portfolio'!$G$3)/'Stocks Portfolio'!$G$3</f>
        <v>0.30652890086852347</v>
      </c>
      <c r="J924" s="3">
        <f>('Stocks Portfolio'!H924-'Stocks Portfolio'!$H$3)/'Stocks Portfolio'!$H$3</f>
        <v>-0.23292007385914004</v>
      </c>
      <c r="K924" s="39">
        <f>('Stocks Portfolio'!I924-'Stocks Portfolio'!$I$3)/'Stocks Portfolio'!$I$3</f>
        <v>-0.44891304347826078</v>
      </c>
    </row>
    <row r="925" spans="1:11" customFormat="1" x14ac:dyDescent="0.3">
      <c r="A925" s="101" vm="15727">
        <v>45149</v>
      </c>
      <c r="B925" s="5">
        <f>SUM('Efficient Frontier'!$C$7*'Stocks Portfolio'!K925,'Efficient Frontier'!$D$7*'Stocks Portfolio'!L925,'Stocks Portfolio'!M925*'Efficient Frontier'!$E$7,'Efficient Frontier'!$F$7*'Stocks Portfolio'!N925,'Stocks Portfolio'!O925*'Efficient Frontier'!$G$7,'Efficient Frontier'!$H$7*'Stocks Portfolio'!P925,'Stocks Portfolio'!Q925*'Efficient Frontier'!$I$7,'Efficient Frontier'!$J$7*'Stocks Portfolio'!R925)</f>
        <v>-1.0695511947548059E-2</v>
      </c>
      <c r="C925" s="97">
        <f t="shared" si="14"/>
        <v>0.52971662743482528</v>
      </c>
      <c r="D925" s="21">
        <f>('Stocks Portfolio'!B925-'Stocks Portfolio'!$B$3)/'Stocks Portfolio'!$B$3</f>
        <v>0.26895119418483898</v>
      </c>
      <c r="E925" s="3">
        <f>('Stocks Portfolio'!C925-'Stocks Portfolio'!$C$3)/'Stocks Portfolio'!$C$3</f>
        <v>0.56442473515644231</v>
      </c>
      <c r="F925" s="3">
        <f>('Stocks Portfolio'!D925-'Stocks Portfolio'!$D$3)/'Stocks Portfolio'!$D$3</f>
        <v>0.90705449682380457</v>
      </c>
      <c r="G925" s="3">
        <f>('Stocks Portfolio'!E925-'Stocks Portfolio'!$E$3)/'Stocks Portfolio'!$E$3</f>
        <v>0.64220047449584816</v>
      </c>
      <c r="H925" s="3">
        <f>('Stocks Portfolio'!F925-'Stocks Portfolio'!$F$3)/'Stocks Portfolio'!$F$3</f>
        <v>2.4569508609827803E-2</v>
      </c>
      <c r="I925" s="3">
        <f>('Stocks Portfolio'!G925-'Stocks Portfolio'!$G$3)/'Stocks Portfolio'!$G$3</f>
        <v>0.26160527103923342</v>
      </c>
      <c r="J925" s="3">
        <f>('Stocks Portfolio'!H925-'Stocks Portfolio'!$H$3)/'Stocks Portfolio'!$H$3</f>
        <v>-0.23925085729359002</v>
      </c>
      <c r="K925" s="39">
        <f>('Stocks Portfolio'!I925-'Stocks Portfolio'!$I$3)/'Stocks Portfolio'!$I$3</f>
        <v>-0.45326086956521733</v>
      </c>
    </row>
    <row r="926" spans="1:11" customFormat="1" x14ac:dyDescent="0.3">
      <c r="A926" s="101" vm="15740">
        <v>45152</v>
      </c>
      <c r="B926" s="5">
        <f>SUM('Efficient Frontier'!$C$7*'Stocks Portfolio'!K926,'Efficient Frontier'!$D$7*'Stocks Portfolio'!L926,'Stocks Portfolio'!M926*'Efficient Frontier'!$E$7,'Efficient Frontier'!$F$7*'Stocks Portfolio'!N926,'Stocks Portfolio'!O926*'Efficient Frontier'!$G$7,'Efficient Frontier'!$H$7*'Stocks Portfolio'!P926,'Stocks Portfolio'!Q926*'Efficient Frontier'!$I$7,'Efficient Frontier'!$J$7*'Stocks Portfolio'!R926)</f>
        <v>5.5555195019371308E-3</v>
      </c>
      <c r="C926" s="97">
        <f t="shared" si="14"/>
        <v>0.5404285135029494</v>
      </c>
      <c r="D926" s="21">
        <f>('Stocks Portfolio'!B926-'Stocks Portfolio'!$B$3)/'Stocks Portfolio'!$B$3</f>
        <v>0.26998961578400826</v>
      </c>
      <c r="E926" s="3">
        <f>('Stocks Portfolio'!C926-'Stocks Portfolio'!$C$3)/'Stocks Portfolio'!$C$3</f>
        <v>0.578221236757822</v>
      </c>
      <c r="F926" s="3">
        <f>('Stocks Portfolio'!D926-'Stocks Portfolio'!$D$3)/'Stocks Portfolio'!$D$3</f>
        <v>0.92644600468070881</v>
      </c>
      <c r="G926" s="3">
        <f>('Stocks Portfolio'!E926-'Stocks Portfolio'!$E$3)/'Stocks Portfolio'!$E$3</f>
        <v>0.65480427046263356</v>
      </c>
      <c r="H926" s="3">
        <f>('Stocks Portfolio'!F926-'Stocks Portfolio'!$F$3)/'Stocks Portfolio'!$F$3</f>
        <v>2.6879462410751811E-2</v>
      </c>
      <c r="I926" s="3">
        <f>('Stocks Portfolio'!G926-'Stocks Portfolio'!$G$3)/'Stocks Portfolio'!$G$3</f>
        <v>0.26519916142557654</v>
      </c>
      <c r="J926" s="3">
        <f>('Stocks Portfolio'!H926-'Stocks Portfolio'!$H$3)/'Stocks Portfolio'!$H$3</f>
        <v>-0.24241624901081504</v>
      </c>
      <c r="K926" s="39">
        <f>('Stocks Portfolio'!I926-'Stocks Portfolio'!$I$3)/'Stocks Portfolio'!$I$3</f>
        <v>-0.45815217391304341</v>
      </c>
    </row>
    <row r="927" spans="1:11" customFormat="1" x14ac:dyDescent="0.3">
      <c r="A927" s="101" vm="15754">
        <v>45154</v>
      </c>
      <c r="B927" s="5">
        <f>SUM('Efficient Frontier'!$C$7*'Stocks Portfolio'!K927,'Efficient Frontier'!$D$7*'Stocks Portfolio'!L927,'Stocks Portfolio'!M927*'Efficient Frontier'!$E$7,'Efficient Frontier'!$F$7*'Stocks Portfolio'!N927,'Stocks Portfolio'!O927*'Efficient Frontier'!$G$7,'Efficient Frontier'!$H$7*'Stocks Portfolio'!P927,'Stocks Portfolio'!Q927*'Efficient Frontier'!$I$7,'Efficient Frontier'!$J$7*'Stocks Portfolio'!R927)</f>
        <v>-4.1635988643088035E-3</v>
      </c>
      <c r="C927" s="97">
        <f t="shared" si="14"/>
        <v>0.53527492749877947</v>
      </c>
      <c r="D927" s="21">
        <f>('Stocks Portfolio'!B927-'Stocks Portfolio'!$B$3)/'Stocks Portfolio'!$B$3</f>
        <v>0.26168224299065412</v>
      </c>
      <c r="E927" s="3">
        <f>('Stocks Portfolio'!C927-'Stocks Portfolio'!$C$3)/'Stocks Portfolio'!$C$3</f>
        <v>0.58511948755851195</v>
      </c>
      <c r="F927" s="3">
        <f>('Stocks Portfolio'!D927-'Stocks Portfolio'!$D$3)/'Stocks Portfolio'!$D$3</f>
        <v>0.93447007689735873</v>
      </c>
      <c r="G927" s="3">
        <f>('Stocks Portfolio'!E927-'Stocks Portfolio'!$E$3)/'Stocks Portfolio'!$E$3</f>
        <v>0.6218119810201661</v>
      </c>
      <c r="H927" s="3">
        <f>('Stocks Portfolio'!F927-'Stocks Portfolio'!$F$3)/'Stocks Portfolio'!$F$3</f>
        <v>2.0159596808063857E-2</v>
      </c>
      <c r="I927" s="3">
        <f>('Stocks Portfolio'!G927-'Stocks Portfolio'!$G$3)/'Stocks Portfolio'!$G$3</f>
        <v>0.24797843665768191</v>
      </c>
      <c r="J927" s="3">
        <f>('Stocks Portfolio'!H927-'Stocks Portfolio'!$H$3)/'Stocks Portfolio'!$H$3</f>
        <v>-0.25032972830387751</v>
      </c>
      <c r="K927" s="39">
        <f>('Stocks Portfolio'!I927-'Stocks Portfolio'!$I$3)/'Stocks Portfolio'!$I$3</f>
        <v>-0.45652173913043476</v>
      </c>
    </row>
    <row r="928" spans="1:11" customFormat="1" x14ac:dyDescent="0.3">
      <c r="A928" s="101" vm="15769">
        <v>45155</v>
      </c>
      <c r="B928" s="5">
        <f>SUM('Efficient Frontier'!$C$7*'Stocks Portfolio'!K928,'Efficient Frontier'!$D$7*'Stocks Portfolio'!L928,'Stocks Portfolio'!M928*'Efficient Frontier'!$E$7,'Efficient Frontier'!$F$7*'Stocks Portfolio'!N928,'Stocks Portfolio'!O928*'Efficient Frontier'!$G$7,'Efficient Frontier'!$H$7*'Stocks Portfolio'!P928,'Stocks Portfolio'!Q928*'Efficient Frontier'!$I$7,'Efficient Frontier'!$J$7*'Stocks Portfolio'!R928)</f>
        <v>-1.3399425880312205E-2</v>
      </c>
      <c r="C928" s="97">
        <f t="shared" si="14"/>
        <v>0.51343780100554137</v>
      </c>
      <c r="D928" s="21">
        <f>('Stocks Portfolio'!B928-'Stocks Portfolio'!$B$3)/'Stocks Portfolio'!$B$3</f>
        <v>0.23987538940809955</v>
      </c>
      <c r="E928" s="3">
        <f>('Stocks Portfolio'!C928-'Stocks Portfolio'!$C$3)/'Stocks Portfolio'!$C$3</f>
        <v>0.54372998275437279</v>
      </c>
      <c r="F928" s="3">
        <f>('Stocks Portfolio'!D928-'Stocks Portfolio'!$D$3)/'Stocks Portfolio'!$D$3</f>
        <v>0.90036776997659629</v>
      </c>
      <c r="G928" s="3">
        <f>('Stocks Portfolio'!E928-'Stocks Portfolio'!$E$3)/'Stocks Portfolio'!$E$3</f>
        <v>0.61476868327402145</v>
      </c>
      <c r="H928" s="3">
        <f>('Stocks Portfolio'!F928-'Stocks Portfolio'!$F$3)/'Stocks Portfolio'!$F$3</f>
        <v>1.616967660646805E-2</v>
      </c>
      <c r="I928" s="3">
        <f>('Stocks Portfolio'!G928-'Stocks Portfolio'!$G$3)/'Stocks Portfolio'!$G$3</f>
        <v>0.23360287511230901</v>
      </c>
      <c r="J928" s="3">
        <f>('Stocks Portfolio'!H928-'Stocks Portfolio'!$H$3)/'Stocks Portfolio'!$H$3</f>
        <v>-0.24663677130044839</v>
      </c>
      <c r="K928" s="39">
        <f>('Stocks Portfolio'!I928-'Stocks Portfolio'!$I$3)/'Stocks Portfolio'!$I$3</f>
        <v>-0.4630434782608695</v>
      </c>
    </row>
    <row r="929" spans="1:11" customFormat="1" x14ac:dyDescent="0.3">
      <c r="A929" s="101" vm="15787">
        <v>45156</v>
      </c>
      <c r="B929" s="5">
        <f>SUM('Efficient Frontier'!$C$7*'Stocks Portfolio'!K929,'Efficient Frontier'!$D$7*'Stocks Portfolio'!L929,'Stocks Portfolio'!M929*'Efficient Frontier'!$E$7,'Efficient Frontier'!$F$7*'Stocks Portfolio'!N929,'Stocks Portfolio'!O929*'Efficient Frontier'!$G$7,'Efficient Frontier'!$H$7*'Stocks Portfolio'!P929,'Stocks Portfolio'!Q929*'Efficient Frontier'!$I$7,'Efficient Frontier'!$J$7*'Stocks Portfolio'!R929)</f>
        <v>-9.3440527662908834E-3</v>
      </c>
      <c r="C929" s="97">
        <f t="shared" si="14"/>
        <v>0.49712385406002896</v>
      </c>
      <c r="D929" s="21">
        <f>('Stocks Portfolio'!B929-'Stocks Portfolio'!$B$3)/'Stocks Portfolio'!$B$3</f>
        <v>0.23676012461059182</v>
      </c>
      <c r="E929" s="3">
        <f>('Stocks Portfolio'!C929-'Stocks Portfolio'!$C$3)/'Stocks Portfolio'!$C$3</f>
        <v>0.53880266075388017</v>
      </c>
      <c r="F929" s="3">
        <f>('Stocks Portfolio'!D929-'Stocks Portfolio'!$D$3)/'Stocks Portfolio'!$D$3</f>
        <v>0.86960882647943838</v>
      </c>
      <c r="G929" s="3">
        <f>('Stocks Portfolio'!E929-'Stocks Portfolio'!$E$3)/'Stocks Portfolio'!$E$3</f>
        <v>0.59994068801897971</v>
      </c>
      <c r="H929" s="3">
        <f>('Stocks Portfolio'!F929-'Stocks Portfolio'!$F$3)/'Stocks Portfolio'!$F$3</f>
        <v>1.2599748005040004E-2</v>
      </c>
      <c r="I929" s="3">
        <f>('Stocks Portfolio'!G929-'Stocks Portfolio'!$G$3)/'Stocks Portfolio'!$G$3</f>
        <v>0.22446840371368668</v>
      </c>
      <c r="J929" s="3">
        <f>('Stocks Portfolio'!H929-'Stocks Portfolio'!$H$3)/'Stocks Portfolio'!$H$3</f>
        <v>-0.24452651015563168</v>
      </c>
      <c r="K929" s="39">
        <f>('Stocks Portfolio'!I929-'Stocks Portfolio'!$I$3)/'Stocks Portfolio'!$I$3</f>
        <v>-0.4652173913043478</v>
      </c>
    </row>
    <row r="930" spans="1:11" customFormat="1" x14ac:dyDescent="0.3">
      <c r="A930" s="101" vm="15804">
        <v>45159</v>
      </c>
      <c r="B930" s="5">
        <f>SUM('Efficient Frontier'!$C$7*'Stocks Portfolio'!K930,'Efficient Frontier'!$D$7*'Stocks Portfolio'!L930,'Stocks Portfolio'!M930*'Efficient Frontier'!$E$7,'Efficient Frontier'!$F$7*'Stocks Portfolio'!N930,'Stocks Portfolio'!O930*'Efficient Frontier'!$G$7,'Efficient Frontier'!$H$7*'Stocks Portfolio'!P930,'Stocks Portfolio'!Q930*'Efficient Frontier'!$I$7,'Efficient Frontier'!$J$7*'Stocks Portfolio'!R930)</f>
        <v>1.4372510965711353E-2</v>
      </c>
      <c r="C930" s="97">
        <f t="shared" si="14"/>
        <v>0.5215887814233926</v>
      </c>
      <c r="D930" s="21">
        <f>('Stocks Portfolio'!B930-'Stocks Portfolio'!$B$3)/'Stocks Portfolio'!$B$3</f>
        <v>0.23987538940809955</v>
      </c>
      <c r="E930" s="3">
        <f>('Stocks Portfolio'!C930-'Stocks Portfolio'!$C$3)/'Stocks Portfolio'!$C$3</f>
        <v>0.56097560975609739</v>
      </c>
      <c r="F930" s="3">
        <f>('Stocks Portfolio'!D930-'Stocks Portfolio'!$D$3)/'Stocks Portfolio'!$D$3</f>
        <v>0.91173520561685029</v>
      </c>
      <c r="G930" s="3">
        <f>('Stocks Portfolio'!E930-'Stocks Portfolio'!$E$3)/'Stocks Portfolio'!$E$3</f>
        <v>0.62292408066429428</v>
      </c>
      <c r="H930" s="3">
        <f>('Stocks Portfolio'!F930-'Stocks Portfolio'!$F$3)/'Stocks Portfolio'!$F$3</f>
        <v>2.4359512809743921E-2</v>
      </c>
      <c r="I930" s="3">
        <f>('Stocks Portfolio'!G930-'Stocks Portfolio'!$G$3)/'Stocks Portfolio'!$G$3</f>
        <v>0.24618149146451021</v>
      </c>
      <c r="J930" s="3">
        <f>('Stocks Portfolio'!H930-'Stocks Portfolio'!$H$3)/'Stocks Portfolio'!$H$3</f>
        <v>-0.23819572672118169</v>
      </c>
      <c r="K930" s="39">
        <f>('Stocks Portfolio'!I930-'Stocks Portfolio'!$I$3)/'Stocks Portfolio'!$I$3</f>
        <v>-0.46576086956521734</v>
      </c>
    </row>
    <row r="931" spans="1:11" customFormat="1" x14ac:dyDescent="0.3">
      <c r="A931" s="101" vm="15819">
        <v>45160</v>
      </c>
      <c r="B931" s="5">
        <f>SUM('Efficient Frontier'!$C$7*'Stocks Portfolio'!K931,'Efficient Frontier'!$D$7*'Stocks Portfolio'!L931,'Stocks Portfolio'!M931*'Efficient Frontier'!$E$7,'Efficient Frontier'!$F$7*'Stocks Portfolio'!N931,'Stocks Portfolio'!O931*'Efficient Frontier'!$G$7,'Efficient Frontier'!$H$7*'Stocks Portfolio'!P931,'Stocks Portfolio'!Q931*'Efficient Frontier'!$I$7,'Efficient Frontier'!$J$7*'Stocks Portfolio'!R931)</f>
        <v>3.2939555968988336E-3</v>
      </c>
      <c r="C931" s="97">
        <f t="shared" si="14"/>
        <v>0.52700459454383031</v>
      </c>
      <c r="D931" s="21">
        <f>('Stocks Portfolio'!B931-'Stocks Portfolio'!$B$3)/'Stocks Portfolio'!$B$3</f>
        <v>0.23676012461059182</v>
      </c>
      <c r="E931" s="3">
        <f>('Stocks Portfolio'!C931-'Stocks Portfolio'!$C$3)/'Stocks Portfolio'!$C$3</f>
        <v>0.55358462675535836</v>
      </c>
      <c r="F931" s="3">
        <f>('Stocks Portfolio'!D931-'Stocks Portfolio'!$D$3)/'Stocks Portfolio'!$D$3</f>
        <v>0.92109662320294206</v>
      </c>
      <c r="G931" s="3">
        <f>('Stocks Portfolio'!E931-'Stocks Portfolio'!$E$3)/'Stocks Portfolio'!$E$3</f>
        <v>0.63256227758007122</v>
      </c>
      <c r="H931" s="3">
        <f>('Stocks Portfolio'!F931-'Stocks Portfolio'!$F$3)/'Stocks Portfolio'!$F$3</f>
        <v>3.2969340613187743E-2</v>
      </c>
      <c r="I931" s="3">
        <f>('Stocks Portfolio'!G931-'Stocks Portfolio'!$G$3)/'Stocks Portfolio'!$G$3</f>
        <v>0.25157232704402527</v>
      </c>
      <c r="J931" s="3">
        <f>('Stocks Portfolio'!H931-'Stocks Portfolio'!$H$3)/'Stocks Portfolio'!$H$3</f>
        <v>-0.23661303086256913</v>
      </c>
      <c r="K931" s="39">
        <f>('Stocks Portfolio'!I931-'Stocks Portfolio'!$I$3)/'Stocks Portfolio'!$I$3</f>
        <v>-0.4630434782608695</v>
      </c>
    </row>
    <row r="932" spans="1:11" customFormat="1" x14ac:dyDescent="0.3">
      <c r="A932" s="101" vm="15835">
        <v>45161</v>
      </c>
      <c r="B932" s="5">
        <f>SUM('Efficient Frontier'!$C$7*'Stocks Portfolio'!K932,'Efficient Frontier'!$D$7*'Stocks Portfolio'!L932,'Stocks Portfolio'!M932*'Efficient Frontier'!$E$7,'Efficient Frontier'!$F$7*'Stocks Portfolio'!N932,'Stocks Portfolio'!O932*'Efficient Frontier'!$G$7,'Efficient Frontier'!$H$7*'Stocks Portfolio'!P932,'Stocks Portfolio'!Q932*'Efficient Frontier'!$I$7,'Efficient Frontier'!$J$7*'Stocks Portfolio'!R932)</f>
        <v>4.5610505146069617E-3</v>
      </c>
      <c r="C932" s="97">
        <f t="shared" si="14"/>
        <v>0.53198660782177354</v>
      </c>
      <c r="D932" s="21">
        <f>('Stocks Portfolio'!B932-'Stocks Portfolio'!$B$3)/'Stocks Portfolio'!$B$3</f>
        <v>0.28037383177570085</v>
      </c>
      <c r="E932" s="3">
        <f>('Stocks Portfolio'!C932-'Stocks Portfolio'!$C$3)/'Stocks Portfolio'!$C$3</f>
        <v>0.52845528455284541</v>
      </c>
      <c r="F932" s="3">
        <f>('Stocks Portfolio'!D932-'Stocks Portfolio'!$D$3)/'Stocks Portfolio'!$D$3</f>
        <v>0.92042795051822113</v>
      </c>
      <c r="G932" s="3">
        <f>('Stocks Portfolio'!E932-'Stocks Portfolio'!$E$3)/'Stocks Portfolio'!$E$3</f>
        <v>0.62514827995255062</v>
      </c>
      <c r="H932" s="3">
        <f>('Stocks Portfolio'!F932-'Stocks Portfolio'!$F$3)/'Stocks Portfolio'!$F$3</f>
        <v>3.1079378412431875E-2</v>
      </c>
      <c r="I932" s="3">
        <f>('Stocks Portfolio'!G932-'Stocks Portfolio'!$G$3)/'Stocks Portfolio'!$G$3</f>
        <v>0.252920035938904</v>
      </c>
      <c r="J932" s="3">
        <f>('Stocks Portfolio'!H932-'Stocks Portfolio'!$H$3)/'Stocks Portfolio'!$H$3</f>
        <v>-0.23608546557636498</v>
      </c>
      <c r="K932" s="39">
        <f>('Stocks Portfolio'!I932-'Stocks Portfolio'!$I$3)/'Stocks Portfolio'!$I$3</f>
        <v>-0.46086956521739125</v>
      </c>
    </row>
    <row r="933" spans="1:11" customFormat="1" x14ac:dyDescent="0.3">
      <c r="A933" s="101" vm="15852">
        <v>45162</v>
      </c>
      <c r="B933" s="5">
        <f>SUM('Efficient Frontier'!$C$7*'Stocks Portfolio'!K933,'Efficient Frontier'!$D$7*'Stocks Portfolio'!L933,'Stocks Portfolio'!M933*'Efficient Frontier'!$E$7,'Efficient Frontier'!$F$7*'Stocks Portfolio'!N933,'Stocks Portfolio'!O933*'Efficient Frontier'!$G$7,'Efficient Frontier'!$H$7*'Stocks Portfolio'!P933,'Stocks Portfolio'!Q933*'Efficient Frontier'!$I$7,'Efficient Frontier'!$J$7*'Stocks Portfolio'!R933)</f>
        <v>-5.7914906870402995E-3</v>
      </c>
      <c r="C933" s="97">
        <f t="shared" si="14"/>
        <v>0.52284499402419871</v>
      </c>
      <c r="D933" s="21">
        <f>('Stocks Portfolio'!B933-'Stocks Portfolio'!$B$3)/'Stocks Portfolio'!$B$3</f>
        <v>0.29491173416407057</v>
      </c>
      <c r="E933" s="3">
        <f>('Stocks Portfolio'!C933-'Stocks Portfolio'!$C$3)/'Stocks Portfolio'!$C$3</f>
        <v>0.52796255235279621</v>
      </c>
      <c r="F933" s="3">
        <f>('Stocks Portfolio'!D933-'Stocks Portfolio'!$D$3)/'Stocks Portfolio'!$D$3</f>
        <v>0.91039786024740865</v>
      </c>
      <c r="G933" s="3">
        <f>('Stocks Portfolio'!E933-'Stocks Portfolio'!$E$3)/'Stocks Portfolio'!$E$3</f>
        <v>0.59067319098457882</v>
      </c>
      <c r="H933" s="3">
        <f>('Stocks Portfolio'!F933-'Stocks Portfolio'!$F$3)/'Stocks Portfolio'!$F$3</f>
        <v>2.8139437211255849E-2</v>
      </c>
      <c r="I933" s="3">
        <f>('Stocks Portfolio'!G933-'Stocks Portfolio'!$G$3)/'Stocks Portfolio'!$G$3</f>
        <v>0.23884396525905957</v>
      </c>
      <c r="J933" s="3">
        <f>('Stocks Portfolio'!H933-'Stocks Portfolio'!$H$3)/'Stocks Portfolio'!$H$3</f>
        <v>-0.24716433658665254</v>
      </c>
      <c r="K933" s="39">
        <f>('Stocks Portfolio'!I933-'Stocks Portfolio'!$I$3)/'Stocks Portfolio'!$I$3</f>
        <v>-0.46630434782608687</v>
      </c>
    </row>
    <row r="934" spans="1:11" customFormat="1" x14ac:dyDescent="0.3">
      <c r="A934" s="101" vm="15867">
        <v>45163</v>
      </c>
      <c r="B934" s="5">
        <f>SUM('Efficient Frontier'!$C$7*'Stocks Portfolio'!K934,'Efficient Frontier'!$D$7*'Stocks Portfolio'!L934,'Stocks Portfolio'!M934*'Efficient Frontier'!$E$7,'Efficient Frontier'!$F$7*'Stocks Portfolio'!N934,'Stocks Portfolio'!O934*'Efficient Frontier'!$G$7,'Efficient Frontier'!$H$7*'Stocks Portfolio'!P934,'Stocks Portfolio'!Q934*'Efficient Frontier'!$I$7,'Efficient Frontier'!$J$7*'Stocks Portfolio'!R934)</f>
        <v>4.8711639604223436E-3</v>
      </c>
      <c r="C934" s="97">
        <f t="shared" si="14"/>
        <v>0.53090025138420094</v>
      </c>
      <c r="D934" s="21">
        <f>('Stocks Portfolio'!B934-'Stocks Portfolio'!$B$3)/'Stocks Portfolio'!$B$3</f>
        <v>0.29698857736240908</v>
      </c>
      <c r="E934" s="3">
        <f>('Stocks Portfolio'!C934-'Stocks Portfolio'!$C$3)/'Stocks Portfolio'!$C$3</f>
        <v>0.53633899975363375</v>
      </c>
      <c r="F934" s="3">
        <f>('Stocks Portfolio'!D934-'Stocks Portfolio'!$D$3)/'Stocks Portfolio'!$D$3</f>
        <v>0.91775325977933797</v>
      </c>
      <c r="G934" s="3">
        <f>('Stocks Portfolio'!E934-'Stocks Portfolio'!$E$3)/'Stocks Portfolio'!$E$3</f>
        <v>0.61254448398576522</v>
      </c>
      <c r="H934" s="3">
        <f>('Stocks Portfolio'!F934-'Stocks Portfolio'!$F$3)/'Stocks Portfolio'!$F$3</f>
        <v>2.8769424611507867E-2</v>
      </c>
      <c r="I934" s="3">
        <f>('Stocks Portfolio'!G934-'Stocks Portfolio'!$G$3)/'Stocks Portfolio'!$G$3</f>
        <v>0.25187181790955371</v>
      </c>
      <c r="J934" s="3">
        <f>('Stocks Portfolio'!H934-'Stocks Portfolio'!$H$3)/'Stocks Portfolio'!$H$3</f>
        <v>-0.25243998944869422</v>
      </c>
      <c r="K934" s="39">
        <f>('Stocks Portfolio'!I934-'Stocks Portfolio'!$I$3)/'Stocks Portfolio'!$I$3</f>
        <v>-0.46413043478260868</v>
      </c>
    </row>
    <row r="935" spans="1:11" customFormat="1" x14ac:dyDescent="0.3">
      <c r="A935" s="101" vm="15882">
        <v>45166</v>
      </c>
      <c r="B935" s="5">
        <f>SUM('Efficient Frontier'!$C$7*'Stocks Portfolio'!K935,'Efficient Frontier'!$D$7*'Stocks Portfolio'!L935,'Stocks Portfolio'!M935*'Efficient Frontier'!$E$7,'Efficient Frontier'!$F$7*'Stocks Portfolio'!N935,'Stocks Portfolio'!O935*'Efficient Frontier'!$G$7,'Efficient Frontier'!$H$7*'Stocks Portfolio'!P935,'Stocks Portfolio'!Q935*'Efficient Frontier'!$I$7,'Efficient Frontier'!$J$7*'Stocks Portfolio'!R935)</f>
        <v>8.6127820449217584E-3</v>
      </c>
      <c r="C935" s="97">
        <f t="shared" si="14"/>
        <v>0.54428640385173943</v>
      </c>
      <c r="D935" s="21">
        <f>('Stocks Portfolio'!B935-'Stocks Portfolio'!$B$3)/'Stocks Portfolio'!$B$3</f>
        <v>0.29179646936656267</v>
      </c>
      <c r="E935" s="3">
        <f>('Stocks Portfolio'!C935-'Stocks Portfolio'!$C$3)/'Stocks Portfolio'!$C$3</f>
        <v>0.55457009115545697</v>
      </c>
      <c r="F935" s="3">
        <f>('Stocks Portfolio'!D935-'Stocks Portfolio'!$D$3)/'Stocks Portfolio'!$D$3</f>
        <v>0.93246405884319605</v>
      </c>
      <c r="G935" s="3">
        <f>('Stocks Portfolio'!E935-'Stocks Portfolio'!$E$3)/'Stocks Portfolio'!$E$3</f>
        <v>0.6436832740213525</v>
      </c>
      <c r="H935" s="3">
        <f>('Stocks Portfolio'!F935-'Stocks Portfolio'!$F$3)/'Stocks Portfolio'!$F$3</f>
        <v>4.0319193616127715E-2</v>
      </c>
      <c r="I935" s="3">
        <f>('Stocks Portfolio'!G935-'Stocks Portfolio'!$G$3)/'Stocks Portfolio'!$G$3</f>
        <v>0.26774483378256952</v>
      </c>
      <c r="J935" s="3">
        <f>('Stocks Portfolio'!H935-'Stocks Portfolio'!$H$3)/'Stocks Portfolio'!$H$3</f>
        <v>-0.24558164072803998</v>
      </c>
      <c r="K935" s="39">
        <f>('Stocks Portfolio'!I935-'Stocks Portfolio'!$I$3)/'Stocks Portfolio'!$I$3</f>
        <v>-0.45652173913043476</v>
      </c>
    </row>
    <row r="936" spans="1:11" customFormat="1" x14ac:dyDescent="0.3">
      <c r="A936" s="101" vm="15895">
        <v>45167</v>
      </c>
      <c r="B936" s="5">
        <f>SUM('Efficient Frontier'!$C$7*'Stocks Portfolio'!K936,'Efficient Frontier'!$D$7*'Stocks Portfolio'!L936,'Stocks Portfolio'!M936*'Efficient Frontier'!$E$7,'Efficient Frontier'!$F$7*'Stocks Portfolio'!N936,'Stocks Portfolio'!O936*'Efficient Frontier'!$G$7,'Efficient Frontier'!$H$7*'Stocks Portfolio'!P936,'Stocks Portfolio'!Q936*'Efficient Frontier'!$I$7,'Efficient Frontier'!$J$7*'Stocks Portfolio'!R936)</f>
        <v>1.6088436433459023E-2</v>
      </c>
      <c r="C936" s="97">
        <f t="shared" si="14"/>
        <v>0.56949754245756479</v>
      </c>
      <c r="D936" s="21">
        <f>('Stocks Portfolio'!B936-'Stocks Portfolio'!$B$3)/'Stocks Portfolio'!$B$3</f>
        <v>0.32398753894080984</v>
      </c>
      <c r="E936" s="3">
        <f>('Stocks Portfolio'!C936-'Stocks Portfolio'!$C$3)/'Stocks Portfolio'!$C$3</f>
        <v>0.57329391475732927</v>
      </c>
      <c r="F936" s="3">
        <f>('Stocks Portfolio'!D936-'Stocks Portfolio'!$D$3)/'Stocks Portfolio'!$D$3</f>
        <v>0.95987963891675021</v>
      </c>
      <c r="G936" s="3">
        <f>('Stocks Portfolio'!E936-'Stocks Portfolio'!$E$3)/'Stocks Portfolio'!$E$3</f>
        <v>0.67556346381969179</v>
      </c>
      <c r="H936" s="3">
        <f>('Stocks Portfolio'!F936-'Stocks Portfolio'!$F$3)/'Stocks Portfolio'!$F$3</f>
        <v>4.6829063418731789E-2</v>
      </c>
      <c r="I936" s="3">
        <f>('Stocks Portfolio'!G936-'Stocks Portfolio'!$G$3)/'Stocks Portfolio'!$G$3</f>
        <v>0.28930817610062887</v>
      </c>
      <c r="J936" s="3">
        <f>('Stocks Portfolio'!H936-'Stocks Portfolio'!$H$3)/'Stocks Portfolio'!$H$3</f>
        <v>-0.23608546557636498</v>
      </c>
      <c r="K936" s="39">
        <f>('Stocks Portfolio'!I936-'Stocks Portfolio'!$I$3)/'Stocks Portfolio'!$I$3</f>
        <v>-0.4521739130434782</v>
      </c>
    </row>
    <row r="937" spans="1:11" customFormat="1" x14ac:dyDescent="0.3">
      <c r="A937" s="101" vm="15908">
        <v>45168</v>
      </c>
      <c r="B937" s="5">
        <f>SUM('Efficient Frontier'!$C$7*'Stocks Portfolio'!K937,'Efficient Frontier'!$D$7*'Stocks Portfolio'!L937,'Stocks Portfolio'!M937*'Efficient Frontier'!$E$7,'Efficient Frontier'!$F$7*'Stocks Portfolio'!N937,'Stocks Portfolio'!O937*'Efficient Frontier'!$G$7,'Efficient Frontier'!$H$7*'Stocks Portfolio'!P937,'Stocks Portfolio'!Q937*'Efficient Frontier'!$I$7,'Efficient Frontier'!$J$7*'Stocks Portfolio'!R937)</f>
        <v>9.4204482229393472E-4</v>
      </c>
      <c r="C937" s="97">
        <f t="shared" si="14"/>
        <v>0.5715092391160056</v>
      </c>
      <c r="D937" s="21">
        <f>('Stocks Portfolio'!B937-'Stocks Portfolio'!$B$3)/'Stocks Portfolio'!$B$3</f>
        <v>0.3084112149532709</v>
      </c>
      <c r="E937" s="3">
        <f>('Stocks Portfolio'!C937-'Stocks Portfolio'!$C$3)/'Stocks Portfolio'!$C$3</f>
        <v>0.57378664695737858</v>
      </c>
      <c r="F937" s="3">
        <f>('Stocks Portfolio'!D937-'Stocks Portfolio'!$D$3)/'Stocks Portfolio'!$D$3</f>
        <v>0.9672350384486792</v>
      </c>
      <c r="G937" s="3">
        <f>('Stocks Portfolio'!E937-'Stocks Portfolio'!$E$3)/'Stocks Portfolio'!$E$3</f>
        <v>0.68297746144721239</v>
      </c>
      <c r="H937" s="3">
        <f>('Stocks Portfolio'!F937-'Stocks Portfolio'!$F$3)/'Stocks Portfolio'!$F$3</f>
        <v>5.08189836203276E-2</v>
      </c>
      <c r="I937" s="3">
        <f>('Stocks Portfolio'!G937-'Stocks Portfolio'!$G$3)/'Stocks Portfolio'!$G$3</f>
        <v>0.28526504941599284</v>
      </c>
      <c r="J937" s="3">
        <f>('Stocks Portfolio'!H937-'Stocks Portfolio'!$H$3)/'Stocks Portfolio'!$H$3</f>
        <v>-0.22817198628330246</v>
      </c>
      <c r="K937" s="39">
        <f>('Stocks Portfolio'!I937-'Stocks Portfolio'!$I$3)/'Stocks Portfolio'!$I$3</f>
        <v>-0.45</v>
      </c>
    </row>
    <row r="938" spans="1:11" customFormat="1" x14ac:dyDescent="0.3">
      <c r="A938" s="101" vm="15921">
        <v>45169</v>
      </c>
      <c r="B938" s="5">
        <f>SUM('Efficient Frontier'!$C$7*'Stocks Portfolio'!K938,'Efficient Frontier'!$D$7*'Stocks Portfolio'!L938,'Stocks Portfolio'!M938*'Efficient Frontier'!$E$7,'Efficient Frontier'!$F$7*'Stocks Portfolio'!N938,'Stocks Portfolio'!O938*'Efficient Frontier'!$G$7,'Efficient Frontier'!$H$7*'Stocks Portfolio'!P938,'Stocks Portfolio'!Q938*'Efficient Frontier'!$I$7,'Efficient Frontier'!$J$7*'Stocks Portfolio'!R938)</f>
        <v>-2.7675540023691177E-3</v>
      </c>
      <c r="C938" s="97">
        <f t="shared" si="14"/>
        <v>0.56581340868346885</v>
      </c>
      <c r="D938" s="21">
        <f>('Stocks Portfolio'!B938-'Stocks Portfolio'!$B$3)/'Stocks Portfolio'!$B$3</f>
        <v>0.31360332294911725</v>
      </c>
      <c r="E938" s="3">
        <f>('Stocks Portfolio'!C938-'Stocks Portfolio'!$C$3)/'Stocks Portfolio'!$C$3</f>
        <v>0.54323725055432359</v>
      </c>
      <c r="F938" s="3">
        <f>('Stocks Portfolio'!D938-'Stocks Portfolio'!$D$3)/'Stocks Portfolio'!$D$3</f>
        <v>0.95921096623202928</v>
      </c>
      <c r="G938" s="3">
        <f>('Stocks Portfolio'!E938-'Stocks Portfolio'!$E$3)/'Stocks Portfolio'!$E$3</f>
        <v>0.6729685646500595</v>
      </c>
      <c r="H938" s="3">
        <f>('Stocks Portfolio'!F938-'Stocks Portfolio'!$F$3)/'Stocks Portfolio'!$F$3</f>
        <v>3.8219235615287776E-2</v>
      </c>
      <c r="I938" s="3">
        <f>('Stocks Portfolio'!G938-'Stocks Portfolio'!$G$3)/'Stocks Portfolio'!$G$3</f>
        <v>0.28601377657981419</v>
      </c>
      <c r="J938" s="3">
        <f>('Stocks Portfolio'!H938-'Stocks Portfolio'!$H$3)/'Stocks Portfolio'!$H$3</f>
        <v>-0.22553415985228167</v>
      </c>
      <c r="K938" s="39">
        <f>('Stocks Portfolio'!I938-'Stocks Portfolio'!$I$3)/'Stocks Portfolio'!$I$3</f>
        <v>-0.44347826086956516</v>
      </c>
    </row>
    <row r="939" spans="1:11" customFormat="1" x14ac:dyDescent="0.3">
      <c r="A939" s="101" vm="15936">
        <v>45170</v>
      </c>
      <c r="B939" s="5">
        <f>SUM('Efficient Frontier'!$C$7*'Stocks Portfolio'!K939,'Efficient Frontier'!$D$7*'Stocks Portfolio'!L939,'Stocks Portfolio'!M939*'Efficient Frontier'!$E$7,'Efficient Frontier'!$F$7*'Stocks Portfolio'!N939,'Stocks Portfolio'!O939*'Efficient Frontier'!$G$7,'Efficient Frontier'!$H$7*'Stocks Portfolio'!P939,'Stocks Portfolio'!Q939*'Efficient Frontier'!$I$7,'Efficient Frontier'!$J$7*'Stocks Portfolio'!R939)</f>
        <v>-1.6705697447148376E-2</v>
      </c>
      <c r="C939" s="97">
        <f t="shared" si="14"/>
        <v>0.53571565794737042</v>
      </c>
      <c r="D939" s="21">
        <f>('Stocks Portfolio'!B939-'Stocks Portfolio'!$B$3)/'Stocks Portfolio'!$B$3</f>
        <v>0.30218068535825526</v>
      </c>
      <c r="E939" s="3">
        <f>('Stocks Portfolio'!C939-'Stocks Portfolio'!$C$3)/'Stocks Portfolio'!$C$3</f>
        <v>0.54274451835427429</v>
      </c>
      <c r="F939" s="3">
        <f>('Stocks Portfolio'!D939-'Stocks Portfolio'!$D$3)/'Stocks Portfolio'!$D$3</f>
        <v>0.90036776997659629</v>
      </c>
      <c r="G939" s="3">
        <f>('Stocks Portfolio'!E939-'Stocks Portfolio'!$E$3)/'Stocks Portfolio'!$E$3</f>
        <v>0.65665776986951363</v>
      </c>
      <c r="H939" s="3">
        <f>('Stocks Portfolio'!F939-'Stocks Portfolio'!$F$3)/'Stocks Portfolio'!$F$3</f>
        <v>3.2969340613187743E-2</v>
      </c>
      <c r="I939" s="3">
        <f>('Stocks Portfolio'!G939-'Stocks Portfolio'!$G$3)/'Stocks Portfolio'!$G$3</f>
        <v>0.25786163522012584</v>
      </c>
      <c r="J939" s="3">
        <f>('Stocks Portfolio'!H939-'Stocks Portfolio'!$H$3)/'Stocks Portfolio'!$H$3</f>
        <v>-0.23133737800052748</v>
      </c>
      <c r="K939" s="39">
        <f>('Stocks Portfolio'!I939-'Stocks Portfolio'!$I$3)/'Stocks Portfolio'!$I$3</f>
        <v>-0.43804347826086953</v>
      </c>
    </row>
    <row r="940" spans="1:11" customFormat="1" x14ac:dyDescent="0.3">
      <c r="A940" s="101" vm="15950">
        <v>45173</v>
      </c>
      <c r="B940" s="5">
        <f>SUM('Efficient Frontier'!$C$7*'Stocks Portfolio'!K940,'Efficient Frontier'!$D$7*'Stocks Portfolio'!L940,'Stocks Portfolio'!M940*'Efficient Frontier'!$E$7,'Efficient Frontier'!$F$7*'Stocks Portfolio'!N940,'Stocks Portfolio'!O940*'Efficient Frontier'!$G$7,'Efficient Frontier'!$H$7*'Stocks Portfolio'!P940,'Stocks Portfolio'!Q940*'Efficient Frontier'!$I$7,'Efficient Frontier'!$J$7*'Stocks Portfolio'!R940)</f>
        <v>-2.8512100632782939E-3</v>
      </c>
      <c r="C940" s="97">
        <f t="shared" si="14"/>
        <v>0.53249006577494695</v>
      </c>
      <c r="D940" s="21">
        <f>('Stocks Portfolio'!B940-'Stocks Portfolio'!$B$3)/'Stocks Portfolio'!$B$3</f>
        <v>0.29179646936656267</v>
      </c>
      <c r="E940" s="3">
        <f>('Stocks Portfolio'!C940-'Stocks Portfolio'!$C$3)/'Stocks Portfolio'!$C$3</f>
        <v>0.54323725055432359</v>
      </c>
      <c r="F940" s="3">
        <f>('Stocks Portfolio'!D940-'Stocks Portfolio'!$D$3)/'Stocks Portfolio'!$D$3</f>
        <v>0.89568706118355046</v>
      </c>
      <c r="G940" s="3">
        <f>('Stocks Portfolio'!E940-'Stocks Portfolio'!$E$3)/'Stocks Portfolio'!$E$3</f>
        <v>0.66295966785290628</v>
      </c>
      <c r="H940" s="3">
        <f>('Stocks Portfolio'!F940-'Stocks Portfolio'!$F$3)/'Stocks Portfolio'!$F$3</f>
        <v>3.0869382612347805E-2</v>
      </c>
      <c r="I940" s="3">
        <f>('Stocks Portfolio'!G940-'Stocks Portfolio'!$G$3)/'Stocks Portfolio'!$G$3</f>
        <v>0.2590595986822401</v>
      </c>
      <c r="J940" s="3">
        <f>('Stocks Portfolio'!H940-'Stocks Portfolio'!$H$3)/'Stocks Portfolio'!$H$3</f>
        <v>-0.23133737800052748</v>
      </c>
      <c r="K940" s="39">
        <f>('Stocks Portfolio'!I940-'Stocks Portfolio'!$I$3)/'Stocks Portfolio'!$I$3</f>
        <v>-0.45</v>
      </c>
    </row>
    <row r="941" spans="1:11" customFormat="1" x14ac:dyDescent="0.3">
      <c r="A941" s="101" vm="15966">
        <v>45174</v>
      </c>
      <c r="B941" s="5">
        <f>SUM('Efficient Frontier'!$C$7*'Stocks Portfolio'!K941,'Efficient Frontier'!$D$7*'Stocks Portfolio'!L941,'Stocks Portfolio'!M941*'Efficient Frontier'!$E$7,'Efficient Frontier'!$F$7*'Stocks Portfolio'!N941,'Stocks Portfolio'!O941*'Efficient Frontier'!$G$7,'Efficient Frontier'!$H$7*'Stocks Portfolio'!P941,'Stocks Portfolio'!Q941*'Efficient Frontier'!$I$7,'Efficient Frontier'!$J$7*'Stocks Portfolio'!R941)</f>
        <v>-2.246383185685838E-3</v>
      </c>
      <c r="C941" s="97">
        <f t="shared" si="14"/>
        <v>0.52943929500684961</v>
      </c>
      <c r="D941" s="21">
        <f>('Stocks Portfolio'!B941-'Stocks Portfolio'!$B$3)/'Stocks Portfolio'!$B$3</f>
        <v>0.28348909657320853</v>
      </c>
      <c r="E941" s="3">
        <f>('Stocks Portfolio'!C941-'Stocks Portfolio'!$C$3)/'Stocks Portfolio'!$C$3</f>
        <v>0.51712244395171203</v>
      </c>
      <c r="F941" s="3">
        <f>('Stocks Portfolio'!D941-'Stocks Portfolio'!$D$3)/'Stocks Portfolio'!$D$3</f>
        <v>0.90705449682380457</v>
      </c>
      <c r="G941" s="3">
        <f>('Stocks Portfolio'!E941-'Stocks Portfolio'!$E$3)/'Stocks Portfolio'!$E$3</f>
        <v>0.63367437722419939</v>
      </c>
      <c r="H941" s="3">
        <f>('Stocks Portfolio'!F941-'Stocks Portfolio'!$F$3)/'Stocks Portfolio'!$F$3</f>
        <v>2.7509449811003832E-2</v>
      </c>
      <c r="I941" s="3">
        <f>('Stocks Portfolio'!G941-'Stocks Portfolio'!$G$3)/'Stocks Portfolio'!$G$3</f>
        <v>0.26579814315663364</v>
      </c>
      <c r="J941" s="3">
        <f>('Stocks Portfolio'!H941-'Stocks Portfolio'!$H$3)/'Stocks Portfolio'!$H$3</f>
        <v>-0.23819572672118169</v>
      </c>
      <c r="K941" s="39">
        <f>('Stocks Portfolio'!I941-'Stocks Portfolio'!$I$3)/'Stocks Portfolio'!$I$3</f>
        <v>-0.44130434782608696</v>
      </c>
    </row>
    <row r="942" spans="1:11" customFormat="1" x14ac:dyDescent="0.3">
      <c r="A942" s="101" vm="15982">
        <v>45175</v>
      </c>
      <c r="B942" s="5">
        <f>SUM('Efficient Frontier'!$C$7*'Stocks Portfolio'!K942,'Efficient Frontier'!$D$7*'Stocks Portfolio'!L942,'Stocks Portfolio'!M942*'Efficient Frontier'!$E$7,'Efficient Frontier'!$F$7*'Stocks Portfolio'!N942,'Stocks Portfolio'!O942*'Efficient Frontier'!$G$7,'Efficient Frontier'!$H$7*'Stocks Portfolio'!P942,'Stocks Portfolio'!Q942*'Efficient Frontier'!$I$7,'Efficient Frontier'!$J$7*'Stocks Portfolio'!R942)</f>
        <v>-2.1296328446708292E-2</v>
      </c>
      <c r="C942" s="97">
        <f t="shared" si="14"/>
        <v>0.49640570325469513</v>
      </c>
      <c r="D942" s="21">
        <f>('Stocks Portfolio'!B942-'Stocks Portfolio'!$B$3)/'Stocks Portfolio'!$B$3</f>
        <v>0.27622014537902367</v>
      </c>
      <c r="E942" s="3">
        <f>('Stocks Portfolio'!C942-'Stocks Portfolio'!$C$3)/'Stocks Portfolio'!$C$3</f>
        <v>0.4417344173441734</v>
      </c>
      <c r="F942" s="3">
        <f>('Stocks Portfolio'!D942-'Stocks Portfolio'!$D$3)/'Stocks Portfolio'!$D$3</f>
        <v>0.87763289869608818</v>
      </c>
      <c r="G942" s="3">
        <f>('Stocks Portfolio'!E942-'Stocks Portfolio'!$E$3)/'Stocks Portfolio'!$E$3</f>
        <v>0.55212040332147094</v>
      </c>
      <c r="H942" s="3">
        <f>('Stocks Portfolio'!F942-'Stocks Portfolio'!$F$3)/'Stocks Portfolio'!$F$3</f>
        <v>4.4099118017641324E-3</v>
      </c>
      <c r="I942" s="3">
        <f>('Stocks Portfolio'!G942-'Stocks Portfolio'!$G$3)/'Stocks Portfolio'!$G$3</f>
        <v>0.26684636118598398</v>
      </c>
      <c r="J942" s="3">
        <f>('Stocks Portfolio'!H942-'Stocks Portfolio'!$H$3)/'Stocks Portfolio'!$H$3</f>
        <v>-0.24505407544183583</v>
      </c>
      <c r="K942" s="39">
        <f>('Stocks Portfolio'!I942-'Stocks Portfolio'!$I$3)/'Stocks Portfolio'!$I$3</f>
        <v>-0.45326086956521733</v>
      </c>
    </row>
    <row r="943" spans="1:11" customFormat="1" x14ac:dyDescent="0.3">
      <c r="A943" s="101" vm="15998">
        <v>45176</v>
      </c>
      <c r="B943" s="5">
        <f>SUM('Efficient Frontier'!$C$7*'Stocks Portfolio'!K943,'Efficient Frontier'!$D$7*'Stocks Portfolio'!L943,'Stocks Portfolio'!M943*'Efficient Frontier'!$E$7,'Efficient Frontier'!$F$7*'Stocks Portfolio'!N943,'Stocks Portfolio'!O943*'Efficient Frontier'!$G$7,'Efficient Frontier'!$H$7*'Stocks Portfolio'!P943,'Stocks Portfolio'!Q943*'Efficient Frontier'!$I$7,'Efficient Frontier'!$J$7*'Stocks Portfolio'!R943)</f>
        <v>-3.7471828635149661E-3</v>
      </c>
      <c r="C943" s="97">
        <f t="shared" si="14"/>
        <v>0.49020262555070843</v>
      </c>
      <c r="D943" s="21">
        <f>('Stocks Portfolio'!B943-'Stocks Portfolio'!$B$3)/'Stocks Portfolio'!$B$3</f>
        <v>0.29387331256490135</v>
      </c>
      <c r="E943" s="3">
        <f>('Stocks Portfolio'!C943-'Stocks Portfolio'!$C$3)/'Stocks Portfolio'!$C$3</f>
        <v>0.43877802414387762</v>
      </c>
      <c r="F943" s="3">
        <f>('Stocks Portfolio'!D943-'Stocks Portfolio'!$D$3)/'Stocks Portfolio'!$D$3</f>
        <v>0.86425944500167162</v>
      </c>
      <c r="G943" s="3">
        <f>('Stocks Portfolio'!E943-'Stocks Portfolio'!$E$3)/'Stocks Portfolio'!$E$3</f>
        <v>0.53543890865954935</v>
      </c>
      <c r="H943" s="3">
        <f>('Stocks Portfolio'!F943-'Stocks Portfolio'!$F$3)/'Stocks Portfolio'!$F$3</f>
        <v>1.6799664006719882E-3</v>
      </c>
      <c r="I943" s="3">
        <f>('Stocks Portfolio'!G943-'Stocks Portfolio'!$G$3)/'Stocks Portfolio'!$G$3</f>
        <v>0.26924228811021278</v>
      </c>
      <c r="J943" s="3">
        <f>('Stocks Portfolio'!H943-'Stocks Portfolio'!$H$3)/'Stocks Portfolio'!$H$3</f>
        <v>-0.25982590345555256</v>
      </c>
      <c r="K943" s="39">
        <f>('Stocks Portfolio'!I943-'Stocks Portfolio'!$I$3)/'Stocks Portfolio'!$I$3</f>
        <v>-0.45652173913043476</v>
      </c>
    </row>
    <row r="944" spans="1:11" customFormat="1" x14ac:dyDescent="0.3">
      <c r="A944" s="101" vm="16012">
        <v>45177</v>
      </c>
      <c r="B944" s="5">
        <f>SUM('Efficient Frontier'!$C$7*'Stocks Portfolio'!K944,'Efficient Frontier'!$D$7*'Stocks Portfolio'!L944,'Stocks Portfolio'!M944*'Efficient Frontier'!$E$7,'Efficient Frontier'!$F$7*'Stocks Portfolio'!N944,'Stocks Portfolio'!O944*'Efficient Frontier'!$G$7,'Efficient Frontier'!$H$7*'Stocks Portfolio'!P944,'Stocks Portfolio'!Q944*'Efficient Frontier'!$I$7,'Efficient Frontier'!$J$7*'Stocks Portfolio'!R944)</f>
        <v>6.2055298538493432E-3</v>
      </c>
      <c r="C944" s="97">
        <f t="shared" si="14"/>
        <v>0.49791837125994426</v>
      </c>
      <c r="D944" s="21">
        <f>('Stocks Portfolio'!B944-'Stocks Portfolio'!$B$3)/'Stocks Portfolio'!$B$3</f>
        <v>0.31671858774662498</v>
      </c>
      <c r="E944" s="3">
        <f>('Stocks Portfolio'!C944-'Stocks Portfolio'!$C$3)/'Stocks Portfolio'!$C$3</f>
        <v>0.44124168514412404</v>
      </c>
      <c r="F944" s="3">
        <f>('Stocks Portfolio'!D944-'Stocks Portfolio'!$D$3)/'Stocks Portfolio'!$D$3</f>
        <v>0.86760280842527571</v>
      </c>
      <c r="G944" s="3">
        <f>('Stocks Portfolio'!E944-'Stocks Portfolio'!$E$3)/'Stocks Portfolio'!$E$3</f>
        <v>0.53803380782918164</v>
      </c>
      <c r="H944" s="3">
        <f>('Stocks Portfolio'!F944-'Stocks Portfolio'!$F$3)/'Stocks Portfolio'!$F$3</f>
        <v>1.3649727005459975E-2</v>
      </c>
      <c r="I944" s="3">
        <f>('Stocks Portfolio'!G944-'Stocks Portfolio'!$G$3)/'Stocks Portfolio'!$G$3</f>
        <v>0.27283617849655589</v>
      </c>
      <c r="J944" s="3">
        <f>('Stocks Portfolio'!H944-'Stocks Portfolio'!$H$3)/'Stocks Portfolio'!$H$3</f>
        <v>-0.23819572672118169</v>
      </c>
      <c r="K944" s="39">
        <f>('Stocks Portfolio'!I944-'Stocks Portfolio'!$I$3)/'Stocks Portfolio'!$I$3</f>
        <v>-0.45815217391304341</v>
      </c>
    </row>
    <row r="945" spans="1:11" customFormat="1" x14ac:dyDescent="0.3">
      <c r="A945" s="101" vm="16028">
        <v>45180</v>
      </c>
      <c r="B945" s="5">
        <f>SUM('Efficient Frontier'!$C$7*'Stocks Portfolio'!K945,'Efficient Frontier'!$D$7*'Stocks Portfolio'!L945,'Stocks Portfolio'!M945*'Efficient Frontier'!$E$7,'Efficient Frontier'!$F$7*'Stocks Portfolio'!N945,'Stocks Portfolio'!O945*'Efficient Frontier'!$G$7,'Efficient Frontier'!$H$7*'Stocks Portfolio'!P945,'Stocks Portfolio'!Q945*'Efficient Frontier'!$I$7,'Efficient Frontier'!$J$7*'Stocks Portfolio'!R945)</f>
        <v>6.6119575388652379E-3</v>
      </c>
      <c r="C945" s="97">
        <f t="shared" si="14"/>
        <v>0.50784784122900795</v>
      </c>
      <c r="D945" s="21">
        <f>('Stocks Portfolio'!B945-'Stocks Portfolio'!$B$3)/'Stocks Portfolio'!$B$3</f>
        <v>0.31048805815160935</v>
      </c>
      <c r="E945" s="3">
        <f>('Stocks Portfolio'!C945-'Stocks Portfolio'!$C$3)/'Stocks Portfolio'!$C$3</f>
        <v>0.45898004434589784</v>
      </c>
      <c r="F945" s="3">
        <f>('Stocks Portfolio'!D945-'Stocks Portfolio'!$D$3)/'Stocks Portfolio'!$D$3</f>
        <v>0.87495820795720469</v>
      </c>
      <c r="G945" s="3">
        <f>('Stocks Portfolio'!E945-'Stocks Portfolio'!$E$3)/'Stocks Portfolio'!$E$3</f>
        <v>0.5643534994068804</v>
      </c>
      <c r="H945" s="3">
        <f>('Stocks Portfolio'!F945-'Stocks Portfolio'!$F$3)/'Stocks Portfolio'!$F$3</f>
        <v>4.1579168416631757E-2</v>
      </c>
      <c r="I945" s="3">
        <f>('Stocks Portfolio'!G945-'Stocks Portfolio'!$G$3)/'Stocks Portfolio'!$G$3</f>
        <v>0.30098831985624447</v>
      </c>
      <c r="J945" s="3">
        <f>('Stocks Portfolio'!H945-'Stocks Portfolio'!$H$3)/'Stocks Portfolio'!$H$3</f>
        <v>-0.24558164072803998</v>
      </c>
      <c r="K945" s="39">
        <f>('Stocks Portfolio'!I945-'Stocks Portfolio'!$I$3)/'Stocks Portfolio'!$I$3</f>
        <v>-0.45434782608695651</v>
      </c>
    </row>
    <row r="946" spans="1:11" customFormat="1" x14ac:dyDescent="0.3">
      <c r="A946" s="101" vm="16040">
        <v>45181</v>
      </c>
      <c r="B946" s="5">
        <f>SUM('Efficient Frontier'!$C$7*'Stocks Portfolio'!K946,'Efficient Frontier'!$D$7*'Stocks Portfolio'!L946,'Stocks Portfolio'!M946*'Efficient Frontier'!$E$7,'Efficient Frontier'!$F$7*'Stocks Portfolio'!N946,'Stocks Portfolio'!O946*'Efficient Frontier'!$G$7,'Efficient Frontier'!$H$7*'Stocks Portfolio'!P946,'Stocks Portfolio'!Q946*'Efficient Frontier'!$I$7,'Efficient Frontier'!$J$7*'Stocks Portfolio'!R946)</f>
        <v>-1.2649866779304961E-3</v>
      </c>
      <c r="C946" s="97">
        <f t="shared" si="14"/>
        <v>0.5056939240029672</v>
      </c>
      <c r="D946" s="21">
        <f>('Stocks Portfolio'!B946-'Stocks Portfolio'!$B$3)/'Stocks Portfolio'!$B$3</f>
        <v>0.30737279335410167</v>
      </c>
      <c r="E946" s="3">
        <f>('Stocks Portfolio'!C946-'Stocks Portfolio'!$C$3)/'Stocks Portfolio'!$C$3</f>
        <v>0.44124168514412404</v>
      </c>
      <c r="F946" s="3">
        <f>('Stocks Portfolio'!D946-'Stocks Portfolio'!$D$3)/'Stocks Portfolio'!$D$3</f>
        <v>0.86760280842527571</v>
      </c>
      <c r="G946" s="3">
        <f>('Stocks Portfolio'!E946-'Stocks Portfolio'!$E$3)/'Stocks Portfolio'!$E$3</f>
        <v>0.56954329774614487</v>
      </c>
      <c r="H946" s="3">
        <f>('Stocks Portfolio'!F946-'Stocks Portfolio'!$F$3)/'Stocks Portfolio'!$F$3</f>
        <v>3.9689206215875697E-2</v>
      </c>
      <c r="I946" s="3">
        <f>('Stocks Portfolio'!G946-'Stocks Portfolio'!$G$3)/'Stocks Portfolio'!$G$3</f>
        <v>0.3346810422282121</v>
      </c>
      <c r="J946" s="3">
        <f>('Stocks Portfolio'!H946-'Stocks Portfolio'!$H$3)/'Stocks Portfolio'!$H$3</f>
        <v>-0.24821946715906087</v>
      </c>
      <c r="K946" s="39">
        <f>('Stocks Portfolio'!I946-'Stocks Portfolio'!$I$3)/'Stocks Portfolio'!$I$3</f>
        <v>-0.45706521739130429</v>
      </c>
    </row>
    <row r="947" spans="1:11" customFormat="1" x14ac:dyDescent="0.3">
      <c r="A947" s="101" vm="16053">
        <v>45182</v>
      </c>
      <c r="B947" s="5">
        <f>SUM('Efficient Frontier'!$C$7*'Stocks Portfolio'!K947,'Efficient Frontier'!$D$7*'Stocks Portfolio'!L947,'Stocks Portfolio'!M947*'Efficient Frontier'!$E$7,'Efficient Frontier'!$F$7*'Stocks Portfolio'!N947,'Stocks Portfolio'!O947*'Efficient Frontier'!$G$7,'Efficient Frontier'!$H$7*'Stocks Portfolio'!P947,'Stocks Portfolio'!Q947*'Efficient Frontier'!$I$7,'Efficient Frontier'!$J$7*'Stocks Portfolio'!R947)</f>
        <v>3.3070237899160664E-4</v>
      </c>
      <c r="C947" s="97">
        <f t="shared" si="14"/>
        <v>0.5055184009449234</v>
      </c>
      <c r="D947" s="21">
        <f>('Stocks Portfolio'!B947-'Stocks Portfolio'!$B$3)/'Stocks Portfolio'!$B$3</f>
        <v>0.32398753894080984</v>
      </c>
      <c r="E947" s="3">
        <f>('Stocks Portfolio'!C947-'Stocks Portfolio'!$C$3)/'Stocks Portfolio'!$C$3</f>
        <v>0.4422271495442226</v>
      </c>
      <c r="F947" s="3">
        <f>('Stocks Portfolio'!D947-'Stocks Portfolio'!$D$3)/'Stocks Portfolio'!$D$3</f>
        <v>0.8602474088933465</v>
      </c>
      <c r="G947" s="3">
        <f>('Stocks Portfolio'!E947-'Stocks Portfolio'!$E$3)/'Stocks Portfolio'!$E$3</f>
        <v>0.571767497034401</v>
      </c>
      <c r="H947" s="3">
        <f>('Stocks Portfolio'!F947-'Stocks Portfolio'!$F$3)/'Stocks Portfolio'!$F$3</f>
        <v>3.4229315413691785E-2</v>
      </c>
      <c r="I947" s="3">
        <f>('Stocks Portfolio'!G947-'Stocks Portfolio'!$G$3)/'Stocks Portfolio'!$G$3</f>
        <v>0.33033842467804736</v>
      </c>
      <c r="J947" s="3">
        <f>('Stocks Portfolio'!H947-'Stocks Portfolio'!$H$3)/'Stocks Portfolio'!$H$3</f>
        <v>-0.24927459773146918</v>
      </c>
      <c r="K947" s="39">
        <f>('Stocks Portfolio'!I947-'Stocks Portfolio'!$I$3)/'Stocks Portfolio'!$I$3</f>
        <v>-0.45815217391304341</v>
      </c>
    </row>
    <row r="948" spans="1:11" customFormat="1" x14ac:dyDescent="0.3">
      <c r="A948" s="101" vm="16067">
        <v>45183</v>
      </c>
      <c r="B948" s="5">
        <f>SUM('Efficient Frontier'!$C$7*'Stocks Portfolio'!K948,'Efficient Frontier'!$D$7*'Stocks Portfolio'!L948,'Stocks Portfolio'!M948*'Efficient Frontier'!$E$7,'Efficient Frontier'!$F$7*'Stocks Portfolio'!N948,'Stocks Portfolio'!O948*'Efficient Frontier'!$G$7,'Efficient Frontier'!$H$7*'Stocks Portfolio'!P948,'Stocks Portfolio'!Q948*'Efficient Frontier'!$I$7,'Efficient Frontier'!$J$7*'Stocks Portfolio'!R948)</f>
        <v>1.2479947263761023E-2</v>
      </c>
      <c r="C948" s="97">
        <f t="shared" si="14"/>
        <v>0.52579272009548017</v>
      </c>
      <c r="D948" s="21">
        <f>('Stocks Portfolio'!B948-'Stocks Portfolio'!$B$3)/'Stocks Portfolio'!$B$3</f>
        <v>0.34164070612668734</v>
      </c>
      <c r="E948" s="3">
        <f>('Stocks Portfolio'!C948-'Stocks Portfolio'!$C$3)/'Stocks Portfolio'!$C$3</f>
        <v>0.45700911554570078</v>
      </c>
      <c r="F948" s="3">
        <f>('Stocks Portfolio'!D948-'Stocks Portfolio'!$D$3)/'Stocks Portfolio'!$D$3</f>
        <v>0.8856569709127381</v>
      </c>
      <c r="G948" s="3">
        <f>('Stocks Portfolio'!E948-'Stocks Portfolio'!$E$3)/'Stocks Portfolio'!$E$3</f>
        <v>0.6092081850533807</v>
      </c>
      <c r="H948" s="3">
        <f>('Stocks Portfolio'!F948-'Stocks Portfolio'!$F$3)/'Stocks Portfolio'!$F$3</f>
        <v>3.9479210415791818E-2</v>
      </c>
      <c r="I948" s="3">
        <f>('Stocks Portfolio'!G948-'Stocks Portfolio'!$G$3)/'Stocks Portfolio'!$G$3</f>
        <v>0.31581311769991027</v>
      </c>
      <c r="J948" s="3">
        <f>('Stocks Portfolio'!H948-'Stocks Portfolio'!$H$3)/'Stocks Portfolio'!$H$3</f>
        <v>-0.24980216301767333</v>
      </c>
      <c r="K948" s="39">
        <f>('Stocks Portfolio'!I948-'Stocks Portfolio'!$I$3)/'Stocks Portfolio'!$I$3</f>
        <v>-0.45326086956521733</v>
      </c>
    </row>
    <row r="949" spans="1:11" customFormat="1" x14ac:dyDescent="0.3">
      <c r="A949" s="101" vm="16084">
        <v>45184</v>
      </c>
      <c r="B949" s="5">
        <f>SUM('Efficient Frontier'!$C$7*'Stocks Portfolio'!K949,'Efficient Frontier'!$D$7*'Stocks Portfolio'!L949,'Stocks Portfolio'!M949*'Efficient Frontier'!$E$7,'Efficient Frontier'!$F$7*'Stocks Portfolio'!N949,'Stocks Portfolio'!O949*'Efficient Frontier'!$G$7,'Efficient Frontier'!$H$7*'Stocks Portfolio'!P949,'Stocks Portfolio'!Q949*'Efficient Frontier'!$I$7,'Efficient Frontier'!$J$7*'Stocks Portfolio'!R949)</f>
        <v>1.4031045129493484E-3</v>
      </c>
      <c r="C949" s="97">
        <f t="shared" si="14"/>
        <v>0.52979839864854283</v>
      </c>
      <c r="D949" s="21">
        <f>('Stocks Portfolio'!B949-'Stocks Portfolio'!$B$3)/'Stocks Portfolio'!$B$3</f>
        <v>0.32710280373831757</v>
      </c>
      <c r="E949" s="3">
        <f>('Stocks Portfolio'!C949-'Stocks Portfolio'!$C$3)/'Stocks Portfolio'!$C$3</f>
        <v>0.47277654594727758</v>
      </c>
      <c r="F949" s="3">
        <f>('Stocks Portfolio'!D949-'Stocks Portfolio'!$D$3)/'Stocks Portfolio'!$D$3</f>
        <v>0.89903042460715465</v>
      </c>
      <c r="G949" s="3">
        <f>('Stocks Portfolio'!E949-'Stocks Portfolio'!$E$3)/'Stocks Portfolio'!$E$3</f>
        <v>0.60772538552787658</v>
      </c>
      <c r="H949" s="3">
        <f>('Stocks Portfolio'!F949-'Stocks Portfolio'!$F$3)/'Stocks Portfolio'!$F$3</f>
        <v>3.6959260814783741E-2</v>
      </c>
      <c r="I949" s="3">
        <f>('Stocks Portfolio'!G949-'Stocks Portfolio'!$G$3)/'Stocks Portfolio'!$G$3</f>
        <v>0.34067085953878401</v>
      </c>
      <c r="J949" s="3">
        <f>('Stocks Portfolio'!H949-'Stocks Portfolio'!$H$3)/'Stocks Portfolio'!$H$3</f>
        <v>-0.25349512002110253</v>
      </c>
      <c r="K949" s="39">
        <f>('Stocks Portfolio'!I949-'Stocks Portfolio'!$I$3)/'Stocks Portfolio'!$I$3</f>
        <v>-0.45815217391304341</v>
      </c>
    </row>
    <row r="950" spans="1:11" customFormat="1" x14ac:dyDescent="0.3">
      <c r="A950" s="101" vm="16099">
        <v>45187</v>
      </c>
      <c r="B950" s="5">
        <f>SUM('Efficient Frontier'!$C$7*'Stocks Portfolio'!K950,'Efficient Frontier'!$D$7*'Stocks Portfolio'!L950,'Stocks Portfolio'!M950*'Efficient Frontier'!$E$7,'Efficient Frontier'!$F$7*'Stocks Portfolio'!N950,'Stocks Portfolio'!O950*'Efficient Frontier'!$G$7,'Efficient Frontier'!$H$7*'Stocks Portfolio'!P950,'Stocks Portfolio'!Q950*'Efficient Frontier'!$I$7,'Efficient Frontier'!$J$7*'Stocks Portfolio'!R950)</f>
        <v>-1.4222052434184059E-2</v>
      </c>
      <c r="C950" s="97">
        <f t="shared" si="14"/>
        <v>0.50781875515580599</v>
      </c>
      <c r="D950" s="21">
        <f>('Stocks Portfolio'!B950-'Stocks Portfolio'!$B$3)/'Stocks Portfolio'!$B$3</f>
        <v>0.28971962616822416</v>
      </c>
      <c r="E950" s="3">
        <f>('Stocks Portfolio'!C950-'Stocks Portfolio'!$C$3)/'Stocks Portfolio'!$C$3</f>
        <v>0.4264597191426458</v>
      </c>
      <c r="F950" s="3">
        <f>('Stocks Portfolio'!D950-'Stocks Portfolio'!$D$3)/'Stocks Portfolio'!$D$3</f>
        <v>0.8709461718488799</v>
      </c>
      <c r="G950" s="3">
        <f>('Stocks Portfolio'!E950-'Stocks Portfolio'!$E$3)/'Stocks Portfolio'!$E$3</f>
        <v>0.60475978647686834</v>
      </c>
      <c r="H950" s="3">
        <f>('Stocks Portfolio'!F950-'Stocks Portfolio'!$F$3)/'Stocks Portfolio'!$F$3</f>
        <v>2.0579588408231996E-2</v>
      </c>
      <c r="I950" s="3">
        <f>('Stocks Portfolio'!G950-'Stocks Portfolio'!$G$3)/'Stocks Portfolio'!$G$3</f>
        <v>0.33168613357292615</v>
      </c>
      <c r="J950" s="3">
        <f>('Stocks Portfolio'!H950-'Stocks Portfolio'!$H$3)/'Stocks Portfolio'!$H$3</f>
        <v>-0.25085729359008174</v>
      </c>
      <c r="K950" s="39">
        <f>('Stocks Portfolio'!I950-'Stocks Portfolio'!$I$3)/'Stocks Portfolio'!$I$3</f>
        <v>-0.46195652173913038</v>
      </c>
    </row>
    <row r="951" spans="1:11" customFormat="1" x14ac:dyDescent="0.3">
      <c r="A951" s="101" vm="16116">
        <v>45188</v>
      </c>
      <c r="B951" s="5">
        <f>SUM('Efficient Frontier'!$C$7*'Stocks Portfolio'!K951,'Efficient Frontier'!$D$7*'Stocks Portfolio'!L951,'Stocks Portfolio'!M951*'Efficient Frontier'!$E$7,'Efficient Frontier'!$F$7*'Stocks Portfolio'!N951,'Stocks Portfolio'!O951*'Efficient Frontier'!$G$7,'Efficient Frontier'!$H$7*'Stocks Portfolio'!P951,'Stocks Portfolio'!Q951*'Efficient Frontier'!$I$7,'Efficient Frontier'!$J$7*'Stocks Portfolio'!R951)</f>
        <v>5.2610546757891046E-3</v>
      </c>
      <c r="C951" s="97">
        <f t="shared" si="14"/>
        <v>0.51732481672975172</v>
      </c>
      <c r="D951" s="21">
        <f>('Stocks Portfolio'!B951-'Stocks Portfolio'!$B$3)/'Stocks Portfolio'!$B$3</f>
        <v>0.28348909657320853</v>
      </c>
      <c r="E951" s="3">
        <f>('Stocks Portfolio'!C951-'Stocks Portfolio'!$C$3)/'Stocks Portfolio'!$C$3</f>
        <v>0.42153239714215318</v>
      </c>
      <c r="F951" s="3">
        <f>('Stocks Portfolio'!D951-'Stocks Portfolio'!$D$3)/'Stocks Portfolio'!$D$3</f>
        <v>0.8823136074891339</v>
      </c>
      <c r="G951" s="3">
        <f>('Stocks Portfolio'!E951-'Stocks Portfolio'!$E$3)/'Stocks Portfolio'!$E$3</f>
        <v>0.63515717674970351</v>
      </c>
      <c r="H951" s="3">
        <f>('Stocks Portfolio'!F951-'Stocks Portfolio'!$F$3)/'Stocks Portfolio'!$F$3</f>
        <v>2.540949181016389E-2</v>
      </c>
      <c r="I951" s="3">
        <f>('Stocks Portfolio'!G951-'Stocks Portfolio'!$G$3)/'Stocks Portfolio'!$G$3</f>
        <v>0.35160227613057798</v>
      </c>
      <c r="J951" s="3">
        <f>('Stocks Portfolio'!H951-'Stocks Portfolio'!$H$3)/'Stocks Portfolio'!$H$3</f>
        <v>-0.25191242416249005</v>
      </c>
      <c r="K951" s="39">
        <f>('Stocks Portfolio'!I951-'Stocks Portfolio'!$I$3)/'Stocks Portfolio'!$I$3</f>
        <v>-0.4652173913043478</v>
      </c>
    </row>
    <row r="952" spans="1:11" customFormat="1" x14ac:dyDescent="0.3">
      <c r="A952" s="101" vm="16130">
        <v>45189</v>
      </c>
      <c r="B952" s="5">
        <f>SUM('Efficient Frontier'!$C$7*'Stocks Portfolio'!K952,'Efficient Frontier'!$D$7*'Stocks Portfolio'!L952,'Stocks Portfolio'!M952*'Efficient Frontier'!$E$7,'Efficient Frontier'!$F$7*'Stocks Portfolio'!N952,'Stocks Portfolio'!O952*'Efficient Frontier'!$G$7,'Efficient Frontier'!$H$7*'Stocks Portfolio'!P952,'Stocks Portfolio'!Q952*'Efficient Frontier'!$I$7,'Efficient Frontier'!$J$7*'Stocks Portfolio'!R952)</f>
        <v>1.9263019418886581E-2</v>
      </c>
      <c r="C952" s="97">
        <f t="shared" si="14"/>
        <v>0.55020041521046281</v>
      </c>
      <c r="D952" s="21">
        <f>('Stocks Portfolio'!B952-'Stocks Portfolio'!$B$3)/'Stocks Portfolio'!$B$3</f>
        <v>0.28868120456905494</v>
      </c>
      <c r="E952" s="3">
        <f>('Stocks Portfolio'!C952-'Stocks Portfolio'!$C$3)/'Stocks Portfolio'!$C$3</f>
        <v>0.42251786154225174</v>
      </c>
      <c r="F952" s="3">
        <f>('Stocks Portfolio'!D952-'Stocks Portfolio'!$D$3)/'Stocks Portfolio'!$D$3</f>
        <v>0.92042795051822113</v>
      </c>
      <c r="G952" s="3">
        <f>('Stocks Portfolio'!E952-'Stocks Portfolio'!$E$3)/'Stocks Portfolio'!$E$3</f>
        <v>0.71263345195729555</v>
      </c>
      <c r="H952" s="3">
        <f>('Stocks Portfolio'!F952-'Stocks Portfolio'!$F$3)/'Stocks Portfolio'!$F$3</f>
        <v>5.5648887022259681E-2</v>
      </c>
      <c r="I952" s="3">
        <f>('Stocks Portfolio'!G952-'Stocks Portfolio'!$G$3)/'Stocks Portfolio'!$G$3</f>
        <v>0.39383048817011079</v>
      </c>
      <c r="J952" s="3">
        <f>('Stocks Portfolio'!H952-'Stocks Portfolio'!$H$3)/'Stocks Portfolio'!$H$3</f>
        <v>-0.26140859931416505</v>
      </c>
      <c r="K952" s="39">
        <f>('Stocks Portfolio'!I952-'Stocks Portfolio'!$I$3)/'Stocks Portfolio'!$I$3</f>
        <v>-0.46413043478260868</v>
      </c>
    </row>
    <row r="953" spans="1:11" customFormat="1" x14ac:dyDescent="0.3">
      <c r="A953" s="101" vm="16144">
        <v>45190</v>
      </c>
      <c r="B953" s="5">
        <f>SUM('Efficient Frontier'!$C$7*'Stocks Portfolio'!K953,'Efficient Frontier'!$D$7*'Stocks Portfolio'!L953,'Stocks Portfolio'!M953*'Efficient Frontier'!$E$7,'Efficient Frontier'!$F$7*'Stocks Portfolio'!N953,'Stocks Portfolio'!O953*'Efficient Frontier'!$G$7,'Efficient Frontier'!$H$7*'Stocks Portfolio'!P953,'Stocks Portfolio'!Q953*'Efficient Frontier'!$I$7,'Efficient Frontier'!$J$7*'Stocks Portfolio'!R953)</f>
        <v>-2.4345429704730925E-2</v>
      </c>
      <c r="C953" s="97">
        <f t="shared" si="14"/>
        <v>0.51066242186286348</v>
      </c>
      <c r="D953" s="21">
        <f>('Stocks Portfolio'!B953-'Stocks Portfolio'!$B$3)/'Stocks Portfolio'!$B$3</f>
        <v>0.25441329179646927</v>
      </c>
      <c r="E953" s="3">
        <f>('Stocks Portfolio'!C953-'Stocks Portfolio'!$C$3)/'Stocks Portfolio'!$C$3</f>
        <v>0.39295392953929525</v>
      </c>
      <c r="F953" s="3">
        <f>('Stocks Portfolio'!D953-'Stocks Portfolio'!$D$3)/'Stocks Portfolio'!$D$3</f>
        <v>0.83082581076563011</v>
      </c>
      <c r="G953" s="3">
        <f>('Stocks Portfolio'!E953-'Stocks Portfolio'!$E$3)/'Stocks Portfolio'!$E$3</f>
        <v>0.75452253855278761</v>
      </c>
      <c r="H953" s="3">
        <f>('Stocks Portfolio'!F953-'Stocks Portfolio'!$F$3)/'Stocks Portfolio'!$F$3</f>
        <v>4.7039059218815668E-2</v>
      </c>
      <c r="I953" s="3">
        <f>('Stocks Portfolio'!G953-'Stocks Portfolio'!$G$3)/'Stocks Portfolio'!$G$3</f>
        <v>0.3598382749326145</v>
      </c>
      <c r="J953" s="3">
        <f>('Stocks Portfolio'!H953-'Stocks Portfolio'!$H$3)/'Stocks Portfolio'!$H$3</f>
        <v>-0.28145608018992346</v>
      </c>
      <c r="K953" s="39">
        <f>('Stocks Portfolio'!I953-'Stocks Portfolio'!$I$3)/'Stocks Portfolio'!$I$3</f>
        <v>-0.47065217391304343</v>
      </c>
    </row>
    <row r="954" spans="1:11" customFormat="1" x14ac:dyDescent="0.3">
      <c r="A954" s="101" vm="16160">
        <v>45191</v>
      </c>
      <c r="B954" s="5">
        <f>SUM('Efficient Frontier'!$C$7*'Stocks Portfolio'!K954,'Efficient Frontier'!$D$7*'Stocks Portfolio'!L954,'Stocks Portfolio'!M954*'Efficient Frontier'!$E$7,'Efficient Frontier'!$F$7*'Stocks Portfolio'!N954,'Stocks Portfolio'!O954*'Efficient Frontier'!$G$7,'Efficient Frontier'!$H$7*'Stocks Portfolio'!P954,'Stocks Portfolio'!Q954*'Efficient Frontier'!$I$7,'Efficient Frontier'!$J$7*'Stocks Portfolio'!R954)</f>
        <v>-4.8210098769252705E-3</v>
      </c>
      <c r="C954" s="97">
        <f t="shared" si="14"/>
        <v>0.50364629055029964</v>
      </c>
      <c r="D954" s="21">
        <f>('Stocks Portfolio'!B954-'Stocks Portfolio'!$B$3)/'Stocks Portfolio'!$B$3</f>
        <v>0.24922118380062289</v>
      </c>
      <c r="E954" s="3">
        <f>('Stocks Portfolio'!C954-'Stocks Portfolio'!$C$3)/'Stocks Portfolio'!$C$3</f>
        <v>0.41611234294161104</v>
      </c>
      <c r="F954" s="3">
        <f>('Stocks Portfolio'!D954-'Stocks Portfolio'!$D$3)/'Stocks Portfolio'!$D$3</f>
        <v>0.82547642928786347</v>
      </c>
      <c r="G954" s="3">
        <f>('Stocks Portfolio'!E954-'Stocks Portfolio'!$E$3)/'Stocks Portfolio'!$E$3</f>
        <v>0.73079774614472126</v>
      </c>
      <c r="H954" s="3">
        <f>('Stocks Portfolio'!F954-'Stocks Portfolio'!$F$3)/'Stocks Portfolio'!$F$3</f>
        <v>3.3599328013439761E-2</v>
      </c>
      <c r="I954" s="3">
        <f>('Stocks Portfolio'!G954-'Stocks Portfolio'!$G$3)/'Stocks Portfolio'!$G$3</f>
        <v>0.3691224917640013</v>
      </c>
      <c r="J954" s="3">
        <f>('Stocks Portfolio'!H954-'Stocks Portfolio'!$H$3)/'Stocks Portfolio'!$H$3</f>
        <v>-0.29886573463466104</v>
      </c>
      <c r="K954" s="39">
        <f>('Stocks Portfolio'!I954-'Stocks Portfolio'!$I$3)/'Stocks Portfolio'!$I$3</f>
        <v>-0.46902173913043477</v>
      </c>
    </row>
    <row r="955" spans="1:11" customFormat="1" x14ac:dyDescent="0.3">
      <c r="A955" s="101" vm="16176">
        <v>45194</v>
      </c>
      <c r="B955" s="5">
        <f>SUM('Efficient Frontier'!$C$7*'Stocks Portfolio'!K955,'Efficient Frontier'!$D$7*'Stocks Portfolio'!L955,'Stocks Portfolio'!M955*'Efficient Frontier'!$E$7,'Efficient Frontier'!$F$7*'Stocks Portfolio'!N955,'Stocks Portfolio'!O955*'Efficient Frontier'!$G$7,'Efficient Frontier'!$H$7*'Stocks Portfolio'!P955,'Stocks Portfolio'!Q955*'Efficient Frontier'!$I$7,'Efficient Frontier'!$J$7*'Stocks Portfolio'!R955)</f>
        <v>-9.8673843995296211E-3</v>
      </c>
      <c r="C955" s="97">
        <f t="shared" si="14"/>
        <v>0.49087549859720536</v>
      </c>
      <c r="D955" s="21">
        <f>('Stocks Portfolio'!B955-'Stocks Portfolio'!$B$3)/'Stocks Portfolio'!$B$3</f>
        <v>0.21599169262720663</v>
      </c>
      <c r="E955" s="3">
        <f>('Stocks Portfolio'!C955-'Stocks Portfolio'!$C$3)/'Stocks Portfolio'!$C$3</f>
        <v>0.38654841093865477</v>
      </c>
      <c r="F955" s="3">
        <f>('Stocks Portfolio'!D955-'Stocks Portfolio'!$D$3)/'Stocks Portfolio'!$D$3</f>
        <v>0.82347041123370091</v>
      </c>
      <c r="G955" s="3">
        <f>('Stocks Portfolio'!E955-'Stocks Portfolio'!$E$3)/'Stocks Portfolio'!$E$3</f>
        <v>0.71374555160142339</v>
      </c>
      <c r="H955" s="3">
        <f>('Stocks Portfolio'!F955-'Stocks Portfolio'!$F$3)/'Stocks Portfolio'!$F$3</f>
        <v>3.2969340613187743E-2</v>
      </c>
      <c r="I955" s="3">
        <f>('Stocks Portfolio'!G955-'Stocks Portfolio'!$G$3)/'Stocks Portfolio'!$G$3</f>
        <v>0.35280023959269252</v>
      </c>
      <c r="J955" s="3">
        <f>('Stocks Portfolio'!H955-'Stocks Portfolio'!$H$3)/'Stocks Portfolio'!$H$3</f>
        <v>-0.31152730150356095</v>
      </c>
      <c r="K955" s="39">
        <f>('Stocks Portfolio'!I955-'Stocks Portfolio'!$I$3)/'Stocks Portfolio'!$I$3</f>
        <v>-0.47282608695652173</v>
      </c>
    </row>
    <row r="956" spans="1:11" customFormat="1" x14ac:dyDescent="0.3">
      <c r="A956" s="101" vm="16193">
        <v>45195</v>
      </c>
      <c r="B956" s="5">
        <f>SUM('Efficient Frontier'!$C$7*'Stocks Portfolio'!K956,'Efficient Frontier'!$D$7*'Stocks Portfolio'!L956,'Stocks Portfolio'!M956*'Efficient Frontier'!$E$7,'Efficient Frontier'!$F$7*'Stocks Portfolio'!N956,'Stocks Portfolio'!O956*'Efficient Frontier'!$G$7,'Efficient Frontier'!$H$7*'Stocks Portfolio'!P956,'Stocks Portfolio'!Q956*'Efficient Frontier'!$I$7,'Efficient Frontier'!$J$7*'Stocks Portfolio'!R956)</f>
        <v>-1.424940413207099E-2</v>
      </c>
      <c r="C956" s="97">
        <f t="shared" si="14"/>
        <v>0.47105204630135128</v>
      </c>
      <c r="D956" s="21">
        <f>('Stocks Portfolio'!B956-'Stocks Portfolio'!$B$3)/'Stocks Portfolio'!$B$3</f>
        <v>0.19522326064382128</v>
      </c>
      <c r="E956" s="3">
        <f>('Stocks Portfolio'!C956-'Stocks Portfolio'!$C$3)/'Stocks Portfolio'!$C$3</f>
        <v>0.33776792313377663</v>
      </c>
      <c r="F956" s="3">
        <f>('Stocks Portfolio'!D956-'Stocks Portfolio'!$D$3)/'Stocks Portfolio'!$D$3</f>
        <v>0.81277164827816784</v>
      </c>
      <c r="G956" s="3">
        <f>('Stocks Portfolio'!E956-'Stocks Portfolio'!$E$3)/'Stocks Portfolio'!$E$3</f>
        <v>0.67259786476868322</v>
      </c>
      <c r="H956" s="3">
        <f>('Stocks Portfolio'!F956-'Stocks Portfolio'!$F$3)/'Stocks Portfolio'!$F$3</f>
        <v>1.8899622007560006E-2</v>
      </c>
      <c r="I956" s="3">
        <f>('Stocks Portfolio'!G956-'Stocks Portfolio'!$G$3)/'Stocks Portfolio'!$G$3</f>
        <v>0.34636118598382748</v>
      </c>
      <c r="J956" s="3">
        <f>('Stocks Portfolio'!H956-'Stocks Portfolio'!$H$3)/'Stocks Portfolio'!$H$3</f>
        <v>-0.33474017409654444</v>
      </c>
      <c r="K956" s="39">
        <f>('Stocks Portfolio'!I956-'Stocks Portfolio'!$I$3)/'Stocks Portfolio'!$I$3</f>
        <v>-0.47499999999999998</v>
      </c>
    </row>
    <row r="957" spans="1:11" customFormat="1" x14ac:dyDescent="0.3">
      <c r="A957" s="101" vm="16208">
        <v>45196</v>
      </c>
      <c r="B957" s="5">
        <f>SUM('Efficient Frontier'!$C$7*'Stocks Portfolio'!K957,'Efficient Frontier'!$D$7*'Stocks Portfolio'!L957,'Stocks Portfolio'!M957*'Efficient Frontier'!$E$7,'Efficient Frontier'!$F$7*'Stocks Portfolio'!N957,'Stocks Portfolio'!O957*'Efficient Frontier'!$G$7,'Efficient Frontier'!$H$7*'Stocks Portfolio'!P957,'Stocks Portfolio'!Q957*'Efficient Frontier'!$I$7,'Efficient Frontier'!$J$7*'Stocks Portfolio'!R957)</f>
        <v>-4.2687999224317666E-3</v>
      </c>
      <c r="C957" s="97">
        <f t="shared" si="14"/>
        <v>0.46866139445499921</v>
      </c>
      <c r="D957" s="21">
        <f>('Stocks Portfolio'!B957-'Stocks Portfolio'!$B$3)/'Stocks Portfolio'!$B$3</f>
        <v>0.17133956386292817</v>
      </c>
      <c r="E957" s="3">
        <f>('Stocks Portfolio'!C957-'Stocks Portfolio'!$C$3)/'Stocks Portfolio'!$C$3</f>
        <v>0.31411677753141165</v>
      </c>
      <c r="F957" s="3">
        <f>('Stocks Portfolio'!D957-'Stocks Portfolio'!$D$3)/'Stocks Portfolio'!$D$3</f>
        <v>0.82347041123370091</v>
      </c>
      <c r="G957" s="3">
        <f>('Stocks Portfolio'!E957-'Stocks Portfolio'!$E$3)/'Stocks Portfolio'!$E$3</f>
        <v>0.67519276393831551</v>
      </c>
      <c r="H957" s="3">
        <f>('Stocks Portfolio'!F957-'Stocks Portfolio'!$F$3)/'Stocks Portfolio'!$F$3</f>
        <v>1.7639647207055971E-2</v>
      </c>
      <c r="I957" s="3">
        <f>('Stocks Portfolio'!G957-'Stocks Portfolio'!$G$3)/'Stocks Portfolio'!$G$3</f>
        <v>0.3370769691524409</v>
      </c>
      <c r="J957" s="3">
        <f>('Stocks Portfolio'!H957-'Stocks Portfolio'!$H$3)/'Stocks Portfolio'!$H$3</f>
        <v>-0.34845687153785276</v>
      </c>
      <c r="K957" s="39">
        <f>('Stocks Portfolio'!I957-'Stocks Portfolio'!$I$3)/'Stocks Portfolio'!$I$3</f>
        <v>-0.48532608695652169</v>
      </c>
    </row>
    <row r="958" spans="1:11" customFormat="1" x14ac:dyDescent="0.3">
      <c r="A958" s="101" vm="16223">
        <v>45197</v>
      </c>
      <c r="B958" s="5">
        <f>SUM('Efficient Frontier'!$C$7*'Stocks Portfolio'!K958,'Efficient Frontier'!$D$7*'Stocks Portfolio'!L958,'Stocks Portfolio'!M958*'Efficient Frontier'!$E$7,'Efficient Frontier'!$F$7*'Stocks Portfolio'!N958,'Stocks Portfolio'!O958*'Efficient Frontier'!$G$7,'Efficient Frontier'!$H$7*'Stocks Portfolio'!P958,'Stocks Portfolio'!Q958*'Efficient Frontier'!$I$7,'Efficient Frontier'!$J$7*'Stocks Portfolio'!R958)</f>
        <v>9.5896387139090961E-3</v>
      </c>
      <c r="C958" s="97">
        <f t="shared" si="14"/>
        <v>0.48533149630009331</v>
      </c>
      <c r="D958" s="21">
        <f>('Stocks Portfolio'!B958-'Stocks Portfolio'!$B$3)/'Stocks Portfolio'!$B$3</f>
        <v>0.17030114226375895</v>
      </c>
      <c r="E958" s="3">
        <f>('Stocks Portfolio'!C958-'Stocks Portfolio'!$C$3)/'Stocks Portfolio'!$C$3</f>
        <v>0.34368070953436791</v>
      </c>
      <c r="F958" s="3">
        <f>('Stocks Portfolio'!D958-'Stocks Portfolio'!$D$3)/'Stocks Portfolio'!$D$3</f>
        <v>0.86091608157806743</v>
      </c>
      <c r="G958" s="3">
        <f>('Stocks Portfolio'!E958-'Stocks Portfolio'!$E$3)/'Stocks Portfolio'!$E$3</f>
        <v>0.66814946619217086</v>
      </c>
      <c r="H958" s="3">
        <f>('Stocks Portfolio'!F958-'Stocks Portfolio'!$F$3)/'Stocks Portfolio'!$F$3</f>
        <v>2.8769424611507867E-2</v>
      </c>
      <c r="I958" s="3">
        <f>('Stocks Portfolio'!G958-'Stocks Portfolio'!$G$3)/'Stocks Portfolio'!$G$3</f>
        <v>0.35998802036537897</v>
      </c>
      <c r="J958" s="3">
        <f>('Stocks Portfolio'!H958-'Stocks Portfolio'!$H$3)/'Stocks Portfolio'!$H$3</f>
        <v>-0.34845687153785276</v>
      </c>
      <c r="K958" s="39">
        <f>('Stocks Portfolio'!I958-'Stocks Portfolio'!$I$3)/'Stocks Portfolio'!$I$3</f>
        <v>-0.4869565217391304</v>
      </c>
    </row>
    <row r="959" spans="1:11" customFormat="1" x14ac:dyDescent="0.3">
      <c r="A959" s="101" vm="16239">
        <v>45198</v>
      </c>
      <c r="B959" s="5">
        <f>SUM('Efficient Frontier'!$C$7*'Stocks Portfolio'!K959,'Efficient Frontier'!$D$7*'Stocks Portfolio'!L959,'Stocks Portfolio'!M959*'Efficient Frontier'!$E$7,'Efficient Frontier'!$F$7*'Stocks Portfolio'!N959,'Stocks Portfolio'!O959*'Efficient Frontier'!$G$7,'Efficient Frontier'!$H$7*'Stocks Portfolio'!P959,'Stocks Portfolio'!Q959*'Efficient Frontier'!$I$7,'Efficient Frontier'!$J$7*'Stocks Portfolio'!R959)</f>
        <v>7.186692191776126E-3</v>
      </c>
      <c r="C959" s="97">
        <f t="shared" si="14"/>
        <v>0.49586896985544165</v>
      </c>
      <c r="D959" s="21">
        <f>('Stocks Portfolio'!B959-'Stocks Portfolio'!$B$3)/'Stocks Portfolio'!$B$3</f>
        <v>0.18587746625129792</v>
      </c>
      <c r="E959" s="3">
        <f>('Stocks Portfolio'!C959-'Stocks Portfolio'!$C$3)/'Stocks Portfolio'!$C$3</f>
        <v>0.35698447893569829</v>
      </c>
      <c r="F959" s="3">
        <f>('Stocks Portfolio'!D959-'Stocks Portfolio'!$D$3)/'Stocks Portfolio'!$D$3</f>
        <v>0.87027749916415897</v>
      </c>
      <c r="G959" s="3">
        <f>('Stocks Portfolio'!E959-'Stocks Portfolio'!$E$3)/'Stocks Portfolio'!$E$3</f>
        <v>0.68520166073546862</v>
      </c>
      <c r="H959" s="3">
        <f>('Stocks Portfolio'!F959-'Stocks Portfolio'!$F$3)/'Stocks Portfolio'!$F$3</f>
        <v>2.4779504409911873E-2</v>
      </c>
      <c r="I959" s="3">
        <f>('Stocks Portfolio'!G959-'Stocks Portfolio'!$G$3)/'Stocks Portfolio'!$G$3</f>
        <v>0.36343216531895783</v>
      </c>
      <c r="J959" s="3">
        <f>('Stocks Portfolio'!H959-'Stocks Portfolio'!$H$3)/'Stocks Portfolio'!$H$3</f>
        <v>-0.33843313109997358</v>
      </c>
      <c r="K959" s="39">
        <f>('Stocks Portfolio'!I959-'Stocks Portfolio'!$I$3)/'Stocks Portfolio'!$I$3</f>
        <v>-0.48804347826086952</v>
      </c>
    </row>
    <row r="960" spans="1:11" customFormat="1" x14ac:dyDescent="0.3">
      <c r="A960" s="101" vm="16253">
        <v>45201</v>
      </c>
      <c r="B960" s="5">
        <f>SUM('Efficient Frontier'!$C$7*'Stocks Portfolio'!K960,'Efficient Frontier'!$D$7*'Stocks Portfolio'!L960,'Stocks Portfolio'!M960*'Efficient Frontier'!$E$7,'Efficient Frontier'!$F$7*'Stocks Portfolio'!N960,'Stocks Portfolio'!O960*'Efficient Frontier'!$G$7,'Efficient Frontier'!$H$7*'Stocks Portfolio'!P960,'Stocks Portfolio'!Q960*'Efficient Frontier'!$I$7,'Efficient Frontier'!$J$7*'Stocks Portfolio'!R960)</f>
        <v>-9.2350810607220776E-3</v>
      </c>
      <c r="C960" s="97">
        <f t="shared" si="14"/>
        <v>0.48630383050949055</v>
      </c>
      <c r="D960" s="21">
        <f>('Stocks Portfolio'!B960-'Stocks Portfolio'!$B$3)/'Stocks Portfolio'!$B$3</f>
        <v>0.14953271028037377</v>
      </c>
      <c r="E960" s="3">
        <f>('Stocks Portfolio'!C960-'Stocks Portfolio'!$C$3)/'Stocks Portfolio'!$C$3</f>
        <v>0.33826065533382593</v>
      </c>
      <c r="F960" s="3">
        <f>('Stocks Portfolio'!D960-'Stocks Portfolio'!$D$3)/'Stocks Portfolio'!$D$3</f>
        <v>0.89100635239050474</v>
      </c>
      <c r="G960" s="3">
        <f>('Stocks Portfolio'!E960-'Stocks Portfolio'!$E$3)/'Stocks Portfolio'!$E$3</f>
        <v>0.63515717674970351</v>
      </c>
      <c r="H960" s="3">
        <f>('Stocks Portfolio'!F960-'Stocks Portfolio'!$F$3)/'Stocks Portfolio'!$F$3</f>
        <v>1.2599748005040004E-2</v>
      </c>
      <c r="I960" s="3">
        <f>('Stocks Portfolio'!G960-'Stocks Portfolio'!$G$3)/'Stocks Portfolio'!$G$3</f>
        <v>0.35519616651692137</v>
      </c>
      <c r="J960" s="3">
        <f>('Stocks Portfolio'!H960-'Stocks Portfolio'!$H$3)/'Stocks Portfolio'!$H$3</f>
        <v>-0.34951200211026107</v>
      </c>
      <c r="K960" s="39">
        <f>('Stocks Portfolio'!I960-'Stocks Portfolio'!$I$3)/'Stocks Portfolio'!$I$3</f>
        <v>-0.49293478260869561</v>
      </c>
    </row>
    <row r="961" spans="1:11" customFormat="1" x14ac:dyDescent="0.3">
      <c r="A961" s="101" vm="16266">
        <v>45202</v>
      </c>
      <c r="B961" s="5">
        <f>SUM('Efficient Frontier'!$C$7*'Stocks Portfolio'!K961,'Efficient Frontier'!$D$7*'Stocks Portfolio'!L961,'Stocks Portfolio'!M961*'Efficient Frontier'!$E$7,'Efficient Frontier'!$F$7*'Stocks Portfolio'!N961,'Stocks Portfolio'!O961*'Efficient Frontier'!$G$7,'Efficient Frontier'!$H$7*'Stocks Portfolio'!P961,'Stocks Portfolio'!Q961*'Efficient Frontier'!$I$7,'Efficient Frontier'!$J$7*'Stocks Portfolio'!R961)</f>
        <v>-1.2407807943037013E-2</v>
      </c>
      <c r="C961" s="97">
        <f t="shared" si="14"/>
        <v>0.4697665015025973</v>
      </c>
      <c r="D961" s="21">
        <f>('Stocks Portfolio'!B961-'Stocks Portfolio'!$B$3)/'Stocks Portfolio'!$B$3</f>
        <v>0.12564901349948068</v>
      </c>
      <c r="E961" s="3">
        <f>('Stocks Portfolio'!C961-'Stocks Portfolio'!$C$3)/'Stocks Portfolio'!$C$3</f>
        <v>0.32742054693274203</v>
      </c>
      <c r="F961" s="3">
        <f>('Stocks Portfolio'!D961-'Stocks Portfolio'!$D$3)/'Stocks Portfolio'!$D$3</f>
        <v>0.88030758943497134</v>
      </c>
      <c r="G961" s="3">
        <f>('Stocks Portfolio'!E961-'Stocks Portfolio'!$E$3)/'Stocks Portfolio'!$E$3</f>
        <v>0.60698398576512469</v>
      </c>
      <c r="H961" s="3">
        <f>('Stocks Portfolio'!F961-'Stocks Portfolio'!$F$3)/'Stocks Portfolio'!$F$3</f>
        <v>2.0999580008401251E-3</v>
      </c>
      <c r="I961" s="3">
        <f>('Stocks Portfolio'!G961-'Stocks Portfolio'!$G$3)/'Stocks Portfolio'!$G$3</f>
        <v>0.33318358790056912</v>
      </c>
      <c r="J961" s="3">
        <f>('Stocks Portfolio'!H961-'Stocks Portfolio'!$H$3)/'Stocks Portfolio'!$H$3</f>
        <v>-0.36270113426536527</v>
      </c>
      <c r="K961" s="39">
        <f>('Stocks Portfolio'!I961-'Stocks Portfolio'!$I$3)/'Stocks Portfolio'!$I$3</f>
        <v>-0.49945652173913035</v>
      </c>
    </row>
    <row r="962" spans="1:11" customFormat="1" x14ac:dyDescent="0.3">
      <c r="A962" s="101" vm="16281">
        <v>45203</v>
      </c>
      <c r="B962" s="5">
        <f>SUM('Efficient Frontier'!$C$7*'Stocks Portfolio'!K962,'Efficient Frontier'!$D$7*'Stocks Portfolio'!L962,'Stocks Portfolio'!M962*'Efficient Frontier'!$E$7,'Efficient Frontier'!$F$7*'Stocks Portfolio'!N962,'Stocks Portfolio'!O962*'Efficient Frontier'!$G$7,'Efficient Frontier'!$H$7*'Stocks Portfolio'!P962,'Stocks Portfolio'!Q962*'Efficient Frontier'!$I$7,'Efficient Frontier'!$J$7*'Stocks Portfolio'!R962)</f>
        <v>3.6473437363126133E-3</v>
      </c>
      <c r="C962" s="97">
        <f t="shared" si="14"/>
        <v>0.47488719453944872</v>
      </c>
      <c r="D962" s="21">
        <f>('Stocks Portfolio'!B962-'Stocks Portfolio'!$B$3)/'Stocks Portfolio'!$B$3</f>
        <v>0.12876427829698842</v>
      </c>
      <c r="E962" s="3">
        <f>('Stocks Portfolio'!C962-'Stocks Portfolio'!$C$3)/'Stocks Portfolio'!$C$3</f>
        <v>0.34565163833456497</v>
      </c>
      <c r="F962" s="3">
        <f>('Stocks Portfolio'!D962-'Stocks Portfolio'!$D$3)/'Stocks Portfolio'!$D$3</f>
        <v>0.8936810431293879</v>
      </c>
      <c r="G962" s="3">
        <f>('Stocks Portfolio'!E962-'Stocks Portfolio'!$E$3)/'Stocks Portfolio'!$E$3</f>
        <v>0.59734578884934775</v>
      </c>
      <c r="H962" s="3">
        <f>('Stocks Portfolio'!F962-'Stocks Portfolio'!$F$3)/'Stocks Portfolio'!$F$3</f>
        <v>-7.7698446031079218E-3</v>
      </c>
      <c r="I962" s="3">
        <f>('Stocks Portfolio'!G962-'Stocks Portfolio'!$G$3)/'Stocks Portfolio'!$G$3</f>
        <v>0.32719377058999694</v>
      </c>
      <c r="J962" s="3">
        <f>('Stocks Portfolio'!H962-'Stocks Portfolio'!$H$3)/'Stocks Portfolio'!$H$3</f>
        <v>-0.35637035083091528</v>
      </c>
      <c r="K962" s="39">
        <f>('Stocks Portfolio'!I962-'Stocks Portfolio'!$I$3)/'Stocks Portfolio'!$I$3</f>
        <v>-0.49021739130434777</v>
      </c>
    </row>
    <row r="963" spans="1:11" customFormat="1" x14ac:dyDescent="0.3">
      <c r="A963" s="101" vm="16297">
        <v>45204</v>
      </c>
      <c r="B963" s="5">
        <f>SUM('Efficient Frontier'!$C$7*'Stocks Portfolio'!K963,'Efficient Frontier'!$D$7*'Stocks Portfolio'!L963,'Stocks Portfolio'!M963*'Efficient Frontier'!$E$7,'Efficient Frontier'!$F$7*'Stocks Portfolio'!N963,'Stocks Portfolio'!O963*'Efficient Frontier'!$G$7,'Efficient Frontier'!$H$7*'Stocks Portfolio'!P963,'Stocks Portfolio'!Q963*'Efficient Frontier'!$I$7,'Efficient Frontier'!$J$7*'Stocks Portfolio'!R963)</f>
        <v>4.1089485882886126E-3</v>
      </c>
      <c r="C963" s="97">
        <f t="shared" si="14"/>
        <v>0.48066317987455282</v>
      </c>
      <c r="D963" s="21">
        <f>('Stocks Portfolio'!B963-'Stocks Portfolio'!$B$3)/'Stocks Portfolio'!$B$3</f>
        <v>0.14434060228452739</v>
      </c>
      <c r="E963" s="3">
        <f>('Stocks Portfolio'!C963-'Stocks Portfolio'!$C$3)/'Stocks Portfolio'!$C$3</f>
        <v>0.35057896033505781</v>
      </c>
      <c r="F963" s="3">
        <f>('Stocks Portfolio'!D963-'Stocks Portfolio'!$D$3)/'Stocks Portfolio'!$D$3</f>
        <v>0.89100635239050474</v>
      </c>
      <c r="G963" s="3">
        <f>('Stocks Portfolio'!E963-'Stocks Portfolio'!$E$3)/'Stocks Portfolio'!$E$3</f>
        <v>0.61884638196915787</v>
      </c>
      <c r="H963" s="3">
        <f>('Stocks Portfolio'!F963-'Stocks Portfolio'!$F$3)/'Stocks Portfolio'!$F$3</f>
        <v>-7.1398572028559034E-3</v>
      </c>
      <c r="I963" s="3">
        <f>('Stocks Portfolio'!G963-'Stocks Portfolio'!$G$3)/'Stocks Portfolio'!$G$3</f>
        <v>0.33438155136268338</v>
      </c>
      <c r="J963" s="3">
        <f>('Stocks Portfolio'!H963-'Stocks Portfolio'!$H$3)/'Stocks Portfolio'!$H$3</f>
        <v>-0.35584278554471105</v>
      </c>
      <c r="K963" s="39">
        <f>('Stocks Portfolio'!I963-'Stocks Portfolio'!$I$3)/'Stocks Portfolio'!$I$3</f>
        <v>-0.49619565217391304</v>
      </c>
    </row>
    <row r="964" spans="1:11" customFormat="1" x14ac:dyDescent="0.3">
      <c r="A964" s="101" vm="16311">
        <v>45205</v>
      </c>
      <c r="B964" s="5">
        <f>SUM('Efficient Frontier'!$C$7*'Stocks Portfolio'!K964,'Efficient Frontier'!$D$7*'Stocks Portfolio'!L964,'Stocks Portfolio'!M964*'Efficient Frontier'!$E$7,'Efficient Frontier'!$F$7*'Stocks Portfolio'!N964,'Stocks Portfolio'!O964*'Efficient Frontier'!$G$7,'Efficient Frontier'!$H$7*'Stocks Portfolio'!P964,'Stocks Portfolio'!Q964*'Efficient Frontier'!$I$7,'Efficient Frontier'!$J$7*'Stocks Portfolio'!R964)</f>
        <v>1.0522734276929312E-2</v>
      </c>
      <c r="C964" s="97">
        <f t="shared" ref="C964:C1023" si="15">($N$7*D964 + $O$7*E964 + $P$7*F964 + $Q$7*G964 + $R$7*H964 + $S$7*I964 + $T$7*J964 + $U$7*K964)</f>
        <v>0.49888501646652178</v>
      </c>
      <c r="D964" s="21">
        <f>('Stocks Portfolio'!B964-'Stocks Portfolio'!$B$3)/'Stocks Portfolio'!$B$3</f>
        <v>0.13395638629283479</v>
      </c>
      <c r="E964" s="3">
        <f>('Stocks Portfolio'!C964-'Stocks Portfolio'!$C$3)/'Stocks Portfolio'!$C$3</f>
        <v>0.38014289233801424</v>
      </c>
      <c r="F964" s="3">
        <f>('Stocks Portfolio'!D964-'Stocks Portfolio'!$D$3)/'Stocks Portfolio'!$D$3</f>
        <v>0.91374122367101285</v>
      </c>
      <c r="G964" s="3">
        <f>('Stocks Portfolio'!E964-'Stocks Portfolio'!$E$3)/'Stocks Portfolio'!$E$3</f>
        <v>0.66518386714116262</v>
      </c>
      <c r="H964" s="3">
        <f>('Stocks Portfolio'!F964-'Stocks Portfolio'!$F$3)/'Stocks Portfolio'!$F$3</f>
        <v>8.6098278034440097E-3</v>
      </c>
      <c r="I964" s="3">
        <f>('Stocks Portfolio'!G964-'Stocks Portfolio'!$G$3)/'Stocks Portfolio'!$G$3</f>
        <v>0.34755914944594202</v>
      </c>
      <c r="J964" s="3">
        <f>('Stocks Portfolio'!H964-'Stocks Portfolio'!$H$3)/'Stocks Portfolio'!$H$3</f>
        <v>-0.36164600369295696</v>
      </c>
      <c r="K964" s="39">
        <f>('Stocks Portfolio'!I964-'Stocks Portfolio'!$I$3)/'Stocks Portfolio'!$I$3</f>
        <v>-0.49076086956521742</v>
      </c>
    </row>
    <row r="965" spans="1:11" customFormat="1" x14ac:dyDescent="0.3">
      <c r="A965" s="101" vm="16327">
        <v>45208</v>
      </c>
      <c r="B965" s="5">
        <f>SUM('Efficient Frontier'!$C$7*'Stocks Portfolio'!K965,'Efficient Frontier'!$D$7*'Stocks Portfolio'!L965,'Stocks Portfolio'!M965*'Efficient Frontier'!$E$7,'Efficient Frontier'!$F$7*'Stocks Portfolio'!N965,'Stocks Portfolio'!O965*'Efficient Frontier'!$G$7,'Efficient Frontier'!$H$7*'Stocks Portfolio'!P965,'Stocks Portfolio'!Q965*'Efficient Frontier'!$I$7,'Efficient Frontier'!$J$7*'Stocks Portfolio'!R965)</f>
        <v>-9.4172667658435991E-3</v>
      </c>
      <c r="C965" s="97">
        <f t="shared" si="15"/>
        <v>0.48390933854130719</v>
      </c>
      <c r="D965" s="21">
        <f>('Stocks Portfolio'!B965-'Stocks Portfolio'!$B$3)/'Stocks Portfolio'!$B$3</f>
        <v>0.14018691588785043</v>
      </c>
      <c r="E965" s="3">
        <f>('Stocks Portfolio'!C965-'Stocks Portfolio'!$C$3)/'Stocks Portfolio'!$C$3</f>
        <v>0.33875338753387529</v>
      </c>
      <c r="F965" s="3">
        <f>('Stocks Portfolio'!D965-'Stocks Portfolio'!$D$3)/'Stocks Portfolio'!$D$3</f>
        <v>0.89234369775994637</v>
      </c>
      <c r="G965" s="3">
        <f>('Stocks Portfolio'!E965-'Stocks Portfolio'!$E$3)/'Stocks Portfolio'!$E$3</f>
        <v>0.64145907473309616</v>
      </c>
      <c r="H965" s="3">
        <f>('Stocks Portfolio'!F965-'Stocks Portfolio'!$F$3)/'Stocks Portfolio'!$F$3</f>
        <v>-1.8899622007558701E-3</v>
      </c>
      <c r="I965" s="3">
        <f>('Stocks Portfolio'!G965-'Stocks Portfolio'!$G$3)/'Stocks Portfolio'!$G$3</f>
        <v>0.34755914944594202</v>
      </c>
      <c r="J965" s="3">
        <f>('Stocks Portfolio'!H965-'Stocks Portfolio'!$H$3)/'Stocks Portfolio'!$H$3</f>
        <v>-0.37325243998944857</v>
      </c>
      <c r="K965" s="39">
        <f>('Stocks Portfolio'!I965-'Stocks Portfolio'!$I$3)/'Stocks Portfolio'!$I$3</f>
        <v>-0.49510869565217391</v>
      </c>
    </row>
    <row r="966" spans="1:11" customFormat="1" x14ac:dyDescent="0.3">
      <c r="A966" s="101" vm="16340">
        <v>45209</v>
      </c>
      <c r="B966" s="5">
        <f>SUM('Efficient Frontier'!$C$7*'Stocks Portfolio'!K966,'Efficient Frontier'!$D$7*'Stocks Portfolio'!L966,'Stocks Portfolio'!M966*'Efficient Frontier'!$E$7,'Efficient Frontier'!$F$7*'Stocks Portfolio'!N966,'Stocks Portfolio'!O966*'Efficient Frontier'!$G$7,'Efficient Frontier'!$H$7*'Stocks Portfolio'!P966,'Stocks Portfolio'!Q966*'Efficient Frontier'!$I$7,'Efficient Frontier'!$J$7*'Stocks Portfolio'!R966)</f>
        <v>2.5536554421618576E-2</v>
      </c>
      <c r="C966" s="97">
        <f t="shared" si="15"/>
        <v>0.52444679340747136</v>
      </c>
      <c r="D966" s="21">
        <f>('Stocks Portfolio'!B966-'Stocks Portfolio'!$B$3)/'Stocks Portfolio'!$B$3</f>
        <v>0.16614745586708199</v>
      </c>
      <c r="E966" s="3">
        <f>('Stocks Portfolio'!C966-'Stocks Portfolio'!$C$3)/'Stocks Portfolio'!$C$3</f>
        <v>0.36141906873614177</v>
      </c>
      <c r="F966" s="3">
        <f>('Stocks Portfolio'!D966-'Stocks Portfolio'!$D$3)/'Stocks Portfolio'!$D$3</f>
        <v>0.94784353059177529</v>
      </c>
      <c r="G966" s="3">
        <f>('Stocks Portfolio'!E966-'Stocks Portfolio'!$E$3)/'Stocks Portfolio'!$E$3</f>
        <v>0.69150355871886138</v>
      </c>
      <c r="H966" s="3">
        <f>('Stocks Portfolio'!F966-'Stocks Portfolio'!$F$3)/'Stocks Portfolio'!$F$3</f>
        <v>1.8479630407391871E-2</v>
      </c>
      <c r="I966" s="3">
        <f>('Stocks Portfolio'!G966-'Stocks Portfolio'!$G$3)/'Stocks Portfolio'!$G$3</f>
        <v>0.38933812518718186</v>
      </c>
      <c r="J966" s="3">
        <f>('Stocks Portfolio'!H966-'Stocks Portfolio'!$H$3)/'Stocks Portfolio'!$H$3</f>
        <v>-0.36217356897916114</v>
      </c>
      <c r="K966" s="39">
        <f>('Stocks Portfolio'!I966-'Stocks Portfolio'!$I$3)/'Stocks Portfolio'!$I$3</f>
        <v>-0.48967391304347818</v>
      </c>
    </row>
    <row r="967" spans="1:11" customFormat="1" x14ac:dyDescent="0.3">
      <c r="A967" s="101" vm="16353">
        <v>45210</v>
      </c>
      <c r="B967" s="5">
        <f>SUM('Efficient Frontier'!$C$7*'Stocks Portfolio'!K967,'Efficient Frontier'!$D$7*'Stocks Portfolio'!L967,'Stocks Portfolio'!M967*'Efficient Frontier'!$E$7,'Efficient Frontier'!$F$7*'Stocks Portfolio'!N967,'Stocks Portfolio'!O967*'Efficient Frontier'!$G$7,'Efficient Frontier'!$H$7*'Stocks Portfolio'!P967,'Stocks Portfolio'!Q967*'Efficient Frontier'!$I$7,'Efficient Frontier'!$J$7*'Stocks Portfolio'!R967)</f>
        <v>3.7863538050404806E-3</v>
      </c>
      <c r="C967" s="97">
        <f t="shared" si="15"/>
        <v>0.52945788769188706</v>
      </c>
      <c r="D967" s="21">
        <f>('Stocks Portfolio'!B967-'Stocks Portfolio'!$B$3)/'Stocks Portfolio'!$B$3</f>
        <v>0.17860851505711306</v>
      </c>
      <c r="E967" s="3">
        <f>('Stocks Portfolio'!C967-'Stocks Portfolio'!$C$3)/'Stocks Portfolio'!$C$3</f>
        <v>0.32791327913279117</v>
      </c>
      <c r="F967" s="3">
        <f>('Stocks Portfolio'!D967-'Stocks Portfolio'!$D$3)/'Stocks Portfolio'!$D$3</f>
        <v>0.94984954864593785</v>
      </c>
      <c r="G967" s="3">
        <f>('Stocks Portfolio'!E967-'Stocks Portfolio'!$E$3)/'Stocks Portfolio'!$E$3</f>
        <v>0.70151245551601427</v>
      </c>
      <c r="H967" s="3">
        <f>('Stocks Portfolio'!F967-'Stocks Portfolio'!$F$3)/'Stocks Portfolio'!$F$3</f>
        <v>2.6039479210415911E-2</v>
      </c>
      <c r="I967" s="3">
        <f>('Stocks Portfolio'!G967-'Stocks Portfolio'!$G$3)/'Stocks Portfolio'!$G$3</f>
        <v>0.41793950284516312</v>
      </c>
      <c r="J967" s="3">
        <f>('Stocks Portfolio'!H967-'Stocks Portfolio'!$H$3)/'Stocks Portfolio'!$H$3</f>
        <v>-0.36533896069638616</v>
      </c>
      <c r="K967" s="39">
        <f>('Stocks Portfolio'!I967-'Stocks Portfolio'!$I$3)/'Stocks Portfolio'!$I$3</f>
        <v>-0.48369565217391303</v>
      </c>
    </row>
    <row r="968" spans="1:11" customFormat="1" x14ac:dyDescent="0.3">
      <c r="A968" s="101" vm="16367">
        <v>45211</v>
      </c>
      <c r="B968" s="5">
        <f>SUM('Efficient Frontier'!$C$7*'Stocks Portfolio'!K968,'Efficient Frontier'!$D$7*'Stocks Portfolio'!L968,'Stocks Portfolio'!M968*'Efficient Frontier'!$E$7,'Efficient Frontier'!$F$7*'Stocks Portfolio'!N968,'Stocks Portfolio'!O968*'Efficient Frontier'!$G$7,'Efficient Frontier'!$H$7*'Stocks Portfolio'!P968,'Stocks Portfolio'!Q968*'Efficient Frontier'!$I$7,'Efficient Frontier'!$J$7*'Stocks Portfolio'!R968)</f>
        <v>5.7921884322212191E-3</v>
      </c>
      <c r="C968" s="97">
        <f t="shared" si="15"/>
        <v>0.54005963835205151</v>
      </c>
      <c r="D968" s="21">
        <f>('Stocks Portfolio'!B968-'Stocks Portfolio'!$B$3)/'Stocks Portfolio'!$B$3</f>
        <v>0.19833852544132899</v>
      </c>
      <c r="E968" s="3">
        <f>('Stocks Portfolio'!C968-'Stocks Portfolio'!$C$3)/'Stocks Portfolio'!$C$3</f>
        <v>0.30179847253017983</v>
      </c>
      <c r="F968" s="3">
        <f>('Stocks Portfolio'!D968-'Stocks Portfolio'!$D$3)/'Stocks Portfolio'!$D$3</f>
        <v>0.97258441992644584</v>
      </c>
      <c r="G968" s="3">
        <f>('Stocks Portfolio'!E968-'Stocks Portfolio'!$E$3)/'Stocks Portfolio'!$E$3</f>
        <v>0.6996589561091342</v>
      </c>
      <c r="H968" s="3">
        <f>('Stocks Portfolio'!F968-'Stocks Portfolio'!$F$3)/'Stocks Portfolio'!$F$3</f>
        <v>2.792944141117178E-2</v>
      </c>
      <c r="I968" s="3">
        <f>('Stocks Portfolio'!G968-'Stocks Portfolio'!$G$3)/'Stocks Portfolio'!$G$3</f>
        <v>0.4156933213536988</v>
      </c>
      <c r="J968" s="3">
        <f>('Stocks Portfolio'!H968-'Stocks Portfolio'!$H$3)/'Stocks Portfolio'!$H$3</f>
        <v>-0.36692165655499864</v>
      </c>
      <c r="K968" s="39">
        <f>('Stocks Portfolio'!I968-'Stocks Portfolio'!$I$3)/'Stocks Portfolio'!$I$3</f>
        <v>-0.48858695652173906</v>
      </c>
    </row>
    <row r="969" spans="1:11" customFormat="1" x14ac:dyDescent="0.3">
      <c r="A969" s="101" vm="16382">
        <v>45212</v>
      </c>
      <c r="B969" s="5">
        <f>SUM('Efficient Frontier'!$C$7*'Stocks Portfolio'!K969,'Efficient Frontier'!$D$7*'Stocks Portfolio'!L969,'Stocks Portfolio'!M969*'Efficient Frontier'!$E$7,'Efficient Frontier'!$F$7*'Stocks Portfolio'!N969,'Stocks Portfolio'!O969*'Efficient Frontier'!$G$7,'Efficient Frontier'!$H$7*'Stocks Portfolio'!P969,'Stocks Portfolio'!Q969*'Efficient Frontier'!$I$7,'Efficient Frontier'!$J$7*'Stocks Portfolio'!R969)</f>
        <v>-5.3695242678740204E-3</v>
      </c>
      <c r="C969" s="97">
        <f t="shared" si="15"/>
        <v>0.53518387701336012</v>
      </c>
      <c r="D969" s="21">
        <f>('Stocks Portfolio'!B969-'Stocks Portfolio'!$B$3)/'Stocks Portfolio'!$B$3</f>
        <v>0.18276220145379021</v>
      </c>
      <c r="E969" s="3">
        <f>('Stocks Portfolio'!C969-'Stocks Portfolio'!$C$3)/'Stocks Portfolio'!$C$3</f>
        <v>0.31017491993101737</v>
      </c>
      <c r="F969" s="3">
        <f>('Stocks Portfolio'!D969-'Stocks Portfolio'!$D$3)/'Stocks Portfolio'!$D$3</f>
        <v>0.98729521899030404</v>
      </c>
      <c r="G969" s="3">
        <f>('Stocks Portfolio'!E969-'Stocks Portfolio'!$E$3)/'Stocks Portfolio'!$E$3</f>
        <v>0.66258896797153033</v>
      </c>
      <c r="H969" s="3">
        <f>('Stocks Portfolio'!F969-'Stocks Portfolio'!$F$3)/'Stocks Portfolio'!$F$3</f>
        <v>1.0499790004200066E-2</v>
      </c>
      <c r="I969" s="3">
        <f>('Stocks Portfolio'!G969-'Stocks Portfolio'!$G$3)/'Stocks Portfolio'!$G$3</f>
        <v>0.40985324947589086</v>
      </c>
      <c r="J969" s="3">
        <f>('Stocks Portfolio'!H969-'Stocks Portfolio'!$H$3)/'Stocks Portfolio'!$H$3</f>
        <v>-0.37589026642046947</v>
      </c>
      <c r="K969" s="39">
        <f>('Stocks Portfolio'!I969-'Stocks Portfolio'!$I$3)/'Stocks Portfolio'!$I$3</f>
        <v>-0.49619565217391304</v>
      </c>
    </row>
    <row r="970" spans="1:11" customFormat="1" x14ac:dyDescent="0.3">
      <c r="A970" s="101" vm="16398">
        <v>45215</v>
      </c>
      <c r="B970" s="5">
        <f>SUM('Efficient Frontier'!$C$7*'Stocks Portfolio'!K970,'Efficient Frontier'!$D$7*'Stocks Portfolio'!L970,'Stocks Portfolio'!M970*'Efficient Frontier'!$E$7,'Efficient Frontier'!$F$7*'Stocks Portfolio'!N970,'Stocks Portfolio'!O970*'Efficient Frontier'!$G$7,'Efficient Frontier'!$H$7*'Stocks Portfolio'!P970,'Stocks Portfolio'!Q970*'Efficient Frontier'!$I$7,'Efficient Frontier'!$J$7*'Stocks Portfolio'!R970)</f>
        <v>1.0587250318445041E-2</v>
      </c>
      <c r="C970" s="97">
        <f t="shared" si="15"/>
        <v>0.55057109028383144</v>
      </c>
      <c r="D970" s="21">
        <f>('Stocks Portfolio'!B970-'Stocks Portfolio'!$B$3)/'Stocks Portfolio'!$B$3</f>
        <v>0.209761163032191</v>
      </c>
      <c r="E970" s="3">
        <f>('Stocks Portfolio'!C970-'Stocks Portfolio'!$C$3)/'Stocks Portfolio'!$C$3</f>
        <v>0.30426213353042603</v>
      </c>
      <c r="F970" s="3">
        <f>('Stocks Portfolio'!D970-'Stocks Portfolio'!$D$3)/'Stocks Portfolio'!$D$3</f>
        <v>0.99531929120695384</v>
      </c>
      <c r="G970" s="3">
        <f>('Stocks Portfolio'!E970-'Stocks Portfolio'!$E$3)/'Stocks Portfolio'!$E$3</f>
        <v>0.70559015421115068</v>
      </c>
      <c r="H970" s="3">
        <f>('Stocks Portfolio'!F970-'Stocks Portfolio'!$F$3)/'Stocks Portfolio'!$F$3</f>
        <v>1.4909701805964012E-2</v>
      </c>
      <c r="I970" s="3">
        <f>('Stocks Portfolio'!G970-'Stocks Portfolio'!$G$3)/'Stocks Portfolio'!$G$3</f>
        <v>0.40011979634621142</v>
      </c>
      <c r="J970" s="3">
        <f>('Stocks Portfolio'!H970-'Stocks Portfolio'!$H$3)/'Stocks Portfolio'!$H$3</f>
        <v>-0.37114217884463196</v>
      </c>
      <c r="K970" s="39">
        <f>('Stocks Portfolio'!I970-'Stocks Portfolio'!$I$3)/'Stocks Portfolio'!$I$3</f>
        <v>-0.49076086956521742</v>
      </c>
    </row>
    <row r="971" spans="1:11" customFormat="1" x14ac:dyDescent="0.3">
      <c r="A971" s="101" vm="16412">
        <v>45216</v>
      </c>
      <c r="B971" s="5">
        <f>SUM('Efficient Frontier'!$C$7*'Stocks Portfolio'!K971,'Efficient Frontier'!$D$7*'Stocks Portfolio'!L971,'Stocks Portfolio'!M971*'Efficient Frontier'!$E$7,'Efficient Frontier'!$F$7*'Stocks Portfolio'!N971,'Stocks Portfolio'!O971*'Efficient Frontier'!$G$7,'Efficient Frontier'!$H$7*'Stocks Portfolio'!P971,'Stocks Portfolio'!Q971*'Efficient Frontier'!$I$7,'Efficient Frontier'!$J$7*'Stocks Portfolio'!R971)</f>
        <v>-5.6560868206840097E-3</v>
      </c>
      <c r="C971" s="97">
        <f t="shared" si="15"/>
        <v>0.53860804085057012</v>
      </c>
      <c r="D971" s="21">
        <f>('Stocks Portfolio'!B971-'Stocks Portfolio'!$B$3)/'Stocks Portfolio'!$B$3</f>
        <v>0.2066458982346831</v>
      </c>
      <c r="E971" s="3">
        <f>('Stocks Portfolio'!C971-'Stocks Portfolio'!$C$3)/'Stocks Portfolio'!$C$3</f>
        <v>0.30524759793052458</v>
      </c>
      <c r="F971" s="3">
        <f>('Stocks Portfolio'!D971-'Stocks Portfolio'!$D$3)/'Stocks Portfolio'!$D$3</f>
        <v>0.96322300234035441</v>
      </c>
      <c r="G971" s="3">
        <f>('Stocks Portfolio'!E971-'Stocks Portfolio'!$E$3)/'Stocks Portfolio'!$E$3</f>
        <v>0.70670225385527874</v>
      </c>
      <c r="H971" s="3">
        <f>('Stocks Portfolio'!F971-'Stocks Portfolio'!$F$3)/'Stocks Portfolio'!$F$3</f>
        <v>1.9739605207895909E-2</v>
      </c>
      <c r="I971" s="3">
        <f>('Stocks Portfolio'!G971-'Stocks Portfolio'!$G$3)/'Stocks Portfolio'!$G$3</f>
        <v>0.41464510332434851</v>
      </c>
      <c r="J971" s="3">
        <f>('Stocks Portfolio'!H971-'Stocks Portfolio'!$H$3)/'Stocks Portfolio'!$H$3</f>
        <v>-0.36903191769981525</v>
      </c>
      <c r="K971" s="39">
        <f>('Stocks Portfolio'!I971-'Stocks Portfolio'!$I$3)/'Stocks Portfolio'!$I$3</f>
        <v>-0.48858695652173906</v>
      </c>
    </row>
    <row r="972" spans="1:11" customFormat="1" x14ac:dyDescent="0.3">
      <c r="A972" s="101" vm="16426">
        <v>45217</v>
      </c>
      <c r="B972" s="5">
        <f>SUM('Efficient Frontier'!$C$7*'Stocks Portfolio'!K972,'Efficient Frontier'!$D$7*'Stocks Portfolio'!L972,'Stocks Portfolio'!M972*'Efficient Frontier'!$E$7,'Efficient Frontier'!$F$7*'Stocks Portfolio'!N972,'Stocks Portfolio'!O972*'Efficient Frontier'!$G$7,'Efficient Frontier'!$H$7*'Stocks Portfolio'!P972,'Stocks Portfolio'!Q972*'Efficient Frontier'!$I$7,'Efficient Frontier'!$J$7*'Stocks Portfolio'!R972)</f>
        <v>-9.1639570619140923E-3</v>
      </c>
      <c r="C972" s="97">
        <f t="shared" si="15"/>
        <v>0.52210522141990345</v>
      </c>
      <c r="D972" s="21">
        <f>('Stocks Portfolio'!B972-'Stocks Portfolio'!$B$3)/'Stocks Portfolio'!$B$3</f>
        <v>0.21079958463136025</v>
      </c>
      <c r="E972" s="3">
        <f>('Stocks Portfolio'!C972-'Stocks Portfolio'!$C$3)/'Stocks Portfolio'!$C$3</f>
        <v>0.30672579453067245</v>
      </c>
      <c r="F972" s="3">
        <f>('Stocks Portfolio'!D972-'Stocks Portfolio'!$D$3)/'Stocks Portfolio'!$D$3</f>
        <v>0.93045804078903349</v>
      </c>
      <c r="G972" s="3">
        <f>('Stocks Portfolio'!E972-'Stocks Portfolio'!$E$3)/'Stocks Portfolio'!$E$3</f>
        <v>0.68965005931198098</v>
      </c>
      <c r="H972" s="3">
        <f>('Stocks Portfolio'!F972-'Stocks Portfolio'!$F$3)/'Stocks Portfolio'!$F$3</f>
        <v>7.9798404031919904E-3</v>
      </c>
      <c r="I972" s="3">
        <f>('Stocks Portfolio'!G972-'Stocks Portfolio'!$G$3)/'Stocks Portfolio'!$G$3</f>
        <v>0.40551063192572617</v>
      </c>
      <c r="J972" s="3">
        <f>('Stocks Portfolio'!H972-'Stocks Portfolio'!$H$3)/'Stocks Portfolio'!$H$3</f>
        <v>-0.36586652598259028</v>
      </c>
      <c r="K972" s="39">
        <f>('Stocks Portfolio'!I972-'Stocks Portfolio'!$I$3)/'Stocks Portfolio'!$I$3</f>
        <v>-0.49565217391304345</v>
      </c>
    </row>
    <row r="973" spans="1:11" customFormat="1" x14ac:dyDescent="0.3">
      <c r="A973" s="101" vm="16444">
        <v>45218</v>
      </c>
      <c r="B973" s="5">
        <f>SUM('Efficient Frontier'!$C$7*'Stocks Portfolio'!K973,'Efficient Frontier'!$D$7*'Stocks Portfolio'!L973,'Stocks Portfolio'!M973*'Efficient Frontier'!$E$7,'Efficient Frontier'!$F$7*'Stocks Portfolio'!N973,'Stocks Portfolio'!O973*'Efficient Frontier'!$G$7,'Efficient Frontier'!$H$7*'Stocks Portfolio'!P973,'Stocks Portfolio'!Q973*'Efficient Frontier'!$I$7,'Efficient Frontier'!$J$7*'Stocks Portfolio'!R973)</f>
        <v>-1.1166819553967368E-2</v>
      </c>
      <c r="C973" s="97">
        <f t="shared" si="15"/>
        <v>0.50428526374686145</v>
      </c>
      <c r="D973" s="21">
        <f>('Stocks Portfolio'!B973-'Stocks Portfolio'!$B$3)/'Stocks Portfolio'!$B$3</f>
        <v>0.20456905503634462</v>
      </c>
      <c r="E973" s="3">
        <f>('Stocks Portfolio'!C973-'Stocks Portfolio'!$C$3)/'Stocks Portfolio'!$C$3</f>
        <v>0.3086967233308695</v>
      </c>
      <c r="F973" s="3">
        <f>('Stocks Portfolio'!D973-'Stocks Portfolio'!$D$3)/'Stocks Portfolio'!$D$3</f>
        <v>0.90638582413908397</v>
      </c>
      <c r="G973" s="3">
        <f>('Stocks Portfolio'!E973-'Stocks Portfolio'!$E$3)/'Stocks Portfolio'!$E$3</f>
        <v>0.66852016607354681</v>
      </c>
      <c r="H973" s="3">
        <f>('Stocks Portfolio'!F973-'Stocks Portfolio'!$F$3)/'Stocks Portfolio'!$F$3</f>
        <v>-2.5199496010078889E-3</v>
      </c>
      <c r="I973" s="3">
        <f>('Stocks Portfolio'!G973-'Stocks Portfolio'!$G$3)/'Stocks Portfolio'!$G$3</f>
        <v>0.35414794848757103</v>
      </c>
      <c r="J973" s="3">
        <f>('Stocks Portfolio'!H973-'Stocks Portfolio'!$H$3)/'Stocks Portfolio'!$H$3</f>
        <v>-0.37114217884463196</v>
      </c>
      <c r="K973" s="39">
        <f>('Stocks Portfolio'!I973-'Stocks Portfolio'!$I$3)/'Stocks Portfolio'!$I$3</f>
        <v>-0.49891304347826082</v>
      </c>
    </row>
    <row r="974" spans="1:11" customFormat="1" x14ac:dyDescent="0.3">
      <c r="A974" s="101" vm="16460">
        <v>45219</v>
      </c>
      <c r="B974" s="5">
        <f>SUM('Efficient Frontier'!$C$7*'Stocks Portfolio'!K974,'Efficient Frontier'!$D$7*'Stocks Portfolio'!L974,'Stocks Portfolio'!M974*'Efficient Frontier'!$E$7,'Efficient Frontier'!$F$7*'Stocks Portfolio'!N974,'Stocks Portfolio'!O974*'Efficient Frontier'!$G$7,'Efficient Frontier'!$H$7*'Stocks Portfolio'!P974,'Stocks Portfolio'!Q974*'Efficient Frontier'!$I$7,'Efficient Frontier'!$J$7*'Stocks Portfolio'!R974)</f>
        <v>-1.2299538654821739E-2</v>
      </c>
      <c r="C974" s="97">
        <f t="shared" si="15"/>
        <v>0.48796922162620071</v>
      </c>
      <c r="D974" s="21">
        <f>('Stocks Portfolio'!B974-'Stocks Portfolio'!$B$3)/'Stocks Portfolio'!$B$3</f>
        <v>0.17030114226375895</v>
      </c>
      <c r="E974" s="3">
        <f>('Stocks Portfolio'!C974-'Stocks Portfolio'!$C$3)/'Stocks Portfolio'!$C$3</f>
        <v>0.29539295392953913</v>
      </c>
      <c r="F974" s="3">
        <f>('Stocks Portfolio'!D974-'Stocks Portfolio'!$D$3)/'Stocks Portfolio'!$D$3</f>
        <v>0.90170511534603781</v>
      </c>
      <c r="G974" s="3">
        <f>('Stocks Portfolio'!E974-'Stocks Portfolio'!$E$3)/'Stocks Portfolio'!$E$3</f>
        <v>0.64034697508896798</v>
      </c>
      <c r="H974" s="3">
        <f>('Stocks Portfolio'!F974-'Stocks Portfolio'!$F$3)/'Stocks Portfolio'!$F$3</f>
        <v>-1.5539689206215844E-2</v>
      </c>
      <c r="I974" s="3">
        <f>('Stocks Portfolio'!G974-'Stocks Portfolio'!$G$3)/'Stocks Portfolio'!$G$3</f>
        <v>0.32135369871218927</v>
      </c>
      <c r="J974" s="3">
        <f>('Stocks Portfolio'!H974-'Stocks Portfolio'!$H$3)/'Stocks Portfolio'!$H$3</f>
        <v>-0.38274861514112368</v>
      </c>
      <c r="K974" s="39">
        <f>('Stocks Portfolio'!I974-'Stocks Portfolio'!$I$3)/'Stocks Portfolio'!$I$3</f>
        <v>-0.49836956521739123</v>
      </c>
    </row>
    <row r="975" spans="1:11" customFormat="1" x14ac:dyDescent="0.3">
      <c r="A975" s="101" vm="16477">
        <v>45222</v>
      </c>
      <c r="B975" s="5">
        <f>SUM('Efficient Frontier'!$C$7*'Stocks Portfolio'!K975,'Efficient Frontier'!$D$7*'Stocks Portfolio'!L975,'Stocks Portfolio'!M975*'Efficient Frontier'!$E$7,'Efficient Frontier'!$F$7*'Stocks Portfolio'!N975,'Stocks Portfolio'!O975*'Efficient Frontier'!$G$7,'Efficient Frontier'!$H$7*'Stocks Portfolio'!P975,'Stocks Portfolio'!Q975*'Efficient Frontier'!$I$7,'Efficient Frontier'!$J$7*'Stocks Portfolio'!R975)</f>
        <v>8.0207206878371694E-3</v>
      </c>
      <c r="C975" s="97">
        <f t="shared" si="15"/>
        <v>0.50128368904293197</v>
      </c>
      <c r="D975" s="21">
        <f>('Stocks Portfolio'!B975-'Stocks Portfolio'!$B$3)/'Stocks Portfolio'!$B$3</f>
        <v>0.16614745586708199</v>
      </c>
      <c r="E975" s="3">
        <f>('Stocks Portfolio'!C975-'Stocks Portfolio'!$C$3)/'Stocks Portfolio'!$C$3</f>
        <v>0.29933481152993341</v>
      </c>
      <c r="F975" s="3">
        <f>('Stocks Portfolio'!D975-'Stocks Portfolio'!$D$3)/'Stocks Portfolio'!$D$3</f>
        <v>0.91307255098629225</v>
      </c>
      <c r="G975" s="3">
        <f>('Stocks Portfolio'!E975-'Stocks Portfolio'!$E$3)/'Stocks Portfolio'!$E$3</f>
        <v>0.68223606168446038</v>
      </c>
      <c r="H975" s="3">
        <f>('Stocks Portfolio'!F975-'Stocks Portfolio'!$F$3)/'Stocks Portfolio'!$F$3</f>
        <v>-3.1499370012599078E-3</v>
      </c>
      <c r="I975" s="3">
        <f>('Stocks Portfolio'!G975-'Stocks Portfolio'!$G$3)/'Stocks Portfolio'!$G$3</f>
        <v>0.34935609463911338</v>
      </c>
      <c r="J975" s="3">
        <f>('Stocks Portfolio'!H975-'Stocks Portfolio'!$H$3)/'Stocks Portfolio'!$H$3</f>
        <v>-0.38538644157214447</v>
      </c>
      <c r="K975" s="39">
        <f>('Stocks Portfolio'!I975-'Stocks Portfolio'!$I$3)/'Stocks Portfolio'!$I$3</f>
        <v>-0.49565217391304345</v>
      </c>
    </row>
    <row r="976" spans="1:11" customFormat="1" x14ac:dyDescent="0.3">
      <c r="A976" s="101" vm="16491">
        <v>45223</v>
      </c>
      <c r="B976" s="5">
        <f>SUM('Efficient Frontier'!$C$7*'Stocks Portfolio'!K976,'Efficient Frontier'!$D$7*'Stocks Portfolio'!L976,'Stocks Portfolio'!M976*'Efficient Frontier'!$E$7,'Efficient Frontier'!$F$7*'Stocks Portfolio'!N976,'Stocks Portfolio'!O976*'Efficient Frontier'!$G$7,'Efficient Frontier'!$H$7*'Stocks Portfolio'!P976,'Stocks Portfolio'!Q976*'Efficient Frontier'!$I$7,'Efficient Frontier'!$J$7*'Stocks Portfolio'!R976)</f>
        <v>3.8232075687368375E-3</v>
      </c>
      <c r="C976" s="97">
        <f t="shared" si="15"/>
        <v>0.50606675764091147</v>
      </c>
      <c r="D976" s="21">
        <f>('Stocks Portfolio'!B976-'Stocks Portfolio'!$B$3)/'Stocks Portfolio'!$B$3</f>
        <v>0.19003115264797507</v>
      </c>
      <c r="E976" s="3">
        <f>('Stocks Portfolio'!C976-'Stocks Portfolio'!$C$3)/'Stocks Portfolio'!$C$3</f>
        <v>0.32643508253264347</v>
      </c>
      <c r="F976" s="3">
        <f>('Stocks Portfolio'!D976-'Stocks Portfolio'!$D$3)/'Stocks Portfolio'!$D$3</f>
        <v>0.90504847876964201</v>
      </c>
      <c r="G976" s="3">
        <f>('Stocks Portfolio'!E976-'Stocks Portfolio'!$E$3)/'Stocks Portfolio'!$E$3</f>
        <v>0.70484875444839867</v>
      </c>
      <c r="H976" s="3">
        <f>('Stocks Portfolio'!F976-'Stocks Portfolio'!$F$3)/'Stocks Portfolio'!$F$3</f>
        <v>-8.1898362032758725E-3</v>
      </c>
      <c r="I976" s="3">
        <f>('Stocks Portfolio'!G976-'Stocks Portfolio'!$G$3)/'Stocks Portfolio'!$G$3</f>
        <v>0.32719377058999694</v>
      </c>
      <c r="J976" s="3">
        <f>('Stocks Portfolio'!H976-'Stocks Portfolio'!$H$3)/'Stocks Portfolio'!$H$3</f>
        <v>-0.38222104985491945</v>
      </c>
      <c r="K976" s="39">
        <f>('Stocks Portfolio'!I976-'Stocks Portfolio'!$I$3)/'Stocks Portfolio'!$I$3</f>
        <v>-0.50163043478260871</v>
      </c>
    </row>
    <row r="977" spans="1:11" customFormat="1" x14ac:dyDescent="0.3">
      <c r="A977" s="101" vm="16507">
        <v>45224</v>
      </c>
      <c r="B977" s="5">
        <f>SUM('Efficient Frontier'!$C$7*'Stocks Portfolio'!K977,'Efficient Frontier'!$D$7*'Stocks Portfolio'!L977,'Stocks Portfolio'!M977*'Efficient Frontier'!$E$7,'Efficient Frontier'!$F$7*'Stocks Portfolio'!N977,'Stocks Portfolio'!O977*'Efficient Frontier'!$G$7,'Efficient Frontier'!$H$7*'Stocks Portfolio'!P977,'Stocks Portfolio'!Q977*'Efficient Frontier'!$I$7,'Efficient Frontier'!$J$7*'Stocks Portfolio'!R977)</f>
        <v>-5.0149243474017164E-3</v>
      </c>
      <c r="C977" s="97">
        <f t="shared" si="15"/>
        <v>0.49786484483188354</v>
      </c>
      <c r="D977" s="21">
        <f>('Stocks Portfolio'!B977-'Stocks Portfolio'!$B$3)/'Stocks Portfolio'!$B$3</f>
        <v>0.19003115264797507</v>
      </c>
      <c r="E977" s="3">
        <f>('Stocks Portfolio'!C977-'Stocks Portfolio'!$C$3)/'Stocks Portfolio'!$C$3</f>
        <v>0.31263858093126379</v>
      </c>
      <c r="F977" s="3">
        <f>('Stocks Portfolio'!D977-'Stocks Portfolio'!$D$3)/'Stocks Portfolio'!$D$3</f>
        <v>0.90237378803075885</v>
      </c>
      <c r="G977" s="3">
        <f>('Stocks Portfolio'!E977-'Stocks Portfolio'!$E$3)/'Stocks Portfolio'!$E$3</f>
        <v>0.66777876631079491</v>
      </c>
      <c r="H977" s="3">
        <f>('Stocks Portfolio'!F977-'Stocks Portfolio'!$F$3)/'Stocks Portfolio'!$F$3</f>
        <v>-1.049979000419988E-2</v>
      </c>
      <c r="I977" s="3">
        <f>('Stocks Portfolio'!G977-'Stocks Portfolio'!$G$3)/'Stocks Portfolio'!$G$3</f>
        <v>0.33108715184186877</v>
      </c>
      <c r="J977" s="3">
        <f>('Stocks Portfolio'!H977-'Stocks Portfolio'!$H$3)/'Stocks Portfolio'!$H$3</f>
        <v>-0.38327618042732786</v>
      </c>
      <c r="K977" s="39">
        <f>('Stocks Portfolio'!I977-'Stocks Portfolio'!$I$3)/'Stocks Portfolio'!$I$3</f>
        <v>-0.50217391304347825</v>
      </c>
    </row>
    <row r="978" spans="1:11" customFormat="1" x14ac:dyDescent="0.3">
      <c r="A978" s="101" vm="16523">
        <v>45225</v>
      </c>
      <c r="B978" s="5">
        <f>SUM('Efficient Frontier'!$C$7*'Stocks Portfolio'!K978,'Efficient Frontier'!$D$7*'Stocks Portfolio'!L978,'Stocks Portfolio'!M978*'Efficient Frontier'!$E$7,'Efficient Frontier'!$F$7*'Stocks Portfolio'!N978,'Stocks Portfolio'!O978*'Efficient Frontier'!$G$7,'Efficient Frontier'!$H$7*'Stocks Portfolio'!P978,'Stocks Portfolio'!Q978*'Efficient Frontier'!$I$7,'Efficient Frontier'!$J$7*'Stocks Portfolio'!R978)</f>
        <v>2.2646667391372009E-3</v>
      </c>
      <c r="C978" s="97">
        <f t="shared" si="15"/>
        <v>0.49983221710581843</v>
      </c>
      <c r="D978" s="21">
        <f>('Stocks Portfolio'!B978-'Stocks Portfolio'!$B$3)/'Stocks Portfolio'!$B$3</f>
        <v>0.21079958463136025</v>
      </c>
      <c r="E978" s="3">
        <f>('Stocks Portfolio'!C978-'Stocks Portfolio'!$C$3)/'Stocks Portfolio'!$C$3</f>
        <v>0.27765459472776532</v>
      </c>
      <c r="F978" s="3">
        <f>('Stocks Portfolio'!D978-'Stocks Portfolio'!$D$3)/'Stocks Portfolio'!$D$3</f>
        <v>0.89234369775994637</v>
      </c>
      <c r="G978" s="3">
        <f>('Stocks Portfolio'!E978-'Stocks Portfolio'!$E$3)/'Stocks Portfolio'!$E$3</f>
        <v>0.69224495848161327</v>
      </c>
      <c r="H978" s="3">
        <f>('Stocks Portfolio'!F978-'Stocks Portfolio'!$F$3)/'Stocks Portfolio'!$F$3</f>
        <v>-4.619907601847828E-3</v>
      </c>
      <c r="I978" s="3">
        <f>('Stocks Portfolio'!G978-'Stocks Portfolio'!$G$3)/'Stocks Portfolio'!$G$3</f>
        <v>0.32315064390536097</v>
      </c>
      <c r="J978" s="3">
        <f>('Stocks Portfolio'!H978-'Stocks Portfolio'!$H$3)/'Stocks Portfolio'!$H$3</f>
        <v>-0.40226853073067786</v>
      </c>
      <c r="K978" s="39">
        <f>('Stocks Portfolio'!I978-'Stocks Portfolio'!$I$3)/'Stocks Portfolio'!$I$3</f>
        <v>-0.4847826086956521</v>
      </c>
    </row>
    <row r="979" spans="1:11" customFormat="1" x14ac:dyDescent="0.3">
      <c r="A979" s="101" vm="16538">
        <v>45226</v>
      </c>
      <c r="B979" s="5">
        <f>SUM('Efficient Frontier'!$C$7*'Stocks Portfolio'!K979,'Efficient Frontier'!$D$7*'Stocks Portfolio'!L979,'Stocks Portfolio'!M979*'Efficient Frontier'!$E$7,'Efficient Frontier'!$F$7*'Stocks Portfolio'!N979,'Stocks Portfolio'!O979*'Efficient Frontier'!$G$7,'Efficient Frontier'!$H$7*'Stocks Portfolio'!P979,'Stocks Portfolio'!Q979*'Efficient Frontier'!$I$7,'Efficient Frontier'!$J$7*'Stocks Portfolio'!R979)</f>
        <v>-4.1355236851247359E-3</v>
      </c>
      <c r="C979" s="97">
        <f t="shared" si="15"/>
        <v>0.49511160893395229</v>
      </c>
      <c r="D979" s="21">
        <f>('Stocks Portfolio'!B979-'Stocks Portfolio'!$B$3)/'Stocks Portfolio'!$B$3</f>
        <v>0.20145379023883689</v>
      </c>
      <c r="E979" s="3">
        <f>('Stocks Portfolio'!C979-'Stocks Portfolio'!$C$3)/'Stocks Portfolio'!$C$3</f>
        <v>0.19512195121951204</v>
      </c>
      <c r="F979" s="3">
        <f>('Stocks Portfolio'!D979-'Stocks Portfolio'!$D$3)/'Stocks Portfolio'!$D$3</f>
        <v>0.88966900702106322</v>
      </c>
      <c r="G979" s="3">
        <f>('Stocks Portfolio'!E979-'Stocks Portfolio'!$E$3)/'Stocks Portfolio'!$E$3</f>
        <v>0.71115065243179121</v>
      </c>
      <c r="H979" s="3">
        <f>('Stocks Portfolio'!F979-'Stocks Portfolio'!$F$3)/'Stocks Portfolio'!$F$3</f>
        <v>-1.4699706005879198E-3</v>
      </c>
      <c r="I979" s="3">
        <f>('Stocks Portfolio'!G979-'Stocks Portfolio'!$G$3)/'Stocks Portfolio'!$G$3</f>
        <v>0.29664570230607978</v>
      </c>
      <c r="J979" s="3">
        <f>('Stocks Portfolio'!H979-'Stocks Portfolio'!$H$3)/'Stocks Portfolio'!$H$3</f>
        <v>-0.40596148773410706</v>
      </c>
      <c r="K979" s="39">
        <f>('Stocks Portfolio'!I979-'Stocks Portfolio'!$I$3)/'Stocks Portfolio'!$I$3</f>
        <v>-0.48097826086956513</v>
      </c>
    </row>
    <row r="980" spans="1:11" customFormat="1" x14ac:dyDescent="0.3">
      <c r="A980" s="101" vm="16554">
        <v>45229</v>
      </c>
      <c r="B980" s="5">
        <f>SUM('Efficient Frontier'!$C$7*'Stocks Portfolio'!K980,'Efficient Frontier'!$D$7*'Stocks Portfolio'!L980,'Stocks Portfolio'!M980*'Efficient Frontier'!$E$7,'Efficient Frontier'!$F$7*'Stocks Portfolio'!N980,'Stocks Portfolio'!O980*'Efficient Frontier'!$G$7,'Efficient Frontier'!$H$7*'Stocks Portfolio'!P980,'Stocks Portfolio'!Q980*'Efficient Frontier'!$I$7,'Efficient Frontier'!$J$7*'Stocks Portfolio'!R980)</f>
        <v>7.4940422846180039E-3</v>
      </c>
      <c r="C980" s="97">
        <f t="shared" si="15"/>
        <v>0.50268513983045693</v>
      </c>
      <c r="D980" s="21">
        <f>('Stocks Portfolio'!B980-'Stocks Portfolio'!$B$3)/'Stocks Portfolio'!$B$3</f>
        <v>0.21806853582554511</v>
      </c>
      <c r="E980" s="3">
        <f>('Stocks Portfolio'!C980-'Stocks Portfolio'!$C$3)/'Stocks Portfolio'!$C$3</f>
        <v>0.20128110372012797</v>
      </c>
      <c r="F980" s="3">
        <f>('Stocks Portfolio'!D980-'Stocks Portfolio'!$D$3)/'Stocks Portfolio'!$D$3</f>
        <v>0.88431962554329646</v>
      </c>
      <c r="G980" s="3">
        <f>('Stocks Portfolio'!E980-'Stocks Portfolio'!$E$3)/'Stocks Portfolio'!$E$3</f>
        <v>0.74154804270462626</v>
      </c>
      <c r="H980" s="3">
        <f>('Stocks Portfolio'!F980-'Stocks Portfolio'!$F$3)/'Stocks Portfolio'!$F$3</f>
        <v>8.6098278034440097E-3</v>
      </c>
      <c r="I980" s="3">
        <f>('Stocks Portfolio'!G980-'Stocks Portfolio'!$G$3)/'Stocks Portfolio'!$G$3</f>
        <v>0.27583108715184179</v>
      </c>
      <c r="J980" s="3">
        <f>('Stocks Portfolio'!H980-'Stocks Portfolio'!$H$3)/'Stocks Portfolio'!$H$3</f>
        <v>-0.40121340015826956</v>
      </c>
      <c r="K980" s="39">
        <f>('Stocks Portfolio'!I980-'Stocks Portfolio'!$I$3)/'Stocks Portfolio'!$I$3</f>
        <v>-0.45108695652173908</v>
      </c>
    </row>
    <row r="981" spans="1:11" customFormat="1" x14ac:dyDescent="0.3">
      <c r="A981" s="101" vm="16569">
        <v>45230</v>
      </c>
      <c r="B981" s="5">
        <f>SUM('Efficient Frontier'!$C$7*'Stocks Portfolio'!K981,'Efficient Frontier'!$D$7*'Stocks Portfolio'!L981,'Stocks Portfolio'!M981*'Efficient Frontier'!$E$7,'Efficient Frontier'!$F$7*'Stocks Portfolio'!N981,'Stocks Portfolio'!O981*'Efficient Frontier'!$G$7,'Efficient Frontier'!$H$7*'Stocks Portfolio'!P981,'Stocks Portfolio'!Q981*'Efficient Frontier'!$I$7,'Efficient Frontier'!$J$7*'Stocks Portfolio'!R981)</f>
        <v>7.9136697063774616E-3</v>
      </c>
      <c r="C981" s="97">
        <f t="shared" si="15"/>
        <v>0.51586158308845753</v>
      </c>
      <c r="D981" s="21">
        <f>('Stocks Portfolio'!B981-'Stocks Portfolio'!$B$3)/'Stocks Portfolio'!$B$3</f>
        <v>0.20456905503634462</v>
      </c>
      <c r="E981" s="3">
        <f>('Stocks Portfolio'!C981-'Stocks Portfolio'!$C$3)/'Stocks Portfolio'!$C$3</f>
        <v>0.20571569352057142</v>
      </c>
      <c r="F981" s="3">
        <f>('Stocks Portfolio'!D981-'Stocks Portfolio'!$D$3)/'Stocks Portfolio'!$D$3</f>
        <v>0.90906051487796713</v>
      </c>
      <c r="G981" s="3">
        <f>('Stocks Portfolio'!E981-'Stocks Portfolio'!$E$3)/'Stocks Portfolio'!$E$3</f>
        <v>0.75155693950177938</v>
      </c>
      <c r="H981" s="3">
        <f>('Stocks Portfolio'!F981-'Stocks Portfolio'!$F$3)/'Stocks Portfolio'!$F$3</f>
        <v>3.1709365812683896E-2</v>
      </c>
      <c r="I981" s="3">
        <f>('Stocks Portfolio'!G981-'Stocks Portfolio'!$G$3)/'Stocks Portfolio'!$G$3</f>
        <v>0.31775980832584616</v>
      </c>
      <c r="J981" s="3">
        <f>('Stocks Portfolio'!H981-'Stocks Portfolio'!$H$3)/'Stocks Portfolio'!$H$3</f>
        <v>-0.39118965972039038</v>
      </c>
      <c r="K981" s="39">
        <f>('Stocks Portfolio'!I981-'Stocks Portfolio'!$I$3)/'Stocks Portfolio'!$I$3</f>
        <v>-0.4521739130434782</v>
      </c>
    </row>
    <row r="982" spans="1:11" customFormat="1" x14ac:dyDescent="0.3">
      <c r="A982" s="101" vm="16583">
        <v>45231</v>
      </c>
      <c r="B982" s="5">
        <f>SUM('Efficient Frontier'!$C$7*'Stocks Portfolio'!K982,'Efficient Frontier'!$D$7*'Stocks Portfolio'!L982,'Stocks Portfolio'!M982*'Efficient Frontier'!$E$7,'Efficient Frontier'!$F$7*'Stocks Portfolio'!N982,'Stocks Portfolio'!O982*'Efficient Frontier'!$G$7,'Efficient Frontier'!$H$7*'Stocks Portfolio'!P982,'Stocks Portfolio'!Q982*'Efficient Frontier'!$I$7,'Efficient Frontier'!$J$7*'Stocks Portfolio'!R982)</f>
        <v>6.6041857169072847E-3</v>
      </c>
      <c r="C982" s="97">
        <f t="shared" si="15"/>
        <v>0.52659393372918428</v>
      </c>
      <c r="D982" s="21">
        <f>('Stocks Portfolio'!B982-'Stocks Portfolio'!$B$3)/'Stocks Portfolio'!$B$3</f>
        <v>0.20249221183800614</v>
      </c>
      <c r="E982" s="3">
        <f>('Stocks Portfolio'!C982-'Stocks Portfolio'!$C$3)/'Stocks Portfolio'!$C$3</f>
        <v>0.22074402562207424</v>
      </c>
      <c r="F982" s="3">
        <f>('Stocks Portfolio'!D982-'Stocks Portfolio'!$D$3)/'Stocks Portfolio'!$D$3</f>
        <v>0.92042795051822113</v>
      </c>
      <c r="G982" s="3">
        <f>('Stocks Portfolio'!E982-'Stocks Portfolio'!$E$3)/'Stocks Portfolio'!$E$3</f>
        <v>0.7730575326215896</v>
      </c>
      <c r="H982" s="3">
        <f>('Stocks Portfolio'!F982-'Stocks Portfolio'!$F$3)/'Stocks Portfolio'!$F$3</f>
        <v>4.6199076018479772E-2</v>
      </c>
      <c r="I982" s="3">
        <f>('Stocks Portfolio'!G982-'Stocks Portfolio'!$G$3)/'Stocks Portfolio'!$G$3</f>
        <v>0.34336627732854152</v>
      </c>
      <c r="J982" s="3">
        <f>('Stocks Portfolio'!H982-'Stocks Portfolio'!$H$3)/'Stocks Portfolio'!$H$3</f>
        <v>-0.39435505143761534</v>
      </c>
      <c r="K982" s="39">
        <f>('Stocks Portfolio'!I982-'Stocks Portfolio'!$I$3)/'Stocks Portfolio'!$I$3</f>
        <v>-0.44782608695652171</v>
      </c>
    </row>
    <row r="983" spans="1:11" customFormat="1" x14ac:dyDescent="0.3">
      <c r="A983" s="101" vm="16598">
        <v>45232</v>
      </c>
      <c r="B983" s="5">
        <f>SUM('Efficient Frontier'!$C$7*'Stocks Portfolio'!K983,'Efficient Frontier'!$D$7*'Stocks Portfolio'!L983,'Stocks Portfolio'!M983*'Efficient Frontier'!$E$7,'Efficient Frontier'!$F$7*'Stocks Portfolio'!N983,'Stocks Portfolio'!O983*'Efficient Frontier'!$G$7,'Efficient Frontier'!$H$7*'Stocks Portfolio'!P983,'Stocks Portfolio'!Q983*'Efficient Frontier'!$I$7,'Efficient Frontier'!$J$7*'Stocks Portfolio'!R983)</f>
        <v>2.9939696203387007E-2</v>
      </c>
      <c r="C983" s="97">
        <f t="shared" si="15"/>
        <v>0.57610839970853023</v>
      </c>
      <c r="D983" s="21">
        <f>('Stocks Portfolio'!B983-'Stocks Portfolio'!$B$3)/'Stocks Portfolio'!$B$3</f>
        <v>0.23572170301142256</v>
      </c>
      <c r="E983" s="3">
        <f>('Stocks Portfolio'!C983-'Stocks Portfolio'!$C$3)/'Stocks Portfolio'!$C$3</f>
        <v>0.26139443212613939</v>
      </c>
      <c r="F983" s="3">
        <f>('Stocks Portfolio'!D983-'Stocks Portfolio'!$D$3)/'Stocks Portfolio'!$D$3</f>
        <v>1.0280842527582748</v>
      </c>
      <c r="G983" s="3">
        <f>('Stocks Portfolio'!E983-'Stocks Portfolio'!$E$3)/'Stocks Portfolio'!$E$3</f>
        <v>0.74228944246737849</v>
      </c>
      <c r="H983" s="3">
        <f>('Stocks Portfolio'!F983-'Stocks Portfolio'!$F$3)/'Stocks Portfolio'!$F$3</f>
        <v>6.0058798824023624E-2</v>
      </c>
      <c r="I983" s="3">
        <f>('Stocks Portfolio'!G983-'Stocks Portfolio'!$G$3)/'Stocks Portfolio'!$G$3</f>
        <v>0.37286612758310861</v>
      </c>
      <c r="J983" s="3">
        <f>('Stocks Portfolio'!H983-'Stocks Portfolio'!$H$3)/'Stocks Portfolio'!$H$3</f>
        <v>-0.37800052756528618</v>
      </c>
      <c r="K983" s="39">
        <f>('Stocks Portfolio'!I983-'Stocks Portfolio'!$I$3)/'Stocks Portfolio'!$I$3</f>
        <v>-0.42934782608695649</v>
      </c>
    </row>
    <row r="984" spans="1:11" customFormat="1" x14ac:dyDescent="0.3">
      <c r="A984" s="101" vm="16614">
        <v>45233</v>
      </c>
      <c r="B984" s="5">
        <f>SUM('Efficient Frontier'!$C$7*'Stocks Portfolio'!K984,'Efficient Frontier'!$D$7*'Stocks Portfolio'!L984,'Stocks Portfolio'!M984*'Efficient Frontier'!$E$7,'Efficient Frontier'!$F$7*'Stocks Portfolio'!N984,'Stocks Portfolio'!O984*'Efficient Frontier'!$G$7,'Efficient Frontier'!$H$7*'Stocks Portfolio'!P984,'Stocks Portfolio'!Q984*'Efficient Frontier'!$I$7,'Efficient Frontier'!$J$7*'Stocks Portfolio'!R984)</f>
        <v>1.2096008344120031E-2</v>
      </c>
      <c r="C984" s="97">
        <f t="shared" si="15"/>
        <v>0.59483596890868207</v>
      </c>
      <c r="D984" s="21">
        <f>('Stocks Portfolio'!B984-'Stocks Portfolio'!$B$3)/'Stocks Portfolio'!$B$3</f>
        <v>0.24506749740394593</v>
      </c>
      <c r="E984" s="3">
        <f>('Stocks Portfolio'!C984-'Stocks Portfolio'!$C$3)/'Stocks Portfolio'!$C$3</f>
        <v>0.2564671101256466</v>
      </c>
      <c r="F984" s="3">
        <f>('Stocks Portfolio'!D984-'Stocks Portfolio'!$D$3)/'Stocks Portfolio'!$D$3</f>
        <v>1.0641925777331993</v>
      </c>
      <c r="G984" s="3">
        <f>('Stocks Portfolio'!E984-'Stocks Portfolio'!$E$3)/'Stocks Portfolio'!$E$3</f>
        <v>0.73709964412811391</v>
      </c>
      <c r="H984" s="3">
        <f>('Stocks Portfolio'!F984-'Stocks Portfolio'!$F$3)/'Stocks Portfolio'!$F$3</f>
        <v>7.6648467030659445E-2</v>
      </c>
      <c r="I984" s="3">
        <f>('Stocks Portfolio'!G984-'Stocks Portfolio'!$G$3)/'Stocks Portfolio'!$G$3</f>
        <v>0.39982030548068298</v>
      </c>
      <c r="J984" s="3">
        <f>('Stocks Portfolio'!H984-'Stocks Portfolio'!$H$3)/'Stocks Portfolio'!$H$3</f>
        <v>-0.36322869955156944</v>
      </c>
      <c r="K984" s="39">
        <f>('Stocks Portfolio'!I984-'Stocks Portfolio'!$I$3)/'Stocks Portfolio'!$I$3</f>
        <v>-0.41195652173913039</v>
      </c>
    </row>
    <row r="985" spans="1:11" customFormat="1" x14ac:dyDescent="0.3">
      <c r="A985" s="101" vm="16630">
        <v>45236</v>
      </c>
      <c r="B985" s="5">
        <f>SUM('Efficient Frontier'!$C$7*'Stocks Portfolio'!K985,'Efficient Frontier'!$D$7*'Stocks Portfolio'!L985,'Stocks Portfolio'!M985*'Efficient Frontier'!$E$7,'Efficient Frontier'!$F$7*'Stocks Portfolio'!N985,'Stocks Portfolio'!O985*'Efficient Frontier'!$G$7,'Efficient Frontier'!$H$7*'Stocks Portfolio'!P985,'Stocks Portfolio'!Q985*'Efficient Frontier'!$I$7,'Efficient Frontier'!$J$7*'Stocks Portfolio'!R985)</f>
        <v>-1.8846941969469437E-3</v>
      </c>
      <c r="C985" s="97">
        <f t="shared" si="15"/>
        <v>0.59736577289970172</v>
      </c>
      <c r="D985" s="21">
        <f>('Stocks Portfolio'!B985-'Stocks Portfolio'!$B$3)/'Stocks Portfolio'!$B$3</f>
        <v>0.22741433021806848</v>
      </c>
      <c r="E985" s="3">
        <f>('Stocks Portfolio'!C985-'Stocks Portfolio'!$C$3)/'Stocks Portfolio'!$C$3</f>
        <v>0.25153978812515382</v>
      </c>
      <c r="F985" s="3">
        <f>('Stocks Portfolio'!D985-'Stocks Portfolio'!$D$3)/'Stocks Portfolio'!$D$3</f>
        <v>1.0855901036442659</v>
      </c>
      <c r="G985" s="3">
        <f>('Stocks Portfolio'!E985-'Stocks Portfolio'!$E$3)/'Stocks Portfolio'!$E$3</f>
        <v>0.73747034400948985</v>
      </c>
      <c r="H985" s="3">
        <f>('Stocks Portfolio'!F985-'Stocks Portfolio'!$F$3)/'Stocks Portfolio'!$F$3</f>
        <v>7.7698446031079407E-2</v>
      </c>
      <c r="I985" s="3">
        <f>('Stocks Portfolio'!G985-'Stocks Portfolio'!$G$3)/'Stocks Portfolio'!$G$3</f>
        <v>0.37211740041928726</v>
      </c>
      <c r="J985" s="3">
        <f>('Stocks Portfolio'!H985-'Stocks Portfolio'!$H$3)/'Stocks Portfolio'!$H$3</f>
        <v>-0.36955948298601948</v>
      </c>
      <c r="K985" s="39">
        <f>('Stocks Portfolio'!I985-'Stocks Portfolio'!$I$3)/'Stocks Portfolio'!$I$3</f>
        <v>-0.43369565217391298</v>
      </c>
    </row>
    <row r="986" spans="1:11" customFormat="1" x14ac:dyDescent="0.3">
      <c r="A986" s="101" vm="16647">
        <v>45237</v>
      </c>
      <c r="B986" s="5">
        <f>SUM('Efficient Frontier'!$C$7*'Stocks Portfolio'!K986,'Efficient Frontier'!$D$7*'Stocks Portfolio'!L986,'Stocks Portfolio'!M986*'Efficient Frontier'!$E$7,'Efficient Frontier'!$F$7*'Stocks Portfolio'!N986,'Stocks Portfolio'!O986*'Efficient Frontier'!$G$7,'Efficient Frontier'!$H$7*'Stocks Portfolio'!P986,'Stocks Portfolio'!Q986*'Efficient Frontier'!$I$7,'Efficient Frontier'!$J$7*'Stocks Portfolio'!R986)</f>
        <v>-5.2274455683454287E-3</v>
      </c>
      <c r="C986" s="97">
        <f t="shared" si="15"/>
        <v>0.59046595441859073</v>
      </c>
      <c r="D986" s="21">
        <f>('Stocks Portfolio'!B986-'Stocks Portfolio'!$B$3)/'Stocks Portfolio'!$B$3</f>
        <v>0.2066458982346831</v>
      </c>
      <c r="E986" s="3">
        <f>('Stocks Portfolio'!C986-'Stocks Portfolio'!$C$3)/'Stocks Portfolio'!$C$3</f>
        <v>0.23059866962305983</v>
      </c>
      <c r="F986" s="3">
        <f>('Stocks Portfolio'!D986-'Stocks Portfolio'!$D$3)/'Stocks Portfolio'!$D$3</f>
        <v>1.0789033767970575</v>
      </c>
      <c r="G986" s="3">
        <f>('Stocks Portfolio'!E986-'Stocks Portfolio'!$E$3)/'Stocks Portfolio'!$E$3</f>
        <v>0.74673784104389085</v>
      </c>
      <c r="H986" s="3">
        <f>('Stocks Portfolio'!F986-'Stocks Portfolio'!$F$3)/'Stocks Portfolio'!$F$3</f>
        <v>7.6858462830743504E-2</v>
      </c>
      <c r="I986" s="3">
        <f>('Stocks Portfolio'!G986-'Stocks Portfolio'!$G$3)/'Stocks Portfolio'!$G$3</f>
        <v>0.35414794848757103</v>
      </c>
      <c r="J986" s="3">
        <f>('Stocks Portfolio'!H986-'Stocks Portfolio'!$H$3)/'Stocks Portfolio'!$H$3</f>
        <v>-0.37114217884463196</v>
      </c>
      <c r="K986" s="39">
        <f>('Stocks Portfolio'!I986-'Stocks Portfolio'!$I$3)/'Stocks Portfolio'!$I$3</f>
        <v>-0.43586956521739123</v>
      </c>
    </row>
    <row r="987" spans="1:11" customFormat="1" x14ac:dyDescent="0.3">
      <c r="A987" s="101" vm="16660">
        <v>45238</v>
      </c>
      <c r="B987" s="5">
        <f>SUM('Efficient Frontier'!$C$7*'Stocks Portfolio'!K987,'Efficient Frontier'!$D$7*'Stocks Portfolio'!L987,'Stocks Portfolio'!M987*'Efficient Frontier'!$E$7,'Efficient Frontier'!$F$7*'Stocks Portfolio'!N987,'Stocks Portfolio'!O987*'Efficient Frontier'!$G$7,'Efficient Frontier'!$H$7*'Stocks Portfolio'!P987,'Stocks Portfolio'!Q987*'Efficient Frontier'!$I$7,'Efficient Frontier'!$J$7*'Stocks Portfolio'!R987)</f>
        <v>7.9984988069039323E-3</v>
      </c>
      <c r="C987" s="97">
        <f t="shared" si="15"/>
        <v>0.60440883467233841</v>
      </c>
      <c r="D987" s="21">
        <f>('Stocks Portfolio'!B987-'Stocks Portfolio'!$B$3)/'Stocks Portfolio'!$B$3</f>
        <v>0.20456905503634462</v>
      </c>
      <c r="E987" s="3">
        <f>('Stocks Portfolio'!C987-'Stocks Portfolio'!$C$3)/'Stocks Portfolio'!$C$3</f>
        <v>0.25400344912540018</v>
      </c>
      <c r="F987" s="3">
        <f>('Stocks Portfolio'!D987-'Stocks Portfolio'!$D$3)/'Stocks Portfolio'!$D$3</f>
        <v>1.1016382480775659</v>
      </c>
      <c r="G987" s="3">
        <f>('Stocks Portfolio'!E987-'Stocks Portfolio'!$E$3)/'Stocks Portfolio'!$E$3</f>
        <v>0.7615658362989326</v>
      </c>
      <c r="H987" s="3">
        <f>('Stocks Portfolio'!F987-'Stocks Portfolio'!$F$3)/'Stocks Portfolio'!$F$3</f>
        <v>7.8748425031499383E-2</v>
      </c>
      <c r="I987" s="3">
        <f>('Stocks Portfolio'!G987-'Stocks Portfolio'!$G$3)/'Stocks Portfolio'!$G$3</f>
        <v>0.37106918238993719</v>
      </c>
      <c r="J987" s="3">
        <f>('Stocks Portfolio'!H987-'Stocks Portfolio'!$H$3)/'Stocks Portfolio'!$H$3</f>
        <v>-0.36059087312054866</v>
      </c>
      <c r="K987" s="39">
        <f>('Stocks Portfolio'!I987-'Stocks Portfolio'!$I$3)/'Stocks Portfolio'!$I$3</f>
        <v>-0.43586956521739123</v>
      </c>
    </row>
    <row r="988" spans="1:11" customFormat="1" x14ac:dyDescent="0.3">
      <c r="A988" s="101" vm="16675">
        <v>45239</v>
      </c>
      <c r="B988" s="5">
        <f>SUM('Efficient Frontier'!$C$7*'Stocks Portfolio'!K988,'Efficient Frontier'!$D$7*'Stocks Portfolio'!L988,'Stocks Portfolio'!M988*'Efficient Frontier'!$E$7,'Efficient Frontier'!$F$7*'Stocks Portfolio'!N988,'Stocks Portfolio'!O988*'Efficient Frontier'!$G$7,'Efficient Frontier'!$H$7*'Stocks Portfolio'!P988,'Stocks Portfolio'!Q988*'Efficient Frontier'!$I$7,'Efficient Frontier'!$J$7*'Stocks Portfolio'!R988)</f>
        <v>6.9766542183895448E-3</v>
      </c>
      <c r="C988" s="97">
        <f t="shared" si="15"/>
        <v>0.61437411933930797</v>
      </c>
      <c r="D988" s="21">
        <f>('Stocks Portfolio'!B988-'Stocks Portfolio'!$B$3)/'Stocks Portfolio'!$B$3</f>
        <v>0.21806853582554511</v>
      </c>
      <c r="E988" s="3">
        <f>('Stocks Portfolio'!C988-'Stocks Portfolio'!$C$3)/'Stocks Portfolio'!$C$3</f>
        <v>0.2574525745257451</v>
      </c>
      <c r="F988" s="3">
        <f>('Stocks Portfolio'!D988-'Stocks Portfolio'!$D$3)/'Stocks Portfolio'!$D$3</f>
        <v>1.1130056837178199</v>
      </c>
      <c r="G988" s="3">
        <f>('Stocks Portfolio'!E988-'Stocks Portfolio'!$E$3)/'Stocks Portfolio'!$E$3</f>
        <v>0.77491103202846989</v>
      </c>
      <c r="H988" s="3">
        <f>('Stocks Portfolio'!F988-'Stocks Portfolio'!$F$3)/'Stocks Portfolio'!$F$3</f>
        <v>8.2738345233095367E-2</v>
      </c>
      <c r="I988" s="3">
        <f>('Stocks Portfolio'!G988-'Stocks Portfolio'!$G$3)/'Stocks Portfolio'!$G$3</f>
        <v>0.35714285714285726</v>
      </c>
      <c r="J988" s="3">
        <f>('Stocks Portfolio'!H988-'Stocks Portfolio'!$H$3)/'Stocks Portfolio'!$H$3</f>
        <v>-0.35056713268266937</v>
      </c>
      <c r="K988" s="39">
        <f>('Stocks Portfolio'!I988-'Stocks Portfolio'!$I$3)/'Stocks Portfolio'!$I$3</f>
        <v>-0.42499999999999993</v>
      </c>
    </row>
    <row r="989" spans="1:11" customFormat="1" x14ac:dyDescent="0.3">
      <c r="A989" s="101" vm="16690">
        <v>45240</v>
      </c>
      <c r="B989" s="5">
        <f>SUM('Efficient Frontier'!$C$7*'Stocks Portfolio'!K989,'Efficient Frontier'!$D$7*'Stocks Portfolio'!L989,'Stocks Portfolio'!M989*'Efficient Frontier'!$E$7,'Efficient Frontier'!$F$7*'Stocks Portfolio'!N989,'Stocks Portfolio'!O989*'Efficient Frontier'!$G$7,'Efficient Frontier'!$H$7*'Stocks Portfolio'!P989,'Stocks Portfolio'!Q989*'Efficient Frontier'!$I$7,'Efficient Frontier'!$J$7*'Stocks Portfolio'!R989)</f>
        <v>-9.413120165327098E-3</v>
      </c>
      <c r="C989" s="97">
        <f t="shared" si="15"/>
        <v>0.60227288473711693</v>
      </c>
      <c r="D989" s="21">
        <f>('Stocks Portfolio'!B989-'Stocks Portfolio'!$B$3)/'Stocks Portfolio'!$B$3</f>
        <v>0.19626168224299051</v>
      </c>
      <c r="E989" s="3">
        <f>('Stocks Portfolio'!C989-'Stocks Portfolio'!$C$3)/'Stocks Portfolio'!$C$3</f>
        <v>0.21852673072185258</v>
      </c>
      <c r="F989" s="3">
        <f>('Stocks Portfolio'!D989-'Stocks Portfolio'!$D$3)/'Stocks Portfolio'!$D$3</f>
        <v>1.1043129388164492</v>
      </c>
      <c r="G989" s="3">
        <f>('Stocks Portfolio'!E989-'Stocks Portfolio'!$E$3)/'Stocks Portfolio'!$E$3</f>
        <v>0.76935053380782914</v>
      </c>
      <c r="H989" s="3">
        <f>('Stocks Portfolio'!F989-'Stocks Portfolio'!$F$3)/'Stocks Portfolio'!$F$3</f>
        <v>7.7698446031079407E-2</v>
      </c>
      <c r="I989" s="3">
        <f>('Stocks Portfolio'!G989-'Stocks Portfolio'!$G$3)/'Stocks Portfolio'!$G$3</f>
        <v>0.34636118598382748</v>
      </c>
      <c r="J989" s="3">
        <f>('Stocks Portfolio'!H989-'Stocks Portfolio'!$H$3)/'Stocks Portfolio'!$H$3</f>
        <v>-0.35689791611711946</v>
      </c>
      <c r="K989" s="39">
        <f>('Stocks Portfolio'!I989-'Stocks Portfolio'!$I$3)/'Stocks Portfolio'!$I$3</f>
        <v>-0.44021739130434773</v>
      </c>
    </row>
    <row r="990" spans="1:11" customFormat="1" x14ac:dyDescent="0.3">
      <c r="A990" s="101" vm="16704">
        <v>45243</v>
      </c>
      <c r="B990" s="5">
        <f>SUM('Efficient Frontier'!$C$7*'Stocks Portfolio'!K990,'Efficient Frontier'!$D$7*'Stocks Portfolio'!L990,'Stocks Portfolio'!M990*'Efficient Frontier'!$E$7,'Efficient Frontier'!$F$7*'Stocks Portfolio'!N990,'Stocks Portfolio'!O990*'Efficient Frontier'!$G$7,'Efficient Frontier'!$H$7*'Stocks Portfolio'!P990,'Stocks Portfolio'!Q990*'Efficient Frontier'!$I$7,'Efficient Frontier'!$J$7*'Stocks Portfolio'!R990)</f>
        <v>1.9131658328284097E-2</v>
      </c>
      <c r="C990" s="97">
        <f t="shared" si="15"/>
        <v>0.63537645274120924</v>
      </c>
      <c r="D990" s="21">
        <f>('Stocks Portfolio'!B990-'Stocks Portfolio'!$B$3)/'Stocks Portfolio'!$B$3</f>
        <v>0.21495327102803721</v>
      </c>
      <c r="E990" s="3">
        <f>('Stocks Portfolio'!C990-'Stocks Portfolio'!$C$3)/'Stocks Portfolio'!$C$3</f>
        <v>0.22517861542251769</v>
      </c>
      <c r="F990" s="3">
        <f>('Stocks Portfolio'!D990-'Stocks Portfolio'!$D$3)/'Stocks Portfolio'!$D$3</f>
        <v>1.1464393179538614</v>
      </c>
      <c r="G990" s="3">
        <f>('Stocks Portfolio'!E990-'Stocks Portfolio'!$E$3)/'Stocks Portfolio'!$E$3</f>
        <v>0.82717971530249113</v>
      </c>
      <c r="H990" s="3">
        <f>('Stocks Portfolio'!F990-'Stocks Portfolio'!$F$3)/'Stocks Portfolio'!$F$3</f>
        <v>9.3028139437211374E-2</v>
      </c>
      <c r="I990" s="3">
        <f>('Stocks Portfolio'!G990-'Stocks Portfolio'!$G$3)/'Stocks Portfolio'!$G$3</f>
        <v>0.37121892782270144</v>
      </c>
      <c r="J990" s="3">
        <f>('Stocks Portfolio'!H990-'Stocks Portfolio'!$H$3)/'Stocks Portfolio'!$H$3</f>
        <v>-0.35531522025850693</v>
      </c>
      <c r="K990" s="39">
        <f>('Stocks Portfolio'!I990-'Stocks Portfolio'!$I$3)/'Stocks Portfolio'!$I$3</f>
        <v>-0.43043478260869561</v>
      </c>
    </row>
    <row r="991" spans="1:11" customFormat="1" x14ac:dyDescent="0.3">
      <c r="A991" s="101" vm="16720">
        <v>45244</v>
      </c>
      <c r="B991" s="5">
        <f>SUM('Efficient Frontier'!$C$7*'Stocks Portfolio'!K991,'Efficient Frontier'!$D$7*'Stocks Portfolio'!L991,'Stocks Portfolio'!M991*'Efficient Frontier'!$E$7,'Efficient Frontier'!$F$7*'Stocks Portfolio'!N991,'Stocks Portfolio'!O991*'Efficient Frontier'!$G$7,'Efficient Frontier'!$H$7*'Stocks Portfolio'!P991,'Stocks Portfolio'!Q991*'Efficient Frontier'!$I$7,'Efficient Frontier'!$J$7*'Stocks Portfolio'!R991)</f>
        <v>2.0584781955666369E-2</v>
      </c>
      <c r="C991" s="97">
        <f t="shared" si="15"/>
        <v>0.6635372039975197</v>
      </c>
      <c r="D991" s="21">
        <f>('Stocks Portfolio'!B991-'Stocks Portfolio'!$B$3)/'Stocks Portfolio'!$B$3</f>
        <v>0.2959501557632398</v>
      </c>
      <c r="E991" s="3">
        <f>('Stocks Portfolio'!C991-'Stocks Portfolio'!$C$3)/'Stocks Portfolio'!$C$3</f>
        <v>0.26779995072677992</v>
      </c>
      <c r="F991" s="3">
        <f>('Stocks Portfolio'!D991-'Stocks Portfolio'!$D$3)/'Stocks Portfolio'!$D$3</f>
        <v>1.1664994984954864</v>
      </c>
      <c r="G991" s="3">
        <f>('Stocks Portfolio'!E991-'Stocks Portfolio'!$E$3)/'Stocks Portfolio'!$E$3</f>
        <v>0.83088671411625159</v>
      </c>
      <c r="H991" s="3">
        <f>('Stocks Portfolio'!F991-'Stocks Portfolio'!$F$3)/'Stocks Portfolio'!$F$3</f>
        <v>0.10436791264174734</v>
      </c>
      <c r="I991" s="3">
        <f>('Stocks Portfolio'!G991-'Stocks Portfolio'!$G$3)/'Stocks Portfolio'!$G$3</f>
        <v>0.39802336028751129</v>
      </c>
      <c r="J991" s="3">
        <f>('Stocks Portfolio'!H991-'Stocks Portfolio'!$H$3)/'Stocks Portfolio'!$H$3</f>
        <v>-0.34476391453442357</v>
      </c>
      <c r="K991" s="39">
        <f>('Stocks Portfolio'!I991-'Stocks Portfolio'!$I$3)/'Stocks Portfolio'!$I$3</f>
        <v>-0.41739130434782601</v>
      </c>
    </row>
    <row r="992" spans="1:11" customFormat="1" x14ac:dyDescent="0.3">
      <c r="A992" s="101" vm="16736">
        <v>45245</v>
      </c>
      <c r="B992" s="5">
        <f>SUM('Efficient Frontier'!$C$7*'Stocks Portfolio'!K992,'Efficient Frontier'!$D$7*'Stocks Portfolio'!L992,'Stocks Portfolio'!M992*'Efficient Frontier'!$E$7,'Efficient Frontier'!$F$7*'Stocks Portfolio'!N992,'Stocks Portfolio'!O992*'Efficient Frontier'!$G$7,'Efficient Frontier'!$H$7*'Stocks Portfolio'!P992,'Stocks Portfolio'!Q992*'Efficient Frontier'!$I$7,'Efficient Frontier'!$J$7*'Stocks Portfolio'!R992)</f>
        <v>3.4909489704419358E-3</v>
      </c>
      <c r="C992" s="97">
        <f t="shared" si="15"/>
        <v>0.66981492028904677</v>
      </c>
      <c r="D992" s="21">
        <f>('Stocks Portfolio'!B992-'Stocks Portfolio'!$B$3)/'Stocks Portfolio'!$B$3</f>
        <v>0.30321910695742466</v>
      </c>
      <c r="E992" s="3">
        <f>('Stocks Portfolio'!C992-'Stocks Portfolio'!$C$3)/'Stocks Portfolio'!$C$3</f>
        <v>0.27765459472776532</v>
      </c>
      <c r="F992" s="3">
        <f>('Stocks Portfolio'!D992-'Stocks Portfolio'!$D$3)/'Stocks Portfolio'!$D$3</f>
        <v>1.1758609160815778</v>
      </c>
      <c r="G992" s="3">
        <f>('Stocks Portfolio'!E992-'Stocks Portfolio'!$E$3)/'Stocks Portfolio'!$E$3</f>
        <v>0.83014531435349936</v>
      </c>
      <c r="H992" s="3">
        <f>('Stocks Portfolio'!F992-'Stocks Portfolio'!$F$3)/'Stocks Portfolio'!$F$3</f>
        <v>0.11108777824443529</v>
      </c>
      <c r="I992" s="3">
        <f>('Stocks Portfolio'!G992-'Stocks Portfolio'!$G$3)/'Stocks Portfolio'!$G$3</f>
        <v>0.41344713986223425</v>
      </c>
      <c r="J992" s="3">
        <f>('Stocks Portfolio'!H992-'Stocks Portfolio'!$H$3)/'Stocks Portfolio'!$H$3</f>
        <v>-0.34370878396201526</v>
      </c>
      <c r="K992" s="39">
        <f>('Stocks Portfolio'!I992-'Stocks Portfolio'!$I$3)/'Stocks Portfolio'!$I$3</f>
        <v>-0.42282608695652174</v>
      </c>
    </row>
    <row r="993" spans="1:11" customFormat="1" x14ac:dyDescent="0.3">
      <c r="A993" s="101" vm="16753">
        <v>45246</v>
      </c>
      <c r="B993" s="5">
        <f>SUM('Efficient Frontier'!$C$7*'Stocks Portfolio'!K993,'Efficient Frontier'!$D$7*'Stocks Portfolio'!L993,'Stocks Portfolio'!M993*'Efficient Frontier'!$E$7,'Efficient Frontier'!$F$7*'Stocks Portfolio'!N993,'Stocks Portfolio'!O993*'Efficient Frontier'!$G$7,'Efficient Frontier'!$H$7*'Stocks Portfolio'!P993,'Stocks Portfolio'!Q993*'Efficient Frontier'!$I$7,'Efficient Frontier'!$J$7*'Stocks Portfolio'!R993)</f>
        <v>-8.954032237997742E-4</v>
      </c>
      <c r="C993" s="97">
        <f t="shared" si="15"/>
        <v>0.66967742763665983</v>
      </c>
      <c r="D993" s="21">
        <f>('Stocks Portfolio'!B993-'Stocks Portfolio'!$B$3)/'Stocks Portfolio'!$B$3</f>
        <v>0.32087227414330216</v>
      </c>
      <c r="E993" s="3">
        <f>('Stocks Portfolio'!C993-'Stocks Portfolio'!$C$3)/'Stocks Portfolio'!$C$3</f>
        <v>0.24414880512441478</v>
      </c>
      <c r="F993" s="3">
        <f>('Stocks Portfolio'!D993-'Stocks Portfolio'!$D$3)/'Stocks Portfolio'!$D$3</f>
        <v>1.1751922433968571</v>
      </c>
      <c r="G993" s="3">
        <f>('Stocks Portfolio'!E993-'Stocks Portfolio'!$E$3)/'Stocks Portfolio'!$E$3</f>
        <v>0.83570581257414012</v>
      </c>
      <c r="H993" s="3">
        <f>('Stocks Portfolio'!F993-'Stocks Portfolio'!$F$3)/'Stocks Portfolio'!$F$3</f>
        <v>0.11150776984460324</v>
      </c>
      <c r="I993" s="3">
        <f>('Stocks Portfolio'!G993-'Stocks Portfolio'!$G$3)/'Stocks Portfolio'!$G$3</f>
        <v>0.38499550763701718</v>
      </c>
      <c r="J993" s="3">
        <f>('Stocks Portfolio'!H993-'Stocks Portfolio'!$H$3)/'Stocks Portfolio'!$H$3</f>
        <v>-0.36111843840675278</v>
      </c>
      <c r="K993" s="39">
        <f>('Stocks Portfolio'!I993-'Stocks Portfolio'!$I$3)/'Stocks Portfolio'!$I$3</f>
        <v>-0.42282608695652174</v>
      </c>
    </row>
    <row r="994" spans="1:11" customFormat="1" x14ac:dyDescent="0.3">
      <c r="A994" s="101" vm="16767">
        <v>45247</v>
      </c>
      <c r="B994" s="5">
        <f>SUM('Efficient Frontier'!$C$7*'Stocks Portfolio'!K994,'Efficient Frontier'!$D$7*'Stocks Portfolio'!L994,'Stocks Portfolio'!M994*'Efficient Frontier'!$E$7,'Efficient Frontier'!$F$7*'Stocks Portfolio'!N994,'Stocks Portfolio'!O994*'Efficient Frontier'!$G$7,'Efficient Frontier'!$H$7*'Stocks Portfolio'!P994,'Stocks Portfolio'!Q994*'Efficient Frontier'!$I$7,'Efficient Frontier'!$J$7*'Stocks Portfolio'!R994)</f>
        <v>8.507076952758208E-3</v>
      </c>
      <c r="C994" s="97">
        <f t="shared" si="15"/>
        <v>0.68602161016649876</v>
      </c>
      <c r="D994" s="21">
        <f>('Stocks Portfolio'!B994-'Stocks Portfolio'!$B$3)/'Stocks Portfolio'!$B$3</f>
        <v>0.32294911734164061</v>
      </c>
      <c r="E994" s="3">
        <f>('Stocks Portfolio'!C994-'Stocks Portfolio'!$C$3)/'Stocks Portfolio'!$C$3</f>
        <v>0.24267060852426689</v>
      </c>
      <c r="F994" s="3">
        <f>('Stocks Portfolio'!D994-'Stocks Portfolio'!$D$3)/'Stocks Portfolio'!$D$3</f>
        <v>1.2039451688398528</v>
      </c>
      <c r="G994" s="3">
        <f>('Stocks Portfolio'!E994-'Stocks Portfolio'!$E$3)/'Stocks Portfolio'!$E$3</f>
        <v>0.85609430604982217</v>
      </c>
      <c r="H994" s="3">
        <f>('Stocks Portfolio'!F994-'Stocks Portfolio'!$F$3)/'Stocks Portfolio'!$F$3</f>
        <v>0.12746745065098702</v>
      </c>
      <c r="I994" s="3">
        <f>('Stocks Portfolio'!G994-'Stocks Portfolio'!$G$3)/'Stocks Portfolio'!$G$3</f>
        <v>0.38289907157831676</v>
      </c>
      <c r="J994" s="3">
        <f>('Stocks Portfolio'!H994-'Stocks Portfolio'!$H$3)/'Stocks Portfolio'!$H$3</f>
        <v>-0.35373252439989444</v>
      </c>
      <c r="K994" s="39">
        <f>('Stocks Portfolio'!I994-'Stocks Portfolio'!$I$3)/'Stocks Portfolio'!$I$3</f>
        <v>-0.42391304347826086</v>
      </c>
    </row>
    <row r="995" spans="1:11" customFormat="1" x14ac:dyDescent="0.3">
      <c r="A995" s="101" vm="16783">
        <v>45250</v>
      </c>
      <c r="B995" s="5">
        <f>SUM('Efficient Frontier'!$C$7*'Stocks Portfolio'!K995,'Efficient Frontier'!$D$7*'Stocks Portfolio'!L995,'Stocks Portfolio'!M995*'Efficient Frontier'!$E$7,'Efficient Frontier'!$F$7*'Stocks Portfolio'!N995,'Stocks Portfolio'!O995*'Efficient Frontier'!$G$7,'Efficient Frontier'!$H$7*'Stocks Portfolio'!P995,'Stocks Portfolio'!Q995*'Efficient Frontier'!$I$7,'Efficient Frontier'!$J$7*'Stocks Portfolio'!R995)</f>
        <v>5.6513678865704065E-3</v>
      </c>
      <c r="C995" s="97">
        <f t="shared" si="15"/>
        <v>0.69682940512375557</v>
      </c>
      <c r="D995" s="21">
        <f>('Stocks Portfolio'!B995-'Stocks Portfolio'!$B$3)/'Stocks Portfolio'!$B$3</f>
        <v>0.33021806853582547</v>
      </c>
      <c r="E995" s="3">
        <f>('Stocks Portfolio'!C995-'Stocks Portfolio'!$C$3)/'Stocks Portfolio'!$C$3</f>
        <v>0.27174180832717398</v>
      </c>
      <c r="F995" s="3">
        <f>('Stocks Portfolio'!D995-'Stocks Portfolio'!$D$3)/'Stocks Portfolio'!$D$3</f>
        <v>1.2199933132731526</v>
      </c>
      <c r="G995" s="3">
        <f>('Stocks Portfolio'!E995-'Stocks Portfolio'!$E$3)/'Stocks Portfolio'!$E$3</f>
        <v>0.86906880189798352</v>
      </c>
      <c r="H995" s="3">
        <f>('Stocks Portfolio'!F995-'Stocks Portfolio'!$F$3)/'Stocks Portfolio'!$F$3</f>
        <v>7.6228475430491494E-2</v>
      </c>
      <c r="I995" s="3">
        <f>('Stocks Portfolio'!G995-'Stocks Portfolio'!$G$3)/'Stocks Portfolio'!$G$3</f>
        <v>0.41464510332434851</v>
      </c>
      <c r="J995" s="3">
        <f>('Stocks Portfolio'!H995-'Stocks Portfolio'!$H$3)/'Stocks Portfolio'!$H$3</f>
        <v>-0.34951200211026107</v>
      </c>
      <c r="K995" s="39">
        <f>('Stocks Portfolio'!I995-'Stocks Portfolio'!$I$3)/'Stocks Portfolio'!$I$3</f>
        <v>-0.42065217391304344</v>
      </c>
    </row>
    <row r="996" spans="1:11" customFormat="1" x14ac:dyDescent="0.3">
      <c r="A996" s="101" vm="16799">
        <v>45251</v>
      </c>
      <c r="B996" s="5">
        <f>SUM('Efficient Frontier'!$C$7*'Stocks Portfolio'!K996,'Efficient Frontier'!$D$7*'Stocks Portfolio'!L996,'Stocks Portfolio'!M996*'Efficient Frontier'!$E$7,'Efficient Frontier'!$F$7*'Stocks Portfolio'!N996,'Stocks Portfolio'!O996*'Efficient Frontier'!$G$7,'Efficient Frontier'!$H$7*'Stocks Portfolio'!P996,'Stocks Portfolio'!Q996*'Efficient Frontier'!$I$7,'Efficient Frontier'!$J$7*'Stocks Portfolio'!R996)</f>
        <v>-1.1501271209738749E-2</v>
      </c>
      <c r="C996" s="97">
        <f t="shared" si="15"/>
        <v>0.6796307453746685</v>
      </c>
      <c r="D996" s="21">
        <f>('Stocks Portfolio'!B996-'Stocks Portfolio'!$B$3)/'Stocks Portfolio'!$B$3</f>
        <v>0.31360332294911725</v>
      </c>
      <c r="E996" s="3">
        <f>('Stocks Portfolio'!C996-'Stocks Portfolio'!$C$3)/'Stocks Portfolio'!$C$3</f>
        <v>0.2554816457255481</v>
      </c>
      <c r="F996" s="3">
        <f>('Stocks Portfolio'!D996-'Stocks Portfolio'!$D$3)/'Stocks Portfolio'!$D$3</f>
        <v>1.207288532263457</v>
      </c>
      <c r="G996" s="3">
        <f>('Stocks Portfolio'!E996-'Stocks Portfolio'!$E$3)/'Stocks Portfolio'!$E$3</f>
        <v>0.83978351126927653</v>
      </c>
      <c r="H996" s="3">
        <f>('Stocks Portfolio'!F996-'Stocks Portfolio'!$F$3)/'Stocks Portfolio'!$F$3</f>
        <v>6.0688786224275641E-2</v>
      </c>
      <c r="I996" s="3">
        <f>('Stocks Portfolio'!G996-'Stocks Portfolio'!$G$3)/'Stocks Portfolio'!$G$3</f>
        <v>0.38933812518718186</v>
      </c>
      <c r="J996" s="3">
        <f>('Stocks Portfolio'!H996-'Stocks Portfolio'!$H$3)/'Stocks Portfolio'!$H$3</f>
        <v>-0.37114217884463196</v>
      </c>
      <c r="K996" s="39">
        <f>('Stocks Portfolio'!I996-'Stocks Portfolio'!$I$3)/'Stocks Portfolio'!$I$3</f>
        <v>-0.42391304347826086</v>
      </c>
    </row>
    <row r="997" spans="1:11" customFormat="1" x14ac:dyDescent="0.3">
      <c r="A997" s="101" vm="16814">
        <v>45252</v>
      </c>
      <c r="B997" s="5">
        <f>SUM('Efficient Frontier'!$C$7*'Stocks Portfolio'!K997,'Efficient Frontier'!$D$7*'Stocks Portfolio'!L997,'Stocks Portfolio'!M997*'Efficient Frontier'!$E$7,'Efficient Frontier'!$F$7*'Stocks Portfolio'!N997,'Stocks Portfolio'!O997*'Efficient Frontier'!$G$7,'Efficient Frontier'!$H$7*'Stocks Portfolio'!P997,'Stocks Portfolio'!Q997*'Efficient Frontier'!$I$7,'Efficient Frontier'!$J$7*'Stocks Portfolio'!R997)</f>
        <v>7.6961480650154339E-3</v>
      </c>
      <c r="C997" s="97">
        <f t="shared" si="15"/>
        <v>0.69502452417103677</v>
      </c>
      <c r="D997" s="21">
        <f>('Stocks Portfolio'!B997-'Stocks Portfolio'!$B$3)/'Stocks Portfolio'!$B$3</f>
        <v>0.32087227414330216</v>
      </c>
      <c r="E997" s="3">
        <f>('Stocks Portfolio'!C997-'Stocks Portfolio'!$C$3)/'Stocks Portfolio'!$C$3</f>
        <v>0.27617639812761746</v>
      </c>
      <c r="F997" s="3">
        <f>('Stocks Portfolio'!D997-'Stocks Portfolio'!$D$3)/'Stocks Portfolio'!$D$3</f>
        <v>1.2420595118689401</v>
      </c>
      <c r="G997" s="3">
        <f>('Stocks Portfolio'!E997-'Stocks Portfolio'!$E$3)/'Stocks Portfolio'!$E$3</f>
        <v>0.83311091340450782</v>
      </c>
      <c r="H997" s="3">
        <f>('Stocks Portfolio'!F997-'Stocks Portfolio'!$F$3)/'Stocks Portfolio'!$F$3</f>
        <v>6.7198656026879522E-2</v>
      </c>
      <c r="I997" s="3">
        <f>('Stocks Portfolio'!G997-'Stocks Portfolio'!$G$3)/'Stocks Portfolio'!$G$3</f>
        <v>0.38993710691823902</v>
      </c>
      <c r="J997" s="3">
        <f>('Stocks Portfolio'!H997-'Stocks Portfolio'!$H$3)/'Stocks Portfolio'!$H$3</f>
        <v>-0.37166974413083614</v>
      </c>
      <c r="K997" s="39">
        <f>('Stocks Portfolio'!I997-'Stocks Portfolio'!$I$3)/'Stocks Portfolio'!$I$3</f>
        <v>-0.42391304347826086</v>
      </c>
    </row>
    <row r="998" spans="1:11" customFormat="1" x14ac:dyDescent="0.3">
      <c r="A998" s="101" vm="16830">
        <v>45253</v>
      </c>
      <c r="B998" s="5">
        <f>SUM('Efficient Frontier'!$C$7*'Stocks Portfolio'!K998,'Efficient Frontier'!$D$7*'Stocks Portfolio'!L998,'Stocks Portfolio'!M998*'Efficient Frontier'!$E$7,'Efficient Frontier'!$F$7*'Stocks Portfolio'!N998,'Stocks Portfolio'!O998*'Efficient Frontier'!$G$7,'Efficient Frontier'!$H$7*'Stocks Portfolio'!P998,'Stocks Portfolio'!Q998*'Efficient Frontier'!$I$7,'Efficient Frontier'!$J$7*'Stocks Portfolio'!R998)</f>
        <v>-1.4059175546434211E-3</v>
      </c>
      <c r="C998" s="97">
        <f t="shared" si="15"/>
        <v>0.69132920452830138</v>
      </c>
      <c r="D998" s="21">
        <f>('Stocks Portfolio'!B998-'Stocks Portfolio'!$B$3)/'Stocks Portfolio'!$B$3</f>
        <v>0.31879543094496349</v>
      </c>
      <c r="E998" s="3">
        <f>('Stocks Portfolio'!C998-'Stocks Portfolio'!$C$3)/'Stocks Portfolio'!$C$3</f>
        <v>0.28356738112835667</v>
      </c>
      <c r="F998" s="3">
        <f>('Stocks Portfolio'!D998-'Stocks Portfolio'!$D$3)/'Stocks Portfolio'!$D$3</f>
        <v>1.2206619859578736</v>
      </c>
      <c r="G998" s="3">
        <f>('Stocks Portfolio'!E998-'Stocks Portfolio'!$E$3)/'Stocks Portfolio'!$E$3</f>
        <v>0.85868920521945447</v>
      </c>
      <c r="H998" s="3">
        <f>('Stocks Portfolio'!F998-'Stocks Portfolio'!$F$3)/'Stocks Portfolio'!$F$3</f>
        <v>7.4968500629987445E-2</v>
      </c>
      <c r="I998" s="3">
        <f>('Stocks Portfolio'!G998-'Stocks Portfolio'!$G$3)/'Stocks Portfolio'!$G$3</f>
        <v>0.39802336028751129</v>
      </c>
      <c r="J998" s="3">
        <f>('Stocks Portfolio'!H998-'Stocks Portfolio'!$H$3)/'Stocks Portfolio'!$H$3</f>
        <v>-0.37378000527565286</v>
      </c>
      <c r="K998" s="39">
        <f>('Stocks Portfolio'!I998-'Stocks Portfolio'!$I$3)/'Stocks Portfolio'!$I$3</f>
        <v>-0.42934782608695649</v>
      </c>
    </row>
    <row r="999" spans="1:11" customFormat="1" x14ac:dyDescent="0.3">
      <c r="A999" s="101" vm="16846">
        <v>45254</v>
      </c>
      <c r="B999" s="5">
        <f>SUM('Efficient Frontier'!$C$7*'Stocks Portfolio'!K999,'Efficient Frontier'!$D$7*'Stocks Portfolio'!L999,'Stocks Portfolio'!M999*'Efficient Frontier'!$E$7,'Efficient Frontier'!$F$7*'Stocks Portfolio'!N999,'Stocks Portfolio'!O999*'Efficient Frontier'!$G$7,'Efficient Frontier'!$H$7*'Stocks Portfolio'!P999,'Stocks Portfolio'!Q999*'Efficient Frontier'!$I$7,'Efficient Frontier'!$J$7*'Stocks Portfolio'!R999)</f>
        <v>6.684992200670585E-3</v>
      </c>
      <c r="C999" s="97">
        <f t="shared" si="15"/>
        <v>0.70398059117843415</v>
      </c>
      <c r="D999" s="21">
        <f>('Stocks Portfolio'!B999-'Stocks Portfolio'!$B$3)/'Stocks Portfolio'!$B$3</f>
        <v>0.32191069574247139</v>
      </c>
      <c r="E999" s="3">
        <f>('Stocks Portfolio'!C999-'Stocks Portfolio'!$C$3)/'Stocks Portfolio'!$C$3</f>
        <v>0.27026361172702629</v>
      </c>
      <c r="F999" s="3">
        <f>('Stocks Portfolio'!D999-'Stocks Portfolio'!$D$3)/'Stocks Portfolio'!$D$3</f>
        <v>1.2467402206619858</v>
      </c>
      <c r="G999" s="3">
        <f>('Stocks Portfolio'!E999-'Stocks Portfolio'!$E$3)/'Stocks Portfolio'!$E$3</f>
        <v>0.86239620403321482</v>
      </c>
      <c r="H999" s="3">
        <f>('Stocks Portfolio'!F999-'Stocks Portfolio'!$F$3)/'Stocks Portfolio'!$F$3</f>
        <v>9.1768164636707339E-2</v>
      </c>
      <c r="I999" s="3">
        <f>('Stocks Portfolio'!G999-'Stocks Portfolio'!$G$3)/'Stocks Portfolio'!$G$3</f>
        <v>0.40745732255166206</v>
      </c>
      <c r="J999" s="3">
        <f>('Stocks Portfolio'!H999-'Stocks Portfolio'!$H$3)/'Stocks Portfolio'!$H$3</f>
        <v>-0.37378000527565286</v>
      </c>
      <c r="K999" s="39">
        <f>('Stocks Portfolio'!I999-'Stocks Portfolio'!$I$3)/'Stocks Portfolio'!$I$3</f>
        <v>-0.42173913043478251</v>
      </c>
    </row>
    <row r="1000" spans="1:11" customFormat="1" x14ac:dyDescent="0.3">
      <c r="A1000" s="101" vm="16861">
        <v>45257</v>
      </c>
      <c r="B1000" s="5">
        <f>SUM('Efficient Frontier'!$C$7*'Stocks Portfolio'!K1000,'Efficient Frontier'!$D$7*'Stocks Portfolio'!L1000,'Stocks Portfolio'!M1000*'Efficient Frontier'!$E$7,'Efficient Frontier'!$F$7*'Stocks Portfolio'!N1000,'Stocks Portfolio'!O1000*'Efficient Frontier'!$G$7,'Efficient Frontier'!$H$7*'Stocks Portfolio'!P1000,'Stocks Portfolio'!Q1000*'Efficient Frontier'!$I$7,'Efficient Frontier'!$J$7*'Stocks Portfolio'!R1000)</f>
        <v>-1.0053764159798038E-4</v>
      </c>
      <c r="C1000" s="97">
        <f t="shared" si="15"/>
        <v>0.70437570709407982</v>
      </c>
      <c r="D1000" s="21">
        <f>('Stocks Portfolio'!B1000-'Stocks Portfolio'!$B$3)/'Stocks Portfolio'!$B$3</f>
        <v>0.33644859813084094</v>
      </c>
      <c r="E1000" s="3">
        <f>('Stocks Portfolio'!C1000-'Stocks Portfolio'!$C$3)/'Stocks Portfolio'!$C$3</f>
        <v>0.26385809312638564</v>
      </c>
      <c r="F1000" s="3">
        <f>('Stocks Portfolio'!D1000-'Stocks Portfolio'!$D$3)/'Stocks Portfolio'!$D$3</f>
        <v>1.2540956201939151</v>
      </c>
      <c r="G1000" s="3">
        <f>('Stocks Portfolio'!E1000-'Stocks Portfolio'!$E$3)/'Stocks Portfolio'!$E$3</f>
        <v>0.83830071174377241</v>
      </c>
      <c r="H1000" s="3">
        <f>('Stocks Portfolio'!F1000-'Stocks Portfolio'!$F$3)/'Stocks Portfolio'!$F$3</f>
        <v>9.1978160436791398E-2</v>
      </c>
      <c r="I1000" s="3">
        <f>('Stocks Portfolio'!G1000-'Stocks Portfolio'!$G$3)/'Stocks Portfolio'!$G$3</f>
        <v>0.40371368673255476</v>
      </c>
      <c r="J1000" s="3">
        <f>('Stocks Portfolio'!H1000-'Stocks Portfolio'!$H$3)/'Stocks Portfolio'!$H$3</f>
        <v>-0.38011078871010284</v>
      </c>
      <c r="K1000" s="39">
        <f>('Stocks Portfolio'!I1000-'Stocks Portfolio'!$I$3)/'Stocks Portfolio'!$I$3</f>
        <v>-0.42391304347826086</v>
      </c>
    </row>
    <row r="1001" spans="1:11" customFormat="1" x14ac:dyDescent="0.3">
      <c r="A1001" s="101" vm="16876">
        <v>45258</v>
      </c>
      <c r="B1001" s="5">
        <f>SUM('Efficient Frontier'!$C$7*'Stocks Portfolio'!K1001,'Efficient Frontier'!$D$7*'Stocks Portfolio'!L1001,'Stocks Portfolio'!M1001*'Efficient Frontier'!$E$7,'Efficient Frontier'!$F$7*'Stocks Portfolio'!N1001,'Stocks Portfolio'!O1001*'Efficient Frontier'!$G$7,'Efficient Frontier'!$H$7*'Stocks Portfolio'!P1001,'Stocks Portfolio'!Q1001*'Efficient Frontier'!$I$7,'Efficient Frontier'!$J$7*'Stocks Portfolio'!R1001)</f>
        <v>1.7913807110362815E-3</v>
      </c>
      <c r="C1001" s="97">
        <f t="shared" si="15"/>
        <v>0.70557189570963419</v>
      </c>
      <c r="D1001" s="21">
        <f>('Stocks Portfolio'!B1001-'Stocks Portfolio'!$B$3)/'Stocks Portfolio'!$B$3</f>
        <v>0.35721703011422629</v>
      </c>
      <c r="E1001" s="3">
        <f>('Stocks Portfolio'!C1001-'Stocks Portfolio'!$C$3)/'Stocks Portfolio'!$C$3</f>
        <v>0.24956885932495676</v>
      </c>
      <c r="F1001" s="3">
        <f>('Stocks Portfolio'!D1001-'Stocks Portfolio'!$D$3)/'Stocks Portfolio'!$D$3</f>
        <v>1.249414911400869</v>
      </c>
      <c r="G1001" s="3">
        <f>('Stocks Portfolio'!E1001-'Stocks Portfolio'!$E$3)/'Stocks Portfolio'!$E$3</f>
        <v>0.83533511269276395</v>
      </c>
      <c r="H1001" s="3">
        <f>('Stocks Portfolio'!F1001-'Stocks Portfolio'!$F$3)/'Stocks Portfolio'!$F$3</f>
        <v>0.10226795464090721</v>
      </c>
      <c r="I1001" s="3">
        <f>('Stocks Portfolio'!G1001-'Stocks Portfolio'!$G$3)/'Stocks Portfolio'!$G$3</f>
        <v>0.40236597783767597</v>
      </c>
      <c r="J1001" s="3">
        <f>('Stocks Portfolio'!H1001-'Stocks Portfolio'!$H$3)/'Stocks Portfolio'!$H$3</f>
        <v>-0.38063835399630697</v>
      </c>
      <c r="K1001" s="39">
        <f>('Stocks Portfolio'!I1001-'Stocks Portfolio'!$I$3)/'Stocks Portfolio'!$I$3</f>
        <v>-0.41956521739130431</v>
      </c>
    </row>
    <row r="1002" spans="1:11" customFormat="1" x14ac:dyDescent="0.3">
      <c r="A1002" s="101" vm="16892">
        <v>45259</v>
      </c>
      <c r="B1002" s="5">
        <f>SUM('Efficient Frontier'!$C$7*'Stocks Portfolio'!K1002,'Efficient Frontier'!$D$7*'Stocks Portfolio'!L1002,'Stocks Portfolio'!M1002*'Efficient Frontier'!$E$7,'Efficient Frontier'!$F$7*'Stocks Portfolio'!N1002,'Stocks Portfolio'!O1002*'Efficient Frontier'!$G$7,'Efficient Frontier'!$H$7*'Stocks Portfolio'!P1002,'Stocks Portfolio'!Q1002*'Efficient Frontier'!$I$7,'Efficient Frontier'!$J$7*'Stocks Portfolio'!R1002)</f>
        <v>6.2429532119875879E-3</v>
      </c>
      <c r="C1002" s="97">
        <f t="shared" si="15"/>
        <v>0.71560518465577261</v>
      </c>
      <c r="D1002" s="21">
        <f>('Stocks Portfolio'!B1002-'Stocks Portfolio'!$B$3)/'Stocks Portfolio'!$B$3</f>
        <v>0.36448598130841114</v>
      </c>
      <c r="E1002" s="3">
        <f>('Stocks Portfolio'!C1002-'Stocks Portfolio'!$C$3)/'Stocks Portfolio'!$C$3</f>
        <v>0.25695984232569596</v>
      </c>
      <c r="F1002" s="3">
        <f>('Stocks Portfolio'!D1002-'Stocks Portfolio'!$D$3)/'Stocks Portfolio'!$D$3</f>
        <v>1.2427281845536606</v>
      </c>
      <c r="G1002" s="3">
        <f>('Stocks Portfolio'!E1002-'Stocks Portfolio'!$E$3)/'Stocks Portfolio'!$E$3</f>
        <v>0.87759489916963229</v>
      </c>
      <c r="H1002" s="3">
        <f>('Stocks Portfolio'!F1002-'Stocks Portfolio'!$F$3)/'Stocks Portfolio'!$F$3</f>
        <v>0.11150776984460324</v>
      </c>
      <c r="I1002" s="3">
        <f>('Stocks Portfolio'!G1002-'Stocks Portfolio'!$G$3)/'Stocks Portfolio'!$G$3</f>
        <v>0.47604073075771181</v>
      </c>
      <c r="J1002" s="3">
        <f>('Stocks Portfolio'!H1002-'Stocks Portfolio'!$H$3)/'Stocks Portfolio'!$H$3</f>
        <v>-0.38274861514112368</v>
      </c>
      <c r="K1002" s="39">
        <f>('Stocks Portfolio'!I1002-'Stocks Portfolio'!$I$3)/'Stocks Portfolio'!$I$3</f>
        <v>-0.42608695652173906</v>
      </c>
    </row>
    <row r="1003" spans="1:11" customFormat="1" x14ac:dyDescent="0.3">
      <c r="A1003" s="101" vm="16907">
        <v>45260</v>
      </c>
      <c r="B1003" s="5">
        <f>SUM('Efficient Frontier'!$C$7*'Stocks Portfolio'!K1003,'Efficient Frontier'!$D$7*'Stocks Portfolio'!L1003,'Stocks Portfolio'!M1003*'Efficient Frontier'!$E$7,'Efficient Frontier'!$F$7*'Stocks Portfolio'!N1003,'Stocks Portfolio'!O1003*'Efficient Frontier'!$G$7,'Efficient Frontier'!$H$7*'Stocks Portfolio'!P1003,'Stocks Portfolio'!Q1003*'Efficient Frontier'!$I$7,'Efficient Frontier'!$J$7*'Stocks Portfolio'!R1003)</f>
        <v>-7.5618142400161095E-3</v>
      </c>
      <c r="C1003" s="97">
        <f t="shared" si="15"/>
        <v>0.6991868006233305</v>
      </c>
      <c r="D1003" s="21">
        <f>('Stocks Portfolio'!B1003-'Stocks Portfolio'!$B$3)/'Stocks Portfolio'!$B$3</f>
        <v>0.36656282450674965</v>
      </c>
      <c r="E1003" s="3">
        <f>('Stocks Portfolio'!C1003-'Stocks Portfolio'!$C$3)/'Stocks Portfolio'!$C$3</f>
        <v>0.25351071692535104</v>
      </c>
      <c r="F1003" s="3">
        <f>('Stocks Portfolio'!D1003-'Stocks Portfolio'!$D$3)/'Stocks Portfolio'!$D$3</f>
        <v>1.2106318956870612</v>
      </c>
      <c r="G1003" s="3">
        <f>('Stocks Portfolio'!E1003-'Stocks Portfolio'!$E$3)/'Stocks Portfolio'!$E$3</f>
        <v>0.85238730723606171</v>
      </c>
      <c r="H1003" s="3">
        <f>('Stocks Portfolio'!F1003-'Stocks Portfolio'!$F$3)/'Stocks Portfolio'!$F$3</f>
        <v>0.1094078118437633</v>
      </c>
      <c r="I1003" s="3">
        <f>('Stocks Portfolio'!G1003-'Stocks Portfolio'!$G$3)/'Stocks Portfolio'!$G$3</f>
        <v>0.49011680143755626</v>
      </c>
      <c r="J1003" s="3">
        <f>('Stocks Portfolio'!H1003-'Stocks Portfolio'!$H$3)/'Stocks Portfolio'!$H$3</f>
        <v>-0.38802426800316536</v>
      </c>
      <c r="K1003" s="39">
        <f>('Stocks Portfolio'!I1003-'Stocks Portfolio'!$I$3)/'Stocks Portfolio'!$I$3</f>
        <v>-0.42065217391304344</v>
      </c>
    </row>
    <row r="1004" spans="1:11" customFormat="1" x14ac:dyDescent="0.3">
      <c r="A1004" s="101" vm="16923">
        <v>45261</v>
      </c>
      <c r="B1004" s="5">
        <f>SUM('Efficient Frontier'!$C$7*'Stocks Portfolio'!K1004,'Efficient Frontier'!$D$7*'Stocks Portfolio'!L1004,'Stocks Portfolio'!M1004*'Efficient Frontier'!$E$7,'Efficient Frontier'!$F$7*'Stocks Portfolio'!N1004,'Stocks Portfolio'!O1004*'Efficient Frontier'!$G$7,'Efficient Frontier'!$H$7*'Stocks Portfolio'!P1004,'Stocks Portfolio'!Q1004*'Efficient Frontier'!$I$7,'Efficient Frontier'!$J$7*'Stocks Portfolio'!R1004)</f>
        <v>1.8897711412130601E-3</v>
      </c>
      <c r="C1004" s="97">
        <f t="shared" si="15"/>
        <v>0.70011515004539338</v>
      </c>
      <c r="D1004" s="21">
        <f>('Stocks Portfolio'!B1004-'Stocks Portfolio'!$B$3)/'Stocks Portfolio'!$B$3</f>
        <v>0.37694704049844224</v>
      </c>
      <c r="E1004" s="3">
        <f>('Stocks Portfolio'!C1004-'Stocks Portfolio'!$C$3)/'Stocks Portfolio'!$C$3</f>
        <v>0.24858339492485823</v>
      </c>
      <c r="F1004" s="3">
        <f>('Stocks Portfolio'!D1004-'Stocks Portfolio'!$D$3)/'Stocks Portfolio'!$D$3</f>
        <v>1.1985957873620863</v>
      </c>
      <c r="G1004" s="3">
        <f>('Stocks Portfolio'!E1004-'Stocks Portfolio'!$E$3)/'Stocks Portfolio'!$E$3</f>
        <v>0.86684460260972718</v>
      </c>
      <c r="H1004" s="3">
        <f>('Stocks Portfolio'!F1004-'Stocks Portfolio'!$F$3)/'Stocks Portfolio'!$F$3</f>
        <v>0.11969760604787912</v>
      </c>
      <c r="I1004" s="3">
        <f>('Stocks Portfolio'!G1004-'Stocks Portfolio'!$G$3)/'Stocks Portfolio'!$G$3</f>
        <v>0.50531596286313274</v>
      </c>
      <c r="J1004" s="3">
        <f>('Stocks Portfolio'!H1004-'Stocks Portfolio'!$H$3)/'Stocks Portfolio'!$H$3</f>
        <v>-0.38274861514112368</v>
      </c>
      <c r="K1004" s="39">
        <f>('Stocks Portfolio'!I1004-'Stocks Portfolio'!$I$3)/'Stocks Portfolio'!$I$3</f>
        <v>-0.41847826086956519</v>
      </c>
    </row>
    <row r="1005" spans="1:11" customFormat="1" x14ac:dyDescent="0.3">
      <c r="A1005" s="101" vm="16938">
        <v>45264</v>
      </c>
      <c r="B1005" s="5">
        <f>SUM('Efficient Frontier'!$C$7*'Stocks Portfolio'!K1005,'Efficient Frontier'!$D$7*'Stocks Portfolio'!L1005,'Stocks Portfolio'!M1005*'Efficient Frontier'!$E$7,'Efficient Frontier'!$F$7*'Stocks Portfolio'!N1005,'Stocks Portfolio'!O1005*'Efficient Frontier'!$G$7,'Efficient Frontier'!$H$7*'Stocks Portfolio'!P1005,'Stocks Portfolio'!Q1005*'Efficient Frontier'!$I$7,'Efficient Frontier'!$J$7*'Stocks Portfolio'!R1005)</f>
        <v>4.7129426002902417E-4</v>
      </c>
      <c r="C1005" s="97">
        <f t="shared" si="15"/>
        <v>0.6986011542277637</v>
      </c>
      <c r="D1005" s="21">
        <f>('Stocks Portfolio'!B1005-'Stocks Portfolio'!$B$3)/'Stocks Portfolio'!$B$3</f>
        <v>0.37487019730010374</v>
      </c>
      <c r="E1005" s="3">
        <f>('Stocks Portfolio'!C1005-'Stocks Portfolio'!$C$3)/'Stocks Portfolio'!$C$3</f>
        <v>0.2574525745257451</v>
      </c>
      <c r="F1005" s="3">
        <f>('Stocks Portfolio'!D1005-'Stocks Portfolio'!$D$3)/'Stocks Portfolio'!$D$3</f>
        <v>1.1858910063523902</v>
      </c>
      <c r="G1005" s="3">
        <f>('Stocks Portfolio'!E1005-'Stocks Portfolio'!$E$3)/'Stocks Portfolio'!$E$3</f>
        <v>0.87648279952550412</v>
      </c>
      <c r="H1005" s="3">
        <f>('Stocks Portfolio'!F1005-'Stocks Portfolio'!$F$3)/'Stocks Portfolio'!$F$3</f>
        <v>0.13187736245275097</v>
      </c>
      <c r="I1005" s="3">
        <f>('Stocks Portfolio'!G1005-'Stocks Portfolio'!$G$3)/'Stocks Portfolio'!$G$3</f>
        <v>0.52029050613956274</v>
      </c>
      <c r="J1005" s="3">
        <f>('Stocks Portfolio'!H1005-'Stocks Portfolio'!$H$3)/'Stocks Portfolio'!$H$3</f>
        <v>-0.38011078871010284</v>
      </c>
      <c r="K1005" s="39">
        <f>('Stocks Portfolio'!I1005-'Stocks Portfolio'!$I$3)/'Stocks Portfolio'!$I$3</f>
        <v>-0.41195652173913039</v>
      </c>
    </row>
    <row r="1006" spans="1:11" customFormat="1" x14ac:dyDescent="0.3">
      <c r="A1006" s="101" vm="16952">
        <v>45265</v>
      </c>
      <c r="B1006" s="5">
        <f>SUM('Efficient Frontier'!$C$7*'Stocks Portfolio'!K1006,'Efficient Frontier'!$D$7*'Stocks Portfolio'!L1006,'Stocks Portfolio'!M1006*'Efficient Frontier'!$E$7,'Efficient Frontier'!$F$7*'Stocks Portfolio'!N1006,'Stocks Portfolio'!O1006*'Efficient Frontier'!$G$7,'Efficient Frontier'!$H$7*'Stocks Portfolio'!P1006,'Stocks Portfolio'!Q1006*'Efficient Frontier'!$I$7,'Efficient Frontier'!$J$7*'Stocks Portfolio'!R1006)</f>
        <v>1.1815584067446106E-2</v>
      </c>
      <c r="C1006" s="97">
        <f t="shared" si="15"/>
        <v>0.72314551401333138</v>
      </c>
      <c r="D1006" s="21">
        <f>('Stocks Portfolio'!B1006-'Stocks Portfolio'!$B$3)/'Stocks Portfolio'!$B$3</f>
        <v>0.3842159916926271</v>
      </c>
      <c r="E1006" s="3">
        <f>('Stocks Portfolio'!C1006-'Stocks Portfolio'!$C$3)/'Stocks Portfolio'!$C$3</f>
        <v>0.26878541512687842</v>
      </c>
      <c r="F1006" s="3">
        <f>('Stocks Portfolio'!D1006-'Stocks Portfolio'!$D$3)/'Stocks Portfolio'!$D$3</f>
        <v>1.2420595118689401</v>
      </c>
      <c r="G1006" s="3">
        <f>('Stocks Portfolio'!E1006-'Stocks Portfolio'!$E$3)/'Stocks Portfolio'!$E$3</f>
        <v>0.87314650059311993</v>
      </c>
      <c r="H1006" s="3">
        <f>('Stocks Portfolio'!F1006-'Stocks Portfolio'!$F$3)/'Stocks Portfolio'!$F$3</f>
        <v>0.12704745905081907</v>
      </c>
      <c r="I1006" s="3">
        <f>('Stocks Portfolio'!G1006-'Stocks Portfolio'!$G$3)/'Stocks Portfolio'!$G$3</f>
        <v>0.53227014076070678</v>
      </c>
      <c r="J1006" s="3">
        <f>('Stocks Portfolio'!H1006-'Stocks Portfolio'!$H$3)/'Stocks Portfolio'!$H$3</f>
        <v>-0.38274861514112368</v>
      </c>
      <c r="K1006" s="39">
        <f>('Stocks Portfolio'!I1006-'Stocks Portfolio'!$I$3)/'Stocks Portfolio'!$I$3</f>
        <v>-0.40760869565217384</v>
      </c>
    </row>
    <row r="1007" spans="1:11" customFormat="1" x14ac:dyDescent="0.3">
      <c r="A1007" s="101" vm="16967">
        <v>45266</v>
      </c>
      <c r="B1007" s="5">
        <f>SUM('Efficient Frontier'!$C$7*'Stocks Portfolio'!K1007,'Efficient Frontier'!$D$7*'Stocks Portfolio'!L1007,'Stocks Portfolio'!M1007*'Efficient Frontier'!$E$7,'Efficient Frontier'!$F$7*'Stocks Portfolio'!N1007,'Stocks Portfolio'!O1007*'Efficient Frontier'!$G$7,'Efficient Frontier'!$H$7*'Stocks Portfolio'!P1007,'Stocks Portfolio'!Q1007*'Efficient Frontier'!$I$7,'Efficient Frontier'!$J$7*'Stocks Portfolio'!R1007)</f>
        <v>8.3875705937195497E-3</v>
      </c>
      <c r="C1007" s="97">
        <f t="shared" si="15"/>
        <v>0.73715655235809552</v>
      </c>
      <c r="D1007" s="21">
        <f>('Stocks Portfolio'!B1007-'Stocks Portfolio'!$B$3)/'Stocks Portfolio'!$B$3</f>
        <v>0.39356178608515047</v>
      </c>
      <c r="E1007" s="3">
        <f>('Stocks Portfolio'!C1007-'Stocks Portfolio'!$C$3)/'Stocks Portfolio'!$C$3</f>
        <v>0.27962552352796238</v>
      </c>
      <c r="F1007" s="3">
        <f>('Stocks Portfolio'!D1007-'Stocks Portfolio'!$D$3)/'Stocks Portfolio'!$D$3</f>
        <v>1.2540956201939151</v>
      </c>
      <c r="G1007" s="3">
        <f>('Stocks Portfolio'!E1007-'Stocks Portfolio'!$E$3)/'Stocks Portfolio'!$E$3</f>
        <v>0.89538849347568228</v>
      </c>
      <c r="H1007" s="3">
        <f>('Stocks Portfolio'!F1007-'Stocks Portfolio'!$F$3)/'Stocks Portfolio'!$F$3</f>
        <v>0.13628727425451492</v>
      </c>
      <c r="I1007" s="3">
        <f>('Stocks Portfolio'!G1007-'Stocks Portfolio'!$G$3)/'Stocks Portfolio'!$G$3</f>
        <v>0.5768194070080862</v>
      </c>
      <c r="J1007" s="3">
        <f>('Stocks Portfolio'!H1007-'Stocks Portfolio'!$H$3)/'Stocks Portfolio'!$H$3</f>
        <v>-0.37694539699287777</v>
      </c>
      <c r="K1007" s="39">
        <f>('Stocks Portfolio'!I1007-'Stocks Portfolio'!$I$3)/'Stocks Portfolio'!$I$3</f>
        <v>-0.40434782608695641</v>
      </c>
    </row>
    <row r="1008" spans="1:11" customFormat="1" x14ac:dyDescent="0.3">
      <c r="A1008" s="101" vm="16983">
        <v>45267</v>
      </c>
      <c r="B1008" s="5">
        <f>SUM('Efficient Frontier'!$C$7*'Stocks Portfolio'!K1008,'Efficient Frontier'!$D$7*'Stocks Portfolio'!L1008,'Stocks Portfolio'!M1008*'Efficient Frontier'!$E$7,'Efficient Frontier'!$F$7*'Stocks Portfolio'!N1008,'Stocks Portfolio'!O1008*'Efficient Frontier'!$G$7,'Efficient Frontier'!$H$7*'Stocks Portfolio'!P1008,'Stocks Portfolio'!Q1008*'Efficient Frontier'!$I$7,'Efficient Frontier'!$J$7*'Stocks Portfolio'!R1008)</f>
        <v>-4.4626407536553234E-3</v>
      </c>
      <c r="C1008" s="97">
        <f t="shared" si="15"/>
        <v>0.72927284532398207</v>
      </c>
      <c r="D1008" s="21">
        <f>('Stocks Portfolio'!B1008-'Stocks Portfolio'!$B$3)/'Stocks Portfolio'!$B$3</f>
        <v>0.39356178608515047</v>
      </c>
      <c r="E1008" s="3">
        <f>('Stocks Portfolio'!C1008-'Stocks Portfolio'!$C$3)/'Stocks Portfolio'!$C$3</f>
        <v>0.29046563192904651</v>
      </c>
      <c r="F1008" s="3">
        <f>('Stocks Portfolio'!D1008-'Stocks Portfolio'!$D$3)/'Stocks Portfolio'!$D$3</f>
        <v>1.2534269475091941</v>
      </c>
      <c r="G1008" s="3">
        <f>('Stocks Portfolio'!E1008-'Stocks Portfolio'!$E$3)/'Stocks Portfolio'!$E$3</f>
        <v>0.85572360616844623</v>
      </c>
      <c r="H1008" s="3">
        <f>('Stocks Portfolio'!F1008-'Stocks Portfolio'!$F$3)/'Stocks Portfolio'!$F$3</f>
        <v>0.1245275094498112</v>
      </c>
      <c r="I1008" s="3">
        <f>('Stocks Portfolio'!G1008-'Stocks Portfolio'!$G$3)/'Stocks Portfolio'!$G$3</f>
        <v>0.56596286313267441</v>
      </c>
      <c r="J1008" s="3">
        <f>('Stocks Portfolio'!H1008-'Stocks Portfolio'!$H$3)/'Stocks Portfolio'!$H$3</f>
        <v>-0.37747296227908195</v>
      </c>
      <c r="K1008" s="39">
        <f>('Stocks Portfolio'!I1008-'Stocks Portfolio'!$I$3)/'Stocks Portfolio'!$I$3</f>
        <v>-0.40652173913043477</v>
      </c>
    </row>
    <row r="1009" spans="1:12" x14ac:dyDescent="0.3">
      <c r="A1009" s="101" vm="16999">
        <v>45268</v>
      </c>
      <c r="B1009" s="5">
        <f>SUM('Efficient Frontier'!$C$7*'Stocks Portfolio'!K1009,'Efficient Frontier'!$D$7*'Stocks Portfolio'!L1009,'Stocks Portfolio'!M1009*'Efficient Frontier'!$E$7,'Efficient Frontier'!$F$7*'Stocks Portfolio'!N1009,'Stocks Portfolio'!O1009*'Efficient Frontier'!$G$7,'Efficient Frontier'!$H$7*'Stocks Portfolio'!P1009,'Stocks Portfolio'!Q1009*'Efficient Frontier'!$I$7,'Efficient Frontier'!$J$7*'Stocks Portfolio'!R1009)</f>
        <v>1.1247485108262099E-2</v>
      </c>
      <c r="C1009" s="97">
        <f t="shared" si="15"/>
        <v>0.74785474160916554</v>
      </c>
      <c r="D1009" s="21">
        <f>('Stocks Portfolio'!B1009-'Stocks Portfolio'!$B$3)/'Stocks Portfolio'!$B$3</f>
        <v>0.40186915887850455</v>
      </c>
      <c r="E1009" s="3">
        <f>('Stocks Portfolio'!C1009-'Stocks Portfolio'!$C$3)/'Stocks Portfolio'!$C$3</f>
        <v>0.32200049273219983</v>
      </c>
      <c r="F1009" s="3">
        <f>('Stocks Portfolio'!D1009-'Stocks Portfolio'!$D$3)/'Stocks Portfolio'!$D$3</f>
        <v>1.2781678368438647</v>
      </c>
      <c r="G1009" s="3">
        <f>('Stocks Portfolio'!E1009-'Stocks Portfolio'!$E$3)/'Stocks Portfolio'!$E$3</f>
        <v>0.87574139976275223</v>
      </c>
      <c r="H1009" s="3">
        <f>('Stocks Portfolio'!F1009-'Stocks Portfolio'!$F$3)/'Stocks Portfolio'!$F$3</f>
        <v>0.13397732045359109</v>
      </c>
      <c r="I1009" s="3">
        <f>('Stocks Portfolio'!G1009-'Stocks Portfolio'!$G$3)/'Stocks Portfolio'!$G$3</f>
        <v>0.57419886193471092</v>
      </c>
      <c r="J1009" s="3">
        <f>('Stocks Portfolio'!H1009-'Stocks Portfolio'!$H$3)/'Stocks Portfolio'!$H$3</f>
        <v>-0.36270113426536527</v>
      </c>
      <c r="K1009" s="39">
        <f>('Stocks Portfolio'!I1009-'Stocks Portfolio'!$I$3)/'Stocks Portfolio'!$I$3</f>
        <v>-0.39565217391304347</v>
      </c>
      <c r="L1009"/>
    </row>
    <row r="1010" spans="1:12" x14ac:dyDescent="0.3">
      <c r="A1010" s="101" vm="17013">
        <v>45271</v>
      </c>
      <c r="B1010" s="5">
        <f>SUM('Efficient Frontier'!$C$7*'Stocks Portfolio'!K1010,'Efficient Frontier'!$D$7*'Stocks Portfolio'!L1010,'Stocks Portfolio'!M1010*'Efficient Frontier'!$E$7,'Efficient Frontier'!$F$7*'Stocks Portfolio'!N1010,'Stocks Portfolio'!O1010*'Efficient Frontier'!$G$7,'Efficient Frontier'!$H$7*'Stocks Portfolio'!P1010,'Stocks Portfolio'!Q1010*'Efficient Frontier'!$I$7,'Efficient Frontier'!$J$7*'Stocks Portfolio'!R1010)</f>
        <v>1.1782015995006343E-4</v>
      </c>
      <c r="C1010" s="97">
        <f t="shared" si="15"/>
        <v>0.75165640941861822</v>
      </c>
      <c r="D1010" s="21">
        <f>('Stocks Portfolio'!B1010-'Stocks Portfolio'!$B$3)/'Stocks Portfolio'!$B$3</f>
        <v>0.37487019730010374</v>
      </c>
      <c r="E1010" s="3">
        <f>('Stocks Portfolio'!C1010-'Stocks Portfolio'!$C$3)/'Stocks Portfolio'!$C$3</f>
        <v>0.33776792313377663</v>
      </c>
      <c r="F1010" s="3">
        <f>('Stocks Portfolio'!D1010-'Stocks Portfolio'!$D$3)/'Stocks Portfolio'!$D$3</f>
        <v>1.2988966900702106</v>
      </c>
      <c r="G1010" s="3">
        <f>('Stocks Portfolio'!E1010-'Stocks Portfolio'!$E$3)/'Stocks Portfolio'!$E$3</f>
        <v>0.87574139976275223</v>
      </c>
      <c r="H1010" s="3">
        <f>('Stocks Portfolio'!F1010-'Stocks Portfolio'!$F$3)/'Stocks Portfolio'!$F$3</f>
        <v>0.130197396052079</v>
      </c>
      <c r="I1010" s="3">
        <f>('Stocks Portfolio'!G1010-'Stocks Portfolio'!$G$3)/'Stocks Portfolio'!$G$3</f>
        <v>0.5730757711889789</v>
      </c>
      <c r="J1010" s="3">
        <f>('Stocks Portfolio'!H1010-'Stocks Portfolio'!$H$3)/'Stocks Portfolio'!$H$3</f>
        <v>-0.36059087312054866</v>
      </c>
      <c r="K1010" s="39">
        <f>('Stocks Portfolio'!I1010-'Stocks Portfolio'!$I$3)/'Stocks Portfolio'!$I$3</f>
        <v>-0.40326086956521734</v>
      </c>
      <c r="L1010"/>
    </row>
    <row r="1011" spans="1:12" x14ac:dyDescent="0.3">
      <c r="A1011" s="101" vm="17026">
        <v>45272</v>
      </c>
      <c r="B1011" s="5">
        <f>SUM('Efficient Frontier'!$C$7*'Stocks Portfolio'!K1011,'Efficient Frontier'!$D$7*'Stocks Portfolio'!L1011,'Stocks Portfolio'!M1011*'Efficient Frontier'!$E$7,'Efficient Frontier'!$F$7*'Stocks Portfolio'!N1011,'Stocks Portfolio'!O1011*'Efficient Frontier'!$G$7,'Efficient Frontier'!$H$7*'Stocks Portfolio'!P1011,'Stocks Portfolio'!Q1011*'Efficient Frontier'!$I$7,'Efficient Frontier'!$J$7*'Stocks Portfolio'!R1011)</f>
        <v>-5.547685245232116E-3</v>
      </c>
      <c r="C1011" s="97">
        <f t="shared" si="15"/>
        <v>0.741977207684553</v>
      </c>
      <c r="D1011" s="21">
        <f>('Stocks Portfolio'!B1011-'Stocks Portfolio'!$B$3)/'Stocks Portfolio'!$B$3</f>
        <v>0.35929387331256479</v>
      </c>
      <c r="E1011" s="3">
        <f>('Stocks Portfolio'!C1011-'Stocks Portfolio'!$C$3)/'Stocks Portfolio'!$C$3</f>
        <v>0.34515890613451583</v>
      </c>
      <c r="F1011" s="3">
        <f>('Stocks Portfolio'!D1011-'Stocks Portfolio'!$D$3)/'Stocks Portfolio'!$D$3</f>
        <v>1.2902039451688396</v>
      </c>
      <c r="G1011" s="3">
        <f>('Stocks Portfolio'!E1011-'Stocks Portfolio'!$E$3)/'Stocks Portfolio'!$E$3</f>
        <v>0.85646500593119812</v>
      </c>
      <c r="H1011" s="3">
        <f>('Stocks Portfolio'!F1011-'Stocks Portfolio'!$F$3)/'Stocks Portfolio'!$F$3</f>
        <v>0.12641747165056708</v>
      </c>
      <c r="I1011" s="3">
        <f>('Stocks Portfolio'!G1011-'Stocks Portfolio'!$G$3)/'Stocks Portfolio'!$G$3</f>
        <v>0.57008086253369261</v>
      </c>
      <c r="J1011" s="3">
        <f>('Stocks Portfolio'!H1011-'Stocks Portfolio'!$H$3)/'Stocks Portfolio'!$H$3</f>
        <v>-0.35900817726193607</v>
      </c>
      <c r="K1011" s="39">
        <f>('Stocks Portfolio'!I1011-'Stocks Portfolio'!$I$3)/'Stocks Portfolio'!$I$3</f>
        <v>-0.40760869565217384</v>
      </c>
      <c r="L1011"/>
    </row>
    <row r="1012" spans="1:12" x14ac:dyDescent="0.3">
      <c r="A1012" s="101" vm="17041">
        <v>45273</v>
      </c>
      <c r="B1012" s="5">
        <f>SUM('Efficient Frontier'!$C$7*'Stocks Portfolio'!K1012,'Efficient Frontier'!$D$7*'Stocks Portfolio'!L1012,'Stocks Portfolio'!M1012*'Efficient Frontier'!$E$7,'Efficient Frontier'!$F$7*'Stocks Portfolio'!N1012,'Stocks Portfolio'!O1012*'Efficient Frontier'!$G$7,'Efficient Frontier'!$H$7*'Stocks Portfolio'!P1012,'Stocks Portfolio'!Q1012*'Efficient Frontier'!$I$7,'Efficient Frontier'!$J$7*'Stocks Portfolio'!R1012)</f>
        <v>-1.7655093597268435E-4</v>
      </c>
      <c r="C1012" s="97">
        <f t="shared" si="15"/>
        <v>0.73774725351545245</v>
      </c>
      <c r="D1012" s="21">
        <f>('Stocks Portfolio'!B1012-'Stocks Portfolio'!$B$3)/'Stocks Portfolio'!$B$3</f>
        <v>0.39771547248182759</v>
      </c>
      <c r="E1012" s="3">
        <f>('Stocks Portfolio'!C1012-'Stocks Portfolio'!$C$3)/'Stocks Portfolio'!$C$3</f>
        <v>0.33136240453313609</v>
      </c>
      <c r="F1012" s="3">
        <f>('Stocks Portfolio'!D1012-'Stocks Portfolio'!$D$3)/'Stocks Portfolio'!$D$3</f>
        <v>1.2668004012036107</v>
      </c>
      <c r="G1012" s="3">
        <f>('Stocks Portfolio'!E1012-'Stocks Portfolio'!$E$3)/'Stocks Portfolio'!$E$3</f>
        <v>0.85201660735468576</v>
      </c>
      <c r="H1012" s="3">
        <f>('Stocks Portfolio'!F1012-'Stocks Portfolio'!$F$3)/'Stocks Portfolio'!$F$3</f>
        <v>0.12578748425031505</v>
      </c>
      <c r="I1012" s="3">
        <f>('Stocks Portfolio'!G1012-'Stocks Portfolio'!$G$3)/'Stocks Portfolio'!$G$3</f>
        <v>0.56558849955076373</v>
      </c>
      <c r="J1012" s="3">
        <f>('Stocks Portfolio'!H1012-'Stocks Portfolio'!$H$3)/'Stocks Portfolio'!$H$3</f>
        <v>-0.35742548140332364</v>
      </c>
      <c r="K1012" s="39">
        <f>('Stocks Portfolio'!I1012-'Stocks Portfolio'!$I$3)/'Stocks Portfolio'!$I$3</f>
        <v>-0.40760869565217384</v>
      </c>
      <c r="L1012"/>
    </row>
    <row r="1013" spans="1:12" x14ac:dyDescent="0.3">
      <c r="A1013" s="101" vm="17057">
        <v>45274</v>
      </c>
      <c r="B1013" s="5">
        <f>SUM('Efficient Frontier'!$C$7*'Stocks Portfolio'!K1013,'Efficient Frontier'!$D$7*'Stocks Portfolio'!L1013,'Stocks Portfolio'!M1013*'Efficient Frontier'!$E$7,'Efficient Frontier'!$F$7*'Stocks Portfolio'!N1013,'Stocks Portfolio'!O1013*'Efficient Frontier'!$G$7,'Efficient Frontier'!$H$7*'Stocks Portfolio'!P1013,'Stocks Portfolio'!Q1013*'Efficient Frontier'!$I$7,'Efficient Frontier'!$J$7*'Stocks Portfolio'!R1013)</f>
        <v>-7.7755710219603157E-3</v>
      </c>
      <c r="C1013" s="97">
        <f t="shared" si="15"/>
        <v>0.71464664386274923</v>
      </c>
      <c r="D1013" s="21">
        <f>('Stocks Portfolio'!B1013-'Stocks Portfolio'!$B$3)/'Stocks Portfolio'!$B$3</f>
        <v>0.44236760124610586</v>
      </c>
      <c r="E1013" s="3">
        <f>('Stocks Portfolio'!C1013-'Stocks Portfolio'!$C$3)/'Stocks Portfolio'!$C$3</f>
        <v>0.3909830007390982</v>
      </c>
      <c r="F1013" s="3">
        <f>('Stocks Portfolio'!D1013-'Stocks Portfolio'!$D$3)/'Stocks Portfolio'!$D$3</f>
        <v>1.2146439317953859</v>
      </c>
      <c r="G1013" s="3">
        <f>('Stocks Portfolio'!E1013-'Stocks Portfolio'!$E$3)/'Stocks Portfolio'!$E$3</f>
        <v>0.76823843416370119</v>
      </c>
      <c r="H1013" s="3">
        <f>('Stocks Portfolio'!F1013-'Stocks Portfolio'!$F$3)/'Stocks Portfolio'!$F$3</f>
        <v>0.10100797984040336</v>
      </c>
      <c r="I1013" s="3">
        <f>('Stocks Portfolio'!G1013-'Stocks Portfolio'!$G$3)/'Stocks Portfolio'!$G$3</f>
        <v>0.59179395028451642</v>
      </c>
      <c r="J1013" s="3">
        <f>('Stocks Portfolio'!H1013-'Stocks Portfolio'!$H$3)/'Stocks Portfolio'!$H$3</f>
        <v>-0.32946452123450265</v>
      </c>
      <c r="K1013" s="39">
        <f>('Stocks Portfolio'!I1013-'Stocks Portfolio'!$I$3)/'Stocks Portfolio'!$I$3</f>
        <v>-0.40760869565217384</v>
      </c>
      <c r="L1013"/>
    </row>
    <row r="1014" spans="1:12" x14ac:dyDescent="0.3">
      <c r="A1014" s="101" vm="17074">
        <v>45275</v>
      </c>
      <c r="B1014" s="5">
        <f>SUM('Efficient Frontier'!$C$7*'Stocks Portfolio'!K1014,'Efficient Frontier'!$D$7*'Stocks Portfolio'!L1014,'Stocks Portfolio'!M1014*'Efficient Frontier'!$E$7,'Efficient Frontier'!$F$7*'Stocks Portfolio'!N1014,'Stocks Portfolio'!O1014*'Efficient Frontier'!$G$7,'Efficient Frontier'!$H$7*'Stocks Portfolio'!P1014,'Stocks Portfolio'!Q1014*'Efficient Frontier'!$I$7,'Efficient Frontier'!$J$7*'Stocks Portfolio'!R1014)</f>
        <v>-4.009414342776501E-3</v>
      </c>
      <c r="C1014" s="97">
        <f t="shared" si="15"/>
        <v>0.70565291129250474</v>
      </c>
      <c r="D1014" s="21">
        <f>('Stocks Portfolio'!B1014-'Stocks Portfolio'!$B$3)/'Stocks Portfolio'!$B$3</f>
        <v>0.45794392523364463</v>
      </c>
      <c r="E1014" s="3">
        <f>('Stocks Portfolio'!C1014-'Stocks Portfolio'!$C$3)/'Stocks Portfolio'!$C$3</f>
        <v>0.37767923133776787</v>
      </c>
      <c r="F1014" s="3">
        <f>('Stocks Portfolio'!D1014-'Stocks Portfolio'!$D$3)/'Stocks Portfolio'!$D$3</f>
        <v>1.1899030424607153</v>
      </c>
      <c r="G1014" s="3">
        <f>('Stocks Portfolio'!E1014-'Stocks Portfolio'!$E$3)/'Stocks Portfolio'!$E$3</f>
        <v>0.75600533807829173</v>
      </c>
      <c r="H1014" s="3">
        <f>('Stocks Portfolio'!F1014-'Stocks Portfolio'!$F$3)/'Stocks Portfolio'!$F$3</f>
        <v>0.10667786644267116</v>
      </c>
      <c r="I1014" s="3">
        <f>('Stocks Portfolio'!G1014-'Stocks Portfolio'!$G$3)/'Stocks Portfolio'!$G$3</f>
        <v>0.61313267445342934</v>
      </c>
      <c r="J1014" s="3">
        <f>('Stocks Portfolio'!H1014-'Stocks Portfolio'!$H$3)/'Stocks Portfolio'!$H$3</f>
        <v>-0.33315747823793185</v>
      </c>
      <c r="K1014" s="39">
        <f>('Stocks Portfolio'!I1014-'Stocks Portfolio'!$I$3)/'Stocks Portfolio'!$I$3</f>
        <v>-0.41195652173913039</v>
      </c>
      <c r="L1014"/>
    </row>
    <row r="1015" spans="1:12" x14ac:dyDescent="0.3">
      <c r="A1015" s="101" vm="17089">
        <v>45278</v>
      </c>
      <c r="B1015" s="5">
        <f>SUM('Efficient Frontier'!$C$7*'Stocks Portfolio'!K1015,'Efficient Frontier'!$D$7*'Stocks Portfolio'!L1015,'Stocks Portfolio'!M1015*'Efficient Frontier'!$E$7,'Efficient Frontier'!$F$7*'Stocks Portfolio'!N1015,'Stocks Portfolio'!O1015*'Efficient Frontier'!$G$7,'Efficient Frontier'!$H$7*'Stocks Portfolio'!P1015,'Stocks Portfolio'!Q1015*'Efficient Frontier'!$I$7,'Efficient Frontier'!$J$7*'Stocks Portfolio'!R1015)</f>
        <v>-1.6057634983525065E-2</v>
      </c>
      <c r="C1015" s="97">
        <f t="shared" si="15"/>
        <v>0.67509375809723537</v>
      </c>
      <c r="D1015" s="21">
        <f>('Stocks Portfolio'!B1015-'Stocks Portfolio'!$B$3)/'Stocks Portfolio'!$B$3</f>
        <v>0.43925233644859796</v>
      </c>
      <c r="E1015" s="3">
        <f>('Stocks Portfolio'!C1015-'Stocks Portfolio'!$C$3)/'Stocks Portfolio'!$C$3</f>
        <v>0.34614437053461433</v>
      </c>
      <c r="F1015" s="3">
        <f>('Stocks Portfolio'!D1015-'Stocks Portfolio'!$D$3)/'Stocks Portfolio'!$D$3</f>
        <v>1.1150117017719825</v>
      </c>
      <c r="G1015" s="3">
        <f>('Stocks Portfolio'!E1015-'Stocks Portfolio'!$E$3)/'Stocks Portfolio'!$E$3</f>
        <v>0.7882562277580073</v>
      </c>
      <c r="H1015" s="3">
        <f>('Stocks Portfolio'!F1015-'Stocks Portfolio'!$F$3)/'Stocks Portfolio'!$F$3</f>
        <v>0.10247795044099128</v>
      </c>
      <c r="I1015" s="3">
        <f>('Stocks Portfolio'!G1015-'Stocks Portfolio'!$G$3)/'Stocks Portfolio'!$G$3</f>
        <v>0.61088649296196473</v>
      </c>
      <c r="J1015" s="3">
        <f>('Stocks Portfolio'!H1015-'Stocks Portfolio'!$H$3)/'Stocks Portfolio'!$H$3</f>
        <v>-0.34581904510683187</v>
      </c>
      <c r="K1015" s="39">
        <f>('Stocks Portfolio'!I1015-'Stocks Portfolio'!$I$3)/'Stocks Portfolio'!$I$3</f>
        <v>-0.41956521739130431</v>
      </c>
      <c r="L1015"/>
    </row>
    <row r="1016" spans="1:12" x14ac:dyDescent="0.3">
      <c r="A1016" s="101" vm="17104">
        <v>45279</v>
      </c>
      <c r="B1016" s="5">
        <f>SUM('Efficient Frontier'!$C$7*'Stocks Portfolio'!K1016,'Efficient Frontier'!$D$7*'Stocks Portfolio'!L1016,'Stocks Portfolio'!M1016*'Efficient Frontier'!$E$7,'Efficient Frontier'!$F$7*'Stocks Portfolio'!N1016,'Stocks Portfolio'!O1016*'Efficient Frontier'!$G$7,'Efficient Frontier'!$H$7*'Stocks Portfolio'!P1016,'Stocks Portfolio'!Q1016*'Efficient Frontier'!$I$7,'Efficient Frontier'!$J$7*'Stocks Portfolio'!R1016)</f>
        <v>3.0249064792506855E-3</v>
      </c>
      <c r="C1016" s="97">
        <f t="shared" si="15"/>
        <v>0.68041507139932933</v>
      </c>
      <c r="D1016" s="21">
        <f>('Stocks Portfolio'!B1016-'Stocks Portfolio'!$B$3)/'Stocks Portfolio'!$B$3</f>
        <v>0.44236760124610586</v>
      </c>
      <c r="E1016" s="3">
        <f>('Stocks Portfolio'!C1016-'Stocks Portfolio'!$C$3)/'Stocks Portfolio'!$C$3</f>
        <v>0.35895540773589535</v>
      </c>
      <c r="F1016" s="3">
        <f>('Stocks Portfolio'!D1016-'Stocks Portfolio'!$D$3)/'Stocks Portfolio'!$D$3</f>
        <v>1.1196924105650283</v>
      </c>
      <c r="G1016" s="3">
        <f>('Stocks Portfolio'!E1016-'Stocks Portfolio'!$E$3)/'Stocks Portfolio'!$E$3</f>
        <v>0.80382562277580061</v>
      </c>
      <c r="H1016" s="3">
        <f>('Stocks Portfolio'!F1016-'Stocks Portfolio'!$F$3)/'Stocks Portfolio'!$F$3</f>
        <v>0.11381772364552725</v>
      </c>
      <c r="I1016" s="3">
        <f>('Stocks Portfolio'!G1016-'Stocks Portfolio'!$G$3)/'Stocks Portfolio'!$G$3</f>
        <v>0.59366576819407013</v>
      </c>
      <c r="J1016" s="3">
        <f>('Stocks Portfolio'!H1016-'Stocks Portfolio'!$H$3)/'Stocks Portfolio'!$H$3</f>
        <v>-0.35320495911369026</v>
      </c>
      <c r="K1016" s="39">
        <f>('Stocks Portfolio'!I1016-'Stocks Portfolio'!$I$3)/'Stocks Portfolio'!$I$3</f>
        <v>-0.41521739130434782</v>
      </c>
      <c r="L1016"/>
    </row>
    <row r="1017" spans="1:12" x14ac:dyDescent="0.3">
      <c r="A1017" s="101" vm="17119">
        <v>45280</v>
      </c>
      <c r="B1017" s="5">
        <f>SUM('Efficient Frontier'!$C$7*'Stocks Portfolio'!K1017,'Efficient Frontier'!$D$7*'Stocks Portfolio'!L1017,'Stocks Portfolio'!M1017*'Efficient Frontier'!$E$7,'Efficient Frontier'!$F$7*'Stocks Portfolio'!N1017,'Stocks Portfolio'!O1017*'Efficient Frontier'!$G$7,'Efficient Frontier'!$H$7*'Stocks Portfolio'!P1017,'Stocks Portfolio'!Q1017*'Efficient Frontier'!$I$7,'Efficient Frontier'!$J$7*'Stocks Portfolio'!R1017)</f>
        <v>-1.5608348317929571E-3</v>
      </c>
      <c r="C1017" s="97">
        <f t="shared" si="15"/>
        <v>0.67565010118294666</v>
      </c>
      <c r="D1017" s="21">
        <f>('Stocks Portfolio'!B1017-'Stocks Portfolio'!$B$3)/'Stocks Portfolio'!$B$3</f>
        <v>0.45379023883696767</v>
      </c>
      <c r="E1017" s="3">
        <f>('Stocks Portfolio'!C1017-'Stocks Portfolio'!$C$3)/'Stocks Portfolio'!$C$3</f>
        <v>0.3732446415373244</v>
      </c>
      <c r="F1017" s="3">
        <f>('Stocks Portfolio'!D1017-'Stocks Portfolio'!$D$3)/'Stocks Portfolio'!$D$3</f>
        <v>1.1016382480775659</v>
      </c>
      <c r="G1017" s="3">
        <f>('Stocks Portfolio'!E1017-'Stocks Portfolio'!$E$3)/'Stocks Portfolio'!$E$3</f>
        <v>0.80382562277580061</v>
      </c>
      <c r="H1017" s="3">
        <f>('Stocks Portfolio'!F1017-'Stocks Portfolio'!$F$3)/'Stocks Portfolio'!$F$3</f>
        <v>0.10751784964300724</v>
      </c>
      <c r="I1017" s="3">
        <f>('Stocks Portfolio'!G1017-'Stocks Portfolio'!$G$3)/'Stocks Portfolio'!$G$3</f>
        <v>0.59029649595687317</v>
      </c>
      <c r="J1017" s="3">
        <f>('Stocks Portfolio'!H1017-'Stocks Portfolio'!$H$3)/'Stocks Portfolio'!$H$3</f>
        <v>-0.35003956739646525</v>
      </c>
      <c r="K1017" s="39">
        <f>('Stocks Portfolio'!I1017-'Stocks Portfolio'!$I$3)/'Stocks Portfolio'!$I$3</f>
        <v>-0.41413043478260869</v>
      </c>
      <c r="L1017"/>
    </row>
    <row r="1018" spans="1:12" x14ac:dyDescent="0.3">
      <c r="A1018" s="101" vm="17133">
        <v>45281</v>
      </c>
      <c r="B1018" s="5">
        <f>SUM('Efficient Frontier'!$C$7*'Stocks Portfolio'!K1018,'Efficient Frontier'!$D$7*'Stocks Portfolio'!L1018,'Stocks Portfolio'!M1018*'Efficient Frontier'!$E$7,'Efficient Frontier'!$F$7*'Stocks Portfolio'!N1018,'Stocks Portfolio'!O1018*'Efficient Frontier'!$G$7,'Efficient Frontier'!$H$7*'Stocks Portfolio'!P1018,'Stocks Portfolio'!Q1018*'Efficient Frontier'!$I$7,'Efficient Frontier'!$J$7*'Stocks Portfolio'!R1018)</f>
        <v>-4.9003821864267516E-3</v>
      </c>
      <c r="C1018" s="97">
        <f t="shared" si="15"/>
        <v>0.66192954903798851</v>
      </c>
      <c r="D1018" s="21">
        <f>('Stocks Portfolio'!B1018-'Stocks Portfolio'!$B$3)/'Stocks Portfolio'!$B$3</f>
        <v>0.48701973001038412</v>
      </c>
      <c r="E1018" s="3">
        <f>('Stocks Portfolio'!C1018-'Stocks Portfolio'!$C$3)/'Stocks Portfolio'!$C$3</f>
        <v>0.38605567873860541</v>
      </c>
      <c r="F1018" s="3">
        <f>('Stocks Portfolio'!D1018-'Stocks Portfolio'!$D$3)/'Stocks Portfolio'!$D$3</f>
        <v>1.0501504513540623</v>
      </c>
      <c r="G1018" s="3">
        <f>('Stocks Portfolio'!E1018-'Stocks Portfolio'!$E$3)/'Stocks Portfolio'!$E$3</f>
        <v>0.80456702253855283</v>
      </c>
      <c r="H1018" s="3">
        <f>('Stocks Portfolio'!F1018-'Stocks Portfolio'!$F$3)/'Stocks Portfolio'!$F$3</f>
        <v>0.10457790844183122</v>
      </c>
      <c r="I1018" s="3">
        <f>('Stocks Portfolio'!G1018-'Stocks Portfolio'!$G$3)/'Stocks Portfolio'!$G$3</f>
        <v>0.59067085953878418</v>
      </c>
      <c r="J1018" s="3">
        <f>('Stocks Portfolio'!H1018-'Stocks Portfolio'!$H$3)/'Stocks Portfolio'!$H$3</f>
        <v>-0.34792930625164864</v>
      </c>
      <c r="K1018" s="39">
        <f>('Stocks Portfolio'!I1018-'Stocks Portfolio'!$I$3)/'Stocks Portfolio'!$I$3</f>
        <v>-0.40869565217391296</v>
      </c>
      <c r="L1018"/>
    </row>
    <row r="1019" spans="1:12" x14ac:dyDescent="0.3">
      <c r="A1019" s="101" vm="17148">
        <v>45282</v>
      </c>
      <c r="B1019" s="5">
        <f>SUM('Efficient Frontier'!$C$7*'Stocks Portfolio'!K1019,'Efficient Frontier'!$D$7*'Stocks Portfolio'!L1019,'Stocks Portfolio'!M1019*'Efficient Frontier'!$E$7,'Efficient Frontier'!$F$7*'Stocks Portfolio'!N1019,'Stocks Portfolio'!O1019*'Efficient Frontier'!$G$7,'Efficient Frontier'!$H$7*'Stocks Portfolio'!P1019,'Stocks Portfolio'!Q1019*'Efficient Frontier'!$I$7,'Efficient Frontier'!$J$7*'Stocks Portfolio'!R1019)</f>
        <v>-2.4062836624398421E-3</v>
      </c>
      <c r="C1019" s="97">
        <f t="shared" si="15"/>
        <v>0.65766293807228715</v>
      </c>
      <c r="D1019" s="21">
        <f>('Stocks Portfolio'!B1019-'Stocks Portfolio'!$B$3)/'Stocks Portfolio'!$B$3</f>
        <v>0.48494288681204567</v>
      </c>
      <c r="E1019" s="3">
        <f>('Stocks Portfolio'!C1019-'Stocks Portfolio'!$C$3)/'Stocks Portfolio'!$C$3</f>
        <v>0.37965016013796488</v>
      </c>
      <c r="F1019" s="3">
        <f>('Stocks Portfolio'!D1019-'Stocks Portfolio'!$D$3)/'Stocks Portfolio'!$D$3</f>
        <v>1.0387830157138078</v>
      </c>
      <c r="G1019" s="3">
        <f>('Stocks Portfolio'!E1019-'Stocks Portfolio'!$E$3)/'Stocks Portfolio'!$E$3</f>
        <v>0.81049822064056953</v>
      </c>
      <c r="H1019" s="3">
        <f>('Stocks Portfolio'!F1019-'Stocks Portfolio'!$F$3)/'Stocks Portfolio'!$F$3</f>
        <v>0.11171776564468712</v>
      </c>
      <c r="I1019" s="3">
        <f>('Stocks Portfolio'!G1019-'Stocks Portfolio'!$G$3)/'Stocks Portfolio'!$G$3</f>
        <v>0.58917340521114114</v>
      </c>
      <c r="J1019" s="3">
        <f>('Stocks Portfolio'!H1019-'Stocks Portfolio'!$H$3)/'Stocks Portfolio'!$H$3</f>
        <v>-0.35267739382748614</v>
      </c>
      <c r="K1019" s="39">
        <f>('Stocks Portfolio'!I1019-'Stocks Portfolio'!$I$3)/'Stocks Portfolio'!$I$3</f>
        <v>-0.41086956521739126</v>
      </c>
      <c r="L1019"/>
    </row>
    <row r="1020" spans="1:12" x14ac:dyDescent="0.3">
      <c r="A1020" s="101" vm="17165">
        <v>45287</v>
      </c>
      <c r="B1020" s="5">
        <f>SUM('Efficient Frontier'!$C$7*'Stocks Portfolio'!K1020,'Efficient Frontier'!$D$7*'Stocks Portfolio'!L1020,'Stocks Portfolio'!M1020*'Efficient Frontier'!$E$7,'Efficient Frontier'!$F$7*'Stocks Portfolio'!N1020,'Stocks Portfolio'!O1020*'Efficient Frontier'!$G$7,'Efficient Frontier'!$H$7*'Stocks Portfolio'!P1020,'Stocks Portfolio'!Q1020*'Efficient Frontier'!$I$7,'Efficient Frontier'!$J$7*'Stocks Portfolio'!R1020)</f>
        <v>7.9005904224369885E-4</v>
      </c>
      <c r="C1020" s="97">
        <f t="shared" si="15"/>
        <v>0.65763388397437739</v>
      </c>
      <c r="D1020" s="21">
        <f>('Stocks Portfolio'!B1020-'Stocks Portfolio'!$B$3)/'Stocks Portfolio'!$B$3</f>
        <v>0.4859813084112149</v>
      </c>
      <c r="E1020" s="3">
        <f>('Stocks Portfolio'!C1020-'Stocks Portfolio'!$C$3)/'Stocks Portfolio'!$C$3</f>
        <v>0.37866469573786637</v>
      </c>
      <c r="F1020" s="3">
        <f>('Stocks Portfolio'!D1020-'Stocks Portfolio'!$D$3)/'Stocks Portfolio'!$D$3</f>
        <v>1.0354396522902036</v>
      </c>
      <c r="G1020" s="3">
        <f>('Stocks Portfolio'!E1020-'Stocks Portfolio'!$E$3)/'Stocks Portfolio'!$E$3</f>
        <v>0.81272241992882566</v>
      </c>
      <c r="H1020" s="3">
        <f>('Stocks Portfolio'!F1020-'Stocks Portfolio'!$F$3)/'Stocks Portfolio'!$F$3</f>
        <v>0.11570768584628312</v>
      </c>
      <c r="I1020" s="3">
        <f>('Stocks Portfolio'!G1020-'Stocks Portfolio'!$G$3)/'Stocks Portfolio'!$G$3</f>
        <v>0.58954776879305182</v>
      </c>
      <c r="J1020" s="3">
        <f>('Stocks Portfolio'!H1020-'Stocks Portfolio'!$H$3)/'Stocks Portfolio'!$H$3</f>
        <v>-0.35214982854128196</v>
      </c>
      <c r="K1020" s="39">
        <f>('Stocks Portfolio'!I1020-'Stocks Portfolio'!$I$3)/'Stocks Portfolio'!$I$3</f>
        <v>-0.4</v>
      </c>
      <c r="L1020"/>
    </row>
    <row r="1021" spans="1:12" x14ac:dyDescent="0.3">
      <c r="A1021" s="101" vm="17180">
        <v>45288</v>
      </c>
      <c r="B1021" s="5">
        <f>SUM('Efficient Frontier'!$C$7*'Stocks Portfolio'!K1021,'Efficient Frontier'!$D$7*'Stocks Portfolio'!L1021,'Stocks Portfolio'!M1021*'Efficient Frontier'!$E$7,'Efficient Frontier'!$F$7*'Stocks Portfolio'!N1021,'Stocks Portfolio'!O1021*'Efficient Frontier'!$G$7,'Efficient Frontier'!$H$7*'Stocks Portfolio'!P1021,'Stocks Portfolio'!Q1021*'Efficient Frontier'!$I$7,'Efficient Frontier'!$J$7*'Stocks Portfolio'!R1021)</f>
        <v>-3.843164015441857E-4</v>
      </c>
      <c r="C1021" s="97">
        <f t="shared" si="15"/>
        <v>0.65701012476044862</v>
      </c>
      <c r="D1021" s="21">
        <f>('Stocks Portfolio'!B1021-'Stocks Portfolio'!$B$3)/'Stocks Portfolio'!$B$3</f>
        <v>0.49221183800623031</v>
      </c>
      <c r="E1021" s="3">
        <f>('Stocks Portfolio'!C1021-'Stocks Portfolio'!$C$3)/'Stocks Portfolio'!$C$3</f>
        <v>0.36881005173688097</v>
      </c>
      <c r="F1021" s="3">
        <f>('Stocks Portfolio'!D1021-'Stocks Portfolio'!$D$3)/'Stocks Portfolio'!$D$3</f>
        <v>1.0354396522902036</v>
      </c>
      <c r="G1021" s="3">
        <f>('Stocks Portfolio'!E1021-'Stocks Portfolio'!$E$3)/'Stocks Portfolio'!$E$3</f>
        <v>0.8082740213523133</v>
      </c>
      <c r="H1021" s="3">
        <f>('Stocks Portfolio'!F1021-'Stocks Portfolio'!$F$3)/'Stocks Portfolio'!$F$3</f>
        <v>0.10982780344393125</v>
      </c>
      <c r="I1021" s="3">
        <f>('Stocks Portfolio'!G1021-'Stocks Portfolio'!$G$3)/'Stocks Portfolio'!$G$3</f>
        <v>0.58617849655585497</v>
      </c>
      <c r="J1021" s="3">
        <f>('Stocks Portfolio'!H1021-'Stocks Portfolio'!$H$3)/'Stocks Portfolio'!$H$3</f>
        <v>-0.35637035083091528</v>
      </c>
      <c r="K1021" s="39">
        <f>('Stocks Portfolio'!I1021-'Stocks Portfolio'!$I$3)/'Stocks Portfolio'!$I$3</f>
        <v>-0.39565217391304347</v>
      </c>
      <c r="L1021"/>
    </row>
    <row r="1022" spans="1:12" x14ac:dyDescent="0.3">
      <c r="A1022" s="102" vm="17196">
        <v>45289</v>
      </c>
      <c r="B1022" s="95">
        <f>SUM('Efficient Frontier'!$C$7*'Stocks Portfolio'!K1022,'Efficient Frontier'!$D$7*'Stocks Portfolio'!L1022,'Stocks Portfolio'!M1022*'Efficient Frontier'!$E$7,'Efficient Frontier'!$F$7*'Stocks Portfolio'!N1022,'Stocks Portfolio'!O1022*'Efficient Frontier'!$G$7,'Efficient Frontier'!$H$7*'Stocks Portfolio'!P1022,'Stocks Portfolio'!Q1022*'Efficient Frontier'!$I$7,'Efficient Frontier'!$J$7*'Stocks Portfolio'!R1022)</f>
        <v>3.3090822457368472E-3</v>
      </c>
      <c r="C1022" s="98">
        <f t="shared" si="15"/>
        <v>0.66269992800384392</v>
      </c>
      <c r="D1022" s="73">
        <f>('Stocks Portfolio'!B1022-'Stocks Portfolio'!$B$3)/'Stocks Portfolio'!$B$3</f>
        <v>0.49844236760124594</v>
      </c>
      <c r="E1022" s="90">
        <f>('Stocks Portfolio'!C1022-'Stocks Portfolio'!$C$3)/'Stocks Portfolio'!$C$3</f>
        <v>0.37225917713722589</v>
      </c>
      <c r="F1022" s="90">
        <f>('Stocks Portfolio'!D1022-'Stocks Portfolio'!$D$3)/'Stocks Portfolio'!$D$3</f>
        <v>1.0407890337679704</v>
      </c>
      <c r="G1022" s="90">
        <f>('Stocks Portfolio'!E1022-'Stocks Portfolio'!$E$3)/'Stocks Portfolio'!$E$3</f>
        <v>0.82124851720047465</v>
      </c>
      <c r="H1022" s="90">
        <f>('Stocks Portfolio'!F1022-'Stocks Portfolio'!$F$3)/'Stocks Portfolio'!$F$3</f>
        <v>0.11024779504409921</v>
      </c>
      <c r="I1022" s="90">
        <f>('Stocks Portfolio'!G1022-'Stocks Portfolio'!$G$3)/'Stocks Portfolio'!$G$3</f>
        <v>0.58355795148247969</v>
      </c>
      <c r="J1022" s="90">
        <f>('Stocks Portfolio'!H1022-'Stocks Portfolio'!$H$3)/'Stocks Portfolio'!$H$3</f>
        <v>-0.35584278554471105</v>
      </c>
      <c r="K1022" s="91">
        <f>('Stocks Portfolio'!I1022-'Stocks Portfolio'!$I$3)/'Stocks Portfolio'!$I$3</f>
        <v>-0.39347826086956517</v>
      </c>
      <c r="L1022"/>
    </row>
    <row r="1023" spans="1:12" x14ac:dyDescent="0.3">
      <c r="B1023" s="5"/>
      <c r="D1023"/>
      <c r="E1023"/>
      <c r="F1023"/>
      <c r="G1023"/>
      <c r="H1023"/>
      <c r="I1023"/>
      <c r="J1023"/>
      <c r="K1023"/>
      <c r="L1023"/>
    </row>
    <row r="1048105" spans="4:11" x14ac:dyDescent="0.3">
      <c r="D1048105"/>
      <c r="H1048105" s="96"/>
      <c r="I1048105" s="96"/>
      <c r="J1048105" s="96"/>
      <c r="K1048105" s="96"/>
    </row>
    <row r="1048106" spans="4:11" x14ac:dyDescent="0.3">
      <c r="D1048106"/>
      <c r="H1048106" s="96"/>
      <c r="I1048106" s="96"/>
      <c r="J1048106" s="96"/>
      <c r="K1048106" s="96"/>
    </row>
    <row r="1048107" spans="4:11" x14ac:dyDescent="0.3">
      <c r="D1048107"/>
      <c r="H1048107" s="96"/>
      <c r="I1048107" s="96"/>
      <c r="J1048107" s="96"/>
      <c r="K1048107" s="96"/>
    </row>
    <row r="1048108" spans="4:11" x14ac:dyDescent="0.3">
      <c r="D1048108"/>
      <c r="H1048108" s="96"/>
      <c r="I1048108" s="96"/>
      <c r="J1048108" s="96"/>
      <c r="K1048108" s="96"/>
    </row>
    <row r="1048109" spans="4:11" x14ac:dyDescent="0.3">
      <c r="D1048109"/>
      <c r="H1048109" s="96"/>
      <c r="I1048109" s="96"/>
      <c r="J1048109" s="96"/>
      <c r="K1048109" s="96"/>
    </row>
    <row r="1048110" spans="4:11" x14ac:dyDescent="0.3">
      <c r="D1048110"/>
      <c r="H1048110" s="96"/>
      <c r="I1048110" s="96"/>
      <c r="J1048110" s="96"/>
      <c r="K1048110" s="96"/>
    </row>
    <row r="1048111" spans="4:11" x14ac:dyDescent="0.3">
      <c r="D1048111"/>
      <c r="H1048111" s="96"/>
      <c r="I1048111" s="96"/>
      <c r="J1048111" s="96"/>
      <c r="K1048111" s="96"/>
    </row>
    <row r="1048112" spans="4:11" x14ac:dyDescent="0.3">
      <c r="D1048112"/>
      <c r="H1048112" s="96"/>
      <c r="I1048112" s="96"/>
      <c r="J1048112" s="96"/>
      <c r="K1048112" s="96"/>
    </row>
    <row r="1048113" spans="4:11" x14ac:dyDescent="0.3">
      <c r="D1048113"/>
      <c r="H1048113" s="96"/>
      <c r="I1048113" s="96"/>
      <c r="J1048113" s="96"/>
      <c r="K1048113" s="96"/>
    </row>
    <row r="1048114" spans="4:11" x14ac:dyDescent="0.3">
      <c r="D1048114"/>
      <c r="H1048114" s="96"/>
      <c r="I1048114" s="96"/>
      <c r="J1048114" s="96"/>
      <c r="K1048114" s="96"/>
    </row>
    <row r="1048115" spans="4:11" x14ac:dyDescent="0.3">
      <c r="D1048115"/>
      <c r="H1048115" s="96"/>
      <c r="I1048115" s="96"/>
      <c r="J1048115" s="96"/>
      <c r="K1048115" s="96"/>
    </row>
    <row r="1048116" spans="4:11" x14ac:dyDescent="0.3">
      <c r="D1048116"/>
      <c r="H1048116" s="96"/>
      <c r="I1048116" s="96"/>
      <c r="J1048116" s="96"/>
      <c r="K1048116" s="96"/>
    </row>
    <row r="1048117" spans="4:11" x14ac:dyDescent="0.3">
      <c r="D1048117"/>
      <c r="H1048117" s="96"/>
      <c r="I1048117" s="96"/>
      <c r="J1048117" s="96"/>
      <c r="K1048117" s="96"/>
    </row>
    <row r="1048118" spans="4:11" x14ac:dyDescent="0.3">
      <c r="D1048118"/>
      <c r="H1048118" s="96"/>
      <c r="I1048118" s="96"/>
      <c r="J1048118" s="96"/>
      <c r="K1048118" s="96"/>
    </row>
    <row r="1048119" spans="4:11" x14ac:dyDescent="0.3">
      <c r="D1048119"/>
      <c r="H1048119" s="96"/>
      <c r="I1048119" s="96"/>
      <c r="J1048119" s="96"/>
      <c r="K1048119" s="96"/>
    </row>
    <row r="1048120" spans="4:11" x14ac:dyDescent="0.3">
      <c r="D1048120"/>
      <c r="H1048120" s="96"/>
      <c r="I1048120" s="96"/>
      <c r="J1048120" s="96"/>
      <c r="K1048120" s="96"/>
    </row>
    <row r="1048121" spans="4:11" x14ac:dyDescent="0.3">
      <c r="D1048121"/>
      <c r="H1048121" s="96"/>
      <c r="I1048121" s="96"/>
      <c r="J1048121" s="96"/>
      <c r="K1048121" s="96"/>
    </row>
    <row r="1048122" spans="4:11" x14ac:dyDescent="0.3">
      <c r="D1048122"/>
      <c r="H1048122" s="96"/>
      <c r="I1048122" s="96"/>
      <c r="J1048122" s="96"/>
      <c r="K1048122" s="96"/>
    </row>
    <row r="1048123" spans="4:11" x14ac:dyDescent="0.3">
      <c r="D1048123"/>
      <c r="H1048123" s="96"/>
      <c r="I1048123" s="96"/>
      <c r="J1048123" s="96"/>
      <c r="K1048123" s="96"/>
    </row>
    <row r="1048124" spans="4:11" x14ac:dyDescent="0.3">
      <c r="D1048124"/>
      <c r="H1048124" s="96"/>
      <c r="I1048124" s="96"/>
      <c r="J1048124" s="96"/>
      <c r="K1048124" s="96"/>
    </row>
    <row r="1048125" spans="4:11" x14ac:dyDescent="0.3">
      <c r="D1048125"/>
      <c r="H1048125" s="96"/>
      <c r="I1048125" s="96"/>
      <c r="J1048125" s="96"/>
      <c r="K1048125" s="96"/>
    </row>
    <row r="1048126" spans="4:11" x14ac:dyDescent="0.3">
      <c r="D1048126"/>
      <c r="H1048126" s="96"/>
      <c r="I1048126" s="96"/>
      <c r="J1048126" s="96"/>
      <c r="K1048126" s="96"/>
    </row>
    <row r="1048127" spans="4:11" x14ac:dyDescent="0.3">
      <c r="D1048127"/>
      <c r="H1048127" s="96"/>
      <c r="I1048127" s="96"/>
      <c r="J1048127" s="96"/>
      <c r="K1048127" s="96"/>
    </row>
    <row r="1048128" spans="4:11" x14ac:dyDescent="0.3">
      <c r="D1048128"/>
      <c r="H1048128" s="96"/>
      <c r="I1048128" s="96"/>
      <c r="J1048128" s="96"/>
      <c r="K1048128" s="96"/>
    </row>
    <row r="1048129" spans="4:11" x14ac:dyDescent="0.3">
      <c r="D1048129"/>
      <c r="H1048129" s="96"/>
      <c r="I1048129" s="96"/>
      <c r="J1048129" s="96"/>
      <c r="K1048129" s="96"/>
    </row>
    <row r="1048130" spans="4:11" x14ac:dyDescent="0.3">
      <c r="D1048130"/>
      <c r="H1048130" s="96"/>
      <c r="I1048130" s="96"/>
      <c r="J1048130" s="96"/>
      <c r="K1048130" s="96"/>
    </row>
    <row r="1048131" spans="4:11" x14ac:dyDescent="0.3">
      <c r="D1048131"/>
      <c r="H1048131" s="96"/>
      <c r="I1048131" s="96"/>
      <c r="J1048131" s="96"/>
      <c r="K1048131" s="96"/>
    </row>
    <row r="1048132" spans="4:11" x14ac:dyDescent="0.3">
      <c r="D1048132"/>
      <c r="H1048132" s="96"/>
      <c r="I1048132" s="96"/>
      <c r="J1048132" s="96"/>
      <c r="K1048132" s="96"/>
    </row>
    <row r="1048133" spans="4:11" x14ac:dyDescent="0.3">
      <c r="D1048133"/>
      <c r="H1048133" s="96"/>
      <c r="I1048133" s="96"/>
      <c r="J1048133" s="96"/>
      <c r="K1048133" s="96"/>
    </row>
    <row r="1048134" spans="4:11" x14ac:dyDescent="0.3">
      <c r="D1048134"/>
      <c r="H1048134" s="96"/>
      <c r="I1048134" s="96"/>
      <c r="J1048134" s="96"/>
      <c r="K1048134" s="96"/>
    </row>
    <row r="1048135" spans="4:11" x14ac:dyDescent="0.3">
      <c r="D1048135"/>
      <c r="H1048135" s="96"/>
      <c r="I1048135" s="96"/>
      <c r="J1048135" s="96"/>
      <c r="K1048135" s="96"/>
    </row>
    <row r="1048136" spans="4:11" x14ac:dyDescent="0.3">
      <c r="D1048136"/>
      <c r="H1048136" s="96"/>
      <c r="I1048136" s="96"/>
      <c r="J1048136" s="96"/>
      <c r="K1048136" s="96"/>
    </row>
    <row r="1048137" spans="4:11" x14ac:dyDescent="0.3">
      <c r="D1048137"/>
      <c r="H1048137" s="96"/>
      <c r="I1048137" s="96"/>
      <c r="J1048137" s="96"/>
      <c r="K1048137" s="96"/>
    </row>
    <row r="1048138" spans="4:11" x14ac:dyDescent="0.3">
      <c r="D1048138"/>
      <c r="H1048138" s="96"/>
      <c r="I1048138" s="96"/>
      <c r="J1048138" s="96"/>
      <c r="K1048138" s="96"/>
    </row>
    <row r="1048139" spans="4:11" x14ac:dyDescent="0.3">
      <c r="D1048139"/>
      <c r="H1048139" s="96"/>
      <c r="I1048139" s="96"/>
      <c r="J1048139" s="96"/>
      <c r="K1048139" s="96"/>
    </row>
    <row r="1048140" spans="4:11" x14ac:dyDescent="0.3">
      <c r="D1048140"/>
      <c r="H1048140" s="96"/>
      <c r="I1048140" s="96"/>
      <c r="J1048140" s="96"/>
      <c r="K1048140" s="96"/>
    </row>
    <row r="1048141" spans="4:11" x14ac:dyDescent="0.3">
      <c r="D1048141"/>
      <c r="H1048141" s="96"/>
      <c r="I1048141" s="96"/>
      <c r="J1048141" s="96"/>
      <c r="K1048141" s="96"/>
    </row>
    <row r="1048142" spans="4:11" x14ac:dyDescent="0.3">
      <c r="D1048142"/>
      <c r="H1048142" s="96"/>
      <c r="I1048142" s="96"/>
      <c r="J1048142" s="96"/>
      <c r="K1048142" s="96"/>
    </row>
    <row r="1048143" spans="4:11" x14ac:dyDescent="0.3">
      <c r="D1048143"/>
      <c r="H1048143" s="96"/>
      <c r="I1048143" s="96"/>
      <c r="J1048143" s="96"/>
      <c r="K1048143" s="96"/>
    </row>
    <row r="1048144" spans="4:11" x14ac:dyDescent="0.3">
      <c r="D1048144"/>
      <c r="H1048144" s="96"/>
      <c r="I1048144" s="96"/>
      <c r="J1048144" s="96"/>
      <c r="K1048144" s="96"/>
    </row>
    <row r="1048145" spans="4:11" x14ac:dyDescent="0.3">
      <c r="D1048145"/>
      <c r="H1048145" s="96"/>
      <c r="I1048145" s="96"/>
      <c r="J1048145" s="96"/>
      <c r="K1048145" s="96"/>
    </row>
    <row r="1048146" spans="4:11" x14ac:dyDescent="0.3">
      <c r="D1048146"/>
      <c r="H1048146" s="96"/>
      <c r="I1048146" s="96"/>
      <c r="J1048146" s="96"/>
      <c r="K1048146" s="96"/>
    </row>
    <row r="1048147" spans="4:11" x14ac:dyDescent="0.3">
      <c r="D1048147"/>
      <c r="H1048147" s="96"/>
      <c r="I1048147" s="96"/>
      <c r="J1048147" s="96"/>
      <c r="K1048147" s="96"/>
    </row>
    <row r="1048148" spans="4:11" x14ac:dyDescent="0.3">
      <c r="D1048148"/>
      <c r="H1048148" s="96"/>
      <c r="I1048148" s="96"/>
      <c r="J1048148" s="96"/>
      <c r="K1048148" s="96"/>
    </row>
    <row r="1048149" spans="4:11" x14ac:dyDescent="0.3">
      <c r="D1048149"/>
      <c r="H1048149" s="96"/>
      <c r="I1048149" s="96"/>
      <c r="J1048149" s="96"/>
      <c r="K1048149" s="96"/>
    </row>
    <row r="1048150" spans="4:11" x14ac:dyDescent="0.3">
      <c r="D1048150"/>
      <c r="H1048150" s="96"/>
      <c r="I1048150" s="96"/>
      <c r="J1048150" s="96"/>
      <c r="K1048150" s="96"/>
    </row>
    <row r="1048151" spans="4:11" x14ac:dyDescent="0.3">
      <c r="D1048151"/>
      <c r="H1048151" s="96"/>
      <c r="I1048151" s="96"/>
      <c r="J1048151" s="96"/>
      <c r="K1048151" s="96"/>
    </row>
    <row r="1048152" spans="4:11" x14ac:dyDescent="0.3">
      <c r="D1048152"/>
      <c r="H1048152" s="96"/>
      <c r="I1048152" s="96"/>
      <c r="J1048152" s="96"/>
      <c r="K1048152" s="96"/>
    </row>
    <row r="1048153" spans="4:11" x14ac:dyDescent="0.3">
      <c r="D1048153"/>
      <c r="H1048153" s="96"/>
      <c r="I1048153" s="96"/>
      <c r="J1048153" s="96"/>
      <c r="K1048153" s="96"/>
    </row>
    <row r="1048154" spans="4:11" x14ac:dyDescent="0.3">
      <c r="D1048154"/>
      <c r="H1048154" s="96"/>
      <c r="I1048154" s="96"/>
      <c r="J1048154" s="96"/>
      <c r="K1048154" s="96"/>
    </row>
    <row r="1048155" spans="4:11" x14ac:dyDescent="0.3">
      <c r="D1048155"/>
      <c r="H1048155" s="96"/>
      <c r="I1048155" s="96"/>
      <c r="J1048155" s="96"/>
      <c r="K1048155" s="96"/>
    </row>
    <row r="1048156" spans="4:11" x14ac:dyDescent="0.3">
      <c r="D1048156"/>
      <c r="H1048156" s="96"/>
      <c r="I1048156" s="96"/>
      <c r="J1048156" s="96"/>
      <c r="K1048156" s="96"/>
    </row>
    <row r="1048157" spans="4:11" x14ac:dyDescent="0.3">
      <c r="D1048157"/>
      <c r="H1048157" s="96"/>
      <c r="I1048157" s="96"/>
      <c r="J1048157" s="96"/>
      <c r="K1048157" s="96"/>
    </row>
    <row r="1048158" spans="4:11" x14ac:dyDescent="0.3">
      <c r="D1048158"/>
      <c r="H1048158" s="96"/>
      <c r="I1048158" s="96"/>
      <c r="J1048158" s="96"/>
      <c r="K1048158" s="96"/>
    </row>
    <row r="1048159" spans="4:11" x14ac:dyDescent="0.3">
      <c r="D1048159"/>
      <c r="H1048159" s="96"/>
      <c r="I1048159" s="96"/>
      <c r="J1048159" s="96"/>
      <c r="K1048159" s="96"/>
    </row>
    <row r="1048160" spans="4:11" x14ac:dyDescent="0.3">
      <c r="D1048160"/>
      <c r="H1048160" s="96"/>
      <c r="I1048160" s="96"/>
      <c r="J1048160" s="96"/>
      <c r="K1048160" s="96"/>
    </row>
    <row r="1048161" spans="4:11" x14ac:dyDescent="0.3">
      <c r="D1048161"/>
      <c r="H1048161" s="96"/>
      <c r="I1048161" s="96"/>
      <c r="J1048161" s="96"/>
      <c r="K1048161" s="96"/>
    </row>
    <row r="1048162" spans="4:11" x14ac:dyDescent="0.3">
      <c r="D1048162"/>
      <c r="H1048162" s="96"/>
      <c r="I1048162" s="96"/>
      <c r="J1048162" s="96"/>
      <c r="K1048162" s="96"/>
    </row>
    <row r="1048163" spans="4:11" x14ac:dyDescent="0.3">
      <c r="D1048163"/>
      <c r="H1048163" s="96"/>
      <c r="I1048163" s="96"/>
      <c r="J1048163" s="96"/>
      <c r="K1048163" s="96"/>
    </row>
    <row r="1048164" spans="4:11" x14ac:dyDescent="0.3">
      <c r="D1048164"/>
      <c r="H1048164" s="96"/>
      <c r="I1048164" s="96"/>
      <c r="J1048164" s="96"/>
      <c r="K1048164" s="96"/>
    </row>
    <row r="1048165" spans="4:11" x14ac:dyDescent="0.3">
      <c r="D1048165"/>
      <c r="H1048165" s="96"/>
      <c r="I1048165" s="96"/>
      <c r="J1048165" s="96"/>
      <c r="K1048165" s="96"/>
    </row>
    <row r="1048166" spans="4:11" x14ac:dyDescent="0.3">
      <c r="D1048166"/>
      <c r="H1048166" s="96"/>
      <c r="I1048166" s="96"/>
      <c r="J1048166" s="96"/>
      <c r="K1048166" s="96"/>
    </row>
    <row r="1048167" spans="4:11" x14ac:dyDescent="0.3">
      <c r="D1048167"/>
      <c r="H1048167" s="96"/>
      <c r="I1048167" s="96"/>
      <c r="J1048167" s="96"/>
      <c r="K1048167" s="96"/>
    </row>
    <row r="1048168" spans="4:11" x14ac:dyDescent="0.3">
      <c r="D1048168"/>
      <c r="H1048168" s="96"/>
      <c r="I1048168" s="96"/>
      <c r="J1048168" s="96"/>
      <c r="K1048168" s="96"/>
    </row>
    <row r="1048169" spans="4:11" x14ac:dyDescent="0.3">
      <c r="D1048169"/>
      <c r="H1048169" s="96"/>
      <c r="I1048169" s="96"/>
      <c r="J1048169" s="96"/>
      <c r="K1048169" s="96"/>
    </row>
    <row r="1048170" spans="4:11" x14ac:dyDescent="0.3">
      <c r="D1048170"/>
      <c r="H1048170" s="96"/>
      <c r="I1048170" s="96"/>
      <c r="J1048170" s="96"/>
      <c r="K1048170" s="96"/>
    </row>
    <row r="1048171" spans="4:11" x14ac:dyDescent="0.3">
      <c r="D1048171"/>
      <c r="H1048171" s="96"/>
      <c r="I1048171" s="96"/>
      <c r="J1048171" s="96"/>
      <c r="K1048171" s="96"/>
    </row>
    <row r="1048172" spans="4:11" x14ac:dyDescent="0.3">
      <c r="D1048172"/>
      <c r="H1048172" s="96"/>
      <c r="I1048172" s="96"/>
      <c r="J1048172" s="96"/>
      <c r="K1048172" s="96"/>
    </row>
    <row r="1048173" spans="4:11" x14ac:dyDescent="0.3">
      <c r="D1048173"/>
      <c r="H1048173" s="96"/>
      <c r="I1048173" s="96"/>
      <c r="J1048173" s="96"/>
      <c r="K1048173" s="96"/>
    </row>
    <row r="1048174" spans="4:11" x14ac:dyDescent="0.3">
      <c r="D1048174"/>
      <c r="H1048174" s="96"/>
      <c r="I1048174" s="96"/>
      <c r="J1048174" s="96"/>
      <c r="K1048174" s="96"/>
    </row>
    <row r="1048175" spans="4:11" x14ac:dyDescent="0.3">
      <c r="D1048175"/>
      <c r="H1048175" s="96"/>
      <c r="I1048175" s="96"/>
      <c r="J1048175" s="96"/>
      <c r="K1048175" s="96"/>
    </row>
    <row r="1048176" spans="4:11" x14ac:dyDescent="0.3">
      <c r="D1048176"/>
      <c r="H1048176" s="96"/>
      <c r="I1048176" s="96"/>
      <c r="J1048176" s="96"/>
      <c r="K1048176" s="96"/>
    </row>
    <row r="1048177" spans="4:11" x14ac:dyDescent="0.3">
      <c r="D1048177"/>
      <c r="H1048177" s="96"/>
      <c r="I1048177" s="96"/>
      <c r="J1048177" s="96"/>
      <c r="K1048177" s="96"/>
    </row>
    <row r="1048178" spans="4:11" x14ac:dyDescent="0.3">
      <c r="D1048178"/>
      <c r="H1048178" s="96"/>
      <c r="I1048178" s="96"/>
      <c r="J1048178" s="96"/>
      <c r="K1048178" s="96"/>
    </row>
    <row r="1048179" spans="4:11" x14ac:dyDescent="0.3">
      <c r="D1048179"/>
      <c r="H1048179" s="96"/>
      <c r="I1048179" s="96"/>
      <c r="J1048179" s="96"/>
      <c r="K1048179" s="96"/>
    </row>
    <row r="1048180" spans="4:11" x14ac:dyDescent="0.3">
      <c r="D1048180"/>
      <c r="H1048180" s="96"/>
      <c r="I1048180" s="96"/>
      <c r="J1048180" s="96"/>
      <c r="K1048180" s="96"/>
    </row>
    <row r="1048181" spans="4:11" x14ac:dyDescent="0.3">
      <c r="D1048181"/>
      <c r="H1048181" s="96"/>
      <c r="I1048181" s="96"/>
      <c r="J1048181" s="96"/>
      <c r="K1048181" s="96"/>
    </row>
    <row r="1048182" spans="4:11" x14ac:dyDescent="0.3">
      <c r="D1048182"/>
      <c r="H1048182" s="96"/>
      <c r="I1048182" s="96"/>
      <c r="J1048182" s="96"/>
      <c r="K1048182" s="96"/>
    </row>
    <row r="1048183" spans="4:11" x14ac:dyDescent="0.3">
      <c r="D1048183"/>
      <c r="H1048183" s="96"/>
      <c r="I1048183" s="96"/>
      <c r="J1048183" s="96"/>
      <c r="K1048183" s="96"/>
    </row>
    <row r="1048184" spans="4:11" x14ac:dyDescent="0.3">
      <c r="D1048184"/>
      <c r="H1048184" s="96"/>
      <c r="I1048184" s="96"/>
      <c r="J1048184" s="96"/>
      <c r="K1048184" s="96"/>
    </row>
    <row r="1048185" spans="4:11" x14ac:dyDescent="0.3">
      <c r="D1048185"/>
      <c r="H1048185" s="96"/>
      <c r="I1048185" s="96"/>
      <c r="J1048185" s="96"/>
      <c r="K1048185" s="96"/>
    </row>
    <row r="1048186" spans="4:11" x14ac:dyDescent="0.3">
      <c r="D1048186"/>
      <c r="H1048186" s="96"/>
      <c r="I1048186" s="96"/>
      <c r="J1048186" s="96"/>
      <c r="K1048186" s="96"/>
    </row>
    <row r="1048187" spans="4:11" x14ac:dyDescent="0.3">
      <c r="D1048187"/>
      <c r="H1048187" s="96"/>
      <c r="I1048187" s="96"/>
      <c r="J1048187" s="96"/>
      <c r="K1048187" s="96"/>
    </row>
    <row r="1048188" spans="4:11" x14ac:dyDescent="0.3">
      <c r="D1048188"/>
      <c r="H1048188" s="96"/>
      <c r="I1048188" s="96"/>
      <c r="J1048188" s="96"/>
      <c r="K1048188" s="96"/>
    </row>
    <row r="1048189" spans="4:11" x14ac:dyDescent="0.3">
      <c r="D1048189"/>
      <c r="H1048189" s="96"/>
      <c r="I1048189" s="96"/>
      <c r="J1048189" s="96"/>
      <c r="K1048189" s="96"/>
    </row>
    <row r="1048190" spans="4:11" x14ac:dyDescent="0.3">
      <c r="D1048190"/>
      <c r="H1048190" s="96"/>
      <c r="I1048190" s="96"/>
      <c r="J1048190" s="96"/>
      <c r="K1048190" s="96"/>
    </row>
    <row r="1048191" spans="4:11" x14ac:dyDescent="0.3">
      <c r="D1048191"/>
      <c r="H1048191" s="96"/>
      <c r="I1048191" s="96"/>
      <c r="J1048191" s="96"/>
      <c r="K1048191" s="96"/>
    </row>
    <row r="1048192" spans="4:11" x14ac:dyDescent="0.3">
      <c r="D1048192"/>
      <c r="H1048192" s="96"/>
      <c r="I1048192" s="96"/>
      <c r="J1048192" s="96"/>
      <c r="K1048192" s="96"/>
    </row>
    <row r="1048193" spans="4:11" x14ac:dyDescent="0.3">
      <c r="D1048193"/>
      <c r="H1048193" s="96"/>
      <c r="I1048193" s="96"/>
      <c r="J1048193" s="96"/>
      <c r="K1048193" s="96"/>
    </row>
    <row r="1048194" spans="4:11" x14ac:dyDescent="0.3">
      <c r="D1048194"/>
      <c r="H1048194" s="96"/>
      <c r="I1048194" s="96"/>
      <c r="J1048194" s="96"/>
      <c r="K1048194" s="96"/>
    </row>
    <row r="1048195" spans="4:11" x14ac:dyDescent="0.3">
      <c r="D1048195"/>
      <c r="H1048195" s="96"/>
      <c r="I1048195" s="96"/>
      <c r="J1048195" s="96"/>
      <c r="K1048195" s="96"/>
    </row>
    <row r="1048196" spans="4:11" x14ac:dyDescent="0.3">
      <c r="D1048196"/>
      <c r="H1048196" s="96"/>
      <c r="I1048196" s="96"/>
      <c r="J1048196" s="96"/>
      <c r="K1048196" s="96"/>
    </row>
    <row r="1048197" spans="4:11" x14ac:dyDescent="0.3">
      <c r="D1048197"/>
      <c r="H1048197" s="96"/>
      <c r="I1048197" s="96"/>
      <c r="J1048197" s="96"/>
      <c r="K1048197" s="96"/>
    </row>
    <row r="1048198" spans="4:11" x14ac:dyDescent="0.3">
      <c r="D1048198"/>
      <c r="H1048198" s="96"/>
      <c r="I1048198" s="96"/>
      <c r="J1048198" s="96"/>
      <c r="K1048198" s="96"/>
    </row>
    <row r="1048199" spans="4:11" x14ac:dyDescent="0.3">
      <c r="D1048199"/>
      <c r="H1048199" s="96"/>
      <c r="I1048199" s="96"/>
      <c r="J1048199" s="96"/>
      <c r="K1048199" s="96"/>
    </row>
    <row r="1048200" spans="4:11" x14ac:dyDescent="0.3">
      <c r="D1048200"/>
      <c r="H1048200" s="96"/>
      <c r="I1048200" s="96"/>
      <c r="J1048200" s="96"/>
      <c r="K1048200" s="96"/>
    </row>
    <row r="1048201" spans="4:11" x14ac:dyDescent="0.3">
      <c r="D1048201"/>
      <c r="H1048201" s="96"/>
      <c r="I1048201" s="96"/>
      <c r="J1048201" s="96"/>
      <c r="K1048201" s="96"/>
    </row>
    <row r="1048202" spans="4:11" x14ac:dyDescent="0.3">
      <c r="D1048202"/>
      <c r="H1048202" s="96"/>
      <c r="I1048202" s="96"/>
      <c r="J1048202" s="96"/>
      <c r="K1048202" s="96"/>
    </row>
    <row r="1048203" spans="4:11" x14ac:dyDescent="0.3">
      <c r="D1048203"/>
      <c r="H1048203" s="96"/>
      <c r="I1048203" s="96"/>
      <c r="J1048203" s="96"/>
      <c r="K1048203" s="96"/>
    </row>
    <row r="1048204" spans="4:11" x14ac:dyDescent="0.3">
      <c r="D1048204"/>
      <c r="H1048204" s="96"/>
      <c r="I1048204" s="96"/>
      <c r="J1048204" s="96"/>
      <c r="K1048204" s="96"/>
    </row>
    <row r="1048205" spans="4:11" x14ac:dyDescent="0.3">
      <c r="D1048205"/>
      <c r="H1048205" s="96"/>
      <c r="I1048205" s="96"/>
      <c r="J1048205" s="96"/>
      <c r="K1048205" s="96"/>
    </row>
    <row r="1048206" spans="4:11" x14ac:dyDescent="0.3">
      <c r="D1048206"/>
      <c r="H1048206" s="96"/>
      <c r="I1048206" s="96"/>
      <c r="J1048206" s="96"/>
      <c r="K1048206" s="96"/>
    </row>
    <row r="1048207" spans="4:11" x14ac:dyDescent="0.3">
      <c r="D1048207"/>
      <c r="H1048207" s="96"/>
      <c r="I1048207" s="96"/>
      <c r="J1048207" s="96"/>
      <c r="K1048207" s="96"/>
    </row>
    <row r="1048208" spans="4:11" x14ac:dyDescent="0.3">
      <c r="D1048208"/>
      <c r="H1048208" s="96"/>
      <c r="I1048208" s="96"/>
      <c r="J1048208" s="96"/>
      <c r="K1048208" s="96"/>
    </row>
    <row r="1048209" spans="4:11" x14ac:dyDescent="0.3">
      <c r="D1048209"/>
      <c r="H1048209" s="96"/>
      <c r="I1048209" s="96"/>
      <c r="J1048209" s="96"/>
      <c r="K1048209" s="96"/>
    </row>
    <row r="1048210" spans="4:11" x14ac:dyDescent="0.3">
      <c r="D1048210"/>
      <c r="H1048210" s="96"/>
      <c r="I1048210" s="96"/>
      <c r="J1048210" s="96"/>
      <c r="K1048210" s="96"/>
    </row>
    <row r="1048211" spans="4:11" x14ac:dyDescent="0.3">
      <c r="D1048211"/>
      <c r="H1048211" s="96"/>
      <c r="I1048211" s="96"/>
      <c r="J1048211" s="96"/>
      <c r="K1048211" s="96"/>
    </row>
    <row r="1048212" spans="4:11" x14ac:dyDescent="0.3">
      <c r="D1048212"/>
      <c r="H1048212" s="96"/>
      <c r="I1048212" s="96"/>
      <c r="J1048212" s="96"/>
      <c r="K1048212" s="96"/>
    </row>
    <row r="1048213" spans="4:11" x14ac:dyDescent="0.3">
      <c r="D1048213"/>
      <c r="H1048213" s="96"/>
      <c r="I1048213" s="96"/>
      <c r="J1048213" s="96"/>
      <c r="K1048213" s="96"/>
    </row>
    <row r="1048214" spans="4:11" x14ac:dyDescent="0.3">
      <c r="D1048214"/>
      <c r="H1048214" s="96"/>
      <c r="I1048214" s="96"/>
      <c r="J1048214" s="96"/>
      <c r="K1048214" s="96"/>
    </row>
    <row r="1048215" spans="4:11" x14ac:dyDescent="0.3">
      <c r="D1048215"/>
      <c r="H1048215" s="96"/>
      <c r="I1048215" s="96"/>
      <c r="J1048215" s="96"/>
      <c r="K1048215" s="96"/>
    </row>
    <row r="1048216" spans="4:11" x14ac:dyDescent="0.3">
      <c r="D1048216"/>
      <c r="H1048216" s="96"/>
      <c r="I1048216" s="96"/>
      <c r="J1048216" s="96"/>
      <c r="K1048216" s="96"/>
    </row>
    <row r="1048217" spans="4:11" x14ac:dyDescent="0.3">
      <c r="D1048217"/>
      <c r="H1048217" s="96"/>
      <c r="I1048217" s="96"/>
      <c r="J1048217" s="96"/>
      <c r="K1048217" s="96"/>
    </row>
    <row r="1048218" spans="4:11" x14ac:dyDescent="0.3">
      <c r="D1048218"/>
      <c r="H1048218" s="96"/>
      <c r="I1048218" s="96"/>
      <c r="J1048218" s="96"/>
      <c r="K1048218" s="96"/>
    </row>
    <row r="1048219" spans="4:11" x14ac:dyDescent="0.3">
      <c r="D1048219"/>
      <c r="H1048219" s="96"/>
      <c r="I1048219" s="96"/>
      <c r="J1048219" s="96"/>
      <c r="K1048219" s="96"/>
    </row>
    <row r="1048220" spans="4:11" x14ac:dyDescent="0.3">
      <c r="D1048220"/>
      <c r="H1048220" s="96"/>
      <c r="I1048220" s="96"/>
      <c r="J1048220" s="96"/>
      <c r="K1048220" s="96"/>
    </row>
    <row r="1048221" spans="4:11" x14ac:dyDescent="0.3">
      <c r="D1048221"/>
      <c r="H1048221" s="96"/>
      <c r="I1048221" s="96"/>
      <c r="J1048221" s="96"/>
      <c r="K1048221" s="96"/>
    </row>
    <row r="1048222" spans="4:11" x14ac:dyDescent="0.3">
      <c r="D1048222"/>
      <c r="H1048222" s="96"/>
      <c r="I1048222" s="96"/>
      <c r="J1048222" s="96"/>
      <c r="K1048222" s="96"/>
    </row>
    <row r="1048223" spans="4:11" x14ac:dyDescent="0.3">
      <c r="D1048223"/>
      <c r="H1048223" s="96"/>
      <c r="I1048223" s="96"/>
      <c r="J1048223" s="96"/>
      <c r="K1048223" s="96"/>
    </row>
    <row r="1048224" spans="4:11" x14ac:dyDescent="0.3">
      <c r="D1048224"/>
      <c r="H1048224" s="96"/>
      <c r="I1048224" s="96"/>
      <c r="J1048224" s="96"/>
      <c r="K1048224" s="96"/>
    </row>
    <row r="1048225" spans="4:11" x14ac:dyDescent="0.3">
      <c r="D1048225"/>
      <c r="H1048225" s="96"/>
      <c r="I1048225" s="96"/>
      <c r="J1048225" s="96"/>
      <c r="K1048225" s="96"/>
    </row>
    <row r="1048226" spans="4:11" x14ac:dyDescent="0.3">
      <c r="D1048226"/>
      <c r="H1048226" s="96"/>
      <c r="I1048226" s="96"/>
      <c r="J1048226" s="96"/>
      <c r="K1048226" s="96"/>
    </row>
    <row r="1048227" spans="4:11" x14ac:dyDescent="0.3">
      <c r="D1048227"/>
      <c r="H1048227" s="96"/>
      <c r="I1048227" s="96"/>
      <c r="J1048227" s="96"/>
      <c r="K1048227" s="96"/>
    </row>
    <row r="1048228" spans="4:11" x14ac:dyDescent="0.3">
      <c r="D1048228"/>
      <c r="H1048228" s="96"/>
      <c r="I1048228" s="96"/>
      <c r="J1048228" s="96"/>
      <c r="K1048228" s="96"/>
    </row>
    <row r="1048229" spans="4:11" x14ac:dyDescent="0.3">
      <c r="D1048229"/>
      <c r="H1048229" s="96"/>
      <c r="I1048229" s="96"/>
      <c r="J1048229" s="96"/>
      <c r="K1048229" s="96"/>
    </row>
    <row r="1048230" spans="4:11" x14ac:dyDescent="0.3">
      <c r="D1048230"/>
      <c r="H1048230" s="96"/>
      <c r="I1048230" s="96"/>
      <c r="J1048230" s="96"/>
      <c r="K1048230" s="96"/>
    </row>
    <row r="1048231" spans="4:11" x14ac:dyDescent="0.3">
      <c r="D1048231"/>
      <c r="H1048231" s="96"/>
      <c r="I1048231" s="96"/>
      <c r="J1048231" s="96"/>
      <c r="K1048231" s="96"/>
    </row>
    <row r="1048232" spans="4:11" x14ac:dyDescent="0.3">
      <c r="D1048232"/>
      <c r="H1048232" s="96"/>
      <c r="I1048232" s="96"/>
      <c r="J1048232" s="96"/>
      <c r="K1048232" s="96"/>
    </row>
    <row r="1048233" spans="4:11" x14ac:dyDescent="0.3">
      <c r="D1048233"/>
      <c r="H1048233" s="96"/>
      <c r="I1048233" s="96"/>
      <c r="J1048233" s="96"/>
      <c r="K1048233" s="96"/>
    </row>
    <row r="1048234" spans="4:11" x14ac:dyDescent="0.3">
      <c r="D1048234"/>
      <c r="H1048234" s="96"/>
      <c r="I1048234" s="96"/>
      <c r="J1048234" s="96"/>
      <c r="K1048234" s="96"/>
    </row>
    <row r="1048235" spans="4:11" x14ac:dyDescent="0.3">
      <c r="D1048235"/>
      <c r="H1048235" s="96"/>
      <c r="I1048235" s="96"/>
      <c r="J1048235" s="96"/>
      <c r="K1048235" s="96"/>
    </row>
    <row r="1048236" spans="4:11" x14ac:dyDescent="0.3">
      <c r="D1048236"/>
      <c r="H1048236" s="96"/>
      <c r="I1048236" s="96"/>
      <c r="J1048236" s="96"/>
      <c r="K1048236" s="96"/>
    </row>
    <row r="1048237" spans="4:11" x14ac:dyDescent="0.3">
      <c r="D1048237"/>
      <c r="H1048237" s="96"/>
      <c r="I1048237" s="96"/>
      <c r="J1048237" s="96"/>
      <c r="K1048237" s="96"/>
    </row>
    <row r="1048238" spans="4:11" x14ac:dyDescent="0.3">
      <c r="D1048238"/>
      <c r="H1048238" s="96"/>
      <c r="I1048238" s="96"/>
      <c r="J1048238" s="96"/>
      <c r="K1048238" s="96"/>
    </row>
    <row r="1048239" spans="4:11" x14ac:dyDescent="0.3">
      <c r="D1048239"/>
      <c r="H1048239" s="96"/>
      <c r="I1048239" s="96"/>
      <c r="J1048239" s="96"/>
      <c r="K1048239" s="96"/>
    </row>
    <row r="1048240" spans="4:11" x14ac:dyDescent="0.3">
      <c r="D1048240"/>
      <c r="H1048240" s="96"/>
      <c r="I1048240" s="96"/>
      <c r="J1048240" s="96"/>
      <c r="K1048240" s="96"/>
    </row>
    <row r="1048241" spans="4:11" x14ac:dyDescent="0.3">
      <c r="D1048241"/>
      <c r="H1048241" s="96"/>
      <c r="I1048241" s="96"/>
      <c r="J1048241" s="96"/>
      <c r="K1048241" s="96"/>
    </row>
    <row r="1048242" spans="4:11" x14ac:dyDescent="0.3">
      <c r="D1048242"/>
      <c r="H1048242" s="96"/>
      <c r="I1048242" s="96"/>
      <c r="J1048242" s="96"/>
      <c r="K1048242" s="96"/>
    </row>
    <row r="1048243" spans="4:11" x14ac:dyDescent="0.3">
      <c r="D1048243"/>
      <c r="H1048243" s="96"/>
      <c r="I1048243" s="96"/>
      <c r="J1048243" s="96"/>
      <c r="K1048243" s="96"/>
    </row>
    <row r="1048244" spans="4:11" x14ac:dyDescent="0.3">
      <c r="D1048244"/>
      <c r="H1048244" s="96"/>
      <c r="I1048244" s="96"/>
      <c r="J1048244" s="96"/>
      <c r="K1048244" s="96"/>
    </row>
    <row r="1048245" spans="4:11" x14ac:dyDescent="0.3">
      <c r="D1048245"/>
      <c r="H1048245" s="96"/>
      <c r="I1048245" s="96"/>
      <c r="J1048245" s="96"/>
      <c r="K1048245" s="96"/>
    </row>
    <row r="1048246" spans="4:11" x14ac:dyDescent="0.3">
      <c r="D1048246"/>
      <c r="H1048246" s="96"/>
      <c r="I1048246" s="96"/>
      <c r="J1048246" s="96"/>
      <c r="K1048246" s="96"/>
    </row>
    <row r="1048247" spans="4:11" x14ac:dyDescent="0.3">
      <c r="D1048247"/>
      <c r="H1048247" s="96"/>
      <c r="I1048247" s="96"/>
      <c r="J1048247" s="96"/>
      <c r="K1048247" s="96"/>
    </row>
    <row r="1048248" spans="4:11" x14ac:dyDescent="0.3">
      <c r="D1048248"/>
      <c r="H1048248" s="96"/>
      <c r="I1048248" s="96"/>
      <c r="J1048248" s="96"/>
      <c r="K1048248" s="96"/>
    </row>
    <row r="1048249" spans="4:11" x14ac:dyDescent="0.3">
      <c r="D1048249"/>
      <c r="H1048249" s="96"/>
      <c r="I1048249" s="96"/>
      <c r="J1048249" s="96"/>
      <c r="K1048249" s="96"/>
    </row>
    <row r="1048250" spans="4:11" x14ac:dyDescent="0.3">
      <c r="D1048250"/>
      <c r="H1048250" s="96"/>
      <c r="I1048250" s="96"/>
      <c r="J1048250" s="96"/>
      <c r="K1048250" s="96"/>
    </row>
    <row r="1048251" spans="4:11" x14ac:dyDescent="0.3">
      <c r="D1048251"/>
      <c r="H1048251" s="96"/>
      <c r="I1048251" s="96"/>
      <c r="J1048251" s="96"/>
      <c r="K1048251" s="96"/>
    </row>
    <row r="1048252" spans="4:11" x14ac:dyDescent="0.3">
      <c r="D1048252"/>
      <c r="H1048252" s="96"/>
      <c r="I1048252" s="96"/>
      <c r="J1048252" s="96"/>
      <c r="K1048252" s="96"/>
    </row>
    <row r="1048253" spans="4:11" x14ac:dyDescent="0.3">
      <c r="D1048253"/>
      <c r="H1048253" s="96"/>
      <c r="I1048253" s="96"/>
      <c r="J1048253" s="96"/>
      <c r="K1048253" s="96"/>
    </row>
    <row r="1048254" spans="4:11" x14ac:dyDescent="0.3">
      <c r="D1048254"/>
      <c r="H1048254" s="96"/>
      <c r="I1048254" s="96"/>
      <c r="J1048254" s="96"/>
      <c r="K1048254" s="96"/>
    </row>
    <row r="1048255" spans="4:11" x14ac:dyDescent="0.3">
      <c r="D1048255"/>
      <c r="H1048255" s="96"/>
      <c r="I1048255" s="96"/>
      <c r="J1048255" s="96"/>
      <c r="K1048255" s="96"/>
    </row>
    <row r="1048256" spans="4:11" x14ac:dyDescent="0.3">
      <c r="D1048256"/>
      <c r="H1048256" s="96"/>
      <c r="I1048256" s="96"/>
      <c r="J1048256" s="96"/>
      <c r="K1048256" s="96"/>
    </row>
    <row r="1048257" spans="4:11" x14ac:dyDescent="0.3">
      <c r="D1048257"/>
      <c r="H1048257" s="96"/>
      <c r="I1048257" s="96"/>
      <c r="J1048257" s="96"/>
      <c r="K1048257" s="96"/>
    </row>
    <row r="1048258" spans="4:11" x14ac:dyDescent="0.3">
      <c r="D1048258"/>
      <c r="H1048258" s="96"/>
      <c r="I1048258" s="96"/>
      <c r="J1048258" s="96"/>
      <c r="K1048258" s="96"/>
    </row>
    <row r="1048259" spans="4:11" x14ac:dyDescent="0.3">
      <c r="D1048259"/>
      <c r="H1048259" s="96"/>
      <c r="I1048259" s="96"/>
      <c r="J1048259" s="96"/>
      <c r="K1048259" s="96"/>
    </row>
    <row r="1048260" spans="4:11" x14ac:dyDescent="0.3">
      <c r="D1048260"/>
      <c r="H1048260" s="96"/>
      <c r="I1048260" s="96"/>
      <c r="J1048260" s="96"/>
      <c r="K1048260" s="96"/>
    </row>
    <row r="1048261" spans="4:11" x14ac:dyDescent="0.3">
      <c r="D1048261"/>
      <c r="H1048261" s="96"/>
      <c r="I1048261" s="96"/>
      <c r="J1048261" s="96"/>
      <c r="K1048261" s="96"/>
    </row>
    <row r="1048262" spans="4:11" x14ac:dyDescent="0.3">
      <c r="D1048262"/>
      <c r="H1048262" s="96"/>
      <c r="I1048262" s="96"/>
      <c r="J1048262" s="96"/>
      <c r="K1048262" s="96"/>
    </row>
    <row r="1048263" spans="4:11" x14ac:dyDescent="0.3">
      <c r="D1048263"/>
      <c r="H1048263" s="96"/>
      <c r="I1048263" s="96"/>
      <c r="J1048263" s="96"/>
      <c r="K1048263" s="96"/>
    </row>
    <row r="1048264" spans="4:11" x14ac:dyDescent="0.3">
      <c r="D1048264"/>
      <c r="H1048264" s="96"/>
      <c r="I1048264" s="96"/>
      <c r="J1048264" s="96"/>
      <c r="K1048264" s="96"/>
    </row>
    <row r="1048265" spans="4:11" x14ac:dyDescent="0.3">
      <c r="D1048265"/>
      <c r="H1048265" s="96"/>
      <c r="I1048265" s="96"/>
      <c r="J1048265" s="96"/>
      <c r="K1048265" s="96"/>
    </row>
    <row r="1048266" spans="4:11" x14ac:dyDescent="0.3">
      <c r="D1048266"/>
      <c r="H1048266" s="96"/>
      <c r="I1048266" s="96"/>
      <c r="J1048266" s="96"/>
      <c r="K1048266" s="96"/>
    </row>
    <row r="1048267" spans="4:11" x14ac:dyDescent="0.3">
      <c r="D1048267"/>
      <c r="H1048267" s="96"/>
      <c r="I1048267" s="96"/>
      <c r="J1048267" s="96"/>
      <c r="K1048267" s="96"/>
    </row>
    <row r="1048268" spans="4:11" x14ac:dyDescent="0.3">
      <c r="D1048268"/>
      <c r="H1048268" s="96"/>
      <c r="I1048268" s="96"/>
      <c r="J1048268" s="96"/>
      <c r="K1048268" s="96"/>
    </row>
    <row r="1048269" spans="4:11" x14ac:dyDescent="0.3">
      <c r="D1048269"/>
      <c r="H1048269" s="96"/>
      <c r="I1048269" s="96"/>
      <c r="J1048269" s="96"/>
      <c r="K1048269" s="96"/>
    </row>
    <row r="1048270" spans="4:11" x14ac:dyDescent="0.3">
      <c r="D1048270"/>
      <c r="H1048270" s="96"/>
      <c r="I1048270" s="96"/>
      <c r="J1048270" s="96"/>
      <c r="K1048270" s="96"/>
    </row>
    <row r="1048271" spans="4:11" x14ac:dyDescent="0.3">
      <c r="D1048271"/>
      <c r="H1048271" s="96"/>
      <c r="I1048271" s="96"/>
      <c r="J1048271" s="96"/>
      <c r="K1048271" s="96"/>
    </row>
    <row r="1048272" spans="4:11" x14ac:dyDescent="0.3">
      <c r="D1048272"/>
      <c r="H1048272" s="96"/>
      <c r="I1048272" s="96"/>
      <c r="J1048272" s="96"/>
      <c r="K1048272" s="96"/>
    </row>
    <row r="1048273" spans="4:11" x14ac:dyDescent="0.3">
      <c r="D1048273"/>
      <c r="H1048273" s="96"/>
      <c r="I1048273" s="96"/>
      <c r="J1048273" s="96"/>
      <c r="K1048273" s="96"/>
    </row>
    <row r="1048274" spans="4:11" x14ac:dyDescent="0.3">
      <c r="D1048274"/>
      <c r="H1048274" s="96"/>
      <c r="I1048274" s="96"/>
      <c r="J1048274" s="96"/>
      <c r="K1048274" s="96"/>
    </row>
    <row r="1048275" spans="4:11" x14ac:dyDescent="0.3">
      <c r="D1048275"/>
      <c r="H1048275" s="96"/>
      <c r="I1048275" s="96"/>
      <c r="J1048275" s="96"/>
      <c r="K1048275" s="96"/>
    </row>
    <row r="1048276" spans="4:11" x14ac:dyDescent="0.3">
      <c r="D1048276"/>
      <c r="H1048276" s="96"/>
      <c r="I1048276" s="96"/>
      <c r="J1048276" s="96"/>
      <c r="K1048276" s="96"/>
    </row>
    <row r="1048277" spans="4:11" x14ac:dyDescent="0.3">
      <c r="D1048277"/>
      <c r="H1048277" s="96"/>
      <c r="I1048277" s="96"/>
      <c r="J1048277" s="96"/>
      <c r="K1048277" s="96"/>
    </row>
    <row r="1048278" spans="4:11" x14ac:dyDescent="0.3">
      <c r="D1048278"/>
      <c r="H1048278" s="96"/>
      <c r="I1048278" s="96"/>
      <c r="J1048278" s="96"/>
      <c r="K1048278" s="96"/>
    </row>
    <row r="1048279" spans="4:11" x14ac:dyDescent="0.3">
      <c r="D1048279"/>
      <c r="H1048279" s="96"/>
      <c r="I1048279" s="96"/>
      <c r="J1048279" s="96"/>
      <c r="K1048279" s="96"/>
    </row>
    <row r="1048280" spans="4:11" x14ac:dyDescent="0.3">
      <c r="D1048280"/>
      <c r="H1048280" s="96"/>
      <c r="I1048280" s="96"/>
      <c r="J1048280" s="96"/>
      <c r="K1048280" s="96"/>
    </row>
    <row r="1048281" spans="4:11" x14ac:dyDescent="0.3">
      <c r="D1048281"/>
      <c r="H1048281" s="96"/>
      <c r="I1048281" s="96"/>
      <c r="J1048281" s="96"/>
      <c r="K1048281" s="96"/>
    </row>
    <row r="1048282" spans="4:11" x14ac:dyDescent="0.3">
      <c r="D1048282"/>
      <c r="H1048282" s="96"/>
      <c r="I1048282" s="96"/>
      <c r="J1048282" s="96"/>
      <c r="K1048282" s="96"/>
    </row>
    <row r="1048283" spans="4:11" x14ac:dyDescent="0.3">
      <c r="D1048283"/>
      <c r="H1048283" s="96"/>
      <c r="I1048283" s="96"/>
      <c r="J1048283" s="96"/>
      <c r="K1048283" s="96"/>
    </row>
    <row r="1048284" spans="4:11" x14ac:dyDescent="0.3">
      <c r="D1048284"/>
      <c r="H1048284" s="96"/>
      <c r="I1048284" s="96"/>
      <c r="J1048284" s="96"/>
      <c r="K1048284" s="96"/>
    </row>
    <row r="1048285" spans="4:11" x14ac:dyDescent="0.3">
      <c r="D1048285"/>
      <c r="H1048285" s="96"/>
      <c r="I1048285" s="96"/>
      <c r="J1048285" s="96"/>
      <c r="K1048285" s="96"/>
    </row>
    <row r="1048286" spans="4:11" x14ac:dyDescent="0.3">
      <c r="D1048286"/>
      <c r="H1048286" s="96"/>
      <c r="I1048286" s="96"/>
      <c r="J1048286" s="96"/>
      <c r="K1048286" s="96"/>
    </row>
    <row r="1048287" spans="4:11" x14ac:dyDescent="0.3">
      <c r="D1048287"/>
      <c r="H1048287" s="96"/>
      <c r="I1048287" s="96"/>
      <c r="J1048287" s="96"/>
      <c r="K1048287" s="96"/>
    </row>
    <row r="1048288" spans="4:11" x14ac:dyDescent="0.3">
      <c r="D1048288"/>
      <c r="H1048288" s="96"/>
      <c r="I1048288" s="96"/>
      <c r="J1048288" s="96"/>
      <c r="K1048288" s="96"/>
    </row>
    <row r="1048289" spans="4:11" x14ac:dyDescent="0.3">
      <c r="D1048289"/>
      <c r="H1048289" s="96"/>
      <c r="I1048289" s="96"/>
      <c r="J1048289" s="96"/>
      <c r="K1048289" s="96"/>
    </row>
    <row r="1048290" spans="4:11" x14ac:dyDescent="0.3">
      <c r="D1048290"/>
      <c r="H1048290" s="96"/>
      <c r="I1048290" s="96"/>
      <c r="J1048290" s="96"/>
      <c r="K1048290" s="96"/>
    </row>
    <row r="1048291" spans="4:11" x14ac:dyDescent="0.3">
      <c r="D1048291"/>
      <c r="H1048291" s="96"/>
      <c r="I1048291" s="96"/>
      <c r="J1048291" s="96"/>
      <c r="K1048291" s="96"/>
    </row>
    <row r="1048292" spans="4:11" x14ac:dyDescent="0.3">
      <c r="D1048292"/>
      <c r="H1048292" s="96"/>
      <c r="I1048292" s="96"/>
      <c r="J1048292" s="96"/>
      <c r="K1048292" s="96"/>
    </row>
    <row r="1048293" spans="4:11" x14ac:dyDescent="0.3">
      <c r="D1048293"/>
      <c r="H1048293" s="96"/>
      <c r="I1048293" s="96"/>
      <c r="J1048293" s="96"/>
      <c r="K1048293" s="96"/>
    </row>
    <row r="1048294" spans="4:11" x14ac:dyDescent="0.3">
      <c r="D1048294"/>
      <c r="H1048294" s="96"/>
      <c r="I1048294" s="96"/>
      <c r="J1048294" s="96"/>
      <c r="K1048294" s="96"/>
    </row>
    <row r="1048295" spans="4:11" x14ac:dyDescent="0.3">
      <c r="D1048295"/>
      <c r="H1048295" s="96"/>
      <c r="I1048295" s="96"/>
      <c r="J1048295" s="96"/>
      <c r="K1048295" s="96"/>
    </row>
    <row r="1048296" spans="4:11" x14ac:dyDescent="0.3">
      <c r="D1048296"/>
      <c r="H1048296" s="96"/>
      <c r="I1048296" s="96"/>
      <c r="J1048296" s="96"/>
      <c r="K1048296" s="96"/>
    </row>
    <row r="1048297" spans="4:11" x14ac:dyDescent="0.3">
      <c r="D1048297"/>
      <c r="H1048297" s="96"/>
      <c r="I1048297" s="96"/>
      <c r="J1048297" s="96"/>
      <c r="K1048297" s="96"/>
    </row>
    <row r="1048298" spans="4:11" x14ac:dyDescent="0.3">
      <c r="D1048298"/>
      <c r="H1048298" s="96"/>
      <c r="I1048298" s="96"/>
      <c r="J1048298" s="96"/>
      <c r="K1048298" s="96"/>
    </row>
    <row r="1048299" spans="4:11" x14ac:dyDescent="0.3">
      <c r="D1048299"/>
      <c r="H1048299" s="96"/>
      <c r="I1048299" s="96"/>
      <c r="J1048299" s="96"/>
      <c r="K1048299" s="96"/>
    </row>
    <row r="1048300" spans="4:11" x14ac:dyDescent="0.3">
      <c r="D1048300"/>
      <c r="H1048300" s="96"/>
      <c r="I1048300" s="96"/>
      <c r="J1048300" s="96"/>
      <c r="K1048300" s="96"/>
    </row>
    <row r="1048301" spans="4:11" x14ac:dyDescent="0.3">
      <c r="D1048301"/>
      <c r="H1048301" s="96"/>
      <c r="I1048301" s="96"/>
      <c r="J1048301" s="96"/>
      <c r="K1048301" s="96"/>
    </row>
    <row r="1048302" spans="4:11" x14ac:dyDescent="0.3">
      <c r="D1048302"/>
      <c r="H1048302" s="96"/>
      <c r="I1048302" s="96"/>
      <c r="J1048302" s="96"/>
      <c r="K1048302" s="96"/>
    </row>
    <row r="1048303" spans="4:11" x14ac:dyDescent="0.3">
      <c r="D1048303"/>
      <c r="H1048303" s="96"/>
      <c r="I1048303" s="96"/>
      <c r="J1048303" s="96"/>
      <c r="K1048303" s="96"/>
    </row>
    <row r="1048304" spans="4:11" x14ac:dyDescent="0.3">
      <c r="D1048304"/>
      <c r="H1048304" s="96"/>
      <c r="I1048304" s="96"/>
      <c r="J1048304" s="96"/>
      <c r="K1048304" s="96"/>
    </row>
    <row r="1048305" spans="4:11" x14ac:dyDescent="0.3">
      <c r="D1048305"/>
      <c r="H1048305" s="96"/>
      <c r="I1048305" s="96"/>
      <c r="J1048305" s="96"/>
      <c r="K1048305" s="96"/>
    </row>
    <row r="1048306" spans="4:11" x14ac:dyDescent="0.3">
      <c r="D1048306"/>
      <c r="H1048306" s="96"/>
      <c r="I1048306" s="96"/>
      <c r="J1048306" s="96"/>
      <c r="K1048306" s="96"/>
    </row>
    <row r="1048307" spans="4:11" x14ac:dyDescent="0.3">
      <c r="D1048307"/>
      <c r="H1048307" s="96"/>
      <c r="I1048307" s="96"/>
      <c r="J1048307" s="96"/>
      <c r="K1048307" s="96"/>
    </row>
    <row r="1048308" spans="4:11" x14ac:dyDescent="0.3">
      <c r="D1048308"/>
      <c r="H1048308" s="96"/>
      <c r="I1048308" s="96"/>
      <c r="J1048308" s="96"/>
      <c r="K1048308" s="96"/>
    </row>
    <row r="1048309" spans="4:11" x14ac:dyDescent="0.3">
      <c r="D1048309"/>
      <c r="H1048309" s="96"/>
      <c r="I1048309" s="96"/>
      <c r="J1048309" s="96"/>
      <c r="K1048309" s="96"/>
    </row>
    <row r="1048310" spans="4:11" x14ac:dyDescent="0.3">
      <c r="D1048310"/>
      <c r="H1048310" s="96"/>
      <c r="I1048310" s="96"/>
      <c r="J1048310" s="96"/>
      <c r="K1048310" s="96"/>
    </row>
    <row r="1048311" spans="4:11" x14ac:dyDescent="0.3">
      <c r="D1048311"/>
      <c r="H1048311" s="96"/>
      <c r="I1048311" s="96"/>
      <c r="J1048311" s="96"/>
      <c r="K1048311" s="96"/>
    </row>
    <row r="1048312" spans="4:11" x14ac:dyDescent="0.3">
      <c r="D1048312"/>
      <c r="H1048312" s="96"/>
      <c r="I1048312" s="96"/>
      <c r="J1048312" s="96"/>
      <c r="K1048312" s="96"/>
    </row>
    <row r="1048313" spans="4:11" x14ac:dyDescent="0.3">
      <c r="D1048313"/>
      <c r="H1048313" s="96"/>
      <c r="I1048313" s="96"/>
      <c r="J1048313" s="96"/>
      <c r="K1048313" s="96"/>
    </row>
    <row r="1048314" spans="4:11" x14ac:dyDescent="0.3">
      <c r="D1048314"/>
      <c r="H1048314" s="96"/>
      <c r="I1048314" s="96"/>
      <c r="J1048314" s="96"/>
      <c r="K1048314" s="96"/>
    </row>
    <row r="1048315" spans="4:11" x14ac:dyDescent="0.3">
      <c r="D1048315"/>
      <c r="H1048315" s="96"/>
      <c r="I1048315" s="96"/>
      <c r="J1048315" s="96"/>
      <c r="K1048315" s="96"/>
    </row>
    <row r="1048316" spans="4:11" x14ac:dyDescent="0.3">
      <c r="D1048316"/>
      <c r="H1048316" s="96"/>
      <c r="I1048316" s="96"/>
      <c r="J1048316" s="96"/>
      <c r="K1048316" s="96"/>
    </row>
    <row r="1048317" spans="4:11" x14ac:dyDescent="0.3">
      <c r="D1048317"/>
      <c r="H1048317" s="96"/>
      <c r="I1048317" s="96"/>
      <c r="J1048317" s="96"/>
      <c r="K1048317" s="96"/>
    </row>
    <row r="1048318" spans="4:11" x14ac:dyDescent="0.3">
      <c r="D1048318"/>
      <c r="H1048318" s="96"/>
      <c r="I1048318" s="96"/>
      <c r="J1048318" s="96"/>
      <c r="K1048318" s="96"/>
    </row>
    <row r="1048319" spans="4:11" x14ac:dyDescent="0.3">
      <c r="D1048319"/>
      <c r="H1048319" s="96"/>
      <c r="I1048319" s="96"/>
      <c r="J1048319" s="96"/>
      <c r="K1048319" s="96"/>
    </row>
    <row r="1048320" spans="4:11" x14ac:dyDescent="0.3">
      <c r="D1048320"/>
      <c r="H1048320" s="96"/>
      <c r="I1048320" s="96"/>
      <c r="J1048320" s="96"/>
      <c r="K1048320" s="96"/>
    </row>
    <row r="1048321" spans="4:11" x14ac:dyDescent="0.3">
      <c r="D1048321"/>
      <c r="H1048321" s="96"/>
      <c r="I1048321" s="96"/>
      <c r="J1048321" s="96"/>
      <c r="K1048321" s="96"/>
    </row>
    <row r="1048322" spans="4:11" x14ac:dyDescent="0.3">
      <c r="D1048322"/>
      <c r="H1048322" s="96"/>
      <c r="I1048322" s="96"/>
      <c r="J1048322" s="96"/>
      <c r="K1048322" s="96"/>
    </row>
    <row r="1048323" spans="4:11" x14ac:dyDescent="0.3">
      <c r="D1048323"/>
      <c r="H1048323" s="96"/>
      <c r="I1048323" s="96"/>
      <c r="J1048323" s="96"/>
      <c r="K1048323" s="96"/>
    </row>
    <row r="1048324" spans="4:11" x14ac:dyDescent="0.3">
      <c r="D1048324"/>
      <c r="H1048324" s="96"/>
      <c r="I1048324" s="96"/>
      <c r="J1048324" s="96"/>
      <c r="K1048324" s="96"/>
    </row>
    <row r="1048325" spans="4:11" x14ac:dyDescent="0.3">
      <c r="D1048325"/>
      <c r="H1048325" s="96"/>
      <c r="I1048325" s="96"/>
      <c r="J1048325" s="96"/>
      <c r="K1048325" s="96"/>
    </row>
    <row r="1048326" spans="4:11" x14ac:dyDescent="0.3">
      <c r="D1048326"/>
      <c r="H1048326" s="96"/>
      <c r="I1048326" s="96"/>
      <c r="J1048326" s="96"/>
      <c r="K1048326" s="96"/>
    </row>
    <row r="1048327" spans="4:11" x14ac:dyDescent="0.3">
      <c r="D1048327"/>
      <c r="H1048327" s="96"/>
      <c r="I1048327" s="96"/>
      <c r="J1048327" s="96"/>
      <c r="K1048327" s="96"/>
    </row>
    <row r="1048328" spans="4:11" x14ac:dyDescent="0.3">
      <c r="D1048328"/>
      <c r="H1048328" s="96"/>
      <c r="I1048328" s="96"/>
      <c r="J1048328" s="96"/>
      <c r="K1048328" s="96"/>
    </row>
    <row r="1048329" spans="4:11" x14ac:dyDescent="0.3">
      <c r="D1048329"/>
      <c r="H1048329" s="96"/>
      <c r="I1048329" s="96"/>
      <c r="J1048329" s="96"/>
      <c r="K1048329" s="96"/>
    </row>
    <row r="1048330" spans="4:11" x14ac:dyDescent="0.3">
      <c r="D1048330"/>
      <c r="H1048330" s="96"/>
      <c r="I1048330" s="96"/>
      <c r="J1048330" s="96"/>
      <c r="K1048330" s="96"/>
    </row>
    <row r="1048331" spans="4:11" x14ac:dyDescent="0.3">
      <c r="D1048331"/>
      <c r="H1048331" s="96"/>
      <c r="I1048331" s="96"/>
      <c r="J1048331" s="96"/>
      <c r="K1048331" s="96"/>
    </row>
    <row r="1048332" spans="4:11" x14ac:dyDescent="0.3">
      <c r="D1048332"/>
      <c r="H1048332" s="96"/>
      <c r="I1048332" s="96"/>
      <c r="J1048332" s="96"/>
      <c r="K1048332" s="96"/>
    </row>
    <row r="1048333" spans="4:11" x14ac:dyDescent="0.3">
      <c r="D1048333"/>
      <c r="H1048333" s="96"/>
      <c r="I1048333" s="96"/>
      <c r="J1048333" s="96"/>
      <c r="K1048333" s="96"/>
    </row>
    <row r="1048334" spans="4:11" x14ac:dyDescent="0.3">
      <c r="D1048334"/>
      <c r="H1048334" s="96"/>
      <c r="I1048334" s="96"/>
      <c r="J1048334" s="96"/>
      <c r="K1048334" s="96"/>
    </row>
    <row r="1048335" spans="4:11" x14ac:dyDescent="0.3">
      <c r="D1048335"/>
      <c r="H1048335" s="96"/>
      <c r="I1048335" s="96"/>
      <c r="J1048335" s="96"/>
      <c r="K1048335" s="96"/>
    </row>
    <row r="1048336" spans="4:11" x14ac:dyDescent="0.3">
      <c r="D1048336"/>
      <c r="H1048336" s="96"/>
      <c r="I1048336" s="96"/>
      <c r="J1048336" s="96"/>
      <c r="K1048336" s="96"/>
    </row>
    <row r="1048337" spans="4:11" x14ac:dyDescent="0.3">
      <c r="D1048337"/>
      <c r="H1048337" s="96"/>
      <c r="I1048337" s="96"/>
      <c r="J1048337" s="96"/>
      <c r="K1048337" s="96"/>
    </row>
    <row r="1048338" spans="4:11" x14ac:dyDescent="0.3">
      <c r="D1048338"/>
      <c r="H1048338" s="96"/>
      <c r="I1048338" s="96"/>
      <c r="J1048338" s="96"/>
      <c r="K1048338" s="96"/>
    </row>
    <row r="1048339" spans="4:11" x14ac:dyDescent="0.3">
      <c r="D1048339"/>
      <c r="H1048339" s="96"/>
      <c r="I1048339" s="96"/>
      <c r="J1048339" s="96"/>
      <c r="K1048339" s="96"/>
    </row>
    <row r="1048340" spans="4:11" x14ac:dyDescent="0.3">
      <c r="D1048340"/>
      <c r="H1048340" s="96"/>
      <c r="I1048340" s="96"/>
      <c r="J1048340" s="96"/>
      <c r="K1048340" s="96"/>
    </row>
    <row r="1048341" spans="4:11" x14ac:dyDescent="0.3">
      <c r="D1048341"/>
      <c r="H1048341" s="96"/>
      <c r="I1048341" s="96"/>
      <c r="J1048341" s="96"/>
      <c r="K1048341" s="96"/>
    </row>
    <row r="1048342" spans="4:11" x14ac:dyDescent="0.3">
      <c r="D1048342"/>
      <c r="H1048342" s="96"/>
      <c r="I1048342" s="96"/>
      <c r="J1048342" s="96"/>
      <c r="K1048342" s="96"/>
    </row>
    <row r="1048343" spans="4:11" x14ac:dyDescent="0.3">
      <c r="D1048343"/>
      <c r="H1048343" s="96"/>
      <c r="I1048343" s="96"/>
      <c r="J1048343" s="96"/>
      <c r="K1048343" s="96"/>
    </row>
    <row r="1048344" spans="4:11" x14ac:dyDescent="0.3">
      <c r="D1048344"/>
      <c r="H1048344" s="96"/>
      <c r="I1048344" s="96"/>
      <c r="J1048344" s="96"/>
      <c r="K1048344" s="96"/>
    </row>
    <row r="1048345" spans="4:11" x14ac:dyDescent="0.3">
      <c r="D1048345"/>
      <c r="H1048345" s="96"/>
      <c r="I1048345" s="96"/>
      <c r="J1048345" s="96"/>
      <c r="K1048345" s="96"/>
    </row>
    <row r="1048346" spans="4:11" x14ac:dyDescent="0.3">
      <c r="D1048346"/>
      <c r="H1048346" s="96"/>
      <c r="I1048346" s="96"/>
      <c r="J1048346" s="96"/>
      <c r="K1048346" s="96"/>
    </row>
    <row r="1048347" spans="4:11" x14ac:dyDescent="0.3">
      <c r="D1048347"/>
      <c r="H1048347" s="96"/>
      <c r="I1048347" s="96"/>
      <c r="J1048347" s="96"/>
      <c r="K1048347" s="96"/>
    </row>
    <row r="1048348" spans="4:11" x14ac:dyDescent="0.3">
      <c r="D1048348"/>
      <c r="H1048348" s="96"/>
      <c r="I1048348" s="96"/>
      <c r="J1048348" s="96"/>
      <c r="K1048348" s="96"/>
    </row>
    <row r="1048349" spans="4:11" x14ac:dyDescent="0.3">
      <c r="D1048349"/>
      <c r="H1048349" s="96"/>
      <c r="I1048349" s="96"/>
      <c r="J1048349" s="96"/>
      <c r="K1048349" s="96"/>
    </row>
    <row r="1048350" spans="4:11" x14ac:dyDescent="0.3">
      <c r="D1048350"/>
      <c r="H1048350" s="96"/>
      <c r="I1048350" s="96"/>
      <c r="J1048350" s="96"/>
      <c r="K1048350" s="96"/>
    </row>
    <row r="1048351" spans="4:11" x14ac:dyDescent="0.3">
      <c r="D1048351"/>
      <c r="H1048351" s="96"/>
      <c r="I1048351" s="96"/>
      <c r="J1048351" s="96"/>
      <c r="K1048351" s="96"/>
    </row>
    <row r="1048352" spans="4:11" x14ac:dyDescent="0.3">
      <c r="D1048352"/>
      <c r="H1048352" s="96"/>
      <c r="I1048352" s="96"/>
      <c r="J1048352" s="96"/>
      <c r="K1048352" s="96"/>
    </row>
    <row r="1048353" spans="4:11" x14ac:dyDescent="0.3">
      <c r="D1048353"/>
      <c r="H1048353" s="96"/>
      <c r="I1048353" s="96"/>
      <c r="J1048353" s="96"/>
      <c r="K1048353" s="96"/>
    </row>
    <row r="1048354" spans="4:11" x14ac:dyDescent="0.3">
      <c r="D1048354"/>
      <c r="H1048354" s="96"/>
      <c r="I1048354" s="96"/>
      <c r="J1048354" s="96"/>
      <c r="K1048354" s="96"/>
    </row>
    <row r="1048355" spans="4:11" x14ac:dyDescent="0.3">
      <c r="D1048355"/>
      <c r="H1048355" s="96"/>
      <c r="I1048355" s="96"/>
      <c r="J1048355" s="96"/>
      <c r="K1048355" s="96"/>
    </row>
    <row r="1048356" spans="4:11" x14ac:dyDescent="0.3">
      <c r="D1048356"/>
      <c r="H1048356" s="96"/>
      <c r="I1048356" s="96"/>
      <c r="J1048356" s="96"/>
      <c r="K1048356" s="96"/>
    </row>
    <row r="1048357" spans="4:11" x14ac:dyDescent="0.3">
      <c r="D1048357"/>
      <c r="H1048357" s="96"/>
      <c r="I1048357" s="96"/>
      <c r="J1048357" s="96"/>
      <c r="K1048357" s="96"/>
    </row>
    <row r="1048358" spans="4:11" x14ac:dyDescent="0.3">
      <c r="D1048358"/>
      <c r="H1048358" s="96"/>
      <c r="I1048358" s="96"/>
      <c r="J1048358" s="96"/>
      <c r="K1048358" s="96"/>
    </row>
    <row r="1048359" spans="4:11" x14ac:dyDescent="0.3">
      <c r="D1048359"/>
      <c r="H1048359" s="96"/>
      <c r="I1048359" s="96"/>
      <c r="J1048359" s="96"/>
      <c r="K1048359" s="96"/>
    </row>
    <row r="1048360" spans="4:11" x14ac:dyDescent="0.3">
      <c r="D1048360"/>
      <c r="H1048360" s="96"/>
      <c r="I1048360" s="96"/>
      <c r="J1048360" s="96"/>
      <c r="K1048360" s="96"/>
    </row>
    <row r="1048361" spans="4:11" x14ac:dyDescent="0.3">
      <c r="D1048361"/>
      <c r="H1048361" s="96"/>
      <c r="I1048361" s="96"/>
      <c r="J1048361" s="96"/>
      <c r="K1048361" s="96"/>
    </row>
    <row r="1048362" spans="4:11" x14ac:dyDescent="0.3">
      <c r="D1048362"/>
      <c r="H1048362" s="96"/>
      <c r="I1048362" s="96"/>
      <c r="J1048362" s="96"/>
      <c r="K1048362" s="96"/>
    </row>
    <row r="1048363" spans="4:11" x14ac:dyDescent="0.3">
      <c r="D1048363"/>
      <c r="H1048363" s="96"/>
      <c r="I1048363" s="96"/>
      <c r="J1048363" s="96"/>
      <c r="K1048363" s="96"/>
    </row>
    <row r="1048364" spans="4:11" x14ac:dyDescent="0.3">
      <c r="D1048364"/>
      <c r="H1048364" s="96"/>
      <c r="I1048364" s="96"/>
      <c r="J1048364" s="96"/>
      <c r="K1048364" s="96"/>
    </row>
    <row r="1048365" spans="4:11" x14ac:dyDescent="0.3">
      <c r="D1048365"/>
      <c r="H1048365" s="96"/>
      <c r="I1048365" s="96"/>
      <c r="J1048365" s="96"/>
      <c r="K1048365" s="96"/>
    </row>
    <row r="1048366" spans="4:11" x14ac:dyDescent="0.3">
      <c r="D1048366"/>
      <c r="H1048366" s="96"/>
      <c r="I1048366" s="96"/>
      <c r="J1048366" s="96"/>
      <c r="K1048366" s="96"/>
    </row>
    <row r="1048367" spans="4:11" x14ac:dyDescent="0.3">
      <c r="D1048367"/>
      <c r="H1048367" s="96"/>
      <c r="I1048367" s="96"/>
      <c r="J1048367" s="96"/>
      <c r="K1048367" s="96"/>
    </row>
    <row r="1048368" spans="4:11" x14ac:dyDescent="0.3">
      <c r="D1048368"/>
      <c r="H1048368" s="96"/>
      <c r="I1048368" s="96"/>
      <c r="J1048368" s="96"/>
      <c r="K1048368" s="96"/>
    </row>
    <row r="1048369" spans="4:11" x14ac:dyDescent="0.3">
      <c r="D1048369"/>
      <c r="H1048369" s="96"/>
      <c r="I1048369" s="96"/>
      <c r="J1048369" s="96"/>
      <c r="K1048369" s="96"/>
    </row>
    <row r="1048370" spans="4:11" x14ac:dyDescent="0.3">
      <c r="D1048370"/>
      <c r="H1048370" s="96"/>
      <c r="I1048370" s="96"/>
      <c r="J1048370" s="96"/>
      <c r="K1048370" s="96"/>
    </row>
    <row r="1048371" spans="4:11" x14ac:dyDescent="0.3">
      <c r="D1048371"/>
      <c r="H1048371" s="96"/>
      <c r="I1048371" s="96"/>
      <c r="J1048371" s="96"/>
      <c r="K1048371" s="96"/>
    </row>
    <row r="1048372" spans="4:11" x14ac:dyDescent="0.3">
      <c r="D1048372"/>
      <c r="H1048372" s="96"/>
      <c r="I1048372" s="96"/>
      <c r="J1048372" s="96"/>
      <c r="K1048372" s="96"/>
    </row>
    <row r="1048373" spans="4:11" x14ac:dyDescent="0.3">
      <c r="D1048373"/>
      <c r="H1048373" s="96"/>
      <c r="I1048373" s="96"/>
      <c r="J1048373" s="96"/>
      <c r="K1048373" s="96"/>
    </row>
    <row r="1048374" spans="4:11" x14ac:dyDescent="0.3">
      <c r="D1048374"/>
      <c r="H1048374" s="96"/>
      <c r="I1048374" s="96"/>
      <c r="J1048374" s="96"/>
      <c r="K1048374" s="96"/>
    </row>
    <row r="1048375" spans="4:11" x14ac:dyDescent="0.3">
      <c r="D1048375"/>
      <c r="H1048375" s="96"/>
      <c r="I1048375" s="96"/>
      <c r="J1048375" s="96"/>
      <c r="K1048375" s="96"/>
    </row>
    <row r="1048376" spans="4:11" x14ac:dyDescent="0.3">
      <c r="D1048376"/>
      <c r="H1048376" s="96"/>
      <c r="I1048376" s="96"/>
      <c r="J1048376" s="96"/>
      <c r="K1048376" s="96"/>
    </row>
    <row r="1048377" spans="4:11" x14ac:dyDescent="0.3">
      <c r="D1048377"/>
      <c r="H1048377" s="96"/>
      <c r="I1048377" s="96"/>
      <c r="J1048377" s="96"/>
      <c r="K1048377" s="96"/>
    </row>
    <row r="1048378" spans="4:11" x14ac:dyDescent="0.3">
      <c r="D1048378"/>
      <c r="H1048378" s="96"/>
      <c r="I1048378" s="96"/>
      <c r="J1048378" s="96"/>
      <c r="K1048378" s="96"/>
    </row>
    <row r="1048379" spans="4:11" x14ac:dyDescent="0.3">
      <c r="D1048379"/>
      <c r="H1048379" s="96"/>
      <c r="I1048379" s="96"/>
      <c r="J1048379" s="96"/>
      <c r="K1048379" s="96"/>
    </row>
    <row r="1048380" spans="4:11" x14ac:dyDescent="0.3">
      <c r="D1048380"/>
      <c r="H1048380" s="96"/>
      <c r="I1048380" s="96"/>
      <c r="J1048380" s="96"/>
      <c r="K1048380" s="96"/>
    </row>
    <row r="1048381" spans="4:11" x14ac:dyDescent="0.3">
      <c r="D1048381"/>
      <c r="H1048381" s="96"/>
      <c r="I1048381" s="96"/>
      <c r="J1048381" s="96"/>
      <c r="K1048381" s="96"/>
    </row>
    <row r="1048382" spans="4:11" x14ac:dyDescent="0.3">
      <c r="D1048382"/>
      <c r="H1048382" s="96"/>
      <c r="I1048382" s="96"/>
      <c r="J1048382" s="96"/>
      <c r="K1048382" s="96"/>
    </row>
    <row r="1048383" spans="4:11" x14ac:dyDescent="0.3">
      <c r="D1048383"/>
      <c r="H1048383" s="96"/>
      <c r="I1048383" s="96"/>
      <c r="J1048383" s="96"/>
      <c r="K1048383" s="96"/>
    </row>
    <row r="1048384" spans="4:11" x14ac:dyDescent="0.3">
      <c r="D1048384"/>
      <c r="H1048384" s="96"/>
      <c r="I1048384" s="96"/>
      <c r="J1048384" s="96"/>
      <c r="K1048384" s="96"/>
    </row>
    <row r="1048385" spans="4:11" x14ac:dyDescent="0.3">
      <c r="D1048385"/>
      <c r="H1048385" s="96"/>
      <c r="I1048385" s="96"/>
      <c r="J1048385" s="96"/>
      <c r="K1048385" s="96"/>
    </row>
    <row r="1048386" spans="4:11" x14ac:dyDescent="0.3">
      <c r="D1048386"/>
      <c r="H1048386" s="96"/>
      <c r="I1048386" s="96"/>
      <c r="J1048386" s="96"/>
      <c r="K1048386" s="96"/>
    </row>
    <row r="1048387" spans="4:11" x14ac:dyDescent="0.3">
      <c r="D1048387"/>
      <c r="H1048387" s="96"/>
      <c r="I1048387" s="96"/>
      <c r="J1048387" s="96"/>
      <c r="K1048387" s="96"/>
    </row>
    <row r="1048388" spans="4:11" x14ac:dyDescent="0.3">
      <c r="D1048388"/>
      <c r="H1048388" s="96"/>
      <c r="I1048388" s="96"/>
      <c r="J1048388" s="96"/>
      <c r="K1048388" s="96"/>
    </row>
    <row r="1048389" spans="4:11" x14ac:dyDescent="0.3">
      <c r="D1048389"/>
      <c r="H1048389" s="96"/>
      <c r="I1048389" s="96"/>
      <c r="J1048389" s="96"/>
      <c r="K1048389" s="96"/>
    </row>
    <row r="1048390" spans="4:11" x14ac:dyDescent="0.3">
      <c r="D1048390"/>
      <c r="H1048390" s="96"/>
      <c r="I1048390" s="96"/>
      <c r="J1048390" s="96"/>
      <c r="K1048390" s="96"/>
    </row>
    <row r="1048391" spans="4:11" x14ac:dyDescent="0.3">
      <c r="D1048391"/>
      <c r="H1048391" s="96"/>
      <c r="I1048391" s="96"/>
      <c r="J1048391" s="96"/>
      <c r="K1048391" s="96"/>
    </row>
    <row r="1048392" spans="4:11" x14ac:dyDescent="0.3">
      <c r="D1048392"/>
      <c r="H1048392" s="96"/>
      <c r="I1048392" s="96"/>
      <c r="J1048392" s="96"/>
      <c r="K1048392" s="96"/>
    </row>
    <row r="1048393" spans="4:11" x14ac:dyDescent="0.3">
      <c r="D1048393"/>
      <c r="H1048393" s="96"/>
      <c r="I1048393" s="96"/>
      <c r="J1048393" s="96"/>
      <c r="K1048393" s="96"/>
    </row>
    <row r="1048394" spans="4:11" x14ac:dyDescent="0.3">
      <c r="D1048394"/>
      <c r="H1048394" s="96"/>
      <c r="I1048394" s="96"/>
      <c r="J1048394" s="96"/>
      <c r="K1048394" s="96"/>
    </row>
    <row r="1048395" spans="4:11" x14ac:dyDescent="0.3">
      <c r="D1048395"/>
      <c r="H1048395" s="96"/>
      <c r="I1048395" s="96"/>
      <c r="J1048395" s="96"/>
      <c r="K1048395" s="96"/>
    </row>
    <row r="1048396" spans="4:11" x14ac:dyDescent="0.3">
      <c r="D1048396"/>
      <c r="H1048396" s="96"/>
      <c r="I1048396" s="96"/>
      <c r="J1048396" s="96"/>
      <c r="K1048396" s="96"/>
    </row>
    <row r="1048397" spans="4:11" x14ac:dyDescent="0.3">
      <c r="D1048397"/>
      <c r="H1048397" s="96"/>
      <c r="I1048397" s="96"/>
      <c r="J1048397" s="96"/>
      <c r="K1048397" s="96"/>
    </row>
    <row r="1048398" spans="4:11" x14ac:dyDescent="0.3">
      <c r="D1048398"/>
      <c r="H1048398" s="96"/>
      <c r="I1048398" s="96"/>
      <c r="J1048398" s="96"/>
      <c r="K1048398" s="96"/>
    </row>
    <row r="1048399" spans="4:11" x14ac:dyDescent="0.3">
      <c r="D1048399"/>
      <c r="H1048399" s="96"/>
      <c r="I1048399" s="96"/>
      <c r="J1048399" s="96"/>
      <c r="K1048399" s="96"/>
    </row>
    <row r="1048400" spans="4:11" x14ac:dyDescent="0.3">
      <c r="D1048400"/>
      <c r="H1048400" s="96"/>
      <c r="I1048400" s="96"/>
      <c r="J1048400" s="96"/>
      <c r="K1048400" s="96"/>
    </row>
    <row r="1048401" spans="4:11" x14ac:dyDescent="0.3">
      <c r="D1048401"/>
      <c r="H1048401" s="96"/>
      <c r="I1048401" s="96"/>
      <c r="J1048401" s="96"/>
      <c r="K1048401" s="96"/>
    </row>
    <row r="1048402" spans="4:11" x14ac:dyDescent="0.3">
      <c r="D1048402"/>
      <c r="H1048402" s="96"/>
      <c r="I1048402" s="96"/>
      <c r="J1048402" s="96"/>
      <c r="K1048402" s="96"/>
    </row>
    <row r="1048403" spans="4:11" x14ac:dyDescent="0.3">
      <c r="D1048403"/>
      <c r="H1048403" s="96"/>
      <c r="I1048403" s="96"/>
      <c r="J1048403" s="96"/>
      <c r="K1048403" s="96"/>
    </row>
    <row r="1048404" spans="4:11" x14ac:dyDescent="0.3">
      <c r="D1048404"/>
      <c r="H1048404" s="96"/>
      <c r="I1048404" s="96"/>
      <c r="J1048404" s="96"/>
      <c r="K1048404" s="96"/>
    </row>
    <row r="1048405" spans="4:11" x14ac:dyDescent="0.3">
      <c r="D1048405"/>
      <c r="H1048405" s="96"/>
      <c r="I1048405" s="96"/>
      <c r="J1048405" s="96"/>
      <c r="K1048405" s="96"/>
    </row>
    <row r="1048406" spans="4:11" x14ac:dyDescent="0.3">
      <c r="D1048406"/>
      <c r="H1048406" s="96"/>
      <c r="I1048406" s="96"/>
      <c r="J1048406" s="96"/>
      <c r="K1048406" s="96"/>
    </row>
    <row r="1048407" spans="4:11" x14ac:dyDescent="0.3">
      <c r="D1048407"/>
      <c r="H1048407" s="96"/>
      <c r="I1048407" s="96"/>
      <c r="J1048407" s="96"/>
      <c r="K1048407" s="96"/>
    </row>
    <row r="1048408" spans="4:11" x14ac:dyDescent="0.3">
      <c r="D1048408"/>
      <c r="H1048408" s="96"/>
      <c r="I1048408" s="96"/>
      <c r="J1048408" s="96"/>
      <c r="K1048408" s="96"/>
    </row>
    <row r="1048409" spans="4:11" x14ac:dyDescent="0.3">
      <c r="D1048409"/>
      <c r="H1048409" s="96"/>
      <c r="I1048409" s="96"/>
      <c r="J1048409" s="96"/>
      <c r="K1048409" s="96"/>
    </row>
    <row r="1048410" spans="4:11" x14ac:dyDescent="0.3">
      <c r="D1048410"/>
      <c r="H1048410" s="96"/>
      <c r="I1048410" s="96"/>
      <c r="J1048410" s="96"/>
      <c r="K1048410" s="96"/>
    </row>
    <row r="1048411" spans="4:11" x14ac:dyDescent="0.3">
      <c r="D1048411"/>
      <c r="H1048411" s="96"/>
      <c r="I1048411" s="96"/>
      <c r="J1048411" s="96"/>
      <c r="K1048411" s="96"/>
    </row>
    <row r="1048412" spans="4:11" x14ac:dyDescent="0.3">
      <c r="D1048412"/>
      <c r="H1048412" s="96"/>
      <c r="I1048412" s="96"/>
      <c r="J1048412" s="96"/>
      <c r="K1048412" s="96"/>
    </row>
    <row r="1048413" spans="4:11" x14ac:dyDescent="0.3">
      <c r="D1048413"/>
      <c r="H1048413" s="96"/>
      <c r="I1048413" s="96"/>
      <c r="J1048413" s="96"/>
      <c r="K1048413" s="96"/>
    </row>
    <row r="1048414" spans="4:11" x14ac:dyDescent="0.3">
      <c r="D1048414"/>
      <c r="H1048414" s="96"/>
      <c r="I1048414" s="96"/>
      <c r="J1048414" s="96"/>
      <c r="K1048414" s="96"/>
    </row>
    <row r="1048415" spans="4:11" x14ac:dyDescent="0.3">
      <c r="D1048415"/>
      <c r="H1048415" s="96"/>
      <c r="I1048415" s="96"/>
      <c r="J1048415" s="96"/>
      <c r="K1048415" s="96"/>
    </row>
    <row r="1048416" spans="4:11" x14ac:dyDescent="0.3">
      <c r="D1048416"/>
      <c r="H1048416" s="96"/>
      <c r="I1048416" s="96"/>
      <c r="J1048416" s="96"/>
      <c r="K1048416" s="96"/>
    </row>
    <row r="1048417" spans="4:11" x14ac:dyDescent="0.3">
      <c r="D1048417"/>
      <c r="H1048417" s="96"/>
      <c r="I1048417" s="96"/>
      <c r="J1048417" s="96"/>
      <c r="K1048417" s="96"/>
    </row>
    <row r="1048418" spans="4:11" x14ac:dyDescent="0.3">
      <c r="D1048418"/>
      <c r="H1048418" s="96"/>
      <c r="I1048418" s="96"/>
      <c r="J1048418" s="96"/>
      <c r="K1048418" s="96"/>
    </row>
    <row r="1048419" spans="4:11" x14ac:dyDescent="0.3">
      <c r="D1048419"/>
      <c r="H1048419" s="96"/>
      <c r="I1048419" s="96"/>
      <c r="J1048419" s="96"/>
      <c r="K1048419" s="96"/>
    </row>
    <row r="1048420" spans="4:11" x14ac:dyDescent="0.3">
      <c r="D1048420"/>
      <c r="H1048420" s="96"/>
      <c r="I1048420" s="96"/>
      <c r="J1048420" s="96"/>
      <c r="K1048420" s="96"/>
    </row>
    <row r="1048421" spans="4:11" x14ac:dyDescent="0.3">
      <c r="D1048421"/>
      <c r="H1048421" s="96"/>
      <c r="I1048421" s="96"/>
      <c r="J1048421" s="96"/>
      <c r="K1048421" s="96"/>
    </row>
    <row r="1048422" spans="4:11" x14ac:dyDescent="0.3">
      <c r="D1048422"/>
      <c r="H1048422" s="96"/>
      <c r="I1048422" s="96"/>
      <c r="J1048422" s="96"/>
      <c r="K1048422" s="96"/>
    </row>
    <row r="1048423" spans="4:11" x14ac:dyDescent="0.3">
      <c r="D1048423"/>
      <c r="H1048423" s="96"/>
      <c r="I1048423" s="96"/>
      <c r="J1048423" s="96"/>
      <c r="K1048423" s="96"/>
    </row>
    <row r="1048424" spans="4:11" x14ac:dyDescent="0.3">
      <c r="D1048424"/>
      <c r="H1048424" s="96"/>
      <c r="I1048424" s="96"/>
      <c r="J1048424" s="96"/>
      <c r="K1048424" s="96"/>
    </row>
    <row r="1048425" spans="4:11" x14ac:dyDescent="0.3">
      <c r="D1048425"/>
      <c r="H1048425" s="96"/>
      <c r="I1048425" s="96"/>
      <c r="J1048425" s="96"/>
      <c r="K1048425" s="96"/>
    </row>
    <row r="1048426" spans="4:11" x14ac:dyDescent="0.3">
      <c r="D1048426"/>
      <c r="H1048426" s="96"/>
      <c r="I1048426" s="96"/>
      <c r="J1048426" s="96"/>
      <c r="K1048426" s="96"/>
    </row>
    <row r="1048427" spans="4:11" x14ac:dyDescent="0.3">
      <c r="D1048427"/>
      <c r="H1048427" s="96"/>
      <c r="I1048427" s="96"/>
      <c r="J1048427" s="96"/>
      <c r="K1048427" s="96"/>
    </row>
    <row r="1048428" spans="4:11" x14ac:dyDescent="0.3">
      <c r="D1048428"/>
      <c r="H1048428" s="96"/>
      <c r="I1048428" s="96"/>
      <c r="J1048428" s="96"/>
      <c r="K1048428" s="96"/>
    </row>
    <row r="1048429" spans="4:11" x14ac:dyDescent="0.3">
      <c r="D1048429"/>
      <c r="H1048429" s="96"/>
      <c r="I1048429" s="96"/>
      <c r="J1048429" s="96"/>
      <c r="K1048429" s="96"/>
    </row>
    <row r="1048430" spans="4:11" x14ac:dyDescent="0.3">
      <c r="D1048430"/>
      <c r="H1048430" s="96"/>
      <c r="I1048430" s="96"/>
      <c r="J1048430" s="96"/>
      <c r="K1048430" s="96"/>
    </row>
    <row r="1048431" spans="4:11" x14ac:dyDescent="0.3">
      <c r="D1048431"/>
      <c r="H1048431" s="96"/>
      <c r="I1048431" s="96"/>
      <c r="J1048431" s="96"/>
      <c r="K1048431" s="96"/>
    </row>
    <row r="1048432" spans="4:11" x14ac:dyDescent="0.3">
      <c r="D1048432"/>
      <c r="H1048432" s="96"/>
      <c r="I1048432" s="96"/>
      <c r="J1048432" s="96"/>
      <c r="K1048432" s="96"/>
    </row>
    <row r="1048433" spans="4:11" x14ac:dyDescent="0.3">
      <c r="D1048433"/>
      <c r="H1048433" s="96"/>
      <c r="I1048433" s="96"/>
      <c r="J1048433" s="96"/>
      <c r="K1048433" s="96"/>
    </row>
    <row r="1048434" spans="4:11" x14ac:dyDescent="0.3">
      <c r="D1048434"/>
      <c r="H1048434" s="96"/>
      <c r="I1048434" s="96"/>
      <c r="J1048434" s="96"/>
      <c r="K1048434" s="96"/>
    </row>
    <row r="1048435" spans="4:11" x14ac:dyDescent="0.3">
      <c r="D1048435"/>
      <c r="H1048435" s="96"/>
      <c r="I1048435" s="96"/>
      <c r="J1048435" s="96"/>
      <c r="K1048435" s="96"/>
    </row>
    <row r="1048436" spans="4:11" x14ac:dyDescent="0.3">
      <c r="D1048436"/>
      <c r="H1048436" s="96"/>
      <c r="I1048436" s="96"/>
      <c r="J1048436" s="96"/>
      <c r="K1048436" s="96"/>
    </row>
    <row r="1048437" spans="4:11" x14ac:dyDescent="0.3">
      <c r="D1048437"/>
      <c r="H1048437" s="96"/>
      <c r="I1048437" s="96"/>
      <c r="J1048437" s="96"/>
      <c r="K1048437" s="96"/>
    </row>
    <row r="1048438" spans="4:11" x14ac:dyDescent="0.3">
      <c r="D1048438"/>
      <c r="H1048438" s="96"/>
      <c r="I1048438" s="96"/>
      <c r="J1048438" s="96"/>
      <c r="K1048438" s="96"/>
    </row>
    <row r="1048439" spans="4:11" x14ac:dyDescent="0.3">
      <c r="D1048439"/>
      <c r="H1048439" s="96"/>
      <c r="I1048439" s="96"/>
      <c r="J1048439" s="96"/>
      <c r="K1048439" s="96"/>
    </row>
    <row r="1048440" spans="4:11" x14ac:dyDescent="0.3">
      <c r="D1048440"/>
      <c r="H1048440" s="96"/>
      <c r="I1048440" s="96"/>
      <c r="J1048440" s="96"/>
      <c r="K1048440" s="96"/>
    </row>
    <row r="1048441" spans="4:11" x14ac:dyDescent="0.3">
      <c r="D1048441"/>
      <c r="H1048441" s="96"/>
      <c r="I1048441" s="96"/>
      <c r="J1048441" s="96"/>
      <c r="K1048441" s="96"/>
    </row>
    <row r="1048442" spans="4:11" x14ac:dyDescent="0.3">
      <c r="D1048442"/>
      <c r="H1048442" s="96"/>
      <c r="I1048442" s="96"/>
      <c r="J1048442" s="96"/>
      <c r="K1048442" s="96"/>
    </row>
    <row r="1048443" spans="4:11" x14ac:dyDescent="0.3">
      <c r="D1048443"/>
      <c r="H1048443" s="96"/>
      <c r="I1048443" s="96"/>
      <c r="J1048443" s="96"/>
      <c r="K1048443" s="96"/>
    </row>
    <row r="1048444" spans="4:11" x14ac:dyDescent="0.3">
      <c r="D1048444"/>
      <c r="H1048444" s="96"/>
      <c r="I1048444" s="96"/>
      <c r="J1048444" s="96"/>
      <c r="K1048444" s="96"/>
    </row>
    <row r="1048445" spans="4:11" x14ac:dyDescent="0.3">
      <c r="D1048445"/>
      <c r="H1048445" s="96"/>
      <c r="I1048445" s="96"/>
      <c r="J1048445" s="96"/>
      <c r="K1048445" s="96"/>
    </row>
    <row r="1048446" spans="4:11" x14ac:dyDescent="0.3">
      <c r="D1048446"/>
      <c r="H1048446" s="96"/>
      <c r="I1048446" s="96"/>
      <c r="J1048446" s="96"/>
      <c r="K1048446" s="96"/>
    </row>
    <row r="1048447" spans="4:11" x14ac:dyDescent="0.3">
      <c r="D1048447"/>
      <c r="H1048447" s="96"/>
      <c r="I1048447" s="96"/>
      <c r="J1048447" s="96"/>
      <c r="K1048447" s="96"/>
    </row>
    <row r="1048448" spans="4:11" x14ac:dyDescent="0.3">
      <c r="D1048448"/>
      <c r="H1048448" s="96"/>
      <c r="I1048448" s="96"/>
      <c r="J1048448" s="96"/>
      <c r="K1048448" s="96"/>
    </row>
    <row r="1048449" spans="4:11" x14ac:dyDescent="0.3">
      <c r="D1048449"/>
      <c r="H1048449" s="96"/>
      <c r="I1048449" s="96"/>
      <c r="J1048449" s="96"/>
      <c r="K1048449" s="96"/>
    </row>
    <row r="1048450" spans="4:11" x14ac:dyDescent="0.3">
      <c r="D1048450"/>
      <c r="H1048450" s="96"/>
      <c r="I1048450" s="96"/>
      <c r="J1048450" s="96"/>
      <c r="K1048450" s="96"/>
    </row>
    <row r="1048451" spans="4:11" x14ac:dyDescent="0.3">
      <c r="D1048451"/>
      <c r="H1048451" s="96"/>
      <c r="I1048451" s="96"/>
      <c r="J1048451" s="96"/>
      <c r="K1048451" s="96"/>
    </row>
    <row r="1048452" spans="4:11" x14ac:dyDescent="0.3">
      <c r="D1048452"/>
      <c r="H1048452" s="96"/>
      <c r="I1048452" s="96"/>
      <c r="J1048452" s="96"/>
      <c r="K1048452" s="96"/>
    </row>
    <row r="1048453" spans="4:11" x14ac:dyDescent="0.3">
      <c r="D1048453"/>
      <c r="H1048453" s="96"/>
      <c r="I1048453" s="96"/>
      <c r="J1048453" s="96"/>
      <c r="K1048453" s="96"/>
    </row>
    <row r="1048454" spans="4:11" x14ac:dyDescent="0.3">
      <c r="D1048454"/>
      <c r="H1048454" s="96"/>
      <c r="I1048454" s="96"/>
      <c r="J1048454" s="96"/>
      <c r="K1048454" s="96"/>
    </row>
    <row r="1048455" spans="4:11" x14ac:dyDescent="0.3">
      <c r="D1048455"/>
      <c r="H1048455" s="96"/>
      <c r="I1048455" s="96"/>
      <c r="J1048455" s="96"/>
      <c r="K1048455" s="96"/>
    </row>
    <row r="1048456" spans="4:11" x14ac:dyDescent="0.3">
      <c r="D1048456"/>
      <c r="H1048456" s="96"/>
      <c r="I1048456" s="96"/>
      <c r="J1048456" s="96"/>
      <c r="K1048456" s="96"/>
    </row>
    <row r="1048457" spans="4:11" x14ac:dyDescent="0.3">
      <c r="D1048457"/>
      <c r="H1048457" s="96"/>
      <c r="I1048457" s="96"/>
      <c r="J1048457" s="96"/>
      <c r="K1048457" s="96"/>
    </row>
    <row r="1048458" spans="4:11" x14ac:dyDescent="0.3">
      <c r="D1048458"/>
      <c r="H1048458" s="96"/>
      <c r="I1048458" s="96"/>
      <c r="J1048458" s="96"/>
      <c r="K1048458" s="96"/>
    </row>
    <row r="1048459" spans="4:11" x14ac:dyDescent="0.3">
      <c r="D1048459"/>
      <c r="H1048459" s="96"/>
      <c r="I1048459" s="96"/>
      <c r="J1048459" s="96"/>
      <c r="K1048459" s="96"/>
    </row>
    <row r="1048460" spans="4:11" x14ac:dyDescent="0.3">
      <c r="D1048460"/>
      <c r="H1048460" s="96"/>
      <c r="I1048460" s="96"/>
      <c r="J1048460" s="96"/>
      <c r="K1048460" s="96"/>
    </row>
    <row r="1048461" spans="4:11" x14ac:dyDescent="0.3">
      <c r="D1048461"/>
      <c r="H1048461" s="96"/>
      <c r="I1048461" s="96"/>
      <c r="J1048461" s="96"/>
      <c r="K1048461" s="96"/>
    </row>
    <row r="1048462" spans="4:11" x14ac:dyDescent="0.3">
      <c r="D1048462"/>
      <c r="H1048462" s="96"/>
      <c r="I1048462" s="96"/>
      <c r="J1048462" s="96"/>
      <c r="K1048462" s="96"/>
    </row>
    <row r="1048463" spans="4:11" x14ac:dyDescent="0.3">
      <c r="D1048463"/>
      <c r="H1048463" s="96"/>
      <c r="I1048463" s="96"/>
      <c r="J1048463" s="96"/>
      <c r="K1048463" s="96"/>
    </row>
    <row r="1048464" spans="4:11" x14ac:dyDescent="0.3">
      <c r="D1048464"/>
      <c r="H1048464" s="96"/>
      <c r="I1048464" s="96"/>
      <c r="J1048464" s="96"/>
      <c r="K1048464" s="96"/>
    </row>
    <row r="1048465" spans="4:11" x14ac:dyDescent="0.3">
      <c r="D1048465"/>
      <c r="H1048465" s="96"/>
      <c r="I1048465" s="96"/>
      <c r="J1048465" s="96"/>
      <c r="K1048465" s="96"/>
    </row>
    <row r="1048466" spans="4:11" x14ac:dyDescent="0.3">
      <c r="D1048466"/>
      <c r="H1048466" s="96"/>
      <c r="I1048466" s="96"/>
      <c r="J1048466" s="96"/>
      <c r="K1048466" s="96"/>
    </row>
    <row r="1048467" spans="4:11" x14ac:dyDescent="0.3">
      <c r="D1048467"/>
      <c r="H1048467" s="96"/>
      <c r="I1048467" s="96"/>
      <c r="J1048467" s="96"/>
      <c r="K1048467" s="96"/>
    </row>
    <row r="1048468" spans="4:11" x14ac:dyDescent="0.3">
      <c r="D1048468"/>
      <c r="H1048468" s="96"/>
      <c r="I1048468" s="96"/>
      <c r="J1048468" s="96"/>
      <c r="K1048468" s="96"/>
    </row>
    <row r="1048469" spans="4:11" x14ac:dyDescent="0.3">
      <c r="D1048469"/>
      <c r="H1048469" s="96"/>
      <c r="I1048469" s="96"/>
      <c r="J1048469" s="96"/>
      <c r="K1048469" s="96"/>
    </row>
    <row r="1048470" spans="4:11" x14ac:dyDescent="0.3">
      <c r="D1048470"/>
      <c r="H1048470" s="96"/>
      <c r="I1048470" s="96"/>
      <c r="J1048470" s="96"/>
      <c r="K1048470" s="96"/>
    </row>
    <row r="1048471" spans="4:11" x14ac:dyDescent="0.3">
      <c r="D1048471"/>
      <c r="H1048471" s="96"/>
      <c r="I1048471" s="96"/>
      <c r="J1048471" s="96"/>
      <c r="K1048471" s="96"/>
    </row>
    <row r="1048472" spans="4:11" x14ac:dyDescent="0.3">
      <c r="D1048472"/>
      <c r="H1048472" s="96"/>
      <c r="I1048472" s="96"/>
      <c r="J1048472" s="96"/>
      <c r="K1048472" s="96"/>
    </row>
    <row r="1048473" spans="4:11" x14ac:dyDescent="0.3">
      <c r="D1048473"/>
      <c r="H1048473" s="96"/>
      <c r="I1048473" s="96"/>
      <c r="J1048473" s="96"/>
      <c r="K1048473" s="96"/>
    </row>
    <row r="1048474" spans="4:11" x14ac:dyDescent="0.3">
      <c r="D1048474"/>
      <c r="H1048474" s="96"/>
      <c r="I1048474" s="96"/>
      <c r="J1048474" s="96"/>
      <c r="K1048474" s="96"/>
    </row>
    <row r="1048475" spans="4:11" x14ac:dyDescent="0.3">
      <c r="D1048475"/>
      <c r="H1048475" s="96"/>
      <c r="I1048475" s="96"/>
      <c r="J1048475" s="96"/>
      <c r="K1048475" s="96"/>
    </row>
    <row r="1048476" spans="4:11" x14ac:dyDescent="0.3">
      <c r="D1048476"/>
      <c r="H1048476" s="96"/>
      <c r="I1048476" s="96"/>
      <c r="J1048476" s="96"/>
      <c r="K1048476" s="96"/>
    </row>
    <row r="1048477" spans="4:11" x14ac:dyDescent="0.3">
      <c r="D1048477"/>
      <c r="H1048477" s="96"/>
      <c r="I1048477" s="96"/>
      <c r="J1048477" s="96"/>
      <c r="K1048477" s="96"/>
    </row>
    <row r="1048478" spans="4:11" x14ac:dyDescent="0.3">
      <c r="D1048478"/>
      <c r="H1048478" s="96"/>
      <c r="I1048478" s="96"/>
      <c r="J1048478" s="96"/>
      <c r="K1048478" s="96"/>
    </row>
    <row r="1048479" spans="4:11" x14ac:dyDescent="0.3">
      <c r="D1048479"/>
      <c r="H1048479" s="96"/>
      <c r="I1048479" s="96"/>
      <c r="J1048479" s="96"/>
      <c r="K1048479" s="96"/>
    </row>
    <row r="1048480" spans="4:11" x14ac:dyDescent="0.3">
      <c r="D1048480"/>
      <c r="H1048480" s="96"/>
      <c r="I1048480" s="96"/>
      <c r="J1048480" s="96"/>
      <c r="K1048480" s="96"/>
    </row>
    <row r="1048481" spans="4:11" x14ac:dyDescent="0.3">
      <c r="D1048481"/>
      <c r="H1048481" s="96"/>
      <c r="I1048481" s="96"/>
      <c r="J1048481" s="96"/>
      <c r="K1048481" s="96"/>
    </row>
    <row r="1048482" spans="4:11" x14ac:dyDescent="0.3">
      <c r="D1048482"/>
      <c r="H1048482" s="96"/>
      <c r="I1048482" s="96"/>
      <c r="J1048482" s="96"/>
      <c r="K1048482" s="96"/>
    </row>
    <row r="1048483" spans="4:11" x14ac:dyDescent="0.3">
      <c r="D1048483"/>
      <c r="H1048483" s="96"/>
      <c r="I1048483" s="96"/>
      <c r="J1048483" s="96"/>
      <c r="K1048483" s="96"/>
    </row>
    <row r="1048484" spans="4:11" x14ac:dyDescent="0.3">
      <c r="D1048484"/>
      <c r="H1048484" s="96"/>
      <c r="I1048484" s="96"/>
      <c r="J1048484" s="96"/>
      <c r="K1048484" s="96"/>
    </row>
    <row r="1048485" spans="4:11" x14ac:dyDescent="0.3">
      <c r="D1048485"/>
      <c r="H1048485" s="96"/>
      <c r="I1048485" s="96"/>
      <c r="J1048485" s="96"/>
      <c r="K1048485" s="96"/>
    </row>
    <row r="1048486" spans="4:11" x14ac:dyDescent="0.3">
      <c r="D1048486"/>
      <c r="H1048486" s="96"/>
      <c r="I1048486" s="96"/>
      <c r="J1048486" s="96"/>
      <c r="K1048486" s="96"/>
    </row>
    <row r="1048487" spans="4:11" x14ac:dyDescent="0.3">
      <c r="D1048487"/>
      <c r="H1048487" s="96"/>
      <c r="I1048487" s="96"/>
      <c r="J1048487" s="96"/>
      <c r="K1048487" s="96"/>
    </row>
    <row r="1048488" spans="4:11" x14ac:dyDescent="0.3">
      <c r="D1048488"/>
      <c r="H1048488" s="96"/>
      <c r="I1048488" s="96"/>
      <c r="J1048488" s="96"/>
      <c r="K1048488" s="96"/>
    </row>
    <row r="1048489" spans="4:11" x14ac:dyDescent="0.3">
      <c r="D1048489"/>
      <c r="H1048489" s="96"/>
      <c r="I1048489" s="96"/>
      <c r="J1048489" s="96"/>
      <c r="K1048489" s="96"/>
    </row>
    <row r="1048490" spans="4:11" x14ac:dyDescent="0.3">
      <c r="D1048490"/>
      <c r="H1048490" s="96"/>
      <c r="I1048490" s="96"/>
      <c r="J1048490" s="96"/>
      <c r="K1048490" s="96"/>
    </row>
    <row r="1048491" spans="4:11" x14ac:dyDescent="0.3">
      <c r="D1048491"/>
      <c r="H1048491" s="96"/>
      <c r="I1048491" s="96"/>
      <c r="J1048491" s="96"/>
      <c r="K1048491" s="96"/>
    </row>
    <row r="1048492" spans="4:11" x14ac:dyDescent="0.3">
      <c r="D1048492"/>
      <c r="H1048492" s="96"/>
      <c r="I1048492" s="96"/>
      <c r="J1048492" s="96"/>
      <c r="K1048492" s="96"/>
    </row>
    <row r="1048493" spans="4:11" x14ac:dyDescent="0.3">
      <c r="D1048493"/>
      <c r="H1048493" s="96"/>
      <c r="I1048493" s="96"/>
      <c r="J1048493" s="96"/>
      <c r="K1048493" s="96"/>
    </row>
    <row r="1048494" spans="4:11" x14ac:dyDescent="0.3">
      <c r="D1048494"/>
      <c r="H1048494" s="96"/>
      <c r="I1048494" s="96"/>
      <c r="J1048494" s="96"/>
      <c r="K1048494" s="96"/>
    </row>
    <row r="1048495" spans="4:11" x14ac:dyDescent="0.3">
      <c r="D1048495"/>
      <c r="H1048495" s="96"/>
      <c r="I1048495" s="96"/>
      <c r="J1048495" s="96"/>
      <c r="K1048495" s="96"/>
    </row>
    <row r="1048496" spans="4:11" x14ac:dyDescent="0.3">
      <c r="D1048496"/>
      <c r="H1048496" s="96"/>
      <c r="I1048496" s="96"/>
      <c r="J1048496" s="96"/>
      <c r="K1048496" s="96"/>
    </row>
    <row r="1048497" spans="4:11" x14ac:dyDescent="0.3">
      <c r="D1048497"/>
      <c r="H1048497" s="96"/>
      <c r="I1048497" s="96"/>
      <c r="J1048497" s="96"/>
      <c r="K1048497" s="96"/>
    </row>
    <row r="1048498" spans="4:11" x14ac:dyDescent="0.3">
      <c r="D1048498"/>
      <c r="H1048498" s="96"/>
      <c r="I1048498" s="96"/>
      <c r="J1048498" s="96"/>
      <c r="K1048498" s="96"/>
    </row>
    <row r="1048499" spans="4:11" x14ac:dyDescent="0.3">
      <c r="D1048499"/>
      <c r="H1048499" s="96"/>
      <c r="I1048499" s="96"/>
      <c r="J1048499" s="96"/>
      <c r="K1048499" s="96"/>
    </row>
    <row r="1048500" spans="4:11" x14ac:dyDescent="0.3">
      <c r="D1048500"/>
      <c r="H1048500" s="96"/>
      <c r="I1048500" s="96"/>
      <c r="J1048500" s="96"/>
      <c r="K1048500" s="96"/>
    </row>
    <row r="1048501" spans="4:11" x14ac:dyDescent="0.3">
      <c r="D1048501"/>
      <c r="H1048501" s="96"/>
      <c r="I1048501" s="96"/>
      <c r="J1048501" s="96"/>
      <c r="K1048501" s="96"/>
    </row>
    <row r="1048502" spans="4:11" x14ac:dyDescent="0.3">
      <c r="D1048502"/>
      <c r="H1048502" s="96"/>
      <c r="I1048502" s="96"/>
      <c r="J1048502" s="96"/>
      <c r="K1048502" s="96"/>
    </row>
    <row r="1048503" spans="4:11" x14ac:dyDescent="0.3">
      <c r="D1048503"/>
      <c r="H1048503" s="96"/>
      <c r="I1048503" s="96"/>
      <c r="J1048503" s="96"/>
      <c r="K1048503" s="96"/>
    </row>
    <row r="1048504" spans="4:11" x14ac:dyDescent="0.3">
      <c r="D1048504"/>
      <c r="H1048504" s="96"/>
      <c r="I1048504" s="96"/>
      <c r="J1048504" s="96"/>
      <c r="K1048504" s="96"/>
    </row>
    <row r="1048505" spans="4:11" x14ac:dyDescent="0.3">
      <c r="D1048505"/>
      <c r="H1048505" s="96"/>
      <c r="I1048505" s="96"/>
      <c r="J1048505" s="96"/>
      <c r="K1048505" s="96"/>
    </row>
    <row r="1048506" spans="4:11" x14ac:dyDescent="0.3">
      <c r="D1048506"/>
      <c r="H1048506" s="96"/>
      <c r="I1048506" s="96"/>
      <c r="J1048506" s="96"/>
      <c r="K1048506" s="96"/>
    </row>
    <row r="1048507" spans="4:11" x14ac:dyDescent="0.3">
      <c r="D1048507"/>
      <c r="H1048507" s="96"/>
      <c r="I1048507" s="96"/>
      <c r="J1048507" s="96"/>
      <c r="K1048507" s="96"/>
    </row>
    <row r="1048508" spans="4:11" x14ac:dyDescent="0.3">
      <c r="D1048508"/>
      <c r="H1048508" s="96"/>
      <c r="I1048508" s="96"/>
      <c r="J1048508" s="96"/>
      <c r="K1048508" s="96"/>
    </row>
    <row r="1048509" spans="4:11" x14ac:dyDescent="0.3">
      <c r="D1048509"/>
      <c r="H1048509" s="96"/>
      <c r="I1048509" s="96"/>
      <c r="J1048509" s="96"/>
      <c r="K1048509" s="96"/>
    </row>
    <row r="1048510" spans="4:11" x14ac:dyDescent="0.3">
      <c r="D1048510"/>
      <c r="H1048510" s="96"/>
      <c r="I1048510" s="96"/>
      <c r="J1048510" s="96"/>
      <c r="K1048510" s="96"/>
    </row>
    <row r="1048511" spans="4:11" x14ac:dyDescent="0.3">
      <c r="D1048511"/>
      <c r="H1048511" s="96"/>
      <c r="I1048511" s="96"/>
      <c r="J1048511" s="96"/>
      <c r="K1048511" s="96"/>
    </row>
    <row r="1048512" spans="4:11" x14ac:dyDescent="0.3">
      <c r="D1048512"/>
      <c r="H1048512" s="96"/>
      <c r="I1048512" s="96"/>
      <c r="J1048512" s="96"/>
      <c r="K1048512" s="96"/>
    </row>
    <row r="1048513" spans="4:11" x14ac:dyDescent="0.3">
      <c r="D1048513"/>
      <c r="H1048513" s="96"/>
      <c r="I1048513" s="96"/>
      <c r="J1048513" s="96"/>
      <c r="K1048513" s="96"/>
    </row>
    <row r="1048514" spans="4:11" x14ac:dyDescent="0.3">
      <c r="D1048514"/>
      <c r="H1048514" s="96"/>
      <c r="I1048514" s="96"/>
      <c r="J1048514" s="96"/>
      <c r="K1048514" s="96"/>
    </row>
    <row r="1048515" spans="4:11" x14ac:dyDescent="0.3">
      <c r="D1048515"/>
      <c r="H1048515" s="96"/>
      <c r="I1048515" s="96"/>
      <c r="J1048515" s="96"/>
      <c r="K1048515" s="96"/>
    </row>
    <row r="1048516" spans="4:11" x14ac:dyDescent="0.3">
      <c r="D1048516"/>
      <c r="H1048516" s="96"/>
      <c r="I1048516" s="96"/>
      <c r="J1048516" s="96"/>
      <c r="K1048516" s="96"/>
    </row>
    <row r="1048517" spans="4:11" x14ac:dyDescent="0.3">
      <c r="D1048517"/>
      <c r="H1048517" s="96"/>
      <c r="I1048517" s="96"/>
      <c r="J1048517" s="96"/>
      <c r="K1048517" s="96"/>
    </row>
    <row r="1048518" spans="4:11" x14ac:dyDescent="0.3">
      <c r="D1048518"/>
      <c r="H1048518" s="96"/>
      <c r="I1048518" s="96"/>
      <c r="J1048518" s="96"/>
      <c r="K1048518" s="96"/>
    </row>
    <row r="1048519" spans="4:11" x14ac:dyDescent="0.3">
      <c r="D1048519"/>
      <c r="H1048519" s="96"/>
      <c r="I1048519" s="96"/>
      <c r="J1048519" s="96"/>
      <c r="K1048519" s="96"/>
    </row>
    <row r="1048520" spans="4:11" x14ac:dyDescent="0.3">
      <c r="D1048520"/>
      <c r="H1048520" s="96"/>
      <c r="I1048520" s="96"/>
      <c r="J1048520" s="96"/>
      <c r="K1048520" s="96"/>
    </row>
    <row r="1048521" spans="4:11" x14ac:dyDescent="0.3">
      <c r="D1048521"/>
      <c r="H1048521" s="96"/>
      <c r="I1048521" s="96"/>
      <c r="J1048521" s="96"/>
      <c r="K1048521" s="96"/>
    </row>
    <row r="1048522" spans="4:11" x14ac:dyDescent="0.3">
      <c r="D1048522"/>
      <c r="H1048522" s="96"/>
      <c r="I1048522" s="96"/>
      <c r="J1048522" s="96"/>
      <c r="K1048522" s="96"/>
    </row>
    <row r="1048523" spans="4:11" x14ac:dyDescent="0.3">
      <c r="D1048523"/>
      <c r="H1048523" s="96"/>
      <c r="I1048523" s="96"/>
      <c r="J1048523" s="96"/>
      <c r="K1048523" s="96"/>
    </row>
    <row r="1048524" spans="4:11" x14ac:dyDescent="0.3">
      <c r="D1048524"/>
      <c r="H1048524" s="96"/>
      <c r="I1048524" s="96"/>
      <c r="J1048524" s="96"/>
      <c r="K1048524" s="96"/>
    </row>
    <row r="1048525" spans="4:11" x14ac:dyDescent="0.3">
      <c r="D1048525"/>
      <c r="H1048525" s="96"/>
      <c r="I1048525" s="96"/>
      <c r="J1048525" s="96"/>
      <c r="K1048525" s="96"/>
    </row>
    <row r="1048526" spans="4:11" x14ac:dyDescent="0.3">
      <c r="D1048526"/>
      <c r="H1048526" s="96"/>
      <c r="I1048526" s="96"/>
      <c r="J1048526" s="96"/>
      <c r="K1048526" s="96"/>
    </row>
    <row r="1048527" spans="4:11" x14ac:dyDescent="0.3">
      <c r="D1048527"/>
      <c r="H1048527" s="96"/>
      <c r="I1048527" s="96"/>
      <c r="J1048527" s="96"/>
      <c r="K1048527" s="96"/>
    </row>
    <row r="1048528" spans="4:11" x14ac:dyDescent="0.3">
      <c r="D1048528"/>
      <c r="H1048528" s="96"/>
      <c r="I1048528" s="96"/>
      <c r="J1048528" s="96"/>
      <c r="K1048528" s="96"/>
    </row>
    <row r="1048529" spans="4:11" x14ac:dyDescent="0.3">
      <c r="D1048529"/>
      <c r="H1048529" s="96"/>
      <c r="I1048529" s="96"/>
      <c r="J1048529" s="96"/>
      <c r="K1048529" s="96"/>
    </row>
    <row r="1048530" spans="4:11" x14ac:dyDescent="0.3">
      <c r="D1048530"/>
      <c r="H1048530" s="96"/>
      <c r="I1048530" s="96"/>
      <c r="J1048530" s="96"/>
      <c r="K1048530" s="96"/>
    </row>
    <row r="1048531" spans="4:11" x14ac:dyDescent="0.3">
      <c r="D1048531"/>
      <c r="H1048531" s="96"/>
      <c r="I1048531" s="96"/>
      <c r="J1048531" s="96"/>
      <c r="K1048531" s="96"/>
    </row>
    <row r="1048532" spans="4:11" x14ac:dyDescent="0.3">
      <c r="D1048532"/>
      <c r="H1048532" s="96"/>
      <c r="I1048532" s="96"/>
      <c r="J1048532" s="96"/>
      <c r="K1048532" s="96"/>
    </row>
    <row r="1048533" spans="4:11" x14ac:dyDescent="0.3">
      <c r="D1048533"/>
      <c r="H1048533" s="96"/>
      <c r="I1048533" s="96"/>
      <c r="J1048533" s="96"/>
      <c r="K1048533" s="96"/>
    </row>
    <row r="1048534" spans="4:11" x14ac:dyDescent="0.3">
      <c r="D1048534"/>
      <c r="H1048534" s="96"/>
      <c r="I1048534" s="96"/>
      <c r="J1048534" s="96"/>
      <c r="K1048534" s="96"/>
    </row>
    <row r="1048535" spans="4:11" x14ac:dyDescent="0.3">
      <c r="D1048535"/>
      <c r="H1048535" s="96"/>
      <c r="I1048535" s="96"/>
      <c r="J1048535" s="96"/>
      <c r="K1048535" s="96"/>
    </row>
    <row r="1048536" spans="4:11" x14ac:dyDescent="0.3">
      <c r="D1048536"/>
      <c r="H1048536" s="96"/>
      <c r="I1048536" s="96"/>
      <c r="J1048536" s="96"/>
      <c r="K1048536" s="96"/>
    </row>
    <row r="1048537" spans="4:11" x14ac:dyDescent="0.3">
      <c r="D1048537"/>
      <c r="H1048537" s="96"/>
      <c r="I1048537" s="96"/>
      <c r="J1048537" s="96"/>
      <c r="K1048537" s="96"/>
    </row>
    <row r="1048538" spans="4:11" x14ac:dyDescent="0.3">
      <c r="D1048538"/>
      <c r="H1048538" s="96"/>
      <c r="I1048538" s="96"/>
      <c r="J1048538" s="96"/>
      <c r="K1048538" s="96"/>
    </row>
    <row r="1048539" spans="4:11" x14ac:dyDescent="0.3">
      <c r="D1048539"/>
      <c r="H1048539" s="96"/>
      <c r="I1048539" s="96"/>
      <c r="J1048539" s="96"/>
      <c r="K1048539" s="96"/>
    </row>
    <row r="1048540" spans="4:11" x14ac:dyDescent="0.3">
      <c r="D1048540"/>
      <c r="H1048540" s="96"/>
      <c r="I1048540" s="96"/>
      <c r="J1048540" s="96"/>
      <c r="K1048540" s="96"/>
    </row>
    <row r="1048541" spans="4:11" x14ac:dyDescent="0.3">
      <c r="D1048541"/>
      <c r="H1048541" s="96"/>
      <c r="I1048541" s="96"/>
      <c r="J1048541" s="96"/>
      <c r="K1048541" s="96"/>
    </row>
    <row r="1048542" spans="4:11" x14ac:dyDescent="0.3">
      <c r="D1048542"/>
      <c r="H1048542" s="96"/>
      <c r="I1048542" s="96"/>
      <c r="J1048542" s="96"/>
      <c r="K1048542" s="96"/>
    </row>
    <row r="1048543" spans="4:11" x14ac:dyDescent="0.3">
      <c r="D1048543"/>
      <c r="H1048543" s="96"/>
      <c r="I1048543" s="96"/>
      <c r="J1048543" s="96"/>
      <c r="K1048543" s="96"/>
    </row>
    <row r="1048544" spans="4:11" x14ac:dyDescent="0.3">
      <c r="D1048544"/>
      <c r="H1048544" s="96"/>
      <c r="I1048544" s="96"/>
      <c r="J1048544" s="96"/>
      <c r="K1048544" s="96"/>
    </row>
    <row r="1048545" spans="4:11" x14ac:dyDescent="0.3">
      <c r="D1048545"/>
      <c r="H1048545" s="96"/>
      <c r="I1048545" s="96"/>
      <c r="J1048545" s="96"/>
      <c r="K1048545" s="96"/>
    </row>
    <row r="1048546" spans="4:11" x14ac:dyDescent="0.3">
      <c r="D1048546"/>
      <c r="H1048546" s="96"/>
      <c r="I1048546" s="96"/>
      <c r="J1048546" s="96"/>
      <c r="K1048546" s="96"/>
    </row>
    <row r="1048547" spans="4:11" x14ac:dyDescent="0.3">
      <c r="D1048547"/>
      <c r="H1048547" s="96"/>
      <c r="I1048547" s="96"/>
      <c r="J1048547" s="96"/>
      <c r="K1048547" s="96"/>
    </row>
    <row r="1048548" spans="4:11" x14ac:dyDescent="0.3">
      <c r="D1048548"/>
      <c r="H1048548" s="96"/>
      <c r="I1048548" s="96"/>
      <c r="J1048548" s="96"/>
      <c r="K1048548" s="96"/>
    </row>
    <row r="1048549" spans="4:11" x14ac:dyDescent="0.3">
      <c r="D1048549"/>
      <c r="H1048549" s="96"/>
      <c r="I1048549" s="96"/>
      <c r="J1048549" s="96"/>
      <c r="K1048549" s="96"/>
    </row>
    <row r="1048550" spans="4:11" x14ac:dyDescent="0.3">
      <c r="D1048550"/>
      <c r="H1048550" s="96"/>
      <c r="I1048550" s="96"/>
      <c r="J1048550" s="96"/>
      <c r="K1048550" s="96"/>
    </row>
    <row r="1048551" spans="4:11" x14ac:dyDescent="0.3">
      <c r="D1048551"/>
      <c r="H1048551" s="96"/>
      <c r="I1048551" s="96"/>
      <c r="J1048551" s="96"/>
      <c r="K1048551" s="96"/>
    </row>
    <row r="1048552" spans="4:11" x14ac:dyDescent="0.3">
      <c r="D1048552"/>
      <c r="H1048552" s="96"/>
      <c r="I1048552" s="96"/>
      <c r="J1048552" s="96"/>
      <c r="K1048552" s="96"/>
    </row>
    <row r="1048553" spans="4:11" x14ac:dyDescent="0.3">
      <c r="D1048553"/>
      <c r="H1048553" s="96"/>
      <c r="I1048553" s="96"/>
      <c r="J1048553" s="96"/>
      <c r="K1048553" s="96"/>
    </row>
    <row r="1048554" spans="4:11" x14ac:dyDescent="0.3">
      <c r="D1048554"/>
      <c r="H1048554" s="96"/>
      <c r="I1048554" s="96"/>
      <c r="J1048554" s="96"/>
      <c r="K1048554" s="96"/>
    </row>
    <row r="1048555" spans="4:11" x14ac:dyDescent="0.3">
      <c r="D1048555"/>
      <c r="H1048555" s="96"/>
      <c r="I1048555" s="96"/>
      <c r="J1048555" s="96"/>
      <c r="K1048555" s="96"/>
    </row>
    <row r="1048556" spans="4:11" x14ac:dyDescent="0.3">
      <c r="D1048556"/>
      <c r="H1048556" s="96"/>
      <c r="I1048556" s="96"/>
      <c r="J1048556" s="96"/>
      <c r="K1048556" s="96"/>
    </row>
    <row r="1048557" spans="4:11" x14ac:dyDescent="0.3">
      <c r="D1048557"/>
      <c r="H1048557" s="96"/>
      <c r="I1048557" s="96"/>
      <c r="J1048557" s="96"/>
      <c r="K1048557" s="96"/>
    </row>
    <row r="1048558" spans="4:11" x14ac:dyDescent="0.3">
      <c r="D1048558"/>
      <c r="H1048558" s="96"/>
      <c r="I1048558" s="96"/>
      <c r="J1048558" s="96"/>
      <c r="K1048558" s="96"/>
    </row>
    <row r="1048559" spans="4:11" x14ac:dyDescent="0.3">
      <c r="D1048559"/>
      <c r="H1048559" s="96"/>
      <c r="I1048559" s="96"/>
      <c r="J1048559" s="96"/>
      <c r="K1048559" s="96"/>
    </row>
    <row r="1048560" spans="4:11" x14ac:dyDescent="0.3">
      <c r="D1048560"/>
      <c r="H1048560" s="96"/>
      <c r="I1048560" s="96"/>
      <c r="J1048560" s="96"/>
      <c r="K1048560" s="96"/>
    </row>
    <row r="1048561" spans="4:11" x14ac:dyDescent="0.3">
      <c r="D1048561"/>
      <c r="H1048561" s="96"/>
      <c r="I1048561" s="96"/>
      <c r="J1048561" s="96"/>
      <c r="K1048561" s="96"/>
    </row>
    <row r="1048562" spans="4:11" x14ac:dyDescent="0.3">
      <c r="D1048562"/>
      <c r="H1048562" s="96"/>
      <c r="I1048562" s="96"/>
      <c r="J1048562" s="96"/>
      <c r="K1048562" s="96"/>
    </row>
    <row r="1048563" spans="4:11" x14ac:dyDescent="0.3">
      <c r="D1048563"/>
      <c r="H1048563" s="96"/>
      <c r="I1048563" s="96"/>
      <c r="J1048563" s="96"/>
      <c r="K1048563" s="96"/>
    </row>
    <row r="1048564" spans="4:11" x14ac:dyDescent="0.3">
      <c r="D1048564"/>
      <c r="H1048564" s="96"/>
      <c r="I1048564" s="96"/>
      <c r="J1048564" s="96"/>
      <c r="K1048564" s="96"/>
    </row>
    <row r="1048565" spans="4:11" x14ac:dyDescent="0.3">
      <c r="D1048565"/>
      <c r="H1048565" s="96"/>
      <c r="I1048565" s="96"/>
      <c r="J1048565" s="96"/>
      <c r="K1048565" s="96"/>
    </row>
    <row r="1048566" spans="4:11" x14ac:dyDescent="0.3">
      <c r="D1048566"/>
      <c r="H1048566" s="96"/>
      <c r="I1048566" s="96"/>
      <c r="J1048566" s="96"/>
      <c r="K1048566" s="96"/>
    </row>
    <row r="1048567" spans="4:11" x14ac:dyDescent="0.3">
      <c r="D1048567"/>
      <c r="H1048567" s="96"/>
      <c r="I1048567" s="96"/>
      <c r="J1048567" s="96"/>
      <c r="K1048567" s="96"/>
    </row>
    <row r="1048568" spans="4:11" x14ac:dyDescent="0.3">
      <c r="D1048568"/>
      <c r="H1048568" s="96"/>
      <c r="I1048568" s="96"/>
      <c r="J1048568" s="96"/>
      <c r="K1048568" s="96"/>
    </row>
    <row r="1048569" spans="4:11" x14ac:dyDescent="0.3">
      <c r="D1048569"/>
      <c r="H1048569" s="96"/>
      <c r="I1048569" s="96"/>
      <c r="J1048569" s="96"/>
      <c r="K1048569" s="96"/>
    </row>
    <row r="1048570" spans="4:11" x14ac:dyDescent="0.3">
      <c r="D1048570"/>
      <c r="H1048570" s="96"/>
      <c r="I1048570" s="96"/>
      <c r="J1048570" s="96"/>
      <c r="K1048570" s="96"/>
    </row>
    <row r="1048571" spans="4:11" x14ac:dyDescent="0.3">
      <c r="D1048571"/>
      <c r="H1048571" s="96"/>
      <c r="I1048571" s="96"/>
      <c r="J1048571" s="96"/>
      <c r="K1048571" s="96"/>
    </row>
    <row r="1048572" spans="4:11" x14ac:dyDescent="0.3">
      <c r="D1048572"/>
      <c r="H1048572" s="96"/>
      <c r="I1048572" s="96"/>
      <c r="J1048572" s="96"/>
      <c r="K1048572" s="96"/>
    </row>
    <row r="1048573" spans="4:11" x14ac:dyDescent="0.3">
      <c r="D1048573"/>
      <c r="H1048573" s="96"/>
      <c r="I1048573" s="96"/>
      <c r="J1048573" s="96"/>
      <c r="K1048573" s="96"/>
    </row>
    <row r="1048574" spans="4:11" x14ac:dyDescent="0.3">
      <c r="D1048574"/>
      <c r="H1048574" s="96"/>
      <c r="I1048574" s="96"/>
      <c r="J1048574" s="96"/>
      <c r="K1048574" s="96"/>
    </row>
    <row r="1048575" spans="4:11" x14ac:dyDescent="0.3">
      <c r="D1048575"/>
      <c r="H1048575" s="96"/>
      <c r="I1048575" s="96"/>
      <c r="J1048575" s="96"/>
      <c r="K1048575" s="96"/>
    </row>
    <row r="1048576" spans="4:11" x14ac:dyDescent="0.3">
      <c r="D1048576"/>
      <c r="H1048576" s="96"/>
      <c r="I1048576" s="96"/>
      <c r="J1048576" s="96"/>
      <c r="K1048576" s="96"/>
    </row>
  </sheetData>
  <mergeCells count="1">
    <mergeCell ref="C1:K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14807-CBDE-4579-9746-A64845486849}">
  <dimension ref="A1:J1022"/>
  <sheetViews>
    <sheetView zoomScaleNormal="100" workbookViewId="0"/>
  </sheetViews>
  <sheetFormatPr defaultRowHeight="14.4" x14ac:dyDescent="0.3"/>
  <cols>
    <col min="1" max="1" width="10.33203125" style="1" bestFit="1" customWidth="1"/>
    <col min="2" max="2" width="12" style="8" customWidth="1"/>
    <col min="3" max="3" width="18.77734375" style="2" bestFit="1" customWidth="1"/>
    <col min="4" max="4" width="16.44140625" style="3" bestFit="1" customWidth="1"/>
    <col min="5" max="5" width="18.6640625" style="3" bestFit="1" customWidth="1"/>
    <col min="6" max="6" width="23.44140625" bestFit="1" customWidth="1"/>
    <col min="7" max="7" width="12.44140625" customWidth="1"/>
    <col min="8" max="8" width="16.5546875" bestFit="1" customWidth="1"/>
    <col min="9" max="9" width="16.109375" bestFit="1" customWidth="1"/>
    <col min="11" max="11" width="23.44140625" bestFit="1" customWidth="1"/>
    <col min="12" max="12" width="8" bestFit="1" customWidth="1"/>
  </cols>
  <sheetData>
    <row r="1" spans="1:10" x14ac:dyDescent="0.3">
      <c r="A1" s="1" t="s">
        <v>0</v>
      </c>
      <c r="B1" s="6" t="s">
        <v>37</v>
      </c>
      <c r="C1" s="2" t="s">
        <v>1</v>
      </c>
      <c r="D1" s="3" t="s">
        <v>38</v>
      </c>
      <c r="E1" s="3" t="s">
        <v>45</v>
      </c>
    </row>
    <row r="2" spans="1:10" x14ac:dyDescent="0.3">
      <c r="A2" s="1">
        <v>43832</v>
      </c>
      <c r="B2" s="6">
        <v>23.835999999999999</v>
      </c>
      <c r="C2" s="2">
        <v>264537200</v>
      </c>
      <c r="E2" s="3">
        <f t="shared" ref="E2:E65" si="0">((B2 - $B$2) / $B$2)</f>
        <v>0</v>
      </c>
      <c r="G2" s="4"/>
      <c r="I2" s="4"/>
    </row>
    <row r="3" spans="1:10" x14ac:dyDescent="0.3">
      <c r="A3" s="1">
        <v>43833</v>
      </c>
      <c r="B3" s="6">
        <v>23.702000000000002</v>
      </c>
      <c r="C3" s="2">
        <v>325924900</v>
      </c>
      <c r="D3" s="3">
        <f>LN(FTSE_MIB_stock_data[[#This Row],[Close Price]]/B2)</f>
        <v>-5.6376101184755041E-3</v>
      </c>
      <c r="E3" s="3">
        <f>((B3 - $B$2) / $B$2)</f>
        <v>-5.6217486155393853E-3</v>
      </c>
    </row>
    <row r="4" spans="1:10" x14ac:dyDescent="0.3">
      <c r="A4" s="1">
        <v>43836</v>
      </c>
      <c r="B4" s="6">
        <v>23.581</v>
      </c>
      <c r="C4" s="2">
        <v>349155800</v>
      </c>
      <c r="D4" s="3">
        <f>LN(FTSE_MIB_stock_data[[#This Row],[Close Price]]/B3)</f>
        <v>-5.1181297352259122E-3</v>
      </c>
      <c r="E4" s="3">
        <f t="shared" si="0"/>
        <v>-1.0698103708675912E-2</v>
      </c>
      <c r="G4" s="62" t="s">
        <v>5</v>
      </c>
      <c r="H4" s="61" t="s">
        <v>39</v>
      </c>
      <c r="I4" s="63" t="s">
        <v>40</v>
      </c>
    </row>
    <row r="5" spans="1:10" x14ac:dyDescent="0.3">
      <c r="A5" s="1">
        <v>43837</v>
      </c>
      <c r="B5" s="6">
        <v>23.722999999999999</v>
      </c>
      <c r="C5" s="2">
        <v>306340300</v>
      </c>
      <c r="D5" s="3">
        <f>LN(FTSE_MIB_stock_data[[#This Row],[Close Price]]/B4)</f>
        <v>6.0037386491965895E-3</v>
      </c>
      <c r="E5" s="3">
        <f t="shared" si="0"/>
        <v>-4.7407283101191288E-3</v>
      </c>
      <c r="G5" s="11" t="s">
        <v>6</v>
      </c>
      <c r="H5" s="12">
        <f>SUM(D3:D1022)*252/H10</f>
        <v>5.9647084542211369E-2</v>
      </c>
      <c r="I5" s="12">
        <f>'Efficient Frontier'!C12</f>
        <v>0.11299990896503566</v>
      </c>
    </row>
    <row r="6" spans="1:10" x14ac:dyDescent="0.3">
      <c r="A6" s="1">
        <v>43838</v>
      </c>
      <c r="B6" s="6">
        <v>23.832000000000001</v>
      </c>
      <c r="C6" s="2">
        <v>472506700</v>
      </c>
      <c r="D6" s="3">
        <f>LN(FTSE_MIB_stock_data[[#This Row],[Close Price]]/B5)</f>
        <v>4.5841737307536655E-3</v>
      </c>
      <c r="E6" s="3">
        <f t="shared" si="0"/>
        <v>-1.678133915085494E-4</v>
      </c>
      <c r="G6" s="11" t="s">
        <v>8</v>
      </c>
      <c r="H6" s="12">
        <f>_xlfn.STDEV.S(D3:D1022)*SQRT(252)</f>
        <v>0.24454871381701138</v>
      </c>
      <c r="I6" s="12">
        <f>'Efficient Frontier'!C13</f>
        <v>0.24381236057920957</v>
      </c>
    </row>
    <row r="7" spans="1:10" x14ac:dyDescent="0.3">
      <c r="A7" s="1">
        <v>43839</v>
      </c>
      <c r="B7" s="6">
        <v>24.016999999999999</v>
      </c>
      <c r="C7" s="2">
        <v>430637300</v>
      </c>
      <c r="D7" s="3">
        <f>LN(FTSE_MIB_stock_data[[#This Row],[Close Price]]/B6)</f>
        <v>7.7326975206448078E-3</v>
      </c>
      <c r="E7" s="3">
        <f t="shared" si="0"/>
        <v>7.5935559657661078E-3</v>
      </c>
      <c r="G7" s="11" t="s">
        <v>9</v>
      </c>
      <c r="H7" s="13">
        <f>(H5-H11)/H6</f>
        <v>0.12286748138325813</v>
      </c>
      <c r="I7" s="13">
        <f>'Efficient Frontier'!C16</f>
        <v>0.34206595911260518</v>
      </c>
    </row>
    <row r="8" spans="1:10" x14ac:dyDescent="0.3">
      <c r="A8" s="1">
        <v>43840</v>
      </c>
      <c r="B8" s="6">
        <v>24.021000000000001</v>
      </c>
      <c r="C8" s="2">
        <v>326014300</v>
      </c>
      <c r="D8" s="3">
        <f>LN(FTSE_MIB_stock_data[[#This Row],[Close Price]]/B7)</f>
        <v>1.6653482698058918E-4</v>
      </c>
      <c r="E8" s="3">
        <f t="shared" si="0"/>
        <v>7.7613693572748067E-3</v>
      </c>
      <c r="F8" s="7"/>
      <c r="G8" s="5"/>
      <c r="H8" s="6"/>
      <c r="I8" s="6"/>
      <c r="J8" s="5"/>
    </row>
    <row r="9" spans="1:10" x14ac:dyDescent="0.3">
      <c r="A9" s="1">
        <v>43843</v>
      </c>
      <c r="B9" s="6">
        <v>23.896999999999998</v>
      </c>
      <c r="C9" s="2">
        <v>340838600</v>
      </c>
      <c r="D9" s="3">
        <f>LN(FTSE_MIB_stock_data[[#This Row],[Close Price]]/B8)</f>
        <v>-5.175519712366539E-3</v>
      </c>
      <c r="E9" s="3">
        <f t="shared" si="0"/>
        <v>2.5591542205067944E-3</v>
      </c>
      <c r="F9" s="7"/>
      <c r="G9" s="5"/>
      <c r="H9" s="6"/>
    </row>
    <row r="10" spans="1:10" x14ac:dyDescent="0.3">
      <c r="A10" s="1">
        <v>43844</v>
      </c>
      <c r="B10" s="6">
        <v>23.928000000000001</v>
      </c>
      <c r="C10" s="2">
        <v>350706400</v>
      </c>
      <c r="D10" s="3">
        <f>LN(FTSE_MIB_stock_data[[#This Row],[Close Price]]/B9)</f>
        <v>1.296393281407011E-3</v>
      </c>
      <c r="E10" s="3">
        <f t="shared" si="0"/>
        <v>3.8597080046988718E-3</v>
      </c>
      <c r="G10" s="57" t="s">
        <v>7</v>
      </c>
      <c r="H10" s="11">
        <f>COUNT(FTSE_MIB_stock_data[Date])</f>
        <v>1021</v>
      </c>
      <c r="I10" s="6"/>
      <c r="J10" s="5"/>
    </row>
    <row r="11" spans="1:10" x14ac:dyDescent="0.3">
      <c r="A11" s="1">
        <v>43845</v>
      </c>
      <c r="B11" s="6">
        <v>23.763999999999999</v>
      </c>
      <c r="C11" s="2">
        <v>341178900</v>
      </c>
      <c r="D11" s="3">
        <f>LN(FTSE_MIB_stock_data[[#This Row],[Close Price]]/B10)</f>
        <v>-6.877490834151909E-3</v>
      </c>
      <c r="E11" s="3">
        <f t="shared" si="0"/>
        <v>-3.0206410471555287E-3</v>
      </c>
      <c r="G11" s="57" t="s">
        <v>11</v>
      </c>
      <c r="H11" s="13">
        <v>2.9600000000000001E-2</v>
      </c>
      <c r="I11" s="6"/>
      <c r="J11" s="5"/>
    </row>
    <row r="12" spans="1:10" x14ac:dyDescent="0.3">
      <c r="A12" s="1">
        <v>43846</v>
      </c>
      <c r="B12" s="6">
        <v>23.94</v>
      </c>
      <c r="C12" s="2">
        <v>361875400</v>
      </c>
      <c r="D12" s="3">
        <f>LN(FTSE_MIB_stock_data[[#This Row],[Close Price]]/B11)</f>
        <v>7.3788696363321967E-3</v>
      </c>
      <c r="E12" s="3">
        <f t="shared" si="0"/>
        <v>4.363148179224818E-3</v>
      </c>
      <c r="F12" s="7"/>
      <c r="G12" s="5"/>
      <c r="H12" s="6"/>
      <c r="I12" s="6"/>
      <c r="J12" s="5"/>
    </row>
    <row r="13" spans="1:10" x14ac:dyDescent="0.3">
      <c r="A13" s="1">
        <v>43847</v>
      </c>
      <c r="B13" s="6">
        <v>24.140999999999998</v>
      </c>
      <c r="C13" s="2">
        <v>319934800</v>
      </c>
      <c r="D13" s="3">
        <f>LN(FTSE_MIB_stock_data[[#This Row],[Close Price]]/B12)</f>
        <v>8.3609397022783357E-3</v>
      </c>
      <c r="E13" s="3">
        <f t="shared" si="0"/>
        <v>1.2795771102533972E-2</v>
      </c>
      <c r="F13" s="7"/>
      <c r="G13" s="5"/>
      <c r="H13" s="6"/>
      <c r="I13" s="6"/>
      <c r="J13" s="5"/>
    </row>
    <row r="14" spans="1:10" x14ac:dyDescent="0.3">
      <c r="A14" s="1">
        <v>43850</v>
      </c>
      <c r="B14" s="6">
        <v>24.001999999999999</v>
      </c>
      <c r="C14" s="2">
        <v>218203400</v>
      </c>
      <c r="D14" s="3">
        <f>LN(FTSE_MIB_stock_data[[#This Row],[Close Price]]/B13)</f>
        <v>-5.7744796228558605E-3</v>
      </c>
      <c r="E14" s="3">
        <f t="shared" si="0"/>
        <v>6.9642557476086754E-3</v>
      </c>
      <c r="F14" s="7"/>
      <c r="G14" s="5"/>
      <c r="H14" s="6"/>
      <c r="I14" s="6"/>
      <c r="J14" s="5"/>
    </row>
    <row r="15" spans="1:10" x14ac:dyDescent="0.3">
      <c r="A15" s="1">
        <v>43851</v>
      </c>
      <c r="B15" s="6">
        <v>23.844999999999999</v>
      </c>
      <c r="C15" s="2">
        <v>332896600</v>
      </c>
      <c r="D15" s="3">
        <f>LN(FTSE_MIB_stock_data[[#This Row],[Close Price]]/B14)</f>
        <v>-6.5626084590619084E-3</v>
      </c>
      <c r="E15" s="3">
        <f t="shared" si="0"/>
        <v>3.7758013089445969E-4</v>
      </c>
      <c r="F15" s="7"/>
      <c r="G15" s="5"/>
      <c r="H15" s="6"/>
      <c r="I15" s="6"/>
      <c r="J15" s="5"/>
    </row>
    <row r="16" spans="1:10" x14ac:dyDescent="0.3">
      <c r="A16" s="1">
        <v>43852</v>
      </c>
      <c r="B16" s="6">
        <v>23.706</v>
      </c>
      <c r="C16" s="2">
        <v>424389000</v>
      </c>
      <c r="D16" s="3">
        <f>LN(FTSE_MIB_stock_data[[#This Row],[Close Price]]/B15)</f>
        <v>-5.8463710928789341E-3</v>
      </c>
      <c r="E16" s="3">
        <f t="shared" si="0"/>
        <v>-5.4539352240308364E-3</v>
      </c>
      <c r="F16" s="7"/>
      <c r="G16" s="5"/>
      <c r="H16" s="6"/>
      <c r="I16" s="6"/>
      <c r="J16" s="5"/>
    </row>
    <row r="17" spans="1:10" x14ac:dyDescent="0.3">
      <c r="A17" s="1">
        <v>43853</v>
      </c>
      <c r="B17" s="6">
        <v>23.707000000000001</v>
      </c>
      <c r="C17" s="2">
        <v>379431100</v>
      </c>
      <c r="D17" s="3">
        <f>LN(FTSE_MIB_stock_data[[#This Row],[Close Price]]/B16)</f>
        <v>4.2182523786666977E-5</v>
      </c>
      <c r="E17" s="3">
        <f t="shared" si="0"/>
        <v>-5.4119818761536242E-3</v>
      </c>
      <c r="F17" s="7"/>
      <c r="G17" s="5"/>
      <c r="H17" s="6"/>
      <c r="I17" s="6"/>
      <c r="J17" s="5"/>
    </row>
    <row r="18" spans="1:10" x14ac:dyDescent="0.3">
      <c r="A18" s="1">
        <v>43854</v>
      </c>
      <c r="B18" s="6">
        <v>23.969000000000001</v>
      </c>
      <c r="C18" s="2">
        <v>368587000</v>
      </c>
      <c r="D18" s="3">
        <f>LN(FTSE_MIB_stock_data[[#This Row],[Close Price]]/B17)</f>
        <v>1.0990965579758018E-2</v>
      </c>
      <c r="E18" s="3">
        <f t="shared" si="0"/>
        <v>5.5797952676624723E-3</v>
      </c>
      <c r="F18" s="7"/>
      <c r="G18" s="5"/>
      <c r="H18" s="6"/>
      <c r="I18" s="6"/>
      <c r="J18" s="5"/>
    </row>
    <row r="19" spans="1:10" x14ac:dyDescent="0.3">
      <c r="A19" s="1">
        <v>43857</v>
      </c>
      <c r="B19" s="6">
        <v>23.416</v>
      </c>
      <c r="C19" s="2">
        <v>506925600</v>
      </c>
      <c r="D19" s="3">
        <f>LN(FTSE_MIB_stock_data[[#This Row],[Close Price]]/B18)</f>
        <v>-2.3341779371268696E-2</v>
      </c>
      <c r="E19" s="3">
        <f t="shared" si="0"/>
        <v>-1.7620406108407375E-2</v>
      </c>
      <c r="F19" s="7"/>
      <c r="G19" s="5"/>
      <c r="H19" s="6"/>
      <c r="I19" s="6"/>
      <c r="J19" s="5"/>
    </row>
    <row r="20" spans="1:10" x14ac:dyDescent="0.3">
      <c r="A20" s="1">
        <v>43858</v>
      </c>
      <c r="B20" s="6">
        <v>24.027999999999999</v>
      </c>
      <c r="C20" s="2">
        <v>428294600</v>
      </c>
      <c r="D20" s="3">
        <f>LN(FTSE_MIB_stock_data[[#This Row],[Close Price]]/B19)</f>
        <v>2.5800267598330109E-2</v>
      </c>
      <c r="E20" s="3">
        <f t="shared" si="0"/>
        <v>8.0550427924148422E-3</v>
      </c>
      <c r="F20" s="7"/>
      <c r="G20" s="5"/>
      <c r="H20" s="6"/>
      <c r="I20" s="6"/>
    </row>
    <row r="21" spans="1:10" x14ac:dyDescent="0.3">
      <c r="A21" s="1">
        <v>43859</v>
      </c>
      <c r="B21" s="6">
        <v>24.164999999999999</v>
      </c>
      <c r="C21" s="2">
        <v>356515300</v>
      </c>
      <c r="D21" s="3">
        <f>LN(FTSE_MIB_stock_data[[#This Row],[Close Price]]/B20)</f>
        <v>5.6854883091324122E-3</v>
      </c>
      <c r="E21" s="3">
        <f t="shared" si="0"/>
        <v>1.3802651451585863E-2</v>
      </c>
      <c r="F21" s="7"/>
      <c r="G21" s="5"/>
      <c r="H21" s="6"/>
      <c r="I21" s="6"/>
    </row>
    <row r="22" spans="1:10" x14ac:dyDescent="0.3">
      <c r="A22" s="1">
        <v>43860</v>
      </c>
      <c r="B22" s="6">
        <v>23.780999999999999</v>
      </c>
      <c r="C22" s="2">
        <v>454729400</v>
      </c>
      <c r="D22" s="3">
        <f>LN(FTSE_MIB_stock_data[[#This Row],[Close Price]]/B21)</f>
        <v>-1.6018362773918875E-2</v>
      </c>
      <c r="E22" s="3">
        <f t="shared" si="0"/>
        <v>-2.3074341332438211E-3</v>
      </c>
      <c r="F22" s="7"/>
      <c r="G22" s="5"/>
      <c r="H22" s="6"/>
      <c r="I22" s="6"/>
    </row>
    <row r="23" spans="1:10" x14ac:dyDescent="0.3">
      <c r="A23" s="1">
        <v>43861</v>
      </c>
      <c r="B23" s="6">
        <v>23.236999999999998</v>
      </c>
      <c r="C23" s="2">
        <v>557656600</v>
      </c>
      <c r="D23" s="3">
        <f>LN(FTSE_MIB_stock_data[[#This Row],[Close Price]]/B22)</f>
        <v>-2.3141106651652733E-2</v>
      </c>
      <c r="E23" s="3">
        <f>((B23 - $B$2) / $B$2)</f>
        <v>-2.5130055378419208E-2</v>
      </c>
      <c r="F23" s="7"/>
      <c r="G23" s="5"/>
      <c r="H23" s="6"/>
      <c r="I23" s="6"/>
    </row>
    <row r="24" spans="1:10" x14ac:dyDescent="0.3">
      <c r="A24" s="1">
        <v>43864</v>
      </c>
      <c r="B24" s="6">
        <v>23.46</v>
      </c>
      <c r="C24" s="2">
        <v>363184200</v>
      </c>
      <c r="D24" s="3">
        <f>LN(FTSE_MIB_stock_data[[#This Row],[Close Price]]/B23)</f>
        <v>9.5510073538537469E-3</v>
      </c>
      <c r="E24" s="3">
        <f t="shared" si="0"/>
        <v>-1.5774458801812288E-2</v>
      </c>
      <c r="F24" s="7"/>
      <c r="G24" s="5"/>
      <c r="H24" s="6"/>
      <c r="I24" s="6"/>
    </row>
    <row r="25" spans="1:10" x14ac:dyDescent="0.3">
      <c r="A25" s="1">
        <v>43865</v>
      </c>
      <c r="B25" s="6">
        <v>23.844999999999999</v>
      </c>
      <c r="C25" s="2">
        <v>479889400</v>
      </c>
      <c r="D25" s="3">
        <f>LN(FTSE_MIB_stock_data[[#This Row],[Close Price]]/B24)</f>
        <v>1.6277708524858169E-2</v>
      </c>
      <c r="E25" s="3">
        <f t="shared" si="0"/>
        <v>3.7758013089445969E-4</v>
      </c>
      <c r="F25" s="7"/>
      <c r="G25" s="5"/>
      <c r="H25" s="6"/>
      <c r="I25" s="6"/>
    </row>
    <row r="26" spans="1:10" x14ac:dyDescent="0.3">
      <c r="A26" s="1">
        <v>43866</v>
      </c>
      <c r="B26" s="6">
        <v>24.236999999999998</v>
      </c>
      <c r="C26" s="2">
        <v>564241000</v>
      </c>
      <c r="D26" s="3">
        <f>LN(FTSE_MIB_stock_data[[#This Row],[Close Price]]/B25)</f>
        <v>1.6305839415493593E-2</v>
      </c>
      <c r="E26" s="3">
        <f t="shared" si="0"/>
        <v>1.6823292498741392E-2</v>
      </c>
      <c r="F26" s="7"/>
      <c r="G26" s="5"/>
      <c r="H26" s="6"/>
      <c r="I26" s="6"/>
    </row>
    <row r="27" spans="1:10" x14ac:dyDescent="0.3">
      <c r="A27" s="1">
        <v>43867</v>
      </c>
      <c r="B27" s="6">
        <v>24.49</v>
      </c>
      <c r="C27" s="2">
        <v>531888100</v>
      </c>
      <c r="D27" s="3">
        <f>LN(FTSE_MIB_stock_data[[#This Row],[Close Price]]/B26)</f>
        <v>1.0384479798395241E-2</v>
      </c>
      <c r="E27" s="3">
        <f t="shared" si="0"/>
        <v>2.743748951166303E-2</v>
      </c>
      <c r="F27" s="7"/>
      <c r="G27" s="5"/>
      <c r="H27" s="6"/>
      <c r="I27" s="6"/>
    </row>
    <row r="28" spans="1:10" x14ac:dyDescent="0.3">
      <c r="A28" s="1">
        <v>43868</v>
      </c>
      <c r="B28" s="6">
        <v>24.478000000000002</v>
      </c>
      <c r="C28" s="2">
        <v>411437000</v>
      </c>
      <c r="D28" s="3">
        <f>LN(FTSE_MIB_stock_data[[#This Row],[Close Price]]/B27)</f>
        <v>-4.9011600392947585E-4</v>
      </c>
      <c r="E28" s="3">
        <f t="shared" si="0"/>
        <v>2.6934049337137233E-2</v>
      </c>
      <c r="F28" s="7"/>
      <c r="G28" s="5"/>
      <c r="H28" s="6"/>
      <c r="I28" s="6"/>
    </row>
    <row r="29" spans="1:10" x14ac:dyDescent="0.3">
      <c r="A29" s="1">
        <v>43871</v>
      </c>
      <c r="B29" s="6">
        <v>24.507999999999999</v>
      </c>
      <c r="C29" s="2">
        <v>297204400</v>
      </c>
      <c r="D29" s="3">
        <f>LN(FTSE_MIB_stock_data[[#This Row],[Close Price]]/B28)</f>
        <v>1.2248399032613877E-3</v>
      </c>
      <c r="E29" s="3">
        <f t="shared" si="0"/>
        <v>2.8192649773451949E-2</v>
      </c>
      <c r="F29" s="7"/>
      <c r="G29" s="5"/>
      <c r="H29" s="6"/>
      <c r="I29" s="6"/>
    </row>
    <row r="30" spans="1:10" x14ac:dyDescent="0.3">
      <c r="A30" s="1">
        <v>43872</v>
      </c>
      <c r="B30" s="6">
        <v>24.689</v>
      </c>
      <c r="C30" s="2">
        <v>405685400</v>
      </c>
      <c r="D30" s="3">
        <f>LN(FTSE_MIB_stock_data[[#This Row],[Close Price]]/B29)</f>
        <v>7.3582054458200662E-3</v>
      </c>
      <c r="E30" s="3">
        <f t="shared" si="0"/>
        <v>3.5786205739218056E-2</v>
      </c>
      <c r="F30" s="7"/>
      <c r="G30" s="5"/>
      <c r="H30" s="6"/>
      <c r="I30" s="6"/>
    </row>
    <row r="31" spans="1:10" x14ac:dyDescent="0.3">
      <c r="A31" s="1">
        <v>43873</v>
      </c>
      <c r="B31" s="6">
        <v>24.861000000000001</v>
      </c>
      <c r="C31" s="2">
        <v>462480100</v>
      </c>
      <c r="D31" s="3">
        <f>LN(FTSE_MIB_stock_data[[#This Row],[Close Price]]/B30)</f>
        <v>6.9425102257868109E-3</v>
      </c>
      <c r="E31" s="3">
        <f t="shared" si="0"/>
        <v>4.3002181574089707E-2</v>
      </c>
      <c r="F31" s="7"/>
      <c r="G31" s="5"/>
      <c r="H31" s="6"/>
      <c r="I31" s="6"/>
    </row>
    <row r="32" spans="1:10" x14ac:dyDescent="0.3">
      <c r="A32" s="1">
        <v>43874</v>
      </c>
      <c r="B32" s="6">
        <v>24.891999999999999</v>
      </c>
      <c r="C32" s="2">
        <v>526068000</v>
      </c>
      <c r="D32" s="3">
        <f>LN(FTSE_MIB_stock_data[[#This Row],[Close Price]]/B31)</f>
        <v>1.2461561719562275E-3</v>
      </c>
      <c r="E32" s="3">
        <f t="shared" si="0"/>
        <v>4.4302735358281636E-2</v>
      </c>
      <c r="F32" s="7"/>
      <c r="G32" s="5"/>
      <c r="H32" s="6"/>
      <c r="I32" s="6"/>
    </row>
    <row r="33" spans="1:9" x14ac:dyDescent="0.3">
      <c r="A33" s="1">
        <v>43875</v>
      </c>
      <c r="B33" s="6">
        <v>24.867000000000001</v>
      </c>
      <c r="C33" s="2">
        <v>341383900</v>
      </c>
      <c r="D33" s="3">
        <f>LN(FTSE_MIB_stock_data[[#This Row],[Close Price]]/B32)</f>
        <v>-1.0048434294725767E-3</v>
      </c>
      <c r="E33" s="3">
        <f t="shared" si="0"/>
        <v>4.3253901661352678E-2</v>
      </c>
      <c r="F33" s="7"/>
      <c r="G33" s="5"/>
      <c r="H33" s="6"/>
      <c r="I33" s="6"/>
    </row>
    <row r="34" spans="1:9" x14ac:dyDescent="0.3">
      <c r="A34" s="1">
        <v>43878</v>
      </c>
      <c r="B34" s="6">
        <v>25.120999999999999</v>
      </c>
      <c r="C34" s="2">
        <v>315460000</v>
      </c>
      <c r="D34" s="3">
        <f>LN(FTSE_MIB_stock_data[[#This Row],[Close Price]]/B33)</f>
        <v>1.0162526447342479E-2</v>
      </c>
      <c r="E34" s="3">
        <f t="shared" si="0"/>
        <v>5.3910052022151378E-2</v>
      </c>
      <c r="F34" s="7"/>
      <c r="G34" s="5"/>
      <c r="H34" s="6"/>
      <c r="I34" s="6"/>
    </row>
    <row r="35" spans="1:9" x14ac:dyDescent="0.3">
      <c r="A35" s="1">
        <v>43879</v>
      </c>
      <c r="B35" s="6">
        <v>25.224</v>
      </c>
      <c r="C35" s="2">
        <v>737036300</v>
      </c>
      <c r="D35" s="3">
        <f>LN(FTSE_MIB_stock_data[[#This Row],[Close Price]]/B34)</f>
        <v>4.0917725179182973E-3</v>
      </c>
      <c r="E35" s="3">
        <f t="shared" si="0"/>
        <v>5.823124685349898E-2</v>
      </c>
      <c r="F35" s="7"/>
      <c r="G35" s="5"/>
      <c r="H35" s="6"/>
      <c r="I35" s="6"/>
    </row>
    <row r="36" spans="1:9" x14ac:dyDescent="0.3">
      <c r="A36" s="1">
        <v>43880</v>
      </c>
      <c r="B36" s="6">
        <v>25.478000000000002</v>
      </c>
      <c r="C36" s="2">
        <v>464703000</v>
      </c>
      <c r="D36" s="3">
        <f>LN(FTSE_MIB_stock_data[[#This Row],[Close Price]]/B35)</f>
        <v>1.0019412444835585E-2</v>
      </c>
      <c r="E36" s="3">
        <f t="shared" si="0"/>
        <v>6.8887397214297832E-2</v>
      </c>
      <c r="F36" s="7"/>
      <c r="G36" s="5"/>
      <c r="H36" s="6"/>
      <c r="I36" s="6"/>
    </row>
    <row r="37" spans="1:9" x14ac:dyDescent="0.3">
      <c r="A37" s="1">
        <v>43881</v>
      </c>
      <c r="B37" s="6">
        <v>25.08</v>
      </c>
      <c r="C37" s="2">
        <v>445153900</v>
      </c>
      <c r="D37" s="3">
        <f>LN(FTSE_MIB_stock_data[[#This Row],[Close Price]]/B36)</f>
        <v>-1.5744618922875261E-2</v>
      </c>
      <c r="E37" s="3">
        <f t="shared" si="0"/>
        <v>5.2189964759187774E-2</v>
      </c>
      <c r="F37" s="7"/>
      <c r="G37" s="5"/>
      <c r="H37" s="6"/>
      <c r="I37" s="6"/>
    </row>
    <row r="38" spans="1:9" x14ac:dyDescent="0.3">
      <c r="A38" s="1">
        <v>43882</v>
      </c>
      <c r="B38" s="6">
        <v>24.773</v>
      </c>
      <c r="C38" s="2">
        <v>638705500</v>
      </c>
      <c r="D38" s="3">
        <f>LN(FTSE_MIB_stock_data[[#This Row],[Close Price]]/B37)</f>
        <v>-1.2316365346080306E-2</v>
      </c>
      <c r="E38" s="3">
        <f t="shared" si="0"/>
        <v>3.9310286960899533E-2</v>
      </c>
      <c r="F38" s="7"/>
      <c r="G38" s="5"/>
      <c r="H38" s="6"/>
      <c r="I38" s="6"/>
    </row>
    <row r="39" spans="1:9" x14ac:dyDescent="0.3">
      <c r="A39" s="1">
        <v>43885</v>
      </c>
      <c r="B39" s="6">
        <v>23.427</v>
      </c>
      <c r="C39" s="2">
        <v>977128300</v>
      </c>
      <c r="D39" s="3">
        <f>LN(FTSE_MIB_stock_data[[#This Row],[Close Price]]/B38)</f>
        <v>-5.5865147069991954E-2</v>
      </c>
      <c r="E39" s="3">
        <f t="shared" si="0"/>
        <v>-1.7158919281758639E-2</v>
      </c>
      <c r="F39" s="7"/>
      <c r="G39" s="5"/>
      <c r="H39" s="6"/>
      <c r="I39" s="6"/>
    </row>
    <row r="40" spans="1:9" x14ac:dyDescent="0.3">
      <c r="A40" s="1">
        <v>43886</v>
      </c>
      <c r="B40" s="6">
        <v>23.09</v>
      </c>
      <c r="C40" s="2">
        <v>664950800</v>
      </c>
      <c r="D40" s="3">
        <f>LN(FTSE_MIB_stock_data[[#This Row],[Close Price]]/B39)</f>
        <v>-1.4489579982243695E-2</v>
      </c>
      <c r="E40" s="3">
        <f t="shared" si="0"/>
        <v>-3.1297197516361751E-2</v>
      </c>
      <c r="F40" s="7"/>
      <c r="G40" s="5"/>
      <c r="H40" s="6"/>
      <c r="I40" s="6"/>
    </row>
    <row r="41" spans="1:9" x14ac:dyDescent="0.3">
      <c r="A41" s="1">
        <v>43887</v>
      </c>
      <c r="B41" s="6">
        <v>23.422999999999998</v>
      </c>
      <c r="C41" s="2">
        <v>737757000</v>
      </c>
      <c r="D41" s="3">
        <f>LN(FTSE_MIB_stock_data[[#This Row],[Close Price]]/B40)</f>
        <v>1.4318822244368805E-2</v>
      </c>
      <c r="E41" s="3">
        <f t="shared" si="0"/>
        <v>-1.7326732673267339E-2</v>
      </c>
      <c r="F41" s="7"/>
      <c r="G41" s="5"/>
      <c r="H41" s="6"/>
      <c r="I41" s="6"/>
    </row>
    <row r="42" spans="1:9" x14ac:dyDescent="0.3">
      <c r="A42" s="1">
        <v>43888</v>
      </c>
      <c r="B42" s="6">
        <v>22.798999999999999</v>
      </c>
      <c r="C42" s="2">
        <v>781145900</v>
      </c>
      <c r="D42" s="3">
        <f>LN(FTSE_MIB_stock_data[[#This Row],[Close Price]]/B41)</f>
        <v>-2.7001770261363044E-2</v>
      </c>
      <c r="E42" s="3">
        <f t="shared" si="0"/>
        <v>-4.3505621748615504E-2</v>
      </c>
      <c r="F42" s="7"/>
      <c r="G42" s="5"/>
      <c r="H42" s="6"/>
      <c r="I42" s="6"/>
    </row>
    <row r="43" spans="1:9" x14ac:dyDescent="0.3">
      <c r="A43" s="1">
        <v>43889</v>
      </c>
      <c r="B43" s="6">
        <v>21.984000000000002</v>
      </c>
      <c r="C43" s="2">
        <v>1052025600</v>
      </c>
      <c r="D43" s="3">
        <f>LN(FTSE_MIB_stock_data[[#This Row],[Close Price]]/B42)</f>
        <v>-3.6401759309470851E-2</v>
      </c>
      <c r="E43" s="3">
        <f t="shared" si="0"/>
        <v>-7.7697600268501296E-2</v>
      </c>
      <c r="F43" s="7"/>
      <c r="G43" s="5"/>
      <c r="H43" s="6"/>
      <c r="I43" s="6"/>
    </row>
    <row r="44" spans="1:9" x14ac:dyDescent="0.3">
      <c r="A44" s="1">
        <v>43892</v>
      </c>
      <c r="B44" s="6">
        <v>21.655000000000001</v>
      </c>
      <c r="C44" s="2">
        <v>924414500</v>
      </c>
      <c r="D44" s="3">
        <f>LN(FTSE_MIB_stock_data[[#This Row],[Close Price]]/B43)</f>
        <v>-1.5078541373348847E-2</v>
      </c>
      <c r="E44" s="3">
        <f t="shared" si="0"/>
        <v>-9.1500251720087161E-2</v>
      </c>
      <c r="F44" s="7"/>
      <c r="G44" s="5"/>
      <c r="H44" s="6"/>
      <c r="I44" s="6"/>
    </row>
    <row r="45" spans="1:9" x14ac:dyDescent="0.3">
      <c r="A45" s="1">
        <v>43893</v>
      </c>
      <c r="B45" s="6">
        <v>21.748000000000001</v>
      </c>
      <c r="C45" s="2">
        <v>799970700</v>
      </c>
      <c r="D45" s="3">
        <f>LN(FTSE_MIB_stock_data[[#This Row],[Close Price]]/B44)</f>
        <v>4.2854246170843371E-3</v>
      </c>
      <c r="E45" s="3">
        <f t="shared" si="0"/>
        <v>-8.759859036751122E-2</v>
      </c>
      <c r="F45" s="7"/>
      <c r="G45" s="5"/>
      <c r="H45" s="6"/>
      <c r="I45" s="6"/>
    </row>
    <row r="46" spans="1:9" x14ac:dyDescent="0.3">
      <c r="A46" s="1">
        <v>43894</v>
      </c>
      <c r="B46" s="6">
        <v>21.946000000000002</v>
      </c>
      <c r="C46" s="2">
        <v>724365300</v>
      </c>
      <c r="D46" s="3">
        <f>LN(FTSE_MIB_stock_data[[#This Row],[Close Price]]/B45)</f>
        <v>9.0630912849331245E-3</v>
      </c>
      <c r="E46" s="3">
        <f t="shared" si="0"/>
        <v>-7.9291827487833408E-2</v>
      </c>
      <c r="F46" s="7"/>
      <c r="G46" s="5"/>
      <c r="H46" s="6"/>
      <c r="I46" s="6"/>
    </row>
    <row r="47" spans="1:9" x14ac:dyDescent="0.3">
      <c r="A47" s="1">
        <v>43895</v>
      </c>
      <c r="B47" s="6">
        <v>21.555</v>
      </c>
      <c r="C47" s="2">
        <v>772854700</v>
      </c>
      <c r="D47" s="3">
        <f>LN(FTSE_MIB_stock_data[[#This Row],[Close Price]]/B46)</f>
        <v>-1.7977082369509519E-2</v>
      </c>
      <c r="E47" s="3">
        <f t="shared" si="0"/>
        <v>-9.5695586507803285E-2</v>
      </c>
      <c r="F47" s="7"/>
      <c r="G47" s="5"/>
      <c r="H47" s="6"/>
      <c r="I47" s="6"/>
    </row>
    <row r="48" spans="1:9" x14ac:dyDescent="0.3">
      <c r="A48" s="1">
        <v>43896</v>
      </c>
      <c r="B48" s="6">
        <v>20.8</v>
      </c>
      <c r="C48" s="2">
        <v>864917500</v>
      </c>
      <c r="D48" s="3">
        <f>LN(FTSE_MIB_stock_data[[#This Row],[Close Price]]/B47)</f>
        <v>-3.5654821491825653E-2</v>
      </c>
      <c r="E48" s="3">
        <f t="shared" si="0"/>
        <v>-0.12737036415505948</v>
      </c>
      <c r="F48" s="7"/>
      <c r="G48" s="5"/>
      <c r="H48" s="6"/>
      <c r="I48" s="6"/>
    </row>
    <row r="49" spans="1:9" x14ac:dyDescent="0.3">
      <c r="A49" s="1">
        <v>43899</v>
      </c>
      <c r="B49" s="6">
        <v>18.475999999999999</v>
      </c>
      <c r="C49" s="2">
        <v>1272046600</v>
      </c>
      <c r="D49" s="3">
        <f>LN(FTSE_MIB_stock_data[[#This Row],[Close Price]]/B48)</f>
        <v>-0.11848039413891341</v>
      </c>
      <c r="E49" s="3">
        <f t="shared" si="0"/>
        <v>-0.2248699446215808</v>
      </c>
      <c r="F49" s="7"/>
      <c r="G49" s="5"/>
      <c r="H49" s="6"/>
      <c r="I49" s="6"/>
    </row>
    <row r="50" spans="1:9" x14ac:dyDescent="0.3">
      <c r="A50" s="1">
        <v>43900</v>
      </c>
      <c r="B50" s="6">
        <v>17.87</v>
      </c>
      <c r="C50" s="2">
        <v>1096966400</v>
      </c>
      <c r="D50" s="3">
        <f>LN(FTSE_MIB_stock_data[[#This Row],[Close Price]]/B49)</f>
        <v>-3.3349263397022134E-2</v>
      </c>
      <c r="E50" s="3">
        <f t="shared" si="0"/>
        <v>-0.25029367343514003</v>
      </c>
      <c r="F50" s="7"/>
      <c r="G50" s="5"/>
      <c r="H50" s="6"/>
      <c r="I50" s="6"/>
    </row>
    <row r="51" spans="1:9" x14ac:dyDescent="0.3">
      <c r="A51" s="1">
        <v>43901</v>
      </c>
      <c r="B51" s="6">
        <v>17.928999999999998</v>
      </c>
      <c r="C51" s="2">
        <v>916163300</v>
      </c>
      <c r="D51" s="3">
        <f>LN(FTSE_MIB_stock_data[[#This Row],[Close Price]]/B50)</f>
        <v>3.296184441953458E-3</v>
      </c>
      <c r="E51" s="3">
        <f t="shared" si="0"/>
        <v>-0.24781842591038766</v>
      </c>
      <c r="F51" s="7"/>
      <c r="G51" s="5"/>
      <c r="H51" s="6"/>
      <c r="I51" s="6"/>
    </row>
    <row r="52" spans="1:9" x14ac:dyDescent="0.3">
      <c r="A52" s="1">
        <v>43902</v>
      </c>
      <c r="B52" s="6">
        <v>14.894</v>
      </c>
      <c r="C52" s="2">
        <v>1535614400</v>
      </c>
      <c r="D52" s="3">
        <f>LN(FTSE_MIB_stock_data[[#This Row],[Close Price]]/B51)</f>
        <v>-0.18546106632483625</v>
      </c>
      <c r="E52" s="3">
        <f t="shared" si="0"/>
        <v>-0.37514683671757004</v>
      </c>
      <c r="F52" s="7"/>
      <c r="G52" s="5"/>
      <c r="H52" s="6"/>
      <c r="I52" s="6"/>
    </row>
    <row r="53" spans="1:9" x14ac:dyDescent="0.3">
      <c r="A53" s="1">
        <v>43903</v>
      </c>
      <c r="B53" s="6">
        <v>15.954000000000001</v>
      </c>
      <c r="C53" s="2">
        <v>1267823900</v>
      </c>
      <c r="D53" s="3">
        <f>LN(FTSE_MIB_stock_data[[#This Row],[Close Price]]/B52)</f>
        <v>6.8751134200484051E-2</v>
      </c>
      <c r="E53" s="3">
        <f t="shared" si="0"/>
        <v>-0.33067628796777976</v>
      </c>
      <c r="F53" s="7"/>
      <c r="G53" s="5"/>
      <c r="H53" s="6"/>
      <c r="I53" s="6"/>
    </row>
    <row r="54" spans="1:9" x14ac:dyDescent="0.3">
      <c r="A54" s="1">
        <v>43906</v>
      </c>
      <c r="B54" s="6">
        <v>14.98</v>
      </c>
      <c r="C54" s="2">
        <v>1218842000</v>
      </c>
      <c r="D54" s="3">
        <f>LN(FTSE_MIB_stock_data[[#This Row],[Close Price]]/B53)</f>
        <v>-6.2993603399864387E-2</v>
      </c>
      <c r="E54" s="3">
        <f t="shared" si="0"/>
        <v>-0.37153884880013421</v>
      </c>
      <c r="F54" s="7"/>
      <c r="G54" s="5"/>
      <c r="H54" s="6"/>
      <c r="I54" s="6"/>
    </row>
    <row r="55" spans="1:9" x14ac:dyDescent="0.3">
      <c r="A55" s="1">
        <v>43907</v>
      </c>
      <c r="B55" s="6">
        <v>15.315</v>
      </c>
      <c r="C55" s="2">
        <v>1041111800</v>
      </c>
      <c r="D55" s="3">
        <f>LN(FTSE_MIB_stock_data[[#This Row],[Close Price]]/B54)</f>
        <v>2.2116762195665086E-2</v>
      </c>
      <c r="E55" s="3">
        <f t="shared" si="0"/>
        <v>-0.3574844772612854</v>
      </c>
      <c r="F55" s="7"/>
      <c r="G55" s="5"/>
      <c r="H55" s="6"/>
      <c r="I55" s="6"/>
    </row>
    <row r="56" spans="1:9" x14ac:dyDescent="0.3">
      <c r="A56" s="1">
        <v>43908</v>
      </c>
      <c r="B56" s="6">
        <v>15.12</v>
      </c>
      <c r="C56" s="2">
        <v>796190300</v>
      </c>
      <c r="D56" s="3">
        <f>LN(FTSE_MIB_stock_data[[#This Row],[Close Price]]/B55)</f>
        <v>-1.2814369533351659E-2</v>
      </c>
      <c r="E56" s="3">
        <f t="shared" si="0"/>
        <v>-0.36566538009733174</v>
      </c>
    </row>
    <row r="57" spans="1:9" x14ac:dyDescent="0.3">
      <c r="A57" s="1">
        <v>43909</v>
      </c>
      <c r="B57" s="6">
        <v>15.467000000000001</v>
      </c>
      <c r="C57" s="2">
        <v>1016984600</v>
      </c>
      <c r="D57" s="3">
        <f>LN(FTSE_MIB_stock_data[[#This Row],[Close Price]]/B56)</f>
        <v>2.2690351304615802E-2</v>
      </c>
      <c r="E57" s="3">
        <f t="shared" si="0"/>
        <v>-0.35110756838395696</v>
      </c>
    </row>
    <row r="58" spans="1:9" x14ac:dyDescent="0.3">
      <c r="A58" s="1">
        <v>43910</v>
      </c>
      <c r="B58" s="6">
        <v>15.731999999999999</v>
      </c>
      <c r="C58" s="2">
        <v>1222210600</v>
      </c>
      <c r="D58" s="3">
        <f>LN(FTSE_MIB_stock_data[[#This Row],[Close Price]]/B57)</f>
        <v>1.698813251356026E-2</v>
      </c>
      <c r="E58" s="3">
        <f t="shared" si="0"/>
        <v>-0.33998993119650944</v>
      </c>
    </row>
    <row r="59" spans="1:9" x14ac:dyDescent="0.3">
      <c r="A59" s="1">
        <v>43913</v>
      </c>
      <c r="B59" s="6">
        <v>15.56</v>
      </c>
      <c r="C59" s="2">
        <v>768024600</v>
      </c>
      <c r="D59" s="3">
        <f>LN(FTSE_MIB_stock_data[[#This Row],[Close Price]]/B58)</f>
        <v>-1.0993335819317447E-2</v>
      </c>
      <c r="E59" s="3">
        <f t="shared" si="0"/>
        <v>-0.34720590703138104</v>
      </c>
    </row>
    <row r="60" spans="1:9" x14ac:dyDescent="0.3">
      <c r="A60" s="1">
        <v>43914</v>
      </c>
      <c r="B60" s="6">
        <v>16.949000000000002</v>
      </c>
      <c r="C60" s="2">
        <v>847366000</v>
      </c>
      <c r="D60" s="3">
        <f>LN(FTSE_MIB_stock_data[[#This Row],[Close Price]]/B59)</f>
        <v>8.5505316285671804E-2</v>
      </c>
      <c r="E60" s="3">
        <f t="shared" si="0"/>
        <v>-0.28893270683000494</v>
      </c>
    </row>
    <row r="61" spans="1:9" x14ac:dyDescent="0.3">
      <c r="A61" s="1">
        <v>43915</v>
      </c>
      <c r="B61" s="6">
        <v>17.244</v>
      </c>
      <c r="C61" s="2">
        <v>906278800</v>
      </c>
      <c r="D61" s="3">
        <f>LN(FTSE_MIB_stock_data[[#This Row],[Close Price]]/B60)</f>
        <v>1.7255421848970748E-2</v>
      </c>
      <c r="E61" s="3">
        <f t="shared" si="0"/>
        <v>-0.27655646920624261</v>
      </c>
    </row>
    <row r="62" spans="1:9" x14ac:dyDescent="0.3">
      <c r="A62" s="1">
        <v>43916</v>
      </c>
      <c r="B62" s="6">
        <v>17.369</v>
      </c>
      <c r="C62" s="2">
        <v>712229600</v>
      </c>
      <c r="D62" s="3">
        <f>LN(FTSE_MIB_stock_data[[#This Row],[Close Price]]/B61)</f>
        <v>7.2227511869873895E-3</v>
      </c>
      <c r="E62" s="3">
        <f t="shared" si="0"/>
        <v>-0.27131230072159757</v>
      </c>
    </row>
    <row r="63" spans="1:9" x14ac:dyDescent="0.3">
      <c r="A63" s="1">
        <v>43917</v>
      </c>
      <c r="B63" s="6">
        <v>16.823</v>
      </c>
      <c r="C63" s="2">
        <v>590902100</v>
      </c>
      <c r="D63" s="3">
        <f>LN(FTSE_MIB_stock_data[[#This Row],[Close Price]]/B62)</f>
        <v>-3.1940010334852144E-2</v>
      </c>
      <c r="E63" s="3">
        <f t="shared" si="0"/>
        <v>-0.29421882866252719</v>
      </c>
    </row>
    <row r="64" spans="1:9" x14ac:dyDescent="0.3">
      <c r="A64" s="1">
        <v>43920</v>
      </c>
      <c r="B64" s="6">
        <v>16.872</v>
      </c>
      <c r="C64" s="2">
        <v>551307000</v>
      </c>
      <c r="D64" s="3">
        <f>LN(FTSE_MIB_stock_data[[#This Row],[Close Price]]/B63)</f>
        <v>2.9084454394501685E-3</v>
      </c>
      <c r="E64" s="3">
        <f t="shared" si="0"/>
        <v>-0.29216311461654637</v>
      </c>
    </row>
    <row r="65" spans="1:5" x14ac:dyDescent="0.3">
      <c r="A65" s="1">
        <v>43921</v>
      </c>
      <c r="B65" s="6">
        <v>17.050999999999998</v>
      </c>
      <c r="C65" s="2">
        <v>698055400</v>
      </c>
      <c r="D65" s="3">
        <f>LN(FTSE_MIB_stock_data[[#This Row],[Close Price]]/B64)</f>
        <v>1.0553409859541023E-2</v>
      </c>
      <c r="E65" s="3">
        <f t="shared" si="0"/>
        <v>-0.28465346534653468</v>
      </c>
    </row>
    <row r="66" spans="1:5" x14ac:dyDescent="0.3">
      <c r="A66" s="1">
        <v>43922</v>
      </c>
      <c r="B66" s="6">
        <v>16.545000000000002</v>
      </c>
      <c r="C66" s="2">
        <v>515027400</v>
      </c>
      <c r="D66" s="3">
        <f>LN(FTSE_MIB_stock_data[[#This Row],[Close Price]]/B65)</f>
        <v>-3.012491166243892E-2</v>
      </c>
      <c r="E66" s="3">
        <f t="shared" ref="E66:E129" si="1">((B66 - $B$2) / $B$2)</f>
        <v>-0.30588185937237777</v>
      </c>
    </row>
    <row r="67" spans="1:5" x14ac:dyDescent="0.3">
      <c r="A67" s="1">
        <v>43923</v>
      </c>
      <c r="B67" s="6">
        <v>16.834</v>
      </c>
      <c r="C67" s="2">
        <v>580523400</v>
      </c>
      <c r="D67" s="3">
        <f>LN(FTSE_MIB_stock_data[[#This Row],[Close Price]]/B66)</f>
        <v>1.7316709415808786E-2</v>
      </c>
      <c r="E67" s="3">
        <f t="shared" si="1"/>
        <v>-0.29375734183587848</v>
      </c>
    </row>
    <row r="68" spans="1:5" x14ac:dyDescent="0.3">
      <c r="A68" s="1">
        <v>43924</v>
      </c>
      <c r="B68" s="6">
        <v>16.384</v>
      </c>
      <c r="C68" s="2">
        <v>547565400</v>
      </c>
      <c r="D68" s="3">
        <f>LN(FTSE_MIB_stock_data[[#This Row],[Close Price]]/B67)</f>
        <v>-2.7095401932286978E-2</v>
      </c>
      <c r="E68" s="3">
        <f t="shared" si="1"/>
        <v>-0.31263634838060073</v>
      </c>
    </row>
    <row r="69" spans="1:5" x14ac:dyDescent="0.3">
      <c r="A69" s="1">
        <v>43927</v>
      </c>
      <c r="B69" s="6">
        <v>17.039000000000001</v>
      </c>
      <c r="C69" s="2">
        <v>528126600</v>
      </c>
      <c r="D69" s="3">
        <f>LN(FTSE_MIB_stock_data[[#This Row],[Close Price]]/B68)</f>
        <v>3.919958537600484E-2</v>
      </c>
      <c r="E69" s="3">
        <f t="shared" si="1"/>
        <v>-0.28515690552106049</v>
      </c>
    </row>
    <row r="70" spans="1:5" x14ac:dyDescent="0.3">
      <c r="A70" s="1">
        <v>43928</v>
      </c>
      <c r="B70" s="6">
        <v>17.411999999999999</v>
      </c>
      <c r="C70" s="2">
        <v>679854300</v>
      </c>
      <c r="D70" s="3">
        <f>LN(FTSE_MIB_stock_data[[#This Row],[Close Price]]/B69)</f>
        <v>2.1654789456948809E-2</v>
      </c>
      <c r="E70" s="3">
        <f t="shared" si="1"/>
        <v>-0.26950830676287968</v>
      </c>
    </row>
    <row r="71" spans="1:5" x14ac:dyDescent="0.3">
      <c r="A71" s="1">
        <v>43929</v>
      </c>
      <c r="B71" s="6">
        <v>17.381</v>
      </c>
      <c r="C71" s="2">
        <v>476312900</v>
      </c>
      <c r="D71" s="3">
        <f>LN(FTSE_MIB_stock_data[[#This Row],[Close Price]]/B70)</f>
        <v>-1.7819681087081749E-3</v>
      </c>
      <c r="E71" s="3">
        <f t="shared" si="1"/>
        <v>-0.27080886054707159</v>
      </c>
    </row>
    <row r="72" spans="1:5" x14ac:dyDescent="0.3">
      <c r="A72" s="1">
        <v>43930</v>
      </c>
      <c r="B72" s="6">
        <v>17.622</v>
      </c>
      <c r="C72" s="2">
        <v>553979400</v>
      </c>
      <c r="D72" s="3">
        <f>LN(FTSE_MIB_stock_data[[#This Row],[Close Price]]/B71)</f>
        <v>1.3770465863195237E-2</v>
      </c>
      <c r="E72" s="3">
        <f t="shared" si="1"/>
        <v>-0.26069810370867591</v>
      </c>
    </row>
    <row r="73" spans="1:5" x14ac:dyDescent="0.3">
      <c r="A73" s="1">
        <v>43935</v>
      </c>
      <c r="B73" s="6">
        <v>17.558</v>
      </c>
      <c r="C73" s="2">
        <v>443873000</v>
      </c>
      <c r="D73" s="3">
        <f>LN(FTSE_MIB_stock_data[[#This Row],[Close Price]]/B72)</f>
        <v>-3.6384349405209904E-3</v>
      </c>
      <c r="E73" s="3">
        <f t="shared" si="1"/>
        <v>-0.26338311797281422</v>
      </c>
    </row>
    <row r="74" spans="1:5" x14ac:dyDescent="0.3">
      <c r="A74" s="1">
        <v>43936</v>
      </c>
      <c r="B74" s="6">
        <v>16.719000000000001</v>
      </c>
      <c r="C74" s="2">
        <v>536650700</v>
      </c>
      <c r="D74" s="3">
        <f>LN(FTSE_MIB_stock_data[[#This Row],[Close Price]]/B73)</f>
        <v>-4.896388924850794E-2</v>
      </c>
      <c r="E74" s="3">
        <f t="shared" si="1"/>
        <v>-0.29858197684175186</v>
      </c>
    </row>
    <row r="75" spans="1:5" x14ac:dyDescent="0.3">
      <c r="A75" s="1">
        <v>43937</v>
      </c>
      <c r="B75" s="6">
        <v>16.768000000000001</v>
      </c>
      <c r="C75" s="2">
        <v>453153600</v>
      </c>
      <c r="D75" s="3">
        <f>LN(FTSE_MIB_stock_data[[#This Row],[Close Price]]/B74)</f>
        <v>2.9265108831225679E-3</v>
      </c>
      <c r="E75" s="3">
        <f t="shared" si="1"/>
        <v>-0.29652626279577105</v>
      </c>
    </row>
    <row r="76" spans="1:5" x14ac:dyDescent="0.3">
      <c r="A76" s="1">
        <v>43938</v>
      </c>
      <c r="B76" s="6">
        <v>17.055</v>
      </c>
      <c r="C76" s="2">
        <v>469218300</v>
      </c>
      <c r="D76" s="3">
        <f>LN(FTSE_MIB_stock_data[[#This Row],[Close Price]]/B75)</f>
        <v>1.6971107731977401E-2</v>
      </c>
      <c r="E76" s="3">
        <f t="shared" si="1"/>
        <v>-0.28448565195502595</v>
      </c>
    </row>
    <row r="77" spans="1:5" x14ac:dyDescent="0.3">
      <c r="A77" s="1">
        <v>43941</v>
      </c>
      <c r="B77" s="6">
        <v>17.064</v>
      </c>
      <c r="C77" s="2">
        <v>339570700</v>
      </c>
      <c r="D77" s="3">
        <f>LN(FTSE_MIB_stock_data[[#This Row],[Close Price]]/B76)</f>
        <v>5.275652984403766E-4</v>
      </c>
      <c r="E77" s="3">
        <f t="shared" si="1"/>
        <v>-0.2841080718241315</v>
      </c>
    </row>
    <row r="78" spans="1:5" x14ac:dyDescent="0.3">
      <c r="A78" s="1">
        <v>43942</v>
      </c>
      <c r="B78" s="6">
        <v>16.451000000000001</v>
      </c>
      <c r="C78" s="2">
        <v>401986500</v>
      </c>
      <c r="D78" s="3">
        <f>LN(FTSE_MIB_stock_data[[#This Row],[Close Price]]/B77)</f>
        <v>-3.6584715531766065E-2</v>
      </c>
      <c r="E78" s="3">
        <f t="shared" si="1"/>
        <v>-0.30982547407283095</v>
      </c>
    </row>
    <row r="79" spans="1:5" x14ac:dyDescent="0.3">
      <c r="A79" s="1">
        <v>43943</v>
      </c>
      <c r="B79" s="6">
        <v>16.765000000000001</v>
      </c>
      <c r="C79" s="2">
        <v>347495900</v>
      </c>
      <c r="D79" s="3">
        <f>LN(FTSE_MIB_stock_data[[#This Row],[Close Price]]/B78)</f>
        <v>1.8907114280908504E-2</v>
      </c>
      <c r="E79" s="3">
        <f t="shared" si="1"/>
        <v>-0.29665212283940251</v>
      </c>
    </row>
    <row r="80" spans="1:5" x14ac:dyDescent="0.3">
      <c r="A80" s="1">
        <v>43944</v>
      </c>
      <c r="B80" s="6">
        <v>17.010999999999999</v>
      </c>
      <c r="C80" s="2">
        <v>392978300</v>
      </c>
      <c r="D80" s="3">
        <f>LN(FTSE_MIB_stock_data[[#This Row],[Close Price]]/B79)</f>
        <v>1.4566813709253761E-2</v>
      </c>
      <c r="E80" s="3">
        <f t="shared" si="1"/>
        <v>-0.28633159926162105</v>
      </c>
    </row>
    <row r="81" spans="1:5" x14ac:dyDescent="0.3">
      <c r="A81" s="1">
        <v>43945</v>
      </c>
      <c r="B81" s="6">
        <v>16.859000000000002</v>
      </c>
      <c r="C81" s="2">
        <v>349284500</v>
      </c>
      <c r="D81" s="3">
        <f>LN(FTSE_MIB_stock_data[[#This Row],[Close Price]]/B80)</f>
        <v>-8.9755547937815407E-3</v>
      </c>
      <c r="E81" s="3">
        <f t="shared" si="1"/>
        <v>-0.29270850813894939</v>
      </c>
    </row>
    <row r="82" spans="1:5" x14ac:dyDescent="0.3">
      <c r="A82" s="1">
        <v>43948</v>
      </c>
      <c r="B82" s="6">
        <v>17.38</v>
      </c>
      <c r="C82" s="2">
        <v>307768100</v>
      </c>
      <c r="D82" s="3">
        <f>LN(FTSE_MIB_stock_data[[#This Row],[Close Price]]/B81)</f>
        <v>3.0435481003581785E-2</v>
      </c>
      <c r="E82" s="3">
        <f t="shared" si="1"/>
        <v>-0.27085081389494881</v>
      </c>
    </row>
    <row r="83" spans="1:5" x14ac:dyDescent="0.3">
      <c r="A83" s="1">
        <v>43949</v>
      </c>
      <c r="B83" s="6">
        <v>17.677</v>
      </c>
      <c r="C83" s="2">
        <v>496793100</v>
      </c>
      <c r="D83" s="3">
        <f>LN(FTSE_MIB_stock_data[[#This Row],[Close Price]]/B82)</f>
        <v>1.6944239716500189E-2</v>
      </c>
      <c r="E83" s="3">
        <f t="shared" si="1"/>
        <v>-0.25839066957543211</v>
      </c>
    </row>
    <row r="84" spans="1:5" x14ac:dyDescent="0.3">
      <c r="A84" s="1">
        <v>43950</v>
      </c>
      <c r="B84" s="6">
        <v>18.067</v>
      </c>
      <c r="C84" s="2">
        <v>477978500</v>
      </c>
      <c r="D84" s="3">
        <f>LN(FTSE_MIB_stock_data[[#This Row],[Close Price]]/B83)</f>
        <v>2.1822710238044135E-2</v>
      </c>
      <c r="E84" s="3">
        <f t="shared" si="1"/>
        <v>-0.24202886390333944</v>
      </c>
    </row>
    <row r="85" spans="1:5" x14ac:dyDescent="0.3">
      <c r="A85" s="1">
        <v>43951</v>
      </c>
      <c r="B85" s="6">
        <v>17.690000000000001</v>
      </c>
      <c r="C85" s="2">
        <v>597318500</v>
      </c>
      <c r="D85" s="3">
        <f>LN(FTSE_MIB_stock_data[[#This Row],[Close Price]]/B84)</f>
        <v>-2.1087561620096167E-2</v>
      </c>
      <c r="E85" s="3">
        <f t="shared" si="1"/>
        <v>-0.25784527605302893</v>
      </c>
    </row>
    <row r="86" spans="1:5" x14ac:dyDescent="0.3">
      <c r="A86" s="1">
        <v>43955</v>
      </c>
      <c r="B86" s="6">
        <v>17.036000000000001</v>
      </c>
      <c r="C86" s="2">
        <v>430626400</v>
      </c>
      <c r="D86" s="3">
        <f>LN(FTSE_MIB_stock_data[[#This Row],[Close Price]]/B85)</f>
        <v>-3.7670756110726802E-2</v>
      </c>
      <c r="E86" s="3">
        <f t="shared" si="1"/>
        <v>-0.28528276556469195</v>
      </c>
    </row>
    <row r="87" spans="1:5" x14ac:dyDescent="0.3">
      <c r="A87" s="1">
        <v>43956</v>
      </c>
      <c r="B87" s="6">
        <v>17.387</v>
      </c>
      <c r="C87" s="2">
        <v>413815000</v>
      </c>
      <c r="D87" s="3">
        <f>LN(FTSE_MIB_stock_data[[#This Row],[Close Price]]/B86)</f>
        <v>2.0394048484685519E-2</v>
      </c>
      <c r="E87" s="3">
        <f t="shared" si="1"/>
        <v>-0.27055714045980861</v>
      </c>
    </row>
    <row r="88" spans="1:5" x14ac:dyDescent="0.3">
      <c r="A88" s="1">
        <v>43957</v>
      </c>
      <c r="B88" s="6">
        <v>17.158999999999999</v>
      </c>
      <c r="C88" s="2">
        <v>330052900</v>
      </c>
      <c r="D88" s="3">
        <f>LN(FTSE_MIB_stock_data[[#This Row],[Close Price]]/B87)</f>
        <v>-1.3199983242168799E-2</v>
      </c>
      <c r="E88" s="3">
        <f t="shared" si="1"/>
        <v>-0.28012250377580133</v>
      </c>
    </row>
    <row r="89" spans="1:5" x14ac:dyDescent="0.3">
      <c r="A89" s="1">
        <v>43958</v>
      </c>
      <c r="B89" s="6">
        <v>17.245000000000001</v>
      </c>
      <c r="C89" s="2">
        <v>360975400</v>
      </c>
      <c r="D89" s="3">
        <f>LN(FTSE_MIB_stock_data[[#This Row],[Close Price]]/B88)</f>
        <v>4.9994290853204362E-3</v>
      </c>
      <c r="E89" s="3">
        <f t="shared" si="1"/>
        <v>-0.2765145158583654</v>
      </c>
    </row>
    <row r="90" spans="1:5" x14ac:dyDescent="0.3">
      <c r="A90" s="1">
        <v>43959</v>
      </c>
      <c r="B90" s="6">
        <v>17.439</v>
      </c>
      <c r="C90" s="2">
        <v>242317800</v>
      </c>
      <c r="D90" s="3">
        <f>LN(FTSE_MIB_stock_data[[#This Row],[Close Price]]/B89)</f>
        <v>1.1186830998518823E-2</v>
      </c>
      <c r="E90" s="3">
        <f t="shared" si="1"/>
        <v>-0.26837556637019627</v>
      </c>
    </row>
    <row r="91" spans="1:5" x14ac:dyDescent="0.3">
      <c r="A91" s="1">
        <v>43962</v>
      </c>
      <c r="B91" s="6">
        <v>17.381</v>
      </c>
      <c r="C91" s="2">
        <v>279808500</v>
      </c>
      <c r="D91" s="3">
        <f>LN(FTSE_MIB_stock_data[[#This Row],[Close Price]]/B90)</f>
        <v>-3.3314218059803365E-3</v>
      </c>
      <c r="E91" s="3">
        <f t="shared" si="1"/>
        <v>-0.27080886054707159</v>
      </c>
    </row>
    <row r="92" spans="1:5" x14ac:dyDescent="0.3">
      <c r="A92" s="1">
        <v>43963</v>
      </c>
      <c r="B92" s="6">
        <v>17.559000000000001</v>
      </c>
      <c r="C92" s="2">
        <v>323340100</v>
      </c>
      <c r="D92" s="3">
        <f>LN(FTSE_MIB_stock_data[[#This Row],[Close Price]]/B91)</f>
        <v>1.0188983395850774E-2</v>
      </c>
      <c r="E92" s="3">
        <f t="shared" si="1"/>
        <v>-0.26334116462493701</v>
      </c>
    </row>
    <row r="93" spans="1:5" x14ac:dyDescent="0.3">
      <c r="A93" s="1">
        <v>43964</v>
      </c>
      <c r="B93" s="6">
        <v>17.183</v>
      </c>
      <c r="C93" s="2">
        <v>370538600</v>
      </c>
      <c r="D93" s="3">
        <f>LN(FTSE_MIB_stock_data[[#This Row],[Close Price]]/B92)</f>
        <v>-2.1646116012585523E-2</v>
      </c>
      <c r="E93" s="3">
        <f t="shared" si="1"/>
        <v>-0.27911562342674939</v>
      </c>
    </row>
    <row r="94" spans="1:5" x14ac:dyDescent="0.3">
      <c r="A94" s="1">
        <v>43965</v>
      </c>
      <c r="B94" s="6">
        <v>16.867999999999999</v>
      </c>
      <c r="C94" s="2">
        <v>435987200</v>
      </c>
      <c r="D94" s="3">
        <f>LN(FTSE_MIB_stock_data[[#This Row],[Close Price]]/B93)</f>
        <v>-1.8502187080294712E-2</v>
      </c>
      <c r="E94" s="3">
        <f t="shared" si="1"/>
        <v>-0.29233092800805505</v>
      </c>
    </row>
    <row r="95" spans="1:5" x14ac:dyDescent="0.3">
      <c r="A95" s="1">
        <v>43966</v>
      </c>
      <c r="B95" s="6">
        <v>16.852</v>
      </c>
      <c r="C95" s="2">
        <v>350474400</v>
      </c>
      <c r="D95" s="3">
        <f>LN(FTSE_MIB_stock_data[[#This Row],[Close Price]]/B94)</f>
        <v>-9.4899176754318975E-4</v>
      </c>
      <c r="E95" s="3">
        <f t="shared" si="1"/>
        <v>-0.29300218157408958</v>
      </c>
    </row>
    <row r="96" spans="1:5" x14ac:dyDescent="0.3">
      <c r="A96" s="1">
        <v>43969</v>
      </c>
      <c r="B96" s="6">
        <v>17.401</v>
      </c>
      <c r="C96" s="2">
        <v>409926900</v>
      </c>
      <c r="D96" s="3">
        <f>LN(FTSE_MIB_stock_data[[#This Row],[Close Price]]/B95)</f>
        <v>3.2058331716671162E-2</v>
      </c>
      <c r="E96" s="3">
        <f t="shared" si="1"/>
        <v>-0.26996979358952838</v>
      </c>
    </row>
    <row r="97" spans="1:5" x14ac:dyDescent="0.3">
      <c r="A97" s="1">
        <v>43970</v>
      </c>
      <c r="B97" s="6">
        <v>17.035</v>
      </c>
      <c r="C97" s="2">
        <v>837116200</v>
      </c>
      <c r="D97" s="3">
        <f>LN(FTSE_MIB_stock_data[[#This Row],[Close Price]]/B96)</f>
        <v>-2.1257624720511372E-2</v>
      </c>
      <c r="E97" s="3">
        <f t="shared" si="1"/>
        <v>-0.28532471891256916</v>
      </c>
    </row>
    <row r="98" spans="1:5" x14ac:dyDescent="0.3">
      <c r="A98" s="1">
        <v>43971</v>
      </c>
      <c r="B98" s="6">
        <v>17.213000000000001</v>
      </c>
      <c r="C98" s="2">
        <v>802296700</v>
      </c>
      <c r="D98" s="3">
        <f>LN(FTSE_MIB_stock_data[[#This Row],[Close Price]]/B97)</f>
        <v>1.0394861176439008E-2</v>
      </c>
      <c r="E98" s="3">
        <f t="shared" si="1"/>
        <v>-0.27785702299043458</v>
      </c>
    </row>
    <row r="99" spans="1:5" x14ac:dyDescent="0.3">
      <c r="A99" s="1">
        <v>43972</v>
      </c>
      <c r="B99" s="6">
        <v>17.087</v>
      </c>
      <c r="C99" s="2">
        <v>468260800</v>
      </c>
      <c r="D99" s="3">
        <f>LN(FTSE_MIB_stock_data[[#This Row],[Close Price]]/B98)</f>
        <v>-7.3469718232326026E-3</v>
      </c>
      <c r="E99" s="3">
        <f t="shared" si="1"/>
        <v>-0.28314314482295683</v>
      </c>
    </row>
    <row r="100" spans="1:5" x14ac:dyDescent="0.3">
      <c r="A100" s="1">
        <v>43973</v>
      </c>
      <c r="B100" s="6">
        <v>17.315999999999999</v>
      </c>
      <c r="C100" s="2">
        <v>488722400</v>
      </c>
      <c r="D100" s="3">
        <f>LN(FTSE_MIB_stock_data[[#This Row],[Close Price]]/B99)</f>
        <v>1.33129891135977E-2</v>
      </c>
      <c r="E100" s="3">
        <f t="shared" si="1"/>
        <v>-0.27353582815908711</v>
      </c>
    </row>
    <row r="101" spans="1:5" x14ac:dyDescent="0.3">
      <c r="A101" s="1">
        <v>43976</v>
      </c>
      <c r="B101" s="6">
        <v>17.596</v>
      </c>
      <c r="C101" s="2">
        <v>275240000</v>
      </c>
      <c r="D101" s="3">
        <f>LN(FTSE_MIB_stock_data[[#This Row],[Close Price]]/B100)</f>
        <v>1.6040673906739255E-2</v>
      </c>
      <c r="E101" s="3">
        <f t="shared" si="1"/>
        <v>-0.26178889075348205</v>
      </c>
    </row>
    <row r="102" spans="1:5" x14ac:dyDescent="0.3">
      <c r="A102" s="1">
        <v>43977</v>
      </c>
      <c r="B102" s="6">
        <v>17.86</v>
      </c>
      <c r="C102" s="2">
        <v>565674900</v>
      </c>
      <c r="D102" s="3">
        <f>LN(FTSE_MIB_stock_data[[#This Row],[Close Price]]/B101)</f>
        <v>1.4891971961879724E-2</v>
      </c>
      <c r="E102" s="3">
        <f t="shared" si="1"/>
        <v>-0.25071320691391169</v>
      </c>
    </row>
    <row r="103" spans="1:5" x14ac:dyDescent="0.3">
      <c r="A103" s="1">
        <v>43978</v>
      </c>
      <c r="B103" s="6">
        <v>17.91</v>
      </c>
      <c r="C103" s="2">
        <v>796359100</v>
      </c>
      <c r="D103" s="3">
        <f>LN(FTSE_MIB_stock_data[[#This Row],[Close Price]]/B102)</f>
        <v>2.7956406242674874E-3</v>
      </c>
      <c r="E103" s="3">
        <f t="shared" si="1"/>
        <v>-0.24861553952005364</v>
      </c>
    </row>
    <row r="104" spans="1:5" x14ac:dyDescent="0.3">
      <c r="A104" s="1">
        <v>43979</v>
      </c>
      <c r="B104" s="6">
        <v>18.350999999999999</v>
      </c>
      <c r="C104" s="2">
        <v>616898400</v>
      </c>
      <c r="D104" s="3">
        <f>LN(FTSE_MIB_stock_data[[#This Row],[Close Price]]/B103)</f>
        <v>2.4324852855916974E-2</v>
      </c>
      <c r="E104" s="3">
        <f t="shared" si="1"/>
        <v>-0.23011411310622587</v>
      </c>
    </row>
    <row r="105" spans="1:5" x14ac:dyDescent="0.3">
      <c r="A105" s="1">
        <v>43980</v>
      </c>
      <c r="B105" s="6">
        <v>18.198</v>
      </c>
      <c r="C105" s="2">
        <v>731191700</v>
      </c>
      <c r="D105" s="3">
        <f>LN(FTSE_MIB_stock_data[[#This Row],[Close Price]]/B104)</f>
        <v>-8.3723709940384129E-3</v>
      </c>
      <c r="E105" s="3">
        <f t="shared" si="1"/>
        <v>-0.23653297533143139</v>
      </c>
    </row>
    <row r="106" spans="1:5" x14ac:dyDescent="0.3">
      <c r="A106" s="1">
        <v>43983</v>
      </c>
      <c r="B106" s="6">
        <v>18.524000000000001</v>
      </c>
      <c r="C106" s="2">
        <v>459197200</v>
      </c>
      <c r="D106" s="3">
        <f>LN(FTSE_MIB_stock_data[[#This Row],[Close Price]]/B105)</f>
        <v>1.7755490684006541E-2</v>
      </c>
      <c r="E106" s="3">
        <f t="shared" si="1"/>
        <v>-0.222856183923477</v>
      </c>
    </row>
    <row r="107" spans="1:5" x14ac:dyDescent="0.3">
      <c r="A107" s="1">
        <v>43984</v>
      </c>
      <c r="B107" s="6">
        <v>18.971</v>
      </c>
      <c r="C107" s="2">
        <v>612512800</v>
      </c>
      <c r="D107" s="3">
        <f>LN(FTSE_MIB_stock_data[[#This Row],[Close Price]]/B106)</f>
        <v>2.3844308751902698E-2</v>
      </c>
      <c r="E107" s="3">
        <f t="shared" si="1"/>
        <v>-0.20410303742238625</v>
      </c>
    </row>
    <row r="108" spans="1:5" x14ac:dyDescent="0.3">
      <c r="A108" s="1">
        <v>43985</v>
      </c>
      <c r="B108" s="6">
        <v>19.641999999999999</v>
      </c>
      <c r="C108" s="2">
        <v>828030700</v>
      </c>
      <c r="D108" s="3">
        <f>LN(FTSE_MIB_stock_data[[#This Row],[Close Price]]/B107)</f>
        <v>3.4758633365174041E-2</v>
      </c>
      <c r="E108" s="3">
        <f t="shared" si="1"/>
        <v>-0.17595234099681151</v>
      </c>
    </row>
    <row r="109" spans="1:5" x14ac:dyDescent="0.3">
      <c r="A109" s="1">
        <v>43986</v>
      </c>
      <c r="B109" s="6">
        <v>19.634</v>
      </c>
      <c r="C109" s="2">
        <v>814390200</v>
      </c>
      <c r="D109" s="3">
        <f>LN(FTSE_MIB_stock_data[[#This Row],[Close Price]]/B108)</f>
        <v>-4.0737346525279039E-4</v>
      </c>
      <c r="E109" s="3">
        <f t="shared" si="1"/>
        <v>-0.17628796777982877</v>
      </c>
    </row>
    <row r="110" spans="1:5" x14ac:dyDescent="0.3">
      <c r="A110" s="1">
        <v>43987</v>
      </c>
      <c r="B110" s="6">
        <v>20.187999999999999</v>
      </c>
      <c r="C110" s="2">
        <v>925086600</v>
      </c>
      <c r="D110" s="3">
        <f>LN(FTSE_MIB_stock_data[[#This Row],[Close Price]]/B109)</f>
        <v>2.7825611207686281E-2</v>
      </c>
      <c r="E110" s="3">
        <f t="shared" si="1"/>
        <v>-0.15304581305588186</v>
      </c>
    </row>
    <row r="111" spans="1:5" x14ac:dyDescent="0.3">
      <c r="A111" s="1">
        <v>43990</v>
      </c>
      <c r="B111" s="6">
        <v>20.231000000000002</v>
      </c>
      <c r="C111" s="2">
        <v>773230400</v>
      </c>
      <c r="D111" s="3">
        <f>LN(FTSE_MIB_stock_data[[#This Row],[Close Price]]/B110)</f>
        <v>2.1277130172608579E-3</v>
      </c>
      <c r="E111" s="3">
        <f t="shared" si="1"/>
        <v>-0.15124181909716383</v>
      </c>
    </row>
    <row r="112" spans="1:5" x14ac:dyDescent="0.3">
      <c r="A112" s="1">
        <v>43991</v>
      </c>
      <c r="B112" s="6">
        <v>19.93</v>
      </c>
      <c r="C112" s="2">
        <v>779956200</v>
      </c>
      <c r="D112" s="3">
        <f>LN(FTSE_MIB_stock_data[[#This Row],[Close Price]]/B111)</f>
        <v>-1.4989947270573428E-2</v>
      </c>
      <c r="E112" s="3">
        <f t="shared" si="1"/>
        <v>-0.16386977680818926</v>
      </c>
    </row>
    <row r="113" spans="1:5" x14ac:dyDescent="0.3">
      <c r="A113" s="1">
        <v>43992</v>
      </c>
      <c r="B113" s="6">
        <v>19.757999999999999</v>
      </c>
      <c r="C113" s="2">
        <v>703770700</v>
      </c>
      <c r="D113" s="3">
        <f>LN(FTSE_MIB_stock_data[[#This Row],[Close Price]]/B112)</f>
        <v>-8.667661602421094E-3</v>
      </c>
      <c r="E113" s="3">
        <f t="shared" si="1"/>
        <v>-0.17108575264306089</v>
      </c>
    </row>
    <row r="114" spans="1:5" x14ac:dyDescent="0.3">
      <c r="A114" s="1">
        <v>43993</v>
      </c>
      <c r="B114" s="6">
        <v>18.806999999999999</v>
      </c>
      <c r="C114" s="2">
        <v>789867400</v>
      </c>
      <c r="D114" s="3">
        <f>LN(FTSE_MIB_stock_data[[#This Row],[Close Price]]/B113)</f>
        <v>-4.932933166234111E-2</v>
      </c>
      <c r="E114" s="3">
        <f t="shared" si="1"/>
        <v>-0.21098338647424064</v>
      </c>
    </row>
    <row r="115" spans="1:5" x14ac:dyDescent="0.3">
      <c r="A115" s="1">
        <v>43994</v>
      </c>
      <c r="B115" s="6">
        <v>18.888000000000002</v>
      </c>
      <c r="C115" s="2">
        <v>610202600</v>
      </c>
      <c r="D115" s="3">
        <f>LN(FTSE_MIB_stock_data[[#This Row],[Close Price]]/B114)</f>
        <v>4.2976588232708467E-3</v>
      </c>
      <c r="E115" s="3">
        <f t="shared" si="1"/>
        <v>-0.2075851652961905</v>
      </c>
    </row>
    <row r="116" spans="1:5" x14ac:dyDescent="0.3">
      <c r="A116" s="1">
        <v>43997</v>
      </c>
      <c r="B116" s="6">
        <v>18.969000000000001</v>
      </c>
      <c r="C116" s="2">
        <v>483442500</v>
      </c>
      <c r="D116" s="3">
        <f>LN(FTSE_MIB_stock_data[[#This Row],[Close Price]]/B115)</f>
        <v>4.2792679613739308E-3</v>
      </c>
      <c r="E116" s="3">
        <f t="shared" si="1"/>
        <v>-0.20418694411814053</v>
      </c>
    </row>
    <row r="117" spans="1:5" x14ac:dyDescent="0.3">
      <c r="A117" s="1">
        <v>43998</v>
      </c>
      <c r="B117" s="6">
        <v>19.626000000000001</v>
      </c>
      <c r="C117" s="2">
        <v>786184600</v>
      </c>
      <c r="D117" s="3">
        <f>LN(FTSE_MIB_stock_data[[#This Row],[Close Price]]/B116)</f>
        <v>3.4049150039716092E-2</v>
      </c>
      <c r="E117" s="3">
        <f t="shared" si="1"/>
        <v>-0.17662359456284601</v>
      </c>
    </row>
    <row r="118" spans="1:5" x14ac:dyDescent="0.3">
      <c r="A118" s="1">
        <v>43999</v>
      </c>
      <c r="B118" s="6">
        <v>19.585999999999999</v>
      </c>
      <c r="C118" s="2">
        <v>575170300</v>
      </c>
      <c r="D118" s="3">
        <f>LN(FTSE_MIB_stock_data[[#This Row],[Close Price]]/B117)</f>
        <v>-2.040192485699267E-3</v>
      </c>
      <c r="E118" s="3">
        <f t="shared" si="1"/>
        <v>-0.17830172847793255</v>
      </c>
    </row>
    <row r="119" spans="1:5" x14ac:dyDescent="0.3">
      <c r="A119" s="1">
        <v>44000</v>
      </c>
      <c r="B119" s="6">
        <v>19.486000000000001</v>
      </c>
      <c r="C119" s="2">
        <v>495706400</v>
      </c>
      <c r="D119" s="3">
        <f>LN(FTSE_MIB_stock_data[[#This Row],[Close Price]]/B118)</f>
        <v>-5.1187662954531379E-3</v>
      </c>
      <c r="E119" s="3">
        <f t="shared" si="1"/>
        <v>-0.18249706326564852</v>
      </c>
    </row>
    <row r="120" spans="1:5" x14ac:dyDescent="0.3">
      <c r="A120" s="1">
        <v>44001</v>
      </c>
      <c r="B120" s="6">
        <v>19.619</v>
      </c>
      <c r="C120" s="2">
        <v>934839800</v>
      </c>
      <c r="D120" s="3">
        <f>LN(FTSE_MIB_stock_data[[#This Row],[Close Price]]/B119)</f>
        <v>6.8022254355422545E-3</v>
      </c>
      <c r="E120" s="3">
        <f t="shared" si="1"/>
        <v>-0.17691726799798621</v>
      </c>
    </row>
    <row r="121" spans="1:5" x14ac:dyDescent="0.3">
      <c r="A121" s="1">
        <v>44004</v>
      </c>
      <c r="B121" s="6">
        <v>19.478999999999999</v>
      </c>
      <c r="C121" s="2">
        <v>421857500</v>
      </c>
      <c r="D121" s="3">
        <f>LN(FTSE_MIB_stock_data[[#This Row],[Close Price]]/B120)</f>
        <v>-7.161522244232393E-3</v>
      </c>
      <c r="E121" s="3">
        <f t="shared" si="1"/>
        <v>-0.18279073670078871</v>
      </c>
    </row>
    <row r="122" spans="1:5" x14ac:dyDescent="0.3">
      <c r="A122" s="1">
        <v>44005</v>
      </c>
      <c r="B122" s="6">
        <v>19.841999999999999</v>
      </c>
      <c r="C122" s="2">
        <v>523455200</v>
      </c>
      <c r="D122" s="3">
        <f>LN(FTSE_MIB_stock_data[[#This Row],[Close Price]]/B121)</f>
        <v>1.8463941033251344E-2</v>
      </c>
      <c r="E122" s="3">
        <f t="shared" si="1"/>
        <v>-0.16756167142137943</v>
      </c>
    </row>
    <row r="123" spans="1:5" x14ac:dyDescent="0.3">
      <c r="A123" s="1">
        <v>44006</v>
      </c>
      <c r="B123" s="6">
        <v>19.163</v>
      </c>
      <c r="C123" s="2">
        <v>511785200</v>
      </c>
      <c r="D123" s="3">
        <f>LN(FTSE_MIB_stock_data[[#This Row],[Close Price]]/B122)</f>
        <v>-3.4819566741352538E-2</v>
      </c>
      <c r="E123" s="3">
        <f t="shared" si="1"/>
        <v>-0.19604799462997141</v>
      </c>
    </row>
    <row r="124" spans="1:5" x14ac:dyDescent="0.3">
      <c r="A124" s="1">
        <v>44007</v>
      </c>
      <c r="B124" s="6">
        <v>19.234999999999999</v>
      </c>
      <c r="C124" s="2">
        <v>491616700</v>
      </c>
      <c r="D124" s="3">
        <f>LN(FTSE_MIB_stock_data[[#This Row],[Close Price]]/B123)</f>
        <v>3.7501997179002012E-3</v>
      </c>
      <c r="E124" s="3">
        <f t="shared" si="1"/>
        <v>-0.19302735358281589</v>
      </c>
    </row>
    <row r="125" spans="1:5" x14ac:dyDescent="0.3">
      <c r="A125" s="1">
        <v>44008</v>
      </c>
      <c r="B125" s="6">
        <v>19.123999999999999</v>
      </c>
      <c r="C125" s="2">
        <v>366134900</v>
      </c>
      <c r="D125" s="3">
        <f>LN(FTSE_MIB_stock_data[[#This Row],[Close Price]]/B124)</f>
        <v>-5.7874454404015854E-3</v>
      </c>
      <c r="E125" s="3">
        <f t="shared" si="1"/>
        <v>-0.19768417519718073</v>
      </c>
    </row>
    <row r="126" spans="1:5" x14ac:dyDescent="0.3">
      <c r="A126" s="1">
        <v>44011</v>
      </c>
      <c r="B126" s="6">
        <v>19.446999999999999</v>
      </c>
      <c r="C126" s="2">
        <v>358186700</v>
      </c>
      <c r="D126" s="3">
        <f>LN(FTSE_MIB_stock_data[[#This Row],[Close Price]]/B125)</f>
        <v>1.6748725758888243E-2</v>
      </c>
      <c r="E126" s="3">
        <f t="shared" si="1"/>
        <v>-0.18413324383285784</v>
      </c>
    </row>
    <row r="127" spans="1:5" x14ac:dyDescent="0.3">
      <c r="A127" s="1">
        <v>44012</v>
      </c>
      <c r="B127" s="6">
        <v>19.376000000000001</v>
      </c>
      <c r="C127" s="2">
        <v>414866900</v>
      </c>
      <c r="D127" s="3">
        <f>LN(FTSE_MIB_stock_data[[#This Row],[Close Price]]/B126)</f>
        <v>-3.6576297120086698E-3</v>
      </c>
      <c r="E127" s="3">
        <f t="shared" si="1"/>
        <v>-0.18711193153213615</v>
      </c>
    </row>
    <row r="128" spans="1:5" x14ac:dyDescent="0.3">
      <c r="A128" s="1">
        <v>44013</v>
      </c>
      <c r="B128" s="6">
        <v>19.331</v>
      </c>
      <c r="C128" s="2">
        <v>361833800</v>
      </c>
      <c r="D128" s="3">
        <f>LN(FTSE_MIB_stock_data[[#This Row],[Close Price]]/B127)</f>
        <v>-2.3251618711817947E-3</v>
      </c>
      <c r="E128" s="3">
        <f t="shared" si="1"/>
        <v>-0.18899983218660846</v>
      </c>
    </row>
    <row r="129" spans="1:5" x14ac:dyDescent="0.3">
      <c r="A129" s="1">
        <v>44014</v>
      </c>
      <c r="B129" s="6">
        <v>19.887</v>
      </c>
      <c r="C129" s="2">
        <v>495115800</v>
      </c>
      <c r="D129" s="3">
        <f>LN(FTSE_MIB_stock_data[[#This Row],[Close Price]]/B128)</f>
        <v>2.8356226987809395E-2</v>
      </c>
      <c r="E129" s="3">
        <f t="shared" si="1"/>
        <v>-0.16567377076690712</v>
      </c>
    </row>
    <row r="130" spans="1:5" x14ac:dyDescent="0.3">
      <c r="A130" s="1">
        <v>44015</v>
      </c>
      <c r="B130" s="6">
        <v>19.727</v>
      </c>
      <c r="C130" s="2">
        <v>289547200</v>
      </c>
      <c r="D130" s="3">
        <f>LN(FTSE_MIB_stock_data[[#This Row],[Close Price]]/B129)</f>
        <v>-8.0779961656324163E-3</v>
      </c>
      <c r="E130" s="3">
        <f t="shared" ref="E130:E193" si="2">((B130 - $B$2) / $B$2)</f>
        <v>-0.17238630642725283</v>
      </c>
    </row>
    <row r="131" spans="1:5" x14ac:dyDescent="0.3">
      <c r="A131" s="1">
        <v>44018</v>
      </c>
      <c r="B131" s="6">
        <v>20.032</v>
      </c>
      <c r="C131" s="2">
        <v>443634500</v>
      </c>
      <c r="D131" s="3">
        <f>LN(FTSE_MIB_stock_data[[#This Row],[Close Price]]/B130)</f>
        <v>1.5342739155956235E-2</v>
      </c>
      <c r="E131" s="3">
        <f t="shared" si="2"/>
        <v>-0.15959053532471887</v>
      </c>
    </row>
    <row r="132" spans="1:5" x14ac:dyDescent="0.3">
      <c r="A132" s="1">
        <v>44019</v>
      </c>
      <c r="B132" s="6">
        <v>20.013000000000002</v>
      </c>
      <c r="C132" s="2">
        <v>352024500</v>
      </c>
      <c r="D132" s="3">
        <f>LN(FTSE_MIB_stock_data[[#This Row],[Close Price]]/B131)</f>
        <v>-9.4893252219990906E-4</v>
      </c>
      <c r="E132" s="3">
        <f t="shared" si="2"/>
        <v>-0.16038764893438484</v>
      </c>
    </row>
    <row r="133" spans="1:5" x14ac:dyDescent="0.3">
      <c r="A133" s="1">
        <v>44020</v>
      </c>
      <c r="B133" s="6">
        <v>19.899999999999999</v>
      </c>
      <c r="C133" s="2">
        <v>327081800</v>
      </c>
      <c r="D133" s="3">
        <f>LN(FTSE_MIB_stock_data[[#This Row],[Close Price]]/B132)</f>
        <v>-5.6623306650415333E-3</v>
      </c>
      <c r="E133" s="3">
        <f t="shared" si="2"/>
        <v>-0.16512837724450413</v>
      </c>
    </row>
    <row r="134" spans="1:5" x14ac:dyDescent="0.3">
      <c r="A134" s="1">
        <v>44021</v>
      </c>
      <c r="B134" s="6">
        <v>19.506</v>
      </c>
      <c r="C134" s="2">
        <v>324855600</v>
      </c>
      <c r="D134" s="3">
        <f>LN(FTSE_MIB_stock_data[[#This Row],[Close Price]]/B133)</f>
        <v>-1.9997621180623298E-2</v>
      </c>
      <c r="E134" s="3">
        <f t="shared" si="2"/>
        <v>-0.18165799630810534</v>
      </c>
    </row>
    <row r="135" spans="1:5" x14ac:dyDescent="0.3">
      <c r="A135" s="1">
        <v>44022</v>
      </c>
      <c r="B135" s="6">
        <v>19.768000000000001</v>
      </c>
      <c r="C135" s="2">
        <v>299117400</v>
      </c>
      <c r="D135" s="3">
        <f>LN(FTSE_MIB_stock_data[[#This Row],[Close Price]]/B134)</f>
        <v>1.3342358136485587E-2</v>
      </c>
      <c r="E135" s="3">
        <f t="shared" si="2"/>
        <v>-0.17066621916428923</v>
      </c>
    </row>
    <row r="136" spans="1:5" x14ac:dyDescent="0.3">
      <c r="A136" s="1">
        <v>44025</v>
      </c>
      <c r="B136" s="6">
        <v>20.003</v>
      </c>
      <c r="C136" s="2">
        <v>449146200</v>
      </c>
      <c r="D136" s="3">
        <f>LN(FTSE_MIB_stock_data[[#This Row],[Close Price]]/B135)</f>
        <v>1.1817793618806896E-2</v>
      </c>
      <c r="E136" s="3">
        <f t="shared" si="2"/>
        <v>-0.1608071824131565</v>
      </c>
    </row>
    <row r="137" spans="1:5" x14ac:dyDescent="0.3">
      <c r="A137" s="1">
        <v>44026</v>
      </c>
      <c r="B137" s="6">
        <v>19.88</v>
      </c>
      <c r="C137" s="2">
        <v>425475000</v>
      </c>
      <c r="D137" s="3">
        <f>LN(FTSE_MIB_stock_data[[#This Row],[Close Price]]/B136)</f>
        <v>-6.1680610766879041E-3</v>
      </c>
      <c r="E137" s="3">
        <f t="shared" si="2"/>
        <v>-0.16596744420204732</v>
      </c>
    </row>
    <row r="138" spans="1:5" x14ac:dyDescent="0.3">
      <c r="A138" s="1">
        <v>44027</v>
      </c>
      <c r="B138" s="6">
        <v>20.280999999999999</v>
      </c>
      <c r="C138" s="2">
        <v>507289700</v>
      </c>
      <c r="D138" s="3">
        <f>LN(FTSE_MIB_stock_data[[#This Row],[Close Price]]/B137)</f>
        <v>1.9970285943567177E-2</v>
      </c>
      <c r="E138" s="3">
        <f t="shared" si="2"/>
        <v>-0.14914415170330592</v>
      </c>
    </row>
    <row r="139" spans="1:5" x14ac:dyDescent="0.3">
      <c r="A139" s="1">
        <v>44028</v>
      </c>
      <c r="B139" s="6">
        <v>20.356000000000002</v>
      </c>
      <c r="C139" s="2">
        <v>483034300</v>
      </c>
      <c r="D139" s="3">
        <f>LN(FTSE_MIB_stock_data[[#This Row],[Close Price]]/B138)</f>
        <v>3.6912215545911609E-3</v>
      </c>
      <c r="E139" s="3">
        <f t="shared" si="2"/>
        <v>-0.14599765061251876</v>
      </c>
    </row>
    <row r="140" spans="1:5" x14ac:dyDescent="0.3">
      <c r="A140" s="1">
        <v>44029</v>
      </c>
      <c r="B140" s="6">
        <v>20.419</v>
      </c>
      <c r="C140" s="2">
        <v>399015800</v>
      </c>
      <c r="D140" s="3">
        <f>LN(FTSE_MIB_stock_data[[#This Row],[Close Price]]/B139)</f>
        <v>3.0901312143113437E-3</v>
      </c>
      <c r="E140" s="3">
        <f t="shared" si="2"/>
        <v>-0.14335458969625769</v>
      </c>
    </row>
    <row r="141" spans="1:5" x14ac:dyDescent="0.3">
      <c r="A141" s="1">
        <v>44032</v>
      </c>
      <c r="B141" s="6">
        <v>20.620999999999999</v>
      </c>
      <c r="C141" s="2">
        <v>448609300</v>
      </c>
      <c r="D141" s="3">
        <f>LN(FTSE_MIB_stock_data[[#This Row],[Close Price]]/B140)</f>
        <v>9.844134077231434E-3</v>
      </c>
      <c r="E141" s="3">
        <f t="shared" si="2"/>
        <v>-0.13488001342507133</v>
      </c>
    </row>
    <row r="142" spans="1:5" x14ac:dyDescent="0.3">
      <c r="A142" s="1">
        <v>44033</v>
      </c>
      <c r="B142" s="6">
        <v>20.722999999999999</v>
      </c>
      <c r="C142" s="2">
        <v>642358800</v>
      </c>
      <c r="D142" s="3">
        <f>LN(FTSE_MIB_stock_data[[#This Row],[Close Price]]/B141)</f>
        <v>4.9342205372214778E-3</v>
      </c>
      <c r="E142" s="3">
        <f t="shared" si="2"/>
        <v>-0.13060077194160094</v>
      </c>
    </row>
    <row r="143" spans="1:5" x14ac:dyDescent="0.3">
      <c r="A143" s="1">
        <v>44034</v>
      </c>
      <c r="B143" s="6">
        <v>20.599</v>
      </c>
      <c r="C143" s="2">
        <v>400283900</v>
      </c>
      <c r="D143" s="3">
        <f>LN(FTSE_MIB_stock_data[[#This Row],[Close Price]]/B142)</f>
        <v>-6.001663627418493E-3</v>
      </c>
      <c r="E143" s="3">
        <f t="shared" si="2"/>
        <v>-0.1358029870783688</v>
      </c>
    </row>
    <row r="144" spans="1:5" x14ac:dyDescent="0.3">
      <c r="A144" s="1">
        <v>44035</v>
      </c>
      <c r="B144" s="6">
        <v>20.454000000000001</v>
      </c>
      <c r="C144" s="2">
        <v>372189300</v>
      </c>
      <c r="D144" s="3">
        <f>LN(FTSE_MIB_stock_data[[#This Row],[Close Price]]/B143)</f>
        <v>-7.0640685441108889E-3</v>
      </c>
      <c r="E144" s="3">
        <f t="shared" si="2"/>
        <v>-0.14188622252055705</v>
      </c>
    </row>
    <row r="145" spans="1:5" x14ac:dyDescent="0.3">
      <c r="A145" s="1">
        <v>44036</v>
      </c>
      <c r="B145" s="6">
        <v>20.074999999999999</v>
      </c>
      <c r="C145" s="2">
        <v>378518300</v>
      </c>
      <c r="D145" s="3">
        <f>LN(FTSE_MIB_stock_data[[#This Row],[Close Price]]/B144)</f>
        <v>-1.8703202550995751E-2</v>
      </c>
      <c r="E145" s="3">
        <f t="shared" si="2"/>
        <v>-0.15778654136600098</v>
      </c>
    </row>
    <row r="146" spans="1:5" x14ac:dyDescent="0.3">
      <c r="A146" s="1">
        <v>44039</v>
      </c>
      <c r="B146" s="6">
        <v>20.02</v>
      </c>
      <c r="C146" s="2">
        <v>358176700</v>
      </c>
      <c r="D146" s="3">
        <f>LN(FTSE_MIB_stock_data[[#This Row],[Close Price]]/B145)</f>
        <v>-2.7434859457508326E-3</v>
      </c>
      <c r="E146" s="3">
        <f t="shared" si="2"/>
        <v>-0.16009397549924481</v>
      </c>
    </row>
    <row r="147" spans="1:5" x14ac:dyDescent="0.3">
      <c r="A147" s="1">
        <v>44040</v>
      </c>
      <c r="B147" s="6">
        <v>19.902999999999999</v>
      </c>
      <c r="C147" s="2">
        <v>335491900</v>
      </c>
      <c r="D147" s="3">
        <f>LN(FTSE_MIB_stock_data[[#This Row],[Close Price]]/B146)</f>
        <v>-5.8612997499911182E-3</v>
      </c>
      <c r="E147" s="3">
        <f t="shared" si="2"/>
        <v>-0.16500251720087264</v>
      </c>
    </row>
    <row r="148" spans="1:5" x14ac:dyDescent="0.3">
      <c r="A148" s="1">
        <v>44041</v>
      </c>
      <c r="B148" s="6">
        <v>19.881</v>
      </c>
      <c r="C148" s="2">
        <v>359277100</v>
      </c>
      <c r="D148" s="3">
        <f>LN(FTSE_MIB_stock_data[[#This Row],[Close Price]]/B147)</f>
        <v>-1.1059723628838016E-3</v>
      </c>
      <c r="E148" s="3">
        <f t="shared" si="2"/>
        <v>-0.1659254908541701</v>
      </c>
    </row>
    <row r="149" spans="1:5" x14ac:dyDescent="0.3">
      <c r="A149" s="1">
        <v>44042</v>
      </c>
      <c r="B149" s="6">
        <v>19.228000000000002</v>
      </c>
      <c r="C149" s="2">
        <v>545919800</v>
      </c>
      <c r="D149" s="3">
        <f>LN(FTSE_MIB_stock_data[[#This Row],[Close Price]]/B148)</f>
        <v>-3.3396951742485158E-2</v>
      </c>
      <c r="E149" s="3">
        <f t="shared" si="2"/>
        <v>-0.19332102701795592</v>
      </c>
    </row>
    <row r="150" spans="1:5" x14ac:dyDescent="0.3">
      <c r="A150" s="1">
        <v>44043</v>
      </c>
      <c r="B150" s="6">
        <v>19.091999999999999</v>
      </c>
      <c r="C150" s="2">
        <v>454759400</v>
      </c>
      <c r="D150" s="3">
        <f>LN(FTSE_MIB_stock_data[[#This Row],[Close Price]]/B149)</f>
        <v>-7.0981508880642655E-3</v>
      </c>
      <c r="E150" s="3">
        <f t="shared" si="2"/>
        <v>-0.19902668232924989</v>
      </c>
    </row>
    <row r="151" spans="1:5" x14ac:dyDescent="0.3">
      <c r="A151" s="1">
        <v>44046</v>
      </c>
      <c r="B151" s="6">
        <v>19.38</v>
      </c>
      <c r="C151" s="2">
        <v>411205200</v>
      </c>
      <c r="D151" s="3">
        <f>LN(FTSE_MIB_stock_data[[#This Row],[Close Price]]/B150)</f>
        <v>1.4972207318970109E-2</v>
      </c>
      <c r="E151" s="3">
        <f t="shared" si="2"/>
        <v>-0.18694411814062761</v>
      </c>
    </row>
    <row r="152" spans="1:5" x14ac:dyDescent="0.3">
      <c r="A152" s="1">
        <v>44047</v>
      </c>
      <c r="B152" s="6">
        <v>19.614000000000001</v>
      </c>
      <c r="C152" s="2">
        <v>566864900</v>
      </c>
      <c r="D152" s="3">
        <f>LN(FTSE_MIB_stock_data[[#This Row],[Close Price]]/B151)</f>
        <v>1.2001990507508442E-2</v>
      </c>
      <c r="E152" s="3">
        <f t="shared" si="2"/>
        <v>-0.17712703473737196</v>
      </c>
    </row>
    <row r="153" spans="1:5" x14ac:dyDescent="0.3">
      <c r="A153" s="1">
        <v>44048</v>
      </c>
      <c r="B153" s="6">
        <v>19.739999999999998</v>
      </c>
      <c r="C153" s="2">
        <v>544154400</v>
      </c>
      <c r="D153" s="3">
        <f>LN(FTSE_MIB_stock_data[[#This Row],[Close Price]]/B152)</f>
        <v>6.4034370352067868E-3</v>
      </c>
      <c r="E153" s="3">
        <f t="shared" si="2"/>
        <v>-0.17184091290484982</v>
      </c>
    </row>
    <row r="154" spans="1:5" x14ac:dyDescent="0.3">
      <c r="A154" s="1">
        <v>44049</v>
      </c>
      <c r="B154" s="6">
        <v>19.475000000000001</v>
      </c>
      <c r="C154" s="2">
        <v>642423100</v>
      </c>
      <c r="D154" s="3">
        <f>LN(FTSE_MIB_stock_data[[#This Row],[Close Price]]/B153)</f>
        <v>-1.3515442248523451E-2</v>
      </c>
      <c r="E154" s="3">
        <f t="shared" si="2"/>
        <v>-0.18295855009229725</v>
      </c>
    </row>
    <row r="155" spans="1:5" x14ac:dyDescent="0.3">
      <c r="A155" s="1">
        <v>44050</v>
      </c>
      <c r="B155" s="6">
        <v>19.515999999999998</v>
      </c>
      <c r="C155" s="2">
        <v>349794600</v>
      </c>
      <c r="D155" s="3">
        <f>LN(FTSE_MIB_stock_data[[#This Row],[Close Price]]/B154)</f>
        <v>2.1030501967786684E-3</v>
      </c>
      <c r="E155" s="3">
        <f t="shared" si="2"/>
        <v>-0.18123846282933381</v>
      </c>
    </row>
    <row r="156" spans="1:5" x14ac:dyDescent="0.3">
      <c r="A156" s="1">
        <v>44053</v>
      </c>
      <c r="B156" s="6">
        <v>19.652000000000001</v>
      </c>
      <c r="C156" s="2">
        <v>251844900</v>
      </c>
      <c r="D156" s="3">
        <f>LN(FTSE_MIB_stock_data[[#This Row],[Close Price]]/B155)</f>
        <v>6.9444723528112153E-3</v>
      </c>
      <c r="E156" s="3">
        <f t="shared" si="2"/>
        <v>-0.17553280751803985</v>
      </c>
    </row>
    <row r="157" spans="1:5" x14ac:dyDescent="0.3">
      <c r="A157" s="1">
        <v>44054</v>
      </c>
      <c r="B157" s="6">
        <v>20.209</v>
      </c>
      <c r="C157" s="2">
        <v>486632200</v>
      </c>
      <c r="D157" s="3">
        <f>LN(FTSE_MIB_stock_data[[#This Row],[Close Price]]/B156)</f>
        <v>2.7948935429709363E-2</v>
      </c>
      <c r="E157" s="3">
        <f t="shared" si="2"/>
        <v>-0.15216479275046144</v>
      </c>
    </row>
    <row r="158" spans="1:5" x14ac:dyDescent="0.3">
      <c r="A158" s="1">
        <v>44055</v>
      </c>
      <c r="B158" s="6">
        <v>20.437000000000001</v>
      </c>
      <c r="C158" s="2">
        <v>372877300</v>
      </c>
      <c r="D158" s="3">
        <f>LN(FTSE_MIB_stock_data[[#This Row],[Close Price]]/B157)</f>
        <v>1.1218933790287771E-2</v>
      </c>
      <c r="E158" s="3">
        <f t="shared" si="2"/>
        <v>-0.14259942943446877</v>
      </c>
    </row>
    <row r="159" spans="1:5" x14ac:dyDescent="0.3">
      <c r="A159" s="1">
        <v>44056</v>
      </c>
      <c r="B159" s="6">
        <v>20.257000000000001</v>
      </c>
      <c r="C159" s="2">
        <v>314363800</v>
      </c>
      <c r="D159" s="3">
        <f>LN(FTSE_MIB_stock_data[[#This Row],[Close Price]]/B158)</f>
        <v>-8.8465706947297024E-3</v>
      </c>
      <c r="E159" s="3">
        <f t="shared" si="2"/>
        <v>-0.15015103205235766</v>
      </c>
    </row>
    <row r="160" spans="1:5" x14ac:dyDescent="0.3">
      <c r="A160" s="1">
        <v>44057</v>
      </c>
      <c r="B160" s="6">
        <v>20.027999999999999</v>
      </c>
      <c r="C160" s="2">
        <v>296289800</v>
      </c>
      <c r="D160" s="3">
        <f>LN(FTSE_MIB_stock_data[[#This Row],[Close Price]]/B159)</f>
        <v>-1.1369118363971115E-2</v>
      </c>
      <c r="E160" s="3">
        <f t="shared" si="2"/>
        <v>-0.15975834871622754</v>
      </c>
    </row>
    <row r="161" spans="1:5" x14ac:dyDescent="0.3">
      <c r="A161" s="1">
        <v>44060</v>
      </c>
      <c r="B161" s="6">
        <v>19.95</v>
      </c>
      <c r="C161" s="2">
        <v>246143300</v>
      </c>
      <c r="D161" s="3">
        <f>LN(FTSE_MIB_stock_data[[#This Row],[Close Price]]/B160)</f>
        <v>-3.9021511318258267E-3</v>
      </c>
      <c r="E161" s="3">
        <f t="shared" si="2"/>
        <v>-0.16303070985064605</v>
      </c>
    </row>
    <row r="162" spans="1:5" x14ac:dyDescent="0.3">
      <c r="A162" s="1">
        <v>44061</v>
      </c>
      <c r="B162" s="6">
        <v>19.846</v>
      </c>
      <c r="C162" s="2">
        <v>255470500</v>
      </c>
      <c r="D162" s="3">
        <f>LN(FTSE_MIB_stock_data[[#This Row],[Close Price]]/B161)</f>
        <v>-5.2266678438226211E-3</v>
      </c>
      <c r="E162" s="3">
        <f t="shared" si="2"/>
        <v>-0.16739385802987072</v>
      </c>
    </row>
    <row r="163" spans="1:5" x14ac:dyDescent="0.3">
      <c r="A163" s="1">
        <v>44062</v>
      </c>
      <c r="B163" s="6">
        <v>20.055</v>
      </c>
      <c r="C163" s="2">
        <v>221316800</v>
      </c>
      <c r="D163" s="3">
        <f>LN(FTSE_MIB_stock_data[[#This Row],[Close Price]]/B162)</f>
        <v>1.0476023729966323E-2</v>
      </c>
      <c r="E163" s="3">
        <f t="shared" si="2"/>
        <v>-0.15862560832354416</v>
      </c>
    </row>
    <row r="164" spans="1:5" x14ac:dyDescent="0.3">
      <c r="A164" s="1">
        <v>44063</v>
      </c>
      <c r="B164" s="6">
        <v>19.766999999999999</v>
      </c>
      <c r="C164" s="2">
        <v>264922400</v>
      </c>
      <c r="D164" s="3">
        <f>LN(FTSE_MIB_stock_data[[#This Row],[Close Price]]/B163)</f>
        <v>-1.4464618622223662E-2</v>
      </c>
      <c r="E164" s="3">
        <f t="shared" si="2"/>
        <v>-0.17070817251216644</v>
      </c>
    </row>
    <row r="165" spans="1:5" x14ac:dyDescent="0.3">
      <c r="A165" s="1">
        <v>44064</v>
      </c>
      <c r="B165" s="6">
        <v>19.695</v>
      </c>
      <c r="C165" s="2">
        <v>300533200</v>
      </c>
      <c r="D165" s="3">
        <f>LN(FTSE_MIB_stock_data[[#This Row],[Close Price]]/B164)</f>
        <v>-3.6490841769232962E-3</v>
      </c>
      <c r="E165" s="3">
        <f t="shared" si="2"/>
        <v>-0.17372881355932196</v>
      </c>
    </row>
    <row r="166" spans="1:5" x14ac:dyDescent="0.3">
      <c r="A166" s="1">
        <v>44067</v>
      </c>
      <c r="B166" s="6">
        <v>20.113</v>
      </c>
      <c r="C166" s="2">
        <v>304828800</v>
      </c>
      <c r="D166" s="3">
        <f>LN(FTSE_MIB_stock_data[[#This Row],[Close Price]]/B165)</f>
        <v>2.1001575748214808E-2</v>
      </c>
      <c r="E166" s="3">
        <f t="shared" si="2"/>
        <v>-0.15619231414666887</v>
      </c>
    </row>
    <row r="167" spans="1:5" x14ac:dyDescent="0.3">
      <c r="A167" s="1">
        <v>44068</v>
      </c>
      <c r="B167" s="6">
        <v>20.03</v>
      </c>
      <c r="C167" s="2">
        <v>327848800</v>
      </c>
      <c r="D167" s="3">
        <f>LN(FTSE_MIB_stock_data[[#This Row],[Close Price]]/B166)</f>
        <v>-4.1352224933569638E-3</v>
      </c>
      <c r="E167" s="3">
        <f t="shared" si="2"/>
        <v>-0.15967444202047312</v>
      </c>
    </row>
    <row r="168" spans="1:5" x14ac:dyDescent="0.3">
      <c r="A168" s="1">
        <v>44069</v>
      </c>
      <c r="B168" s="6">
        <v>20.137</v>
      </c>
      <c r="C168" s="2">
        <v>336048100</v>
      </c>
      <c r="D168" s="3">
        <f>LN(FTSE_MIB_stock_data[[#This Row],[Close Price]]/B167)</f>
        <v>5.3277692185414978E-3</v>
      </c>
      <c r="E168" s="3">
        <f t="shared" si="2"/>
        <v>-0.15518543379761698</v>
      </c>
    </row>
    <row r="169" spans="1:5" x14ac:dyDescent="0.3">
      <c r="A169" s="1">
        <v>44070</v>
      </c>
      <c r="B169" s="6">
        <v>19.847000000000001</v>
      </c>
      <c r="C169" s="2">
        <v>479171100</v>
      </c>
      <c r="D169" s="3">
        <f>LN(FTSE_MIB_stock_data[[#This Row],[Close Price]]/B168)</f>
        <v>-1.4506056686146684E-2</v>
      </c>
      <c r="E169" s="3">
        <f t="shared" si="2"/>
        <v>-0.16735190468199351</v>
      </c>
    </row>
    <row r="170" spans="1:5" x14ac:dyDescent="0.3">
      <c r="A170" s="1">
        <v>44071</v>
      </c>
      <c r="B170" s="6">
        <v>19.841000000000001</v>
      </c>
      <c r="C170" s="2">
        <v>475736200</v>
      </c>
      <c r="D170" s="3">
        <f>LN(FTSE_MIB_stock_data[[#This Row],[Close Price]]/B169)</f>
        <v>-3.0235839778831549E-4</v>
      </c>
      <c r="E170" s="3">
        <f t="shared" si="2"/>
        <v>-0.1676036247692565</v>
      </c>
    </row>
    <row r="171" spans="1:5" x14ac:dyDescent="0.3">
      <c r="A171" s="1">
        <v>44074</v>
      </c>
      <c r="B171" s="6">
        <v>19.634</v>
      </c>
      <c r="C171" s="2">
        <v>411640300</v>
      </c>
      <c r="D171" s="3">
        <f>LN(FTSE_MIB_stock_data[[#This Row],[Close Price]]/B170)</f>
        <v>-1.0487746542003646E-2</v>
      </c>
      <c r="E171" s="3">
        <f t="shared" si="2"/>
        <v>-0.17628796777982877</v>
      </c>
    </row>
    <row r="172" spans="1:5" x14ac:dyDescent="0.3">
      <c r="A172" s="1">
        <v>44075</v>
      </c>
      <c r="B172" s="6">
        <v>19.594999999999999</v>
      </c>
      <c r="C172" s="2">
        <v>429280800</v>
      </c>
      <c r="D172" s="3">
        <f>LN(FTSE_MIB_stock_data[[#This Row],[Close Price]]/B171)</f>
        <v>-1.9883256187349812E-3</v>
      </c>
      <c r="E172" s="3">
        <f t="shared" si="2"/>
        <v>-0.1779241483470381</v>
      </c>
    </row>
    <row r="173" spans="1:5" x14ac:dyDescent="0.3">
      <c r="A173" s="1">
        <v>44076</v>
      </c>
      <c r="B173" s="6">
        <v>19.858000000000001</v>
      </c>
      <c r="C173" s="2">
        <v>375861100</v>
      </c>
      <c r="D173" s="3">
        <f>LN(FTSE_MIB_stock_data[[#This Row],[Close Price]]/B172)</f>
        <v>1.3332516959807712E-2</v>
      </c>
      <c r="E173" s="3">
        <f t="shared" si="2"/>
        <v>-0.16689041785534478</v>
      </c>
    </row>
    <row r="174" spans="1:5" x14ac:dyDescent="0.3">
      <c r="A174" s="1">
        <v>44077</v>
      </c>
      <c r="B174" s="6">
        <v>19.550999999999998</v>
      </c>
      <c r="C174" s="2">
        <v>460398600</v>
      </c>
      <c r="D174" s="3">
        <f>LN(FTSE_MIB_stock_data[[#This Row],[Close Price]]/B173)</f>
        <v>-1.5580512593049444E-2</v>
      </c>
      <c r="E174" s="3">
        <f t="shared" si="2"/>
        <v>-0.17977009565363317</v>
      </c>
    </row>
    <row r="175" spans="1:5" x14ac:dyDescent="0.3">
      <c r="A175" s="1">
        <v>44078</v>
      </c>
      <c r="B175" s="6">
        <v>19.390999999999998</v>
      </c>
      <c r="C175" s="2">
        <v>470672600</v>
      </c>
      <c r="D175" s="3">
        <f>LN(FTSE_MIB_stock_data[[#This Row],[Close Price]]/B174)</f>
        <v>-8.2173951178720409E-3</v>
      </c>
      <c r="E175" s="3">
        <f t="shared" si="2"/>
        <v>-0.18648263131397888</v>
      </c>
    </row>
    <row r="176" spans="1:5" x14ac:dyDescent="0.3">
      <c r="A176" s="1">
        <v>44081</v>
      </c>
      <c r="B176" s="6">
        <v>19.738</v>
      </c>
      <c r="C176" s="2">
        <v>309461500</v>
      </c>
      <c r="D176" s="3">
        <f>LN(FTSE_MIB_stock_data[[#This Row],[Close Price]]/B175)</f>
        <v>1.7736670849334456E-2</v>
      </c>
      <c r="E176" s="3">
        <f t="shared" si="2"/>
        <v>-0.1719248196006041</v>
      </c>
    </row>
    <row r="177" spans="1:5" x14ac:dyDescent="0.3">
      <c r="A177" s="1">
        <v>44082</v>
      </c>
      <c r="B177" s="6">
        <v>19.38</v>
      </c>
      <c r="C177" s="2">
        <v>431597700</v>
      </c>
      <c r="D177" s="3">
        <f>LN(FTSE_MIB_stock_data[[#This Row],[Close Price]]/B176)</f>
        <v>-1.8304105287195338E-2</v>
      </c>
      <c r="E177" s="3">
        <f t="shared" si="2"/>
        <v>-0.18694411814062761</v>
      </c>
    </row>
    <row r="178" spans="1:5" x14ac:dyDescent="0.3">
      <c r="A178" s="1">
        <v>44083</v>
      </c>
      <c r="B178" s="6">
        <v>19.771000000000001</v>
      </c>
      <c r="C178" s="2">
        <v>378273400</v>
      </c>
      <c r="D178" s="3">
        <f>LN(FTSE_MIB_stock_data[[#This Row],[Close Price]]/B177)</f>
        <v>1.997461113012345E-2</v>
      </c>
      <c r="E178" s="3">
        <f t="shared" si="2"/>
        <v>-0.17054035912065774</v>
      </c>
    </row>
    <row r="179" spans="1:5" x14ac:dyDescent="0.3">
      <c r="A179" s="1">
        <v>44084</v>
      </c>
      <c r="B179" s="6">
        <v>19.82</v>
      </c>
      <c r="C179" s="2">
        <v>462606700</v>
      </c>
      <c r="D179" s="3">
        <f>LN(FTSE_MIB_stock_data[[#This Row],[Close Price]]/B178)</f>
        <v>2.4753113090984096E-3</v>
      </c>
      <c r="E179" s="3">
        <f t="shared" si="2"/>
        <v>-0.16848464507467689</v>
      </c>
    </row>
    <row r="180" spans="1:5" x14ac:dyDescent="0.3">
      <c r="A180" s="1">
        <v>44085</v>
      </c>
      <c r="B180" s="6">
        <v>19.821000000000002</v>
      </c>
      <c r="C180" s="2">
        <v>357726000</v>
      </c>
      <c r="D180" s="3">
        <f>LN(FTSE_MIB_stock_data[[#This Row],[Close Price]]/B179)</f>
        <v>5.0452814016545058E-5</v>
      </c>
      <c r="E180" s="3">
        <f t="shared" si="2"/>
        <v>-0.16844269172679968</v>
      </c>
    </row>
    <row r="181" spans="1:5" x14ac:dyDescent="0.3">
      <c r="A181" s="1">
        <v>44088</v>
      </c>
      <c r="B181" s="6">
        <v>19.794</v>
      </c>
      <c r="C181" s="2">
        <v>270291800</v>
      </c>
      <c r="D181" s="3">
        <f>LN(FTSE_MIB_stock_data[[#This Row],[Close Price]]/B180)</f>
        <v>-1.3631202413590042E-3</v>
      </c>
      <c r="E181" s="3">
        <f t="shared" si="2"/>
        <v>-0.16957543211948306</v>
      </c>
    </row>
    <row r="182" spans="1:5" x14ac:dyDescent="0.3">
      <c r="A182" s="1">
        <v>44089</v>
      </c>
      <c r="B182" s="6">
        <v>19.957000000000001</v>
      </c>
      <c r="C182" s="2">
        <v>337754900</v>
      </c>
      <c r="D182" s="3">
        <f>LN(FTSE_MIB_stock_data[[#This Row],[Close Price]]/B181)</f>
        <v>8.2010975113489936E-3</v>
      </c>
      <c r="E182" s="3">
        <f t="shared" si="2"/>
        <v>-0.16273703641550588</v>
      </c>
    </row>
    <row r="183" spans="1:5" x14ac:dyDescent="0.3">
      <c r="A183" s="1">
        <v>44090</v>
      </c>
      <c r="B183" s="6">
        <v>19.963999999999999</v>
      </c>
      <c r="C183" s="2">
        <v>338233900</v>
      </c>
      <c r="D183" s="3">
        <f>LN(FTSE_MIB_stock_data[[#This Row],[Close Price]]/B182)</f>
        <v>3.5069262151440043E-4</v>
      </c>
      <c r="E183" s="3">
        <f t="shared" si="2"/>
        <v>-0.16244336298036585</v>
      </c>
    </row>
    <row r="184" spans="1:5" x14ac:dyDescent="0.3">
      <c r="A184" s="1">
        <v>44091</v>
      </c>
      <c r="B184" s="6">
        <v>19.739999999999998</v>
      </c>
      <c r="C184" s="2">
        <v>444680400</v>
      </c>
      <c r="D184" s="3">
        <f>LN(FTSE_MIB_stock_data[[#This Row],[Close Price]]/B183)</f>
        <v>-1.1283617602027283E-2</v>
      </c>
      <c r="E184" s="3">
        <f t="shared" si="2"/>
        <v>-0.17184091290484982</v>
      </c>
    </row>
    <row r="185" spans="1:5" x14ac:dyDescent="0.3">
      <c r="A185" s="1">
        <v>44092</v>
      </c>
      <c r="B185" s="6">
        <v>19.524999999999999</v>
      </c>
      <c r="C185" s="2">
        <v>714073700</v>
      </c>
      <c r="D185" s="3">
        <f>LN(FTSE_MIB_stock_data[[#This Row],[Close Price]]/B184)</f>
        <v>-1.0951338279585866E-2</v>
      </c>
      <c r="E185" s="3">
        <f t="shared" si="2"/>
        <v>-0.18086088269843933</v>
      </c>
    </row>
    <row r="186" spans="1:5" x14ac:dyDescent="0.3">
      <c r="A186" s="1">
        <v>44095</v>
      </c>
      <c r="B186" s="6">
        <v>18.792999999999999</v>
      </c>
      <c r="C186" s="2">
        <v>575956100</v>
      </c>
      <c r="D186" s="3">
        <f>LN(FTSE_MIB_stock_data[[#This Row],[Close Price]]/B185)</f>
        <v>-3.8211235651285841E-2</v>
      </c>
      <c r="E186" s="3">
        <f t="shared" si="2"/>
        <v>-0.21157073334452087</v>
      </c>
    </row>
    <row r="187" spans="1:5" x14ac:dyDescent="0.3">
      <c r="A187" s="1">
        <v>44096</v>
      </c>
      <c r="B187" s="6">
        <v>18.896000000000001</v>
      </c>
      <c r="C187" s="2">
        <v>384961300</v>
      </c>
      <c r="D187" s="3">
        <f>LN(FTSE_MIB_stock_data[[#This Row],[Close Price]]/B186)</f>
        <v>5.4657993805428112E-3</v>
      </c>
      <c r="E187" s="3">
        <f t="shared" si="2"/>
        <v>-0.20724953851317326</v>
      </c>
    </row>
    <row r="188" spans="1:5" x14ac:dyDescent="0.3">
      <c r="A188" s="1">
        <v>44097</v>
      </c>
      <c r="B188" s="6">
        <v>18.93</v>
      </c>
      <c r="C188" s="2">
        <v>359846900</v>
      </c>
      <c r="D188" s="3">
        <f>LN(FTSE_MIB_stock_data[[#This Row],[Close Price]]/B187)</f>
        <v>1.7977057662249751E-3</v>
      </c>
      <c r="E188" s="3">
        <f t="shared" si="2"/>
        <v>-0.20582312468534986</v>
      </c>
    </row>
    <row r="189" spans="1:5" x14ac:dyDescent="0.3">
      <c r="A189" s="1">
        <v>44098</v>
      </c>
      <c r="B189" s="6">
        <v>18.907</v>
      </c>
      <c r="C189" s="2">
        <v>413000800</v>
      </c>
      <c r="D189" s="3">
        <f>LN(FTSE_MIB_stock_data[[#This Row],[Close Price]]/B188)</f>
        <v>-1.2157413554395899E-3</v>
      </c>
      <c r="E189" s="3">
        <f t="shared" si="2"/>
        <v>-0.20678805168652453</v>
      </c>
    </row>
    <row r="190" spans="1:5" x14ac:dyDescent="0.3">
      <c r="A190" s="1">
        <v>44099</v>
      </c>
      <c r="B190" s="6">
        <v>18.698</v>
      </c>
      <c r="C190" s="2">
        <v>404244200</v>
      </c>
      <c r="D190" s="3">
        <f>LN(FTSE_MIB_stock_data[[#This Row],[Close Price]]/B189)</f>
        <v>-1.1115657596667909E-2</v>
      </c>
      <c r="E190" s="3">
        <f t="shared" si="2"/>
        <v>-0.21555630139285109</v>
      </c>
    </row>
    <row r="191" spans="1:5" x14ac:dyDescent="0.3">
      <c r="A191" s="1">
        <v>44102</v>
      </c>
      <c r="B191" s="6">
        <v>19.16</v>
      </c>
      <c r="C191" s="2">
        <v>385654500</v>
      </c>
      <c r="D191" s="3">
        <f>LN(FTSE_MIB_stock_data[[#This Row],[Close Price]]/B190)</f>
        <v>2.4408206273590641E-2</v>
      </c>
      <c r="E191" s="3">
        <f t="shared" si="2"/>
        <v>-0.1961738546736029</v>
      </c>
    </row>
    <row r="192" spans="1:5" x14ac:dyDescent="0.3">
      <c r="A192" s="1">
        <v>44103</v>
      </c>
      <c r="B192" s="6">
        <v>19.061</v>
      </c>
      <c r="C192" s="2">
        <v>290185600</v>
      </c>
      <c r="D192" s="3">
        <f>LN(FTSE_MIB_stock_data[[#This Row],[Close Price]]/B191)</f>
        <v>-5.1804097957785936E-3</v>
      </c>
      <c r="E192" s="3">
        <f t="shared" si="2"/>
        <v>-0.2003272361134418</v>
      </c>
    </row>
    <row r="193" spans="1:5" x14ac:dyDescent="0.3">
      <c r="A193" s="1">
        <v>44104</v>
      </c>
      <c r="B193" s="6">
        <v>19.015000000000001</v>
      </c>
      <c r="C193" s="2">
        <v>343267400</v>
      </c>
      <c r="D193" s="3">
        <f>LN(FTSE_MIB_stock_data[[#This Row],[Close Price]]/B192)</f>
        <v>-2.4162213667128273E-3</v>
      </c>
      <c r="E193" s="3">
        <f t="shared" si="2"/>
        <v>-0.20225709011579115</v>
      </c>
    </row>
    <row r="194" spans="1:5" x14ac:dyDescent="0.3">
      <c r="A194" s="1">
        <v>44105</v>
      </c>
      <c r="B194" s="6">
        <v>19.062000000000001</v>
      </c>
      <c r="C194" s="2">
        <v>396385700</v>
      </c>
      <c r="D194" s="3">
        <f>LN(FTSE_MIB_stock_data[[#This Row],[Close Price]]/B193)</f>
        <v>2.4686831352111523E-3</v>
      </c>
      <c r="E194" s="3">
        <f t="shared" ref="E194:E257" si="3">((B194 - $B$2) / $B$2)</f>
        <v>-0.20028528276556459</v>
      </c>
    </row>
    <row r="195" spans="1:5" x14ac:dyDescent="0.3">
      <c r="A195" s="1">
        <v>44106</v>
      </c>
      <c r="B195" s="6">
        <v>19.064</v>
      </c>
      <c r="C195" s="2">
        <v>371254100</v>
      </c>
      <c r="D195" s="3">
        <f>LN(FTSE_MIB_stock_data[[#This Row],[Close Price]]/B194)</f>
        <v>1.049152810068238E-4</v>
      </c>
      <c r="E195" s="3">
        <f t="shared" si="3"/>
        <v>-0.20020137606981031</v>
      </c>
    </row>
    <row r="196" spans="1:5" x14ac:dyDescent="0.3">
      <c r="A196" s="1">
        <v>44109</v>
      </c>
      <c r="B196" s="6">
        <v>19.265999999999998</v>
      </c>
      <c r="C196" s="2">
        <v>380939400</v>
      </c>
      <c r="D196" s="3">
        <f>LN(FTSE_MIB_stock_data[[#This Row],[Close Price]]/B195)</f>
        <v>1.0540144538990713E-2</v>
      </c>
      <c r="E196" s="3">
        <f t="shared" si="3"/>
        <v>-0.19172679979862395</v>
      </c>
    </row>
    <row r="197" spans="1:5" x14ac:dyDescent="0.3">
      <c r="A197" s="1">
        <v>44110</v>
      </c>
      <c r="B197" s="6">
        <v>19.43</v>
      </c>
      <c r="C197" s="2">
        <v>440230000</v>
      </c>
      <c r="D197" s="3">
        <f>LN(FTSE_MIB_stock_data[[#This Row],[Close Price]]/B196)</f>
        <v>8.4763790539169846E-3</v>
      </c>
      <c r="E197" s="3">
        <f t="shared" si="3"/>
        <v>-0.18484645074676956</v>
      </c>
    </row>
    <row r="198" spans="1:5" x14ac:dyDescent="0.3">
      <c r="A198" s="1">
        <v>44111</v>
      </c>
      <c r="B198" s="6">
        <v>19.434999999999999</v>
      </c>
      <c r="C198" s="2">
        <v>355102000</v>
      </c>
      <c r="D198" s="3">
        <f>LN(FTSE_MIB_stock_data[[#This Row],[Close Price]]/B197)</f>
        <v>2.5730091483767937E-4</v>
      </c>
      <c r="E198" s="3">
        <f t="shared" si="3"/>
        <v>-0.18463668400738378</v>
      </c>
    </row>
    <row r="199" spans="1:5" x14ac:dyDescent="0.3">
      <c r="A199" s="1">
        <v>44112</v>
      </c>
      <c r="B199" s="6">
        <v>19.582000000000001</v>
      </c>
      <c r="C199" s="2">
        <v>366363800</v>
      </c>
      <c r="D199" s="3">
        <f>LN(FTSE_MIB_stock_data[[#This Row],[Close Price]]/B198)</f>
        <v>7.5352126276931365E-3</v>
      </c>
      <c r="E199" s="3">
        <f t="shared" si="3"/>
        <v>-0.17846954186944111</v>
      </c>
    </row>
    <row r="200" spans="1:5" x14ac:dyDescent="0.3">
      <c r="A200" s="1">
        <v>44113</v>
      </c>
      <c r="B200" s="6">
        <v>19.594999999999999</v>
      </c>
      <c r="C200" s="2">
        <v>324307300</v>
      </c>
      <c r="D200" s="3">
        <f>LN(FTSE_MIB_stock_data[[#This Row],[Close Price]]/B199)</f>
        <v>6.6365471971497312E-4</v>
      </c>
      <c r="E200" s="3">
        <f t="shared" si="3"/>
        <v>-0.1779241483470381</v>
      </c>
    </row>
    <row r="201" spans="1:5" x14ac:dyDescent="0.3">
      <c r="A201" s="1">
        <v>44116</v>
      </c>
      <c r="B201" s="6">
        <v>19.719000000000001</v>
      </c>
      <c r="C201" s="2">
        <v>302531800</v>
      </c>
      <c r="D201" s="3">
        <f>LN(FTSE_MIB_stock_data[[#This Row],[Close Price]]/B200)</f>
        <v>6.3082062979540783E-3</v>
      </c>
      <c r="E201" s="3">
        <f t="shared" si="3"/>
        <v>-0.17272193321027007</v>
      </c>
    </row>
    <row r="202" spans="1:5" x14ac:dyDescent="0.3">
      <c r="A202" s="1">
        <v>44117</v>
      </c>
      <c r="B202" s="6">
        <v>19.559000000000001</v>
      </c>
      <c r="C202" s="2">
        <v>351485400</v>
      </c>
      <c r="D202" s="3">
        <f>LN(FTSE_MIB_stock_data[[#This Row],[Close Price]]/B201)</f>
        <v>-8.1470993941681596E-3</v>
      </c>
      <c r="E202" s="3">
        <f t="shared" si="3"/>
        <v>-0.17943446887061579</v>
      </c>
    </row>
    <row r="203" spans="1:5" x14ac:dyDescent="0.3">
      <c r="A203" s="1">
        <v>44118</v>
      </c>
      <c r="B203" s="6">
        <v>19.608000000000001</v>
      </c>
      <c r="C203" s="2">
        <v>306627600</v>
      </c>
      <c r="D203" s="3">
        <f>LN(FTSE_MIB_stock_data[[#This Row],[Close Price]]/B202)</f>
        <v>2.5021076704307E-3</v>
      </c>
      <c r="E203" s="3">
        <f t="shared" si="3"/>
        <v>-0.17737875482463494</v>
      </c>
    </row>
    <row r="204" spans="1:5" x14ac:dyDescent="0.3">
      <c r="A204" s="1">
        <v>44119</v>
      </c>
      <c r="B204" s="6">
        <v>19.065000000000001</v>
      </c>
      <c r="C204" s="2">
        <v>477390500</v>
      </c>
      <c r="D204" s="3">
        <f>LN(FTSE_MIB_stock_data[[#This Row],[Close Price]]/B203)</f>
        <v>-2.8083452916284342E-2</v>
      </c>
      <c r="E204" s="3">
        <f t="shared" si="3"/>
        <v>-0.2001594227219331</v>
      </c>
    </row>
    <row r="205" spans="1:5" x14ac:dyDescent="0.3">
      <c r="A205" s="1">
        <v>44120</v>
      </c>
      <c r="B205" s="6">
        <v>19.39</v>
      </c>
      <c r="C205" s="2">
        <v>447815200</v>
      </c>
      <c r="D205" s="3">
        <f>LN(FTSE_MIB_stock_data[[#This Row],[Close Price]]/B204)</f>
        <v>1.6903275945033411E-2</v>
      </c>
      <c r="E205" s="3">
        <f t="shared" si="3"/>
        <v>-0.18652458466185595</v>
      </c>
    </row>
    <row r="206" spans="1:5" x14ac:dyDescent="0.3">
      <c r="A206" s="1">
        <v>44123</v>
      </c>
      <c r="B206" s="6">
        <v>19.373999999999999</v>
      </c>
      <c r="C206" s="2">
        <v>290278700</v>
      </c>
      <c r="D206" s="3">
        <f>LN(FTSE_MIB_stock_data[[#This Row],[Close Price]]/B205)</f>
        <v>-8.2550825036738001E-4</v>
      </c>
      <c r="E206" s="3">
        <f t="shared" si="3"/>
        <v>-0.1871958382278906</v>
      </c>
    </row>
    <row r="207" spans="1:5" x14ac:dyDescent="0.3">
      <c r="A207" s="1">
        <v>44124</v>
      </c>
      <c r="B207" s="6">
        <v>19.481999999999999</v>
      </c>
      <c r="C207" s="2">
        <v>375281300</v>
      </c>
      <c r="D207" s="3">
        <f>LN(FTSE_MIB_stock_data[[#This Row],[Close Price]]/B206)</f>
        <v>5.5590013445708537E-3</v>
      </c>
      <c r="E207" s="3">
        <f t="shared" si="3"/>
        <v>-0.18266487665715722</v>
      </c>
    </row>
    <row r="208" spans="1:5" x14ac:dyDescent="0.3">
      <c r="A208" s="1">
        <v>44125</v>
      </c>
      <c r="B208" s="6">
        <v>19.085999999999999</v>
      </c>
      <c r="C208" s="2">
        <v>392794000</v>
      </c>
      <c r="D208" s="3">
        <f>LN(FTSE_MIB_stock_data[[#This Row],[Close Price]]/B207)</f>
        <v>-2.0535880353701918E-2</v>
      </c>
      <c r="E208" s="3">
        <f t="shared" si="3"/>
        <v>-0.19927840241651285</v>
      </c>
    </row>
    <row r="209" spans="1:5" x14ac:dyDescent="0.3">
      <c r="A209" s="1">
        <v>44126</v>
      </c>
      <c r="B209" s="6">
        <v>19.077000000000002</v>
      </c>
      <c r="C209" s="2">
        <v>375503700</v>
      </c>
      <c r="D209" s="3">
        <f>LN(FTSE_MIB_stock_data[[#This Row],[Close Price]]/B208)</f>
        <v>-4.7166104168142064E-4</v>
      </c>
      <c r="E209" s="3">
        <f t="shared" si="3"/>
        <v>-0.19965598254740716</v>
      </c>
    </row>
    <row r="210" spans="1:5" x14ac:dyDescent="0.3">
      <c r="A210" s="1">
        <v>44127</v>
      </c>
      <c r="B210" s="6">
        <v>19.285</v>
      </c>
      <c r="C210" s="2">
        <v>425542700</v>
      </c>
      <c r="D210" s="3">
        <f>LN(FTSE_MIB_stock_data[[#This Row],[Close Price]]/B209)</f>
        <v>1.0844170706810659E-2</v>
      </c>
      <c r="E210" s="3">
        <f t="shared" si="3"/>
        <v>-0.19092968618895781</v>
      </c>
    </row>
    <row r="211" spans="1:5" x14ac:dyDescent="0.3">
      <c r="A211" s="1">
        <v>44130</v>
      </c>
      <c r="B211" s="6">
        <v>18.945</v>
      </c>
      <c r="C211" s="2">
        <v>415680400</v>
      </c>
      <c r="D211" s="3">
        <f>LN(FTSE_MIB_stock_data[[#This Row],[Close Price]]/B210)</f>
        <v>-1.778754718962694E-2</v>
      </c>
      <c r="E211" s="3">
        <f t="shared" si="3"/>
        <v>-0.20519382446719242</v>
      </c>
    </row>
    <row r="212" spans="1:5" x14ac:dyDescent="0.3">
      <c r="A212" s="1">
        <v>44131</v>
      </c>
      <c r="B212" s="6">
        <v>18.655000000000001</v>
      </c>
      <c r="C212" s="2">
        <v>429077300</v>
      </c>
      <c r="D212" s="3">
        <f>LN(FTSE_MIB_stock_data[[#This Row],[Close Price]]/B211)</f>
        <v>-1.542583779744287E-2</v>
      </c>
      <c r="E212" s="3">
        <f t="shared" si="3"/>
        <v>-0.21736029535156895</v>
      </c>
    </row>
    <row r="213" spans="1:5" x14ac:dyDescent="0.3">
      <c r="A213" s="1">
        <v>44132</v>
      </c>
      <c r="B213" s="6">
        <v>17.898</v>
      </c>
      <c r="C213" s="2">
        <v>679900600</v>
      </c>
      <c r="D213" s="3">
        <f>LN(FTSE_MIB_stock_data[[#This Row],[Close Price]]/B212)</f>
        <v>-4.1425231912454744E-2</v>
      </c>
      <c r="E213" s="3">
        <f t="shared" si="3"/>
        <v>-0.24911897969457961</v>
      </c>
    </row>
    <row r="214" spans="1:5" x14ac:dyDescent="0.3">
      <c r="A214" s="1">
        <v>44133</v>
      </c>
      <c r="B214" s="6">
        <v>17.872</v>
      </c>
      <c r="C214" s="2">
        <v>552011900</v>
      </c>
      <c r="D214" s="3">
        <f>LN(FTSE_MIB_stock_data[[#This Row],[Close Price]]/B213)</f>
        <v>-1.4537324338216126E-3</v>
      </c>
      <c r="E214" s="3">
        <f t="shared" si="3"/>
        <v>-0.25020976673938577</v>
      </c>
    </row>
    <row r="215" spans="1:5" x14ac:dyDescent="0.3">
      <c r="A215" s="1">
        <v>44134</v>
      </c>
      <c r="B215" s="6">
        <v>17.943000000000001</v>
      </c>
      <c r="C215" s="2">
        <v>470261200</v>
      </c>
      <c r="D215" s="3">
        <f>LN(FTSE_MIB_stock_data[[#This Row],[Close Price]]/B214)</f>
        <v>3.964824403684908E-3</v>
      </c>
      <c r="E215" s="3">
        <f t="shared" si="3"/>
        <v>-0.2472310790401073</v>
      </c>
    </row>
    <row r="216" spans="1:5" x14ac:dyDescent="0.3">
      <c r="A216" s="1">
        <v>44137</v>
      </c>
      <c r="B216" s="6">
        <v>18.399999999999999</v>
      </c>
      <c r="C216" s="2">
        <v>472405000</v>
      </c>
      <c r="D216" s="3">
        <f>LN(FTSE_MIB_stock_data[[#This Row],[Close Price]]/B215)</f>
        <v>2.5150597884410035E-2</v>
      </c>
      <c r="E216" s="3">
        <f t="shared" si="3"/>
        <v>-0.22805839906024503</v>
      </c>
    </row>
    <row r="217" spans="1:5" x14ac:dyDescent="0.3">
      <c r="A217" s="1">
        <v>44138</v>
      </c>
      <c r="B217" s="6">
        <v>18.986000000000001</v>
      </c>
      <c r="C217" s="2">
        <v>537178700</v>
      </c>
      <c r="D217" s="3">
        <f>LN(FTSE_MIB_stock_data[[#This Row],[Close Price]]/B216)</f>
        <v>3.1351200844666867E-2</v>
      </c>
      <c r="E217" s="3">
        <f t="shared" si="3"/>
        <v>-0.20347373720422882</v>
      </c>
    </row>
    <row r="218" spans="1:5" x14ac:dyDescent="0.3">
      <c r="A218" s="1">
        <v>44139</v>
      </c>
      <c r="B218" s="6">
        <v>19.358000000000001</v>
      </c>
      <c r="C218" s="2">
        <v>571091200</v>
      </c>
      <c r="D218" s="3">
        <f>LN(FTSE_MIB_stock_data[[#This Row],[Close Price]]/B217)</f>
        <v>1.9403905267290012E-2</v>
      </c>
      <c r="E218" s="3">
        <f t="shared" si="3"/>
        <v>-0.18786709179392508</v>
      </c>
    </row>
    <row r="219" spans="1:5" x14ac:dyDescent="0.3">
      <c r="A219" s="1">
        <v>44140</v>
      </c>
      <c r="B219" s="6">
        <v>19.731000000000002</v>
      </c>
      <c r="C219" s="2">
        <v>497400000</v>
      </c>
      <c r="D219" s="3">
        <f>LN(FTSE_MIB_stock_data[[#This Row],[Close Price]]/B218)</f>
        <v>1.9085232260426931E-2</v>
      </c>
      <c r="E219" s="3">
        <f t="shared" si="3"/>
        <v>-0.17221849303574413</v>
      </c>
    </row>
    <row r="220" spans="1:5" x14ac:dyDescent="0.3">
      <c r="A220" s="1">
        <v>44141</v>
      </c>
      <c r="B220" s="6">
        <v>19.681999999999999</v>
      </c>
      <c r="C220" s="2">
        <v>471238000</v>
      </c>
      <c r="D220" s="3">
        <f>LN(FTSE_MIB_stock_data[[#This Row],[Close Price]]/B219)</f>
        <v>-2.4864905105300159E-3</v>
      </c>
      <c r="E220" s="3">
        <f t="shared" si="3"/>
        <v>-0.17427420708172514</v>
      </c>
    </row>
    <row r="221" spans="1:5" x14ac:dyDescent="0.3">
      <c r="A221" s="1">
        <v>44144</v>
      </c>
      <c r="B221" s="6">
        <v>20.75</v>
      </c>
      <c r="C221" s="2">
        <v>1136870400</v>
      </c>
      <c r="D221" s="3">
        <f>LN(FTSE_MIB_stock_data[[#This Row],[Close Price]]/B220)</f>
        <v>5.2841734199913518E-2</v>
      </c>
      <c r="E221" s="3">
        <f t="shared" si="3"/>
        <v>-0.12946803154891756</v>
      </c>
    </row>
    <row r="222" spans="1:5" x14ac:dyDescent="0.3">
      <c r="A222" s="1">
        <v>44145</v>
      </c>
      <c r="B222" s="6">
        <v>20.852</v>
      </c>
      <c r="C222" s="2">
        <v>936791400</v>
      </c>
      <c r="D222" s="3">
        <f>LN(FTSE_MIB_stock_data[[#This Row],[Close Price]]/B221)</f>
        <v>4.9036202291521669E-3</v>
      </c>
      <c r="E222" s="3">
        <f t="shared" si="3"/>
        <v>-0.12518879006544714</v>
      </c>
    </row>
    <row r="223" spans="1:5" x14ac:dyDescent="0.3">
      <c r="A223" s="1">
        <v>44146</v>
      </c>
      <c r="B223" s="6">
        <v>20.992999999999999</v>
      </c>
      <c r="C223" s="2">
        <v>587145900</v>
      </c>
      <c r="D223" s="3">
        <f>LN(FTSE_MIB_stock_data[[#This Row],[Close Price]]/B222)</f>
        <v>6.7391819163257847E-3</v>
      </c>
      <c r="E223" s="3">
        <f t="shared" si="3"/>
        <v>-0.11927336801476758</v>
      </c>
    </row>
    <row r="224" spans="1:5" x14ac:dyDescent="0.3">
      <c r="A224" s="1">
        <v>44147</v>
      </c>
      <c r="B224" s="6">
        <v>20.818000000000001</v>
      </c>
      <c r="C224" s="2">
        <v>543216500</v>
      </c>
      <c r="D224" s="3">
        <f>LN(FTSE_MIB_stock_data[[#This Row],[Close Price]]/B223)</f>
        <v>-8.3710517289085559E-3</v>
      </c>
      <c r="E224" s="3">
        <f t="shared" si="3"/>
        <v>-0.12661520389327058</v>
      </c>
    </row>
    <row r="225" spans="1:5" x14ac:dyDescent="0.3">
      <c r="A225" s="1">
        <v>44148</v>
      </c>
      <c r="B225" s="6">
        <v>20.904</v>
      </c>
      <c r="C225" s="2">
        <v>426848500</v>
      </c>
      <c r="D225" s="3">
        <f>LN(FTSE_MIB_stock_data[[#This Row],[Close Price]]/B224)</f>
        <v>4.122531125034596E-3</v>
      </c>
      <c r="E225" s="3">
        <f t="shared" si="3"/>
        <v>-0.12300721597583482</v>
      </c>
    </row>
    <row r="226" spans="1:5" x14ac:dyDescent="0.3">
      <c r="A226" s="1">
        <v>44151</v>
      </c>
      <c r="B226" s="6">
        <v>21.317</v>
      </c>
      <c r="C226" s="2">
        <v>682567300</v>
      </c>
      <c r="D226" s="3">
        <f>LN(FTSE_MIB_stock_data[[#This Row],[Close Price]]/B225)</f>
        <v>1.9564348232746102E-2</v>
      </c>
      <c r="E226" s="3">
        <f t="shared" si="3"/>
        <v>-0.10568048330256748</v>
      </c>
    </row>
    <row r="227" spans="1:5" x14ac:dyDescent="0.3">
      <c r="A227" s="1">
        <v>44152</v>
      </c>
      <c r="B227" s="6">
        <v>21.434999999999999</v>
      </c>
      <c r="C227" s="2">
        <v>491659300</v>
      </c>
      <c r="D227" s="3">
        <f>LN(FTSE_MIB_stock_data[[#This Row],[Close Price]]/B226)</f>
        <v>5.5202235988828985E-3</v>
      </c>
      <c r="E227" s="3">
        <f t="shared" si="3"/>
        <v>-0.10072998825306259</v>
      </c>
    </row>
    <row r="228" spans="1:5" x14ac:dyDescent="0.3">
      <c r="A228" s="1">
        <v>44153</v>
      </c>
      <c r="B228" s="6">
        <v>21.623000000000001</v>
      </c>
      <c r="C228" s="2">
        <v>587685300</v>
      </c>
      <c r="D228" s="3">
        <f>LN(FTSE_MIB_stock_data[[#This Row],[Close Price]]/B227)</f>
        <v>8.7324629418176081E-3</v>
      </c>
      <c r="E228" s="3">
        <f t="shared" si="3"/>
        <v>-9.2842758852156301E-2</v>
      </c>
    </row>
    <row r="229" spans="1:5" x14ac:dyDescent="0.3">
      <c r="A229" s="1">
        <v>44154</v>
      </c>
      <c r="B229" s="6">
        <v>21.536000000000001</v>
      </c>
      <c r="C229" s="2">
        <v>513106200</v>
      </c>
      <c r="D229" s="3">
        <f>LN(FTSE_MIB_stock_data[[#This Row],[Close Price]]/B228)</f>
        <v>-4.0316095294406851E-3</v>
      </c>
      <c r="E229" s="3">
        <f t="shared" si="3"/>
        <v>-9.6492700117469257E-2</v>
      </c>
    </row>
    <row r="230" spans="1:5" x14ac:dyDescent="0.3">
      <c r="A230" s="1">
        <v>44155</v>
      </c>
      <c r="B230" s="6">
        <v>21.707000000000001</v>
      </c>
      <c r="C230" s="2">
        <v>493720900</v>
      </c>
      <c r="D230" s="3">
        <f>LN(FTSE_MIB_stock_data[[#This Row],[Close Price]]/B229)</f>
        <v>7.9088357113077587E-3</v>
      </c>
      <c r="E230" s="3">
        <f t="shared" si="3"/>
        <v>-8.9318677630474824E-2</v>
      </c>
    </row>
    <row r="231" spans="1:5" x14ac:dyDescent="0.3">
      <c r="A231" s="1">
        <v>44158</v>
      </c>
      <c r="B231" s="6">
        <v>21.702000000000002</v>
      </c>
      <c r="C231" s="2">
        <v>548503600</v>
      </c>
      <c r="D231" s="3">
        <f>LN(FTSE_MIB_stock_data[[#This Row],[Close Price]]/B230)</f>
        <v>-2.3036697560922443E-4</v>
      </c>
      <c r="E231" s="3">
        <f t="shared" si="3"/>
        <v>-8.9528444369860585E-2</v>
      </c>
    </row>
    <row r="232" spans="1:5" x14ac:dyDescent="0.3">
      <c r="A232" s="1">
        <v>44159</v>
      </c>
      <c r="B232" s="6">
        <v>22.145</v>
      </c>
      <c r="C232" s="2">
        <v>721630200</v>
      </c>
      <c r="D232" s="3">
        <f>LN(FTSE_MIB_stock_data[[#This Row],[Close Price]]/B231)</f>
        <v>2.0207315177145458E-2</v>
      </c>
      <c r="E232" s="3">
        <f t="shared" si="3"/>
        <v>-7.0943111260278524E-2</v>
      </c>
    </row>
    <row r="233" spans="1:5" x14ac:dyDescent="0.3">
      <c r="A233" s="1">
        <v>44160</v>
      </c>
      <c r="B233" s="6">
        <v>22.303999999999998</v>
      </c>
      <c r="C233" s="2">
        <v>641951300</v>
      </c>
      <c r="D233" s="3">
        <f>LN(FTSE_MIB_stock_data[[#This Row],[Close Price]]/B232)</f>
        <v>7.1542972029519083E-3</v>
      </c>
      <c r="E233" s="3">
        <f t="shared" si="3"/>
        <v>-6.4272528947810034E-2</v>
      </c>
    </row>
    <row r="234" spans="1:5" x14ac:dyDescent="0.3">
      <c r="A234" s="1">
        <v>44161</v>
      </c>
      <c r="B234" s="6">
        <v>22.201000000000001</v>
      </c>
      <c r="C234" s="2">
        <v>541595900</v>
      </c>
      <c r="D234" s="3">
        <f>LN(FTSE_MIB_stock_data[[#This Row],[Close Price]]/B233)</f>
        <v>-4.6287016693320566E-3</v>
      </c>
      <c r="E234" s="3">
        <f t="shared" si="3"/>
        <v>-6.8593723779157498E-2</v>
      </c>
    </row>
    <row r="235" spans="1:5" x14ac:dyDescent="0.3">
      <c r="A235" s="1">
        <v>44162</v>
      </c>
      <c r="B235" s="6">
        <v>22.352</v>
      </c>
      <c r="C235" s="2">
        <v>583607500</v>
      </c>
      <c r="D235" s="3">
        <f>LN(FTSE_MIB_stock_data[[#This Row],[Close Price]]/B234)</f>
        <v>6.7784696058248127E-3</v>
      </c>
      <c r="E235" s="3">
        <f t="shared" si="3"/>
        <v>-6.2258768249706255E-2</v>
      </c>
    </row>
    <row r="236" spans="1:5" x14ac:dyDescent="0.3">
      <c r="A236" s="1">
        <v>44165</v>
      </c>
      <c r="B236" s="6">
        <v>22.061</v>
      </c>
      <c r="C236" s="2">
        <v>734672200</v>
      </c>
      <c r="D236" s="3">
        <f>LN(FTSE_MIB_stock_data[[#This Row],[Close Price]]/B235)</f>
        <v>-1.3104458800980032E-2</v>
      </c>
      <c r="E236" s="3">
        <f t="shared" si="3"/>
        <v>-7.4467192481960001E-2</v>
      </c>
    </row>
    <row r="237" spans="1:5" x14ac:dyDescent="0.3">
      <c r="A237" s="1">
        <v>44166</v>
      </c>
      <c r="B237" s="6">
        <v>22.1</v>
      </c>
      <c r="C237" s="2">
        <v>578774400</v>
      </c>
      <c r="D237" s="3">
        <f>LN(FTSE_MIB_stock_data[[#This Row],[Close Price]]/B236)</f>
        <v>1.7662648100812898E-3</v>
      </c>
      <c r="E237" s="3">
        <f t="shared" si="3"/>
        <v>-7.2831011914750679E-2</v>
      </c>
    </row>
    <row r="238" spans="1:5" x14ac:dyDescent="0.3">
      <c r="A238" s="1">
        <v>44167</v>
      </c>
      <c r="B238" s="6">
        <v>21.972000000000001</v>
      </c>
      <c r="C238" s="2">
        <v>543377900</v>
      </c>
      <c r="D238" s="3">
        <f>LN(FTSE_MIB_stock_data[[#This Row],[Close Price]]/B237)</f>
        <v>-5.8086930433331645E-3</v>
      </c>
      <c r="E238" s="3">
        <f t="shared" si="3"/>
        <v>-7.8201040443027239E-2</v>
      </c>
    </row>
    <row r="239" spans="1:5" x14ac:dyDescent="0.3">
      <c r="A239" s="1">
        <v>44168</v>
      </c>
      <c r="B239" s="6">
        <v>22.007000000000001</v>
      </c>
      <c r="C239" s="2">
        <v>425138400</v>
      </c>
      <c r="D239" s="3">
        <f>LN(FTSE_MIB_stock_data[[#This Row],[Close Price]]/B238)</f>
        <v>1.5916690870239161E-3</v>
      </c>
      <c r="E239" s="3">
        <f t="shared" si="3"/>
        <v>-7.673267326732662E-2</v>
      </c>
    </row>
    <row r="240" spans="1:5" x14ac:dyDescent="0.3">
      <c r="A240" s="1">
        <v>44169</v>
      </c>
      <c r="B240" s="6">
        <v>22.178999999999998</v>
      </c>
      <c r="C240" s="2">
        <v>507922100</v>
      </c>
      <c r="D240" s="3">
        <f>LN(FTSE_MIB_stock_data[[#This Row],[Close Price]]/B239)</f>
        <v>7.7853106756746665E-3</v>
      </c>
      <c r="E240" s="3">
        <f t="shared" si="3"/>
        <v>-6.9516697432455116E-2</v>
      </c>
    </row>
    <row r="241" spans="1:5" x14ac:dyDescent="0.3">
      <c r="A241" s="1">
        <v>44172</v>
      </c>
      <c r="B241" s="6">
        <v>22.106999999999999</v>
      </c>
      <c r="C241" s="2">
        <v>351279100</v>
      </c>
      <c r="D241" s="3">
        <f>LN(FTSE_MIB_stock_data[[#This Row],[Close Price]]/B240)</f>
        <v>-3.2515947901006928E-3</v>
      </c>
      <c r="E241" s="3">
        <f t="shared" si="3"/>
        <v>-7.253733847961065E-2</v>
      </c>
    </row>
    <row r="242" spans="1:5" x14ac:dyDescent="0.3">
      <c r="A242" s="1">
        <v>44173</v>
      </c>
      <c r="B242" s="6">
        <v>22.053000000000001</v>
      </c>
      <c r="C242" s="2">
        <v>275971200</v>
      </c>
      <c r="D242" s="3">
        <f>LN(FTSE_MIB_stock_data[[#This Row],[Close Price]]/B241)</f>
        <v>-2.4456533929115721E-3</v>
      </c>
      <c r="E242" s="3">
        <f t="shared" si="3"/>
        <v>-7.4802819264977255E-2</v>
      </c>
    </row>
    <row r="243" spans="1:5" x14ac:dyDescent="0.3">
      <c r="A243" s="1">
        <v>44174</v>
      </c>
      <c r="B243" s="6">
        <v>21.97</v>
      </c>
      <c r="C243" s="2">
        <v>471702800</v>
      </c>
      <c r="D243" s="3">
        <f>LN(FTSE_MIB_stock_data[[#This Row],[Close Price]]/B242)</f>
        <v>-3.7707606635415075E-3</v>
      </c>
      <c r="E243" s="3">
        <f t="shared" si="3"/>
        <v>-7.828494713878166E-2</v>
      </c>
    </row>
    <row r="244" spans="1:5" x14ac:dyDescent="0.3">
      <c r="A244" s="1">
        <v>44175</v>
      </c>
      <c r="B244" s="6">
        <v>21.916</v>
      </c>
      <c r="C244" s="2">
        <v>450860100</v>
      </c>
      <c r="D244" s="3">
        <f>LN(FTSE_MIB_stock_data[[#This Row],[Close Price]]/B243)</f>
        <v>-2.4609227203494584E-3</v>
      </c>
      <c r="E244" s="3">
        <f t="shared" si="3"/>
        <v>-8.055042792414828E-2</v>
      </c>
    </row>
    <row r="245" spans="1:5" x14ac:dyDescent="0.3">
      <c r="A245" s="1">
        <v>44176</v>
      </c>
      <c r="B245" s="6">
        <v>21.702000000000002</v>
      </c>
      <c r="C245" s="2">
        <v>428052900</v>
      </c>
      <c r="D245" s="3">
        <f>LN(FTSE_MIB_stock_data[[#This Row],[Close Price]]/B244)</f>
        <v>-9.8125414781533894E-3</v>
      </c>
      <c r="E245" s="3">
        <f t="shared" si="3"/>
        <v>-8.9528444369860585E-2</v>
      </c>
    </row>
    <row r="246" spans="1:5" x14ac:dyDescent="0.3">
      <c r="A246" s="1">
        <v>44179</v>
      </c>
      <c r="B246" s="6">
        <v>21.76</v>
      </c>
      <c r="C246" s="2">
        <v>389977700</v>
      </c>
      <c r="D246" s="3">
        <f>LN(FTSE_MIB_stock_data[[#This Row],[Close Price]]/B245)</f>
        <v>2.6689997897260537E-3</v>
      </c>
      <c r="E246" s="3">
        <f t="shared" si="3"/>
        <v>-8.7095150192985277E-2</v>
      </c>
    </row>
    <row r="247" spans="1:5" x14ac:dyDescent="0.3">
      <c r="A247" s="1">
        <v>44180</v>
      </c>
      <c r="B247" s="6">
        <v>21.934999999999999</v>
      </c>
      <c r="C247" s="2">
        <v>347534000</v>
      </c>
      <c r="D247" s="3">
        <f>LN(FTSE_MIB_stock_data[[#This Row],[Close Price]]/B246)</f>
        <v>8.0101126304352142E-3</v>
      </c>
      <c r="E247" s="3">
        <f t="shared" si="3"/>
        <v>-7.9753314314482293E-2</v>
      </c>
    </row>
    <row r="248" spans="1:5" x14ac:dyDescent="0.3">
      <c r="A248" s="1">
        <v>44181</v>
      </c>
      <c r="B248" s="6">
        <v>21.986999999999998</v>
      </c>
      <c r="C248" s="2">
        <v>447187000</v>
      </c>
      <c r="D248" s="3">
        <f>LN(FTSE_MIB_stock_data[[#This Row],[Close Price]]/B247)</f>
        <v>2.3678349936453709E-3</v>
      </c>
      <c r="E248" s="3">
        <f t="shared" si="3"/>
        <v>-7.7571740224869956E-2</v>
      </c>
    </row>
    <row r="249" spans="1:5" x14ac:dyDescent="0.3">
      <c r="A249" s="1">
        <v>44182</v>
      </c>
      <c r="B249" s="6">
        <v>22.012</v>
      </c>
      <c r="C249" s="2">
        <v>456361000</v>
      </c>
      <c r="D249" s="3">
        <f>LN(FTSE_MIB_stock_data[[#This Row],[Close Price]]/B248)</f>
        <v>1.1363895856897619E-3</v>
      </c>
      <c r="E249" s="3">
        <f t="shared" si="3"/>
        <v>-7.6522906527940859E-2</v>
      </c>
    </row>
    <row r="250" spans="1:5" x14ac:dyDescent="0.3">
      <c r="A250" s="1">
        <v>44183</v>
      </c>
      <c r="B250" s="6">
        <v>21.975999999999999</v>
      </c>
      <c r="C250" s="2">
        <v>653820900</v>
      </c>
      <c r="D250" s="3">
        <f>LN(FTSE_MIB_stock_data[[#This Row],[Close Price]]/B249)</f>
        <v>-1.6368104045396536E-3</v>
      </c>
      <c r="E250" s="3">
        <f t="shared" si="3"/>
        <v>-7.8033227051518689E-2</v>
      </c>
    </row>
    <row r="251" spans="1:5" x14ac:dyDescent="0.3">
      <c r="A251" s="1">
        <v>44186</v>
      </c>
      <c r="B251" s="6">
        <v>21.411000000000001</v>
      </c>
      <c r="C251" s="2">
        <v>596283800</v>
      </c>
      <c r="D251" s="3">
        <f>LN(FTSE_MIB_stock_data[[#This Row],[Close Price]]/B250)</f>
        <v>-2.6046140135932646E-2</v>
      </c>
      <c r="E251" s="3">
        <f t="shared" si="3"/>
        <v>-0.10173686860211434</v>
      </c>
    </row>
    <row r="252" spans="1:5" x14ac:dyDescent="0.3">
      <c r="A252" s="1">
        <v>44187</v>
      </c>
      <c r="B252" s="6">
        <v>21.844000000000001</v>
      </c>
      <c r="C252" s="2">
        <v>307522300</v>
      </c>
      <c r="D252" s="3">
        <f>LN(FTSE_MIB_stock_data[[#This Row],[Close Price]]/B251)</f>
        <v>2.0021475632867314E-2</v>
      </c>
      <c r="E252" s="3">
        <f t="shared" si="3"/>
        <v>-8.35710689713038E-2</v>
      </c>
    </row>
    <row r="253" spans="1:5" x14ac:dyDescent="0.3">
      <c r="A253" s="1">
        <v>44188</v>
      </c>
      <c r="B253" s="6">
        <v>22.13</v>
      </c>
      <c r="C253" s="2">
        <v>306654600</v>
      </c>
      <c r="D253" s="3">
        <f>LN(FTSE_MIB_stock_data[[#This Row],[Close Price]]/B252)</f>
        <v>1.3007869773050938E-2</v>
      </c>
      <c r="E253" s="3">
        <f t="shared" si="3"/>
        <v>-7.157241147843596E-2</v>
      </c>
    </row>
    <row r="254" spans="1:5" x14ac:dyDescent="0.3">
      <c r="A254" s="1">
        <v>44193</v>
      </c>
      <c r="B254" s="6">
        <v>22.289000000000001</v>
      </c>
      <c r="C254" s="2">
        <v>260519700</v>
      </c>
      <c r="D254" s="3">
        <f>LN(FTSE_MIB_stock_data[[#This Row],[Close Price]]/B253)</f>
        <v>7.1591291610976293E-3</v>
      </c>
      <c r="E254" s="3">
        <f t="shared" si="3"/>
        <v>-6.4901829165967317E-2</v>
      </c>
    </row>
    <row r="255" spans="1:5" x14ac:dyDescent="0.3">
      <c r="A255" s="1">
        <v>44194</v>
      </c>
      <c r="B255" s="6">
        <v>22.259</v>
      </c>
      <c r="C255" s="2">
        <v>229758800</v>
      </c>
      <c r="D255" s="3">
        <f>LN(FTSE_MIB_stock_data[[#This Row],[Close Price]]/B254)</f>
        <v>-1.3468620155828793E-3</v>
      </c>
      <c r="E255" s="3">
        <f t="shared" si="3"/>
        <v>-6.6160429602282189E-2</v>
      </c>
    </row>
    <row r="256" spans="1:5" x14ac:dyDescent="0.3">
      <c r="A256" s="1">
        <v>44195</v>
      </c>
      <c r="B256" s="6">
        <v>22.233000000000001</v>
      </c>
      <c r="C256" s="2">
        <v>224887400</v>
      </c>
      <c r="D256" s="3">
        <f>LN(FTSE_MIB_stock_data[[#This Row],[Close Price]]/B255)</f>
        <v>-1.1687495711415149E-3</v>
      </c>
      <c r="E256" s="3">
        <f t="shared" si="3"/>
        <v>-6.7251216647088358E-2</v>
      </c>
    </row>
    <row r="257" spans="1:5" x14ac:dyDescent="0.3">
      <c r="A257" s="1">
        <v>44200</v>
      </c>
      <c r="B257" s="6">
        <v>22.315999999999999</v>
      </c>
      <c r="C257" s="2">
        <v>432600300</v>
      </c>
      <c r="D257" s="3">
        <f>LN(FTSE_MIB_stock_data[[#This Row],[Close Price]]/B256)</f>
        <v>3.7262383459503059E-3</v>
      </c>
      <c r="E257" s="3">
        <f t="shared" si="3"/>
        <v>-6.3769088773284091E-2</v>
      </c>
    </row>
    <row r="258" spans="1:5" x14ac:dyDescent="0.3">
      <c r="A258" s="1">
        <v>44201</v>
      </c>
      <c r="B258" s="6">
        <v>22.201000000000001</v>
      </c>
      <c r="C258" s="2">
        <v>381948600</v>
      </c>
      <c r="D258" s="3">
        <f>LN(FTSE_MIB_stock_data[[#This Row],[Close Price]]/B257)</f>
        <v>-5.1665770745006612E-3</v>
      </c>
      <c r="E258" s="3">
        <f t="shared" ref="E258:E321" si="4">((B258 - $B$2) / $B$2)</f>
        <v>-6.8593723779157498E-2</v>
      </c>
    </row>
    <row r="259" spans="1:5" x14ac:dyDescent="0.3">
      <c r="A259" s="1">
        <v>44202</v>
      </c>
      <c r="B259" s="6">
        <v>22.734000000000002</v>
      </c>
      <c r="C259" s="2">
        <v>672068000</v>
      </c>
      <c r="D259" s="3">
        <f>LN(FTSE_MIB_stock_data[[#This Row],[Close Price]]/B258)</f>
        <v>2.372426835573763E-2</v>
      </c>
      <c r="E259" s="3">
        <f t="shared" si="4"/>
        <v>-4.6232589360630842E-2</v>
      </c>
    </row>
    <row r="260" spans="1:5" x14ac:dyDescent="0.3">
      <c r="A260" s="1">
        <v>44203</v>
      </c>
      <c r="B260" s="6">
        <v>22.745999999999999</v>
      </c>
      <c r="C260" s="2">
        <v>476763700</v>
      </c>
      <c r="D260" s="3">
        <f>LN(FTSE_MIB_stock_data[[#This Row],[Close Price]]/B259)</f>
        <v>5.2770449773391695E-4</v>
      </c>
      <c r="E260" s="3">
        <f t="shared" si="4"/>
        <v>-4.5729149186105045E-2</v>
      </c>
    </row>
    <row r="261" spans="1:5" x14ac:dyDescent="0.3">
      <c r="A261" s="1">
        <v>44204</v>
      </c>
      <c r="B261" s="6">
        <v>22.794</v>
      </c>
      <c r="C261" s="2">
        <v>447809200</v>
      </c>
      <c r="D261" s="3">
        <f>LN(FTSE_MIB_stock_data[[#This Row],[Close Price]]/B260)</f>
        <v>2.1080376712907774E-3</v>
      </c>
      <c r="E261" s="3">
        <f t="shared" si="4"/>
        <v>-4.3715388488001265E-2</v>
      </c>
    </row>
    <row r="262" spans="1:5" x14ac:dyDescent="0.3">
      <c r="A262" s="1">
        <v>44207</v>
      </c>
      <c r="B262" s="6">
        <v>22.722000000000001</v>
      </c>
      <c r="C262" s="2">
        <v>358993400</v>
      </c>
      <c r="D262" s="3">
        <f>LN(FTSE_MIB_stock_data[[#This Row],[Close Price]]/B261)</f>
        <v>-3.1637252858306925E-3</v>
      </c>
      <c r="E262" s="3">
        <f t="shared" si="4"/>
        <v>-4.6736029535156792E-2</v>
      </c>
    </row>
    <row r="263" spans="1:5" x14ac:dyDescent="0.3">
      <c r="A263" s="1">
        <v>44208</v>
      </c>
      <c r="B263" s="6">
        <v>22.646000000000001</v>
      </c>
      <c r="C263" s="2">
        <v>459404700</v>
      </c>
      <c r="D263" s="3">
        <f>LN(FTSE_MIB_stock_data[[#This Row],[Close Price]]/B262)</f>
        <v>-3.3503822558650551E-3</v>
      </c>
      <c r="E263" s="3">
        <f t="shared" si="4"/>
        <v>-4.9924483973821016E-2</v>
      </c>
    </row>
    <row r="264" spans="1:5" x14ac:dyDescent="0.3">
      <c r="A264" s="1">
        <v>44209</v>
      </c>
      <c r="B264" s="6">
        <v>22.744</v>
      </c>
      <c r="C264" s="2">
        <v>388253200</v>
      </c>
      <c r="D264" s="3">
        <f>LN(FTSE_MIB_stock_data[[#This Row],[Close Price]]/B263)</f>
        <v>4.3181384568508454E-3</v>
      </c>
      <c r="E264" s="3">
        <f t="shared" si="4"/>
        <v>-4.581305588185932E-2</v>
      </c>
    </row>
    <row r="265" spans="1:5" x14ac:dyDescent="0.3">
      <c r="A265" s="1">
        <v>44210</v>
      </c>
      <c r="B265" s="6">
        <v>22.638000000000002</v>
      </c>
      <c r="C265" s="2">
        <v>405187100</v>
      </c>
      <c r="D265" s="3">
        <f>LN(FTSE_MIB_stock_data[[#This Row],[Close Price]]/B264)</f>
        <v>-4.6714641384701357E-3</v>
      </c>
      <c r="E265" s="3">
        <f t="shared" si="4"/>
        <v>-5.0260110756838269E-2</v>
      </c>
    </row>
    <row r="266" spans="1:5" x14ac:dyDescent="0.3">
      <c r="A266" s="1">
        <v>44211</v>
      </c>
      <c r="B266" s="6">
        <v>22.381</v>
      </c>
      <c r="C266" s="2">
        <v>434287800</v>
      </c>
      <c r="D266" s="3">
        <f>LN(FTSE_MIB_stock_data[[#This Row],[Close Price]]/B265)</f>
        <v>-1.1417525572236242E-2</v>
      </c>
      <c r="E266" s="3">
        <f t="shared" si="4"/>
        <v>-6.10421211612686E-2</v>
      </c>
    </row>
    <row r="267" spans="1:5" x14ac:dyDescent="0.3">
      <c r="A267" s="1">
        <v>44214</v>
      </c>
      <c r="B267" s="6">
        <v>22.498999999999999</v>
      </c>
      <c r="C267" s="2">
        <v>335089300</v>
      </c>
      <c r="D267" s="3">
        <f>LN(FTSE_MIB_stock_data[[#This Row],[Close Price]]/B266)</f>
        <v>5.2584791402540115E-3</v>
      </c>
      <c r="E267" s="3">
        <f t="shared" si="4"/>
        <v>-5.6091626111763715E-2</v>
      </c>
    </row>
    <row r="268" spans="1:5" x14ac:dyDescent="0.3">
      <c r="A268" s="1">
        <v>44215</v>
      </c>
      <c r="B268" s="6">
        <v>22.442</v>
      </c>
      <c r="C268" s="2">
        <v>386351200</v>
      </c>
      <c r="D268" s="3">
        <f>LN(FTSE_MIB_stock_data[[#This Row],[Close Price]]/B267)</f>
        <v>-2.5366605355718274E-3</v>
      </c>
      <c r="E268" s="3">
        <f t="shared" si="4"/>
        <v>-5.8482966940761806E-2</v>
      </c>
    </row>
    <row r="269" spans="1:5" x14ac:dyDescent="0.3">
      <c r="A269" s="1">
        <v>44216</v>
      </c>
      <c r="B269" s="6">
        <v>22.651</v>
      </c>
      <c r="C269" s="2">
        <v>380508500</v>
      </c>
      <c r="D269" s="3">
        <f>LN(FTSE_MIB_stock_data[[#This Row],[Close Price]]/B268)</f>
        <v>9.2697978221563289E-3</v>
      </c>
      <c r="E269" s="3">
        <f t="shared" si="4"/>
        <v>-4.9714717234435254E-2</v>
      </c>
    </row>
    <row r="270" spans="1:5" x14ac:dyDescent="0.3">
      <c r="A270" s="1">
        <v>44217</v>
      </c>
      <c r="B270" s="6">
        <v>22.428999999999998</v>
      </c>
      <c r="C270" s="2">
        <v>407667700</v>
      </c>
      <c r="D270" s="3">
        <f>LN(FTSE_MIB_stock_data[[#This Row],[Close Price]]/B269)</f>
        <v>-9.8492366741422949E-3</v>
      </c>
      <c r="E270" s="3">
        <f t="shared" si="4"/>
        <v>-5.9028360463164967E-2</v>
      </c>
    </row>
    <row r="271" spans="1:5" x14ac:dyDescent="0.3">
      <c r="A271" s="1">
        <v>44218</v>
      </c>
      <c r="B271" s="6">
        <v>22.088000000000001</v>
      </c>
      <c r="C271" s="2">
        <v>455886600</v>
      </c>
      <c r="D271" s="3">
        <f>LN(FTSE_MIB_stock_data[[#This Row],[Close Price]]/B270)</f>
        <v>-1.5320289762835228E-2</v>
      </c>
      <c r="E271" s="3">
        <f t="shared" si="4"/>
        <v>-7.3334452089276622E-2</v>
      </c>
    </row>
    <row r="272" spans="1:5" x14ac:dyDescent="0.3">
      <c r="A272" s="1">
        <v>44221</v>
      </c>
      <c r="B272" s="6">
        <v>21.736000000000001</v>
      </c>
      <c r="C272" s="2">
        <v>444515300</v>
      </c>
      <c r="D272" s="3">
        <f>LN(FTSE_MIB_stock_data[[#This Row],[Close Price]]/B271)</f>
        <v>-1.6064602503806674E-2</v>
      </c>
      <c r="E272" s="3">
        <f t="shared" si="4"/>
        <v>-8.8102030542037177E-2</v>
      </c>
    </row>
    <row r="273" spans="1:5" x14ac:dyDescent="0.3">
      <c r="A273" s="1">
        <v>44222</v>
      </c>
      <c r="B273" s="6">
        <v>21.986999999999998</v>
      </c>
      <c r="C273" s="2">
        <v>370538500</v>
      </c>
      <c r="D273" s="3">
        <f>LN(FTSE_MIB_stock_data[[#This Row],[Close Price]]/B272)</f>
        <v>1.1481497487776169E-2</v>
      </c>
      <c r="E273" s="3">
        <f t="shared" si="4"/>
        <v>-7.7571740224869956E-2</v>
      </c>
    </row>
    <row r="274" spans="1:5" x14ac:dyDescent="0.3">
      <c r="A274" s="1">
        <v>44223</v>
      </c>
      <c r="B274" s="6">
        <v>21.663</v>
      </c>
      <c r="C274" s="2">
        <v>460640200</v>
      </c>
      <c r="D274" s="3">
        <f>LN(FTSE_MIB_stock_data[[#This Row],[Close Price]]/B273)</f>
        <v>-1.4845633474668374E-2</v>
      </c>
      <c r="E274" s="3">
        <f t="shared" si="4"/>
        <v>-9.1164624937069907E-2</v>
      </c>
    </row>
    <row r="275" spans="1:5" x14ac:dyDescent="0.3">
      <c r="A275" s="1">
        <v>44224</v>
      </c>
      <c r="B275" s="6">
        <v>21.917000000000002</v>
      </c>
      <c r="C275" s="2">
        <v>421309200</v>
      </c>
      <c r="D275" s="3">
        <f>LN(FTSE_MIB_stock_data[[#This Row],[Close Price]]/B274)</f>
        <v>1.1656855262427676E-2</v>
      </c>
      <c r="E275" s="3">
        <f t="shared" si="4"/>
        <v>-8.0508474576271069E-2</v>
      </c>
    </row>
    <row r="276" spans="1:5" x14ac:dyDescent="0.3">
      <c r="A276" s="1">
        <v>44225</v>
      </c>
      <c r="B276" s="6">
        <v>21.573</v>
      </c>
      <c r="C276" s="2">
        <v>430738500</v>
      </c>
      <c r="D276" s="3">
        <f>LN(FTSE_MIB_stock_data[[#This Row],[Close Price]]/B275)</f>
        <v>-1.5820058611115319E-2</v>
      </c>
      <c r="E276" s="3">
        <f t="shared" si="4"/>
        <v>-9.4940426246014356E-2</v>
      </c>
    </row>
    <row r="277" spans="1:5" x14ac:dyDescent="0.3">
      <c r="A277" s="1">
        <v>44228</v>
      </c>
      <c r="B277" s="6">
        <v>21.826000000000001</v>
      </c>
      <c r="C277" s="2">
        <v>320779300</v>
      </c>
      <c r="D277" s="3">
        <f>LN(FTSE_MIB_stock_data[[#This Row],[Close Price]]/B276)</f>
        <v>1.1659386902431313E-2</v>
      </c>
      <c r="E277" s="3">
        <f t="shared" si="4"/>
        <v>-8.4326229233092728E-2</v>
      </c>
    </row>
    <row r="278" spans="1:5" x14ac:dyDescent="0.3">
      <c r="A278" s="1">
        <v>44229</v>
      </c>
      <c r="B278" s="6">
        <v>22.067</v>
      </c>
      <c r="C278" s="2">
        <v>385385100</v>
      </c>
      <c r="D278" s="3">
        <f>LN(FTSE_MIB_stock_data[[#This Row],[Close Price]]/B277)</f>
        <v>1.0981360210045381E-2</v>
      </c>
      <c r="E278" s="3">
        <f t="shared" si="4"/>
        <v>-7.421547239469703E-2</v>
      </c>
    </row>
    <row r="279" spans="1:5" x14ac:dyDescent="0.3">
      <c r="A279" s="1">
        <v>44230</v>
      </c>
      <c r="B279" s="6">
        <v>22.527999999999999</v>
      </c>
      <c r="C279" s="2">
        <v>788305200</v>
      </c>
      <c r="D279" s="3">
        <f>LN(FTSE_MIB_stock_data[[#This Row],[Close Price]]/B278)</f>
        <v>2.0675700074688181E-2</v>
      </c>
      <c r="E279" s="3">
        <f t="shared" si="4"/>
        <v>-5.4874979023326061E-2</v>
      </c>
    </row>
    <row r="280" spans="1:5" x14ac:dyDescent="0.3">
      <c r="A280" s="1">
        <v>44231</v>
      </c>
      <c r="B280" s="6">
        <v>22.901</v>
      </c>
      <c r="C280" s="2">
        <v>585655700</v>
      </c>
      <c r="D280" s="3">
        <f>LN(FTSE_MIB_stock_data[[#This Row],[Close Price]]/B279)</f>
        <v>1.6421597753408155E-2</v>
      </c>
      <c r="E280" s="3">
        <f t="shared" si="4"/>
        <v>-3.9226380265145105E-2</v>
      </c>
    </row>
    <row r="281" spans="1:5" x14ac:dyDescent="0.3">
      <c r="A281" s="1">
        <v>44232</v>
      </c>
      <c r="B281" s="6">
        <v>23.082999999999998</v>
      </c>
      <c r="C281" s="2">
        <v>763260500</v>
      </c>
      <c r="D281" s="3">
        <f>LN(FTSE_MIB_stock_data[[#This Row],[Close Price]]/B280)</f>
        <v>7.9158381328209831E-3</v>
      </c>
      <c r="E281" s="3">
        <f t="shared" si="4"/>
        <v>-3.159087095150194E-2</v>
      </c>
    </row>
    <row r="282" spans="1:5" x14ac:dyDescent="0.3">
      <c r="A282" s="1">
        <v>44235</v>
      </c>
      <c r="B282" s="6">
        <v>23.425999999999998</v>
      </c>
      <c r="C282" s="2">
        <v>677058800</v>
      </c>
      <c r="D282" s="3">
        <f>LN(FTSE_MIB_stock_data[[#This Row],[Close Price]]/B281)</f>
        <v>1.4750100785821733E-2</v>
      </c>
      <c r="E282" s="3">
        <f t="shared" si="4"/>
        <v>-1.7200872629635853E-2</v>
      </c>
    </row>
    <row r="283" spans="1:5" x14ac:dyDescent="0.3">
      <c r="A283" s="1">
        <v>44236</v>
      </c>
      <c r="B283" s="6">
        <v>23.3</v>
      </c>
      <c r="C283" s="2">
        <v>435700200</v>
      </c>
      <c r="D283" s="3">
        <f>LN(FTSE_MIB_stock_data[[#This Row],[Close Price]]/B282)</f>
        <v>-5.3931560760278911E-3</v>
      </c>
      <c r="E283" s="3">
        <f t="shared" si="4"/>
        <v>-2.2486994462157989E-2</v>
      </c>
    </row>
    <row r="284" spans="1:5" x14ac:dyDescent="0.3">
      <c r="A284" s="1">
        <v>44237</v>
      </c>
      <c r="B284" s="6">
        <v>23.265000000000001</v>
      </c>
      <c r="C284" s="2">
        <v>449557400</v>
      </c>
      <c r="D284" s="3">
        <f>LN(FTSE_MIB_stock_data[[#This Row],[Close Price]]/B283)</f>
        <v>-1.503275275043042E-3</v>
      </c>
      <c r="E284" s="3">
        <f t="shared" si="4"/>
        <v>-2.3955361637858618E-2</v>
      </c>
    </row>
    <row r="285" spans="1:5" x14ac:dyDescent="0.3">
      <c r="A285" s="1">
        <v>44238</v>
      </c>
      <c r="B285" s="6">
        <v>23.306999999999999</v>
      </c>
      <c r="C285" s="2">
        <v>391629500</v>
      </c>
      <c r="D285" s="3">
        <f>LN(FTSE_MIB_stock_data[[#This Row],[Close Price]]/B284)</f>
        <v>1.8036593397815046E-3</v>
      </c>
      <c r="E285" s="3">
        <f t="shared" si="4"/>
        <v>-2.2193321027017952E-2</v>
      </c>
    </row>
    <row r="286" spans="1:5" x14ac:dyDescent="0.3">
      <c r="A286" s="1">
        <v>44239</v>
      </c>
      <c r="B286" s="6">
        <v>23.411000000000001</v>
      </c>
      <c r="C286" s="2">
        <v>355015700</v>
      </c>
      <c r="D286" s="3">
        <f>LN(FTSE_MIB_stock_data[[#This Row],[Close Price]]/B285)</f>
        <v>4.4522527417876993E-3</v>
      </c>
      <c r="E286" s="3">
        <f t="shared" si="4"/>
        <v>-1.7830172847793136E-2</v>
      </c>
    </row>
    <row r="287" spans="1:5" x14ac:dyDescent="0.3">
      <c r="A287" s="1">
        <v>44242</v>
      </c>
      <c r="B287" s="6">
        <v>23.603999999999999</v>
      </c>
      <c r="C287" s="2">
        <v>438025700</v>
      </c>
      <c r="D287" s="3">
        <f>LN(FTSE_MIB_stock_data[[#This Row],[Close Price]]/B286)</f>
        <v>8.2101918167412861E-3</v>
      </c>
      <c r="E287" s="3">
        <f t="shared" si="4"/>
        <v>-9.7331767075012308E-3</v>
      </c>
    </row>
    <row r="288" spans="1:5" x14ac:dyDescent="0.3">
      <c r="A288" s="1">
        <v>44243</v>
      </c>
      <c r="B288" s="6">
        <v>23.440999999999999</v>
      </c>
      <c r="C288" s="2">
        <v>372745200</v>
      </c>
      <c r="D288" s="3">
        <f>LN(FTSE_MIB_stock_data[[#This Row],[Close Price]]/B287)</f>
        <v>-6.9295632800716947E-3</v>
      </c>
      <c r="E288" s="3">
        <f t="shared" si="4"/>
        <v>-1.657157241147842E-2</v>
      </c>
    </row>
    <row r="289" spans="1:5" x14ac:dyDescent="0.3">
      <c r="A289" s="1">
        <v>44244</v>
      </c>
      <c r="B289" s="6">
        <v>23.178999999999998</v>
      </c>
      <c r="C289" s="2">
        <v>391642600</v>
      </c>
      <c r="D289" s="3">
        <f>LN(FTSE_MIB_stock_data[[#This Row],[Close Price]]/B288)</f>
        <v>-1.1239929572310514E-2</v>
      </c>
      <c r="E289" s="3">
        <f t="shared" si="4"/>
        <v>-2.7563349555294516E-2</v>
      </c>
    </row>
    <row r="290" spans="1:5" x14ac:dyDescent="0.3">
      <c r="A290" s="1">
        <v>44245</v>
      </c>
      <c r="B290" s="6">
        <v>22.922000000000001</v>
      </c>
      <c r="C290" s="2">
        <v>385295100</v>
      </c>
      <c r="D290" s="3">
        <f>LN(FTSE_MIB_stock_data[[#This Row],[Close Price]]/B289)</f>
        <v>-1.1149548268032506E-2</v>
      </c>
      <c r="E290" s="3">
        <f t="shared" si="4"/>
        <v>-3.8345359959724698E-2</v>
      </c>
    </row>
    <row r="291" spans="1:5" x14ac:dyDescent="0.3">
      <c r="A291" s="1">
        <v>44246</v>
      </c>
      <c r="B291" s="6">
        <v>23.135999999999999</v>
      </c>
      <c r="C291" s="2">
        <v>451362100</v>
      </c>
      <c r="D291" s="3">
        <f>LN(FTSE_MIB_stock_data[[#This Row],[Close Price]]/B290)</f>
        <v>9.2926979018467335E-3</v>
      </c>
      <c r="E291" s="3">
        <f t="shared" si="4"/>
        <v>-2.9367343514012389E-2</v>
      </c>
    </row>
    <row r="292" spans="1:5" x14ac:dyDescent="0.3">
      <c r="A292" s="1">
        <v>44249</v>
      </c>
      <c r="B292" s="6">
        <v>23.009</v>
      </c>
      <c r="C292" s="2">
        <v>377445000</v>
      </c>
      <c r="D292" s="3">
        <f>LN(FTSE_MIB_stock_data[[#This Row],[Close Price]]/B291)</f>
        <v>-5.5044022389585025E-3</v>
      </c>
      <c r="E292" s="3">
        <f t="shared" si="4"/>
        <v>-3.4695418694411742E-2</v>
      </c>
    </row>
    <row r="293" spans="1:5" x14ac:dyDescent="0.3">
      <c r="A293" s="1">
        <v>44250</v>
      </c>
      <c r="B293" s="6">
        <v>22.939</v>
      </c>
      <c r="C293" s="2">
        <v>508987300</v>
      </c>
      <c r="D293" s="3">
        <f>LN(FTSE_MIB_stock_data[[#This Row],[Close Price]]/B292)</f>
        <v>-3.0469249654048155E-3</v>
      </c>
      <c r="E293" s="3">
        <f t="shared" si="4"/>
        <v>-3.7632153045812994E-2</v>
      </c>
    </row>
    <row r="294" spans="1:5" x14ac:dyDescent="0.3">
      <c r="A294" s="1">
        <v>44251</v>
      </c>
      <c r="B294" s="6">
        <v>23.097999999999999</v>
      </c>
      <c r="C294" s="2">
        <v>879138700</v>
      </c>
      <c r="D294" s="3">
        <f>LN(FTSE_MIB_stock_data[[#This Row],[Close Price]]/B293)</f>
        <v>6.9075149209049261E-3</v>
      </c>
      <c r="E294" s="3">
        <f t="shared" si="4"/>
        <v>-3.0961570733344504E-2</v>
      </c>
    </row>
    <row r="295" spans="1:5" x14ac:dyDescent="0.3">
      <c r="A295" s="1">
        <v>44252</v>
      </c>
      <c r="B295" s="6">
        <v>23.064</v>
      </c>
      <c r="C295" s="2">
        <v>695998400</v>
      </c>
      <c r="D295" s="3">
        <f>LN(FTSE_MIB_stock_data[[#This Row],[Close Price]]/B294)</f>
        <v>-1.4730733567945651E-3</v>
      </c>
      <c r="E295" s="3">
        <f t="shared" si="4"/>
        <v>-3.2387984561167919E-2</v>
      </c>
    </row>
    <row r="296" spans="1:5" x14ac:dyDescent="0.3">
      <c r="A296" s="1">
        <v>44253</v>
      </c>
      <c r="B296" s="6">
        <v>22.849</v>
      </c>
      <c r="C296" s="2">
        <v>561491600</v>
      </c>
      <c r="D296" s="3">
        <f>LN(FTSE_MIB_stock_data[[#This Row],[Close Price]]/B295)</f>
        <v>-9.3656076296937067E-3</v>
      </c>
      <c r="E296" s="3">
        <f t="shared" si="4"/>
        <v>-4.1407954354757442E-2</v>
      </c>
    </row>
    <row r="297" spans="1:5" x14ac:dyDescent="0.3">
      <c r="A297" s="1">
        <v>44256</v>
      </c>
      <c r="B297" s="6">
        <v>23.265000000000001</v>
      </c>
      <c r="C297" s="2">
        <v>475925000</v>
      </c>
      <c r="D297" s="3">
        <f>LN(FTSE_MIB_stock_data[[#This Row],[Close Price]]/B296)</f>
        <v>1.8042732590204651E-2</v>
      </c>
      <c r="E297" s="3">
        <f t="shared" si="4"/>
        <v>-2.3955361637858618E-2</v>
      </c>
    </row>
    <row r="298" spans="1:5" x14ac:dyDescent="0.3">
      <c r="A298" s="1">
        <v>44257</v>
      </c>
      <c r="B298" s="6">
        <v>23.084</v>
      </c>
      <c r="C298" s="2">
        <v>444498500</v>
      </c>
      <c r="D298" s="3">
        <f>LN(FTSE_MIB_stock_data[[#This Row],[Close Price]]/B297)</f>
        <v>-7.8103484478918381E-3</v>
      </c>
      <c r="E298" s="3">
        <f t="shared" si="4"/>
        <v>-3.1548917603624722E-2</v>
      </c>
    </row>
    <row r="299" spans="1:5" x14ac:dyDescent="0.3">
      <c r="A299" s="1">
        <v>44258</v>
      </c>
      <c r="B299" s="6">
        <v>23.047000000000001</v>
      </c>
      <c r="C299" s="2">
        <v>610081900</v>
      </c>
      <c r="D299" s="3">
        <f>LN(FTSE_MIB_stock_data[[#This Row],[Close Price]]/B298)</f>
        <v>-1.6041277203664144E-3</v>
      </c>
      <c r="E299" s="3">
        <f t="shared" si="4"/>
        <v>-3.3101191475079624E-2</v>
      </c>
    </row>
    <row r="300" spans="1:5" x14ac:dyDescent="0.3">
      <c r="A300" s="1">
        <v>44259</v>
      </c>
      <c r="B300" s="6">
        <v>23.093</v>
      </c>
      <c r="C300" s="2">
        <v>505106200</v>
      </c>
      <c r="D300" s="3">
        <f>LN(FTSE_MIB_stock_data[[#This Row],[Close Price]]/B299)</f>
        <v>1.9939321734041946E-3</v>
      </c>
      <c r="E300" s="3">
        <f t="shared" si="4"/>
        <v>-3.1171337472730265E-2</v>
      </c>
    </row>
    <row r="301" spans="1:5" x14ac:dyDescent="0.3">
      <c r="A301" s="1">
        <v>44260</v>
      </c>
      <c r="B301" s="6">
        <v>22.966000000000001</v>
      </c>
      <c r="C301" s="2">
        <v>599011100</v>
      </c>
      <c r="D301" s="3">
        <f>LN(FTSE_MIB_stock_data[[#This Row],[Close Price]]/B300)</f>
        <v>-5.5146799477600863E-3</v>
      </c>
      <c r="E301" s="3">
        <f t="shared" si="4"/>
        <v>-3.6499412653129615E-2</v>
      </c>
    </row>
    <row r="302" spans="1:5" x14ac:dyDescent="0.3">
      <c r="A302" s="1">
        <v>44263</v>
      </c>
      <c r="B302" s="6">
        <v>23.681999999999999</v>
      </c>
      <c r="C302" s="2">
        <v>660479000</v>
      </c>
      <c r="D302" s="3">
        <f>LN(FTSE_MIB_stock_data[[#This Row],[Close Price]]/B301)</f>
        <v>3.0700404554767288E-2</v>
      </c>
      <c r="E302" s="3">
        <f t="shared" si="4"/>
        <v>-6.4608155730827288E-3</v>
      </c>
    </row>
    <row r="303" spans="1:5" x14ac:dyDescent="0.3">
      <c r="A303" s="1">
        <v>44264</v>
      </c>
      <c r="B303" s="6">
        <v>23.817</v>
      </c>
      <c r="C303" s="2">
        <v>609586300</v>
      </c>
      <c r="D303" s="3">
        <f>LN(FTSE_MIB_stock_data[[#This Row],[Close Price]]/B302)</f>
        <v>5.6843455023209265E-3</v>
      </c>
      <c r="E303" s="3">
        <f t="shared" si="4"/>
        <v>-7.9711360966598221E-4</v>
      </c>
    </row>
    <row r="304" spans="1:5" x14ac:dyDescent="0.3">
      <c r="A304" s="1">
        <v>44265</v>
      </c>
      <c r="B304" s="6">
        <v>23.925999999999998</v>
      </c>
      <c r="C304" s="2">
        <v>599918900</v>
      </c>
      <c r="D304" s="3">
        <f>LN(FTSE_MIB_stock_data[[#This Row],[Close Price]]/B303)</f>
        <v>4.5661223376263207E-3</v>
      </c>
      <c r="E304" s="3">
        <f t="shared" si="4"/>
        <v>3.7758013089444482E-3</v>
      </c>
    </row>
    <row r="305" spans="1:5" x14ac:dyDescent="0.3">
      <c r="A305" s="1">
        <v>44266</v>
      </c>
      <c r="B305" s="6">
        <v>24.120999999999999</v>
      </c>
      <c r="C305" s="2">
        <v>749086700</v>
      </c>
      <c r="D305" s="3">
        <f>LN(FTSE_MIB_stock_data[[#This Row],[Close Price]]/B304)</f>
        <v>8.1170966206739123E-3</v>
      </c>
      <c r="E305" s="3">
        <f t="shared" si="4"/>
        <v>1.1956704144990777E-2</v>
      </c>
    </row>
    <row r="306" spans="1:5" x14ac:dyDescent="0.3">
      <c r="A306" s="1">
        <v>44267</v>
      </c>
      <c r="B306" s="6">
        <v>24.113</v>
      </c>
      <c r="C306" s="2">
        <v>583290800</v>
      </c>
      <c r="D306" s="3">
        <f>LN(FTSE_MIB_stock_data[[#This Row],[Close Price]]/B305)</f>
        <v>-3.3171621981824316E-4</v>
      </c>
      <c r="E306" s="3">
        <f t="shared" si="4"/>
        <v>1.162107736197353E-2</v>
      </c>
    </row>
    <row r="307" spans="1:5" x14ac:dyDescent="0.3">
      <c r="A307" s="1">
        <v>44270</v>
      </c>
      <c r="B307" s="6">
        <v>24.138999999999999</v>
      </c>
      <c r="C307" s="2">
        <v>519599900</v>
      </c>
      <c r="D307" s="3">
        <f>LN(FTSE_MIB_stock_data[[#This Row],[Close Price]]/B306)</f>
        <v>1.0776756410648969E-3</v>
      </c>
      <c r="E307" s="3">
        <f t="shared" si="4"/>
        <v>1.2711864406779697E-2</v>
      </c>
    </row>
    <row r="308" spans="1:5" x14ac:dyDescent="0.3">
      <c r="A308" s="1">
        <v>44271</v>
      </c>
      <c r="B308" s="6">
        <v>24.260999999999999</v>
      </c>
      <c r="C308" s="2">
        <v>5477600</v>
      </c>
      <c r="D308" s="3">
        <f>LN(FTSE_MIB_stock_data[[#This Row],[Close Price]]/B307)</f>
        <v>5.0413329911618053E-3</v>
      </c>
      <c r="E308" s="3">
        <f t="shared" si="4"/>
        <v>1.7830172847793285E-2</v>
      </c>
    </row>
    <row r="309" spans="1:5" x14ac:dyDescent="0.3">
      <c r="A309" s="1">
        <v>44272</v>
      </c>
      <c r="B309" s="6">
        <v>24.280999999999999</v>
      </c>
      <c r="C309" s="2">
        <v>5001700</v>
      </c>
      <c r="D309" s="3">
        <f>LN(FTSE_MIB_stock_data[[#This Row],[Close Price]]/B308)</f>
        <v>8.2402872282586305E-4</v>
      </c>
      <c r="E309" s="3">
        <f t="shared" si="4"/>
        <v>1.8669239805336479E-2</v>
      </c>
    </row>
    <row r="310" spans="1:5" x14ac:dyDescent="0.3">
      <c r="A310" s="1">
        <v>44273</v>
      </c>
      <c r="B310" s="6">
        <v>24.36</v>
      </c>
      <c r="C310" s="2">
        <v>624093300</v>
      </c>
      <c r="D310" s="3">
        <f>LN(FTSE_MIB_stock_data[[#This Row],[Close Price]]/B309)</f>
        <v>3.2482913370757939E-3</v>
      </c>
      <c r="E310" s="3">
        <f t="shared" si="4"/>
        <v>2.1983554287632191E-2</v>
      </c>
    </row>
    <row r="311" spans="1:5" x14ac:dyDescent="0.3">
      <c r="A311" s="1">
        <v>44274</v>
      </c>
      <c r="B311" s="6">
        <v>24.199000000000002</v>
      </c>
      <c r="C311" s="2">
        <v>1238440000</v>
      </c>
      <c r="D311" s="3">
        <f>LN(FTSE_MIB_stock_data[[#This Row],[Close Price]]/B310)</f>
        <v>-6.6311328468953981E-3</v>
      </c>
      <c r="E311" s="3">
        <f t="shared" si="4"/>
        <v>1.5229065279409428E-2</v>
      </c>
    </row>
    <row r="312" spans="1:5" x14ac:dyDescent="0.3">
      <c r="A312" s="1">
        <v>44277</v>
      </c>
      <c r="B312" s="6">
        <v>24.263000000000002</v>
      </c>
      <c r="C312" s="2">
        <v>448927300</v>
      </c>
      <c r="D312" s="3">
        <f>LN(FTSE_MIB_stock_data[[#This Row],[Close Price]]/B311)</f>
        <v>2.6412462220419988E-3</v>
      </c>
      <c r="E312" s="3">
        <f t="shared" si="4"/>
        <v>1.791407954354771E-2</v>
      </c>
    </row>
    <row r="313" spans="1:5" x14ac:dyDescent="0.3">
      <c r="A313" s="1">
        <v>44278</v>
      </c>
      <c r="B313" s="6">
        <v>24.114000000000001</v>
      </c>
      <c r="C313" s="2">
        <v>464538900</v>
      </c>
      <c r="D313" s="3">
        <f>LN(FTSE_MIB_stock_data[[#This Row],[Close Price]]/B312)</f>
        <v>-6.1599715217236332E-3</v>
      </c>
      <c r="E313" s="3">
        <f t="shared" si="4"/>
        <v>1.166303070985074E-2</v>
      </c>
    </row>
    <row r="314" spans="1:5" x14ac:dyDescent="0.3">
      <c r="A314" s="1">
        <v>44279</v>
      </c>
      <c r="B314" s="6">
        <v>24.209</v>
      </c>
      <c r="C314" s="2">
        <v>395181000</v>
      </c>
      <c r="D314" s="3">
        <f>LN(FTSE_MIB_stock_data[[#This Row],[Close Price]]/B313)</f>
        <v>3.9318801559966839E-3</v>
      </c>
      <c r="E314" s="3">
        <f t="shared" si="4"/>
        <v>1.5648598758180952E-2</v>
      </c>
    </row>
    <row r="315" spans="1:5" x14ac:dyDescent="0.3">
      <c r="A315" s="1">
        <v>44280</v>
      </c>
      <c r="B315" s="6">
        <v>24.219000000000001</v>
      </c>
      <c r="C315" s="2">
        <v>453740100</v>
      </c>
      <c r="D315" s="3">
        <f>LN(FTSE_MIB_stock_data[[#This Row],[Close Price]]/B314)</f>
        <v>4.1298422987253358E-4</v>
      </c>
      <c r="E315" s="3">
        <f t="shared" si="4"/>
        <v>1.6068132236952623E-2</v>
      </c>
    </row>
    <row r="316" spans="1:5" x14ac:dyDescent="0.3">
      <c r="A316" s="1">
        <v>44281</v>
      </c>
      <c r="B316" s="6">
        <v>24.393000000000001</v>
      </c>
      <c r="C316" s="2">
        <v>457711200</v>
      </c>
      <c r="D316" s="3">
        <f>LN(FTSE_MIB_stock_data[[#This Row],[Close Price]]/B315)</f>
        <v>7.158756812821963E-3</v>
      </c>
      <c r="E316" s="3">
        <f t="shared" si="4"/>
        <v>2.3368014767578545E-2</v>
      </c>
    </row>
    <row r="317" spans="1:5" x14ac:dyDescent="0.3">
      <c r="A317" s="1">
        <v>44284</v>
      </c>
      <c r="B317" s="6">
        <v>24.420999999999999</v>
      </c>
      <c r="C317" s="2">
        <v>377326900</v>
      </c>
      <c r="D317" s="3">
        <f>LN(FTSE_MIB_stock_data[[#This Row],[Close Price]]/B316)</f>
        <v>1.1472119912684002E-3</v>
      </c>
      <c r="E317" s="3">
        <f t="shared" si="4"/>
        <v>2.4542708508138986E-2</v>
      </c>
    </row>
    <row r="318" spans="1:5" x14ac:dyDescent="0.3">
      <c r="A318" s="1">
        <v>44285</v>
      </c>
      <c r="B318" s="6">
        <v>24.635999999999999</v>
      </c>
      <c r="C318" s="2">
        <v>462403700</v>
      </c>
      <c r="D318" s="3">
        <f>LN(FTSE_MIB_stock_data[[#This Row],[Close Price]]/B317)</f>
        <v>8.7653699397181959E-3</v>
      </c>
      <c r="E318" s="3">
        <f t="shared" si="4"/>
        <v>3.3562678301728509E-2</v>
      </c>
    </row>
    <row r="319" spans="1:5" x14ac:dyDescent="0.3">
      <c r="A319" s="1">
        <v>44286</v>
      </c>
      <c r="B319" s="6">
        <v>24.649000000000001</v>
      </c>
      <c r="C319" s="2">
        <v>434928900</v>
      </c>
      <c r="D319" s="3">
        <f>LN(FTSE_MIB_stock_data[[#This Row],[Close Price]]/B318)</f>
        <v>5.275438896823599E-4</v>
      </c>
      <c r="E319" s="3">
        <f t="shared" si="4"/>
        <v>3.4108071824131669E-2</v>
      </c>
    </row>
    <row r="320" spans="1:5" x14ac:dyDescent="0.3">
      <c r="A320" s="1">
        <v>44287</v>
      </c>
      <c r="B320" s="6">
        <v>24.71</v>
      </c>
      <c r="C320" s="2">
        <v>367029700</v>
      </c>
      <c r="D320" s="3">
        <f>LN(FTSE_MIB_stock_data[[#This Row],[Close Price]]/B319)</f>
        <v>2.4716882860395775E-3</v>
      </c>
      <c r="E320" s="3">
        <f t="shared" si="4"/>
        <v>3.6667226044638464E-2</v>
      </c>
    </row>
    <row r="321" spans="1:5" x14ac:dyDescent="0.3">
      <c r="A321" s="1">
        <v>44292</v>
      </c>
      <c r="B321" s="6">
        <v>24.760999999999999</v>
      </c>
      <c r="C321" s="2">
        <v>434526200</v>
      </c>
      <c r="D321" s="3">
        <f>LN(FTSE_MIB_stock_data[[#This Row],[Close Price]]/B320)</f>
        <v>2.0618147224469125E-3</v>
      </c>
      <c r="E321" s="3">
        <f t="shared" si="4"/>
        <v>3.8806846786373583E-2</v>
      </c>
    </row>
    <row r="322" spans="1:5" x14ac:dyDescent="0.3">
      <c r="A322" s="1">
        <v>44293</v>
      </c>
      <c r="B322" s="6">
        <v>24.741</v>
      </c>
      <c r="C322" s="2">
        <v>333287300</v>
      </c>
      <c r="D322" s="3">
        <f>LN(FTSE_MIB_stock_data[[#This Row],[Close Price]]/B321)</f>
        <v>-8.080482036376636E-4</v>
      </c>
      <c r="E322" s="3">
        <f t="shared" ref="E322:E385" si="5">((B322 - $B$2) / $B$2)</f>
        <v>3.7967779828830393E-2</v>
      </c>
    </row>
    <row r="323" spans="1:5" x14ac:dyDescent="0.3">
      <c r="A323" s="1">
        <v>44294</v>
      </c>
      <c r="B323" s="6">
        <v>24.577000000000002</v>
      </c>
      <c r="C323" s="2">
        <v>474760600</v>
      </c>
      <c r="D323" s="3">
        <f>LN(FTSE_MIB_stock_data[[#This Row],[Close Price]]/B322)</f>
        <v>-6.6507402777194729E-3</v>
      </c>
      <c r="E323" s="3">
        <f t="shared" si="5"/>
        <v>3.1087430776976139E-2</v>
      </c>
    </row>
    <row r="324" spans="1:5" x14ac:dyDescent="0.3">
      <c r="A324" s="1">
        <v>44295</v>
      </c>
      <c r="B324" s="6">
        <v>24.428999999999998</v>
      </c>
      <c r="C324" s="2">
        <v>374601700</v>
      </c>
      <c r="D324" s="3">
        <f>LN(FTSE_MIB_stock_data[[#This Row],[Close Price]]/B323)</f>
        <v>-6.0400950885046841E-3</v>
      </c>
      <c r="E324" s="3">
        <f t="shared" si="5"/>
        <v>2.4878335291156236E-2</v>
      </c>
    </row>
    <row r="325" spans="1:5" x14ac:dyDescent="0.3">
      <c r="A325" s="1">
        <v>44298</v>
      </c>
      <c r="B325" s="6">
        <v>24.457000000000001</v>
      </c>
      <c r="C325" s="2">
        <v>269571200</v>
      </c>
      <c r="D325" s="3">
        <f>LN(FTSE_MIB_stock_data[[#This Row],[Close Price]]/B324)</f>
        <v>1.145522360669836E-3</v>
      </c>
      <c r="E325" s="3">
        <f t="shared" si="5"/>
        <v>2.6053029031716825E-2</v>
      </c>
    </row>
    <row r="326" spans="1:5" x14ac:dyDescent="0.3">
      <c r="A326" s="1">
        <v>44299</v>
      </c>
      <c r="B326" s="6">
        <v>24.6</v>
      </c>
      <c r="C326" s="2">
        <v>353958500</v>
      </c>
      <c r="D326" s="3">
        <f>LN(FTSE_MIB_stock_data[[#This Row],[Close Price]]/B325)</f>
        <v>5.8299694245434039E-3</v>
      </c>
      <c r="E326" s="3">
        <f t="shared" si="5"/>
        <v>3.2052357778150818E-2</v>
      </c>
    </row>
    <row r="327" spans="1:5" x14ac:dyDescent="0.3">
      <c r="A327" s="1">
        <v>44300</v>
      </c>
      <c r="B327" s="6">
        <v>24.574999999999999</v>
      </c>
      <c r="C327" s="2">
        <v>326141900</v>
      </c>
      <c r="D327" s="3">
        <f>LN(FTSE_MIB_stock_data[[#This Row],[Close Price]]/B326)</f>
        <v>-1.0167769050869464E-3</v>
      </c>
      <c r="E327" s="3">
        <f t="shared" si="5"/>
        <v>3.1003524081221714E-2</v>
      </c>
    </row>
    <row r="328" spans="1:5" x14ac:dyDescent="0.3">
      <c r="A328" s="1">
        <v>44301</v>
      </c>
      <c r="B328" s="6">
        <v>24.529</v>
      </c>
      <c r="C328" s="2">
        <v>317438800</v>
      </c>
      <c r="D328" s="3">
        <f>LN(FTSE_MIB_stock_data[[#This Row],[Close Price]]/B327)</f>
        <v>-1.8735750022843595E-3</v>
      </c>
      <c r="E328" s="3">
        <f t="shared" si="5"/>
        <v>2.9073670078872356E-2</v>
      </c>
    </row>
    <row r="329" spans="1:5" x14ac:dyDescent="0.3">
      <c r="A329" s="1">
        <v>44302</v>
      </c>
      <c r="B329" s="6">
        <v>24.744</v>
      </c>
      <c r="C329" s="2">
        <v>395037300</v>
      </c>
      <c r="D329" s="3">
        <f>LN(FTSE_MIB_stock_data[[#This Row],[Close Price]]/B328)</f>
        <v>8.7269443518225662E-3</v>
      </c>
      <c r="E329" s="3">
        <f t="shared" si="5"/>
        <v>3.8093639872461879E-2</v>
      </c>
    </row>
    <row r="330" spans="1:5" x14ac:dyDescent="0.3">
      <c r="A330" s="1">
        <v>44305</v>
      </c>
      <c r="B330" s="6">
        <v>24.690999999999999</v>
      </c>
      <c r="C330" s="2">
        <v>324837700</v>
      </c>
      <c r="D330" s="3">
        <f>LN(FTSE_MIB_stock_data[[#This Row],[Close Price]]/B329)</f>
        <v>-2.14423061825095E-3</v>
      </c>
      <c r="E330" s="3">
        <f t="shared" si="5"/>
        <v>3.5870112434972332E-2</v>
      </c>
    </row>
    <row r="331" spans="1:5" x14ac:dyDescent="0.3">
      <c r="A331" s="1">
        <v>44306</v>
      </c>
      <c r="B331" s="6">
        <v>24.088999999999999</v>
      </c>
      <c r="C331" s="2">
        <v>456679600</v>
      </c>
      <c r="D331" s="3">
        <f>LN(FTSE_MIB_stock_data[[#This Row],[Close Price]]/B330)</f>
        <v>-2.4683499999758163E-2</v>
      </c>
      <c r="E331" s="3">
        <f t="shared" si="5"/>
        <v>1.0614197012921637E-2</v>
      </c>
    </row>
    <row r="332" spans="1:5" x14ac:dyDescent="0.3">
      <c r="A332" s="1">
        <v>44307</v>
      </c>
      <c r="B332" s="6">
        <v>24.161000000000001</v>
      </c>
      <c r="C332" s="2">
        <v>360222400</v>
      </c>
      <c r="D332" s="3">
        <f>LN(FTSE_MIB_stock_data[[#This Row],[Close Price]]/B331)</f>
        <v>2.9844581737591067E-3</v>
      </c>
      <c r="E332" s="3">
        <f t="shared" si="5"/>
        <v>1.3634838060077314E-2</v>
      </c>
    </row>
    <row r="333" spans="1:5" x14ac:dyDescent="0.3">
      <c r="A333" s="1">
        <v>44308</v>
      </c>
      <c r="B333" s="6">
        <v>24.398</v>
      </c>
      <c r="C333" s="2">
        <v>299136100</v>
      </c>
      <c r="D333" s="3">
        <f>LN(FTSE_MIB_stock_data[[#This Row],[Close Price]]/B332)</f>
        <v>9.7613987880274099E-3</v>
      </c>
      <c r="E333" s="3">
        <f t="shared" si="5"/>
        <v>2.3577781506964306E-2</v>
      </c>
    </row>
    <row r="334" spans="1:5" x14ac:dyDescent="0.3">
      <c r="A334" s="1">
        <v>44309</v>
      </c>
      <c r="B334" s="6">
        <v>24.385999999999999</v>
      </c>
      <c r="C334" s="2">
        <v>252467100</v>
      </c>
      <c r="D334" s="3">
        <f>LN(FTSE_MIB_stock_data[[#This Row],[Close Price]]/B333)</f>
        <v>-4.9196458847285162E-4</v>
      </c>
      <c r="E334" s="3">
        <f t="shared" si="5"/>
        <v>2.307434133243836E-2</v>
      </c>
    </row>
    <row r="335" spans="1:5" x14ac:dyDescent="0.3">
      <c r="A335" s="1">
        <v>44312</v>
      </c>
      <c r="B335" s="6">
        <v>24.513999999999999</v>
      </c>
      <c r="C335" s="2">
        <v>318567000</v>
      </c>
      <c r="D335" s="3">
        <f>LN(FTSE_MIB_stock_data[[#This Row],[Close Price]]/B334)</f>
        <v>5.2351857809004509E-3</v>
      </c>
      <c r="E335" s="3">
        <f t="shared" si="5"/>
        <v>2.844436986071492E-2</v>
      </c>
    </row>
    <row r="336" spans="1:5" x14ac:dyDescent="0.3">
      <c r="A336" s="1">
        <v>44313</v>
      </c>
      <c r="B336" s="6">
        <v>24.472999999999999</v>
      </c>
      <c r="C336" s="2">
        <v>296045600</v>
      </c>
      <c r="D336" s="3">
        <f>LN(FTSE_MIB_stock_data[[#This Row],[Close Price]]/B335)</f>
        <v>-1.6739138781088E-3</v>
      </c>
      <c r="E336" s="3">
        <f t="shared" si="5"/>
        <v>2.6724282597751323E-2</v>
      </c>
    </row>
    <row r="337" spans="1:5" x14ac:dyDescent="0.3">
      <c r="A337" s="1">
        <v>44314</v>
      </c>
      <c r="B337" s="6">
        <v>24.46</v>
      </c>
      <c r="C337" s="2">
        <v>357370600</v>
      </c>
      <c r="D337" s="3">
        <f>LN(FTSE_MIB_stock_data[[#This Row],[Close Price]]/B336)</f>
        <v>-5.3133878183828423E-4</v>
      </c>
      <c r="E337" s="3">
        <f t="shared" si="5"/>
        <v>2.6178889075348311E-2</v>
      </c>
    </row>
    <row r="338" spans="1:5" x14ac:dyDescent="0.3">
      <c r="A338" s="1">
        <v>44315</v>
      </c>
      <c r="B338" s="6">
        <v>24.277999999999999</v>
      </c>
      <c r="C338" s="2">
        <v>439223600</v>
      </c>
      <c r="D338" s="3">
        <f>LN(FTSE_MIB_stock_data[[#This Row],[Close Price]]/B337)</f>
        <v>-7.468539783414504E-3</v>
      </c>
      <c r="E338" s="3">
        <f t="shared" si="5"/>
        <v>1.8543379761704993E-2</v>
      </c>
    </row>
    <row r="339" spans="1:5" x14ac:dyDescent="0.3">
      <c r="A339" s="1">
        <v>44316</v>
      </c>
      <c r="B339" s="6">
        <v>24.140999999999998</v>
      </c>
      <c r="C339" s="2">
        <v>464200000</v>
      </c>
      <c r="D339" s="3">
        <f>LN(FTSE_MIB_stock_data[[#This Row],[Close Price]]/B338)</f>
        <v>-5.6589506435064203E-3</v>
      </c>
      <c r="E339" s="3">
        <f t="shared" si="5"/>
        <v>1.2795771102533972E-2</v>
      </c>
    </row>
    <row r="340" spans="1:5" x14ac:dyDescent="0.3">
      <c r="A340" s="1">
        <v>44319</v>
      </c>
      <c r="B340" s="6">
        <v>24.42</v>
      </c>
      <c r="C340" s="2">
        <v>311724400</v>
      </c>
      <c r="D340" s="3">
        <f>LN(FTSE_MIB_stock_data[[#This Row],[Close Price]]/B339)</f>
        <v>1.1490828850453326E-2</v>
      </c>
      <c r="E340" s="3">
        <f t="shared" si="5"/>
        <v>2.4500755160261924E-2</v>
      </c>
    </row>
    <row r="341" spans="1:5" x14ac:dyDescent="0.3">
      <c r="A341" s="1">
        <v>44320</v>
      </c>
      <c r="B341" s="6">
        <v>23.978000000000002</v>
      </c>
      <c r="C341" s="2">
        <v>445303600</v>
      </c>
      <c r="D341" s="3">
        <f>LN(FTSE_MIB_stock_data[[#This Row],[Close Price]]/B340)</f>
        <v>-1.8265725397096713E-2</v>
      </c>
      <c r="E341" s="3">
        <f t="shared" si="5"/>
        <v>5.9573753985569314E-3</v>
      </c>
    </row>
    <row r="342" spans="1:5" x14ac:dyDescent="0.3">
      <c r="A342" s="1">
        <v>44321</v>
      </c>
      <c r="B342" s="6">
        <v>24.463999999999999</v>
      </c>
      <c r="C342" s="2">
        <v>382990200</v>
      </c>
      <c r="D342" s="3">
        <f>LN(FTSE_MIB_stock_data[[#This Row],[Close Price]]/B341)</f>
        <v>2.0065905901244598E-2</v>
      </c>
      <c r="E342" s="3">
        <f t="shared" si="5"/>
        <v>2.6346702466856862E-2</v>
      </c>
    </row>
    <row r="343" spans="1:5" x14ac:dyDescent="0.3">
      <c r="A343" s="1">
        <v>44322</v>
      </c>
      <c r="B343" s="6">
        <v>24.495000000000001</v>
      </c>
      <c r="C343" s="2">
        <v>732682000</v>
      </c>
      <c r="D343" s="3">
        <f>LN(FTSE_MIB_stock_data[[#This Row],[Close Price]]/B342)</f>
        <v>1.2663659038316464E-3</v>
      </c>
      <c r="E343" s="3">
        <f t="shared" si="5"/>
        <v>2.7647256251048941E-2</v>
      </c>
    </row>
    <row r="344" spans="1:5" x14ac:dyDescent="0.3">
      <c r="A344" s="1">
        <v>44323</v>
      </c>
      <c r="B344" s="6">
        <v>24.611999999999998</v>
      </c>
      <c r="C344" s="2">
        <v>435968900</v>
      </c>
      <c r="D344" s="3">
        <f>LN(FTSE_MIB_stock_data[[#This Row],[Close Price]]/B343)</f>
        <v>4.7651137877056503E-3</v>
      </c>
      <c r="E344" s="3">
        <f t="shared" si="5"/>
        <v>3.2555797952676616E-2</v>
      </c>
    </row>
    <row r="345" spans="1:5" x14ac:dyDescent="0.3">
      <c r="A345" s="1">
        <v>44326</v>
      </c>
      <c r="B345" s="6">
        <v>24.803000000000001</v>
      </c>
      <c r="C345" s="2">
        <v>502226100</v>
      </c>
      <c r="D345" s="3">
        <f>LN(FTSE_MIB_stock_data[[#This Row],[Close Price]]/B344)</f>
        <v>7.7304847186209693E-3</v>
      </c>
      <c r="E345" s="3">
        <f t="shared" si="5"/>
        <v>4.0568887397214398E-2</v>
      </c>
    </row>
    <row r="346" spans="1:5" x14ac:dyDescent="0.3">
      <c r="A346" s="1">
        <v>44327</v>
      </c>
      <c r="B346" s="6">
        <v>24.396000000000001</v>
      </c>
      <c r="C346" s="2">
        <v>520032700</v>
      </c>
      <c r="D346" s="3">
        <f>LN(FTSE_MIB_stock_data[[#This Row],[Close Price]]/B345)</f>
        <v>-1.6545429162654775E-2</v>
      </c>
      <c r="E346" s="3">
        <f t="shared" si="5"/>
        <v>2.3493874811210031E-2</v>
      </c>
    </row>
    <row r="347" spans="1:5" x14ac:dyDescent="0.3">
      <c r="A347" s="1">
        <v>44328</v>
      </c>
      <c r="B347" s="6">
        <v>24.452999999999999</v>
      </c>
      <c r="C347" s="2">
        <v>482207800</v>
      </c>
      <c r="D347" s="3">
        <f>LN(FTSE_MIB_stock_data[[#This Row],[Close Price]]/B346)</f>
        <v>2.3337233462200966E-3</v>
      </c>
      <c r="E347" s="3">
        <f t="shared" si="5"/>
        <v>2.5885215640208126E-2</v>
      </c>
    </row>
    <row r="348" spans="1:5" x14ac:dyDescent="0.3">
      <c r="A348" s="1">
        <v>44329</v>
      </c>
      <c r="B348" s="6">
        <v>24.486000000000001</v>
      </c>
      <c r="C348" s="2">
        <v>434877100</v>
      </c>
      <c r="D348" s="3">
        <f>LN(FTSE_MIB_stock_data[[#This Row],[Close Price]]/B347)</f>
        <v>1.3486178712936849E-3</v>
      </c>
      <c r="E348" s="3">
        <f t="shared" si="5"/>
        <v>2.726967612015448E-2</v>
      </c>
    </row>
    <row r="349" spans="1:5" x14ac:dyDescent="0.3">
      <c r="A349" s="1">
        <v>44330</v>
      </c>
      <c r="B349" s="6">
        <v>24.765999999999998</v>
      </c>
      <c r="C349" s="2">
        <v>405360300</v>
      </c>
      <c r="D349" s="3">
        <f>LN(FTSE_MIB_stock_data[[#This Row],[Close Price]]/B348)</f>
        <v>1.1370219141183184E-2</v>
      </c>
      <c r="E349" s="3">
        <f t="shared" si="5"/>
        <v>3.9016613525759344E-2</v>
      </c>
    </row>
    <row r="350" spans="1:5" x14ac:dyDescent="0.3">
      <c r="A350" s="1">
        <v>44333</v>
      </c>
      <c r="B350" s="6">
        <v>24.863</v>
      </c>
      <c r="C350" s="2">
        <v>409875100</v>
      </c>
      <c r="D350" s="3">
        <f>LN(FTSE_MIB_stock_data[[#This Row],[Close Price]]/B349)</f>
        <v>3.9090097933140635E-3</v>
      </c>
      <c r="E350" s="3">
        <f t="shared" si="5"/>
        <v>4.3086088269843982E-2</v>
      </c>
    </row>
    <row r="351" spans="1:5" x14ac:dyDescent="0.3">
      <c r="A351" s="1">
        <v>44334</v>
      </c>
      <c r="B351" s="6">
        <v>24.88</v>
      </c>
      <c r="C351" s="2">
        <v>439499000</v>
      </c>
      <c r="D351" s="3">
        <f>LN(FTSE_MIB_stock_data[[#This Row],[Close Price]]/B350)</f>
        <v>6.8351328475782709E-4</v>
      </c>
      <c r="E351" s="3">
        <f t="shared" si="5"/>
        <v>4.3799295183755686E-2</v>
      </c>
    </row>
    <row r="352" spans="1:5" x14ac:dyDescent="0.3">
      <c r="A352" s="1">
        <v>44335</v>
      </c>
      <c r="B352" s="6">
        <v>24.486999999999998</v>
      </c>
      <c r="C352" s="2">
        <v>458337300</v>
      </c>
      <c r="D352" s="3">
        <f>LN(FTSE_MIB_stock_data[[#This Row],[Close Price]]/B351)</f>
        <v>-1.5921903389690271E-2</v>
      </c>
      <c r="E352" s="3">
        <f t="shared" si="5"/>
        <v>2.7311629468031541E-2</v>
      </c>
    </row>
    <row r="353" spans="1:5" x14ac:dyDescent="0.3">
      <c r="A353" s="1">
        <v>44336</v>
      </c>
      <c r="B353" s="6">
        <v>24.702000000000002</v>
      </c>
      <c r="C353" s="2">
        <v>387799300</v>
      </c>
      <c r="D353" s="3">
        <f>LN(FTSE_MIB_stock_data[[#This Row],[Close Price]]/B352)</f>
        <v>8.7418475345342282E-3</v>
      </c>
      <c r="E353" s="3">
        <f t="shared" si="5"/>
        <v>3.6331599261621217E-2</v>
      </c>
    </row>
    <row r="354" spans="1:5" x14ac:dyDescent="0.3">
      <c r="A354" s="1">
        <v>44337</v>
      </c>
      <c r="B354" s="6">
        <v>24.975000000000001</v>
      </c>
      <c r="C354" s="2">
        <v>462066600</v>
      </c>
      <c r="D354" s="3">
        <f>LN(FTSE_MIB_stock_data[[#This Row],[Close Price]]/B353)</f>
        <v>1.0991112518794657E-2</v>
      </c>
      <c r="E354" s="3">
        <f t="shared" si="5"/>
        <v>4.7784863232086042E-2</v>
      </c>
    </row>
    <row r="355" spans="1:5" x14ac:dyDescent="0.3">
      <c r="A355" s="1">
        <v>44340</v>
      </c>
      <c r="B355" s="6">
        <v>24.890999999999998</v>
      </c>
      <c r="C355" s="2">
        <v>313590800</v>
      </c>
      <c r="D355" s="3">
        <f>LN(FTSE_MIB_stock_data[[#This Row],[Close Price]]/B354)</f>
        <v>-3.3690321843594336E-3</v>
      </c>
      <c r="E355" s="3">
        <f t="shared" si="5"/>
        <v>4.4260782010404419E-2</v>
      </c>
    </row>
    <row r="356" spans="1:5" x14ac:dyDescent="0.3">
      <c r="A356" s="1">
        <v>44341</v>
      </c>
      <c r="B356" s="6">
        <v>24.893000000000001</v>
      </c>
      <c r="C356" s="2">
        <v>384107900</v>
      </c>
      <c r="D356" s="3">
        <f>LN(FTSE_MIB_stock_data[[#This Row],[Close Price]]/B355)</f>
        <v>8.0347099512941163E-5</v>
      </c>
      <c r="E356" s="3">
        <f t="shared" si="5"/>
        <v>4.4344688706158847E-2</v>
      </c>
    </row>
    <row r="357" spans="1:5" x14ac:dyDescent="0.3">
      <c r="A357" s="1">
        <v>44342</v>
      </c>
      <c r="B357" s="6">
        <v>24.777999999999999</v>
      </c>
      <c r="C357" s="2">
        <v>408740600</v>
      </c>
      <c r="D357" s="3">
        <f>LN(FTSE_MIB_stock_data[[#This Row],[Close Price]]/B356)</f>
        <v>-4.6304767562238627E-3</v>
      </c>
      <c r="E357" s="3">
        <f t="shared" si="5"/>
        <v>3.9520053700285294E-2</v>
      </c>
    </row>
    <row r="358" spans="1:5" x14ac:dyDescent="0.3">
      <c r="A358" s="1">
        <v>44343</v>
      </c>
      <c r="B358" s="6">
        <v>25.056000000000001</v>
      </c>
      <c r="C358" s="2">
        <v>636884800</v>
      </c>
      <c r="D358" s="3">
        <f>LN(FTSE_MIB_stock_data[[#This Row],[Close Price]]/B357)</f>
        <v>1.1157157114845559E-2</v>
      </c>
      <c r="E358" s="3">
        <f t="shared" si="5"/>
        <v>5.1183084410136033E-2</v>
      </c>
    </row>
    <row r="359" spans="1:5" x14ac:dyDescent="0.3">
      <c r="A359" s="1">
        <v>44344</v>
      </c>
      <c r="B359" s="6">
        <v>25.169</v>
      </c>
      <c r="C359" s="2">
        <v>339212800</v>
      </c>
      <c r="D359" s="3">
        <f>LN(FTSE_MIB_stock_data[[#This Row],[Close Price]]/B358)</f>
        <v>4.4997587124733594E-3</v>
      </c>
      <c r="E359" s="3">
        <f t="shared" si="5"/>
        <v>5.5923812720255164E-2</v>
      </c>
    </row>
    <row r="360" spans="1:5" x14ac:dyDescent="0.3">
      <c r="A360" s="1">
        <v>44347</v>
      </c>
      <c r="B360" s="6">
        <v>25.170999999999999</v>
      </c>
      <c r="C360" s="2">
        <v>228536500</v>
      </c>
      <c r="D360" s="3">
        <f>LN(FTSE_MIB_stock_data[[#This Row],[Close Price]]/B359)</f>
        <v>7.9459674257056383E-5</v>
      </c>
      <c r="E360" s="3">
        <f t="shared" si="5"/>
        <v>5.600771941600944E-2</v>
      </c>
    </row>
    <row r="361" spans="1:5" x14ac:dyDescent="0.3">
      <c r="A361" s="1">
        <v>44348</v>
      </c>
      <c r="B361" s="6">
        <v>25.321999999999999</v>
      </c>
      <c r="C361" s="2">
        <v>368281300</v>
      </c>
      <c r="D361" s="3">
        <f>LN(FTSE_MIB_stock_data[[#This Row],[Close Price]]/B360)</f>
        <v>5.9810449029384085E-3</v>
      </c>
      <c r="E361" s="3">
        <f t="shared" si="5"/>
        <v>6.2342674945460676E-2</v>
      </c>
    </row>
    <row r="362" spans="1:5" x14ac:dyDescent="0.3">
      <c r="A362" s="1">
        <v>44349</v>
      </c>
      <c r="B362" s="6">
        <v>25.38</v>
      </c>
      <c r="C362" s="2">
        <v>288084600</v>
      </c>
      <c r="D362" s="3">
        <f>LN(FTSE_MIB_stock_data[[#This Row],[Close Price]]/B361)</f>
        <v>2.2878791881800532E-3</v>
      </c>
      <c r="E362" s="3">
        <f t="shared" si="5"/>
        <v>6.4775969122335991E-2</v>
      </c>
    </row>
    <row r="363" spans="1:5" x14ac:dyDescent="0.3">
      <c r="A363" s="1">
        <v>44350</v>
      </c>
      <c r="B363" s="6">
        <v>25.452000000000002</v>
      </c>
      <c r="C363" s="2">
        <v>337004100</v>
      </c>
      <c r="D363" s="3">
        <f>LN(FTSE_MIB_stock_data[[#This Row],[Close Price]]/B362)</f>
        <v>2.8328630843041072E-3</v>
      </c>
      <c r="E363" s="3">
        <f t="shared" si="5"/>
        <v>6.7796610169491664E-2</v>
      </c>
    </row>
    <row r="364" spans="1:5" x14ac:dyDescent="0.3">
      <c r="A364" s="1">
        <v>44351</v>
      </c>
      <c r="B364" s="6">
        <v>25.57</v>
      </c>
      <c r="C364" s="2">
        <v>344696400</v>
      </c>
      <c r="D364" s="3">
        <f>LN(FTSE_MIB_stock_data[[#This Row],[Close Price]]/B363)</f>
        <v>4.6254639325495886E-3</v>
      </c>
      <c r="E364" s="3">
        <f t="shared" si="5"/>
        <v>7.2747105218996549E-2</v>
      </c>
    </row>
    <row r="365" spans="1:5" x14ac:dyDescent="0.3">
      <c r="A365" s="1">
        <v>44354</v>
      </c>
      <c r="B365" s="6">
        <v>25.824999999999999</v>
      </c>
      <c r="C365" s="2">
        <v>402527800</v>
      </c>
      <c r="D365" s="3">
        <f>LN(FTSE_MIB_stock_data[[#This Row],[Close Price]]/B364)</f>
        <v>9.9232257026069595E-3</v>
      </c>
      <c r="E365" s="3">
        <f t="shared" si="5"/>
        <v>8.344520892767246E-2</v>
      </c>
    </row>
    <row r="366" spans="1:5" x14ac:dyDescent="0.3">
      <c r="A366" s="1">
        <v>44355</v>
      </c>
      <c r="B366" s="6">
        <v>25.809000000000001</v>
      </c>
      <c r="C366" s="2">
        <v>381595000</v>
      </c>
      <c r="D366" s="3">
        <f>LN(FTSE_MIB_stock_data[[#This Row],[Close Price]]/B365)</f>
        <v>-6.1974669838136187E-4</v>
      </c>
      <c r="E366" s="3">
        <f t="shared" si="5"/>
        <v>8.2773955361637966E-2</v>
      </c>
    </row>
    <row r="367" spans="1:5" x14ac:dyDescent="0.3">
      <c r="A367" s="1">
        <v>44356</v>
      </c>
      <c r="B367" s="6">
        <v>25.742000000000001</v>
      </c>
      <c r="C367" s="2">
        <v>263931500</v>
      </c>
      <c r="D367" s="3">
        <f>LN(FTSE_MIB_stock_data[[#This Row],[Close Price]]/B366)</f>
        <v>-2.5993690801347285E-3</v>
      </c>
      <c r="E367" s="3">
        <f t="shared" si="5"/>
        <v>7.9963081053868207E-2</v>
      </c>
    </row>
    <row r="368" spans="1:5" x14ac:dyDescent="0.3">
      <c r="A368" s="1">
        <v>44357</v>
      </c>
      <c r="B368" s="6">
        <v>25.638000000000002</v>
      </c>
      <c r="C368" s="2">
        <v>321813200</v>
      </c>
      <c r="D368" s="3">
        <f>LN(FTSE_MIB_stock_data[[#This Row],[Close Price]]/B367)</f>
        <v>-4.0482733372430224E-3</v>
      </c>
      <c r="E368" s="3">
        <f t="shared" si="5"/>
        <v>7.5599932874643533E-2</v>
      </c>
    </row>
    <row r="369" spans="1:5" x14ac:dyDescent="0.3">
      <c r="A369" s="1">
        <v>44358</v>
      </c>
      <c r="B369" s="6">
        <v>25.716999999999999</v>
      </c>
      <c r="C369" s="2">
        <v>245868600</v>
      </c>
      <c r="D369" s="3">
        <f>LN(FTSE_MIB_stock_data[[#This Row],[Close Price]]/B368)</f>
        <v>3.0766259299139982E-3</v>
      </c>
      <c r="E369" s="3">
        <f t="shared" si="5"/>
        <v>7.8914247356939096E-2</v>
      </c>
    </row>
    <row r="370" spans="1:5" x14ac:dyDescent="0.3">
      <c r="A370" s="1">
        <v>44361</v>
      </c>
      <c r="B370" s="6">
        <v>25.757999999999999</v>
      </c>
      <c r="C370" s="2">
        <v>274146300</v>
      </c>
      <c r="D370" s="3">
        <f>LN(FTSE_MIB_stock_data[[#This Row],[Close Price]]/B369)</f>
        <v>1.5930066506216081E-3</v>
      </c>
      <c r="E370" s="3">
        <f t="shared" si="5"/>
        <v>8.0634334619902701E-2</v>
      </c>
    </row>
    <row r="371" spans="1:5" x14ac:dyDescent="0.3">
      <c r="A371" s="1">
        <v>44362</v>
      </c>
      <c r="B371" s="6">
        <v>25.736999999999998</v>
      </c>
      <c r="C371" s="2">
        <v>306929500</v>
      </c>
      <c r="D371" s="3">
        <f>LN(FTSE_MIB_stock_data[[#This Row],[Close Price]]/B370)</f>
        <v>-8.1561321154069737E-4</v>
      </c>
      <c r="E371" s="3">
        <f t="shared" si="5"/>
        <v>7.9753314314482293E-2</v>
      </c>
    </row>
    <row r="372" spans="1:5" x14ac:dyDescent="0.3">
      <c r="A372" s="1">
        <v>44363</v>
      </c>
      <c r="B372" s="6">
        <v>25.768000000000001</v>
      </c>
      <c r="C372" s="2">
        <v>314186900</v>
      </c>
      <c r="D372" s="3">
        <f>LN(FTSE_MIB_stock_data[[#This Row],[Close Price]]/B371)</f>
        <v>1.2037667699599632E-3</v>
      </c>
      <c r="E372" s="3">
        <f t="shared" si="5"/>
        <v>8.1053868098674375E-2</v>
      </c>
    </row>
    <row r="373" spans="1:5" x14ac:dyDescent="0.3">
      <c r="A373" s="1">
        <v>44364</v>
      </c>
      <c r="B373" s="6">
        <v>25.713999999999999</v>
      </c>
      <c r="C373" s="2">
        <v>371570700</v>
      </c>
      <c r="D373" s="3">
        <f>LN(FTSE_MIB_stock_data[[#This Row],[Close Price]]/B372)</f>
        <v>-2.0978213668406422E-3</v>
      </c>
      <c r="E373" s="3">
        <f t="shared" si="5"/>
        <v>7.8788387313307617E-2</v>
      </c>
    </row>
    <row r="374" spans="1:5" x14ac:dyDescent="0.3">
      <c r="A374" s="1">
        <v>44365</v>
      </c>
      <c r="B374" s="6">
        <v>25.218</v>
      </c>
      <c r="C374" s="2">
        <v>731037000</v>
      </c>
      <c r="D374" s="3">
        <f>LN(FTSE_MIB_stock_data[[#This Row],[Close Price]]/B373)</f>
        <v>-1.9477565411022402E-2</v>
      </c>
      <c r="E374" s="3">
        <f t="shared" si="5"/>
        <v>5.7979526766236009E-2</v>
      </c>
    </row>
    <row r="375" spans="1:5" x14ac:dyDescent="0.3">
      <c r="A375" s="1">
        <v>44368</v>
      </c>
      <c r="B375" s="6">
        <v>25.398</v>
      </c>
      <c r="C375" s="2">
        <v>317477200</v>
      </c>
      <c r="D375" s="3">
        <f>LN(FTSE_MIB_stock_data[[#This Row],[Close Price]]/B374)</f>
        <v>7.1124055158069809E-3</v>
      </c>
      <c r="E375" s="3">
        <f t="shared" si="5"/>
        <v>6.5531129384124906E-2</v>
      </c>
    </row>
    <row r="376" spans="1:5" x14ac:dyDescent="0.3">
      <c r="A376" s="1">
        <v>44369</v>
      </c>
      <c r="B376" s="6">
        <v>25.315999999999999</v>
      </c>
      <c r="C376" s="2">
        <v>259562500</v>
      </c>
      <c r="D376" s="3">
        <f>LN(FTSE_MIB_stock_data[[#This Row],[Close Price]]/B375)</f>
        <v>-3.2338238537827938E-3</v>
      </c>
      <c r="E376" s="3">
        <f t="shared" si="5"/>
        <v>6.2090954858197704E-2</v>
      </c>
    </row>
    <row r="377" spans="1:5" x14ac:dyDescent="0.3">
      <c r="A377" s="1">
        <v>44370</v>
      </c>
      <c r="B377" s="6">
        <v>25.077000000000002</v>
      </c>
      <c r="C377" s="2">
        <v>263817800</v>
      </c>
      <c r="D377" s="3">
        <f>LN(FTSE_MIB_stock_data[[#This Row],[Close Price]]/B376)</f>
        <v>-9.4855155279301041E-3</v>
      </c>
      <c r="E377" s="3">
        <f t="shared" si="5"/>
        <v>5.206410471555644E-2</v>
      </c>
    </row>
    <row r="378" spans="1:5" x14ac:dyDescent="0.3">
      <c r="A378" s="1">
        <v>44371</v>
      </c>
      <c r="B378" s="6">
        <v>25.422000000000001</v>
      </c>
      <c r="C378" s="2">
        <v>327891600</v>
      </c>
      <c r="D378" s="3">
        <f>LN(FTSE_MIB_stock_data[[#This Row],[Close Price]]/B377)</f>
        <v>1.3663849487348343E-2</v>
      </c>
      <c r="E378" s="3">
        <f t="shared" si="5"/>
        <v>6.6538009733176792E-2</v>
      </c>
    </row>
    <row r="379" spans="1:5" x14ac:dyDescent="0.3">
      <c r="A379" s="1">
        <v>44372</v>
      </c>
      <c r="B379" s="6">
        <v>25.510999999999999</v>
      </c>
      <c r="C379" s="2">
        <v>243548300</v>
      </c>
      <c r="D379" s="3">
        <f>LN(FTSE_MIB_stock_data[[#This Row],[Close Price]]/B378)</f>
        <v>3.4947908265331737E-3</v>
      </c>
      <c r="E379" s="3">
        <f t="shared" si="5"/>
        <v>7.027185769424403E-2</v>
      </c>
    </row>
    <row r="380" spans="1:5" x14ac:dyDescent="0.3">
      <c r="A380" s="1">
        <v>44375</v>
      </c>
      <c r="B380" s="6">
        <v>25.227</v>
      </c>
      <c r="C380" s="2">
        <v>279356800</v>
      </c>
      <c r="D380" s="3">
        <f>LN(FTSE_MIB_stock_data[[#This Row],[Close Price]]/B379)</f>
        <v>-1.1194882180139691E-2</v>
      </c>
      <c r="E380" s="3">
        <f t="shared" si="5"/>
        <v>5.8357106897130473E-2</v>
      </c>
    </row>
    <row r="381" spans="1:5" x14ac:dyDescent="0.3">
      <c r="A381" s="1">
        <v>44376</v>
      </c>
      <c r="B381" s="6">
        <v>25.356999999999999</v>
      </c>
      <c r="C381" s="2">
        <v>308238500</v>
      </c>
      <c r="D381" s="3">
        <f>LN(FTSE_MIB_stock_data[[#This Row],[Close Price]]/B380)</f>
        <v>5.1399765225996086E-3</v>
      </c>
      <c r="E381" s="3">
        <f t="shared" si="5"/>
        <v>6.3811042121161302E-2</v>
      </c>
    </row>
    <row r="382" spans="1:5" x14ac:dyDescent="0.3">
      <c r="A382" s="1">
        <v>44377</v>
      </c>
      <c r="B382" s="6">
        <v>25.102</v>
      </c>
      <c r="C382" s="2">
        <v>379004600</v>
      </c>
      <c r="D382" s="3">
        <f>LN(FTSE_MIB_stock_data[[#This Row],[Close Price]]/B381)</f>
        <v>-1.0107301803215929E-2</v>
      </c>
      <c r="E382" s="3">
        <f t="shared" si="5"/>
        <v>5.3112938412485391E-2</v>
      </c>
    </row>
    <row r="383" spans="1:5" x14ac:dyDescent="0.3">
      <c r="A383" s="1">
        <v>44378</v>
      </c>
      <c r="B383" s="6">
        <v>25.286000000000001</v>
      </c>
      <c r="C383" s="2">
        <v>288355000</v>
      </c>
      <c r="D383" s="3">
        <f>LN(FTSE_MIB_stock_data[[#This Row],[Close Price]]/B382)</f>
        <v>7.3033586514515622E-3</v>
      </c>
      <c r="E383" s="3">
        <f t="shared" si="5"/>
        <v>6.0832354421882992E-2</v>
      </c>
    </row>
    <row r="384" spans="1:5" x14ac:dyDescent="0.3">
      <c r="A384" s="1">
        <v>44379</v>
      </c>
      <c r="B384" s="6">
        <v>25.282</v>
      </c>
      <c r="C384" s="2">
        <v>242390400</v>
      </c>
      <c r="D384" s="3">
        <f>LN(FTSE_MIB_stock_data[[#This Row],[Close Price]]/B383)</f>
        <v>-1.5820281634016823E-4</v>
      </c>
      <c r="E384" s="3">
        <f t="shared" si="5"/>
        <v>6.0664541030374289E-2</v>
      </c>
    </row>
    <row r="385" spans="1:5" x14ac:dyDescent="0.3">
      <c r="A385" s="1">
        <v>44382</v>
      </c>
      <c r="B385" s="6">
        <v>25.440999999999999</v>
      </c>
      <c r="C385" s="2">
        <v>188095500</v>
      </c>
      <c r="D385" s="3">
        <f>LN(FTSE_MIB_stock_data[[#This Row],[Close Price]]/B384)</f>
        <v>6.2693658021100353E-3</v>
      </c>
      <c r="E385" s="3">
        <f t="shared" si="5"/>
        <v>6.7335123342842779E-2</v>
      </c>
    </row>
    <row r="386" spans="1:5" x14ac:dyDescent="0.3">
      <c r="A386" s="1">
        <v>44383</v>
      </c>
      <c r="B386" s="6">
        <v>25.228000000000002</v>
      </c>
      <c r="C386" s="2">
        <v>365431800</v>
      </c>
      <c r="D386" s="3">
        <f>LN(FTSE_MIB_stock_data[[#This Row],[Close Price]]/B385)</f>
        <v>-8.407557074071011E-3</v>
      </c>
      <c r="E386" s="3">
        <f t="shared" ref="E386:E449" si="6">((B386 - $B$2) / $B$2)</f>
        <v>5.8399060245007683E-2</v>
      </c>
    </row>
    <row r="387" spans="1:5" x14ac:dyDescent="0.3">
      <c r="A387" s="1">
        <v>44384</v>
      </c>
      <c r="B387" s="6">
        <v>25.285</v>
      </c>
      <c r="C387" s="2">
        <v>365651400</v>
      </c>
      <c r="D387" s="3">
        <f>LN(FTSE_MIB_stock_data[[#This Row],[Close Price]]/B386)</f>
        <v>2.2568457305415278E-3</v>
      </c>
      <c r="E387" s="3">
        <f t="shared" si="6"/>
        <v>6.0790401074005775E-2</v>
      </c>
    </row>
    <row r="388" spans="1:5" x14ac:dyDescent="0.3">
      <c r="A388" s="1">
        <v>44385</v>
      </c>
      <c r="B388" s="6">
        <v>24.640999999999998</v>
      </c>
      <c r="C388" s="2">
        <v>565763000</v>
      </c>
      <c r="D388" s="3">
        <f>LN(FTSE_MIB_stock_data[[#This Row],[Close Price]]/B387)</f>
        <v>-2.5799612274568146E-2</v>
      </c>
      <c r="E388" s="3">
        <f t="shared" si="6"/>
        <v>3.377244504111427E-2</v>
      </c>
    </row>
    <row r="389" spans="1:5" x14ac:dyDescent="0.3">
      <c r="A389" s="1">
        <v>44386</v>
      </c>
      <c r="B389" s="6">
        <v>25.052</v>
      </c>
      <c r="C389" s="2">
        <v>363310000</v>
      </c>
      <c r="D389" s="3">
        <f>LN(FTSE_MIB_stock_data[[#This Row],[Close Price]]/B388)</f>
        <v>1.6541942405788167E-2</v>
      </c>
      <c r="E389" s="3">
        <f t="shared" si="6"/>
        <v>5.1015271018627337E-2</v>
      </c>
    </row>
    <row r="390" spans="1:5" x14ac:dyDescent="0.3">
      <c r="A390" s="1">
        <v>44389</v>
      </c>
      <c r="B390" s="6">
        <v>25.283000000000001</v>
      </c>
      <c r="C390" s="2">
        <v>250998000</v>
      </c>
      <c r="D390" s="3">
        <f>LN(FTSE_MIB_stock_data[[#This Row],[Close Price]]/B389)</f>
        <v>9.1785684607336854E-3</v>
      </c>
      <c r="E390" s="3">
        <f t="shared" si="6"/>
        <v>6.0706494378251499E-2</v>
      </c>
    </row>
    <row r="391" spans="1:5" x14ac:dyDescent="0.3">
      <c r="A391" s="1">
        <v>44390</v>
      </c>
      <c r="B391" s="6">
        <v>25.157</v>
      </c>
      <c r="C391" s="2">
        <v>299328200</v>
      </c>
      <c r="D391" s="3">
        <f>LN(FTSE_MIB_stock_data[[#This Row],[Close Price]]/B390)</f>
        <v>-4.9960452848855051E-3</v>
      </c>
      <c r="E391" s="3">
        <f t="shared" si="6"/>
        <v>5.5420372545729214E-2</v>
      </c>
    </row>
    <row r="392" spans="1:5" x14ac:dyDescent="0.3">
      <c r="A392" s="1">
        <v>44391</v>
      </c>
      <c r="B392" s="6">
        <v>25.193999999999999</v>
      </c>
      <c r="C392" s="2">
        <v>241930000</v>
      </c>
      <c r="D392" s="3">
        <f>LN(FTSE_MIB_stock_data[[#This Row],[Close Price]]/B391)</f>
        <v>1.4696830910964703E-3</v>
      </c>
      <c r="E392" s="3">
        <f t="shared" si="6"/>
        <v>5.6972646417184115E-2</v>
      </c>
    </row>
    <row r="393" spans="1:5" x14ac:dyDescent="0.3">
      <c r="A393" s="1">
        <v>44392</v>
      </c>
      <c r="B393" s="6">
        <v>24.876000000000001</v>
      </c>
      <c r="C393" s="2">
        <v>273841400</v>
      </c>
      <c r="D393" s="3">
        <f>LN(FTSE_MIB_stock_data[[#This Row],[Close Price]]/B392)</f>
        <v>-1.2702387688468328E-2</v>
      </c>
      <c r="E393" s="3">
        <f t="shared" si="6"/>
        <v>4.3631481792247136E-2</v>
      </c>
    </row>
    <row r="394" spans="1:5" x14ac:dyDescent="0.3">
      <c r="A394" s="1">
        <v>44393</v>
      </c>
      <c r="B394" s="6">
        <v>24.792999999999999</v>
      </c>
      <c r="C394" s="2">
        <v>334825400</v>
      </c>
      <c r="D394" s="3">
        <f>LN(FTSE_MIB_stock_data[[#This Row],[Close Price]]/B393)</f>
        <v>-3.3421279775274148E-3</v>
      </c>
      <c r="E394" s="3">
        <f t="shared" si="6"/>
        <v>4.0149353918442723E-2</v>
      </c>
    </row>
    <row r="395" spans="1:5" x14ac:dyDescent="0.3">
      <c r="A395" s="1">
        <v>44396</v>
      </c>
      <c r="B395" s="6">
        <v>23.966000000000001</v>
      </c>
      <c r="C395" s="2">
        <v>521284300</v>
      </c>
      <c r="D395" s="3">
        <f>LN(FTSE_MIB_stock_data[[#This Row],[Close Price]]/B394)</f>
        <v>-3.3925196003790563E-2</v>
      </c>
      <c r="E395" s="3">
        <f t="shared" si="6"/>
        <v>5.4539352240309856E-3</v>
      </c>
    </row>
    <row r="396" spans="1:5" x14ac:dyDescent="0.3">
      <c r="A396" s="1">
        <v>44397</v>
      </c>
      <c r="B396" s="6">
        <v>24.106999999999999</v>
      </c>
      <c r="C396" s="2">
        <v>348537800</v>
      </c>
      <c r="D396" s="3">
        <f>LN(FTSE_MIB_stock_data[[#This Row],[Close Price]]/B395)</f>
        <v>5.86609549351658E-3</v>
      </c>
      <c r="E396" s="3">
        <f t="shared" si="6"/>
        <v>1.1369357274710556E-2</v>
      </c>
    </row>
    <row r="397" spans="1:5" x14ac:dyDescent="0.3">
      <c r="A397" s="1">
        <v>44398</v>
      </c>
      <c r="B397" s="6">
        <v>24.675999999999998</v>
      </c>
      <c r="C397" s="2">
        <v>356040000</v>
      </c>
      <c r="D397" s="3">
        <f>LN(FTSE_MIB_stock_data[[#This Row],[Close Price]]/B396)</f>
        <v>2.3328856593550624E-2</v>
      </c>
      <c r="E397" s="3">
        <f t="shared" si="6"/>
        <v>3.5240812216814896E-2</v>
      </c>
    </row>
    <row r="398" spans="1:5" x14ac:dyDescent="0.3">
      <c r="A398" s="1">
        <v>44399</v>
      </c>
      <c r="B398" s="6">
        <v>24.805</v>
      </c>
      <c r="C398" s="2">
        <v>296145100</v>
      </c>
      <c r="D398" s="3">
        <f>LN(FTSE_MIB_stock_data[[#This Row],[Close Price]]/B397)</f>
        <v>5.2141344056200849E-3</v>
      </c>
      <c r="E398" s="3">
        <f t="shared" si="6"/>
        <v>4.0652794092968673E-2</v>
      </c>
    </row>
    <row r="399" spans="1:5" x14ac:dyDescent="0.3">
      <c r="A399" s="1">
        <v>44400</v>
      </c>
      <c r="B399" s="6">
        <v>25.125</v>
      </c>
      <c r="C399" s="2">
        <v>290847900</v>
      </c>
      <c r="D399" s="3">
        <f>LN(FTSE_MIB_stock_data[[#This Row],[Close Price]]/B398)</f>
        <v>1.2818120626227603E-2</v>
      </c>
      <c r="E399" s="3">
        <f t="shared" si="6"/>
        <v>5.4077865413660074E-2</v>
      </c>
    </row>
    <row r="400" spans="1:5" x14ac:dyDescent="0.3">
      <c r="A400" s="1">
        <v>44403</v>
      </c>
      <c r="B400" s="6">
        <v>25.295999999999999</v>
      </c>
      <c r="C400" s="2">
        <v>335468700</v>
      </c>
      <c r="D400" s="3">
        <f>LN(FTSE_MIB_stock_data[[#This Row],[Close Price]]/B399)</f>
        <v>6.7829140878764189E-3</v>
      </c>
      <c r="E400" s="3">
        <f t="shared" si="6"/>
        <v>6.1251887900654514E-2</v>
      </c>
    </row>
    <row r="401" spans="1:5" x14ac:dyDescent="0.3">
      <c r="A401" s="1">
        <v>44404</v>
      </c>
      <c r="B401" s="6">
        <v>25.087</v>
      </c>
      <c r="C401" s="2">
        <v>306853600</v>
      </c>
      <c r="D401" s="3">
        <f>LN(FTSE_MIB_stock_data[[#This Row],[Close Price]]/B400)</f>
        <v>-8.2964967874151543E-3</v>
      </c>
      <c r="E401" s="3">
        <f t="shared" si="6"/>
        <v>5.2483638194327963E-2</v>
      </c>
    </row>
    <row r="402" spans="1:5" x14ac:dyDescent="0.3">
      <c r="A402" s="1">
        <v>44405</v>
      </c>
      <c r="B402" s="6">
        <v>25.262</v>
      </c>
      <c r="C402" s="2">
        <v>334329600</v>
      </c>
      <c r="D402" s="3">
        <f>LN(FTSE_MIB_stock_data[[#This Row],[Close Price]]/B401)</f>
        <v>6.9515066720824735E-3</v>
      </c>
      <c r="E402" s="3">
        <f t="shared" si="6"/>
        <v>5.9825474072831099E-2</v>
      </c>
    </row>
    <row r="403" spans="1:5" x14ac:dyDescent="0.3">
      <c r="A403" s="1">
        <v>44406</v>
      </c>
      <c r="B403" s="6">
        <v>25.515999999999998</v>
      </c>
      <c r="C403" s="2">
        <v>291852900</v>
      </c>
      <c r="D403" s="3">
        <f>LN(FTSE_MIB_stock_data[[#This Row],[Close Price]]/B402)</f>
        <v>1.00044160279253E-2</v>
      </c>
      <c r="E403" s="3">
        <f t="shared" si="6"/>
        <v>7.0481624433629791E-2</v>
      </c>
    </row>
    <row r="404" spans="1:5" x14ac:dyDescent="0.3">
      <c r="A404" s="1">
        <v>44407</v>
      </c>
      <c r="B404" s="6">
        <v>25.363</v>
      </c>
      <c r="C404" s="2">
        <v>395428300</v>
      </c>
      <c r="D404" s="3">
        <f>LN(FTSE_MIB_stock_data[[#This Row],[Close Price]]/B403)</f>
        <v>-6.0142872771978759E-3</v>
      </c>
      <c r="E404" s="3">
        <f t="shared" si="6"/>
        <v>6.4062762208424273E-2</v>
      </c>
    </row>
    <row r="405" spans="1:5" x14ac:dyDescent="0.3">
      <c r="A405" s="1">
        <v>44410</v>
      </c>
      <c r="B405" s="6">
        <v>25.352</v>
      </c>
      <c r="C405" s="2">
        <v>304444700</v>
      </c>
      <c r="D405" s="3">
        <f>LN(FTSE_MIB_stock_data[[#This Row],[Close Price]]/B404)</f>
        <v>-4.3379671389128037E-4</v>
      </c>
      <c r="E405" s="3">
        <f t="shared" si="6"/>
        <v>6.3601275381775541E-2</v>
      </c>
    </row>
    <row r="406" spans="1:5" x14ac:dyDescent="0.3">
      <c r="A406" s="1">
        <v>44411</v>
      </c>
      <c r="B406" s="6">
        <v>25.356000000000002</v>
      </c>
      <c r="C406" s="2">
        <v>287525400</v>
      </c>
      <c r="D406" s="3">
        <f>LN(FTSE_MIB_stock_data[[#This Row],[Close Price]]/B405)</f>
        <v>1.5776603330030898E-4</v>
      </c>
      <c r="E406" s="3">
        <f t="shared" si="6"/>
        <v>6.3769088773284244E-2</v>
      </c>
    </row>
    <row r="407" spans="1:5" x14ac:dyDescent="0.3">
      <c r="A407" s="1">
        <v>44412</v>
      </c>
      <c r="B407" s="6">
        <v>25.49</v>
      </c>
      <c r="C407" s="2">
        <v>286732600</v>
      </c>
      <c r="D407" s="3">
        <f>LN(FTSE_MIB_stock_data[[#This Row],[Close Price]]/B406)</f>
        <v>5.2708299661040391E-3</v>
      </c>
      <c r="E407" s="3">
        <f t="shared" si="6"/>
        <v>6.9390837388823623E-2</v>
      </c>
    </row>
    <row r="408" spans="1:5" x14ac:dyDescent="0.3">
      <c r="A408" s="1">
        <v>44413</v>
      </c>
      <c r="B408" s="6">
        <v>25.666</v>
      </c>
      <c r="C408" s="2">
        <v>274087400</v>
      </c>
      <c r="D408" s="3">
        <f>LN(FTSE_MIB_stock_data[[#This Row],[Close Price]]/B407)</f>
        <v>6.8809404342453067E-3</v>
      </c>
      <c r="E408" s="3">
        <f t="shared" si="6"/>
        <v>7.677462661520397E-2</v>
      </c>
    </row>
    <row r="409" spans="1:5" x14ac:dyDescent="0.3">
      <c r="A409" s="1">
        <v>44414</v>
      </c>
      <c r="B409" s="6">
        <v>26</v>
      </c>
      <c r="C409" s="2">
        <v>424175900</v>
      </c>
      <c r="D409" s="3">
        <f>LN(FTSE_MIB_stock_data[[#This Row],[Close Price]]/B408)</f>
        <v>1.2929379199212686E-2</v>
      </c>
      <c r="E409" s="3">
        <f t="shared" si="6"/>
        <v>9.0787044806175596E-2</v>
      </c>
    </row>
    <row r="410" spans="1:5" x14ac:dyDescent="0.3">
      <c r="A410" s="1">
        <v>44417</v>
      </c>
      <c r="B410" s="6">
        <v>26.138999999999999</v>
      </c>
      <c r="C410" s="2">
        <v>270750800</v>
      </c>
      <c r="D410" s="3">
        <f>LN(FTSE_MIB_stock_data[[#This Row],[Close Price]]/B409)</f>
        <v>5.3319138957774606E-3</v>
      </c>
      <c r="E410" s="3">
        <f t="shared" si="6"/>
        <v>9.6618560161100903E-2</v>
      </c>
    </row>
    <row r="411" spans="1:5" x14ac:dyDescent="0.3">
      <c r="A411" s="1">
        <v>44418</v>
      </c>
      <c r="B411" s="6">
        <v>26.201000000000001</v>
      </c>
      <c r="C411" s="2">
        <v>232389200</v>
      </c>
      <c r="D411" s="3">
        <f>LN(FTSE_MIB_stock_data[[#This Row],[Close Price]]/B410)</f>
        <v>2.3691260603457549E-3</v>
      </c>
      <c r="E411" s="3">
        <f t="shared" si="6"/>
        <v>9.9219667729484901E-2</v>
      </c>
    </row>
    <row r="412" spans="1:5" x14ac:dyDescent="0.3">
      <c r="A412" s="1">
        <v>44419</v>
      </c>
      <c r="B412" s="6">
        <v>26.457000000000001</v>
      </c>
      <c r="C412" s="2">
        <v>375909200</v>
      </c>
      <c r="D412" s="3">
        <f>LN(FTSE_MIB_stock_data[[#This Row],[Close Price]]/B411)</f>
        <v>9.7231955965481447E-3</v>
      </c>
      <c r="E412" s="3">
        <f t="shared" si="6"/>
        <v>0.10995972478603802</v>
      </c>
    </row>
    <row r="413" spans="1:5" x14ac:dyDescent="0.3">
      <c r="A413" s="1">
        <v>44420</v>
      </c>
      <c r="B413" s="6">
        <v>26.558</v>
      </c>
      <c r="C413" s="2">
        <v>315729200</v>
      </c>
      <c r="D413" s="3">
        <f>LN(FTSE_MIB_stock_data[[#This Row],[Close Price]]/B412)</f>
        <v>3.8102469939822995E-3</v>
      </c>
      <c r="E413" s="3">
        <f t="shared" si="6"/>
        <v>0.1141970129216312</v>
      </c>
    </row>
    <row r="414" spans="1:5" x14ac:dyDescent="0.3">
      <c r="A414" s="1">
        <v>44421</v>
      </c>
      <c r="B414" s="6">
        <v>26.652999999999999</v>
      </c>
      <c r="C414" s="2">
        <v>227179600</v>
      </c>
      <c r="D414" s="3">
        <f>LN(FTSE_MIB_stock_data[[#This Row],[Close Price]]/B413)</f>
        <v>3.5706940646234421E-3</v>
      </c>
      <c r="E414" s="3">
        <f t="shared" si="6"/>
        <v>0.11818258096996141</v>
      </c>
    </row>
    <row r="415" spans="1:5" x14ac:dyDescent="0.3">
      <c r="A415" s="1">
        <v>44424</v>
      </c>
      <c r="B415" s="6">
        <v>26.449000000000002</v>
      </c>
      <c r="C415" s="2">
        <v>241063300</v>
      </c>
      <c r="D415" s="3">
        <f>LN(FTSE_MIB_stock_data[[#This Row],[Close Price]]/B414)</f>
        <v>-7.6833642265251023E-3</v>
      </c>
      <c r="E415" s="3">
        <f t="shared" si="6"/>
        <v>0.10962409800302078</v>
      </c>
    </row>
    <row r="416" spans="1:5" x14ac:dyDescent="0.3">
      <c r="A416" s="1">
        <v>44425</v>
      </c>
      <c r="B416" s="6">
        <v>26.225000000000001</v>
      </c>
      <c r="C416" s="2">
        <v>295681600</v>
      </c>
      <c r="D416" s="3">
        <f>LN(FTSE_MIB_stock_data[[#This Row],[Close Price]]/B415)</f>
        <v>-8.505196123873137E-3</v>
      </c>
      <c r="E416" s="3">
        <f t="shared" si="6"/>
        <v>0.1002265480785368</v>
      </c>
    </row>
    <row r="417" spans="1:5" x14ac:dyDescent="0.3">
      <c r="A417" s="1">
        <v>44426</v>
      </c>
      <c r="B417" s="6">
        <v>26.356999999999999</v>
      </c>
      <c r="C417" s="2">
        <v>256836500</v>
      </c>
      <c r="D417" s="3">
        <f>LN(FTSE_MIB_stock_data[[#This Row],[Close Price]]/B416)</f>
        <v>5.0207400740185457E-3</v>
      </c>
      <c r="E417" s="3">
        <f t="shared" si="6"/>
        <v>0.10576438999832191</v>
      </c>
    </row>
    <row r="418" spans="1:5" x14ac:dyDescent="0.3">
      <c r="A418" s="1">
        <v>44427</v>
      </c>
      <c r="B418" s="6">
        <v>25.928999999999998</v>
      </c>
      <c r="C418" s="2">
        <v>353293300</v>
      </c>
      <c r="D418" s="3">
        <f>LN(FTSE_MIB_stock_data[[#This Row],[Close Price]]/B417)</f>
        <v>-1.6371860917768658E-2</v>
      </c>
      <c r="E418" s="3">
        <f t="shared" si="6"/>
        <v>8.7808357106897134E-2</v>
      </c>
    </row>
    <row r="419" spans="1:5" x14ac:dyDescent="0.3">
      <c r="A419" s="1">
        <v>44428</v>
      </c>
      <c r="B419" s="6">
        <v>25.917999999999999</v>
      </c>
      <c r="C419" s="2">
        <v>274437900</v>
      </c>
      <c r="D419" s="3">
        <f>LN(FTSE_MIB_stock_data[[#This Row],[Close Price]]/B418)</f>
        <v>-4.2432542538802523E-4</v>
      </c>
      <c r="E419" s="3">
        <f t="shared" si="6"/>
        <v>8.7346870280248401E-2</v>
      </c>
    </row>
    <row r="420" spans="1:5" x14ac:dyDescent="0.3">
      <c r="A420" s="1">
        <v>44431</v>
      </c>
      <c r="B420" s="6">
        <v>26.045999999999999</v>
      </c>
      <c r="C420" s="2">
        <v>235797900</v>
      </c>
      <c r="D420" s="3">
        <f>LN(FTSE_MIB_stock_data[[#This Row],[Close Price]]/B419)</f>
        <v>4.9264975322886604E-3</v>
      </c>
      <c r="E420" s="3">
        <f t="shared" si="6"/>
        <v>9.2716898808524961E-2</v>
      </c>
    </row>
    <row r="421" spans="1:5" x14ac:dyDescent="0.3">
      <c r="A421" s="1">
        <v>44432</v>
      </c>
      <c r="B421" s="6">
        <v>26.027999999999999</v>
      </c>
      <c r="C421" s="2">
        <v>223774200</v>
      </c>
      <c r="D421" s="3">
        <f>LN(FTSE_MIB_stock_data[[#This Row],[Close Price]]/B420)</f>
        <v>-6.9132391277393389E-4</v>
      </c>
      <c r="E421" s="3">
        <f t="shared" si="6"/>
        <v>9.1961738546736047E-2</v>
      </c>
    </row>
    <row r="422" spans="1:5" x14ac:dyDescent="0.3">
      <c r="A422" s="1">
        <v>44433</v>
      </c>
      <c r="B422" s="6">
        <v>26.06</v>
      </c>
      <c r="C422" s="2">
        <v>233866600</v>
      </c>
      <c r="D422" s="3">
        <f>LN(FTSE_MIB_stock_data[[#This Row],[Close Price]]/B421)</f>
        <v>1.2286900639613444E-3</v>
      </c>
      <c r="E422" s="3">
        <f t="shared" si="6"/>
        <v>9.3304245678805187E-2</v>
      </c>
    </row>
    <row r="423" spans="1:5" x14ac:dyDescent="0.3">
      <c r="A423" s="1">
        <v>44434</v>
      </c>
      <c r="B423" s="6">
        <v>25.861999999999998</v>
      </c>
      <c r="C423" s="2">
        <v>249266600</v>
      </c>
      <c r="D423" s="3">
        <f>LN(FTSE_MIB_stock_data[[#This Row],[Close Price]]/B422)</f>
        <v>-7.6268618230392474E-3</v>
      </c>
      <c r="E423" s="3">
        <f t="shared" si="6"/>
        <v>8.4997482799127361E-2</v>
      </c>
    </row>
    <row r="424" spans="1:5" x14ac:dyDescent="0.3">
      <c r="A424" s="1">
        <v>44435</v>
      </c>
      <c r="B424" s="6">
        <v>26.007000000000001</v>
      </c>
      <c r="C424" s="2">
        <v>197947300</v>
      </c>
      <c r="D424" s="3">
        <f>LN(FTSE_MIB_stock_data[[#This Row],[Close Price]]/B423)</f>
        <v>5.591022680953261E-3</v>
      </c>
      <c r="E424" s="3">
        <f t="shared" si="6"/>
        <v>9.1080718241315792E-2</v>
      </c>
    </row>
    <row r="425" spans="1:5" x14ac:dyDescent="0.3">
      <c r="A425" s="1">
        <v>44438</v>
      </c>
      <c r="B425" s="6">
        <v>26.024000000000001</v>
      </c>
      <c r="C425" s="2">
        <v>148386600</v>
      </c>
      <c r="D425" s="3">
        <f>LN(FTSE_MIB_stock_data[[#This Row],[Close Price]]/B424)</f>
        <v>6.5345661643717015E-4</v>
      </c>
      <c r="E425" s="3">
        <f t="shared" si="6"/>
        <v>9.1793925155227496E-2</v>
      </c>
    </row>
    <row r="426" spans="1:5" x14ac:dyDescent="0.3">
      <c r="A426" s="1">
        <v>44439</v>
      </c>
      <c r="B426" s="6">
        <v>26.009</v>
      </c>
      <c r="C426" s="2">
        <v>353280200</v>
      </c>
      <c r="D426" s="3">
        <f>LN(FTSE_MIB_stock_data[[#This Row],[Close Price]]/B425)</f>
        <v>-5.7655720083496661E-4</v>
      </c>
      <c r="E426" s="3">
        <f t="shared" si="6"/>
        <v>9.116462493707006E-2</v>
      </c>
    </row>
    <row r="427" spans="1:5" x14ac:dyDescent="0.3">
      <c r="A427" s="1">
        <v>44440</v>
      </c>
      <c r="B427" s="6">
        <v>26.181999999999999</v>
      </c>
      <c r="C427" s="2">
        <v>368480600</v>
      </c>
      <c r="D427" s="3">
        <f>LN(FTSE_MIB_stock_data[[#This Row],[Close Price]]/B426)</f>
        <v>6.6295197876918791E-3</v>
      </c>
      <c r="E427" s="3">
        <f t="shared" si="6"/>
        <v>9.8422554119818775E-2</v>
      </c>
    </row>
    <row r="428" spans="1:5" x14ac:dyDescent="0.3">
      <c r="A428" s="1">
        <v>44441</v>
      </c>
      <c r="B428" s="6">
        <v>26.233000000000001</v>
      </c>
      <c r="C428" s="2">
        <v>275518300</v>
      </c>
      <c r="D428" s="3">
        <f>LN(FTSE_MIB_stock_data[[#This Row],[Close Price]]/B427)</f>
        <v>1.9460084363075753E-3</v>
      </c>
      <c r="E428" s="3">
        <f t="shared" si="6"/>
        <v>0.10056217486155404</v>
      </c>
    </row>
    <row r="429" spans="1:5" x14ac:dyDescent="0.3">
      <c r="A429" s="1">
        <v>44442</v>
      </c>
      <c r="B429" s="6">
        <v>26.065000000000001</v>
      </c>
      <c r="C429" s="2">
        <v>299511900</v>
      </c>
      <c r="D429" s="3">
        <f>LN(FTSE_MIB_stock_data[[#This Row],[Close Price]]/B428)</f>
        <v>-6.4247419741456343E-3</v>
      </c>
      <c r="E429" s="3">
        <f t="shared" si="6"/>
        <v>9.3514012418191086E-2</v>
      </c>
    </row>
    <row r="430" spans="1:5" x14ac:dyDescent="0.3">
      <c r="A430" s="1">
        <v>44445</v>
      </c>
      <c r="B430" s="6">
        <v>26.263000000000002</v>
      </c>
      <c r="C430" s="2">
        <v>215641300</v>
      </c>
      <c r="D430" s="3">
        <f>LN(FTSE_MIB_stock_data[[#This Row],[Close Price]]/B429)</f>
        <v>7.567686322888601E-3</v>
      </c>
      <c r="E430" s="3">
        <f t="shared" si="6"/>
        <v>0.10182077529786891</v>
      </c>
    </row>
    <row r="431" spans="1:5" x14ac:dyDescent="0.3">
      <c r="A431" s="1">
        <v>44446</v>
      </c>
      <c r="B431" s="6">
        <v>26.074000000000002</v>
      </c>
      <c r="C431" s="2">
        <v>243791300</v>
      </c>
      <c r="D431" s="3">
        <f>LN(FTSE_MIB_stock_data[[#This Row],[Close Price]]/B430)</f>
        <v>-7.222455302370789E-3</v>
      </c>
      <c r="E431" s="3">
        <f t="shared" si="6"/>
        <v>9.3891592549085551E-2</v>
      </c>
    </row>
    <row r="432" spans="1:5" x14ac:dyDescent="0.3">
      <c r="A432" s="1">
        <v>44447</v>
      </c>
      <c r="B432" s="6">
        <v>25.876999999999999</v>
      </c>
      <c r="C432" s="2">
        <v>341131500</v>
      </c>
      <c r="D432" s="3">
        <f>LN(FTSE_MIB_stock_data[[#This Row],[Close Price]]/B431)</f>
        <v>-7.5841059561439781E-3</v>
      </c>
      <c r="E432" s="3">
        <f t="shared" si="6"/>
        <v>8.5626783017284797E-2</v>
      </c>
    </row>
    <row r="433" spans="1:5" x14ac:dyDescent="0.3">
      <c r="A433" s="1">
        <v>44448</v>
      </c>
      <c r="B433" s="6">
        <v>25.91</v>
      </c>
      <c r="C433" s="2">
        <v>291664000</v>
      </c>
      <c r="D433" s="3">
        <f>LN(FTSE_MIB_stock_data[[#This Row],[Close Price]]/B432)</f>
        <v>1.2744512895755879E-3</v>
      </c>
      <c r="E433" s="3">
        <f t="shared" si="6"/>
        <v>8.7011243497231147E-2</v>
      </c>
    </row>
    <row r="434" spans="1:5" x14ac:dyDescent="0.3">
      <c r="A434" s="1">
        <v>44449</v>
      </c>
      <c r="B434" s="6">
        <v>25.686</v>
      </c>
      <c r="C434" s="2">
        <v>374487100</v>
      </c>
      <c r="D434" s="3">
        <f>LN(FTSE_MIB_stock_data[[#This Row],[Close Price]]/B433)</f>
        <v>-8.6828981831545415E-3</v>
      </c>
      <c r="E434" s="3">
        <f t="shared" si="6"/>
        <v>7.7613693572747167E-2</v>
      </c>
    </row>
    <row r="435" spans="1:5" x14ac:dyDescent="0.3">
      <c r="A435" s="1">
        <v>44452</v>
      </c>
      <c r="B435" s="6">
        <v>25.925999999999998</v>
      </c>
      <c r="C435" s="2">
        <v>333632100</v>
      </c>
      <c r="D435" s="3">
        <f>LN(FTSE_MIB_stock_data[[#This Row],[Close Price]]/B434)</f>
        <v>9.3002297869870416E-3</v>
      </c>
      <c r="E435" s="3">
        <f t="shared" si="6"/>
        <v>8.7682497063265655E-2</v>
      </c>
    </row>
    <row r="436" spans="1:5" x14ac:dyDescent="0.3">
      <c r="A436" s="1">
        <v>44453</v>
      </c>
      <c r="B436" s="6">
        <v>26.027000000000001</v>
      </c>
      <c r="C436" s="2">
        <v>332447700</v>
      </c>
      <c r="D436" s="3">
        <f>LN(FTSE_MIB_stock_data[[#This Row],[Close Price]]/B435)</f>
        <v>3.8881345539117014E-3</v>
      </c>
      <c r="E436" s="3">
        <f t="shared" si="6"/>
        <v>9.1919785198858975E-2</v>
      </c>
    </row>
    <row r="437" spans="1:5" x14ac:dyDescent="0.3">
      <c r="A437" s="1">
        <v>44454</v>
      </c>
      <c r="B437" s="6">
        <v>25.762</v>
      </c>
      <c r="C437" s="2">
        <v>399956600</v>
      </c>
      <c r="D437" s="3">
        <f>LN(FTSE_MIB_stock_data[[#This Row],[Close Price]]/B436)</f>
        <v>-1.0233922757866613E-2</v>
      </c>
      <c r="E437" s="3">
        <f t="shared" si="6"/>
        <v>8.080214801141139E-2</v>
      </c>
    </row>
    <row r="438" spans="1:5" x14ac:dyDescent="0.3">
      <c r="A438" s="1">
        <v>44455</v>
      </c>
      <c r="B438" s="6">
        <v>25.963999999999999</v>
      </c>
      <c r="C438" s="2">
        <v>359528800</v>
      </c>
      <c r="D438" s="3">
        <f>LN(FTSE_MIB_stock_data[[#This Row],[Close Price]]/B437)</f>
        <v>7.8104251973258407E-3</v>
      </c>
      <c r="E438" s="3">
        <f t="shared" si="6"/>
        <v>8.9276724282597766E-2</v>
      </c>
    </row>
    <row r="439" spans="1:5" x14ac:dyDescent="0.3">
      <c r="A439" s="1">
        <v>44456</v>
      </c>
      <c r="B439" s="6">
        <v>25.71</v>
      </c>
      <c r="C439" s="2">
        <v>696227800</v>
      </c>
      <c r="D439" s="3">
        <f>LN(FTSE_MIB_stock_data[[#This Row],[Close Price]]/B438)</f>
        <v>-9.8309418934239088E-3</v>
      </c>
      <c r="E439" s="3">
        <f t="shared" si="6"/>
        <v>7.8620573921799067E-2</v>
      </c>
    </row>
    <row r="440" spans="1:5" x14ac:dyDescent="0.3">
      <c r="A440" s="1">
        <v>44459</v>
      </c>
      <c r="B440" s="6">
        <v>25.047999999999998</v>
      </c>
      <c r="C440" s="2">
        <v>471648300</v>
      </c>
      <c r="D440" s="3">
        <f>LN(FTSE_MIB_stock_data[[#This Row],[Close Price]]/B439)</f>
        <v>-2.6086037253693614E-2</v>
      </c>
      <c r="E440" s="3">
        <f t="shared" si="6"/>
        <v>5.0847457627118633E-2</v>
      </c>
    </row>
    <row r="441" spans="1:5" x14ac:dyDescent="0.3">
      <c r="A441" s="1">
        <v>44460</v>
      </c>
      <c r="B441" s="6">
        <v>25.353000000000002</v>
      </c>
      <c r="C441" s="2">
        <v>342132800</v>
      </c>
      <c r="D441" s="3">
        <f>LN(FTSE_MIB_stock_data[[#This Row],[Close Price]]/B440)</f>
        <v>1.21030822063504E-2</v>
      </c>
      <c r="E441" s="3">
        <f t="shared" si="6"/>
        <v>6.3643228729652751E-2</v>
      </c>
    </row>
    <row r="442" spans="1:5" x14ac:dyDescent="0.3">
      <c r="A442" s="1">
        <v>44461</v>
      </c>
      <c r="B442" s="6">
        <v>25.716999999999999</v>
      </c>
      <c r="C442" s="2">
        <v>357936200</v>
      </c>
      <c r="D442" s="3">
        <f>LN(FTSE_MIB_stock_data[[#This Row],[Close Price]]/B441)</f>
        <v>1.4255185589401949E-2</v>
      </c>
      <c r="E442" s="3">
        <f t="shared" si="6"/>
        <v>7.8914247356939096E-2</v>
      </c>
    </row>
    <row r="443" spans="1:5" x14ac:dyDescent="0.3">
      <c r="A443" s="1">
        <v>44462</v>
      </c>
      <c r="B443" s="6">
        <v>26.081</v>
      </c>
      <c r="C443" s="2">
        <v>411942700</v>
      </c>
      <c r="D443" s="3">
        <f>LN(FTSE_MIB_stock_data[[#This Row],[Close Price]]/B442)</f>
        <v>1.4054828061782057E-2</v>
      </c>
      <c r="E443" s="3">
        <f t="shared" si="6"/>
        <v>9.4185265984225594E-2</v>
      </c>
    </row>
    <row r="444" spans="1:5" x14ac:dyDescent="0.3">
      <c r="A444" s="1">
        <v>44463</v>
      </c>
      <c r="B444" s="6">
        <v>25.969000000000001</v>
      </c>
      <c r="C444" s="2">
        <v>355960400</v>
      </c>
      <c r="D444" s="3">
        <f>LN(FTSE_MIB_stock_data[[#This Row],[Close Price]]/B443)</f>
        <v>-4.3035609167807985E-3</v>
      </c>
      <c r="E444" s="3">
        <f t="shared" si="6"/>
        <v>8.9486491021983666E-2</v>
      </c>
    </row>
    <row r="445" spans="1:5" x14ac:dyDescent="0.3">
      <c r="A445" s="1">
        <v>44466</v>
      </c>
      <c r="B445" s="6">
        <v>26.132000000000001</v>
      </c>
      <c r="C445" s="2">
        <v>474510700</v>
      </c>
      <c r="D445" s="3">
        <f>LN(FTSE_MIB_stock_data[[#This Row],[Close Price]]/B444)</f>
        <v>6.257098013645831E-3</v>
      </c>
      <c r="E445" s="3">
        <f t="shared" si="6"/>
        <v>9.6324886725960859E-2</v>
      </c>
    </row>
    <row r="446" spans="1:5" x14ac:dyDescent="0.3">
      <c r="A446" s="1">
        <v>44467</v>
      </c>
      <c r="B446" s="6">
        <v>25.573</v>
      </c>
      <c r="C446" s="2">
        <v>490155200</v>
      </c>
      <c r="D446" s="3">
        <f>LN(FTSE_MIB_stock_data[[#This Row],[Close Price]]/B445)</f>
        <v>-2.1623509567224218E-2</v>
      </c>
      <c r="E446" s="3">
        <f t="shared" si="6"/>
        <v>7.2872965262628042E-2</v>
      </c>
    </row>
    <row r="447" spans="1:5" x14ac:dyDescent="0.3">
      <c r="A447" s="1">
        <v>44468</v>
      </c>
      <c r="B447" s="6">
        <v>25.736999999999998</v>
      </c>
      <c r="C447" s="2">
        <v>500922400</v>
      </c>
      <c r="D447" s="3">
        <f>LN(FTSE_MIB_stock_data[[#This Row],[Close Price]]/B446)</f>
        <v>6.392537847658036E-3</v>
      </c>
      <c r="E447" s="3">
        <f t="shared" si="6"/>
        <v>7.9753314314482293E-2</v>
      </c>
    </row>
    <row r="448" spans="1:5" x14ac:dyDescent="0.3">
      <c r="A448" s="1">
        <v>44469</v>
      </c>
      <c r="B448" s="6">
        <v>25.684000000000001</v>
      </c>
      <c r="C448" s="2">
        <v>519538600</v>
      </c>
      <c r="D448" s="3">
        <f>LN(FTSE_MIB_stock_data[[#This Row],[Close Price]]/B447)</f>
        <v>-2.0614153271358558E-3</v>
      </c>
      <c r="E448" s="3">
        <f t="shared" si="6"/>
        <v>7.7529786876992898E-2</v>
      </c>
    </row>
    <row r="449" spans="1:5" x14ac:dyDescent="0.3">
      <c r="A449" s="1">
        <v>44470</v>
      </c>
      <c r="B449" s="6">
        <v>25.614999999999998</v>
      </c>
      <c r="C449" s="2">
        <v>451575900</v>
      </c>
      <c r="D449" s="3">
        <f>LN(FTSE_MIB_stock_data[[#This Row],[Close Price]]/B448)</f>
        <v>-2.6901125406364338E-3</v>
      </c>
      <c r="E449" s="3">
        <f t="shared" si="6"/>
        <v>7.4635005873468704E-2</v>
      </c>
    </row>
    <row r="450" spans="1:5" x14ac:dyDescent="0.3">
      <c r="A450" s="1">
        <v>44473</v>
      </c>
      <c r="B450" s="6">
        <v>25.460999999999999</v>
      </c>
      <c r="C450" s="2">
        <v>360740600</v>
      </c>
      <c r="D450" s="3">
        <f>LN(FTSE_MIB_stock_data[[#This Row],[Close Price]]/B449)</f>
        <v>-6.0302477355161166E-3</v>
      </c>
      <c r="E450" s="3">
        <f t="shared" ref="E450:E513" si="7">((B450 - $B$2) / $B$2)</f>
        <v>6.8174190300385976E-2</v>
      </c>
    </row>
    <row r="451" spans="1:5" x14ac:dyDescent="0.3">
      <c r="A451" s="1">
        <v>44474</v>
      </c>
      <c r="B451" s="6">
        <v>25.956</v>
      </c>
      <c r="C451" s="2">
        <v>534430700</v>
      </c>
      <c r="D451" s="3">
        <f>LN(FTSE_MIB_stock_data[[#This Row],[Close Price]]/B450)</f>
        <v>1.9254927103272552E-2</v>
      </c>
      <c r="E451" s="3">
        <f t="shared" si="7"/>
        <v>8.8941097499580513E-2</v>
      </c>
    </row>
    <row r="452" spans="1:5" x14ac:dyDescent="0.3">
      <c r="A452" s="1">
        <v>44475</v>
      </c>
      <c r="B452" s="6">
        <v>25.606000000000002</v>
      </c>
      <c r="C452" s="2">
        <v>536857600</v>
      </c>
      <c r="D452" s="3">
        <f>LN(FTSE_MIB_stock_data[[#This Row],[Close Price]]/B451)</f>
        <v>-1.3576097734934735E-2</v>
      </c>
      <c r="E452" s="3">
        <f t="shared" si="7"/>
        <v>7.4257425742574393E-2</v>
      </c>
    </row>
    <row r="453" spans="1:5" x14ac:dyDescent="0.3">
      <c r="A453" s="1">
        <v>44476</v>
      </c>
      <c r="B453" s="6">
        <v>25.992000000000001</v>
      </c>
      <c r="C453" s="2">
        <v>474763900</v>
      </c>
      <c r="D453" s="3">
        <f>LN(FTSE_MIB_stock_data[[#This Row],[Close Price]]/B452)</f>
        <v>1.4962099342811976E-2</v>
      </c>
      <c r="E453" s="3">
        <f t="shared" si="7"/>
        <v>9.0451418023158356E-2</v>
      </c>
    </row>
    <row r="454" spans="1:5" x14ac:dyDescent="0.3">
      <c r="A454" s="1">
        <v>44477</v>
      </c>
      <c r="B454" s="6">
        <v>26.050999999999998</v>
      </c>
      <c r="C454" s="2">
        <v>383664800</v>
      </c>
      <c r="D454" s="3">
        <f>LN(FTSE_MIB_stock_data[[#This Row],[Close Price]]/B453)</f>
        <v>2.2673568117181422E-3</v>
      </c>
      <c r="E454" s="3">
        <f t="shared" si="7"/>
        <v>9.2926665547910722E-2</v>
      </c>
    </row>
    <row r="455" spans="1:5" x14ac:dyDescent="0.3">
      <c r="A455" s="1">
        <v>44480</v>
      </c>
      <c r="B455" s="6">
        <v>25.93</v>
      </c>
      <c r="C455" s="2">
        <v>369413400</v>
      </c>
      <c r="D455" s="3">
        <f>LN(FTSE_MIB_stock_data[[#This Row],[Close Price]]/B454)</f>
        <v>-4.6555556279442734E-3</v>
      </c>
      <c r="E455" s="3">
        <f t="shared" si="7"/>
        <v>8.7850310454774344E-2</v>
      </c>
    </row>
    <row r="456" spans="1:5" x14ac:dyDescent="0.3">
      <c r="A456" s="1">
        <v>44481</v>
      </c>
      <c r="B456" s="6">
        <v>25.99</v>
      </c>
      <c r="C456" s="2">
        <v>327384700</v>
      </c>
      <c r="D456" s="3">
        <f>LN(FTSE_MIB_stock_data[[#This Row],[Close Price]]/B455)</f>
        <v>2.3112491028258395E-3</v>
      </c>
      <c r="E456" s="3">
        <f t="shared" si="7"/>
        <v>9.0367511327403935E-2</v>
      </c>
    </row>
    <row r="457" spans="1:5" x14ac:dyDescent="0.3">
      <c r="A457" s="1">
        <v>44482</v>
      </c>
      <c r="B457" s="6">
        <v>25.959</v>
      </c>
      <c r="C457" s="2">
        <v>329950500</v>
      </c>
      <c r="D457" s="3">
        <f>LN(FTSE_MIB_stock_data[[#This Row],[Close Price]]/B456)</f>
        <v>-1.193478360687425E-3</v>
      </c>
      <c r="E457" s="3">
        <f t="shared" si="7"/>
        <v>8.9066957543212005E-2</v>
      </c>
    </row>
    <row r="458" spans="1:5" x14ac:dyDescent="0.3">
      <c r="A458" s="1">
        <v>44483</v>
      </c>
      <c r="B458" s="6">
        <v>26.277999999999999</v>
      </c>
      <c r="C458" s="2">
        <v>413141500</v>
      </c>
      <c r="D458" s="3">
        <f>LN(FTSE_MIB_stock_data[[#This Row],[Close Price]]/B457)</f>
        <v>1.2213716926918784E-2</v>
      </c>
      <c r="E458" s="3">
        <f t="shared" si="7"/>
        <v>0.1024500755160262</v>
      </c>
    </row>
    <row r="459" spans="1:5" x14ac:dyDescent="0.3">
      <c r="A459" s="1">
        <v>44484</v>
      </c>
      <c r="B459" s="6">
        <v>26.489000000000001</v>
      </c>
      <c r="C459" s="2">
        <v>603041500</v>
      </c>
      <c r="D459" s="3">
        <f>LN(FTSE_MIB_stock_data[[#This Row],[Close Price]]/B458)</f>
        <v>7.9974652574200094E-3</v>
      </c>
      <c r="E459" s="3">
        <f t="shared" si="7"/>
        <v>0.11130223191810716</v>
      </c>
    </row>
    <row r="460" spans="1:5" x14ac:dyDescent="0.3">
      <c r="A460" s="1">
        <v>44487</v>
      </c>
      <c r="B460" s="6">
        <v>26.268999999999998</v>
      </c>
      <c r="C460" s="2">
        <v>412976400</v>
      </c>
      <c r="D460" s="3">
        <f>LN(FTSE_MIB_stock_data[[#This Row],[Close Price]]/B459)</f>
        <v>-8.3400157393888098E-3</v>
      </c>
      <c r="E460" s="3">
        <f t="shared" si="7"/>
        <v>0.10207249538513173</v>
      </c>
    </row>
    <row r="461" spans="1:5" x14ac:dyDescent="0.3">
      <c r="A461" s="1">
        <v>44488</v>
      </c>
      <c r="B461" s="6">
        <v>26.332999999999998</v>
      </c>
      <c r="C461" s="2">
        <v>378157600</v>
      </c>
      <c r="D461" s="3">
        <f>LN(FTSE_MIB_stock_data[[#This Row],[Close Price]]/B460)</f>
        <v>2.4333687532860698E-3</v>
      </c>
      <c r="E461" s="3">
        <f t="shared" si="7"/>
        <v>0.10475750964927001</v>
      </c>
    </row>
    <row r="462" spans="1:5" x14ac:dyDescent="0.3">
      <c r="A462" s="1">
        <v>44489</v>
      </c>
      <c r="B462" s="6">
        <v>26.582000000000001</v>
      </c>
      <c r="C462" s="2">
        <v>392749400</v>
      </c>
      <c r="D462" s="3">
        <f>LN(FTSE_MIB_stock_data[[#This Row],[Close Price]]/B461)</f>
        <v>9.411389508193365E-3</v>
      </c>
      <c r="E462" s="3">
        <f t="shared" si="7"/>
        <v>0.1152038932706831</v>
      </c>
    </row>
    <row r="463" spans="1:5" x14ac:dyDescent="0.3">
      <c r="A463" s="1">
        <v>44490</v>
      </c>
      <c r="B463" s="6">
        <v>26.524999999999999</v>
      </c>
      <c r="C463" s="2">
        <v>299329800</v>
      </c>
      <c r="D463" s="3">
        <f>LN(FTSE_MIB_stock_data[[#This Row],[Close Price]]/B462)</f>
        <v>-2.1466104990942188E-3</v>
      </c>
      <c r="E463" s="3">
        <f t="shared" si="7"/>
        <v>0.11281255244168485</v>
      </c>
    </row>
    <row r="464" spans="1:5" x14ac:dyDescent="0.3">
      <c r="A464" s="1">
        <v>44491</v>
      </c>
      <c r="B464" s="6">
        <v>26.571999999999999</v>
      </c>
      <c r="C464" s="2">
        <v>257427900</v>
      </c>
      <c r="D464" s="3">
        <f>LN(FTSE_MIB_stock_data[[#This Row],[Close Price]]/B463)</f>
        <v>1.770345302947904E-3</v>
      </c>
      <c r="E464" s="3">
        <f t="shared" si="7"/>
        <v>0.11478435979191143</v>
      </c>
    </row>
    <row r="465" spans="1:5" x14ac:dyDescent="0.3">
      <c r="A465" s="1">
        <v>44494</v>
      </c>
      <c r="B465" s="6">
        <v>26.815999999999999</v>
      </c>
      <c r="C465" s="2">
        <v>381634700</v>
      </c>
      <c r="D465" s="3">
        <f>LN(FTSE_MIB_stock_data[[#This Row],[Close Price]]/B464)</f>
        <v>9.1406944966778442E-3</v>
      </c>
      <c r="E465" s="3">
        <f t="shared" si="7"/>
        <v>0.12502097667393861</v>
      </c>
    </row>
    <row r="466" spans="1:5" x14ac:dyDescent="0.3">
      <c r="A466" s="1">
        <v>44495</v>
      </c>
      <c r="B466" s="6">
        <v>26.971</v>
      </c>
      <c r="C466" s="2">
        <v>340319900</v>
      </c>
      <c r="D466" s="3">
        <f>LN(FTSE_MIB_stock_data[[#This Row],[Close Price]]/B465)</f>
        <v>5.7634903996614459E-3</v>
      </c>
      <c r="E466" s="3">
        <f t="shared" si="7"/>
        <v>0.13152374559489854</v>
      </c>
    </row>
    <row r="467" spans="1:5" x14ac:dyDescent="0.3">
      <c r="A467" s="1">
        <v>44496</v>
      </c>
      <c r="B467" s="6">
        <v>26.806000000000001</v>
      </c>
      <c r="C467" s="2">
        <v>375187500</v>
      </c>
      <c r="D467" s="3">
        <f>LN(FTSE_MIB_stock_data[[#This Row],[Close Price]]/B466)</f>
        <v>-6.136471643028934E-3</v>
      </c>
      <c r="E467" s="3">
        <f t="shared" si="7"/>
        <v>0.12460144319516708</v>
      </c>
    </row>
    <row r="468" spans="1:5" x14ac:dyDescent="0.3">
      <c r="A468" s="1">
        <v>44497</v>
      </c>
      <c r="B468" s="6">
        <v>26.89</v>
      </c>
      <c r="C468" s="2">
        <v>748505700</v>
      </c>
      <c r="D468" s="3">
        <f>LN(FTSE_MIB_stock_data[[#This Row],[Close Price]]/B467)</f>
        <v>3.1287272244684282E-3</v>
      </c>
      <c r="E468" s="3">
        <f t="shared" si="7"/>
        <v>0.12812552441684855</v>
      </c>
    </row>
    <row r="469" spans="1:5" x14ac:dyDescent="0.3">
      <c r="A469" s="1">
        <v>44498</v>
      </c>
      <c r="B469" s="6">
        <v>26.876000000000001</v>
      </c>
      <c r="C469" s="2">
        <v>563963300</v>
      </c>
      <c r="D469" s="3">
        <f>LN(FTSE_MIB_stock_data[[#This Row],[Close Price]]/B468)</f>
        <v>-5.2077522286979284E-4</v>
      </c>
      <c r="E469" s="3">
        <f t="shared" si="7"/>
        <v>0.12753817754656835</v>
      </c>
    </row>
    <row r="470" spans="1:5" x14ac:dyDescent="0.3">
      <c r="A470" s="1">
        <v>44501</v>
      </c>
      <c r="B470" s="6">
        <v>27.206</v>
      </c>
      <c r="C470" s="2">
        <v>416822700</v>
      </c>
      <c r="D470" s="3">
        <f>LN(FTSE_MIB_stock_data[[#This Row],[Close Price]]/B469)</f>
        <v>1.2203842153334584E-2</v>
      </c>
      <c r="E470" s="3">
        <f t="shared" si="7"/>
        <v>0.14138278234603127</v>
      </c>
    </row>
    <row r="471" spans="1:5" x14ac:dyDescent="0.3">
      <c r="A471" s="1">
        <v>44502</v>
      </c>
      <c r="B471" s="6">
        <v>27.19</v>
      </c>
      <c r="C471" s="2">
        <v>413299600</v>
      </c>
      <c r="D471" s="3">
        <f>LN(FTSE_MIB_stock_data[[#This Row],[Close Price]]/B470)</f>
        <v>-5.882785668588265E-4</v>
      </c>
      <c r="E471" s="3">
        <f t="shared" si="7"/>
        <v>0.14071152877999676</v>
      </c>
    </row>
    <row r="472" spans="1:5" x14ac:dyDescent="0.3">
      <c r="A472" s="1">
        <v>44503</v>
      </c>
      <c r="B472" s="6">
        <v>27.378</v>
      </c>
      <c r="C472" s="2">
        <v>373304600</v>
      </c>
      <c r="D472" s="3">
        <f>LN(FTSE_MIB_stock_data[[#This Row],[Close Price]]/B471)</f>
        <v>6.8905125289411536E-3</v>
      </c>
      <c r="E472" s="3">
        <f t="shared" si="7"/>
        <v>0.1485987581809029</v>
      </c>
    </row>
    <row r="473" spans="1:5" x14ac:dyDescent="0.3">
      <c r="A473" s="1">
        <v>44504</v>
      </c>
      <c r="B473" s="6">
        <v>27.521999999999998</v>
      </c>
      <c r="C473" s="2">
        <v>620753300</v>
      </c>
      <c r="D473" s="3">
        <f>LN(FTSE_MIB_stock_data[[#This Row],[Close Price]]/B472)</f>
        <v>5.2459136697693256E-3</v>
      </c>
      <c r="E473" s="3">
        <f t="shared" si="7"/>
        <v>0.15464004027521397</v>
      </c>
    </row>
    <row r="474" spans="1:5" x14ac:dyDescent="0.3">
      <c r="A474" s="1">
        <v>44505</v>
      </c>
      <c r="B474" s="6">
        <v>27.795999999999999</v>
      </c>
      <c r="C474" s="2">
        <v>755313700</v>
      </c>
      <c r="D474" s="3">
        <f>LN(FTSE_MIB_stock_data[[#This Row],[Close Price]]/B473)</f>
        <v>9.9064406089910666E-3</v>
      </c>
      <c r="E474" s="3">
        <f t="shared" si="7"/>
        <v>0.16613525759355602</v>
      </c>
    </row>
    <row r="475" spans="1:5" x14ac:dyDescent="0.3">
      <c r="A475" s="1">
        <v>44508</v>
      </c>
      <c r="B475" s="6">
        <v>27.710999999999999</v>
      </c>
      <c r="C475" s="2">
        <v>492955900</v>
      </c>
      <c r="D475" s="3">
        <f>LN(FTSE_MIB_stock_data[[#This Row],[Close Price]]/B474)</f>
        <v>-3.06267917349828E-3</v>
      </c>
      <c r="E475" s="3">
        <f t="shared" si="7"/>
        <v>0.16256922302399732</v>
      </c>
    </row>
    <row r="476" spans="1:5" x14ac:dyDescent="0.3">
      <c r="A476" s="1">
        <v>44509</v>
      </c>
      <c r="B476" s="6">
        <v>27.440999999999999</v>
      </c>
      <c r="C476" s="2">
        <v>364222500</v>
      </c>
      <c r="D476" s="3">
        <f>LN(FTSE_MIB_stock_data[[#This Row],[Close Price]]/B475)</f>
        <v>-9.7912009362455792E-3</v>
      </c>
      <c r="E476" s="3">
        <f t="shared" si="7"/>
        <v>0.15124181909716397</v>
      </c>
    </row>
    <row r="477" spans="1:5" x14ac:dyDescent="0.3">
      <c r="A477" s="1">
        <v>44510</v>
      </c>
      <c r="B477" s="6">
        <v>27.561</v>
      </c>
      <c r="C477" s="2">
        <v>397432600</v>
      </c>
      <c r="D477" s="3">
        <f>LN(FTSE_MIB_stock_data[[#This Row],[Close Price]]/B476)</f>
        <v>4.3634846151020465E-3</v>
      </c>
      <c r="E477" s="3">
        <f t="shared" si="7"/>
        <v>0.15627622084242329</v>
      </c>
    </row>
    <row r="478" spans="1:5" x14ac:dyDescent="0.3">
      <c r="A478" s="1">
        <v>44511</v>
      </c>
      <c r="B478" s="6">
        <v>27.632999999999999</v>
      </c>
      <c r="C478" s="2">
        <v>312141500</v>
      </c>
      <c r="D478" s="3">
        <f>LN(FTSE_MIB_stock_data[[#This Row],[Close Price]]/B477)</f>
        <v>2.6089807167691708E-3</v>
      </c>
      <c r="E478" s="3">
        <f t="shared" si="7"/>
        <v>0.15929686188957881</v>
      </c>
    </row>
    <row r="479" spans="1:5" x14ac:dyDescent="0.3">
      <c r="A479" s="1">
        <v>44512</v>
      </c>
      <c r="B479" s="6">
        <v>27.731999999999999</v>
      </c>
      <c r="C479" s="2">
        <v>480493600</v>
      </c>
      <c r="D479" s="3">
        <f>LN(FTSE_MIB_stock_data[[#This Row],[Close Price]]/B478)</f>
        <v>3.5762704060356737E-3</v>
      </c>
      <c r="E479" s="3">
        <f t="shared" si="7"/>
        <v>0.16345024332941774</v>
      </c>
    </row>
    <row r="480" spans="1:5" x14ac:dyDescent="0.3">
      <c r="A480" s="1">
        <v>44515</v>
      </c>
      <c r="B480" s="6">
        <v>27.867999999999999</v>
      </c>
      <c r="C480" s="2">
        <v>442422400</v>
      </c>
      <c r="D480" s="3">
        <f>LN(FTSE_MIB_stock_data[[#This Row],[Close Price]]/B479)</f>
        <v>4.8920960876284014E-3</v>
      </c>
      <c r="E480" s="3">
        <f t="shared" si="7"/>
        <v>0.16915589864071154</v>
      </c>
    </row>
    <row r="481" spans="1:5" x14ac:dyDescent="0.3">
      <c r="A481" s="1">
        <v>44516</v>
      </c>
      <c r="B481" s="6">
        <v>27.805</v>
      </c>
      <c r="C481" s="2">
        <v>510247200</v>
      </c>
      <c r="D481" s="3">
        <f>LN(FTSE_MIB_stock_data[[#This Row],[Close Price]]/B480)</f>
        <v>-2.2632165283451118E-3</v>
      </c>
      <c r="E481" s="3">
        <f t="shared" si="7"/>
        <v>0.16651283772445047</v>
      </c>
    </row>
    <row r="482" spans="1:5" x14ac:dyDescent="0.3">
      <c r="A482" s="1">
        <v>44517</v>
      </c>
      <c r="B482" s="6">
        <v>27.824999999999999</v>
      </c>
      <c r="C482" s="2">
        <v>415445900</v>
      </c>
      <c r="D482" s="3">
        <f>LN(FTSE_MIB_stock_data[[#This Row],[Close Price]]/B481)</f>
        <v>7.1903652208125089E-4</v>
      </c>
      <c r="E482" s="3">
        <f t="shared" si="7"/>
        <v>0.16735190468199368</v>
      </c>
    </row>
    <row r="483" spans="1:5" x14ac:dyDescent="0.3">
      <c r="A483" s="1">
        <v>44518</v>
      </c>
      <c r="B483" s="6">
        <v>27.661999999999999</v>
      </c>
      <c r="C483" s="2">
        <v>370509600</v>
      </c>
      <c r="D483" s="3">
        <f>LN(FTSE_MIB_stock_data[[#This Row],[Close Price]]/B482)</f>
        <v>-5.8752669590923443E-3</v>
      </c>
      <c r="E483" s="3">
        <f t="shared" si="7"/>
        <v>0.16051350897801647</v>
      </c>
    </row>
    <row r="484" spans="1:5" x14ac:dyDescent="0.3">
      <c r="A484" s="1">
        <v>44519</v>
      </c>
      <c r="B484" s="6">
        <v>27.337</v>
      </c>
      <c r="C484" s="2">
        <v>795925200</v>
      </c>
      <c r="D484" s="3">
        <f>LN(FTSE_MIB_stock_data[[#This Row],[Close Price]]/B483)</f>
        <v>-1.1818534261725194E-2</v>
      </c>
      <c r="E484" s="3">
        <f t="shared" si="7"/>
        <v>0.14687867091793932</v>
      </c>
    </row>
    <row r="485" spans="1:5" x14ac:dyDescent="0.3">
      <c r="A485" s="1">
        <v>44522</v>
      </c>
      <c r="B485" s="6">
        <v>27.382999999999999</v>
      </c>
      <c r="C485" s="2">
        <v>2015241700</v>
      </c>
      <c r="D485" s="3">
        <f>LN(FTSE_MIB_stock_data[[#This Row],[Close Price]]/B484)</f>
        <v>1.681286945752274E-3</v>
      </c>
      <c r="E485" s="3">
        <f t="shared" si="7"/>
        <v>0.14880852492028868</v>
      </c>
    </row>
    <row r="486" spans="1:5" x14ac:dyDescent="0.3">
      <c r="A486" s="1">
        <v>44523</v>
      </c>
      <c r="B486" s="6">
        <v>26.939</v>
      </c>
      <c r="C486" s="2">
        <v>1184362600</v>
      </c>
      <c r="D486" s="3">
        <f>LN(FTSE_MIB_stock_data[[#This Row],[Close Price]]/B485)</f>
        <v>-1.6347332118141978E-2</v>
      </c>
      <c r="E486" s="3">
        <f t="shared" si="7"/>
        <v>0.13018123846282942</v>
      </c>
    </row>
    <row r="487" spans="1:5" x14ac:dyDescent="0.3">
      <c r="A487" s="1">
        <v>44524</v>
      </c>
      <c r="B487" s="6">
        <v>27.109000000000002</v>
      </c>
      <c r="C487" s="2">
        <v>1721921700</v>
      </c>
      <c r="D487" s="3">
        <f>LN(FTSE_MIB_stock_data[[#This Row],[Close Price]]/B486)</f>
        <v>6.2907253041859209E-3</v>
      </c>
      <c r="E487" s="3">
        <f t="shared" si="7"/>
        <v>0.13731330760194679</v>
      </c>
    </row>
    <row r="488" spans="1:5" x14ac:dyDescent="0.3">
      <c r="A488" s="1">
        <v>44525</v>
      </c>
      <c r="B488" s="6">
        <v>27.099</v>
      </c>
      <c r="C488" s="2">
        <v>1051578800</v>
      </c>
      <c r="D488" s="3">
        <f>LN(FTSE_MIB_stock_data[[#This Row],[Close Price]]/B487)</f>
        <v>-3.6894923677084456E-4</v>
      </c>
      <c r="E488" s="3">
        <f t="shared" si="7"/>
        <v>0.1368937741231751</v>
      </c>
    </row>
    <row r="489" spans="1:5" x14ac:dyDescent="0.3">
      <c r="A489" s="1">
        <v>44526</v>
      </c>
      <c r="B489" s="6">
        <v>25.853000000000002</v>
      </c>
      <c r="C489" s="2">
        <v>903003400</v>
      </c>
      <c r="D489" s="3">
        <f>LN(FTSE_MIB_stock_data[[#This Row],[Close Price]]/B488)</f>
        <v>-4.7070178456533461E-2</v>
      </c>
      <c r="E489" s="3">
        <f t="shared" si="7"/>
        <v>8.4619902668233063E-2</v>
      </c>
    </row>
    <row r="490" spans="1:5" x14ac:dyDescent="0.3">
      <c r="A490" s="1">
        <v>44529</v>
      </c>
      <c r="B490" s="6">
        <v>26.042000000000002</v>
      </c>
      <c r="C490" s="2">
        <v>584948900</v>
      </c>
      <c r="D490" s="3">
        <f>LN(FTSE_MIB_stock_data[[#This Row],[Close Price]]/B489)</f>
        <v>7.2839709272540286E-3</v>
      </c>
      <c r="E490" s="3">
        <f t="shared" si="7"/>
        <v>9.2549085417016411E-2</v>
      </c>
    </row>
    <row r="491" spans="1:5" x14ac:dyDescent="0.3">
      <c r="A491" s="1">
        <v>44530</v>
      </c>
      <c r="B491" s="6">
        <v>25.814</v>
      </c>
      <c r="C491" s="2">
        <v>795726200</v>
      </c>
      <c r="D491" s="3">
        <f>LN(FTSE_MIB_stock_data[[#This Row],[Close Price]]/B490)</f>
        <v>-8.7936388935406402E-3</v>
      </c>
      <c r="E491" s="3">
        <f t="shared" si="7"/>
        <v>8.2983722101023727E-2</v>
      </c>
    </row>
    <row r="492" spans="1:5" x14ac:dyDescent="0.3">
      <c r="A492" s="1">
        <v>44531</v>
      </c>
      <c r="B492" s="6">
        <v>26.372</v>
      </c>
      <c r="C492" s="2">
        <v>501587200</v>
      </c>
      <c r="D492" s="3">
        <f>LN(FTSE_MIB_stock_data[[#This Row],[Close Price]]/B491)</f>
        <v>2.1385860838057325E-2</v>
      </c>
      <c r="E492" s="3">
        <f t="shared" si="7"/>
        <v>0.10639369021647933</v>
      </c>
    </row>
    <row r="493" spans="1:5" x14ac:dyDescent="0.3">
      <c r="A493" s="1">
        <v>44532</v>
      </c>
      <c r="B493" s="6">
        <v>26.004999999999999</v>
      </c>
      <c r="C493" s="2">
        <v>519689600</v>
      </c>
      <c r="D493" s="3">
        <f>LN(FTSE_MIB_stock_data[[#This Row],[Close Price]]/B492)</f>
        <v>-1.4014014026017499E-2</v>
      </c>
      <c r="E493" s="3">
        <f t="shared" si="7"/>
        <v>9.0996811545561357E-2</v>
      </c>
    </row>
    <row r="494" spans="1:5" x14ac:dyDescent="0.3">
      <c r="A494" s="1">
        <v>44533</v>
      </c>
      <c r="B494" s="6">
        <v>25.939</v>
      </c>
      <c r="C494" s="2">
        <v>456414500</v>
      </c>
      <c r="D494" s="3">
        <f>LN(FTSE_MIB_stock_data[[#This Row],[Close Price]]/B493)</f>
        <v>-2.5411995809840955E-3</v>
      </c>
      <c r="E494" s="3">
        <f t="shared" si="7"/>
        <v>8.8227890585668808E-2</v>
      </c>
    </row>
    <row r="495" spans="1:5" x14ac:dyDescent="0.3">
      <c r="A495" s="1">
        <v>44536</v>
      </c>
      <c r="B495" s="6">
        <v>26.498000000000001</v>
      </c>
      <c r="C495" s="2">
        <v>443852100</v>
      </c>
      <c r="D495" s="3">
        <f>LN(FTSE_MIB_stock_data[[#This Row],[Close Price]]/B494)</f>
        <v>2.1321630801879911E-2</v>
      </c>
      <c r="E495" s="3">
        <f t="shared" si="7"/>
        <v>0.11167981204900163</v>
      </c>
    </row>
    <row r="496" spans="1:5" x14ac:dyDescent="0.3">
      <c r="A496" s="1">
        <v>44537</v>
      </c>
      <c r="B496" s="6">
        <v>27.138000000000002</v>
      </c>
      <c r="C496" s="2">
        <v>419090400</v>
      </c>
      <c r="D496" s="3">
        <f>LN(FTSE_MIB_stock_data[[#This Row],[Close Price]]/B495)</f>
        <v>2.3865701277829613E-2</v>
      </c>
      <c r="E496" s="3">
        <f t="shared" si="7"/>
        <v>0.13852995469038443</v>
      </c>
    </row>
    <row r="497" spans="1:5" x14ac:dyDescent="0.3">
      <c r="A497" s="1">
        <v>44538</v>
      </c>
      <c r="B497" s="6">
        <v>26.751999999999999</v>
      </c>
      <c r="C497" s="2">
        <v>363889000</v>
      </c>
      <c r="D497" s="3">
        <f>LN(FTSE_MIB_stock_data[[#This Row],[Close Price]]/B496)</f>
        <v>-1.4325722821470117E-2</v>
      </c>
      <c r="E497" s="3">
        <f t="shared" si="7"/>
        <v>0.12233596240980033</v>
      </c>
    </row>
    <row r="498" spans="1:5" x14ac:dyDescent="0.3">
      <c r="A498" s="1">
        <v>44539</v>
      </c>
      <c r="B498" s="6">
        <v>26.817</v>
      </c>
      <c r="C498" s="2">
        <v>436604800</v>
      </c>
      <c r="D498" s="3">
        <f>LN(FTSE_MIB_stock_data[[#This Row],[Close Price]]/B497)</f>
        <v>2.4267778715341866E-3</v>
      </c>
      <c r="E498" s="3">
        <f t="shared" si="7"/>
        <v>0.12506293002181582</v>
      </c>
    </row>
    <row r="499" spans="1:5" x14ac:dyDescent="0.3">
      <c r="A499" s="1">
        <v>44540</v>
      </c>
      <c r="B499" s="6">
        <v>26.722000000000001</v>
      </c>
      <c r="C499" s="2">
        <v>341538000</v>
      </c>
      <c r="D499" s="3">
        <f>LN(FTSE_MIB_stock_data[[#This Row],[Close Price]]/B498)</f>
        <v>-3.5488186071229231E-3</v>
      </c>
      <c r="E499" s="3">
        <f t="shared" si="7"/>
        <v>0.12107736197348561</v>
      </c>
    </row>
    <row r="500" spans="1:5" x14ac:dyDescent="0.3">
      <c r="A500" s="1">
        <v>44543</v>
      </c>
      <c r="B500" s="6">
        <v>26.550999999999998</v>
      </c>
      <c r="C500" s="2">
        <v>408158500</v>
      </c>
      <c r="D500" s="3">
        <f>LN(FTSE_MIB_stock_data[[#This Row],[Close Price]]/B499)</f>
        <v>-6.4197844046272549E-3</v>
      </c>
      <c r="E500" s="3">
        <f t="shared" si="7"/>
        <v>0.11390333948649102</v>
      </c>
    </row>
    <row r="501" spans="1:5" x14ac:dyDescent="0.3">
      <c r="A501" s="1">
        <v>44544</v>
      </c>
      <c r="B501" s="6">
        <v>26.556999999999999</v>
      </c>
      <c r="C501" s="2">
        <v>394016500</v>
      </c>
      <c r="D501" s="3">
        <f>LN(FTSE_MIB_stock_data[[#This Row],[Close Price]]/B500)</f>
        <v>2.2595465939318757E-4</v>
      </c>
      <c r="E501" s="3">
        <f t="shared" si="7"/>
        <v>0.11415505957375399</v>
      </c>
    </row>
    <row r="502" spans="1:5" x14ac:dyDescent="0.3">
      <c r="A502" s="1">
        <v>44545</v>
      </c>
      <c r="B502" s="6">
        <v>26.666</v>
      </c>
      <c r="C502" s="2">
        <v>396490600</v>
      </c>
      <c r="D502" s="3">
        <f>LN(FTSE_MIB_stock_data[[#This Row],[Close Price]]/B501)</f>
        <v>4.0959792717982823E-3</v>
      </c>
      <c r="E502" s="3">
        <f t="shared" si="7"/>
        <v>0.11872797449236458</v>
      </c>
    </row>
    <row r="503" spans="1:5" x14ac:dyDescent="0.3">
      <c r="A503" s="1">
        <v>44546</v>
      </c>
      <c r="B503" s="6">
        <v>26.782</v>
      </c>
      <c r="C503" s="2">
        <v>503570300</v>
      </c>
      <c r="D503" s="3">
        <f>LN(FTSE_MIB_stock_data[[#This Row],[Close Price]]/B502)</f>
        <v>4.3406743801078134E-3</v>
      </c>
      <c r="E503" s="3">
        <f t="shared" si="7"/>
        <v>0.1235945628461152</v>
      </c>
    </row>
    <row r="504" spans="1:5" x14ac:dyDescent="0.3">
      <c r="A504" s="1">
        <v>44547</v>
      </c>
      <c r="B504" s="6">
        <v>26.611000000000001</v>
      </c>
      <c r="C504" s="2">
        <v>574739700</v>
      </c>
      <c r="D504" s="3">
        <f>LN(FTSE_MIB_stock_data[[#This Row],[Close Price]]/B503)</f>
        <v>-6.4053559326852317E-3</v>
      </c>
      <c r="E504" s="3">
        <f t="shared" si="7"/>
        <v>0.11642054035912075</v>
      </c>
    </row>
    <row r="505" spans="1:5" x14ac:dyDescent="0.3">
      <c r="A505" s="1">
        <v>44550</v>
      </c>
      <c r="B505" s="6">
        <v>26.178000000000001</v>
      </c>
      <c r="C505" s="2">
        <v>381439600</v>
      </c>
      <c r="D505" s="3">
        <f>LN(FTSE_MIB_stock_data[[#This Row],[Close Price]]/B504)</f>
        <v>-1.6405300771161691E-2</v>
      </c>
      <c r="E505" s="3">
        <f t="shared" si="7"/>
        <v>9.8254740728310225E-2</v>
      </c>
    </row>
    <row r="506" spans="1:5" x14ac:dyDescent="0.3">
      <c r="A506" s="1">
        <v>44551</v>
      </c>
      <c r="B506" s="6">
        <v>26.652999999999999</v>
      </c>
      <c r="C506" s="2">
        <v>259080800</v>
      </c>
      <c r="D506" s="3">
        <f>LN(FTSE_MIB_stock_data[[#This Row],[Close Price]]/B505)</f>
        <v>1.7982351263231493E-2</v>
      </c>
      <c r="E506" s="3">
        <f t="shared" si="7"/>
        <v>0.11818258096996141</v>
      </c>
    </row>
    <row r="507" spans="1:5" x14ac:dyDescent="0.3">
      <c r="A507" s="1">
        <v>44552</v>
      </c>
      <c r="B507" s="6">
        <v>26.827999999999999</v>
      </c>
      <c r="C507" s="2">
        <v>282845400</v>
      </c>
      <c r="D507" s="3">
        <f>LN(FTSE_MIB_stock_data[[#This Row],[Close Price]]/B506)</f>
        <v>6.544403604731663E-3</v>
      </c>
      <c r="E507" s="3">
        <f t="shared" si="7"/>
        <v>0.12552441684846455</v>
      </c>
    </row>
    <row r="508" spans="1:5" x14ac:dyDescent="0.3">
      <c r="A508" s="1">
        <v>44553</v>
      </c>
      <c r="B508" s="6">
        <v>27.015999999999998</v>
      </c>
      <c r="C508" s="2">
        <v>218448800</v>
      </c>
      <c r="D508" s="3">
        <f>LN(FTSE_MIB_stock_data[[#This Row],[Close Price]]/B507)</f>
        <v>6.9831648457756414E-3</v>
      </c>
      <c r="E508" s="3">
        <f t="shared" si="7"/>
        <v>0.13341164624937069</v>
      </c>
    </row>
    <row r="509" spans="1:5" x14ac:dyDescent="0.3">
      <c r="A509" s="1">
        <v>44557</v>
      </c>
      <c r="B509" s="6">
        <v>27.231000000000002</v>
      </c>
      <c r="C509" s="2">
        <v>196458800</v>
      </c>
      <c r="D509" s="3">
        <f>LN(FTSE_MIB_stock_data[[#This Row],[Close Price]]/B508)</f>
        <v>7.9267471293333475E-3</v>
      </c>
      <c r="E509" s="3">
        <f t="shared" si="7"/>
        <v>0.14243161604296037</v>
      </c>
    </row>
    <row r="510" spans="1:5" x14ac:dyDescent="0.3">
      <c r="A510" s="1">
        <v>44558</v>
      </c>
      <c r="B510" s="6">
        <v>27.445</v>
      </c>
      <c r="C510" s="2">
        <v>238404900</v>
      </c>
      <c r="D510" s="3">
        <f>LN(FTSE_MIB_stock_data[[#This Row],[Close Price]]/B509)</f>
        <v>7.8279717892525569E-3</v>
      </c>
      <c r="E510" s="3">
        <f t="shared" si="7"/>
        <v>0.15140963248867267</v>
      </c>
    </row>
    <row r="511" spans="1:5" x14ac:dyDescent="0.3">
      <c r="A511" s="1">
        <v>44559</v>
      </c>
      <c r="B511" s="6">
        <v>27.344000000000001</v>
      </c>
      <c r="C511" s="2">
        <v>209813300</v>
      </c>
      <c r="D511" s="3">
        <f>LN(FTSE_MIB_stock_data[[#This Row],[Close Price]]/B510)</f>
        <v>-3.686875628617432E-3</v>
      </c>
      <c r="E511" s="3">
        <f t="shared" si="7"/>
        <v>0.14717234435307949</v>
      </c>
    </row>
    <row r="512" spans="1:5" x14ac:dyDescent="0.3">
      <c r="A512" s="1">
        <v>44560</v>
      </c>
      <c r="B512" s="6">
        <v>27.347000000000001</v>
      </c>
      <c r="C512" s="2">
        <v>198002200</v>
      </c>
      <c r="D512" s="3">
        <f>LN(FTSE_MIB_stock_data[[#This Row],[Close Price]]/B511)</f>
        <v>1.0970726455930494E-4</v>
      </c>
      <c r="E512" s="3">
        <f t="shared" si="7"/>
        <v>0.14729820439671099</v>
      </c>
    </row>
    <row r="513" spans="1:5" x14ac:dyDescent="0.3">
      <c r="A513" s="1">
        <v>44564</v>
      </c>
      <c r="B513" s="6">
        <v>27.73</v>
      </c>
      <c r="C513" s="2">
        <v>403410700</v>
      </c>
      <c r="D513" s="3">
        <f>LN(FTSE_MIB_stock_data[[#This Row],[Close Price]]/B512)</f>
        <v>1.390802598989215E-2</v>
      </c>
      <c r="E513" s="3">
        <f t="shared" si="7"/>
        <v>0.16336633663366346</v>
      </c>
    </row>
    <row r="514" spans="1:5" x14ac:dyDescent="0.3">
      <c r="A514" s="1">
        <v>44565</v>
      </c>
      <c r="B514" s="6">
        <v>27.954999999999998</v>
      </c>
      <c r="C514" s="2">
        <v>427310400</v>
      </c>
      <c r="D514" s="3">
        <f>LN(FTSE_MIB_stock_data[[#This Row],[Close Price]]/B513)</f>
        <v>8.0812148509218137E-3</v>
      </c>
      <c r="E514" s="3">
        <f t="shared" ref="E514:E577" si="8">((B514 - $B$2) / $B$2)</f>
        <v>0.17280583990602449</v>
      </c>
    </row>
    <row r="515" spans="1:5" x14ac:dyDescent="0.3">
      <c r="A515" s="1">
        <v>44566</v>
      </c>
      <c r="B515" s="6">
        <v>28.163</v>
      </c>
      <c r="C515" s="2">
        <v>459306200</v>
      </c>
      <c r="D515" s="3">
        <f>LN(FTSE_MIB_stock_data[[#This Row],[Close Price]]/B514)</f>
        <v>7.4129852277889374E-3</v>
      </c>
      <c r="E515" s="3">
        <f t="shared" si="8"/>
        <v>0.18153213626447398</v>
      </c>
    </row>
    <row r="516" spans="1:5" x14ac:dyDescent="0.3">
      <c r="A516" s="1">
        <v>44567</v>
      </c>
      <c r="B516" s="6">
        <v>27.655999999999999</v>
      </c>
      <c r="C516" s="2">
        <v>413528200</v>
      </c>
      <c r="D516" s="3">
        <f>LN(FTSE_MIB_stock_data[[#This Row],[Close Price]]/B515)</f>
        <v>-1.8166357087074113E-2</v>
      </c>
      <c r="E516" s="3">
        <f t="shared" si="8"/>
        <v>0.16026178889075351</v>
      </c>
    </row>
    <row r="517" spans="1:5" x14ac:dyDescent="0.3">
      <c r="A517" s="1">
        <v>44568</v>
      </c>
      <c r="B517" s="6">
        <v>27.617999999999999</v>
      </c>
      <c r="C517" s="2">
        <v>389938700</v>
      </c>
      <c r="D517" s="3">
        <f>LN(FTSE_MIB_stock_data[[#This Row],[Close Price]]/B516)</f>
        <v>-1.3749685561639999E-3</v>
      </c>
      <c r="E517" s="3">
        <f t="shared" si="8"/>
        <v>0.1586675616714214</v>
      </c>
    </row>
    <row r="518" spans="1:5" x14ac:dyDescent="0.3">
      <c r="A518" s="1">
        <v>44571</v>
      </c>
      <c r="B518" s="6">
        <v>27.353999999999999</v>
      </c>
      <c r="C518" s="2">
        <v>352259500</v>
      </c>
      <c r="D518" s="3">
        <f>LN(FTSE_MIB_stock_data[[#This Row],[Close Price]]/B517)</f>
        <v>-9.6049636038000406E-3</v>
      </c>
      <c r="E518" s="3">
        <f t="shared" si="8"/>
        <v>0.14759187783185101</v>
      </c>
    </row>
    <row r="519" spans="1:5" x14ac:dyDescent="0.3">
      <c r="A519" s="1">
        <v>44572</v>
      </c>
      <c r="B519" s="6">
        <v>27.535</v>
      </c>
      <c r="C519" s="2">
        <v>281269000</v>
      </c>
      <c r="D519" s="3">
        <f>LN(FTSE_MIB_stock_data[[#This Row],[Close Price]]/B518)</f>
        <v>6.5951522550854484E-3</v>
      </c>
      <c r="E519" s="3">
        <f t="shared" si="8"/>
        <v>0.15518543379761712</v>
      </c>
    </row>
    <row r="520" spans="1:5" x14ac:dyDescent="0.3">
      <c r="A520" s="1">
        <v>44573</v>
      </c>
      <c r="B520" s="6">
        <v>27.713999999999999</v>
      </c>
      <c r="C520" s="2">
        <v>453715000</v>
      </c>
      <c r="D520" s="3">
        <f>LN(FTSE_MIB_stock_data[[#This Row],[Close Price]]/B519)</f>
        <v>6.4797779620785105E-3</v>
      </c>
      <c r="E520" s="3">
        <f t="shared" si="8"/>
        <v>0.16269508306762881</v>
      </c>
    </row>
    <row r="521" spans="1:5" x14ac:dyDescent="0.3">
      <c r="A521" s="1">
        <v>44574</v>
      </c>
      <c r="B521" s="6">
        <v>27.844000000000001</v>
      </c>
      <c r="C521" s="2">
        <v>351016000</v>
      </c>
      <c r="D521" s="3">
        <f>LN(FTSE_MIB_stock_data[[#This Row],[Close Price]]/B520)</f>
        <v>4.679802629896858E-3</v>
      </c>
      <c r="E521" s="3">
        <f t="shared" si="8"/>
        <v>0.16814901829165979</v>
      </c>
    </row>
    <row r="522" spans="1:5" x14ac:dyDescent="0.3">
      <c r="A522" s="1">
        <v>44575</v>
      </c>
      <c r="B522" s="6">
        <v>27.544</v>
      </c>
      <c r="C522" s="2">
        <v>406157900</v>
      </c>
      <c r="D522" s="3">
        <f>LN(FTSE_MIB_stock_data[[#This Row],[Close Price]]/B521)</f>
        <v>-1.0832777270197446E-2</v>
      </c>
      <c r="E522" s="3">
        <f t="shared" si="8"/>
        <v>0.1555630139285116</v>
      </c>
    </row>
    <row r="523" spans="1:5" x14ac:dyDescent="0.3">
      <c r="A523" s="1">
        <v>44578</v>
      </c>
      <c r="B523" s="6">
        <v>27.689</v>
      </c>
      <c r="C523" s="2">
        <v>356541300</v>
      </c>
      <c r="D523" s="3">
        <f>LN(FTSE_MIB_stock_data[[#This Row],[Close Price]]/B522)</f>
        <v>5.2504963738961175E-3</v>
      </c>
      <c r="E523" s="3">
        <f t="shared" si="8"/>
        <v>0.16164624937069985</v>
      </c>
    </row>
    <row r="524" spans="1:5" x14ac:dyDescent="0.3">
      <c r="A524" s="1">
        <v>44579</v>
      </c>
      <c r="B524" s="6">
        <v>27.483000000000001</v>
      </c>
      <c r="C524" s="2">
        <v>481745500</v>
      </c>
      <c r="D524" s="3">
        <f>LN(FTSE_MIB_stock_data[[#This Row],[Close Price]]/B523)</f>
        <v>-7.4675907089374579E-3</v>
      </c>
      <c r="E524" s="3">
        <f t="shared" si="8"/>
        <v>0.15300385970800479</v>
      </c>
    </row>
    <row r="525" spans="1:5" x14ac:dyDescent="0.3">
      <c r="A525" s="1">
        <v>44580</v>
      </c>
      <c r="B525" s="6">
        <v>27.370999999999999</v>
      </c>
      <c r="C525" s="2">
        <v>490314700</v>
      </c>
      <c r="D525" s="3">
        <f>LN(FTSE_MIB_stock_data[[#This Row],[Close Price]]/B524)</f>
        <v>-4.0835729623581018E-3</v>
      </c>
      <c r="E525" s="3">
        <f t="shared" si="8"/>
        <v>0.14830508474576273</v>
      </c>
    </row>
    <row r="526" spans="1:5" x14ac:dyDescent="0.3">
      <c r="A526" s="1">
        <v>44581</v>
      </c>
      <c r="B526" s="6">
        <v>27.57</v>
      </c>
      <c r="C526" s="2">
        <v>465538800</v>
      </c>
      <c r="D526" s="3">
        <f>LN(FTSE_MIB_stock_data[[#This Row],[Close Price]]/B525)</f>
        <v>7.2441662968821619E-3</v>
      </c>
      <c r="E526" s="3">
        <f t="shared" si="8"/>
        <v>0.15665380097331774</v>
      </c>
    </row>
    <row r="527" spans="1:5" x14ac:dyDescent="0.3">
      <c r="A527" s="1">
        <v>44582</v>
      </c>
      <c r="B527" s="6">
        <v>27.061</v>
      </c>
      <c r="C527" s="2">
        <v>434447800</v>
      </c>
      <c r="D527" s="3">
        <f>LN(FTSE_MIB_stock_data[[#This Row],[Close Price]]/B526)</f>
        <v>-1.8634648060875711E-2</v>
      </c>
      <c r="E527" s="3">
        <f t="shared" si="8"/>
        <v>0.13529954690384299</v>
      </c>
    </row>
    <row r="528" spans="1:5" x14ac:dyDescent="0.3">
      <c r="A528" s="1">
        <v>44585</v>
      </c>
      <c r="B528" s="6">
        <v>25.972999999999999</v>
      </c>
      <c r="C528" s="2">
        <v>493968100</v>
      </c>
      <c r="D528" s="3">
        <f>LN(FTSE_MIB_stock_data[[#This Row],[Close Price]]/B527)</f>
        <v>-4.103604006657665E-2</v>
      </c>
      <c r="E528" s="3">
        <f t="shared" si="8"/>
        <v>8.9654304413492217E-2</v>
      </c>
    </row>
    <row r="529" spans="1:5" x14ac:dyDescent="0.3">
      <c r="A529" s="1">
        <v>44586</v>
      </c>
      <c r="B529" s="6">
        <v>26.029</v>
      </c>
      <c r="C529" s="2">
        <v>401987900</v>
      </c>
      <c r="D529" s="3">
        <f>LN(FTSE_MIB_stock_data[[#This Row],[Close Price]]/B528)</f>
        <v>2.1537641493507126E-3</v>
      </c>
      <c r="E529" s="3">
        <f t="shared" si="8"/>
        <v>9.2003691894613257E-2</v>
      </c>
    </row>
    <row r="530" spans="1:5" x14ac:dyDescent="0.3">
      <c r="A530" s="1">
        <v>44587</v>
      </c>
      <c r="B530" s="6">
        <v>26.619</v>
      </c>
      <c r="C530" s="2">
        <v>410532700</v>
      </c>
      <c r="D530" s="3">
        <f>LN(FTSE_MIB_stock_data[[#This Row],[Close Price]]/B529)</f>
        <v>2.24139454637068E-2</v>
      </c>
      <c r="E530" s="3">
        <f t="shared" si="8"/>
        <v>0.116756167142138</v>
      </c>
    </row>
    <row r="531" spans="1:5" x14ac:dyDescent="0.3">
      <c r="A531" s="1">
        <v>44588</v>
      </c>
      <c r="B531" s="6">
        <v>26.882000000000001</v>
      </c>
      <c r="C531" s="2">
        <v>460394300</v>
      </c>
      <c r="D531" s="3">
        <f>LN(FTSE_MIB_stock_data[[#This Row],[Close Price]]/B530)</f>
        <v>9.8316711276461525E-3</v>
      </c>
      <c r="E531" s="3">
        <f t="shared" si="8"/>
        <v>0.12778989763383131</v>
      </c>
    </row>
    <row r="532" spans="1:5" x14ac:dyDescent="0.3">
      <c r="A532" s="1">
        <v>44589</v>
      </c>
      <c r="B532" s="6">
        <v>26.565000000000001</v>
      </c>
      <c r="C532" s="2">
        <v>402469900</v>
      </c>
      <c r="D532" s="3">
        <f>LN(FTSE_MIB_stock_data[[#This Row],[Close Price]]/B531)</f>
        <v>-1.1862357746049953E-2</v>
      </c>
      <c r="E532" s="3">
        <f t="shared" si="8"/>
        <v>0.1144906863567714</v>
      </c>
    </row>
    <row r="533" spans="1:5" x14ac:dyDescent="0.3">
      <c r="A533" s="1">
        <v>44592</v>
      </c>
      <c r="B533" s="6">
        <v>26.814</v>
      </c>
      <c r="C533" s="2">
        <v>528600800</v>
      </c>
      <c r="D533" s="3">
        <f>LN(FTSE_MIB_stock_data[[#This Row],[Close Price]]/B532)</f>
        <v>9.3295792764627825E-3</v>
      </c>
      <c r="E533" s="3">
        <f t="shared" si="8"/>
        <v>0.12493706997818434</v>
      </c>
    </row>
    <row r="534" spans="1:5" x14ac:dyDescent="0.3">
      <c r="A534" s="1">
        <v>44593</v>
      </c>
      <c r="B534" s="6">
        <v>27.225000000000001</v>
      </c>
      <c r="C534" s="2">
        <v>485074500</v>
      </c>
      <c r="D534" s="3">
        <f>LN(FTSE_MIB_stock_data[[#This Row],[Close Price]]/B533)</f>
        <v>1.5211529639654761E-2</v>
      </c>
      <c r="E534" s="3">
        <f t="shared" si="8"/>
        <v>0.14217989595569738</v>
      </c>
    </row>
    <row r="535" spans="1:5" x14ac:dyDescent="0.3">
      <c r="A535" s="1">
        <v>44594</v>
      </c>
      <c r="B535" s="6">
        <v>27.388999999999999</v>
      </c>
      <c r="C535" s="2">
        <v>464182300</v>
      </c>
      <c r="D535" s="3">
        <f>LN(FTSE_MIB_stock_data[[#This Row],[Close Price]]/B534)</f>
        <v>6.0058041144041997E-3</v>
      </c>
      <c r="E535" s="3">
        <f t="shared" si="8"/>
        <v>0.14906024500755163</v>
      </c>
    </row>
    <row r="536" spans="1:5" x14ac:dyDescent="0.3">
      <c r="A536" s="1">
        <v>44595</v>
      </c>
      <c r="B536" s="6">
        <v>27.088999999999999</v>
      </c>
      <c r="C536" s="2">
        <v>442171200</v>
      </c>
      <c r="D536" s="3">
        <f>LN(FTSE_MIB_stock_data[[#This Row],[Close Price]]/B535)</f>
        <v>-1.1013731508165207E-2</v>
      </c>
      <c r="E536" s="3">
        <f t="shared" si="8"/>
        <v>0.13647424064440344</v>
      </c>
    </row>
    <row r="537" spans="1:5" x14ac:dyDescent="0.3">
      <c r="A537" s="1">
        <v>44596</v>
      </c>
      <c r="B537" s="6">
        <v>26.603999999999999</v>
      </c>
      <c r="C537" s="2">
        <v>501398800</v>
      </c>
      <c r="D537" s="3">
        <f>LN(FTSE_MIB_stock_data[[#This Row],[Close Price]]/B536)</f>
        <v>-1.8066161003088572E-2</v>
      </c>
      <c r="E537" s="3">
        <f t="shared" si="8"/>
        <v>0.11612686692398057</v>
      </c>
    </row>
    <row r="538" spans="1:5" x14ac:dyDescent="0.3">
      <c r="A538" s="1">
        <v>44599</v>
      </c>
      <c r="B538" s="6">
        <v>26.329000000000001</v>
      </c>
      <c r="C538" s="2">
        <v>494420900</v>
      </c>
      <c r="D538" s="3">
        <f>LN(FTSE_MIB_stock_data[[#This Row],[Close Price]]/B537)</f>
        <v>-1.0390587126270633E-2</v>
      </c>
      <c r="E538" s="3">
        <f t="shared" si="8"/>
        <v>0.10458969625776146</v>
      </c>
    </row>
    <row r="539" spans="1:5" x14ac:dyDescent="0.3">
      <c r="A539" s="1">
        <v>44600</v>
      </c>
      <c r="B539" s="6">
        <v>26.411999999999999</v>
      </c>
      <c r="C539" s="2">
        <v>522508300</v>
      </c>
      <c r="D539" s="3">
        <f>LN(FTSE_MIB_stock_data[[#This Row],[Close Price]]/B538)</f>
        <v>3.1474590364207267E-3</v>
      </c>
      <c r="E539" s="3">
        <f t="shared" si="8"/>
        <v>0.10807182413156573</v>
      </c>
    </row>
    <row r="540" spans="1:5" x14ac:dyDescent="0.3">
      <c r="A540" s="1">
        <v>44601</v>
      </c>
      <c r="B540" s="6">
        <v>27.129000000000001</v>
      </c>
      <c r="C540" s="2">
        <v>577214900</v>
      </c>
      <c r="D540" s="3">
        <f>LN(FTSE_MIB_stock_data[[#This Row],[Close Price]]/B539)</f>
        <v>2.6784814094128036E-2</v>
      </c>
      <c r="E540" s="3">
        <f t="shared" si="8"/>
        <v>0.13815237455948998</v>
      </c>
    </row>
    <row r="541" spans="1:5" x14ac:dyDescent="0.3">
      <c r="A541" s="1">
        <v>44602</v>
      </c>
      <c r="B541" s="6">
        <v>27.19</v>
      </c>
      <c r="C541" s="2">
        <v>591659000</v>
      </c>
      <c r="D541" s="3">
        <f>LN(FTSE_MIB_stock_data[[#This Row],[Close Price]]/B540)</f>
        <v>2.2459922179265267E-3</v>
      </c>
      <c r="E541" s="3">
        <f t="shared" si="8"/>
        <v>0.14071152877999676</v>
      </c>
    </row>
    <row r="542" spans="1:5" x14ac:dyDescent="0.3">
      <c r="A542" s="1">
        <v>44603</v>
      </c>
      <c r="B542" s="6">
        <v>26.966000000000001</v>
      </c>
      <c r="C542" s="2">
        <v>491655600</v>
      </c>
      <c r="D542" s="3">
        <f>LN(FTSE_MIB_stock_data[[#This Row],[Close Price]]/B541)</f>
        <v>-8.2724454324965679E-3</v>
      </c>
      <c r="E542" s="3">
        <f t="shared" si="8"/>
        <v>0.1313139788555128</v>
      </c>
    </row>
    <row r="543" spans="1:5" x14ac:dyDescent="0.3">
      <c r="A543" s="1">
        <v>44606</v>
      </c>
      <c r="B543" s="6">
        <v>26.414999999999999</v>
      </c>
      <c r="C543" s="2">
        <v>620984700</v>
      </c>
      <c r="D543" s="3">
        <f>LN(FTSE_MIB_stock_data[[#This Row],[Close Price]]/B542)</f>
        <v>-2.0644782595603785E-2</v>
      </c>
      <c r="E543" s="3">
        <f t="shared" si="8"/>
        <v>0.10819768417519722</v>
      </c>
    </row>
    <row r="544" spans="1:5" x14ac:dyDescent="0.3">
      <c r="A544" s="1">
        <v>44607</v>
      </c>
      <c r="B544" s="6">
        <v>26.968</v>
      </c>
      <c r="C544" s="2">
        <v>488413100</v>
      </c>
      <c r="D544" s="3">
        <f>LN(FTSE_MIB_stock_data[[#This Row],[Close Price]]/B543)</f>
        <v>2.071894731548056E-2</v>
      </c>
      <c r="E544" s="3">
        <f t="shared" si="8"/>
        <v>0.13139788555126705</v>
      </c>
    </row>
    <row r="545" spans="1:5" x14ac:dyDescent="0.3">
      <c r="A545" s="1">
        <v>44608</v>
      </c>
      <c r="B545" s="6">
        <v>26.969000000000001</v>
      </c>
      <c r="C545" s="2">
        <v>418117400</v>
      </c>
      <c r="D545" s="3">
        <f>LN(FTSE_MIB_stock_data[[#This Row],[Close Price]]/B544)</f>
        <v>3.7080297388371698E-5</v>
      </c>
      <c r="E545" s="3">
        <f t="shared" si="8"/>
        <v>0.13143983889914426</v>
      </c>
    </row>
    <row r="546" spans="1:5" x14ac:dyDescent="0.3">
      <c r="A546" s="1">
        <v>44609</v>
      </c>
      <c r="B546" s="6">
        <v>26.669</v>
      </c>
      <c r="C546" s="2">
        <v>398071200</v>
      </c>
      <c r="D546" s="3">
        <f>LN(FTSE_MIB_stock_data[[#This Row],[Close Price]]/B545)</f>
        <v>-1.1186216051277693E-2</v>
      </c>
      <c r="E546" s="3">
        <f t="shared" si="8"/>
        <v>0.11885383453599606</v>
      </c>
    </row>
    <row r="547" spans="1:5" x14ac:dyDescent="0.3">
      <c r="A547" s="1">
        <v>44610</v>
      </c>
      <c r="B547" s="6">
        <v>26.507000000000001</v>
      </c>
      <c r="C547" s="2">
        <v>337144000</v>
      </c>
      <c r="D547" s="3">
        <f>LN(FTSE_MIB_stock_data[[#This Row],[Close Price]]/B546)</f>
        <v>-6.0929931240153151E-3</v>
      </c>
      <c r="E547" s="3">
        <f t="shared" si="8"/>
        <v>0.11205739217989609</v>
      </c>
    </row>
    <row r="548" spans="1:5" x14ac:dyDescent="0.3">
      <c r="A548" s="1">
        <v>44613</v>
      </c>
      <c r="B548" s="6">
        <v>26.05</v>
      </c>
      <c r="C548" s="2">
        <v>357596100</v>
      </c>
      <c r="D548" s="3">
        <f>LN(FTSE_MIB_stock_data[[#This Row],[Close Price]]/B547)</f>
        <v>-1.739108085447898E-2</v>
      </c>
      <c r="E548" s="3">
        <f t="shared" si="8"/>
        <v>9.2884712200033664E-2</v>
      </c>
    </row>
    <row r="549" spans="1:5" x14ac:dyDescent="0.3">
      <c r="A549" s="1">
        <v>44614</v>
      </c>
      <c r="B549" s="6">
        <v>26.044</v>
      </c>
      <c r="C549" s="2">
        <v>491922500</v>
      </c>
      <c r="D549" s="3">
        <f>LN(FTSE_MIB_stock_data[[#This Row],[Close Price]]/B548)</f>
        <v>-2.3035282476026737E-4</v>
      </c>
      <c r="E549" s="3">
        <f t="shared" si="8"/>
        <v>9.2632992112770693E-2</v>
      </c>
    </row>
    <row r="550" spans="1:5" x14ac:dyDescent="0.3">
      <c r="A550" s="1">
        <v>44615</v>
      </c>
      <c r="B550" s="6">
        <v>25.954999999999998</v>
      </c>
      <c r="C550" s="2">
        <v>416540200</v>
      </c>
      <c r="D550" s="3">
        <f>LN(FTSE_MIB_stock_data[[#This Row],[Close Price]]/B549)</f>
        <v>-3.4231460954233296E-3</v>
      </c>
      <c r="E550" s="3">
        <f t="shared" si="8"/>
        <v>8.8899144151703302E-2</v>
      </c>
    </row>
    <row r="551" spans="1:5" x14ac:dyDescent="0.3">
      <c r="A551" s="1">
        <v>44616</v>
      </c>
      <c r="B551" s="6">
        <v>24.878</v>
      </c>
      <c r="C551" s="2">
        <v>871835400</v>
      </c>
      <c r="D551" s="3">
        <f>LN(FTSE_MIB_stock_data[[#This Row],[Close Price]]/B550)</f>
        <v>-4.2380390491419409E-2</v>
      </c>
      <c r="E551" s="3">
        <f t="shared" si="8"/>
        <v>4.3715388488001411E-2</v>
      </c>
    </row>
    <row r="552" spans="1:5" x14ac:dyDescent="0.3">
      <c r="A552" s="1">
        <v>44617</v>
      </c>
      <c r="B552" s="6">
        <v>25.773</v>
      </c>
      <c r="C552" s="2">
        <v>669513500</v>
      </c>
      <c r="D552" s="3">
        <f>LN(FTSE_MIB_stock_data[[#This Row],[Close Price]]/B551)</f>
        <v>3.5343553536256282E-2</v>
      </c>
      <c r="E552" s="3">
        <f t="shared" si="8"/>
        <v>8.1263634838060136E-2</v>
      </c>
    </row>
    <row r="553" spans="1:5" x14ac:dyDescent="0.3">
      <c r="A553" s="1">
        <v>44620</v>
      </c>
      <c r="B553" s="6">
        <v>25.416</v>
      </c>
      <c r="C553" s="2">
        <v>760481500</v>
      </c>
      <c r="D553" s="3">
        <f>LN(FTSE_MIB_stock_data[[#This Row],[Close Price]]/B552)</f>
        <v>-1.3948535356814139E-2</v>
      </c>
      <c r="E553" s="3">
        <f t="shared" si="8"/>
        <v>6.6286289645913821E-2</v>
      </c>
    </row>
    <row r="554" spans="1:5" x14ac:dyDescent="0.3">
      <c r="A554" s="1">
        <v>44621</v>
      </c>
      <c r="B554" s="6">
        <v>24.364000000000001</v>
      </c>
      <c r="C554" s="2">
        <v>824196900</v>
      </c>
      <c r="D554" s="3">
        <f>LN(FTSE_MIB_stock_data[[#This Row],[Close Price]]/B553)</f>
        <v>-4.227226399297683E-2</v>
      </c>
      <c r="E554" s="3">
        <f t="shared" si="8"/>
        <v>2.2151367679140891E-2</v>
      </c>
    </row>
    <row r="555" spans="1:5" x14ac:dyDescent="0.3">
      <c r="A555" s="1">
        <v>44622</v>
      </c>
      <c r="B555" s="6">
        <v>24.533999999999999</v>
      </c>
      <c r="C555" s="2">
        <v>749019200</v>
      </c>
      <c r="D555" s="3">
        <f>LN(FTSE_MIB_stock_data[[#This Row],[Close Price]]/B554)</f>
        <v>6.9532776363218996E-3</v>
      </c>
      <c r="E555" s="3">
        <f t="shared" si="8"/>
        <v>2.9283436818258117E-2</v>
      </c>
    </row>
    <row r="556" spans="1:5" x14ac:dyDescent="0.3">
      <c r="A556" s="1">
        <v>44623</v>
      </c>
      <c r="B556" s="6">
        <v>23.959</v>
      </c>
      <c r="C556" s="2">
        <v>1024376900</v>
      </c>
      <c r="D556" s="3">
        <f>LN(FTSE_MIB_stock_data[[#This Row],[Close Price]]/B555)</f>
        <v>-2.3715874461337248E-2</v>
      </c>
      <c r="E556" s="3">
        <f t="shared" si="8"/>
        <v>5.1602617888908001E-3</v>
      </c>
    </row>
    <row r="557" spans="1:5" x14ac:dyDescent="0.3">
      <c r="A557" s="1">
        <v>44624</v>
      </c>
      <c r="B557" s="6">
        <v>22.465</v>
      </c>
      <c r="C557" s="2">
        <v>1219170300</v>
      </c>
      <c r="D557" s="3">
        <f>LN(FTSE_MIB_stock_data[[#This Row],[Close Price]]/B556)</f>
        <v>-6.438549362709968E-2</v>
      </c>
      <c r="E557" s="3">
        <f t="shared" si="8"/>
        <v>-5.7518039939587123E-2</v>
      </c>
    </row>
    <row r="558" spans="1:5" x14ac:dyDescent="0.3">
      <c r="A558" s="1">
        <v>44627</v>
      </c>
      <c r="B558" s="6">
        <v>22.16</v>
      </c>
      <c r="C558" s="2">
        <v>1473195100</v>
      </c>
      <c r="D558" s="3">
        <f>LN(FTSE_MIB_stock_data[[#This Row],[Close Price]]/B557)</f>
        <v>-1.3669680643040213E-2</v>
      </c>
      <c r="E558" s="3">
        <f t="shared" si="8"/>
        <v>-7.0313811042121102E-2</v>
      </c>
    </row>
    <row r="559" spans="1:5" x14ac:dyDescent="0.3">
      <c r="A559" s="1">
        <v>44628</v>
      </c>
      <c r="B559" s="6">
        <v>22.335999999999999</v>
      </c>
      <c r="C559" s="2">
        <v>1028269400</v>
      </c>
      <c r="D559" s="3">
        <f>LN(FTSE_MIB_stock_data[[#This Row],[Close Price]]/B558)</f>
        <v>7.9108647008787995E-3</v>
      </c>
      <c r="E559" s="3">
        <f t="shared" si="8"/>
        <v>-6.2930021815740894E-2</v>
      </c>
    </row>
    <row r="560" spans="1:5" x14ac:dyDescent="0.3">
      <c r="A560" s="1">
        <v>44629</v>
      </c>
      <c r="B560" s="6">
        <v>23.888999999999999</v>
      </c>
      <c r="C560" s="2">
        <v>984422600</v>
      </c>
      <c r="D560" s="3">
        <f>LN(FTSE_MIB_stock_data[[#This Row],[Close Price]]/B559)</f>
        <v>6.721837536345554E-2</v>
      </c>
      <c r="E560" s="3">
        <f t="shared" si="8"/>
        <v>2.2235274374895462E-3</v>
      </c>
    </row>
    <row r="561" spans="1:5" x14ac:dyDescent="0.3">
      <c r="A561" s="1">
        <v>44630</v>
      </c>
      <c r="B561" s="6">
        <v>22.887</v>
      </c>
      <c r="C561" s="2">
        <v>932538900</v>
      </c>
      <c r="D561" s="3">
        <f>LN(FTSE_MIB_stock_data[[#This Row],[Close Price]]/B560)</f>
        <v>-4.2849038167215511E-2</v>
      </c>
      <c r="E561" s="3">
        <f t="shared" si="8"/>
        <v>-3.9813727135425331E-2</v>
      </c>
    </row>
    <row r="562" spans="1:5" x14ac:dyDescent="0.3">
      <c r="A562" s="1">
        <v>44631</v>
      </c>
      <c r="B562" s="6">
        <v>23.041</v>
      </c>
      <c r="C562" s="2">
        <v>860175100</v>
      </c>
      <c r="D562" s="3">
        <f>LN(FTSE_MIB_stock_data[[#This Row],[Close Price]]/B561)</f>
        <v>6.7061738873930559E-3</v>
      </c>
      <c r="E562" s="3">
        <f t="shared" si="8"/>
        <v>-3.3352911562342602E-2</v>
      </c>
    </row>
    <row r="563" spans="1:5" x14ac:dyDescent="0.3">
      <c r="A563" s="1">
        <v>44634</v>
      </c>
      <c r="B563" s="6">
        <v>23.427</v>
      </c>
      <c r="C563" s="2">
        <v>730121400</v>
      </c>
      <c r="D563" s="3">
        <f>LN(FTSE_MIB_stock_data[[#This Row],[Close Price]]/B562)</f>
        <v>1.6613965685052776E-2</v>
      </c>
      <c r="E563" s="3">
        <f t="shared" si="8"/>
        <v>-1.7158919281758639E-2</v>
      </c>
    </row>
    <row r="564" spans="1:5" x14ac:dyDescent="0.3">
      <c r="A564" s="1">
        <v>44635</v>
      </c>
      <c r="B564" s="6">
        <v>23.5</v>
      </c>
      <c r="C564" s="2">
        <v>553963600</v>
      </c>
      <c r="D564" s="3">
        <f>LN(FTSE_MIB_stock_data[[#This Row],[Close Price]]/B563)</f>
        <v>3.1112178014655579E-3</v>
      </c>
      <c r="E564" s="3">
        <f t="shared" si="8"/>
        <v>-1.40963248867259E-2</v>
      </c>
    </row>
    <row r="565" spans="1:5" x14ac:dyDescent="0.3">
      <c r="A565" s="1">
        <v>44636</v>
      </c>
      <c r="B565" s="6">
        <v>24.285</v>
      </c>
      <c r="C565" s="2">
        <v>753734200</v>
      </c>
      <c r="D565" s="3">
        <f>LN(FTSE_MIB_stock_data[[#This Row],[Close Price]]/B564)</f>
        <v>3.2858454647594855E-2</v>
      </c>
      <c r="E565" s="3">
        <f t="shared" si="8"/>
        <v>1.8837053196845178E-2</v>
      </c>
    </row>
    <row r="566" spans="1:5" x14ac:dyDescent="0.3">
      <c r="A566" s="1">
        <v>44637</v>
      </c>
      <c r="B566" s="6">
        <v>24.123999999999999</v>
      </c>
      <c r="C566" s="2">
        <v>649613300</v>
      </c>
      <c r="D566" s="3">
        <f>LN(FTSE_MIB_stock_data[[#This Row],[Close Price]]/B565)</f>
        <v>-6.6516802089678397E-3</v>
      </c>
      <c r="E566" s="3">
        <f t="shared" si="8"/>
        <v>1.2082564188622264E-2</v>
      </c>
    </row>
    <row r="567" spans="1:5" x14ac:dyDescent="0.3">
      <c r="A567" s="1">
        <v>44638</v>
      </c>
      <c r="B567" s="6">
        <v>24.222000000000001</v>
      </c>
      <c r="C567" s="2">
        <v>790510200</v>
      </c>
      <c r="D567" s="3">
        <f>LN(FTSE_MIB_stock_data[[#This Row],[Close Price]]/B566)</f>
        <v>4.0541155101185694E-3</v>
      </c>
      <c r="E567" s="3">
        <f t="shared" si="8"/>
        <v>1.6193992280584109E-2</v>
      </c>
    </row>
    <row r="568" spans="1:5" x14ac:dyDescent="0.3">
      <c r="A568" s="1">
        <v>44641</v>
      </c>
      <c r="B568" s="6">
        <v>24.295000000000002</v>
      </c>
      <c r="C568" s="2">
        <v>429349900</v>
      </c>
      <c r="D568" s="3">
        <f>LN(FTSE_MIB_stock_data[[#This Row],[Close Price]]/B567)</f>
        <v>3.0092567590076095E-3</v>
      </c>
      <c r="E568" s="3">
        <f t="shared" si="8"/>
        <v>1.925658667561685E-2</v>
      </c>
    </row>
    <row r="569" spans="1:5" x14ac:dyDescent="0.3">
      <c r="A569" s="1">
        <v>44642</v>
      </c>
      <c r="B569" s="6">
        <v>24.533999999999999</v>
      </c>
      <c r="C569" s="2">
        <v>355881700</v>
      </c>
      <c r="D569" s="3">
        <f>LN(FTSE_MIB_stock_data[[#This Row],[Close Price]]/B568)</f>
        <v>9.7893427526938425E-3</v>
      </c>
      <c r="E569" s="3">
        <f t="shared" si="8"/>
        <v>2.9283436818258117E-2</v>
      </c>
    </row>
    <row r="570" spans="1:5" x14ac:dyDescent="0.3">
      <c r="A570" s="1">
        <v>44643</v>
      </c>
      <c r="B570" s="6">
        <v>24.298999999999999</v>
      </c>
      <c r="C570" s="2">
        <v>487124700</v>
      </c>
      <c r="D570" s="3">
        <f>LN(FTSE_MIB_stock_data[[#This Row],[Close Price]]/B569)</f>
        <v>-9.6247133742095575E-3</v>
      </c>
      <c r="E570" s="3">
        <f t="shared" si="8"/>
        <v>1.9424400067125397E-2</v>
      </c>
    </row>
    <row r="571" spans="1:5" x14ac:dyDescent="0.3">
      <c r="A571" s="1">
        <v>44644</v>
      </c>
      <c r="B571" s="6">
        <v>24.401</v>
      </c>
      <c r="C571" s="2">
        <v>817457300</v>
      </c>
      <c r="D571" s="3">
        <f>LN(FTSE_MIB_stock_data[[#This Row],[Close Price]]/B570)</f>
        <v>4.1889178295578316E-3</v>
      </c>
      <c r="E571" s="3">
        <f t="shared" si="8"/>
        <v>2.3703641550595792E-2</v>
      </c>
    </row>
    <row r="572" spans="1:5" x14ac:dyDescent="0.3">
      <c r="A572" s="1">
        <v>44645</v>
      </c>
      <c r="B572" s="6">
        <v>24.559000000000001</v>
      </c>
      <c r="C572" s="2">
        <v>637523100</v>
      </c>
      <c r="D572" s="3">
        <f>LN(FTSE_MIB_stock_data[[#This Row],[Close Price]]/B571)</f>
        <v>6.4542707717117412E-3</v>
      </c>
      <c r="E572" s="3">
        <f t="shared" si="8"/>
        <v>3.0332270515187221E-2</v>
      </c>
    </row>
    <row r="573" spans="1:5" x14ac:dyDescent="0.3">
      <c r="A573" s="1">
        <v>44648</v>
      </c>
      <c r="B573" s="6">
        <v>24.713000000000001</v>
      </c>
      <c r="C573" s="2">
        <v>562470800</v>
      </c>
      <c r="D573" s="3">
        <f>LN(FTSE_MIB_stock_data[[#This Row],[Close Price]]/B572)</f>
        <v>6.2510351302088492E-3</v>
      </c>
      <c r="E573" s="3">
        <f t="shared" si="8"/>
        <v>3.679308608826995E-2</v>
      </c>
    </row>
    <row r="574" spans="1:5" x14ac:dyDescent="0.3">
      <c r="A574" s="1">
        <v>44649</v>
      </c>
      <c r="B574" s="6">
        <v>25.308</v>
      </c>
      <c r="C574" s="2">
        <v>684783800</v>
      </c>
      <c r="D574" s="3">
        <f>LN(FTSE_MIB_stock_data[[#This Row],[Close Price]]/B573)</f>
        <v>2.3791130316809055E-2</v>
      </c>
      <c r="E574" s="3">
        <f t="shared" si="8"/>
        <v>6.1755328075180457E-2</v>
      </c>
    </row>
    <row r="575" spans="1:5" x14ac:dyDescent="0.3">
      <c r="A575" s="1">
        <v>44650</v>
      </c>
      <c r="B575" s="6">
        <v>25.3</v>
      </c>
      <c r="C575" s="2">
        <v>760812800</v>
      </c>
      <c r="D575" s="3">
        <f>LN(FTSE_MIB_stock_data[[#This Row],[Close Price]]/B574)</f>
        <v>-3.1615555116325505E-4</v>
      </c>
      <c r="E575" s="3">
        <f t="shared" si="8"/>
        <v>6.141970129216321E-2</v>
      </c>
    </row>
    <row r="576" spans="1:5" x14ac:dyDescent="0.3">
      <c r="A576" s="1">
        <v>44651</v>
      </c>
      <c r="B576" s="6">
        <v>25.021000000000001</v>
      </c>
      <c r="C576" s="2">
        <v>698466800</v>
      </c>
      <c r="D576" s="3">
        <f>LN(FTSE_MIB_stock_data[[#This Row],[Close Price]]/B575)</f>
        <v>-1.1088923467830211E-2</v>
      </c>
      <c r="E576" s="3">
        <f t="shared" si="8"/>
        <v>4.9714717234435407E-2</v>
      </c>
    </row>
    <row r="577" spans="1:5" x14ac:dyDescent="0.3">
      <c r="A577" s="1">
        <v>44652</v>
      </c>
      <c r="B577" s="6">
        <v>25.163</v>
      </c>
      <c r="C577" s="2">
        <v>640705800</v>
      </c>
      <c r="D577" s="3">
        <f>LN(FTSE_MIB_stock_data[[#This Row],[Close Price]]/B576)</f>
        <v>5.6591893423859575E-3</v>
      </c>
      <c r="E577" s="3">
        <f t="shared" si="8"/>
        <v>5.5672092632992186E-2</v>
      </c>
    </row>
    <row r="578" spans="1:5" x14ac:dyDescent="0.3">
      <c r="A578" s="1">
        <v>44655</v>
      </c>
      <c r="B578" s="6">
        <v>25.175999999999998</v>
      </c>
      <c r="C578" s="2">
        <v>540352000</v>
      </c>
      <c r="D578" s="3">
        <f>LN(FTSE_MIB_stock_data[[#This Row],[Close Price]]/B577)</f>
        <v>5.1649815407531924E-4</v>
      </c>
      <c r="E578" s="3">
        <f t="shared" ref="E578:E641" si="9">((B578 - $B$2) / $B$2)</f>
        <v>5.6217486155395201E-2</v>
      </c>
    </row>
    <row r="579" spans="1:5" x14ac:dyDescent="0.3">
      <c r="A579" s="1">
        <v>44656</v>
      </c>
      <c r="B579" s="6">
        <v>24.96</v>
      </c>
      <c r="C579" s="2">
        <v>445472100</v>
      </c>
      <c r="D579" s="3">
        <f>LN(FTSE_MIB_stock_data[[#This Row],[Close Price]]/B578)</f>
        <v>-8.6166162608787393E-3</v>
      </c>
      <c r="E579" s="3">
        <f t="shared" si="9"/>
        <v>4.7155563013928613E-2</v>
      </c>
    </row>
    <row r="580" spans="1:5" x14ac:dyDescent="0.3">
      <c r="A580" s="1">
        <v>44657</v>
      </c>
      <c r="B580" s="6">
        <v>24.446999999999999</v>
      </c>
      <c r="C580" s="2">
        <v>525445400</v>
      </c>
      <c r="D580" s="3">
        <f>LN(FTSE_MIB_stock_data[[#This Row],[Close Price]]/B579)</f>
        <v>-2.0767034495034607E-2</v>
      </c>
      <c r="E580" s="3">
        <f t="shared" si="9"/>
        <v>2.5633495552945154E-2</v>
      </c>
    </row>
    <row r="581" spans="1:5" x14ac:dyDescent="0.3">
      <c r="A581" s="1">
        <v>44658</v>
      </c>
      <c r="B581" s="6">
        <v>24.303000000000001</v>
      </c>
      <c r="C581" s="2">
        <v>464475800</v>
      </c>
      <c r="D581" s="3">
        <f>LN(FTSE_MIB_stock_data[[#This Row],[Close Price]]/B580)</f>
        <v>-5.9077094897284944E-3</v>
      </c>
      <c r="E581" s="3">
        <f t="shared" si="9"/>
        <v>1.9592213458634097E-2</v>
      </c>
    </row>
    <row r="582" spans="1:5" x14ac:dyDescent="0.3">
      <c r="A582" s="1">
        <v>44659</v>
      </c>
      <c r="B582" s="6">
        <v>24.818999999999999</v>
      </c>
      <c r="C582" s="2">
        <v>500051900</v>
      </c>
      <c r="D582" s="3">
        <f>LN(FTSE_MIB_stock_data[[#This Row],[Close Price]]/B581)</f>
        <v>2.1009689359691667E-2</v>
      </c>
      <c r="E582" s="3">
        <f t="shared" si="9"/>
        <v>4.1240140963248892E-2</v>
      </c>
    </row>
    <row r="583" spans="1:5" x14ac:dyDescent="0.3">
      <c r="A583" s="1">
        <v>44662</v>
      </c>
      <c r="B583" s="6">
        <v>24.748999999999999</v>
      </c>
      <c r="C583" s="2">
        <v>372617600</v>
      </c>
      <c r="D583" s="3">
        <f>LN(FTSE_MIB_stock_data[[#This Row],[Close Price]]/B582)</f>
        <v>-2.8244047181254944E-3</v>
      </c>
      <c r="E583" s="3">
        <f t="shared" si="9"/>
        <v>3.830340661184764E-2</v>
      </c>
    </row>
    <row r="584" spans="1:5" x14ac:dyDescent="0.3">
      <c r="A584" s="1">
        <v>44663</v>
      </c>
      <c r="B584" s="6">
        <v>24.667000000000002</v>
      </c>
      <c r="C584" s="2">
        <v>427734600</v>
      </c>
      <c r="D584" s="3">
        <f>LN(FTSE_MIB_stock_data[[#This Row],[Close Price]]/B583)</f>
        <v>-3.3187661997630198E-3</v>
      </c>
      <c r="E584" s="3">
        <f t="shared" si="9"/>
        <v>3.4863232085920584E-2</v>
      </c>
    </row>
    <row r="585" spans="1:5" x14ac:dyDescent="0.3">
      <c r="A585" s="1">
        <v>44664</v>
      </c>
      <c r="B585" s="6">
        <v>24.722000000000001</v>
      </c>
      <c r="C585" s="2">
        <v>398769200</v>
      </c>
      <c r="D585" s="3">
        <f>LN(FTSE_MIB_stock_data[[#This Row],[Close Price]]/B584)</f>
        <v>2.227217507364604E-3</v>
      </c>
      <c r="E585" s="3">
        <f t="shared" si="9"/>
        <v>3.7170666219164407E-2</v>
      </c>
    </row>
    <row r="586" spans="1:5" x14ac:dyDescent="0.3">
      <c r="A586" s="1">
        <v>44665</v>
      </c>
      <c r="B586" s="6">
        <v>24.861999999999998</v>
      </c>
      <c r="C586" s="2">
        <v>423365700</v>
      </c>
      <c r="D586" s="3">
        <f>LN(FTSE_MIB_stock_data[[#This Row],[Close Price]]/B585)</f>
        <v>5.6469979038921867E-3</v>
      </c>
      <c r="E586" s="3">
        <f t="shared" si="9"/>
        <v>4.3044134921966765E-2</v>
      </c>
    </row>
    <row r="587" spans="1:5" x14ac:dyDescent="0.3">
      <c r="A587" s="1">
        <v>44670</v>
      </c>
      <c r="B587" s="6">
        <v>24.623999999999999</v>
      </c>
      <c r="C587" s="2">
        <v>359742400</v>
      </c>
      <c r="D587" s="3">
        <f>LN(FTSE_MIB_stock_data[[#This Row],[Close Price]]/B586)</f>
        <v>-9.6189562730002471E-3</v>
      </c>
      <c r="E587" s="3">
        <f t="shared" si="9"/>
        <v>3.3059238127202566E-2</v>
      </c>
    </row>
    <row r="588" spans="1:5" x14ac:dyDescent="0.3">
      <c r="A588" s="1">
        <v>44671</v>
      </c>
      <c r="B588" s="6">
        <v>24.878</v>
      </c>
      <c r="C588" s="2">
        <v>370914100</v>
      </c>
      <c r="D588" s="3">
        <f>LN(FTSE_MIB_stock_data[[#This Row],[Close Price]]/B587)</f>
        <v>1.0262301691249628E-2</v>
      </c>
      <c r="E588" s="3">
        <f t="shared" si="9"/>
        <v>4.3715388488001411E-2</v>
      </c>
    </row>
    <row r="589" spans="1:5" x14ac:dyDescent="0.3">
      <c r="A589" s="1">
        <v>44672</v>
      </c>
      <c r="B589" s="6">
        <v>24.806000000000001</v>
      </c>
      <c r="C589" s="2">
        <v>361956100</v>
      </c>
      <c r="D589" s="3">
        <f>LN(FTSE_MIB_stock_data[[#This Row],[Close Price]]/B588)</f>
        <v>-2.8983193946350337E-3</v>
      </c>
      <c r="E589" s="3">
        <f t="shared" si="9"/>
        <v>4.0694747440845884E-2</v>
      </c>
    </row>
    <row r="590" spans="1:5" x14ac:dyDescent="0.3">
      <c r="A590" s="1">
        <v>44673</v>
      </c>
      <c r="B590" s="6">
        <v>24.28</v>
      </c>
      <c r="C590" s="2">
        <v>443872600</v>
      </c>
      <c r="D590" s="3">
        <f>LN(FTSE_MIB_stock_data[[#This Row],[Close Price]]/B589)</f>
        <v>-2.1432593201840239E-2</v>
      </c>
      <c r="E590" s="3">
        <f t="shared" si="9"/>
        <v>1.8627286457459417E-2</v>
      </c>
    </row>
    <row r="591" spans="1:5" x14ac:dyDescent="0.3">
      <c r="A591" s="1">
        <v>44676</v>
      </c>
      <c r="B591" s="6">
        <v>23.908999999999999</v>
      </c>
      <c r="C591" s="2">
        <v>358461500</v>
      </c>
      <c r="D591" s="3">
        <f>LN(FTSE_MIB_stock_data[[#This Row],[Close Price]]/B590)</f>
        <v>-1.5398009100501164E-2</v>
      </c>
      <c r="E591" s="3">
        <f t="shared" si="9"/>
        <v>3.0625943950327405E-3</v>
      </c>
    </row>
    <row r="592" spans="1:5" x14ac:dyDescent="0.3">
      <c r="A592" s="1">
        <v>44677</v>
      </c>
      <c r="B592" s="6">
        <v>23.681999999999999</v>
      </c>
      <c r="C592" s="2">
        <v>359105800</v>
      </c>
      <c r="D592" s="3">
        <f>LN(FTSE_MIB_stock_data[[#This Row],[Close Price]]/B591)</f>
        <v>-9.5396911820313981E-3</v>
      </c>
      <c r="E592" s="3">
        <f t="shared" si="9"/>
        <v>-6.4608155730827288E-3</v>
      </c>
    </row>
    <row r="593" spans="1:5" x14ac:dyDescent="0.3">
      <c r="A593" s="1">
        <v>44678</v>
      </c>
      <c r="B593" s="6">
        <v>23.83</v>
      </c>
      <c r="C593" s="2">
        <v>394768900</v>
      </c>
      <c r="D593" s="3">
        <f>LN(FTSE_MIB_stock_data[[#This Row],[Close Price]]/B592)</f>
        <v>6.2300252018857869E-3</v>
      </c>
      <c r="E593" s="3">
        <f t="shared" si="9"/>
        <v>-2.5172008726297314E-4</v>
      </c>
    </row>
    <row r="594" spans="1:5" x14ac:dyDescent="0.3">
      <c r="A594" s="1">
        <v>44679</v>
      </c>
      <c r="B594" s="6">
        <v>24.056000000000001</v>
      </c>
      <c r="C594" s="2">
        <v>329995300</v>
      </c>
      <c r="D594" s="3">
        <f>LN(FTSE_MIB_stock_data[[#This Row],[Close Price]]/B593)</f>
        <v>9.4391545755772976E-3</v>
      </c>
      <c r="E594" s="3">
        <f t="shared" si="9"/>
        <v>9.2297365329754334E-3</v>
      </c>
    </row>
    <row r="595" spans="1:5" x14ac:dyDescent="0.3">
      <c r="A595" s="1">
        <v>44680</v>
      </c>
      <c r="B595" s="6">
        <v>24.251999999999999</v>
      </c>
      <c r="C595" s="2">
        <v>357495400</v>
      </c>
      <c r="D595" s="3">
        <f>LN(FTSE_MIB_stock_data[[#This Row],[Close Price]]/B594)</f>
        <v>8.1146425232562665E-3</v>
      </c>
      <c r="E595" s="3">
        <f t="shared" si="9"/>
        <v>1.7452592716898824E-2</v>
      </c>
    </row>
    <row r="596" spans="1:5" x14ac:dyDescent="0.3">
      <c r="A596" s="1">
        <v>44683</v>
      </c>
      <c r="B596" s="6">
        <v>23.856999999999999</v>
      </c>
      <c r="C596" s="2">
        <v>349572200</v>
      </c>
      <c r="D596" s="3">
        <f>LN(FTSE_MIB_stock_data[[#This Row],[Close Price]]/B595)</f>
        <v>-1.6421412889922788E-2</v>
      </c>
      <c r="E596" s="3">
        <f t="shared" si="9"/>
        <v>8.8102030542040603E-4</v>
      </c>
    </row>
    <row r="597" spans="1:5" x14ac:dyDescent="0.3">
      <c r="A597" s="1">
        <v>44684</v>
      </c>
      <c r="B597" s="6">
        <v>24.242000000000001</v>
      </c>
      <c r="C597" s="2">
        <v>358182400</v>
      </c>
      <c r="D597" s="3">
        <f>LN(FTSE_MIB_stock_data[[#This Row],[Close Price]]/B596)</f>
        <v>1.6008990728758842E-2</v>
      </c>
      <c r="E597" s="3">
        <f t="shared" si="9"/>
        <v>1.7033059238127302E-2</v>
      </c>
    </row>
    <row r="598" spans="1:5" x14ac:dyDescent="0.3">
      <c r="A598" s="1">
        <v>44685</v>
      </c>
      <c r="B598" s="6">
        <v>23.902000000000001</v>
      </c>
      <c r="C598" s="2">
        <v>364539500</v>
      </c>
      <c r="D598" s="3">
        <f>LN(FTSE_MIB_stock_data[[#This Row],[Close Price]]/B597)</f>
        <v>-1.4124528603630976E-2</v>
      </c>
      <c r="E598" s="3">
        <f t="shared" si="9"/>
        <v>2.7689209598927046E-3</v>
      </c>
    </row>
    <row r="599" spans="1:5" x14ac:dyDescent="0.3">
      <c r="A599" s="1">
        <v>44686</v>
      </c>
      <c r="B599" s="6">
        <v>23.76</v>
      </c>
      <c r="C599" s="2">
        <v>481453500</v>
      </c>
      <c r="D599" s="3">
        <f>LN(FTSE_MIB_stock_data[[#This Row],[Close Price]]/B598)</f>
        <v>-5.958642950245E-3</v>
      </c>
      <c r="E599" s="3">
        <f t="shared" si="9"/>
        <v>-3.188454438664078E-3</v>
      </c>
    </row>
    <row r="600" spans="1:5" x14ac:dyDescent="0.3">
      <c r="A600" s="1">
        <v>44687</v>
      </c>
      <c r="B600" s="6">
        <v>23.475999999999999</v>
      </c>
      <c r="C600" s="2">
        <v>484070600</v>
      </c>
      <c r="D600" s="3">
        <f>LN(FTSE_MIB_stock_data[[#This Row],[Close Price]]/B599)</f>
        <v>-1.2024871798356207E-2</v>
      </c>
      <c r="E600" s="3">
        <f t="shared" si="9"/>
        <v>-1.5103205235777793E-2</v>
      </c>
    </row>
    <row r="601" spans="1:5" x14ac:dyDescent="0.3">
      <c r="A601" s="1">
        <v>44690</v>
      </c>
      <c r="B601" s="6">
        <v>22.832999999999998</v>
      </c>
      <c r="C601" s="2">
        <v>400315000</v>
      </c>
      <c r="D601" s="3">
        <f>LN(FTSE_MIB_stock_data[[#This Row],[Close Price]]/B600)</f>
        <v>-2.777176474272389E-2</v>
      </c>
      <c r="E601" s="3">
        <f t="shared" si="9"/>
        <v>-4.2079207920792089E-2</v>
      </c>
    </row>
    <row r="602" spans="1:5" x14ac:dyDescent="0.3">
      <c r="A602" s="1">
        <v>44691</v>
      </c>
      <c r="B602" s="6">
        <v>23.07</v>
      </c>
      <c r="C602" s="2">
        <v>429969700</v>
      </c>
      <c r="D602" s="3">
        <f>LN(FTSE_MIB_stock_data[[#This Row],[Close Price]]/B601)</f>
        <v>1.0326214232298216E-2</v>
      </c>
      <c r="E602" s="3">
        <f t="shared" si="9"/>
        <v>-3.2136264473904948E-2</v>
      </c>
    </row>
    <row r="603" spans="1:5" x14ac:dyDescent="0.3">
      <c r="A603" s="1">
        <v>44692</v>
      </c>
      <c r="B603" s="6">
        <v>23.724</v>
      </c>
      <c r="C603" s="2">
        <v>471116200</v>
      </c>
      <c r="D603" s="3">
        <f>LN(FTSE_MIB_stock_data[[#This Row],[Close Price]]/B602)</f>
        <v>2.7954121790817858E-2</v>
      </c>
      <c r="E603" s="3">
        <f t="shared" si="9"/>
        <v>-4.6987749622419165E-3</v>
      </c>
    </row>
    <row r="604" spans="1:5" x14ac:dyDescent="0.3">
      <c r="A604" s="1">
        <v>44693</v>
      </c>
      <c r="B604" s="6">
        <v>23.565999999999999</v>
      </c>
      <c r="C604" s="2">
        <v>424182600</v>
      </c>
      <c r="D604" s="3">
        <f>LN(FTSE_MIB_stock_data[[#This Row],[Close Price]]/B603)</f>
        <v>-6.6821986853312166E-3</v>
      </c>
      <c r="E604" s="3">
        <f t="shared" si="9"/>
        <v>-1.1327403926833344E-2</v>
      </c>
    </row>
    <row r="605" spans="1:5" x14ac:dyDescent="0.3">
      <c r="A605" s="1">
        <v>44694</v>
      </c>
      <c r="B605" s="6">
        <v>24.047999999999998</v>
      </c>
      <c r="C605" s="2">
        <v>364913400</v>
      </c>
      <c r="D605" s="3">
        <f>LN(FTSE_MIB_stock_data[[#This Row],[Close Price]]/B604)</f>
        <v>2.0246837719469783E-2</v>
      </c>
      <c r="E605" s="3">
        <f t="shared" si="9"/>
        <v>8.8941097499580356E-3</v>
      </c>
    </row>
    <row r="606" spans="1:5" x14ac:dyDescent="0.3">
      <c r="A606" s="1">
        <v>44697</v>
      </c>
      <c r="B606" s="6">
        <v>24.033000000000001</v>
      </c>
      <c r="C606" s="2">
        <v>321864600</v>
      </c>
      <c r="D606" s="3">
        <f>LN(FTSE_MIB_stock_data[[#This Row],[Close Price]]/B605)</f>
        <v>-6.2394710952915085E-4</v>
      </c>
      <c r="E606" s="3">
        <f t="shared" si="9"/>
        <v>8.2648095318007524E-3</v>
      </c>
    </row>
    <row r="607" spans="1:5" x14ac:dyDescent="0.3">
      <c r="A607" s="1">
        <v>44698</v>
      </c>
      <c r="B607" s="6">
        <v>24.302</v>
      </c>
      <c r="C607" s="2">
        <v>363427400</v>
      </c>
      <c r="D607" s="3">
        <f>LN(FTSE_MIB_stock_data[[#This Row],[Close Price]]/B606)</f>
        <v>1.1130765585330608E-2</v>
      </c>
      <c r="E607" s="3">
        <f t="shared" si="9"/>
        <v>1.9550260110756886E-2</v>
      </c>
    </row>
    <row r="608" spans="1:5" x14ac:dyDescent="0.3">
      <c r="A608" s="1">
        <v>44699</v>
      </c>
      <c r="B608" s="6">
        <v>24.085999999999999</v>
      </c>
      <c r="C608" s="2">
        <v>344060900</v>
      </c>
      <c r="D608" s="3">
        <f>LN(FTSE_MIB_stock_data[[#This Row],[Close Price]]/B607)</f>
        <v>-8.9278926481318986E-3</v>
      </c>
      <c r="E608" s="3">
        <f t="shared" si="9"/>
        <v>1.0488336969290151E-2</v>
      </c>
    </row>
    <row r="609" spans="1:5" x14ac:dyDescent="0.3">
      <c r="A609" s="1">
        <v>44700</v>
      </c>
      <c r="B609" s="6">
        <v>24.065000000000001</v>
      </c>
      <c r="C609" s="2">
        <v>340805300</v>
      </c>
      <c r="D609" s="3">
        <f>LN(FTSE_MIB_stock_data[[#This Row],[Close Price]]/B608)</f>
        <v>-8.7225608321531113E-4</v>
      </c>
      <c r="E609" s="3">
        <f t="shared" si="9"/>
        <v>9.6073166638698925E-3</v>
      </c>
    </row>
    <row r="610" spans="1:5" x14ac:dyDescent="0.3">
      <c r="A610" s="1">
        <v>44701</v>
      </c>
      <c r="B610" s="6">
        <v>24.094999999999999</v>
      </c>
      <c r="C610" s="2">
        <v>396640200</v>
      </c>
      <c r="D610" s="3">
        <f>LN(FTSE_MIB_stock_data[[#This Row],[Close Price]]/B609)</f>
        <v>1.2458473372233465E-3</v>
      </c>
      <c r="E610" s="3">
        <f t="shared" si="9"/>
        <v>1.086591710018461E-2</v>
      </c>
    </row>
    <row r="611" spans="1:5" x14ac:dyDescent="0.3">
      <c r="A611" s="1">
        <v>44704</v>
      </c>
      <c r="B611" s="6">
        <v>24.137</v>
      </c>
      <c r="C611" s="2">
        <v>342164500</v>
      </c>
      <c r="D611" s="3">
        <f>LN(FTSE_MIB_stock_data[[#This Row],[Close Price]]/B610)</f>
        <v>1.7415827921666413E-3</v>
      </c>
      <c r="E611" s="3">
        <f t="shared" si="9"/>
        <v>1.2627957711025421E-2</v>
      </c>
    </row>
    <row r="612" spans="1:5" x14ac:dyDescent="0.3">
      <c r="A612" s="1">
        <v>44705</v>
      </c>
      <c r="B612" s="6">
        <v>23.876000000000001</v>
      </c>
      <c r="C612" s="2">
        <v>358772700</v>
      </c>
      <c r="D612" s="3">
        <f>LN(FTSE_MIB_stock_data[[#This Row],[Close Price]]/B611)</f>
        <v>-1.087216257805905E-2</v>
      </c>
      <c r="E612" s="3">
        <f t="shared" si="9"/>
        <v>1.6781339150865372E-3</v>
      </c>
    </row>
    <row r="613" spans="1:5" x14ac:dyDescent="0.3">
      <c r="A613" s="1">
        <v>44706</v>
      </c>
      <c r="B613" s="6">
        <v>24.25</v>
      </c>
      <c r="C613" s="2">
        <v>352799600</v>
      </c>
      <c r="D613" s="3">
        <f>LN(FTSE_MIB_stock_data[[#This Row],[Close Price]]/B612)</f>
        <v>1.554284707708874E-2</v>
      </c>
      <c r="E613" s="3">
        <f t="shared" si="9"/>
        <v>1.7368686021144549E-2</v>
      </c>
    </row>
    <row r="614" spans="1:5" x14ac:dyDescent="0.3">
      <c r="A614" s="1">
        <v>44707</v>
      </c>
      <c r="B614" s="6">
        <v>24.547000000000001</v>
      </c>
      <c r="C614" s="2">
        <v>272708200</v>
      </c>
      <c r="D614" s="3">
        <f>LN(FTSE_MIB_stock_data[[#This Row],[Close Price]]/B613)</f>
        <v>1.2173029797390794E-2</v>
      </c>
      <c r="E614" s="3">
        <f t="shared" si="9"/>
        <v>2.9828830340661274E-2</v>
      </c>
    </row>
    <row r="615" spans="1:5" x14ac:dyDescent="0.3">
      <c r="A615" s="1">
        <v>44708</v>
      </c>
      <c r="B615" s="6">
        <v>24.635999999999999</v>
      </c>
      <c r="C615" s="2">
        <v>284738300</v>
      </c>
      <c r="D615" s="3">
        <f>LN(FTSE_MIB_stock_data[[#This Row],[Close Price]]/B614)</f>
        <v>3.6191406439138223E-3</v>
      </c>
      <c r="E615" s="3">
        <f t="shared" si="9"/>
        <v>3.3562678301728509E-2</v>
      </c>
    </row>
    <row r="616" spans="1:5" x14ac:dyDescent="0.3">
      <c r="A616" s="1">
        <v>44711</v>
      </c>
      <c r="B616" s="6">
        <v>24.809000000000001</v>
      </c>
      <c r="C616" s="2">
        <v>364633000</v>
      </c>
      <c r="D616" s="3">
        <f>LN(FTSE_MIB_stock_data[[#This Row],[Close Price]]/B615)</f>
        <v>6.997702738497525E-3</v>
      </c>
      <c r="E616" s="3">
        <f t="shared" si="9"/>
        <v>4.082060748447737E-2</v>
      </c>
    </row>
    <row r="617" spans="1:5" x14ac:dyDescent="0.3">
      <c r="A617" s="1">
        <v>44712</v>
      </c>
      <c r="B617" s="6">
        <v>24.504999999999999</v>
      </c>
      <c r="C617" s="2">
        <v>667807100</v>
      </c>
      <c r="D617" s="3">
        <f>LN(FTSE_MIB_stock_data[[#This Row],[Close Price]]/B616)</f>
        <v>-1.2329312201783516E-2</v>
      </c>
      <c r="E617" s="3">
        <f t="shared" si="9"/>
        <v>2.8066789729820463E-2</v>
      </c>
    </row>
    <row r="618" spans="1:5" x14ac:dyDescent="0.3">
      <c r="A618" s="1">
        <v>44713</v>
      </c>
      <c r="B618" s="6">
        <v>24.283999999999999</v>
      </c>
      <c r="C618" s="2">
        <v>361429400</v>
      </c>
      <c r="D618" s="3">
        <f>LN(FTSE_MIB_stock_data[[#This Row],[Close Price]]/B617)</f>
        <v>-9.05948109332326E-3</v>
      </c>
      <c r="E618" s="3">
        <f t="shared" si="9"/>
        <v>1.8795099848967965E-2</v>
      </c>
    </row>
    <row r="619" spans="1:5" x14ac:dyDescent="0.3">
      <c r="A619" s="1">
        <v>44714</v>
      </c>
      <c r="B619" s="6">
        <v>24.427</v>
      </c>
      <c r="C619" s="2">
        <v>198464800</v>
      </c>
      <c r="D619" s="3">
        <f>LN(FTSE_MIB_stock_data[[#This Row],[Close Price]]/B618)</f>
        <v>5.8713806246773184E-3</v>
      </c>
      <c r="E619" s="3">
        <f t="shared" si="9"/>
        <v>2.4794428595401961E-2</v>
      </c>
    </row>
    <row r="620" spans="1:5" x14ac:dyDescent="0.3">
      <c r="A620" s="1">
        <v>44715</v>
      </c>
      <c r="B620" s="6">
        <v>24.167000000000002</v>
      </c>
      <c r="C620" s="2">
        <v>243310500</v>
      </c>
      <c r="D620" s="3">
        <f>LN(FTSE_MIB_stock_data[[#This Row],[Close Price]]/B619)</f>
        <v>-1.0701011692021208E-2</v>
      </c>
      <c r="E620" s="3">
        <f t="shared" si="9"/>
        <v>1.3886558147340288E-2</v>
      </c>
    </row>
    <row r="621" spans="1:5" x14ac:dyDescent="0.3">
      <c r="A621" s="1">
        <v>44718</v>
      </c>
      <c r="B621" s="6">
        <v>24.565999999999999</v>
      </c>
      <c r="C621" s="2">
        <v>252542800</v>
      </c>
      <c r="D621" s="3">
        <f>LN(FTSE_MIB_stock_data[[#This Row],[Close Price]]/B620)</f>
        <v>1.6375306916058773E-2</v>
      </c>
      <c r="E621" s="3">
        <f t="shared" si="9"/>
        <v>3.0625943950327257E-2</v>
      </c>
    </row>
    <row r="622" spans="1:5" x14ac:dyDescent="0.3">
      <c r="A622" s="1">
        <v>44719</v>
      </c>
      <c r="B622" s="6">
        <v>24.366</v>
      </c>
      <c r="C622" s="2">
        <v>300169400</v>
      </c>
      <c r="D622" s="3">
        <f>LN(FTSE_MIB_stock_data[[#This Row],[Close Price]]/B621)</f>
        <v>-8.174655184686885E-3</v>
      </c>
      <c r="E622" s="3">
        <f t="shared" si="9"/>
        <v>2.2235274374895166E-2</v>
      </c>
    </row>
    <row r="623" spans="1:5" x14ac:dyDescent="0.3">
      <c r="A623" s="1">
        <v>44720</v>
      </c>
      <c r="B623" s="6">
        <v>24.236999999999998</v>
      </c>
      <c r="C623" s="2">
        <v>281019400</v>
      </c>
      <c r="D623" s="3">
        <f>LN(FTSE_MIB_stock_data[[#This Row],[Close Price]]/B622)</f>
        <v>-5.3083267665345567E-3</v>
      </c>
      <c r="E623" s="3">
        <f t="shared" si="9"/>
        <v>1.6823292498741392E-2</v>
      </c>
    </row>
    <row r="624" spans="1:5" x14ac:dyDescent="0.3">
      <c r="A624" s="1">
        <v>44721</v>
      </c>
      <c r="B624" s="6">
        <v>23.777000000000001</v>
      </c>
      <c r="C624" s="2">
        <v>355820100</v>
      </c>
      <c r="D624" s="3">
        <f>LN(FTSE_MIB_stock_data[[#This Row],[Close Price]]/B623)</f>
        <v>-1.916166429541569E-2</v>
      </c>
      <c r="E624" s="3">
        <f t="shared" si="9"/>
        <v>-2.4752475247523703E-3</v>
      </c>
    </row>
    <row r="625" spans="1:5" x14ac:dyDescent="0.3">
      <c r="A625" s="1">
        <v>44722</v>
      </c>
      <c r="B625" s="6">
        <v>22.547000000000001</v>
      </c>
      <c r="C625" s="2">
        <v>732032000</v>
      </c>
      <c r="D625" s="3">
        <f>LN(FTSE_MIB_stock_data[[#This Row],[Close Price]]/B624)</f>
        <v>-5.3116707465890374E-2</v>
      </c>
      <c r="E625" s="3">
        <f t="shared" si="9"/>
        <v>-5.4077865413659928E-2</v>
      </c>
    </row>
    <row r="626" spans="1:5" x14ac:dyDescent="0.3">
      <c r="A626" s="1">
        <v>44725</v>
      </c>
      <c r="B626" s="6">
        <v>21.917999999999999</v>
      </c>
      <c r="C626" s="2">
        <v>511753800</v>
      </c>
      <c r="D626" s="3">
        <f>LN(FTSE_MIB_stock_data[[#This Row],[Close Price]]/B625)</f>
        <v>-2.829380236317466E-2</v>
      </c>
      <c r="E626" s="3">
        <f t="shared" si="9"/>
        <v>-8.0466521228393997E-2</v>
      </c>
    </row>
    <row r="627" spans="1:5" x14ac:dyDescent="0.3">
      <c r="A627" s="1">
        <v>44726</v>
      </c>
      <c r="B627" s="6">
        <v>21.847000000000001</v>
      </c>
      <c r="C627" s="2">
        <v>407278600</v>
      </c>
      <c r="D627" s="3">
        <f>LN(FTSE_MIB_stock_data[[#This Row],[Close Price]]/B626)</f>
        <v>-3.2446046972446838E-3</v>
      </c>
      <c r="E627" s="3">
        <f t="shared" si="9"/>
        <v>-8.3445208927672321E-2</v>
      </c>
    </row>
    <row r="628" spans="1:5" x14ac:dyDescent="0.3">
      <c r="A628" s="1">
        <v>44727</v>
      </c>
      <c r="B628" s="6">
        <v>22.474</v>
      </c>
      <c r="C628" s="2">
        <v>483970700</v>
      </c>
      <c r="D628" s="3">
        <f>LN(FTSE_MIB_stock_data[[#This Row],[Close Price]]/B627)</f>
        <v>2.8295473141754811E-2</v>
      </c>
      <c r="E628" s="3">
        <f t="shared" si="9"/>
        <v>-5.7140459808692666E-2</v>
      </c>
    </row>
    <row r="629" spans="1:5" x14ac:dyDescent="0.3">
      <c r="A629" s="1">
        <v>44728</v>
      </c>
      <c r="B629" s="6">
        <v>21.727</v>
      </c>
      <c r="C629" s="2">
        <v>431048500</v>
      </c>
      <c r="D629" s="3">
        <f>LN(FTSE_MIB_stock_data[[#This Row],[Close Price]]/B628)</f>
        <v>-3.3803358732606544E-2</v>
      </c>
      <c r="E629" s="3">
        <f t="shared" si="9"/>
        <v>-8.8479610672931627E-2</v>
      </c>
    </row>
    <row r="630" spans="1:5" x14ac:dyDescent="0.3">
      <c r="A630" s="1">
        <v>44729</v>
      </c>
      <c r="B630" s="6">
        <v>21.789000000000001</v>
      </c>
      <c r="C630" s="2">
        <v>670781300</v>
      </c>
      <c r="D630" s="3">
        <f>LN(FTSE_MIB_stock_data[[#This Row],[Close Price]]/B629)</f>
        <v>2.8495285390366864E-3</v>
      </c>
      <c r="E630" s="3">
        <f t="shared" si="9"/>
        <v>-8.5878503104547629E-2</v>
      </c>
    </row>
    <row r="631" spans="1:5" x14ac:dyDescent="0.3">
      <c r="A631" s="1">
        <v>44732</v>
      </c>
      <c r="B631" s="6">
        <v>22.004000000000001</v>
      </c>
      <c r="C631" s="2">
        <v>313111200</v>
      </c>
      <c r="D631" s="3">
        <f>LN(FTSE_MIB_stock_data[[#This Row],[Close Price]]/B630)</f>
        <v>9.8189997210708022E-3</v>
      </c>
      <c r="E631" s="3">
        <f t="shared" si="9"/>
        <v>-7.6858533310958099E-2</v>
      </c>
    </row>
    <row r="632" spans="1:5" x14ac:dyDescent="0.3">
      <c r="A632" s="1">
        <v>44733</v>
      </c>
      <c r="B632" s="6">
        <v>22.088999999999999</v>
      </c>
      <c r="C632" s="2">
        <v>316449000</v>
      </c>
      <c r="D632" s="3">
        <f>LN(FTSE_MIB_stock_data[[#This Row],[Close Price]]/B631)</f>
        <v>3.8554920414777885E-3</v>
      </c>
      <c r="E632" s="3">
        <f t="shared" si="9"/>
        <v>-7.3292498741399564E-2</v>
      </c>
    </row>
    <row r="633" spans="1:5" x14ac:dyDescent="0.3">
      <c r="A633" s="1">
        <v>44734</v>
      </c>
      <c r="B633" s="6">
        <v>21.789000000000001</v>
      </c>
      <c r="C633" s="2">
        <v>333714300</v>
      </c>
      <c r="D633" s="3">
        <f>LN(FTSE_MIB_stock_data[[#This Row],[Close Price]]/B632)</f>
        <v>-1.3674491762548558E-2</v>
      </c>
      <c r="E633" s="3">
        <f t="shared" si="9"/>
        <v>-8.5878503104547629E-2</v>
      </c>
    </row>
    <row r="634" spans="1:5" x14ac:dyDescent="0.3">
      <c r="A634" s="1">
        <v>44735</v>
      </c>
      <c r="B634" s="6">
        <v>21.614999999999998</v>
      </c>
      <c r="C634" s="2">
        <v>471403600</v>
      </c>
      <c r="D634" s="3">
        <f>LN(FTSE_MIB_stock_data[[#This Row],[Close Price]]/B633)</f>
        <v>-8.0177371725458964E-3</v>
      </c>
      <c r="E634" s="3">
        <f t="shared" si="9"/>
        <v>-9.3178385635173694E-2</v>
      </c>
    </row>
    <row r="635" spans="1:5" x14ac:dyDescent="0.3">
      <c r="A635" s="1">
        <v>44736</v>
      </c>
      <c r="B635" s="6">
        <v>22.119</v>
      </c>
      <c r="C635" s="2">
        <v>363744400</v>
      </c>
      <c r="D635" s="3">
        <f>LN(FTSE_MIB_stock_data[[#This Row],[Close Price]]/B634)</f>
        <v>2.3049449556028181E-2</v>
      </c>
      <c r="E635" s="3">
        <f t="shared" si="9"/>
        <v>-7.2033898305084693E-2</v>
      </c>
    </row>
    <row r="636" spans="1:5" x14ac:dyDescent="0.3">
      <c r="A636" s="1">
        <v>44739</v>
      </c>
      <c r="B636" s="6">
        <v>21.928999999999998</v>
      </c>
      <c r="C636" s="2">
        <v>343807600</v>
      </c>
      <c r="D636" s="3">
        <f>LN(FTSE_MIB_stock_data[[#This Row],[Close Price]]/B635)</f>
        <v>-8.6270059207243874E-3</v>
      </c>
      <c r="E636" s="3">
        <f t="shared" si="9"/>
        <v>-8.0005034401745265E-2</v>
      </c>
    </row>
    <row r="637" spans="1:5" x14ac:dyDescent="0.3">
      <c r="A637" s="1">
        <v>44740</v>
      </c>
      <c r="B637" s="6">
        <v>22.100999999999999</v>
      </c>
      <c r="C637" s="2">
        <v>307070700</v>
      </c>
      <c r="D637" s="3">
        <f>LN(FTSE_MIB_stock_data[[#This Row],[Close Price]]/B636)</f>
        <v>7.8128946138873948E-3</v>
      </c>
      <c r="E637" s="3">
        <f t="shared" si="9"/>
        <v>-7.2789058566873621E-2</v>
      </c>
    </row>
    <row r="638" spans="1:5" x14ac:dyDescent="0.3">
      <c r="A638" s="1">
        <v>44741</v>
      </c>
      <c r="B638" s="6">
        <v>21.834</v>
      </c>
      <c r="C638" s="2">
        <v>282028700</v>
      </c>
      <c r="D638" s="3">
        <f>LN(FTSE_MIB_stock_data[[#This Row],[Close Price]]/B637)</f>
        <v>-1.2154468510708448E-2</v>
      </c>
      <c r="E638" s="3">
        <f t="shared" si="9"/>
        <v>-8.3990602450075474E-2</v>
      </c>
    </row>
    <row r="639" spans="1:5" x14ac:dyDescent="0.3">
      <c r="A639" s="1">
        <v>44742</v>
      </c>
      <c r="B639" s="6">
        <v>21.294</v>
      </c>
      <c r="C639" s="2">
        <v>522736000</v>
      </c>
      <c r="D639" s="3">
        <f>LN(FTSE_MIB_stock_data[[#This Row],[Close Price]]/B638)</f>
        <v>-2.5043044965663327E-2</v>
      </c>
      <c r="E639" s="3">
        <f t="shared" si="9"/>
        <v>-0.10664541030374217</v>
      </c>
    </row>
    <row r="640" spans="1:5" x14ac:dyDescent="0.3">
      <c r="A640" s="1">
        <v>44743</v>
      </c>
      <c r="B640" s="6">
        <v>21.355</v>
      </c>
      <c r="C640" s="2">
        <v>376541900</v>
      </c>
      <c r="D640" s="3">
        <f>LN(FTSE_MIB_stock_data[[#This Row],[Close Price]]/B639)</f>
        <v>2.8605614010154428E-3</v>
      </c>
      <c r="E640" s="3">
        <f t="shared" si="9"/>
        <v>-0.10408625608323537</v>
      </c>
    </row>
    <row r="641" spans="1:5" x14ac:dyDescent="0.3">
      <c r="A641" s="1">
        <v>44746</v>
      </c>
      <c r="B641" s="6">
        <v>21.344000000000001</v>
      </c>
      <c r="C641" s="2">
        <v>311479800</v>
      </c>
      <c r="D641" s="3">
        <f>LN(FTSE_MIB_stock_data[[#This Row],[Close Price]]/B640)</f>
        <v>-5.1523456021653228E-4</v>
      </c>
      <c r="E641" s="3">
        <f t="shared" si="9"/>
        <v>-0.1045477429098841</v>
      </c>
    </row>
    <row r="642" spans="1:5" x14ac:dyDescent="0.3">
      <c r="A642" s="1">
        <v>44747</v>
      </c>
      <c r="B642" s="6">
        <v>20.704999999999998</v>
      </c>
      <c r="C642" s="2">
        <v>416457600</v>
      </c>
      <c r="D642" s="3">
        <f>LN(FTSE_MIB_stock_data[[#This Row],[Close Price]]/B641)</f>
        <v>-3.0395452735682737E-2</v>
      </c>
      <c r="E642" s="3">
        <f t="shared" ref="E642:E705" si="10">((B642 - $B$2) / $B$2)</f>
        <v>-0.13135593220338984</v>
      </c>
    </row>
    <row r="643" spans="1:5" x14ac:dyDescent="0.3">
      <c r="A643" s="1">
        <v>44748</v>
      </c>
      <c r="B643" s="6">
        <v>20.920999999999999</v>
      </c>
      <c r="C643" s="2">
        <v>383257400</v>
      </c>
      <c r="D643" s="3">
        <f>LN(FTSE_MIB_stock_data[[#This Row],[Close Price]]/B642)</f>
        <v>1.0378222203980686E-2</v>
      </c>
      <c r="E643" s="3">
        <f t="shared" si="10"/>
        <v>-0.12229400906192311</v>
      </c>
    </row>
    <row r="644" spans="1:5" x14ac:dyDescent="0.3">
      <c r="A644" s="1">
        <v>44749</v>
      </c>
      <c r="B644" s="6">
        <v>21.558</v>
      </c>
      <c r="C644" s="2">
        <v>451762500</v>
      </c>
      <c r="D644" s="3">
        <f>LN(FTSE_MIB_stock_data[[#This Row],[Close Price]]/B643)</f>
        <v>2.9993538157925343E-2</v>
      </c>
      <c r="E644" s="3">
        <f t="shared" si="10"/>
        <v>-9.5569726464171792E-2</v>
      </c>
    </row>
    <row r="645" spans="1:5" x14ac:dyDescent="0.3">
      <c r="A645" s="1">
        <v>44750</v>
      </c>
      <c r="B645" s="6">
        <v>21.774000000000001</v>
      </c>
      <c r="C645" s="2">
        <v>353311000</v>
      </c>
      <c r="D645" s="3">
        <f>LN(FTSE_MIB_stock_data[[#This Row],[Close Price]]/B644)</f>
        <v>9.9696200995516935E-3</v>
      </c>
      <c r="E645" s="3">
        <f t="shared" si="10"/>
        <v>-8.6507803322705051E-2</v>
      </c>
    </row>
    <row r="646" spans="1:5" x14ac:dyDescent="0.3">
      <c r="A646" s="1">
        <v>44753</v>
      </c>
      <c r="B646" s="6">
        <v>21.568000000000001</v>
      </c>
      <c r="C646" s="2">
        <v>367306400</v>
      </c>
      <c r="D646" s="3">
        <f>LN(FTSE_MIB_stock_data[[#This Row],[Close Price]]/B645)</f>
        <v>-9.5058627290917734E-3</v>
      </c>
      <c r="E646" s="3">
        <f t="shared" si="10"/>
        <v>-9.5150192985400117E-2</v>
      </c>
    </row>
    <row r="647" spans="1:5" x14ac:dyDescent="0.3">
      <c r="A647" s="1">
        <v>44754</v>
      </c>
      <c r="B647" s="6">
        <v>21.486000000000001</v>
      </c>
      <c r="C647" s="2">
        <v>452468500</v>
      </c>
      <c r="D647" s="3">
        <f>LN(FTSE_MIB_stock_data[[#This Row],[Close Price]]/B646)</f>
        <v>-3.8091744855459032E-3</v>
      </c>
      <c r="E647" s="3">
        <f t="shared" si="10"/>
        <v>-9.8590367511327326E-2</v>
      </c>
    </row>
    <row r="648" spans="1:5" x14ac:dyDescent="0.3">
      <c r="A648" s="1">
        <v>44755</v>
      </c>
      <c r="B648" s="6">
        <v>21.286000000000001</v>
      </c>
      <c r="C648" s="2">
        <v>362058200</v>
      </c>
      <c r="D648" s="3">
        <f>LN(FTSE_MIB_stock_data[[#This Row],[Close Price]]/B647)</f>
        <v>-9.3519806254981058E-3</v>
      </c>
      <c r="E648" s="3">
        <f t="shared" si="10"/>
        <v>-0.10698103708675941</v>
      </c>
    </row>
    <row r="649" spans="1:5" x14ac:dyDescent="0.3">
      <c r="A649" s="1">
        <v>44756</v>
      </c>
      <c r="B649" s="6">
        <v>20.553999999999998</v>
      </c>
      <c r="C649" s="2">
        <v>569346200</v>
      </c>
      <c r="D649" s="3">
        <f>LN(FTSE_MIB_stock_data[[#This Row],[Close Price]]/B648)</f>
        <v>-3.4994010415971291E-2</v>
      </c>
      <c r="E649" s="3">
        <f t="shared" si="10"/>
        <v>-0.13769088773284108</v>
      </c>
    </row>
    <row r="650" spans="1:5" x14ac:dyDescent="0.3">
      <c r="A650" s="1">
        <v>44757</v>
      </c>
      <c r="B650" s="6">
        <v>20.933</v>
      </c>
      <c r="C650" s="2">
        <v>554128100</v>
      </c>
      <c r="D650" s="3">
        <f>LN(FTSE_MIB_stock_data[[#This Row],[Close Price]]/B649)</f>
        <v>1.8271291909501684E-2</v>
      </c>
      <c r="E650" s="3">
        <f t="shared" si="10"/>
        <v>-0.12179056888739717</v>
      </c>
    </row>
    <row r="651" spans="1:5" x14ac:dyDescent="0.3">
      <c r="A651" s="1">
        <v>44760</v>
      </c>
      <c r="B651" s="6">
        <v>21.169</v>
      </c>
      <c r="C651" s="2">
        <v>420226400</v>
      </c>
      <c r="D651" s="3">
        <f>LN(FTSE_MIB_stock_data[[#This Row],[Close Price]]/B650)</f>
        <v>1.121098626306005E-2</v>
      </c>
      <c r="E651" s="3">
        <f t="shared" si="10"/>
        <v>-0.11188957878838723</v>
      </c>
    </row>
    <row r="652" spans="1:5" x14ac:dyDescent="0.3">
      <c r="A652" s="1">
        <v>44761</v>
      </c>
      <c r="B652" s="6">
        <v>21.696000000000002</v>
      </c>
      <c r="C652" s="2">
        <v>470556000</v>
      </c>
      <c r="D652" s="3">
        <f>LN(FTSE_MIB_stock_data[[#This Row],[Close Price]]/B651)</f>
        <v>2.4590064382542107E-2</v>
      </c>
      <c r="E652" s="3">
        <f t="shared" si="10"/>
        <v>-8.9780164457123557E-2</v>
      </c>
    </row>
    <row r="653" spans="1:5" x14ac:dyDescent="0.3">
      <c r="A653" s="1">
        <v>44762</v>
      </c>
      <c r="B653" s="6">
        <v>21.347999999999999</v>
      </c>
      <c r="C653" s="2">
        <v>520747600</v>
      </c>
      <c r="D653" s="3">
        <f>LN(FTSE_MIB_stock_data[[#This Row],[Close Price]]/B652)</f>
        <v>-1.616985328628676E-2</v>
      </c>
      <c r="E653" s="3">
        <f t="shared" si="10"/>
        <v>-0.10437992951837555</v>
      </c>
    </row>
    <row r="654" spans="1:5" x14ac:dyDescent="0.3">
      <c r="A654" s="1">
        <v>44763</v>
      </c>
      <c r="B654" s="6">
        <v>21.196999999999999</v>
      </c>
      <c r="C654" s="2">
        <v>724201000</v>
      </c>
      <c r="D654" s="3">
        <f>LN(FTSE_MIB_stock_data[[#This Row],[Close Price]]/B653)</f>
        <v>-7.098396241098562E-3</v>
      </c>
      <c r="E654" s="3">
        <f t="shared" si="10"/>
        <v>-0.1107148850478268</v>
      </c>
    </row>
    <row r="655" spans="1:5" x14ac:dyDescent="0.3">
      <c r="A655" s="1">
        <v>44764</v>
      </c>
      <c r="B655" s="6">
        <v>21.212</v>
      </c>
      <c r="C655" s="2">
        <v>446864000</v>
      </c>
      <c r="D655" s="3">
        <f>LN(FTSE_MIB_stock_data[[#This Row],[Close Price]]/B654)</f>
        <v>7.0739704428368958E-4</v>
      </c>
      <c r="E655" s="3">
        <f t="shared" si="10"/>
        <v>-0.11008558482966936</v>
      </c>
    </row>
    <row r="656" spans="1:5" x14ac:dyDescent="0.3">
      <c r="A656" s="1">
        <v>44767</v>
      </c>
      <c r="B656" s="6">
        <v>21.382999999999999</v>
      </c>
      <c r="C656" s="2">
        <v>370609200</v>
      </c>
      <c r="D656" s="3">
        <f>LN(FTSE_MIB_stock_data[[#This Row],[Close Price]]/B655)</f>
        <v>8.0291545326144406E-3</v>
      </c>
      <c r="E656" s="3">
        <f t="shared" si="10"/>
        <v>-0.10291156234267493</v>
      </c>
    </row>
    <row r="657" spans="1:5" x14ac:dyDescent="0.3">
      <c r="A657" s="1">
        <v>44768</v>
      </c>
      <c r="B657" s="6">
        <v>21.16</v>
      </c>
      <c r="C657" s="2">
        <v>377526200</v>
      </c>
      <c r="D657" s="3">
        <f>LN(FTSE_MIB_stock_data[[#This Row],[Close Price]]/B656)</f>
        <v>-1.0483606817399444E-2</v>
      </c>
      <c r="E657" s="3">
        <f t="shared" si="10"/>
        <v>-0.1122671589192817</v>
      </c>
    </row>
    <row r="658" spans="1:5" x14ac:dyDescent="0.3">
      <c r="A658" s="1">
        <v>44769</v>
      </c>
      <c r="B658" s="6">
        <v>21.481000000000002</v>
      </c>
      <c r="C658" s="2">
        <v>393246000</v>
      </c>
      <c r="D658" s="3">
        <f>LN(FTSE_MIB_stock_data[[#This Row],[Close Price]]/B657)</f>
        <v>1.5056216501741134E-2</v>
      </c>
      <c r="E658" s="3">
        <f t="shared" si="10"/>
        <v>-9.8800134250713087E-2</v>
      </c>
    </row>
    <row r="659" spans="1:5" x14ac:dyDescent="0.3">
      <c r="A659" s="1">
        <v>44770</v>
      </c>
      <c r="B659" s="6">
        <v>21.931999999999999</v>
      </c>
      <c r="C659" s="2">
        <v>419821600</v>
      </c>
      <c r="D659" s="3">
        <f>LN(FTSE_MIB_stock_data[[#This Row],[Close Price]]/B658)</f>
        <v>2.0777934049962296E-2</v>
      </c>
      <c r="E659" s="3">
        <f t="shared" si="10"/>
        <v>-7.9879174358113772E-2</v>
      </c>
    </row>
    <row r="660" spans="1:5" x14ac:dyDescent="0.3">
      <c r="A660" s="1">
        <v>44771</v>
      </c>
      <c r="B660" s="6">
        <v>22.405000000000001</v>
      </c>
      <c r="C660" s="2">
        <v>526844600</v>
      </c>
      <c r="D660" s="3">
        <f>LN(FTSE_MIB_stock_data[[#This Row],[Close Price]]/B659)</f>
        <v>2.1337390696304543E-2</v>
      </c>
      <c r="E660" s="3">
        <f t="shared" si="10"/>
        <v>-6.0035240812216707E-2</v>
      </c>
    </row>
    <row r="661" spans="1:5" x14ac:dyDescent="0.3">
      <c r="A661" s="1">
        <v>44774</v>
      </c>
      <c r="B661" s="6">
        <v>22.428999999999998</v>
      </c>
      <c r="C661" s="2">
        <v>385204900</v>
      </c>
      <c r="D661" s="3">
        <f>LN(FTSE_MIB_stock_data[[#This Row],[Close Price]]/B660)</f>
        <v>1.070616152582276E-3</v>
      </c>
      <c r="E661" s="3">
        <f t="shared" si="10"/>
        <v>-5.9028360463164967E-2</v>
      </c>
    </row>
    <row r="662" spans="1:5" x14ac:dyDescent="0.3">
      <c r="A662" s="1">
        <v>44775</v>
      </c>
      <c r="B662" s="6">
        <v>22.350999999999999</v>
      </c>
      <c r="C662" s="2">
        <v>345526300</v>
      </c>
      <c r="D662" s="3">
        <f>LN(FTSE_MIB_stock_data[[#This Row],[Close Price]]/B661)</f>
        <v>-3.4837016027303757E-3</v>
      </c>
      <c r="E662" s="3">
        <f t="shared" si="10"/>
        <v>-6.2300721597583465E-2</v>
      </c>
    </row>
    <row r="663" spans="1:5" x14ac:dyDescent="0.3">
      <c r="A663" s="1">
        <v>44776</v>
      </c>
      <c r="B663" s="6">
        <v>22.574999999999999</v>
      </c>
      <c r="C663" s="2">
        <v>427583900</v>
      </c>
      <c r="D663" s="3">
        <f>LN(FTSE_MIB_stock_data[[#This Row],[Close Price]]/B662)</f>
        <v>9.972036515090885E-3</v>
      </c>
      <c r="E663" s="3">
        <f t="shared" si="10"/>
        <v>-5.2903171673099485E-2</v>
      </c>
    </row>
    <row r="664" spans="1:5" x14ac:dyDescent="0.3">
      <c r="A664" s="1">
        <v>44777</v>
      </c>
      <c r="B664" s="6">
        <v>22.646000000000001</v>
      </c>
      <c r="C664" s="2">
        <v>456256900</v>
      </c>
      <c r="D664" s="3">
        <f>LN(FTSE_MIB_stock_data[[#This Row],[Close Price]]/B663)</f>
        <v>3.1401365887988092E-3</v>
      </c>
      <c r="E664" s="3">
        <f t="shared" si="10"/>
        <v>-4.9924483973821016E-2</v>
      </c>
    </row>
    <row r="665" spans="1:5" x14ac:dyDescent="0.3">
      <c r="A665" s="1">
        <v>44778</v>
      </c>
      <c r="B665" s="6">
        <v>22.587</v>
      </c>
      <c r="C665" s="2">
        <v>401954400</v>
      </c>
      <c r="D665" s="3">
        <f>LN(FTSE_MIB_stock_data[[#This Row],[Close Price]]/B664)</f>
        <v>-2.6087163557529255E-3</v>
      </c>
      <c r="E665" s="3">
        <f t="shared" si="10"/>
        <v>-5.2399731498573542E-2</v>
      </c>
    </row>
    <row r="666" spans="1:5" x14ac:dyDescent="0.3">
      <c r="A666" s="1">
        <v>44781</v>
      </c>
      <c r="B666" s="6">
        <v>22.728000000000002</v>
      </c>
      <c r="C666" s="2">
        <v>292730300</v>
      </c>
      <c r="D666" s="3">
        <f>LN(FTSE_MIB_stock_data[[#This Row],[Close Price]]/B665)</f>
        <v>6.2231250157918751E-3</v>
      </c>
      <c r="E666" s="3">
        <f t="shared" si="10"/>
        <v>-4.6484309447893821E-2</v>
      </c>
    </row>
    <row r="667" spans="1:5" x14ac:dyDescent="0.3">
      <c r="A667" s="1">
        <v>44782</v>
      </c>
      <c r="B667" s="6">
        <v>22.488</v>
      </c>
      <c r="C667" s="2">
        <v>288696400</v>
      </c>
      <c r="D667" s="3">
        <f>LN(FTSE_MIB_stock_data[[#This Row],[Close Price]]/B666)</f>
        <v>-1.0615810947656124E-2</v>
      </c>
      <c r="E667" s="3">
        <f t="shared" si="10"/>
        <v>-5.6553112938412448E-2</v>
      </c>
    </row>
    <row r="668" spans="1:5" x14ac:dyDescent="0.3">
      <c r="A668" s="1">
        <v>44783</v>
      </c>
      <c r="B668" s="6">
        <v>22.702000000000002</v>
      </c>
      <c r="C668" s="2">
        <v>279043900</v>
      </c>
      <c r="D668" s="3">
        <f>LN(FTSE_MIB_stock_data[[#This Row],[Close Price]]/B667)</f>
        <v>9.4711927289170324E-3</v>
      </c>
      <c r="E668" s="3">
        <f t="shared" si="10"/>
        <v>-4.7575096492699982E-2</v>
      </c>
    </row>
    <row r="669" spans="1:5" x14ac:dyDescent="0.3">
      <c r="A669" s="1">
        <v>44784</v>
      </c>
      <c r="B669" s="6">
        <v>22.858000000000001</v>
      </c>
      <c r="C669" s="2">
        <v>277055400</v>
      </c>
      <c r="D669" s="3">
        <f>LN(FTSE_MIB_stock_data[[#This Row],[Close Price]]/B668)</f>
        <v>6.8481391422584312E-3</v>
      </c>
      <c r="E669" s="3">
        <f t="shared" si="10"/>
        <v>-4.1030374223862985E-2</v>
      </c>
    </row>
    <row r="670" spans="1:5" x14ac:dyDescent="0.3">
      <c r="A670" s="1">
        <v>44785</v>
      </c>
      <c r="B670" s="6">
        <v>22.971</v>
      </c>
      <c r="C670" s="2">
        <v>432556800</v>
      </c>
      <c r="D670" s="3">
        <f>LN(FTSE_MIB_stock_data[[#This Row],[Close Price]]/B669)</f>
        <v>4.9313853236899446E-3</v>
      </c>
      <c r="E670" s="3">
        <f t="shared" si="10"/>
        <v>-3.6289645913743854E-2</v>
      </c>
    </row>
    <row r="671" spans="1:5" x14ac:dyDescent="0.3">
      <c r="A671" s="1">
        <v>44789</v>
      </c>
      <c r="B671" s="6">
        <v>22.998000000000001</v>
      </c>
      <c r="C671" s="2">
        <v>335462100</v>
      </c>
      <c r="D671" s="3">
        <f>LN(FTSE_MIB_stock_data[[#This Row],[Close Price]]/B670)</f>
        <v>1.1747048273770782E-3</v>
      </c>
      <c r="E671" s="3">
        <f t="shared" si="10"/>
        <v>-3.5156905521060475E-2</v>
      </c>
    </row>
    <row r="672" spans="1:5" x14ac:dyDescent="0.3">
      <c r="A672" s="1">
        <v>44790</v>
      </c>
      <c r="B672" s="6">
        <v>22.757999999999999</v>
      </c>
      <c r="C672" s="2">
        <v>306882200</v>
      </c>
      <c r="D672" s="3">
        <f>LN(FTSE_MIB_stock_data[[#This Row],[Close Price]]/B671)</f>
        <v>-1.0490523691656267E-2</v>
      </c>
      <c r="E672" s="3">
        <f t="shared" si="10"/>
        <v>-4.5225709011579102E-2</v>
      </c>
    </row>
    <row r="673" spans="1:5" x14ac:dyDescent="0.3">
      <c r="A673" s="1">
        <v>44791</v>
      </c>
      <c r="B673" s="6">
        <v>22.986000000000001</v>
      </c>
      <c r="C673" s="2">
        <v>267309900</v>
      </c>
      <c r="D673" s="3">
        <f>LN(FTSE_MIB_stock_data[[#This Row],[Close Price]]/B672)</f>
        <v>9.9686030117500657E-3</v>
      </c>
      <c r="E673" s="3">
        <f t="shared" si="10"/>
        <v>-3.5660345695586418E-2</v>
      </c>
    </row>
    <row r="674" spans="1:5" x14ac:dyDescent="0.3">
      <c r="A674" s="1">
        <v>44792</v>
      </c>
      <c r="B674" s="6">
        <v>22.535</v>
      </c>
      <c r="C674" s="2">
        <v>354849400</v>
      </c>
      <c r="D674" s="3">
        <f>LN(FTSE_MIB_stock_data[[#This Row],[Close Price]]/B673)</f>
        <v>-1.9815678803955357E-2</v>
      </c>
      <c r="E674" s="3">
        <f t="shared" si="10"/>
        <v>-5.4581305588185872E-2</v>
      </c>
    </row>
    <row r="675" spans="1:5" x14ac:dyDescent="0.3">
      <c r="A675" s="1">
        <v>44795</v>
      </c>
      <c r="B675" s="6">
        <v>22.166</v>
      </c>
      <c r="C675" s="2">
        <v>416375700</v>
      </c>
      <c r="D675" s="3">
        <f>LN(FTSE_MIB_stock_data[[#This Row],[Close Price]]/B674)</f>
        <v>-1.6510072789150298E-2</v>
      </c>
      <c r="E675" s="3">
        <f t="shared" si="10"/>
        <v>-7.0062090954858131E-2</v>
      </c>
    </row>
    <row r="676" spans="1:5" x14ac:dyDescent="0.3">
      <c r="A676" s="1">
        <v>44796</v>
      </c>
      <c r="B676" s="6">
        <v>22.38</v>
      </c>
      <c r="C676" s="2">
        <v>428462800</v>
      </c>
      <c r="D676" s="3">
        <f>LN(FTSE_MIB_stock_data[[#This Row],[Close Price]]/B675)</f>
        <v>9.6081195303178938E-3</v>
      </c>
      <c r="E676" s="3">
        <f t="shared" si="10"/>
        <v>-6.1084074509145811E-2</v>
      </c>
    </row>
    <row r="677" spans="1:5" x14ac:dyDescent="0.3">
      <c r="A677" s="1">
        <v>44797</v>
      </c>
      <c r="B677" s="6">
        <v>22.431000000000001</v>
      </c>
      <c r="C677" s="2">
        <v>339358000</v>
      </c>
      <c r="D677" s="3">
        <f>LN(FTSE_MIB_stock_data[[#This Row],[Close Price]]/B676)</f>
        <v>2.2762278021091092E-3</v>
      </c>
      <c r="E677" s="3">
        <f t="shared" si="10"/>
        <v>-5.8944453767410539E-2</v>
      </c>
    </row>
    <row r="678" spans="1:5" x14ac:dyDescent="0.3">
      <c r="A678" s="1">
        <v>44798</v>
      </c>
      <c r="B678" s="6">
        <v>22.454000000000001</v>
      </c>
      <c r="C678" s="2">
        <v>422052500</v>
      </c>
      <c r="D678" s="3">
        <f>LN(FTSE_MIB_stock_data[[#This Row],[Close Price]]/B677)</f>
        <v>1.0248413506995827E-3</v>
      </c>
      <c r="E678" s="3">
        <f t="shared" si="10"/>
        <v>-5.7979526766235863E-2</v>
      </c>
    </row>
    <row r="679" spans="1:5" x14ac:dyDescent="0.3">
      <c r="A679" s="1">
        <v>44799</v>
      </c>
      <c r="B679" s="6">
        <v>21.895</v>
      </c>
      <c r="C679" s="2">
        <v>381928400</v>
      </c>
      <c r="D679" s="3">
        <f>LN(FTSE_MIB_stock_data[[#This Row],[Close Price]]/B678)</f>
        <v>-2.5210471783226062E-2</v>
      </c>
      <c r="E679" s="3">
        <f t="shared" si="10"/>
        <v>-8.1431448229568687E-2</v>
      </c>
    </row>
    <row r="680" spans="1:5" x14ac:dyDescent="0.3">
      <c r="A680" s="1">
        <v>44802</v>
      </c>
      <c r="B680" s="6">
        <v>21.841999999999999</v>
      </c>
      <c r="C680" s="2">
        <v>311263600</v>
      </c>
      <c r="D680" s="3">
        <f>LN(FTSE_MIB_stock_data[[#This Row],[Close Price]]/B679)</f>
        <v>-2.4235784778251098E-3</v>
      </c>
      <c r="E680" s="3">
        <f t="shared" si="10"/>
        <v>-8.3654975667058221E-2</v>
      </c>
    </row>
    <row r="681" spans="1:5" x14ac:dyDescent="0.3">
      <c r="A681" s="1">
        <v>44803</v>
      </c>
      <c r="B681" s="6">
        <v>21.824999999999999</v>
      </c>
      <c r="C681" s="2">
        <v>405269700</v>
      </c>
      <c r="D681" s="3">
        <f>LN(FTSE_MIB_stock_data[[#This Row],[Close Price]]/B680)</f>
        <v>-7.7862004987075948E-4</v>
      </c>
      <c r="E681" s="3">
        <f t="shared" si="10"/>
        <v>-8.4368182580969939E-2</v>
      </c>
    </row>
    <row r="682" spans="1:5" x14ac:dyDescent="0.3">
      <c r="A682" s="1">
        <v>44804</v>
      </c>
      <c r="B682" s="6">
        <v>21.559000000000001</v>
      </c>
      <c r="C682" s="2">
        <v>467509100</v>
      </c>
      <c r="D682" s="3">
        <f>LN(FTSE_MIB_stock_data[[#This Row],[Close Price]]/B681)</f>
        <v>-1.2262738949795697E-2</v>
      </c>
      <c r="E682" s="3">
        <f t="shared" si="10"/>
        <v>-9.5527773116294581E-2</v>
      </c>
    </row>
    <row r="683" spans="1:5" x14ac:dyDescent="0.3">
      <c r="A683" s="1">
        <v>44805</v>
      </c>
      <c r="B683" s="6">
        <v>21.302</v>
      </c>
      <c r="C683" s="2">
        <v>337343100</v>
      </c>
      <c r="D683" s="3">
        <f>LN(FTSE_MIB_stock_data[[#This Row],[Close Price]]/B682)</f>
        <v>-1.1992397754896147E-2</v>
      </c>
      <c r="E683" s="3">
        <f t="shared" si="10"/>
        <v>-0.10630978352072491</v>
      </c>
    </row>
    <row r="684" spans="1:5" x14ac:dyDescent="0.3">
      <c r="A684" s="1">
        <v>44806</v>
      </c>
      <c r="B684" s="6">
        <v>21.920999999999999</v>
      </c>
      <c r="C684" s="2">
        <v>375061100</v>
      </c>
      <c r="D684" s="3">
        <f>LN(FTSE_MIB_stock_data[[#This Row],[Close Price]]/B683)</f>
        <v>2.8644116456216572E-2</v>
      </c>
      <c r="E684" s="3">
        <f t="shared" si="10"/>
        <v>-8.0340661184762518E-2</v>
      </c>
    </row>
    <row r="685" spans="1:5" x14ac:dyDescent="0.3">
      <c r="A685" s="1">
        <v>44809</v>
      </c>
      <c r="B685" s="6">
        <v>21.48</v>
      </c>
      <c r="C685" s="2">
        <v>346167100</v>
      </c>
      <c r="D685" s="3">
        <f>LN(FTSE_MIB_stock_data[[#This Row],[Close Price]]/B684)</f>
        <v>-2.0322811836526438E-2</v>
      </c>
      <c r="E685" s="3">
        <f t="shared" si="10"/>
        <v>-9.8842087598590297E-2</v>
      </c>
    </row>
    <row r="686" spans="1:5" x14ac:dyDescent="0.3">
      <c r="A686" s="1">
        <v>44810</v>
      </c>
      <c r="B686" s="6">
        <v>21.481000000000002</v>
      </c>
      <c r="C686" s="2">
        <v>296134000</v>
      </c>
      <c r="D686" s="3">
        <f>LN(FTSE_MIB_stock_data[[#This Row],[Close Price]]/B685)</f>
        <v>4.6553851175849712E-5</v>
      </c>
      <c r="E686" s="3">
        <f t="shared" si="10"/>
        <v>-9.8800134250713087E-2</v>
      </c>
    </row>
    <row r="687" spans="1:5" x14ac:dyDescent="0.3">
      <c r="A687" s="1">
        <v>44811</v>
      </c>
      <c r="B687" s="6">
        <v>21.489000000000001</v>
      </c>
      <c r="C687" s="2">
        <v>481173600</v>
      </c>
      <c r="D687" s="3">
        <f>LN(FTSE_MIB_stock_data[[#This Row],[Close Price]]/B686)</f>
        <v>3.7235280858407969E-4</v>
      </c>
      <c r="E687" s="3">
        <f t="shared" si="10"/>
        <v>-9.8464507467695833E-2</v>
      </c>
    </row>
    <row r="688" spans="1:5" x14ac:dyDescent="0.3">
      <c r="A688" s="1">
        <v>44812</v>
      </c>
      <c r="B688" s="6">
        <v>21.678000000000001</v>
      </c>
      <c r="C688" s="2">
        <v>577406700</v>
      </c>
      <c r="D688" s="3">
        <f>LN(FTSE_MIB_stock_data[[#This Row],[Close Price]]/B687)</f>
        <v>8.756745093134382E-3</v>
      </c>
      <c r="E688" s="3">
        <f t="shared" si="10"/>
        <v>-9.0535324718912472E-2</v>
      </c>
    </row>
    <row r="689" spans="1:5" x14ac:dyDescent="0.3">
      <c r="A689" s="1">
        <v>44813</v>
      </c>
      <c r="B689" s="6">
        <v>22.094999999999999</v>
      </c>
      <c r="C689" s="2">
        <v>538142200</v>
      </c>
      <c r="D689" s="3">
        <f>LN(FTSE_MIB_stock_data[[#This Row],[Close Price]]/B688)</f>
        <v>1.9053417189145088E-2</v>
      </c>
      <c r="E689" s="3">
        <f t="shared" si="10"/>
        <v>-7.3040778654136593E-2</v>
      </c>
    </row>
    <row r="690" spans="1:5" x14ac:dyDescent="0.3">
      <c r="A690" s="1">
        <v>44816</v>
      </c>
      <c r="B690" s="6">
        <v>22.61</v>
      </c>
      <c r="C690" s="2">
        <v>482361600</v>
      </c>
      <c r="D690" s="3">
        <f>LN(FTSE_MIB_stock_data[[#This Row],[Close Price]]/B689)</f>
        <v>2.3040947707175279E-2</v>
      </c>
      <c r="E690" s="3">
        <f t="shared" si="10"/>
        <v>-5.1434804497398859E-2</v>
      </c>
    </row>
    <row r="691" spans="1:5" x14ac:dyDescent="0.3">
      <c r="A691" s="1">
        <v>44817</v>
      </c>
      <c r="B691" s="6">
        <v>22.303999999999998</v>
      </c>
      <c r="C691" s="2">
        <v>503454600</v>
      </c>
      <c r="D691" s="3">
        <f>LN(FTSE_MIB_stock_data[[#This Row],[Close Price]]/B690)</f>
        <v>-1.3626251711765109E-2</v>
      </c>
      <c r="E691" s="3">
        <f t="shared" si="10"/>
        <v>-6.4272528947810034E-2</v>
      </c>
    </row>
    <row r="692" spans="1:5" x14ac:dyDescent="0.3">
      <c r="A692" s="1">
        <v>44818</v>
      </c>
      <c r="B692" s="6">
        <v>22.413</v>
      </c>
      <c r="C692" s="2">
        <v>386901600</v>
      </c>
      <c r="D692" s="3">
        <f>LN(FTSE_MIB_stock_data[[#This Row],[Close Price]]/B691)</f>
        <v>4.8751130836604982E-3</v>
      </c>
      <c r="E692" s="3">
        <f t="shared" si="10"/>
        <v>-5.969961402919946E-2</v>
      </c>
    </row>
    <row r="693" spans="1:5" x14ac:dyDescent="0.3">
      <c r="A693" s="1">
        <v>44819</v>
      </c>
      <c r="B693" s="6">
        <v>22.366</v>
      </c>
      <c r="C693" s="2">
        <v>465284200</v>
      </c>
      <c r="D693" s="3">
        <f>LN(FTSE_MIB_stock_data[[#This Row],[Close Price]]/B692)</f>
        <v>-2.0991990557772682E-3</v>
      </c>
      <c r="E693" s="3">
        <f t="shared" si="10"/>
        <v>-6.1671421379426036E-2</v>
      </c>
    </row>
    <row r="694" spans="1:5" x14ac:dyDescent="0.3">
      <c r="A694" s="1">
        <v>44820</v>
      </c>
      <c r="B694" s="6">
        <v>22.111000000000001</v>
      </c>
      <c r="C694" s="2">
        <v>995122100</v>
      </c>
      <c r="D694" s="3">
        <f>LN(FTSE_MIB_stock_data[[#This Row],[Close Price]]/B693)</f>
        <v>-1.1466726355977657E-2</v>
      </c>
      <c r="E694" s="3">
        <f t="shared" si="10"/>
        <v>-7.2369525088101946E-2</v>
      </c>
    </row>
    <row r="695" spans="1:5" x14ac:dyDescent="0.3">
      <c r="A695" s="1">
        <v>44823</v>
      </c>
      <c r="B695" s="6">
        <v>22.140999999999998</v>
      </c>
      <c r="C695" s="2">
        <v>423063400</v>
      </c>
      <c r="D695" s="3">
        <f>LN(FTSE_MIB_stock_data[[#This Row],[Close Price]]/B694)</f>
        <v>1.3558711288060325E-3</v>
      </c>
      <c r="E695" s="3">
        <f t="shared" si="10"/>
        <v>-7.1110924651787227E-2</v>
      </c>
    </row>
    <row r="696" spans="1:5" x14ac:dyDescent="0.3">
      <c r="A696" s="1">
        <v>44824</v>
      </c>
      <c r="B696" s="6">
        <v>21.774000000000001</v>
      </c>
      <c r="C696" s="2">
        <v>527295900</v>
      </c>
      <c r="D696" s="3">
        <f>LN(FTSE_MIB_stock_data[[#This Row],[Close Price]]/B695)</f>
        <v>-1.6714495919836647E-2</v>
      </c>
      <c r="E696" s="3">
        <f t="shared" si="10"/>
        <v>-8.6507803322705051E-2</v>
      </c>
    </row>
    <row r="697" spans="1:5" x14ac:dyDescent="0.3">
      <c r="A697" s="1">
        <v>44825</v>
      </c>
      <c r="B697" s="6">
        <v>22.036000000000001</v>
      </c>
      <c r="C697" s="2">
        <v>395912700</v>
      </c>
      <c r="D697" s="3">
        <f>LN(FTSE_MIB_stock_data[[#This Row],[Close Price]]/B696)</f>
        <v>1.1960882151481923E-2</v>
      </c>
      <c r="E697" s="3">
        <f t="shared" si="10"/>
        <v>-7.5516026178888959E-2</v>
      </c>
    </row>
    <row r="698" spans="1:5" x14ac:dyDescent="0.3">
      <c r="A698" s="1">
        <v>44826</v>
      </c>
      <c r="B698" s="6">
        <v>21.798999999999999</v>
      </c>
      <c r="C698" s="2">
        <v>433770900</v>
      </c>
      <c r="D698" s="3">
        <f>LN(FTSE_MIB_stock_data[[#This Row],[Close Price]]/B697)</f>
        <v>-1.0813382427192033E-2</v>
      </c>
      <c r="E698" s="3">
        <f t="shared" si="10"/>
        <v>-8.5458969625776107E-2</v>
      </c>
    </row>
    <row r="699" spans="1:5" x14ac:dyDescent="0.3">
      <c r="A699" s="1">
        <v>44827</v>
      </c>
      <c r="B699" s="6">
        <v>21.067</v>
      </c>
      <c r="C699" s="2">
        <v>500228400</v>
      </c>
      <c r="D699" s="3">
        <f>LN(FTSE_MIB_stock_data[[#This Row],[Close Price]]/B698)</f>
        <v>-3.4156262038944819E-2</v>
      </c>
      <c r="E699" s="3">
        <f t="shared" si="10"/>
        <v>-0.11616882027185763</v>
      </c>
    </row>
    <row r="700" spans="1:5" x14ac:dyDescent="0.3">
      <c r="A700" s="1">
        <v>44830</v>
      </c>
      <c r="B700" s="6">
        <v>21.207000000000001</v>
      </c>
      <c r="C700" s="2">
        <v>472341300</v>
      </c>
      <c r="D700" s="3">
        <f>LN(FTSE_MIB_stock_data[[#This Row],[Close Price]]/B699)</f>
        <v>6.623480712593533E-3</v>
      </c>
      <c r="E700" s="3">
        <f t="shared" si="10"/>
        <v>-0.11029535156905512</v>
      </c>
    </row>
    <row r="701" spans="1:5" x14ac:dyDescent="0.3">
      <c r="A701" s="1">
        <v>44831</v>
      </c>
      <c r="B701" s="6">
        <v>20.960999999999999</v>
      </c>
      <c r="C701" s="2">
        <v>527970000</v>
      </c>
      <c r="D701" s="3">
        <f>LN(FTSE_MIB_stock_data[[#This Row],[Close Price]]/B700)</f>
        <v>-1.1667747618503524E-2</v>
      </c>
      <c r="E701" s="3">
        <f t="shared" si="10"/>
        <v>-0.12061587514683672</v>
      </c>
    </row>
    <row r="702" spans="1:5" x14ac:dyDescent="0.3">
      <c r="A702" s="1">
        <v>44832</v>
      </c>
      <c r="B702" s="6">
        <v>20.853000000000002</v>
      </c>
      <c r="C702" s="2">
        <v>509551200</v>
      </c>
      <c r="D702" s="3">
        <f>LN(FTSE_MIB_stock_data[[#This Row],[Close Price]]/B701)</f>
        <v>-5.1657454519646916E-3</v>
      </c>
      <c r="E702" s="3">
        <f t="shared" si="10"/>
        <v>-0.12514683671756993</v>
      </c>
    </row>
    <row r="703" spans="1:5" x14ac:dyDescent="0.3">
      <c r="A703" s="1">
        <v>44833</v>
      </c>
      <c r="B703" s="6">
        <v>20.353000000000002</v>
      </c>
      <c r="C703" s="2">
        <v>437743100</v>
      </c>
      <c r="D703" s="3">
        <f>LN(FTSE_MIB_stock_data[[#This Row],[Close Price]]/B702)</f>
        <v>-2.4269501615716532E-2</v>
      </c>
      <c r="E703" s="3">
        <f t="shared" si="10"/>
        <v>-0.14612351065615026</v>
      </c>
    </row>
    <row r="704" spans="1:5" x14ac:dyDescent="0.3">
      <c r="A704" s="1">
        <v>44834</v>
      </c>
      <c r="B704" s="6">
        <v>20.649000000000001</v>
      </c>
      <c r="C704" s="2">
        <v>467354100</v>
      </c>
      <c r="D704" s="3">
        <f>LN(FTSE_MIB_stock_data[[#This Row],[Close Price]]/B703)</f>
        <v>1.4438570913594705E-2</v>
      </c>
      <c r="E704" s="3">
        <f t="shared" si="10"/>
        <v>-0.13370531968451074</v>
      </c>
    </row>
    <row r="705" spans="1:5" x14ac:dyDescent="0.3">
      <c r="A705" s="1">
        <v>44837</v>
      </c>
      <c r="B705" s="6">
        <v>20.972999999999999</v>
      </c>
      <c r="C705" s="2">
        <v>400944800</v>
      </c>
      <c r="D705" s="3">
        <f>LN(FTSE_MIB_stock_data[[#This Row],[Close Price]]/B704)</f>
        <v>1.5569004113620775E-2</v>
      </c>
      <c r="E705" s="3">
        <f t="shared" si="10"/>
        <v>-0.12011243497231078</v>
      </c>
    </row>
    <row r="706" spans="1:5" x14ac:dyDescent="0.3">
      <c r="A706" s="1">
        <v>44838</v>
      </c>
      <c r="B706" s="6">
        <v>21.690999999999999</v>
      </c>
      <c r="C706" s="2">
        <v>403945200</v>
      </c>
      <c r="D706" s="3">
        <f>LN(FTSE_MIB_stock_data[[#This Row],[Close Price]]/B705)</f>
        <v>3.3661531773541191E-2</v>
      </c>
      <c r="E706" s="3">
        <f t="shared" ref="E706:E769" si="11">((B706 - $B$2) / $B$2)</f>
        <v>-8.9989931196509471E-2</v>
      </c>
    </row>
    <row r="707" spans="1:5" x14ac:dyDescent="0.3">
      <c r="A707" s="1">
        <v>44839</v>
      </c>
      <c r="B707" s="6">
        <v>21.361000000000001</v>
      </c>
      <c r="C707" s="2">
        <v>402015300</v>
      </c>
      <c r="D707" s="3">
        <f>LN(FTSE_MIB_stock_data[[#This Row],[Close Price]]/B706)</f>
        <v>-1.5330598495961313E-2</v>
      </c>
      <c r="E707" s="3">
        <f t="shared" si="11"/>
        <v>-0.10383453599597239</v>
      </c>
    </row>
    <row r="708" spans="1:5" x14ac:dyDescent="0.3">
      <c r="A708" s="1">
        <v>44840</v>
      </c>
      <c r="B708" s="6">
        <v>21.140999999999998</v>
      </c>
      <c r="C708" s="2">
        <v>397961400</v>
      </c>
      <c r="D708" s="3">
        <f>LN(FTSE_MIB_stock_data[[#This Row],[Close Price]]/B707)</f>
        <v>-1.035254646254271E-2</v>
      </c>
      <c r="E708" s="3">
        <f t="shared" si="11"/>
        <v>-0.11306427252894782</v>
      </c>
    </row>
    <row r="709" spans="1:5" x14ac:dyDescent="0.3">
      <c r="A709" s="1">
        <v>44841</v>
      </c>
      <c r="B709" s="6">
        <v>20.902000000000001</v>
      </c>
      <c r="C709" s="2">
        <v>342344400</v>
      </c>
      <c r="D709" s="3">
        <f>LN(FTSE_MIB_stock_data[[#This Row],[Close Price]]/B708)</f>
        <v>-1.1369434840683009E-2</v>
      </c>
      <c r="E709" s="3">
        <f t="shared" si="11"/>
        <v>-0.1230911226715891</v>
      </c>
    </row>
    <row r="710" spans="1:5" x14ac:dyDescent="0.3">
      <c r="A710" s="1">
        <v>44844</v>
      </c>
      <c r="B710" s="6">
        <v>20.913</v>
      </c>
      <c r="C710" s="2">
        <v>367998900</v>
      </c>
      <c r="D710" s="3">
        <f>LN(FTSE_MIB_stock_data[[#This Row],[Close Price]]/B709)</f>
        <v>5.2612700005945357E-4</v>
      </c>
      <c r="E710" s="3">
        <f t="shared" si="11"/>
        <v>-0.12262963584494035</v>
      </c>
    </row>
    <row r="711" spans="1:5" x14ac:dyDescent="0.3">
      <c r="A711" s="1">
        <v>44845</v>
      </c>
      <c r="B711" s="6">
        <v>20.731000000000002</v>
      </c>
      <c r="C711" s="2">
        <v>455465000</v>
      </c>
      <c r="D711" s="3">
        <f>LN(FTSE_MIB_stock_data[[#This Row],[Close Price]]/B710)</f>
        <v>-8.740810621395919E-3</v>
      </c>
      <c r="E711" s="3">
        <f t="shared" si="11"/>
        <v>-0.13026514515858353</v>
      </c>
    </row>
    <row r="712" spans="1:5" x14ac:dyDescent="0.3">
      <c r="A712" s="1">
        <v>44846</v>
      </c>
      <c r="B712" s="6">
        <v>20.466999999999999</v>
      </c>
      <c r="C712" s="2">
        <v>377391000</v>
      </c>
      <c r="D712" s="3">
        <f>LN(FTSE_MIB_stock_data[[#This Row],[Close Price]]/B711)</f>
        <v>-1.2816331553663202E-2</v>
      </c>
      <c r="E712" s="3">
        <f t="shared" si="11"/>
        <v>-0.14134082899815406</v>
      </c>
    </row>
    <row r="713" spans="1:5" x14ac:dyDescent="0.3">
      <c r="A713" s="1">
        <v>44847</v>
      </c>
      <c r="B713" s="6">
        <v>20.786000000000001</v>
      </c>
      <c r="C713" s="2">
        <v>458577200</v>
      </c>
      <c r="D713" s="3">
        <f>LN(FTSE_MIB_stock_data[[#This Row],[Close Price]]/B712)</f>
        <v>1.5465850168917782E-2</v>
      </c>
      <c r="E713" s="3">
        <f t="shared" si="11"/>
        <v>-0.1279577110253397</v>
      </c>
    </row>
    <row r="714" spans="1:5" x14ac:dyDescent="0.3">
      <c r="A714" s="1">
        <v>44848</v>
      </c>
      <c r="B714" s="6">
        <v>20.931000000000001</v>
      </c>
      <c r="C714" s="2">
        <v>435448900</v>
      </c>
      <c r="D714" s="3">
        <f>LN(FTSE_MIB_stock_data[[#This Row],[Close Price]]/B713)</f>
        <v>6.9516304589792455E-3</v>
      </c>
      <c r="E714" s="3">
        <f t="shared" si="11"/>
        <v>-0.12187447558315144</v>
      </c>
    </row>
    <row r="715" spans="1:5" x14ac:dyDescent="0.3">
      <c r="A715" s="1">
        <v>44851</v>
      </c>
      <c r="B715" s="6">
        <v>21.32</v>
      </c>
      <c r="C715" s="2">
        <v>329692300</v>
      </c>
      <c r="D715" s="3">
        <f>LN(FTSE_MIB_stock_data[[#This Row],[Close Price]]/B714)</f>
        <v>1.8414285672434583E-2</v>
      </c>
      <c r="E715" s="3">
        <f t="shared" si="11"/>
        <v>-0.105554623258936</v>
      </c>
    </row>
    <row r="716" spans="1:5" x14ac:dyDescent="0.3">
      <c r="A716" s="1">
        <v>44852</v>
      </c>
      <c r="B716" s="6">
        <v>21.518999999999998</v>
      </c>
      <c r="C716" s="2">
        <v>544115900</v>
      </c>
      <c r="D716" s="3">
        <f>LN(FTSE_MIB_stock_data[[#This Row],[Close Price]]/B715)</f>
        <v>9.2906665147631518E-3</v>
      </c>
      <c r="E716" s="3">
        <f t="shared" si="11"/>
        <v>-9.7205907031381114E-2</v>
      </c>
    </row>
    <row r="717" spans="1:5" x14ac:dyDescent="0.3">
      <c r="A717" s="1">
        <v>44853</v>
      </c>
      <c r="B717" s="6">
        <v>21.472000000000001</v>
      </c>
      <c r="C717" s="2">
        <v>317854200</v>
      </c>
      <c r="D717" s="3">
        <f>LN(FTSE_MIB_stock_data[[#This Row],[Close Price]]/B716)</f>
        <v>-2.1865050231356076E-3</v>
      </c>
      <c r="E717" s="3">
        <f t="shared" si="11"/>
        <v>-9.9177714381607537E-2</v>
      </c>
    </row>
    <row r="718" spans="1:5" x14ac:dyDescent="0.3">
      <c r="A718" s="1">
        <v>44854</v>
      </c>
      <c r="B718" s="6">
        <v>21.702000000000002</v>
      </c>
      <c r="C718" s="2">
        <v>380199900</v>
      </c>
      <c r="D718" s="3">
        <f>LN(FTSE_MIB_stock_data[[#This Row],[Close Price]]/B717)</f>
        <v>1.0654661408744687E-2</v>
      </c>
      <c r="E718" s="3">
        <f t="shared" si="11"/>
        <v>-8.9528444369860585E-2</v>
      </c>
    </row>
    <row r="719" spans="1:5" x14ac:dyDescent="0.3">
      <c r="A719" s="1">
        <v>44855</v>
      </c>
      <c r="B719" s="6">
        <v>21.568000000000001</v>
      </c>
      <c r="C719" s="2">
        <v>358440400</v>
      </c>
      <c r="D719" s="3">
        <f>LN(FTSE_MIB_stock_data[[#This Row],[Close Price]]/B718)</f>
        <v>-6.1936874681194293E-3</v>
      </c>
      <c r="E719" s="3">
        <f t="shared" si="11"/>
        <v>-9.5150192985400117E-2</v>
      </c>
    </row>
    <row r="720" spans="1:5" x14ac:dyDescent="0.3">
      <c r="A720" s="1">
        <v>44858</v>
      </c>
      <c r="B720" s="6">
        <v>21.983000000000001</v>
      </c>
      <c r="C720" s="2">
        <v>425390000</v>
      </c>
      <c r="D720" s="3">
        <f>LN(FTSE_MIB_stock_data[[#This Row],[Close Price]]/B719)</f>
        <v>1.9058692648083519E-2</v>
      </c>
      <c r="E720" s="3">
        <f t="shared" si="11"/>
        <v>-7.7739553616378507E-2</v>
      </c>
    </row>
    <row r="721" spans="1:5" x14ac:dyDescent="0.3">
      <c r="A721" s="1">
        <v>44859</v>
      </c>
      <c r="B721" s="6">
        <v>22.29</v>
      </c>
      <c r="C721" s="2">
        <v>416215300</v>
      </c>
      <c r="D721" s="3">
        <f>LN(FTSE_MIB_stock_data[[#This Row],[Close Price]]/B720)</f>
        <v>1.3868720019797462E-2</v>
      </c>
      <c r="E721" s="3">
        <f t="shared" si="11"/>
        <v>-6.485987581809026E-2</v>
      </c>
    </row>
    <row r="722" spans="1:5" x14ac:dyDescent="0.3">
      <c r="A722" s="1">
        <v>44860</v>
      </c>
      <c r="B722" s="6">
        <v>22.39</v>
      </c>
      <c r="C722" s="2">
        <v>402728500</v>
      </c>
      <c r="D722" s="3">
        <f>LN(FTSE_MIB_stock_data[[#This Row],[Close Price]]/B721)</f>
        <v>4.4762832128860458E-3</v>
      </c>
      <c r="E722" s="3">
        <f t="shared" si="11"/>
        <v>-6.0664541030374143E-2</v>
      </c>
    </row>
    <row r="723" spans="1:5" x14ac:dyDescent="0.3">
      <c r="A723" s="1">
        <v>44861</v>
      </c>
      <c r="B723" s="6">
        <v>22.59</v>
      </c>
      <c r="C723" s="2">
        <v>598066800</v>
      </c>
      <c r="D723" s="3">
        <f>LN(FTSE_MIB_stock_data[[#This Row],[Close Price]]/B722)</f>
        <v>8.8928998692484554E-3</v>
      </c>
      <c r="E723" s="3">
        <f t="shared" si="11"/>
        <v>-5.2273871454942049E-2</v>
      </c>
    </row>
    <row r="724" spans="1:5" x14ac:dyDescent="0.3">
      <c r="A724" s="1">
        <v>44862</v>
      </c>
      <c r="B724" s="6">
        <v>22.529</v>
      </c>
      <c r="C724" s="2">
        <v>393453500</v>
      </c>
      <c r="D724" s="3">
        <f>LN(FTSE_MIB_stock_data[[#This Row],[Close Price]]/B723)</f>
        <v>-2.7039622849061419E-3</v>
      </c>
      <c r="E724" s="3">
        <f t="shared" si="11"/>
        <v>-5.4833025675448843E-2</v>
      </c>
    </row>
    <row r="725" spans="1:5" x14ac:dyDescent="0.3">
      <c r="A725" s="1">
        <v>44865</v>
      </c>
      <c r="B725" s="6">
        <v>22.652000000000001</v>
      </c>
      <c r="C725" s="2">
        <v>376563300</v>
      </c>
      <c r="D725" s="3">
        <f>LN(FTSE_MIB_stock_data[[#This Row],[Close Price]]/B724)</f>
        <v>5.444780056552836E-3</v>
      </c>
      <c r="E725" s="3">
        <f t="shared" si="11"/>
        <v>-4.9672763886558044E-2</v>
      </c>
    </row>
    <row r="726" spans="1:5" x14ac:dyDescent="0.3">
      <c r="A726" s="1">
        <v>44866</v>
      </c>
      <c r="B726" s="6">
        <v>22.795999999999999</v>
      </c>
      <c r="C726" s="2">
        <v>467679400</v>
      </c>
      <c r="D726" s="3">
        <f>LN(FTSE_MIB_stock_data[[#This Row],[Close Price]]/B725)</f>
        <v>6.3369337211944656E-3</v>
      </c>
      <c r="E726" s="3">
        <f t="shared" si="11"/>
        <v>-4.363148179224699E-2</v>
      </c>
    </row>
    <row r="727" spans="1:5" x14ac:dyDescent="0.3">
      <c r="A727" s="1">
        <v>44867</v>
      </c>
      <c r="B727" s="6">
        <v>22.803000000000001</v>
      </c>
      <c r="C727" s="2">
        <v>512251100</v>
      </c>
      <c r="D727" s="3">
        <f>LN(FTSE_MIB_stock_data[[#This Row],[Close Price]]/B726)</f>
        <v>3.0702427926008021E-4</v>
      </c>
      <c r="E727" s="3">
        <f t="shared" si="11"/>
        <v>-4.3337808357106801E-2</v>
      </c>
    </row>
    <row r="728" spans="1:5" x14ac:dyDescent="0.3">
      <c r="A728" s="1">
        <v>44868</v>
      </c>
      <c r="B728" s="6">
        <v>22.706</v>
      </c>
      <c r="C728" s="2">
        <v>493262700</v>
      </c>
      <c r="D728" s="3">
        <f>LN(FTSE_MIB_stock_data[[#This Row],[Close Price]]/B727)</f>
        <v>-4.2628995096712363E-3</v>
      </c>
      <c r="E728" s="3">
        <f t="shared" si="11"/>
        <v>-4.7407283101191439E-2</v>
      </c>
    </row>
    <row r="729" spans="1:5" x14ac:dyDescent="0.3">
      <c r="A729" s="1">
        <v>44869</v>
      </c>
      <c r="B729" s="6">
        <v>23.282</v>
      </c>
      <c r="C729" s="2">
        <v>691058700</v>
      </c>
      <c r="D729" s="3">
        <f>LN(FTSE_MIB_stock_data[[#This Row],[Close Price]]/B728)</f>
        <v>2.5051323083707444E-2</v>
      </c>
      <c r="E729" s="3">
        <f t="shared" si="11"/>
        <v>-2.324215472394691E-2</v>
      </c>
    </row>
    <row r="730" spans="1:5" x14ac:dyDescent="0.3">
      <c r="A730" s="1">
        <v>44872</v>
      </c>
      <c r="B730" s="6">
        <v>23.492999999999999</v>
      </c>
      <c r="C730" s="2">
        <v>692042000</v>
      </c>
      <c r="D730" s="3">
        <f>LN(FTSE_MIB_stock_data[[#This Row],[Close Price]]/B729)</f>
        <v>9.0219746108610808E-3</v>
      </c>
      <c r="E730" s="3">
        <f t="shared" si="11"/>
        <v>-1.4389998321866085E-2</v>
      </c>
    </row>
    <row r="731" spans="1:5" x14ac:dyDescent="0.3">
      <c r="A731" s="1">
        <v>44873</v>
      </c>
      <c r="B731" s="6">
        <v>23.693999999999999</v>
      </c>
      <c r="C731" s="2">
        <v>731285800</v>
      </c>
      <c r="D731" s="3">
        <f>LN(FTSE_MIB_stock_data[[#This Row],[Close Price]]/B730)</f>
        <v>8.5193470956570969E-3</v>
      </c>
      <c r="E731" s="3">
        <f t="shared" si="11"/>
        <v>-5.9573753985567822E-3</v>
      </c>
    </row>
    <row r="732" spans="1:5" x14ac:dyDescent="0.3">
      <c r="A732" s="1">
        <v>44874</v>
      </c>
      <c r="B732" s="6">
        <v>23.78</v>
      </c>
      <c r="C732" s="2">
        <v>463540300</v>
      </c>
      <c r="D732" s="3">
        <f>LN(FTSE_MIB_stock_data[[#This Row],[Close Price]]/B731)</f>
        <v>3.6230397300683853E-3</v>
      </c>
      <c r="E732" s="3">
        <f t="shared" si="11"/>
        <v>-2.3493874811208841E-3</v>
      </c>
    </row>
    <row r="733" spans="1:5" x14ac:dyDescent="0.3">
      <c r="A733" s="1">
        <v>44875</v>
      </c>
      <c r="B733" s="6">
        <v>24.393999999999998</v>
      </c>
      <c r="C733" s="2">
        <v>824957200</v>
      </c>
      <c r="D733" s="3">
        <f>LN(FTSE_MIB_stock_data[[#This Row],[Close Price]]/B732)</f>
        <v>2.5492309158410668E-2</v>
      </c>
      <c r="E733" s="3">
        <f t="shared" si="11"/>
        <v>2.3409968115455607E-2</v>
      </c>
    </row>
    <row r="734" spans="1:5" x14ac:dyDescent="0.3">
      <c r="A734" s="1">
        <v>44876</v>
      </c>
      <c r="B734" s="6">
        <v>24.456</v>
      </c>
      <c r="C734" s="2">
        <v>634189300</v>
      </c>
      <c r="D734" s="3">
        <f>LN(FTSE_MIB_stock_data[[#This Row],[Close Price]]/B733)</f>
        <v>2.5383841674869851E-3</v>
      </c>
      <c r="E734" s="3">
        <f t="shared" si="11"/>
        <v>2.6011075683839615E-2</v>
      </c>
    </row>
    <row r="735" spans="1:5" x14ac:dyDescent="0.3">
      <c r="A735" s="1">
        <v>44879</v>
      </c>
      <c r="B735" s="6">
        <v>24.597000000000001</v>
      </c>
      <c r="C735" s="2">
        <v>394243400</v>
      </c>
      <c r="D735" s="3">
        <f>LN(FTSE_MIB_stock_data[[#This Row],[Close Price]]/B734)</f>
        <v>5.748899693617057E-3</v>
      </c>
      <c r="E735" s="3">
        <f t="shared" si="11"/>
        <v>3.1926497734519332E-2</v>
      </c>
    </row>
    <row r="736" spans="1:5" x14ac:dyDescent="0.3">
      <c r="A736" s="1">
        <v>44880</v>
      </c>
      <c r="B736" s="6">
        <v>24.7</v>
      </c>
      <c r="C736" s="2">
        <v>499693900</v>
      </c>
      <c r="D736" s="3">
        <f>LN(FTSE_MIB_stock_data[[#This Row],[Close Price]]/B735)</f>
        <v>4.1787593517810095E-3</v>
      </c>
      <c r="E736" s="3">
        <f t="shared" si="11"/>
        <v>3.6247692565866789E-2</v>
      </c>
    </row>
    <row r="737" spans="1:5" x14ac:dyDescent="0.3">
      <c r="A737" s="1">
        <v>44881</v>
      </c>
      <c r="B737" s="6">
        <v>24.530999999999999</v>
      </c>
      <c r="C737" s="2">
        <v>483665300</v>
      </c>
      <c r="D737" s="3">
        <f>LN(FTSE_MIB_stock_data[[#This Row],[Close Price]]/B736)</f>
        <v>-6.8656197859815887E-3</v>
      </c>
      <c r="E737" s="3">
        <f t="shared" si="11"/>
        <v>2.9157576774626628E-2</v>
      </c>
    </row>
    <row r="738" spans="1:5" x14ac:dyDescent="0.3">
      <c r="A738" s="1">
        <v>44882</v>
      </c>
      <c r="B738" s="6">
        <v>24.34</v>
      </c>
      <c r="C738" s="2">
        <v>465796300</v>
      </c>
      <c r="D738" s="3">
        <f>LN(FTSE_MIB_stock_data[[#This Row],[Close Price]]/B737)</f>
        <v>-7.8165362885687859E-3</v>
      </c>
      <c r="E738" s="3">
        <f t="shared" si="11"/>
        <v>2.1144487330088998E-2</v>
      </c>
    </row>
    <row r="739" spans="1:5" x14ac:dyDescent="0.3">
      <c r="A739" s="1">
        <v>44883</v>
      </c>
      <c r="B739" s="6">
        <v>24.675000000000001</v>
      </c>
      <c r="C739" s="2">
        <v>568161900</v>
      </c>
      <c r="D739" s="3">
        <f>LN(FTSE_MIB_stock_data[[#This Row],[Close Price]]/B738)</f>
        <v>1.3669497760164146E-2</v>
      </c>
      <c r="E739" s="3">
        <f t="shared" si="11"/>
        <v>3.5198858868937838E-2</v>
      </c>
    </row>
    <row r="740" spans="1:5" x14ac:dyDescent="0.3">
      <c r="A740" s="1">
        <v>44886</v>
      </c>
      <c r="B740" s="6">
        <v>24.356000000000002</v>
      </c>
      <c r="C740" s="2">
        <v>442472800</v>
      </c>
      <c r="D740" s="3">
        <f>LN(FTSE_MIB_stock_data[[#This Row],[Close Price]]/B739)</f>
        <v>-1.3012359573217561E-2</v>
      </c>
      <c r="E740" s="3">
        <f t="shared" si="11"/>
        <v>2.1815740896123644E-2</v>
      </c>
    </row>
    <row r="741" spans="1:5" x14ac:dyDescent="0.3">
      <c r="A741" s="1">
        <v>44887</v>
      </c>
      <c r="B741" s="6">
        <v>24.591000000000001</v>
      </c>
      <c r="C741" s="2">
        <v>356506900</v>
      </c>
      <c r="D741" s="3">
        <f>LN(FTSE_MIB_stock_data[[#This Row],[Close Price]]/B740)</f>
        <v>9.6022965926757069E-3</v>
      </c>
      <c r="E741" s="3">
        <f t="shared" si="11"/>
        <v>3.1674777647256361E-2</v>
      </c>
    </row>
    <row r="742" spans="1:5" x14ac:dyDescent="0.3">
      <c r="A742" s="1">
        <v>44888</v>
      </c>
      <c r="B742" s="6">
        <v>24.581</v>
      </c>
      <c r="C742" s="2">
        <v>427043100</v>
      </c>
      <c r="D742" s="3">
        <f>LN(FTSE_MIB_stock_data[[#This Row],[Close Price]]/B741)</f>
        <v>-4.0673554615890529E-4</v>
      </c>
      <c r="E742" s="3">
        <f t="shared" si="11"/>
        <v>3.1255244168484686E-2</v>
      </c>
    </row>
    <row r="743" spans="1:5" x14ac:dyDescent="0.3">
      <c r="A743" s="1">
        <v>44889</v>
      </c>
      <c r="B743" s="6">
        <v>24.731000000000002</v>
      </c>
      <c r="C743" s="2">
        <v>311226900</v>
      </c>
      <c r="D743" s="3">
        <f>LN(FTSE_MIB_stock_data[[#This Row],[Close Price]]/B742)</f>
        <v>6.0837306394770328E-3</v>
      </c>
      <c r="E743" s="3">
        <f t="shared" si="11"/>
        <v>3.7548246350058871E-2</v>
      </c>
    </row>
    <row r="744" spans="1:5" x14ac:dyDescent="0.3">
      <c r="A744" s="1">
        <v>44890</v>
      </c>
      <c r="B744" s="6">
        <v>24.719000000000001</v>
      </c>
      <c r="C744" s="2">
        <v>255539600</v>
      </c>
      <c r="D744" s="3">
        <f>LN(FTSE_MIB_stock_data[[#This Row],[Close Price]]/B743)</f>
        <v>-4.8533873551282012E-4</v>
      </c>
      <c r="E744" s="3">
        <f t="shared" si="11"/>
        <v>3.7044806175532921E-2</v>
      </c>
    </row>
    <row r="745" spans="1:5" x14ac:dyDescent="0.3">
      <c r="A745" s="1">
        <v>44893</v>
      </c>
      <c r="B745" s="6">
        <v>24.440999999999999</v>
      </c>
      <c r="C745" s="2">
        <v>377821400</v>
      </c>
      <c r="D745" s="3">
        <f>LN(FTSE_MIB_stock_data[[#This Row],[Close Price]]/B744)</f>
        <v>-1.1310128700194334E-2</v>
      </c>
      <c r="E745" s="3">
        <f t="shared" si="11"/>
        <v>2.5381775465682183E-2</v>
      </c>
    </row>
    <row r="746" spans="1:5" x14ac:dyDescent="0.3">
      <c r="A746" s="1">
        <v>44894</v>
      </c>
      <c r="B746" s="6">
        <v>24.466000000000001</v>
      </c>
      <c r="C746" s="2">
        <v>359518400</v>
      </c>
      <c r="D746" s="3">
        <f>LN(FTSE_MIB_stock_data[[#This Row],[Close Price]]/B745)</f>
        <v>1.0223486281101968E-3</v>
      </c>
      <c r="E746" s="3">
        <f t="shared" si="11"/>
        <v>2.6430609162611286E-2</v>
      </c>
    </row>
    <row r="747" spans="1:5" x14ac:dyDescent="0.3">
      <c r="A747" s="1">
        <v>44895</v>
      </c>
      <c r="B747" s="6">
        <v>24.61</v>
      </c>
      <c r="C747" s="2">
        <v>681498200</v>
      </c>
      <c r="D747" s="3">
        <f>LN(FTSE_MIB_stock_data[[#This Row],[Close Price]]/B746)</f>
        <v>5.8684657782397554E-3</v>
      </c>
      <c r="E747" s="3">
        <f t="shared" si="11"/>
        <v>3.247189125692234E-2</v>
      </c>
    </row>
    <row r="748" spans="1:5" x14ac:dyDescent="0.3">
      <c r="A748" s="1">
        <v>44896</v>
      </c>
      <c r="B748" s="6">
        <v>24.686</v>
      </c>
      <c r="C748" s="2">
        <v>619545100</v>
      </c>
      <c r="D748" s="3">
        <f>LN(FTSE_MIB_stock_data[[#This Row],[Close Price]]/B747)</f>
        <v>3.0834169187725453E-3</v>
      </c>
      <c r="E748" s="3">
        <f t="shared" si="11"/>
        <v>3.5660345695586571E-2</v>
      </c>
    </row>
    <row r="749" spans="1:5" x14ac:dyDescent="0.3">
      <c r="A749" s="1">
        <v>44897</v>
      </c>
      <c r="B749" s="6">
        <v>24.622</v>
      </c>
      <c r="C749" s="2">
        <v>354863900</v>
      </c>
      <c r="D749" s="3">
        <f>LN(FTSE_MIB_stock_data[[#This Row],[Close Price]]/B748)</f>
        <v>-2.5959290963137242E-3</v>
      </c>
      <c r="E749" s="3">
        <f t="shared" si="11"/>
        <v>3.297533143144829E-2</v>
      </c>
    </row>
    <row r="750" spans="1:5" x14ac:dyDescent="0.3">
      <c r="A750" s="1">
        <v>44900</v>
      </c>
      <c r="B750" s="6">
        <v>24.547999999999998</v>
      </c>
      <c r="C750" s="2">
        <v>271908000</v>
      </c>
      <c r="D750" s="3">
        <f>LN(FTSE_MIB_stock_data[[#This Row],[Close Price]]/B749)</f>
        <v>-3.0099676985727124E-3</v>
      </c>
      <c r="E750" s="3">
        <f t="shared" si="11"/>
        <v>2.9870783688538335E-2</v>
      </c>
    </row>
    <row r="751" spans="1:5" x14ac:dyDescent="0.3">
      <c r="A751" s="1">
        <v>44901</v>
      </c>
      <c r="B751" s="6">
        <v>24.265000000000001</v>
      </c>
      <c r="C751" s="2">
        <v>463522700</v>
      </c>
      <c r="D751" s="3">
        <f>LN(FTSE_MIB_stock_data[[#This Row],[Close Price]]/B750)</f>
        <v>-1.159540166967101E-2</v>
      </c>
      <c r="E751" s="3">
        <f t="shared" si="11"/>
        <v>1.7997986239301982E-2</v>
      </c>
    </row>
    <row r="752" spans="1:5" x14ac:dyDescent="0.3">
      <c r="A752" s="1">
        <v>44902</v>
      </c>
      <c r="B752" s="6">
        <v>24.241</v>
      </c>
      <c r="C752" s="2">
        <v>317701100</v>
      </c>
      <c r="D752" s="3">
        <f>LN(FTSE_MIB_stock_data[[#This Row],[Close Price]]/B751)</f>
        <v>-9.895683815813528E-4</v>
      </c>
      <c r="E752" s="3">
        <f t="shared" si="11"/>
        <v>1.6991105890250092E-2</v>
      </c>
    </row>
    <row r="753" spans="1:5" x14ac:dyDescent="0.3">
      <c r="A753" s="1">
        <v>44903</v>
      </c>
      <c r="B753" s="6">
        <v>24.207000000000001</v>
      </c>
      <c r="C753" s="2">
        <v>243494700</v>
      </c>
      <c r="D753" s="3">
        <f>LN(FTSE_MIB_stock_data[[#This Row],[Close Price]]/B752)</f>
        <v>-1.4035669411190008E-3</v>
      </c>
      <c r="E753" s="3">
        <f t="shared" si="11"/>
        <v>1.5564692062426676E-2</v>
      </c>
    </row>
    <row r="754" spans="1:5" x14ac:dyDescent="0.3">
      <c r="A754" s="1">
        <v>44904</v>
      </c>
      <c r="B754" s="6">
        <v>24.277000000000001</v>
      </c>
      <c r="C754" s="2">
        <v>396141100</v>
      </c>
      <c r="D754" s="3">
        <f>LN(FTSE_MIB_stock_data[[#This Row],[Close Price]]/B753)</f>
        <v>2.8875525384906863E-3</v>
      </c>
      <c r="E754" s="3">
        <f t="shared" si="11"/>
        <v>1.8501426413827928E-2</v>
      </c>
    </row>
    <row r="755" spans="1:5" x14ac:dyDescent="0.3">
      <c r="A755" s="1">
        <v>44907</v>
      </c>
      <c r="B755" s="6">
        <v>24.303999999999998</v>
      </c>
      <c r="C755" s="2">
        <v>345228100</v>
      </c>
      <c r="D755" s="3">
        <f>LN(FTSE_MIB_stock_data[[#This Row],[Close Price]]/B754)</f>
        <v>1.1115457804470263E-3</v>
      </c>
      <c r="E755" s="3">
        <f t="shared" si="11"/>
        <v>1.9634166806511158E-2</v>
      </c>
    </row>
    <row r="756" spans="1:5" x14ac:dyDescent="0.3">
      <c r="A756" s="1">
        <v>44908</v>
      </c>
      <c r="B756" s="6">
        <v>24.637</v>
      </c>
      <c r="C756" s="2">
        <v>464187300</v>
      </c>
      <c r="D756" s="3">
        <f>LN(FTSE_MIB_stock_data[[#This Row],[Close Price]]/B755)</f>
        <v>1.3608432152620606E-2</v>
      </c>
      <c r="E756" s="3">
        <f t="shared" si="11"/>
        <v>3.3604631649605719E-2</v>
      </c>
    </row>
    <row r="757" spans="1:5" x14ac:dyDescent="0.3">
      <c r="A757" s="1">
        <v>44909</v>
      </c>
      <c r="B757" s="6">
        <v>24.574000000000002</v>
      </c>
      <c r="C757" s="2">
        <v>314553900</v>
      </c>
      <c r="D757" s="3">
        <f>LN(FTSE_MIB_stock_data[[#This Row],[Close Price]]/B756)</f>
        <v>-2.5604045606580526E-3</v>
      </c>
      <c r="E757" s="3">
        <f t="shared" si="11"/>
        <v>3.0961570733344653E-2</v>
      </c>
    </row>
    <row r="758" spans="1:5" x14ac:dyDescent="0.3">
      <c r="A758" s="1">
        <v>44910</v>
      </c>
      <c r="B758" s="6">
        <v>23.725999999999999</v>
      </c>
      <c r="C758" s="2">
        <v>568089000</v>
      </c>
      <c r="D758" s="3">
        <f>LN(FTSE_MIB_stock_data[[#This Row],[Close Price]]/B757)</f>
        <v>-3.5117480206468127E-2</v>
      </c>
      <c r="E758" s="3">
        <f t="shared" si="11"/>
        <v>-4.6148682664876421E-3</v>
      </c>
    </row>
    <row r="759" spans="1:5" x14ac:dyDescent="0.3">
      <c r="A759" s="1">
        <v>44911</v>
      </c>
      <c r="B759" s="6">
        <v>23.687999999999999</v>
      </c>
      <c r="C759" s="2">
        <v>668735500</v>
      </c>
      <c r="D759" s="3">
        <f>LN(FTSE_MIB_stock_data[[#This Row],[Close Price]]/B758)</f>
        <v>-1.6029024396214311E-3</v>
      </c>
      <c r="E759" s="3">
        <f t="shared" si="11"/>
        <v>-6.2090954858197555E-3</v>
      </c>
    </row>
    <row r="760" spans="1:5" x14ac:dyDescent="0.3">
      <c r="A760" s="1">
        <v>44914</v>
      </c>
      <c r="B760" s="6">
        <v>23.684000000000001</v>
      </c>
      <c r="C760" s="2">
        <v>335971100</v>
      </c>
      <c r="D760" s="3">
        <f>LN(FTSE_MIB_stock_data[[#This Row],[Close Price]]/B759)</f>
        <v>-1.6887612976034663E-4</v>
      </c>
      <c r="E760" s="3">
        <f t="shared" si="11"/>
        <v>-6.3769088773283052E-3</v>
      </c>
    </row>
    <row r="761" spans="1:5" x14ac:dyDescent="0.3">
      <c r="A761" s="1">
        <v>44915</v>
      </c>
      <c r="B761" s="6">
        <v>23.718</v>
      </c>
      <c r="C761" s="2">
        <v>371100900</v>
      </c>
      <c r="D761" s="3">
        <f>LN(FTSE_MIB_stock_data[[#This Row],[Close Price]]/B760)</f>
        <v>1.434538873073835E-3</v>
      </c>
      <c r="E761" s="3">
        <f t="shared" si="11"/>
        <v>-4.9504950495048898E-3</v>
      </c>
    </row>
    <row r="762" spans="1:5" x14ac:dyDescent="0.3">
      <c r="A762" s="1">
        <v>44916</v>
      </c>
      <c r="B762" s="6">
        <v>24.111999999999998</v>
      </c>
      <c r="C762" s="2">
        <v>332791000</v>
      </c>
      <c r="D762" s="3">
        <f>LN(FTSE_MIB_stock_data[[#This Row],[Close Price]]/B761)</f>
        <v>1.6475388341536047E-2</v>
      </c>
      <c r="E762" s="3">
        <f t="shared" si="11"/>
        <v>1.1579124014096318E-2</v>
      </c>
    </row>
    <row r="763" spans="1:5" x14ac:dyDescent="0.3">
      <c r="A763" s="1">
        <v>44917</v>
      </c>
      <c r="B763" s="6">
        <v>23.812999999999999</v>
      </c>
      <c r="C763" s="2">
        <v>280811100</v>
      </c>
      <c r="D763" s="3">
        <f>LN(FTSE_MIB_stock_data[[#This Row],[Close Price]]/B762)</f>
        <v>-1.247799184233366E-2</v>
      </c>
      <c r="E763" s="3">
        <f t="shared" si="11"/>
        <v>-9.6492700117468066E-4</v>
      </c>
    </row>
    <row r="764" spans="1:5" x14ac:dyDescent="0.3">
      <c r="A764" s="1">
        <v>44918</v>
      </c>
      <c r="B764" s="6">
        <v>23.878</v>
      </c>
      <c r="C764" s="2">
        <v>253043700</v>
      </c>
      <c r="D764" s="3">
        <f>LN(FTSE_MIB_stock_data[[#This Row],[Close Price]]/B763)</f>
        <v>2.7258828813904812E-3</v>
      </c>
      <c r="E764" s="3">
        <f t="shared" si="11"/>
        <v>1.7620406108408121E-3</v>
      </c>
    </row>
    <row r="765" spans="1:5" x14ac:dyDescent="0.3">
      <c r="A765" s="1">
        <v>44922</v>
      </c>
      <c r="B765" s="6">
        <v>23.856000000000002</v>
      </c>
      <c r="C765" s="2">
        <v>216142900</v>
      </c>
      <c r="D765" s="3">
        <f>LN(FTSE_MIB_stock_data[[#This Row],[Close Price]]/B764)</f>
        <v>-9.217749008138534E-4</v>
      </c>
      <c r="E765" s="3">
        <f t="shared" si="11"/>
        <v>8.3906695754334319E-4</v>
      </c>
    </row>
    <row r="766" spans="1:5" x14ac:dyDescent="0.3">
      <c r="A766" s="1">
        <v>44923</v>
      </c>
      <c r="B766" s="6">
        <v>23.77</v>
      </c>
      <c r="C766" s="2">
        <v>283942900</v>
      </c>
      <c r="D766" s="3">
        <f>LN(FTSE_MIB_stock_data[[#This Row],[Close Price]]/B765)</f>
        <v>-3.6114766502801043E-3</v>
      </c>
      <c r="E766" s="3">
        <f t="shared" si="11"/>
        <v>-2.7689209598925554E-3</v>
      </c>
    </row>
    <row r="767" spans="1:5" x14ac:dyDescent="0.3">
      <c r="A767" s="1">
        <v>44924</v>
      </c>
      <c r="B767" s="6">
        <v>24.056999999999999</v>
      </c>
      <c r="C767" s="2">
        <v>287294200</v>
      </c>
      <c r="D767" s="3">
        <f>LN(FTSE_MIB_stock_data[[#This Row],[Close Price]]/B766)</f>
        <v>1.2001733120898837E-2</v>
      </c>
      <c r="E767" s="3">
        <f t="shared" si="11"/>
        <v>9.2716898808524965E-3</v>
      </c>
    </row>
    <row r="768" spans="1:5" x14ac:dyDescent="0.3">
      <c r="A768" s="1">
        <v>44925</v>
      </c>
      <c r="B768" s="6">
        <v>23.707000000000001</v>
      </c>
      <c r="C768" s="2">
        <v>252891700</v>
      </c>
      <c r="D768" s="3">
        <f>LN(FTSE_MIB_stock_data[[#This Row],[Close Price]]/B767)</f>
        <v>-1.4655651311905918E-2</v>
      </c>
      <c r="E768" s="3">
        <f t="shared" si="11"/>
        <v>-5.4119818761536242E-3</v>
      </c>
    </row>
    <row r="769" spans="1:5" x14ac:dyDescent="0.3">
      <c r="A769" s="1">
        <v>44928</v>
      </c>
      <c r="B769" s="6">
        <v>24.158000000000001</v>
      </c>
      <c r="C769" s="2">
        <v>273453000</v>
      </c>
      <c r="D769" s="3">
        <f>LN(FTSE_MIB_stock_data[[#This Row],[Close Price]]/B768)</f>
        <v>1.8845225001991293E-2</v>
      </c>
      <c r="E769" s="3">
        <f t="shared" si="11"/>
        <v>1.3508978016445827E-2</v>
      </c>
    </row>
    <row r="770" spans="1:5" x14ac:dyDescent="0.3">
      <c r="A770" s="1">
        <v>44929</v>
      </c>
      <c r="B770" s="6">
        <v>24.436</v>
      </c>
      <c r="C770" s="2">
        <v>460535500</v>
      </c>
      <c r="D770" s="3">
        <f>LN(FTSE_MIB_stock_data[[#This Row],[Close Price]]/B769)</f>
        <v>1.144186660443375E-2</v>
      </c>
      <c r="E770" s="3">
        <f t="shared" ref="E770:E833" si="12">((B770 - $B$2) / $B$2)</f>
        <v>2.5172008726296418E-2</v>
      </c>
    </row>
    <row r="771" spans="1:5" x14ac:dyDescent="0.3">
      <c r="A771" s="1">
        <v>44930</v>
      </c>
      <c r="B771" s="6">
        <v>24.861000000000001</v>
      </c>
      <c r="C771" s="2">
        <v>597639400</v>
      </c>
      <c r="D771" s="3">
        <f>LN(FTSE_MIB_stock_data[[#This Row],[Close Price]]/B770)</f>
        <v>1.7242855747494731E-2</v>
      </c>
      <c r="E771" s="3">
        <f t="shared" si="12"/>
        <v>4.3002181574089707E-2</v>
      </c>
    </row>
    <row r="772" spans="1:5" x14ac:dyDescent="0.3">
      <c r="A772" s="1">
        <v>44931</v>
      </c>
      <c r="B772" s="6">
        <v>24.832999999999998</v>
      </c>
      <c r="C772" s="2">
        <v>318474900</v>
      </c>
      <c r="D772" s="3">
        <f>LN(FTSE_MIB_stock_data[[#This Row],[Close Price]]/B771)</f>
        <v>-1.1268967264898198E-3</v>
      </c>
      <c r="E772" s="3">
        <f t="shared" si="12"/>
        <v>4.182748783352911E-2</v>
      </c>
    </row>
    <row r="773" spans="1:5" x14ac:dyDescent="0.3">
      <c r="A773" s="1">
        <v>44932</v>
      </c>
      <c r="B773" s="6">
        <v>25.18</v>
      </c>
      <c r="C773" s="2">
        <v>425168300</v>
      </c>
      <c r="D773" s="3">
        <f>LN(FTSE_MIB_stock_data[[#This Row],[Close Price]]/B772)</f>
        <v>1.387661480767572E-2</v>
      </c>
      <c r="E773" s="3">
        <f t="shared" si="12"/>
        <v>5.6385299546903897E-2</v>
      </c>
    </row>
    <row r="774" spans="1:5" x14ac:dyDescent="0.3">
      <c r="A774" s="1">
        <v>44935</v>
      </c>
      <c r="B774" s="6">
        <v>25.385000000000002</v>
      </c>
      <c r="C774" s="2">
        <v>594611500</v>
      </c>
      <c r="D774" s="3">
        <f>LN(FTSE_MIB_stock_data[[#This Row],[Close Price]]/B773)</f>
        <v>8.1084197831566372E-3</v>
      </c>
      <c r="E774" s="3">
        <f t="shared" si="12"/>
        <v>6.4985735861721891E-2</v>
      </c>
    </row>
    <row r="775" spans="1:5" x14ac:dyDescent="0.3">
      <c r="A775" s="1">
        <v>44936</v>
      </c>
      <c r="B775" s="6">
        <v>25.364999999999998</v>
      </c>
      <c r="C775" s="2">
        <v>446231300</v>
      </c>
      <c r="D775" s="3">
        <f>LN(FTSE_MIB_stock_data[[#This Row],[Close Price]]/B774)</f>
        <v>-7.8817738070443611E-4</v>
      </c>
      <c r="E775" s="3">
        <f t="shared" si="12"/>
        <v>6.4146668904178555E-2</v>
      </c>
    </row>
    <row r="776" spans="1:5" x14ac:dyDescent="0.3">
      <c r="A776" s="1">
        <v>44937</v>
      </c>
      <c r="B776" s="6">
        <v>25.547000000000001</v>
      </c>
      <c r="C776" s="2">
        <v>545453700</v>
      </c>
      <c r="D776" s="3">
        <f>LN(FTSE_MIB_stock_data[[#This Row],[Close Price]]/B775)</f>
        <v>7.1496219074190272E-3</v>
      </c>
      <c r="E776" s="3">
        <f t="shared" si="12"/>
        <v>7.1782178217821874E-2</v>
      </c>
    </row>
    <row r="777" spans="1:5" x14ac:dyDescent="0.3">
      <c r="A777" s="1">
        <v>44938</v>
      </c>
      <c r="B777" s="6">
        <v>25.734000000000002</v>
      </c>
      <c r="C777" s="2">
        <v>567193100</v>
      </c>
      <c r="D777" s="3">
        <f>LN(FTSE_MIB_stock_data[[#This Row],[Close Price]]/B776)</f>
        <v>7.293181836726211E-3</v>
      </c>
      <c r="E777" s="3">
        <f t="shared" si="12"/>
        <v>7.9627454270850953E-2</v>
      </c>
    </row>
    <row r="778" spans="1:5" x14ac:dyDescent="0.3">
      <c r="A778" s="1">
        <v>44939</v>
      </c>
      <c r="B778" s="6">
        <v>25.783000000000001</v>
      </c>
      <c r="C778" s="2">
        <v>401813500</v>
      </c>
      <c r="D778" s="3">
        <f>LN(FTSE_MIB_stock_data[[#This Row],[Close Price]]/B777)</f>
        <v>1.9022852563741267E-3</v>
      </c>
      <c r="E778" s="3">
        <f t="shared" si="12"/>
        <v>8.1683168316831797E-2</v>
      </c>
    </row>
    <row r="779" spans="1:5" x14ac:dyDescent="0.3">
      <c r="A779" s="1">
        <v>44942</v>
      </c>
      <c r="B779" s="6">
        <v>25.901</v>
      </c>
      <c r="C779" s="2">
        <v>453728800</v>
      </c>
      <c r="D779" s="3">
        <f>LN(FTSE_MIB_stock_data[[#This Row],[Close Price]]/B778)</f>
        <v>4.5662179795811844E-3</v>
      </c>
      <c r="E779" s="3">
        <f t="shared" si="12"/>
        <v>8.6633663366336697E-2</v>
      </c>
    </row>
    <row r="780" spans="1:5" x14ac:dyDescent="0.3">
      <c r="A780" s="1">
        <v>44943</v>
      </c>
      <c r="B780" s="6">
        <v>25.981000000000002</v>
      </c>
      <c r="C780" s="2">
        <v>553273700</v>
      </c>
      <c r="D780" s="3">
        <f>LN(FTSE_MIB_stock_data[[#This Row],[Close Price]]/B779)</f>
        <v>3.0839236499708867E-3</v>
      </c>
      <c r="E780" s="3">
        <f t="shared" si="12"/>
        <v>8.9989931196509623E-2</v>
      </c>
    </row>
    <row r="781" spans="1:5" x14ac:dyDescent="0.3">
      <c r="A781" s="1">
        <v>44944</v>
      </c>
      <c r="B781" s="6">
        <v>26.052</v>
      </c>
      <c r="C781" s="2">
        <v>492963700</v>
      </c>
      <c r="D781" s="3">
        <f>LN(FTSE_MIB_stock_data[[#This Row],[Close Price]]/B780)</f>
        <v>2.7290390354305183E-3</v>
      </c>
      <c r="E781" s="3">
        <f t="shared" si="12"/>
        <v>9.2968618895787933E-2</v>
      </c>
    </row>
    <row r="782" spans="1:5" x14ac:dyDescent="0.3">
      <c r="A782" s="1">
        <v>44945</v>
      </c>
      <c r="B782" s="6">
        <v>25.596</v>
      </c>
      <c r="C782" s="2">
        <v>502674300</v>
      </c>
      <c r="D782" s="3">
        <f>LN(FTSE_MIB_stock_data[[#This Row],[Close Price]]/B781)</f>
        <v>-1.765845140694125E-2</v>
      </c>
      <c r="E782" s="3">
        <f t="shared" si="12"/>
        <v>7.3837892263802718E-2</v>
      </c>
    </row>
    <row r="783" spans="1:5" x14ac:dyDescent="0.3">
      <c r="A783" s="1">
        <v>44946</v>
      </c>
      <c r="B783" s="6">
        <v>25.776</v>
      </c>
      <c r="C783" s="2">
        <v>448719700</v>
      </c>
      <c r="D783" s="3">
        <f>LN(FTSE_MIB_stock_data[[#This Row],[Close Price]]/B782)</f>
        <v>7.0077371574048001E-3</v>
      </c>
      <c r="E783" s="3">
        <f t="shared" si="12"/>
        <v>8.1389494881691615E-2</v>
      </c>
    </row>
    <row r="784" spans="1:5" x14ac:dyDescent="0.3">
      <c r="A784" s="1">
        <v>44949</v>
      </c>
      <c r="B784" s="6">
        <v>25.821000000000002</v>
      </c>
      <c r="C784" s="2">
        <v>393544500</v>
      </c>
      <c r="D784" s="3">
        <f>LN(FTSE_MIB_stock_data[[#This Row],[Close Price]]/B783)</f>
        <v>1.7442879008286814E-3</v>
      </c>
      <c r="E784" s="3">
        <f t="shared" si="12"/>
        <v>8.3277395536163923E-2</v>
      </c>
    </row>
    <row r="785" spans="1:5" x14ac:dyDescent="0.3">
      <c r="A785" s="1">
        <v>44950</v>
      </c>
      <c r="B785" s="6">
        <v>25.884</v>
      </c>
      <c r="C785" s="2">
        <v>404309400</v>
      </c>
      <c r="D785" s="3">
        <f>LN(FTSE_MIB_stock_data[[#This Row],[Close Price]]/B784)</f>
        <v>2.4369028595723793E-3</v>
      </c>
      <c r="E785" s="3">
        <f t="shared" si="12"/>
        <v>8.5920456452424979E-2</v>
      </c>
    </row>
    <row r="786" spans="1:5" x14ac:dyDescent="0.3">
      <c r="A786" s="1">
        <v>44951</v>
      </c>
      <c r="B786" s="6">
        <v>25.875</v>
      </c>
      <c r="C786" s="2">
        <v>365694200</v>
      </c>
      <c r="D786" s="3">
        <f>LN(FTSE_MIB_stock_data[[#This Row],[Close Price]]/B785)</f>
        <v>-3.4776560948654602E-4</v>
      </c>
      <c r="E786" s="3">
        <f t="shared" si="12"/>
        <v>8.5542876321530528E-2</v>
      </c>
    </row>
    <row r="787" spans="1:5" x14ac:dyDescent="0.3">
      <c r="A787" s="1">
        <v>44952</v>
      </c>
      <c r="B787" s="6">
        <v>26.218</v>
      </c>
      <c r="C787" s="2">
        <v>428513100</v>
      </c>
      <c r="D787" s="3">
        <f>LN(FTSE_MIB_stock_data[[#This Row],[Close Price]]/B786)</f>
        <v>1.3168946190084383E-2</v>
      </c>
      <c r="E787" s="3">
        <f t="shared" si="12"/>
        <v>9.9932874643396605E-2</v>
      </c>
    </row>
    <row r="788" spans="1:5" x14ac:dyDescent="0.3">
      <c r="A788" s="1">
        <v>44953</v>
      </c>
      <c r="B788" s="6">
        <v>26.436</v>
      </c>
      <c r="C788" s="2">
        <v>408994100</v>
      </c>
      <c r="D788" s="3">
        <f>LN(FTSE_MIB_stock_data[[#This Row],[Close Price]]/B787)</f>
        <v>8.280519832588892E-3</v>
      </c>
      <c r="E788" s="3">
        <f t="shared" si="12"/>
        <v>0.10907870448061761</v>
      </c>
    </row>
    <row r="789" spans="1:5" x14ac:dyDescent="0.3">
      <c r="A789" s="1">
        <v>44956</v>
      </c>
      <c r="B789" s="6">
        <v>26.335999999999999</v>
      </c>
      <c r="C789" s="2">
        <v>656150100</v>
      </c>
      <c r="D789" s="3">
        <f>LN(FTSE_MIB_stock_data[[#This Row],[Close Price]]/B788)</f>
        <v>-3.7898931135471104E-3</v>
      </c>
      <c r="E789" s="3">
        <f t="shared" si="12"/>
        <v>0.1048833696929015</v>
      </c>
    </row>
    <row r="790" spans="1:5" x14ac:dyDescent="0.3">
      <c r="A790" s="1">
        <v>44957</v>
      </c>
      <c r="B790" s="6">
        <v>26.6</v>
      </c>
      <c r="C790" s="2">
        <v>695312700</v>
      </c>
      <c r="D790" s="3">
        <f>LN(FTSE_MIB_stock_data[[#This Row],[Close Price]]/B789)</f>
        <v>9.9743912929942963E-3</v>
      </c>
      <c r="E790" s="3">
        <f t="shared" si="12"/>
        <v>0.11595905353247202</v>
      </c>
    </row>
    <row r="791" spans="1:5" x14ac:dyDescent="0.3">
      <c r="A791" s="1">
        <v>44958</v>
      </c>
      <c r="B791" s="6">
        <v>26.704000000000001</v>
      </c>
      <c r="C791" s="2">
        <v>576837500</v>
      </c>
      <c r="D791" s="3">
        <f>LN(FTSE_MIB_stock_data[[#This Row],[Close Price]]/B790)</f>
        <v>3.9021511318257317E-3</v>
      </c>
      <c r="E791" s="3">
        <f t="shared" si="12"/>
        <v>0.12032220171169669</v>
      </c>
    </row>
    <row r="792" spans="1:5" x14ac:dyDescent="0.3">
      <c r="A792" s="1">
        <v>44959</v>
      </c>
      <c r="B792" s="6">
        <v>27.100999999999999</v>
      </c>
      <c r="C792" s="2">
        <v>981751000</v>
      </c>
      <c r="D792" s="3">
        <f>LN(FTSE_MIB_stock_data[[#This Row],[Close Price]]/B791)</f>
        <v>1.4757260654377682E-2</v>
      </c>
      <c r="E792" s="3">
        <f t="shared" si="12"/>
        <v>0.13697768081892939</v>
      </c>
    </row>
    <row r="793" spans="1:5" x14ac:dyDescent="0.3">
      <c r="A793" s="1">
        <v>44960</v>
      </c>
      <c r="B793" s="6">
        <v>26.951000000000001</v>
      </c>
      <c r="C793" s="2">
        <v>676428400</v>
      </c>
      <c r="D793" s="3">
        <f>LN(FTSE_MIB_stock_data[[#This Row],[Close Price]]/B792)</f>
        <v>-5.5502251558607694E-3</v>
      </c>
      <c r="E793" s="3">
        <f t="shared" si="12"/>
        <v>0.13068467863735536</v>
      </c>
    </row>
    <row r="794" spans="1:5" x14ac:dyDescent="0.3">
      <c r="A794" s="1">
        <v>44963</v>
      </c>
      <c r="B794" s="6">
        <v>27.021999999999998</v>
      </c>
      <c r="C794" s="2">
        <v>664293500</v>
      </c>
      <c r="D794" s="3">
        <f>LN(FTSE_MIB_stock_data[[#This Row],[Close Price]]/B793)</f>
        <v>2.6309466197710135E-3</v>
      </c>
      <c r="E794" s="3">
        <f t="shared" si="12"/>
        <v>0.13366336633663367</v>
      </c>
    </row>
    <row r="795" spans="1:5" x14ac:dyDescent="0.3">
      <c r="A795" s="1">
        <v>44964</v>
      </c>
      <c r="B795" s="6">
        <v>27.119</v>
      </c>
      <c r="C795" s="2">
        <v>705676000</v>
      </c>
      <c r="D795" s="3">
        <f>LN(FTSE_MIB_stock_data[[#This Row],[Close Price]]/B794)</f>
        <v>3.5832401982537321E-3</v>
      </c>
      <c r="E795" s="3">
        <f t="shared" si="12"/>
        <v>0.13773284108071832</v>
      </c>
    </row>
    <row r="796" spans="1:5" x14ac:dyDescent="0.3">
      <c r="A796" s="1">
        <v>44965</v>
      </c>
      <c r="B796" s="6">
        <v>27.161000000000001</v>
      </c>
      <c r="C796" s="2">
        <v>668219200</v>
      </c>
      <c r="D796" s="3">
        <f>LN(FTSE_MIB_stock_data[[#This Row],[Close Price]]/B795)</f>
        <v>1.5475316279288901E-3</v>
      </c>
      <c r="E796" s="3">
        <f t="shared" si="12"/>
        <v>0.1394948816915591</v>
      </c>
    </row>
    <row r="797" spans="1:5" x14ac:dyDescent="0.3">
      <c r="A797" s="1">
        <v>44966</v>
      </c>
      <c r="B797" s="6">
        <v>27.504000000000001</v>
      </c>
      <c r="C797" s="2">
        <v>730837600</v>
      </c>
      <c r="D797" s="3">
        <f>LN(FTSE_MIB_stock_data[[#This Row],[Close Price]]/B796)</f>
        <v>1.2549327776543414E-2</v>
      </c>
      <c r="E797" s="3">
        <f t="shared" si="12"/>
        <v>0.15388488001342521</v>
      </c>
    </row>
    <row r="798" spans="1:5" x14ac:dyDescent="0.3">
      <c r="A798" s="1">
        <v>44967</v>
      </c>
      <c r="B798" s="6">
        <v>27.268000000000001</v>
      </c>
      <c r="C798" s="2">
        <v>555251800</v>
      </c>
      <c r="D798" s="3">
        <f>LN(FTSE_MIB_stock_data[[#This Row],[Close Price]]/B797)</f>
        <v>-8.6175951399545814E-3</v>
      </c>
      <c r="E798" s="3">
        <f t="shared" si="12"/>
        <v>0.14398388991441527</v>
      </c>
    </row>
    <row r="799" spans="1:5" x14ac:dyDescent="0.3">
      <c r="A799" s="1">
        <v>44970</v>
      </c>
      <c r="B799" s="6">
        <v>27.439</v>
      </c>
      <c r="C799" s="2">
        <v>634146500</v>
      </c>
      <c r="D799" s="3">
        <f>LN(FTSE_MIB_stock_data[[#This Row],[Close Price]]/B798)</f>
        <v>6.2515055443898735E-3</v>
      </c>
      <c r="E799" s="3">
        <f t="shared" si="12"/>
        <v>0.15115791240140972</v>
      </c>
    </row>
    <row r="800" spans="1:5" x14ac:dyDescent="0.3">
      <c r="A800" s="1">
        <v>44971</v>
      </c>
      <c r="B800" s="6">
        <v>27.498000000000001</v>
      </c>
      <c r="C800" s="2">
        <v>520296300</v>
      </c>
      <c r="D800" s="3">
        <f>LN(FTSE_MIB_stock_data[[#This Row],[Close Price]]/B799)</f>
        <v>2.1479157101131877E-3</v>
      </c>
      <c r="E800" s="3">
        <f t="shared" si="12"/>
        <v>0.15363315992616222</v>
      </c>
    </row>
    <row r="801" spans="1:5" x14ac:dyDescent="0.3">
      <c r="A801" s="1">
        <v>44972</v>
      </c>
      <c r="B801" s="6">
        <v>27.533999999999999</v>
      </c>
      <c r="C801" s="2">
        <v>541963900</v>
      </c>
      <c r="D801" s="3">
        <f>LN(FTSE_MIB_stock_data[[#This Row],[Close Price]]/B800)</f>
        <v>1.308329885709439E-3</v>
      </c>
      <c r="E801" s="3">
        <f t="shared" si="12"/>
        <v>0.15514348044973991</v>
      </c>
    </row>
    <row r="802" spans="1:5" x14ac:dyDescent="0.3">
      <c r="A802" s="1">
        <v>44973</v>
      </c>
      <c r="B802" s="6">
        <v>27.853999999999999</v>
      </c>
      <c r="C802" s="2">
        <v>611548100</v>
      </c>
      <c r="D802" s="3">
        <f>LN(FTSE_MIB_stock_data[[#This Row],[Close Price]]/B801)</f>
        <v>1.1554977990148763E-2</v>
      </c>
      <c r="E802" s="3">
        <f t="shared" si="12"/>
        <v>0.16856855177043131</v>
      </c>
    </row>
    <row r="803" spans="1:5" x14ac:dyDescent="0.3">
      <c r="A803" s="1">
        <v>44974</v>
      </c>
      <c r="B803" s="6">
        <v>27.751000000000001</v>
      </c>
      <c r="C803" s="2">
        <v>790198400</v>
      </c>
      <c r="D803" s="3">
        <f>LN(FTSE_MIB_stock_data[[#This Row],[Close Price]]/B802)</f>
        <v>-3.704707051702952E-3</v>
      </c>
      <c r="E803" s="3">
        <f t="shared" si="12"/>
        <v>0.16424735693908385</v>
      </c>
    </row>
    <row r="804" spans="1:5" x14ac:dyDescent="0.3">
      <c r="A804" s="1">
        <v>44977</v>
      </c>
      <c r="B804" s="6">
        <v>27.597000000000001</v>
      </c>
      <c r="C804" s="2">
        <v>553061800</v>
      </c>
      <c r="D804" s="3">
        <f>LN(FTSE_MIB_stock_data[[#This Row],[Close Price]]/B803)</f>
        <v>-5.5648044160673061E-3</v>
      </c>
      <c r="E804" s="3">
        <f t="shared" si="12"/>
        <v>0.15778654136600112</v>
      </c>
    </row>
    <row r="805" spans="1:5" x14ac:dyDescent="0.3">
      <c r="A805" s="1">
        <v>44978</v>
      </c>
      <c r="B805" s="6">
        <v>27.408999999999999</v>
      </c>
      <c r="C805" s="2">
        <v>542316600</v>
      </c>
      <c r="D805" s="3">
        <f>LN(FTSE_MIB_stock_data[[#This Row],[Close Price]]/B804)</f>
        <v>-6.8356445493462066E-3</v>
      </c>
      <c r="E805" s="3">
        <f t="shared" si="12"/>
        <v>0.14989931196509484</v>
      </c>
    </row>
    <row r="806" spans="1:5" x14ac:dyDescent="0.3">
      <c r="A806" s="1">
        <v>44979</v>
      </c>
      <c r="B806" s="6">
        <v>27.102</v>
      </c>
      <c r="C806" s="2">
        <v>672419600</v>
      </c>
      <c r="D806" s="3">
        <f>LN(FTSE_MIB_stock_data[[#This Row],[Close Price]]/B805)</f>
        <v>-1.1263900713261618E-2</v>
      </c>
      <c r="E806" s="3">
        <f t="shared" si="12"/>
        <v>0.1370196341668066</v>
      </c>
    </row>
    <row r="807" spans="1:5" x14ac:dyDescent="0.3">
      <c r="A807" s="1">
        <v>44980</v>
      </c>
      <c r="B807" s="6">
        <v>27.277999999999999</v>
      </c>
      <c r="C807" s="2">
        <v>560127200</v>
      </c>
      <c r="D807" s="3">
        <f>LN(FTSE_MIB_stock_data[[#This Row],[Close Price]]/B806)</f>
        <v>6.4729906041613109E-3</v>
      </c>
      <c r="E807" s="3">
        <f t="shared" si="12"/>
        <v>0.14440342339318679</v>
      </c>
    </row>
    <row r="808" spans="1:5" x14ac:dyDescent="0.3">
      <c r="A808" s="1">
        <v>44981</v>
      </c>
      <c r="B808" s="6">
        <v>26.986000000000001</v>
      </c>
      <c r="C808" s="2">
        <v>531513900</v>
      </c>
      <c r="D808" s="3">
        <f>LN(FTSE_MIB_stock_data[[#This Row],[Close Price]]/B807)</f>
        <v>-1.0762303496087731E-2</v>
      </c>
      <c r="E808" s="3">
        <f t="shared" si="12"/>
        <v>0.13215304581305598</v>
      </c>
    </row>
    <row r="809" spans="1:5" x14ac:dyDescent="0.3">
      <c r="A809" s="1">
        <v>44984</v>
      </c>
      <c r="B809" s="6">
        <v>27.443999999999999</v>
      </c>
      <c r="C809" s="2">
        <v>491986500</v>
      </c>
      <c r="D809" s="3">
        <f>LN(FTSE_MIB_stock_data[[#This Row],[Close Price]]/B808)</f>
        <v>1.6829351820048709E-2</v>
      </c>
      <c r="E809" s="3">
        <f t="shared" si="12"/>
        <v>0.15136767914079546</v>
      </c>
    </row>
    <row r="810" spans="1:5" x14ac:dyDescent="0.3">
      <c r="A810" s="1">
        <v>44985</v>
      </c>
      <c r="B810" s="6">
        <v>27.478000000000002</v>
      </c>
      <c r="C810" s="2">
        <v>775334900</v>
      </c>
      <c r="D810" s="3">
        <f>LN(FTSE_MIB_stock_data[[#This Row],[Close Price]]/B809)</f>
        <v>1.2381196731122662E-3</v>
      </c>
      <c r="E810" s="3">
        <f t="shared" si="12"/>
        <v>0.15279409296861904</v>
      </c>
    </row>
    <row r="811" spans="1:5" x14ac:dyDescent="0.3">
      <c r="A811" s="1">
        <v>44986</v>
      </c>
      <c r="B811" s="6">
        <v>27.315000000000001</v>
      </c>
      <c r="C811" s="2">
        <v>583401500</v>
      </c>
      <c r="D811" s="3">
        <f>LN(FTSE_MIB_stock_data[[#This Row],[Close Price]]/B810)</f>
        <v>-5.9496826540755693E-3</v>
      </c>
      <c r="E811" s="3">
        <f t="shared" si="12"/>
        <v>0.14595569726464183</v>
      </c>
    </row>
    <row r="812" spans="1:5" x14ac:dyDescent="0.3">
      <c r="A812" s="1">
        <v>44987</v>
      </c>
      <c r="B812" s="6">
        <v>27.398</v>
      </c>
      <c r="C812" s="2">
        <v>371830200</v>
      </c>
      <c r="D812" s="3">
        <f>LN(FTSE_MIB_stock_data[[#This Row],[Close Price]]/B811)</f>
        <v>3.0340161815167691E-3</v>
      </c>
      <c r="E812" s="3">
        <f t="shared" si="12"/>
        <v>0.14943782513844611</v>
      </c>
    </row>
    <row r="813" spans="1:5" x14ac:dyDescent="0.3">
      <c r="A813" s="1">
        <v>44988</v>
      </c>
      <c r="B813" s="6">
        <v>27.824999999999999</v>
      </c>
      <c r="C813" s="2">
        <v>428047500</v>
      </c>
      <c r="D813" s="3">
        <f>LN(FTSE_MIB_stock_data[[#This Row],[Close Price]]/B812)</f>
        <v>1.5464879132410774E-2</v>
      </c>
      <c r="E813" s="3">
        <f t="shared" si="12"/>
        <v>0.16735190468199368</v>
      </c>
    </row>
    <row r="814" spans="1:5" x14ac:dyDescent="0.3">
      <c r="A814" s="1">
        <v>44991</v>
      </c>
      <c r="B814" s="6">
        <v>27.949000000000002</v>
      </c>
      <c r="C814" s="2">
        <v>554470200</v>
      </c>
      <c r="D814" s="3">
        <f>LN(FTSE_MIB_stock_data[[#This Row],[Close Price]]/B813)</f>
        <v>4.446523624132467E-3</v>
      </c>
      <c r="E814" s="3">
        <f t="shared" si="12"/>
        <v>0.17255411981876168</v>
      </c>
    </row>
    <row r="815" spans="1:5" x14ac:dyDescent="0.3">
      <c r="A815" s="1">
        <v>44992</v>
      </c>
      <c r="B815" s="6">
        <v>27.762</v>
      </c>
      <c r="C815" s="2">
        <v>441739500</v>
      </c>
      <c r="D815" s="3">
        <f>LN(FTSE_MIB_stock_data[[#This Row],[Close Price]]/B814)</f>
        <v>-6.713241632823443E-3</v>
      </c>
      <c r="E815" s="3">
        <f t="shared" si="12"/>
        <v>0.16470884376573261</v>
      </c>
    </row>
    <row r="816" spans="1:5" x14ac:dyDescent="0.3">
      <c r="A816" s="1">
        <v>44993</v>
      </c>
      <c r="B816" s="6">
        <v>27.911999999999999</v>
      </c>
      <c r="C816" s="2">
        <v>385010300</v>
      </c>
      <c r="D816" s="3">
        <f>LN(FTSE_MIB_stock_data[[#This Row],[Close Price]]/B815)</f>
        <v>5.3885247315554104E-3</v>
      </c>
      <c r="E816" s="3">
        <f t="shared" si="12"/>
        <v>0.17100184594730664</v>
      </c>
    </row>
    <row r="817" spans="1:5" x14ac:dyDescent="0.3">
      <c r="A817" s="1">
        <v>44994</v>
      </c>
      <c r="B817" s="6">
        <v>27.710999999999999</v>
      </c>
      <c r="C817" s="2">
        <v>401790800</v>
      </c>
      <c r="D817" s="3">
        <f>LN(FTSE_MIB_stock_data[[#This Row],[Close Price]]/B816)</f>
        <v>-7.2272576058902962E-3</v>
      </c>
      <c r="E817" s="3">
        <f t="shared" si="12"/>
        <v>0.16256922302399732</v>
      </c>
    </row>
    <row r="818" spans="1:5" x14ac:dyDescent="0.3">
      <c r="A818" s="1">
        <v>44995</v>
      </c>
      <c r="B818" s="6">
        <v>27.282</v>
      </c>
      <c r="C818" s="2">
        <v>511907900</v>
      </c>
      <c r="D818" s="3">
        <f>LN(FTSE_MIB_stock_data[[#This Row],[Close Price]]/B817)</f>
        <v>-1.5602302207654122E-2</v>
      </c>
      <c r="E818" s="3">
        <f t="shared" si="12"/>
        <v>0.14457123678469549</v>
      </c>
    </row>
    <row r="819" spans="1:5" x14ac:dyDescent="0.3">
      <c r="A819" s="1">
        <v>44998</v>
      </c>
      <c r="B819" s="6">
        <v>26.184000000000001</v>
      </c>
      <c r="C819" s="2">
        <v>913690400</v>
      </c>
      <c r="D819" s="3">
        <f>LN(FTSE_MIB_stock_data[[#This Row],[Close Price]]/B818)</f>
        <v>-4.1078606872049062E-2</v>
      </c>
      <c r="E819" s="3">
        <f t="shared" si="12"/>
        <v>9.8506460815573196E-2</v>
      </c>
    </row>
    <row r="820" spans="1:5" x14ac:dyDescent="0.3">
      <c r="A820" s="1">
        <v>44999</v>
      </c>
      <c r="B820" s="6">
        <v>26.800999999999998</v>
      </c>
      <c r="C820" s="2">
        <v>595702600</v>
      </c>
      <c r="D820" s="3">
        <f>LN(FTSE_MIB_stock_data[[#This Row],[Close Price]]/B819)</f>
        <v>2.3290663054638491E-2</v>
      </c>
      <c r="E820" s="3">
        <f t="shared" si="12"/>
        <v>0.12439167645578117</v>
      </c>
    </row>
    <row r="821" spans="1:5" x14ac:dyDescent="0.3">
      <c r="A821" s="1">
        <v>45000</v>
      </c>
      <c r="B821" s="6">
        <v>25.565999999999999</v>
      </c>
      <c r="C821" s="2">
        <v>834015200</v>
      </c>
      <c r="D821" s="3">
        <f>LN(FTSE_MIB_stock_data[[#This Row],[Close Price]]/B820)</f>
        <v>-4.7175856507687942E-2</v>
      </c>
      <c r="E821" s="3">
        <f t="shared" si="12"/>
        <v>7.257929182748786E-2</v>
      </c>
    </row>
    <row r="822" spans="1:5" x14ac:dyDescent="0.3">
      <c r="A822" s="1">
        <v>45001</v>
      </c>
      <c r="B822" s="6">
        <v>25.919</v>
      </c>
      <c r="C822" s="2">
        <v>674231500</v>
      </c>
      <c r="D822" s="3">
        <f>LN(FTSE_MIB_stock_data[[#This Row],[Close Price]]/B821)</f>
        <v>1.3712946747093543E-2</v>
      </c>
      <c r="E822" s="3">
        <f t="shared" si="12"/>
        <v>8.7388823628125611E-2</v>
      </c>
    </row>
    <row r="823" spans="1:5" x14ac:dyDescent="0.3">
      <c r="A823" s="1">
        <v>45002</v>
      </c>
      <c r="B823" s="6">
        <v>25.495000000000001</v>
      </c>
      <c r="C823" s="2">
        <v>1045058400</v>
      </c>
      <c r="D823" s="3">
        <f>LN(FTSE_MIB_stock_data[[#This Row],[Close Price]]/B822)</f>
        <v>-1.6493935985804415E-2</v>
      </c>
      <c r="E823" s="3">
        <f t="shared" si="12"/>
        <v>6.9600604128209537E-2</v>
      </c>
    </row>
    <row r="824" spans="1:5" x14ac:dyDescent="0.3">
      <c r="A824" s="1">
        <v>45005</v>
      </c>
      <c r="B824" s="6">
        <v>25.9</v>
      </c>
      <c r="C824" s="2">
        <v>764799400</v>
      </c>
      <c r="D824" s="3">
        <f>LN(FTSE_MIB_stock_data[[#This Row],[Close Price]]/B823)</f>
        <v>1.5760614198373005E-2</v>
      </c>
      <c r="E824" s="3">
        <f t="shared" si="12"/>
        <v>8.6591710018459486E-2</v>
      </c>
    </row>
    <row r="825" spans="1:5" x14ac:dyDescent="0.3">
      <c r="A825" s="1">
        <v>45006</v>
      </c>
      <c r="B825" s="6">
        <v>26.553999999999998</v>
      </c>
      <c r="C825" s="2">
        <v>547713300</v>
      </c>
      <c r="D825" s="3">
        <f>LN(FTSE_MIB_stock_data[[#This Row],[Close Price]]/B824)</f>
        <v>2.4937426768218141E-2</v>
      </c>
      <c r="E825" s="3">
        <f t="shared" si="12"/>
        <v>0.11402919953012251</v>
      </c>
    </row>
    <row r="826" spans="1:5" x14ac:dyDescent="0.3">
      <c r="A826" s="1">
        <v>45007</v>
      </c>
      <c r="B826" s="6">
        <v>26.523</v>
      </c>
      <c r="C826" s="2">
        <v>373498500</v>
      </c>
      <c r="D826" s="3">
        <f>LN(FTSE_MIB_stock_data[[#This Row],[Close Price]]/B825)</f>
        <v>-1.1681143819332136E-3</v>
      </c>
      <c r="E826" s="3">
        <f t="shared" si="12"/>
        <v>0.11272864574593058</v>
      </c>
    </row>
    <row r="827" spans="1:5" x14ac:dyDescent="0.3">
      <c r="A827" s="1">
        <v>45008</v>
      </c>
      <c r="B827" s="6">
        <v>26.481999999999999</v>
      </c>
      <c r="C827" s="2">
        <v>394823300</v>
      </c>
      <c r="D827" s="3">
        <f>LN(FTSE_MIB_stock_data[[#This Row],[Close Price]]/B826)</f>
        <v>-1.5470241742120069E-3</v>
      </c>
      <c r="E827" s="3">
        <f t="shared" si="12"/>
        <v>0.11100855848296698</v>
      </c>
    </row>
    <row r="828" spans="1:5" x14ac:dyDescent="0.3">
      <c r="A828" s="1">
        <v>45009</v>
      </c>
      <c r="B828" s="6">
        <v>25.891999999999999</v>
      </c>
      <c r="C828" s="2">
        <v>537974400</v>
      </c>
      <c r="D828" s="3">
        <f>LN(FTSE_MIB_stock_data[[#This Row],[Close Price]]/B827)</f>
        <v>-2.25312162343013E-2</v>
      </c>
      <c r="E828" s="3">
        <f t="shared" si="12"/>
        <v>8.6256083235442232E-2</v>
      </c>
    </row>
    <row r="829" spans="1:5" x14ac:dyDescent="0.3">
      <c r="A829" s="1">
        <v>45012</v>
      </c>
      <c r="B829" s="6">
        <v>26.207000000000001</v>
      </c>
      <c r="C829" s="2">
        <v>324453800</v>
      </c>
      <c r="D829" s="3">
        <f>LN(FTSE_MIB_stock_data[[#This Row],[Close Price]]/B828)</f>
        <v>1.2092509971269191E-2</v>
      </c>
      <c r="E829" s="3">
        <f t="shared" si="12"/>
        <v>9.9471387816747872E-2</v>
      </c>
    </row>
    <row r="830" spans="1:5" x14ac:dyDescent="0.3">
      <c r="A830" s="1">
        <v>45013</v>
      </c>
      <c r="B830" s="6">
        <v>26.329000000000001</v>
      </c>
      <c r="C830" s="2">
        <v>362879200</v>
      </c>
      <c r="D830" s="3">
        <f>LN(FTSE_MIB_stock_data[[#This Row],[Close Price]]/B829)</f>
        <v>4.6444426413712195E-3</v>
      </c>
      <c r="E830" s="3">
        <f t="shared" si="12"/>
        <v>0.10458969625776146</v>
      </c>
    </row>
    <row r="831" spans="1:5" x14ac:dyDescent="0.3">
      <c r="A831" s="1">
        <v>45014</v>
      </c>
      <c r="B831" s="6">
        <v>26.739000000000001</v>
      </c>
      <c r="C831" s="2">
        <v>371529900</v>
      </c>
      <c r="D831" s="3">
        <f>LN(FTSE_MIB_stock_data[[#This Row],[Close Price]]/B830)</f>
        <v>1.5452180520785863E-2</v>
      </c>
      <c r="E831" s="3">
        <f t="shared" si="12"/>
        <v>0.12179056888739731</v>
      </c>
    </row>
    <row r="832" spans="1:5" x14ac:dyDescent="0.3">
      <c r="A832" s="1">
        <v>45015</v>
      </c>
      <c r="B832" s="6">
        <v>27.021000000000001</v>
      </c>
      <c r="C832" s="2">
        <v>375512500</v>
      </c>
      <c r="D832" s="3">
        <f>LN(FTSE_MIB_stock_data[[#This Row],[Close Price]]/B831)</f>
        <v>1.0491167653025549E-2</v>
      </c>
      <c r="E832" s="3">
        <f t="shared" si="12"/>
        <v>0.1336214129887566</v>
      </c>
    </row>
    <row r="833" spans="1:5" x14ac:dyDescent="0.3">
      <c r="A833" s="1">
        <v>45016</v>
      </c>
      <c r="B833" s="6">
        <v>27.114000000000001</v>
      </c>
      <c r="C833" s="2">
        <v>389511200</v>
      </c>
      <c r="D833" s="3">
        <f>LN(FTSE_MIB_stock_data[[#This Row],[Close Price]]/B832)</f>
        <v>3.4358581874821001E-3</v>
      </c>
      <c r="E833" s="3">
        <f t="shared" si="12"/>
        <v>0.13752307434133254</v>
      </c>
    </row>
    <row r="834" spans="1:5" x14ac:dyDescent="0.3">
      <c r="A834" s="1">
        <v>45019</v>
      </c>
      <c r="B834" s="6">
        <v>27.178999999999998</v>
      </c>
      <c r="C834" s="2">
        <v>417507900</v>
      </c>
      <c r="D834" s="3">
        <f>LN(FTSE_MIB_stock_data[[#This Row],[Close Price]]/B833)</f>
        <v>2.3944166303204411E-3</v>
      </c>
      <c r="E834" s="3">
        <f t="shared" ref="E834:E897" si="13">((B834 - $B$2) / $B$2)</f>
        <v>0.14025004195334789</v>
      </c>
    </row>
    <row r="835" spans="1:5" x14ac:dyDescent="0.3">
      <c r="A835" s="1">
        <v>45020</v>
      </c>
      <c r="B835" s="6">
        <v>27.027000000000001</v>
      </c>
      <c r="C835" s="2">
        <v>417318400</v>
      </c>
      <c r="D835" s="3">
        <f>LN(FTSE_MIB_stock_data[[#This Row],[Close Price]]/B834)</f>
        <v>-5.6082499501055707E-3</v>
      </c>
      <c r="E835" s="3">
        <f t="shared" si="13"/>
        <v>0.13387313307601958</v>
      </c>
    </row>
    <row r="836" spans="1:5" x14ac:dyDescent="0.3">
      <c r="A836" s="1">
        <v>45021</v>
      </c>
      <c r="B836" s="6">
        <v>26.867000000000001</v>
      </c>
      <c r="C836" s="2">
        <v>383442200</v>
      </c>
      <c r="D836" s="3">
        <f>LN(FTSE_MIB_stock_data[[#This Row],[Close Price]]/B835)</f>
        <v>-5.9375986220144604E-3</v>
      </c>
      <c r="E836" s="3">
        <f t="shared" si="13"/>
        <v>0.12716059741567387</v>
      </c>
    </row>
    <row r="837" spans="1:5" x14ac:dyDescent="0.3">
      <c r="A837" s="1">
        <v>45022</v>
      </c>
      <c r="B837" s="6">
        <v>27.213999999999999</v>
      </c>
      <c r="C837" s="2">
        <v>344858300</v>
      </c>
      <c r="D837" s="3">
        <f>LN(FTSE_MIB_stock_data[[#This Row],[Close Price]]/B836)</f>
        <v>1.2832779053268356E-2</v>
      </c>
      <c r="E837" s="3">
        <f t="shared" si="13"/>
        <v>0.14171840912904851</v>
      </c>
    </row>
    <row r="838" spans="1:5" x14ac:dyDescent="0.3">
      <c r="A838" s="1">
        <v>45027</v>
      </c>
      <c r="B838" s="6">
        <v>27.526</v>
      </c>
      <c r="C838" s="2">
        <v>358703300</v>
      </c>
      <c r="D838" s="3">
        <f>LN(FTSE_MIB_stock_data[[#This Row],[Close Price]]/B837)</f>
        <v>1.1399465788674016E-2</v>
      </c>
      <c r="E838" s="3">
        <f t="shared" si="13"/>
        <v>0.15480785366672267</v>
      </c>
    </row>
    <row r="839" spans="1:5" x14ac:dyDescent="0.3">
      <c r="A839" s="1">
        <v>45028</v>
      </c>
      <c r="B839" s="6">
        <v>27.629000000000001</v>
      </c>
      <c r="C839" s="2">
        <v>386925000</v>
      </c>
      <c r="D839" s="3">
        <f>LN(FTSE_MIB_stock_data[[#This Row],[Close Price]]/B838)</f>
        <v>3.7349331786826244E-3</v>
      </c>
      <c r="E839" s="3">
        <f t="shared" si="13"/>
        <v>0.15912904849807027</v>
      </c>
    </row>
    <row r="840" spans="1:5" x14ac:dyDescent="0.3">
      <c r="A840" s="1">
        <v>45029</v>
      </c>
      <c r="B840" s="6">
        <v>27.626999999999999</v>
      </c>
      <c r="C840" s="2">
        <v>389280100</v>
      </c>
      <c r="D840" s="3">
        <f>LN(FTSE_MIB_stock_data[[#This Row],[Close Price]]/B839)</f>
        <v>-7.239032868383139E-5</v>
      </c>
      <c r="E840" s="3">
        <f t="shared" si="13"/>
        <v>0.15904514180231585</v>
      </c>
    </row>
    <row r="841" spans="1:5" x14ac:dyDescent="0.3">
      <c r="A841" s="1">
        <v>45030</v>
      </c>
      <c r="B841" s="6">
        <v>27.872</v>
      </c>
      <c r="C841" s="2">
        <v>407647300</v>
      </c>
      <c r="D841" s="3">
        <f>LN(FTSE_MIB_stock_data[[#This Row],[Close Price]]/B840)</f>
        <v>8.8290452627526397E-3</v>
      </c>
      <c r="E841" s="3">
        <f t="shared" si="13"/>
        <v>0.16932371203222024</v>
      </c>
    </row>
    <row r="842" spans="1:5" x14ac:dyDescent="0.3">
      <c r="A842" s="1">
        <v>45033</v>
      </c>
      <c r="B842" s="6">
        <v>27.7</v>
      </c>
      <c r="C842" s="2">
        <v>376921000</v>
      </c>
      <c r="D842" s="3">
        <f>LN(FTSE_MIB_stock_data[[#This Row],[Close Price]]/B841)</f>
        <v>-6.1901874767995076E-3</v>
      </c>
      <c r="E842" s="3">
        <f t="shared" si="13"/>
        <v>0.16210773619734858</v>
      </c>
    </row>
    <row r="843" spans="1:5" x14ac:dyDescent="0.3">
      <c r="A843" s="1">
        <v>45034</v>
      </c>
      <c r="B843" s="6">
        <v>27.890999999999998</v>
      </c>
      <c r="C843" s="2">
        <v>376606900</v>
      </c>
      <c r="D843" s="3">
        <f>LN(FTSE_MIB_stock_data[[#This Row],[Close Price]]/B842)</f>
        <v>6.8716429485376736E-3</v>
      </c>
      <c r="E843" s="3">
        <f t="shared" si="13"/>
        <v>0.17012082564188621</v>
      </c>
    </row>
    <row r="844" spans="1:5" x14ac:dyDescent="0.3">
      <c r="A844" s="1">
        <v>45035</v>
      </c>
      <c r="B844" s="6">
        <v>27.934000000000001</v>
      </c>
      <c r="C844" s="2">
        <v>737145700</v>
      </c>
      <c r="D844" s="3">
        <f>LN(FTSE_MIB_stock_data[[#This Row],[Close Price]]/B843)</f>
        <v>1.5405287417491439E-3</v>
      </c>
      <c r="E844" s="3">
        <f t="shared" si="13"/>
        <v>0.17192481960060424</v>
      </c>
    </row>
    <row r="845" spans="1:5" x14ac:dyDescent="0.3">
      <c r="A845" s="1">
        <v>45036</v>
      </c>
      <c r="B845" s="6">
        <v>27.626999999999999</v>
      </c>
      <c r="C845" s="2">
        <v>596977300</v>
      </c>
      <c r="D845" s="3">
        <f>LN(FTSE_MIB_stock_data[[#This Row],[Close Price]]/B844)</f>
        <v>-1.1051029476240015E-2</v>
      </c>
      <c r="E845" s="3">
        <f t="shared" si="13"/>
        <v>0.15904514180231585</v>
      </c>
    </row>
    <row r="846" spans="1:5" x14ac:dyDescent="0.3">
      <c r="A846" s="1">
        <v>45037</v>
      </c>
      <c r="B846" s="6">
        <v>27.745999999999999</v>
      </c>
      <c r="C846" s="2">
        <v>680638000</v>
      </c>
      <c r="D846" s="3">
        <f>LN(FTSE_MIB_stock_data[[#This Row],[Close Price]]/B845)</f>
        <v>4.2981302511941495E-3</v>
      </c>
      <c r="E846" s="3">
        <f t="shared" si="13"/>
        <v>0.16403759019969796</v>
      </c>
    </row>
    <row r="847" spans="1:5" x14ac:dyDescent="0.3">
      <c r="A847" s="1">
        <v>45040</v>
      </c>
      <c r="B847" s="6">
        <v>27.536999999999999</v>
      </c>
      <c r="C847" s="2">
        <v>401807400</v>
      </c>
      <c r="D847" s="3">
        <f>LN(FTSE_MIB_stock_data[[#This Row],[Close Price]]/B846)</f>
        <v>-7.5611307534701327E-3</v>
      </c>
      <c r="E847" s="3">
        <f t="shared" si="13"/>
        <v>0.1552693404933714</v>
      </c>
    </row>
    <row r="848" spans="1:5" x14ac:dyDescent="0.3">
      <c r="A848" s="1">
        <v>45041</v>
      </c>
      <c r="B848" s="6">
        <v>27.253</v>
      </c>
      <c r="C848" s="2">
        <v>383475300</v>
      </c>
      <c r="D848" s="3">
        <f>LN(FTSE_MIB_stock_data[[#This Row],[Close Price]]/B847)</f>
        <v>-1.0366948112342412E-2</v>
      </c>
      <c r="E848" s="3">
        <f t="shared" si="13"/>
        <v>0.14335458969625783</v>
      </c>
    </row>
    <row r="849" spans="1:5" x14ac:dyDescent="0.3">
      <c r="A849" s="1">
        <v>45042</v>
      </c>
      <c r="B849" s="6">
        <v>27.108000000000001</v>
      </c>
      <c r="C849" s="2">
        <v>448461600</v>
      </c>
      <c r="D849" s="3">
        <f>LN(FTSE_MIB_stock_data[[#This Row],[Close Price]]/B848)</f>
        <v>-5.3347195188546033E-3</v>
      </c>
      <c r="E849" s="3">
        <f t="shared" si="13"/>
        <v>0.13727135425406956</v>
      </c>
    </row>
    <row r="850" spans="1:5" x14ac:dyDescent="0.3">
      <c r="A850" s="1">
        <v>45043</v>
      </c>
      <c r="B850" s="6">
        <v>27.158000000000001</v>
      </c>
      <c r="C850" s="2">
        <v>367810500</v>
      </c>
      <c r="D850" s="3">
        <f>LN(FTSE_MIB_stock_data[[#This Row],[Close Price]]/B849)</f>
        <v>1.8427750027364199E-3</v>
      </c>
      <c r="E850" s="3">
        <f t="shared" si="13"/>
        <v>0.13936902164792764</v>
      </c>
    </row>
    <row r="851" spans="1:5" x14ac:dyDescent="0.3">
      <c r="A851" s="1">
        <v>45044</v>
      </c>
      <c r="B851" s="6">
        <v>27.077000000000002</v>
      </c>
      <c r="C851" s="2">
        <v>447347400</v>
      </c>
      <c r="D851" s="3">
        <f>LN(FTSE_MIB_stock_data[[#This Row],[Close Price]]/B850)</f>
        <v>-2.987003234987027E-3</v>
      </c>
      <c r="E851" s="3">
        <f t="shared" si="13"/>
        <v>0.13597080046987764</v>
      </c>
    </row>
    <row r="852" spans="1:5" x14ac:dyDescent="0.3">
      <c r="A852" s="1">
        <v>45048</v>
      </c>
      <c r="B852" s="6">
        <v>26.63</v>
      </c>
      <c r="C852" s="2">
        <v>396391600</v>
      </c>
      <c r="D852" s="3">
        <f>LN(FTSE_MIB_stock_data[[#This Row],[Close Price]]/B851)</f>
        <v>-1.6646259215775172E-2</v>
      </c>
      <c r="E852" s="3">
        <f t="shared" si="13"/>
        <v>0.11721765396878674</v>
      </c>
    </row>
    <row r="853" spans="1:5" x14ac:dyDescent="0.3">
      <c r="A853" s="1">
        <v>45049</v>
      </c>
      <c r="B853" s="6">
        <v>26.835000000000001</v>
      </c>
      <c r="C853" s="2">
        <v>451218200</v>
      </c>
      <c r="D853" s="3">
        <f>LN(FTSE_MIB_stock_data[[#This Row],[Close Price]]/B852)</f>
        <v>7.6686058029514876E-3</v>
      </c>
      <c r="E853" s="3">
        <f t="shared" si="13"/>
        <v>0.12581809028360474</v>
      </c>
    </row>
    <row r="854" spans="1:5" x14ac:dyDescent="0.3">
      <c r="A854" s="1">
        <v>45050</v>
      </c>
      <c r="B854" s="6">
        <v>26.67</v>
      </c>
      <c r="C854" s="2">
        <v>399239500</v>
      </c>
      <c r="D854" s="3">
        <f>LN(FTSE_MIB_stock_data[[#This Row],[Close Price]]/B853)</f>
        <v>-6.1676674348692716E-3</v>
      </c>
      <c r="E854" s="3">
        <f t="shared" si="13"/>
        <v>0.11889578788387327</v>
      </c>
    </row>
    <row r="855" spans="1:5" x14ac:dyDescent="0.3">
      <c r="A855" s="1">
        <v>45051</v>
      </c>
      <c r="B855" s="6">
        <v>27.349</v>
      </c>
      <c r="C855" s="2">
        <v>536337000</v>
      </c>
      <c r="D855" s="3">
        <f>LN(FTSE_MIB_stock_data[[#This Row],[Close Price]]/B854)</f>
        <v>2.5140626934323836E-2</v>
      </c>
      <c r="E855" s="3">
        <f t="shared" si="13"/>
        <v>0.14738211109246527</v>
      </c>
    </row>
    <row r="856" spans="1:5" x14ac:dyDescent="0.3">
      <c r="A856" s="1">
        <v>45054</v>
      </c>
      <c r="B856" s="6">
        <v>27.425999999999998</v>
      </c>
      <c r="C856" s="2">
        <v>347435400</v>
      </c>
      <c r="D856" s="3">
        <f>LN(FTSE_MIB_stock_data[[#This Row],[Close Price]]/B855)</f>
        <v>2.8115034494154497E-3</v>
      </c>
      <c r="E856" s="3">
        <f t="shared" si="13"/>
        <v>0.15061251887900654</v>
      </c>
    </row>
    <row r="857" spans="1:5" x14ac:dyDescent="0.3">
      <c r="A857" s="1">
        <v>45055</v>
      </c>
      <c r="B857" s="6">
        <v>27.384</v>
      </c>
      <c r="C857" s="2">
        <v>355766200</v>
      </c>
      <c r="D857" s="3">
        <f>LN(FTSE_MIB_stock_data[[#This Row],[Close Price]]/B856)</f>
        <v>-1.532567349778005E-3</v>
      </c>
      <c r="E857" s="3">
        <f t="shared" si="13"/>
        <v>0.14885047826816589</v>
      </c>
    </row>
    <row r="858" spans="1:5" x14ac:dyDescent="0.3">
      <c r="A858" s="1">
        <v>45056</v>
      </c>
      <c r="B858" s="6">
        <v>27.265000000000001</v>
      </c>
      <c r="C858" s="2">
        <v>570764300</v>
      </c>
      <c r="D858" s="3">
        <f>LN(FTSE_MIB_stock_data[[#This Row],[Close Price]]/B857)</f>
        <v>-4.3550728498593086E-3</v>
      </c>
      <c r="E858" s="3">
        <f t="shared" si="13"/>
        <v>0.14385802987078378</v>
      </c>
    </row>
    <row r="859" spans="1:5" x14ac:dyDescent="0.3">
      <c r="A859" s="1">
        <v>45057</v>
      </c>
      <c r="B859" s="6">
        <v>27.099</v>
      </c>
      <c r="C859" s="2">
        <v>454332900</v>
      </c>
      <c r="D859" s="3">
        <f>LN(FTSE_MIB_stock_data[[#This Row],[Close Price]]/B858)</f>
        <v>-6.1070015422086928E-3</v>
      </c>
      <c r="E859" s="3">
        <f t="shared" si="13"/>
        <v>0.1368937741231751</v>
      </c>
    </row>
    <row r="860" spans="1:5" x14ac:dyDescent="0.3">
      <c r="A860" s="1">
        <v>45058</v>
      </c>
      <c r="B860" s="6">
        <v>27.347000000000001</v>
      </c>
      <c r="C860" s="2">
        <v>309355600</v>
      </c>
      <c r="D860" s="3">
        <f>LN(FTSE_MIB_stock_data[[#This Row],[Close Price]]/B859)</f>
        <v>9.1100068019782897E-3</v>
      </c>
      <c r="E860" s="3">
        <f t="shared" si="13"/>
        <v>0.14729820439671099</v>
      </c>
    </row>
    <row r="861" spans="1:5" x14ac:dyDescent="0.3">
      <c r="A861" s="1">
        <v>45061</v>
      </c>
      <c r="B861" s="6">
        <v>27.245000000000001</v>
      </c>
      <c r="C861" s="2">
        <v>284730700</v>
      </c>
      <c r="D861" s="3">
        <f>LN(FTSE_MIB_stock_data[[#This Row],[Close Price]]/B860)</f>
        <v>-3.7368156027328303E-3</v>
      </c>
      <c r="E861" s="3">
        <f t="shared" si="13"/>
        <v>0.14301896291324059</v>
      </c>
    </row>
    <row r="862" spans="1:5" x14ac:dyDescent="0.3">
      <c r="A862" s="1">
        <v>45062</v>
      </c>
      <c r="B862" s="6">
        <v>27.199000000000002</v>
      </c>
      <c r="C862" s="2">
        <v>443917200</v>
      </c>
      <c r="D862" s="3">
        <f>LN(FTSE_MIB_stock_data[[#This Row],[Close Price]]/B861)</f>
        <v>-1.6898101148307735E-3</v>
      </c>
      <c r="E862" s="3">
        <f t="shared" si="13"/>
        <v>0.14108910891089121</v>
      </c>
    </row>
    <row r="863" spans="1:5" x14ac:dyDescent="0.3">
      <c r="A863" s="1">
        <v>45063</v>
      </c>
      <c r="B863" s="6">
        <v>27.196000000000002</v>
      </c>
      <c r="C863" s="2">
        <v>315694900</v>
      </c>
      <c r="D863" s="3">
        <f>LN(FTSE_MIB_stock_data[[#This Row],[Close Price]]/B862)</f>
        <v>-1.103042560176718E-4</v>
      </c>
      <c r="E863" s="3">
        <f t="shared" si="13"/>
        <v>0.14096324886725975</v>
      </c>
    </row>
    <row r="864" spans="1:5" x14ac:dyDescent="0.3">
      <c r="A864" s="1">
        <v>45064</v>
      </c>
      <c r="B864" s="6">
        <v>27.236000000000001</v>
      </c>
      <c r="C864" s="2">
        <v>408353800</v>
      </c>
      <c r="D864" s="3">
        <f>LN(FTSE_MIB_stock_data[[#This Row],[Close Price]]/B863)</f>
        <v>1.4697239565070305E-3</v>
      </c>
      <c r="E864" s="3">
        <f t="shared" si="13"/>
        <v>0.14264138278234614</v>
      </c>
    </row>
    <row r="865" spans="1:5" x14ac:dyDescent="0.3">
      <c r="A865" s="1">
        <v>45065</v>
      </c>
      <c r="B865" s="6">
        <v>27.52</v>
      </c>
      <c r="C865" s="2">
        <v>419433100</v>
      </c>
      <c r="D865" s="3">
        <f>LN(FTSE_MIB_stock_data[[#This Row],[Close Price]]/B864)</f>
        <v>1.0373385444422687E-2</v>
      </c>
      <c r="E865" s="3">
        <f t="shared" si="13"/>
        <v>0.15455613357945969</v>
      </c>
    </row>
    <row r="866" spans="1:5" x14ac:dyDescent="0.3">
      <c r="A866" s="1">
        <v>45068</v>
      </c>
      <c r="B866" s="6">
        <v>27.311</v>
      </c>
      <c r="C866" s="2">
        <v>329661600</v>
      </c>
      <c r="D866" s="3">
        <f>LN(FTSE_MIB_stock_data[[#This Row],[Close Price]]/B865)</f>
        <v>-7.6234616259541702E-3</v>
      </c>
      <c r="E866" s="3">
        <f t="shared" si="13"/>
        <v>0.14578788387313316</v>
      </c>
    </row>
    <row r="867" spans="1:5" x14ac:dyDescent="0.3">
      <c r="A867" s="1">
        <v>45069</v>
      </c>
      <c r="B867" s="6">
        <v>27.175000000000001</v>
      </c>
      <c r="C867" s="2">
        <v>262021200</v>
      </c>
      <c r="D867" s="3">
        <f>LN(FTSE_MIB_stock_data[[#This Row],[Close Price]]/B866)</f>
        <v>-4.9921184319155617E-3</v>
      </c>
      <c r="E867" s="3">
        <f t="shared" si="13"/>
        <v>0.14008222856183933</v>
      </c>
    </row>
    <row r="868" spans="1:5" x14ac:dyDescent="0.3">
      <c r="A868" s="1">
        <v>45070</v>
      </c>
      <c r="B868" s="6">
        <v>26.524999999999999</v>
      </c>
      <c r="C868" s="2">
        <v>470197500</v>
      </c>
      <c r="D868" s="3">
        <f>LN(FTSE_MIB_stock_data[[#This Row],[Close Price]]/B867)</f>
        <v>-2.4209748507226382E-2</v>
      </c>
      <c r="E868" s="3">
        <f t="shared" si="13"/>
        <v>0.11281255244168485</v>
      </c>
    </row>
    <row r="869" spans="1:5" x14ac:dyDescent="0.3">
      <c r="A869" s="1">
        <v>45071</v>
      </c>
      <c r="B869" s="6">
        <v>26.408000000000001</v>
      </c>
      <c r="C869" s="2">
        <v>377030300</v>
      </c>
      <c r="D869" s="3">
        <f>LN(FTSE_MIB_stock_data[[#This Row],[Close Price]]/B868)</f>
        <v>-4.420689949154853E-3</v>
      </c>
      <c r="E869" s="3">
        <f t="shared" si="13"/>
        <v>0.10790401074005718</v>
      </c>
    </row>
    <row r="870" spans="1:5" x14ac:dyDescent="0.3">
      <c r="A870" s="1">
        <v>45072</v>
      </c>
      <c r="B870" s="6">
        <v>26.713000000000001</v>
      </c>
      <c r="C870" s="2">
        <v>412949400</v>
      </c>
      <c r="D870" s="3">
        <f>LN(FTSE_MIB_stock_data[[#This Row],[Close Price]]/B869)</f>
        <v>1.1483343747929494E-2</v>
      </c>
      <c r="E870" s="3">
        <f t="shared" si="13"/>
        <v>0.12069978184259116</v>
      </c>
    </row>
    <row r="871" spans="1:5" x14ac:dyDescent="0.3">
      <c r="A871" s="1">
        <v>45075</v>
      </c>
      <c r="B871" s="6">
        <v>26.617000000000001</v>
      </c>
      <c r="C871" s="2">
        <v>239452300</v>
      </c>
      <c r="D871" s="3">
        <f>LN(FTSE_MIB_stock_data[[#This Row],[Close Price]]/B870)</f>
        <v>-3.600228902799991E-3</v>
      </c>
      <c r="E871" s="3">
        <f t="shared" si="13"/>
        <v>0.11667226044638372</v>
      </c>
    </row>
    <row r="872" spans="1:5" x14ac:dyDescent="0.3">
      <c r="A872" s="1">
        <v>45076</v>
      </c>
      <c r="B872" s="6">
        <v>26.576000000000001</v>
      </c>
      <c r="C872" s="2">
        <v>283844200</v>
      </c>
      <c r="D872" s="3">
        <f>LN(FTSE_MIB_stock_data[[#This Row],[Close Price]]/B871)</f>
        <v>-1.5415565250824683E-3</v>
      </c>
      <c r="E872" s="3">
        <f t="shared" si="13"/>
        <v>0.11495217318342013</v>
      </c>
    </row>
    <row r="873" spans="1:5" x14ac:dyDescent="0.3">
      <c r="A873" s="1">
        <v>45077</v>
      </c>
      <c r="B873" s="6">
        <v>26.050999999999998</v>
      </c>
      <c r="C873" s="2">
        <v>839245800</v>
      </c>
      <c r="D873" s="3">
        <f>LN(FTSE_MIB_stock_data[[#This Row],[Close Price]]/B872)</f>
        <v>-1.9952397692421839E-2</v>
      </c>
      <c r="E873" s="3">
        <f t="shared" si="13"/>
        <v>9.2926665547910722E-2</v>
      </c>
    </row>
    <row r="874" spans="1:5" x14ac:dyDescent="0.3">
      <c r="A874" s="1">
        <v>45078</v>
      </c>
      <c r="B874" s="6">
        <v>26.576000000000001</v>
      </c>
      <c r="C874" s="2">
        <v>343360600</v>
      </c>
      <c r="D874" s="3">
        <f>LN(FTSE_MIB_stock_data[[#This Row],[Close Price]]/B873)</f>
        <v>1.9952397692421929E-2</v>
      </c>
      <c r="E874" s="3">
        <f t="shared" si="13"/>
        <v>0.11495217318342013</v>
      </c>
    </row>
    <row r="875" spans="1:5" x14ac:dyDescent="0.3">
      <c r="A875" s="1">
        <v>45079</v>
      </c>
      <c r="B875" s="6">
        <v>27.068000000000001</v>
      </c>
      <c r="C875" s="2">
        <v>326740100</v>
      </c>
      <c r="D875" s="3">
        <f>LN(FTSE_MIB_stock_data[[#This Row],[Close Price]]/B874)</f>
        <v>1.8343665499040037E-2</v>
      </c>
      <c r="E875" s="3">
        <f t="shared" si="13"/>
        <v>0.13559322033898319</v>
      </c>
    </row>
    <row r="876" spans="1:5" x14ac:dyDescent="0.3">
      <c r="A876" s="1">
        <v>45082</v>
      </c>
      <c r="B876" s="6">
        <v>26.856999999999999</v>
      </c>
      <c r="C876" s="2">
        <v>334206200</v>
      </c>
      <c r="D876" s="3">
        <f>LN(FTSE_MIB_stock_data[[#This Row],[Close Price]]/B875)</f>
        <v>-7.825723758426115E-3</v>
      </c>
      <c r="E876" s="3">
        <f t="shared" si="13"/>
        <v>0.12674106393690221</v>
      </c>
    </row>
    <row r="877" spans="1:5" x14ac:dyDescent="0.3">
      <c r="A877" s="1">
        <v>45083</v>
      </c>
      <c r="B877" s="6">
        <v>27.036999999999999</v>
      </c>
      <c r="C877" s="2">
        <v>347584800</v>
      </c>
      <c r="D877" s="3">
        <f>LN(FTSE_MIB_stock_data[[#This Row],[Close Price]]/B876)</f>
        <v>6.6798036626028031E-3</v>
      </c>
      <c r="E877" s="3">
        <f t="shared" si="13"/>
        <v>0.13429266655479111</v>
      </c>
    </row>
    <row r="878" spans="1:5" x14ac:dyDescent="0.3">
      <c r="A878" s="1">
        <v>45084</v>
      </c>
      <c r="B878" s="6">
        <v>27.056000000000001</v>
      </c>
      <c r="C878" s="2">
        <v>369944700</v>
      </c>
      <c r="D878" s="3">
        <f>LN(FTSE_MIB_stock_data[[#This Row],[Close Price]]/B877)</f>
        <v>7.02493882068753E-4</v>
      </c>
      <c r="E878" s="3">
        <f t="shared" si="13"/>
        <v>0.13508978016445725</v>
      </c>
    </row>
    <row r="879" spans="1:5" x14ac:dyDescent="0.3">
      <c r="A879" s="1">
        <v>45085</v>
      </c>
      <c r="B879" s="6">
        <v>27.274999999999999</v>
      </c>
      <c r="C879" s="2">
        <v>427430600</v>
      </c>
      <c r="D879" s="3">
        <f>LN(FTSE_MIB_stock_data[[#This Row],[Close Price]]/B878)</f>
        <v>8.061739562909993E-3</v>
      </c>
      <c r="E879" s="3">
        <f t="shared" si="13"/>
        <v>0.1442775633495553</v>
      </c>
    </row>
    <row r="880" spans="1:5" x14ac:dyDescent="0.3">
      <c r="A880" s="1">
        <v>45086</v>
      </c>
      <c r="B880" s="6">
        <v>27.161999999999999</v>
      </c>
      <c r="C880" s="2">
        <v>359243500</v>
      </c>
      <c r="D880" s="3">
        <f>LN(FTSE_MIB_stock_data[[#This Row],[Close Price]]/B879)</f>
        <v>-4.1515940372580098E-3</v>
      </c>
      <c r="E880" s="3">
        <f t="shared" si="13"/>
        <v>0.13953683503943617</v>
      </c>
    </row>
    <row r="881" spans="1:5" x14ac:dyDescent="0.3">
      <c r="A881" s="1">
        <v>45089</v>
      </c>
      <c r="B881" s="6">
        <v>27.41</v>
      </c>
      <c r="C881" s="2">
        <v>384612800</v>
      </c>
      <c r="D881" s="3">
        <f>LN(FTSE_MIB_stock_data[[#This Row],[Close Price]]/B880)</f>
        <v>9.0889726328178301E-3</v>
      </c>
      <c r="E881" s="3">
        <f t="shared" si="13"/>
        <v>0.14994126531297206</v>
      </c>
    </row>
    <row r="882" spans="1:5" x14ac:dyDescent="0.3">
      <c r="A882" s="1">
        <v>45090</v>
      </c>
      <c r="B882" s="6">
        <v>27.565999999999999</v>
      </c>
      <c r="C882" s="2">
        <v>318053900</v>
      </c>
      <c r="D882" s="3">
        <f>LN(FTSE_MIB_stock_data[[#This Row],[Close Price]]/B881)</f>
        <v>5.6752189575526605E-3</v>
      </c>
      <c r="E882" s="3">
        <f t="shared" si="13"/>
        <v>0.15648598758180907</v>
      </c>
    </row>
    <row r="883" spans="1:5" x14ac:dyDescent="0.3">
      <c r="A883" s="1">
        <v>45091</v>
      </c>
      <c r="B883" s="6">
        <v>27.809000000000001</v>
      </c>
      <c r="C883" s="2">
        <v>503698100</v>
      </c>
      <c r="D883" s="3">
        <f>LN(FTSE_MIB_stock_data[[#This Row],[Close Price]]/B882)</f>
        <v>8.7765800387262279E-3</v>
      </c>
      <c r="E883" s="3">
        <f t="shared" si="13"/>
        <v>0.16668065111595917</v>
      </c>
    </row>
    <row r="884" spans="1:5" x14ac:dyDescent="0.3">
      <c r="A884" s="1">
        <v>45092</v>
      </c>
      <c r="B884" s="6">
        <v>27.731999999999999</v>
      </c>
      <c r="C884" s="2">
        <v>371693100</v>
      </c>
      <c r="D884" s="3">
        <f>LN(FTSE_MIB_stock_data[[#This Row],[Close Price]]/B883)</f>
        <v>-2.7727282307293023E-3</v>
      </c>
      <c r="E884" s="3">
        <f t="shared" si="13"/>
        <v>0.16345024332941774</v>
      </c>
    </row>
    <row r="885" spans="1:5" x14ac:dyDescent="0.3">
      <c r="A885" s="1">
        <v>45093</v>
      </c>
      <c r="B885" s="6">
        <v>27.861999999999998</v>
      </c>
      <c r="C885" s="2">
        <v>729056200</v>
      </c>
      <c r="D885" s="3">
        <f>LN(FTSE_MIB_stock_data[[#This Row],[Close Price]]/B884)</f>
        <v>4.676772203789252E-3</v>
      </c>
      <c r="E885" s="3">
        <f t="shared" si="13"/>
        <v>0.16890417855344858</v>
      </c>
    </row>
    <row r="886" spans="1:5" x14ac:dyDescent="0.3">
      <c r="A886" s="1">
        <v>45096</v>
      </c>
      <c r="B886" s="6">
        <v>27.754000000000001</v>
      </c>
      <c r="C886" s="2">
        <v>342574100</v>
      </c>
      <c r="D886" s="3">
        <f>LN(FTSE_MIB_stock_data[[#This Row],[Close Price]]/B885)</f>
        <v>-3.8837793352143363E-3</v>
      </c>
      <c r="E886" s="3">
        <f t="shared" si="13"/>
        <v>0.16437321698271534</v>
      </c>
    </row>
    <row r="887" spans="1:5" x14ac:dyDescent="0.3">
      <c r="A887" s="1">
        <v>45097</v>
      </c>
      <c r="B887" s="6">
        <v>27.576000000000001</v>
      </c>
      <c r="C887" s="2">
        <v>374128500</v>
      </c>
      <c r="D887" s="3">
        <f>LN(FTSE_MIB_stock_data[[#This Row],[Close Price]]/B886)</f>
        <v>-6.4341447342544985E-3</v>
      </c>
      <c r="E887" s="3">
        <f t="shared" si="13"/>
        <v>0.15690552106058073</v>
      </c>
    </row>
    <row r="888" spans="1:5" x14ac:dyDescent="0.3">
      <c r="A888" s="1">
        <v>45098</v>
      </c>
      <c r="B888" s="6">
        <v>27.609000000000002</v>
      </c>
      <c r="C888" s="2">
        <v>366780000</v>
      </c>
      <c r="D888" s="3">
        <f>LN(FTSE_MIB_stock_data[[#This Row],[Close Price]]/B887)</f>
        <v>1.1959773102654262E-3</v>
      </c>
      <c r="E888" s="3">
        <f t="shared" si="13"/>
        <v>0.15828998154052709</v>
      </c>
    </row>
    <row r="889" spans="1:5" x14ac:dyDescent="0.3">
      <c r="A889" s="1">
        <v>45099</v>
      </c>
      <c r="B889" s="6">
        <v>27.41</v>
      </c>
      <c r="C889" s="2">
        <v>535748900</v>
      </c>
      <c r="D889" s="3">
        <f>LN(FTSE_MIB_stock_data[[#This Row],[Close Price]]/B888)</f>
        <v>-7.2338962101351654E-3</v>
      </c>
      <c r="E889" s="3">
        <f t="shared" si="13"/>
        <v>0.14994126531297206</v>
      </c>
    </row>
    <row r="890" spans="1:5" x14ac:dyDescent="0.3">
      <c r="A890" s="1">
        <v>45100</v>
      </c>
      <c r="B890" s="6">
        <v>27.21</v>
      </c>
      <c r="C890" s="2">
        <v>409199900</v>
      </c>
      <c r="D890" s="3">
        <f>LN(FTSE_MIB_stock_data[[#This Row],[Close Price]]/B889)</f>
        <v>-7.3233575195394817E-3</v>
      </c>
      <c r="E890" s="3">
        <f t="shared" si="13"/>
        <v>0.14155059573753997</v>
      </c>
    </row>
    <row r="891" spans="1:5" x14ac:dyDescent="0.3">
      <c r="A891" s="1">
        <v>45103</v>
      </c>
      <c r="B891" s="6">
        <v>27.242999999999999</v>
      </c>
      <c r="C891" s="2">
        <v>386297100</v>
      </c>
      <c r="D891" s="3">
        <f>LN(FTSE_MIB_stock_data[[#This Row],[Close Price]]/B890)</f>
        <v>1.2120545806459896E-3</v>
      </c>
      <c r="E891" s="3">
        <f t="shared" si="13"/>
        <v>0.14293505621748617</v>
      </c>
    </row>
    <row r="892" spans="1:5" x14ac:dyDescent="0.3">
      <c r="A892" s="1">
        <v>45104</v>
      </c>
      <c r="B892" s="6">
        <v>27.401</v>
      </c>
      <c r="C892" s="2">
        <v>355925200</v>
      </c>
      <c r="D892" s="3">
        <f>LN(FTSE_MIB_stock_data[[#This Row],[Close Price]]/B891)</f>
        <v>5.7829017026129895E-3</v>
      </c>
      <c r="E892" s="3">
        <f t="shared" si="13"/>
        <v>0.1495636851820776</v>
      </c>
    </row>
    <row r="893" spans="1:5" x14ac:dyDescent="0.3">
      <c r="A893" s="1">
        <v>45105</v>
      </c>
      <c r="B893" s="6">
        <v>27.637</v>
      </c>
      <c r="C893" s="2">
        <v>368838700</v>
      </c>
      <c r="D893" s="3">
        <f>LN(FTSE_MIB_stock_data[[#This Row],[Close Price]]/B892)</f>
        <v>8.5759455801251785E-3</v>
      </c>
      <c r="E893" s="3">
        <f t="shared" si="13"/>
        <v>0.15946467528108751</v>
      </c>
    </row>
    <row r="894" spans="1:5" x14ac:dyDescent="0.3">
      <c r="A894" s="1">
        <v>45106</v>
      </c>
      <c r="B894" s="6">
        <v>27.928000000000001</v>
      </c>
      <c r="C894" s="2">
        <v>402881900</v>
      </c>
      <c r="D894" s="3">
        <f>LN(FTSE_MIB_stock_data[[#This Row],[Close Price]]/B893)</f>
        <v>1.0474315144195875E-2</v>
      </c>
      <c r="E894" s="3">
        <f t="shared" si="13"/>
        <v>0.17167309951334128</v>
      </c>
    </row>
    <row r="895" spans="1:5" x14ac:dyDescent="0.3">
      <c r="A895" s="1">
        <v>45107</v>
      </c>
      <c r="B895" s="6">
        <v>28.231000000000002</v>
      </c>
      <c r="C895" s="2">
        <v>457549900</v>
      </c>
      <c r="D895" s="3">
        <f>LN(FTSE_MIB_stock_data[[#This Row],[Close Price]]/B894)</f>
        <v>1.0790895143809442E-2</v>
      </c>
      <c r="E895" s="3">
        <f t="shared" si="13"/>
        <v>0.18438496392012096</v>
      </c>
    </row>
    <row r="896" spans="1:5" x14ac:dyDescent="0.3">
      <c r="A896" s="1">
        <v>45110</v>
      </c>
      <c r="B896" s="6">
        <v>28.446999999999999</v>
      </c>
      <c r="C896" s="2">
        <v>396466200</v>
      </c>
      <c r="D896" s="3">
        <f>LN(FTSE_MIB_stock_data[[#This Row],[Close Price]]/B895)</f>
        <v>7.6220419110906139E-3</v>
      </c>
      <c r="E896" s="3">
        <f t="shared" si="13"/>
        <v>0.19344688706158755</v>
      </c>
    </row>
    <row r="897" spans="1:5" x14ac:dyDescent="0.3">
      <c r="A897" s="1">
        <v>45111</v>
      </c>
      <c r="B897" s="6">
        <v>28.387</v>
      </c>
      <c r="C897" s="2">
        <v>354004200</v>
      </c>
      <c r="D897" s="3">
        <f>LN(FTSE_MIB_stock_data[[#This Row],[Close Price]]/B896)</f>
        <v>-2.1114129672492581E-3</v>
      </c>
      <c r="E897" s="3">
        <f t="shared" si="13"/>
        <v>0.19092968618895798</v>
      </c>
    </row>
    <row r="898" spans="1:5" x14ac:dyDescent="0.3">
      <c r="A898" s="1">
        <v>45112</v>
      </c>
      <c r="B898" s="6">
        <v>28.22</v>
      </c>
      <c r="C898" s="2">
        <v>368625900</v>
      </c>
      <c r="D898" s="3">
        <f>LN(FTSE_MIB_stock_data[[#This Row],[Close Price]]/B897)</f>
        <v>-5.900347465717941E-3</v>
      </c>
      <c r="E898" s="3">
        <f t="shared" ref="E898:E961" si="14">((B898 - $B$2) / $B$2)</f>
        <v>0.18392347709347209</v>
      </c>
    </row>
    <row r="899" spans="1:5" x14ac:dyDescent="0.3">
      <c r="A899" s="1">
        <v>45113</v>
      </c>
      <c r="B899" s="6">
        <v>27.507000000000001</v>
      </c>
      <c r="C899" s="2">
        <v>474105100</v>
      </c>
      <c r="D899" s="3">
        <f>LN(FTSE_MIB_stock_data[[#This Row],[Close Price]]/B898)</f>
        <v>-2.5590428688794391E-2</v>
      </c>
      <c r="E899" s="3">
        <f t="shared" si="14"/>
        <v>0.15401074005705667</v>
      </c>
    </row>
    <row r="900" spans="1:5" x14ac:dyDescent="0.3">
      <c r="A900" s="1">
        <v>45114</v>
      </c>
      <c r="B900" s="6">
        <v>27.777999999999999</v>
      </c>
      <c r="C900" s="2">
        <v>360002200</v>
      </c>
      <c r="D900" s="3">
        <f>LN(FTSE_MIB_stock_data[[#This Row],[Close Price]]/B899)</f>
        <v>9.8038227581536443E-3</v>
      </c>
      <c r="E900" s="3">
        <f t="shared" si="14"/>
        <v>0.16538009733176709</v>
      </c>
    </row>
    <row r="901" spans="1:5" x14ac:dyDescent="0.3">
      <c r="A901" s="1">
        <v>45117</v>
      </c>
      <c r="B901" s="6">
        <v>27.872</v>
      </c>
      <c r="C901" s="2">
        <v>272183100</v>
      </c>
      <c r="D901" s="3">
        <f>LN(FTSE_MIB_stock_data[[#This Row],[Close Price]]/B900)</f>
        <v>3.3782601760650676E-3</v>
      </c>
      <c r="E901" s="3">
        <f t="shared" si="14"/>
        <v>0.16932371203222024</v>
      </c>
    </row>
    <row r="902" spans="1:5" x14ac:dyDescent="0.3">
      <c r="A902" s="1">
        <v>45118</v>
      </c>
      <c r="B902" s="6">
        <v>28.062000000000001</v>
      </c>
      <c r="C902" s="2">
        <v>294616000</v>
      </c>
      <c r="D902" s="3">
        <f>LN(FTSE_MIB_stock_data[[#This Row],[Close Price]]/B901)</f>
        <v>6.7937473017120062E-3</v>
      </c>
      <c r="E902" s="3">
        <f t="shared" si="14"/>
        <v>0.1772948481288808</v>
      </c>
    </row>
    <row r="903" spans="1:5" x14ac:dyDescent="0.3">
      <c r="A903" s="1">
        <v>45119</v>
      </c>
      <c r="B903" s="6">
        <v>28.552</v>
      </c>
      <c r="C903" s="2">
        <v>457250100</v>
      </c>
      <c r="D903" s="3">
        <f>LN(FTSE_MIB_stock_data[[#This Row],[Close Price]]/B902)</f>
        <v>1.731063821605492E-2</v>
      </c>
      <c r="E903" s="3">
        <f t="shared" si="14"/>
        <v>0.19785198858868944</v>
      </c>
    </row>
    <row r="904" spans="1:5" x14ac:dyDescent="0.3">
      <c r="A904" s="1">
        <v>45120</v>
      </c>
      <c r="B904" s="6">
        <v>28.774999999999999</v>
      </c>
      <c r="C904" s="2">
        <v>420187400</v>
      </c>
      <c r="D904" s="3">
        <f>LN(FTSE_MIB_stock_data[[#This Row],[Close Price]]/B903)</f>
        <v>7.7799684200870762E-3</v>
      </c>
      <c r="E904" s="3">
        <f t="shared" si="14"/>
        <v>0.20720758516529619</v>
      </c>
    </row>
    <row r="905" spans="1:5" x14ac:dyDescent="0.3">
      <c r="A905" s="1">
        <v>45121</v>
      </c>
      <c r="B905" s="6">
        <v>28.663</v>
      </c>
      <c r="C905" s="2">
        <v>376051300</v>
      </c>
      <c r="D905" s="3">
        <f>LN(FTSE_MIB_stock_data[[#This Row],[Close Price]]/B904)</f>
        <v>-3.8998621800873869E-3</v>
      </c>
      <c r="E905" s="3">
        <f t="shared" si="14"/>
        <v>0.20250881020305428</v>
      </c>
    </row>
    <row r="906" spans="1:5" x14ac:dyDescent="0.3">
      <c r="A906" s="1">
        <v>45124</v>
      </c>
      <c r="B906" s="6">
        <v>28.609000000000002</v>
      </c>
      <c r="C906" s="2">
        <v>262088600</v>
      </c>
      <c r="D906" s="3">
        <f>LN(FTSE_MIB_stock_data[[#This Row],[Close Price]]/B905)</f>
        <v>-1.8857387904053066E-3</v>
      </c>
      <c r="E906" s="3">
        <f t="shared" si="14"/>
        <v>0.20024332941768769</v>
      </c>
    </row>
    <row r="907" spans="1:5" x14ac:dyDescent="0.3">
      <c r="A907" s="1">
        <v>45125</v>
      </c>
      <c r="B907" s="6">
        <v>28.707000000000001</v>
      </c>
      <c r="C907" s="2">
        <v>272962500</v>
      </c>
      <c r="D907" s="3">
        <f>LN(FTSE_MIB_stock_data[[#This Row],[Close Price]]/B906)</f>
        <v>3.4196418277818116E-3</v>
      </c>
      <c r="E907" s="3">
        <f t="shared" si="14"/>
        <v>0.20435475750964938</v>
      </c>
    </row>
    <row r="908" spans="1:5" x14ac:dyDescent="0.3">
      <c r="A908" s="1">
        <v>45126</v>
      </c>
      <c r="B908" s="6">
        <v>28.712</v>
      </c>
      <c r="C908" s="2">
        <v>344226700</v>
      </c>
      <c r="D908" s="3">
        <f>LN(FTSE_MIB_stock_data[[#This Row],[Close Price]]/B907)</f>
        <v>1.7415838007059999E-4</v>
      </c>
      <c r="E908" s="3">
        <f t="shared" si="14"/>
        <v>0.20456452424903512</v>
      </c>
    </row>
    <row r="909" spans="1:5" x14ac:dyDescent="0.3">
      <c r="A909" s="1">
        <v>45127</v>
      </c>
      <c r="B909" s="6">
        <v>28.815999999999999</v>
      </c>
      <c r="C909" s="2">
        <v>374737100</v>
      </c>
      <c r="D909" s="3">
        <f>LN(FTSE_MIB_stock_data[[#This Row],[Close Price]]/B908)</f>
        <v>3.6156345882941802E-3</v>
      </c>
      <c r="E909" s="3">
        <f t="shared" si="14"/>
        <v>0.2089276724282598</v>
      </c>
    </row>
    <row r="910" spans="1:5" x14ac:dyDescent="0.3">
      <c r="A910" s="1">
        <v>45128</v>
      </c>
      <c r="B910" s="6">
        <v>28.855</v>
      </c>
      <c r="C910" s="2">
        <v>314751700</v>
      </c>
      <c r="D910" s="3">
        <f>LN(FTSE_MIB_stock_data[[#This Row],[Close Price]]/B909)</f>
        <v>1.3524997293294244E-3</v>
      </c>
      <c r="E910" s="3">
        <f t="shared" si="14"/>
        <v>0.21056385299546912</v>
      </c>
    </row>
    <row r="911" spans="1:5" x14ac:dyDescent="0.3">
      <c r="A911" s="1">
        <v>45131</v>
      </c>
      <c r="B911" s="6">
        <v>28.908000000000001</v>
      </c>
      <c r="C911" s="2">
        <v>290903300</v>
      </c>
      <c r="D911" s="3">
        <f>LN(FTSE_MIB_stock_data[[#This Row],[Close Price]]/B910)</f>
        <v>1.8350852578048267E-3</v>
      </c>
      <c r="E911" s="3">
        <f t="shared" si="14"/>
        <v>0.21278738043295867</v>
      </c>
    </row>
    <row r="912" spans="1:5" x14ac:dyDescent="0.3">
      <c r="A912" s="1">
        <v>45132</v>
      </c>
      <c r="B912" s="6">
        <v>28.966000000000001</v>
      </c>
      <c r="C912" s="2">
        <v>293283600</v>
      </c>
      <c r="D912" s="3">
        <f>LN(FTSE_MIB_stock_data[[#This Row],[Close Price]]/B911)</f>
        <v>2.004354957930003E-3</v>
      </c>
      <c r="E912" s="3">
        <f t="shared" si="14"/>
        <v>0.21522067460983399</v>
      </c>
    </row>
    <row r="913" spans="1:5" x14ac:dyDescent="0.3">
      <c r="A913" s="1">
        <v>45133</v>
      </c>
      <c r="B913" s="6">
        <v>28.98</v>
      </c>
      <c r="C913" s="2">
        <v>410639100</v>
      </c>
      <c r="D913" s="3">
        <f>LN(FTSE_MIB_stock_data[[#This Row],[Close Price]]/B912)</f>
        <v>4.8320851387164229E-4</v>
      </c>
      <c r="E913" s="3">
        <f t="shared" si="14"/>
        <v>0.21580802148011421</v>
      </c>
    </row>
    <row r="914" spans="1:5" x14ac:dyDescent="0.3">
      <c r="A914" s="1">
        <v>45134</v>
      </c>
      <c r="B914" s="6">
        <v>29.597999999999999</v>
      </c>
      <c r="C914" s="2">
        <v>536051400</v>
      </c>
      <c r="D914" s="3">
        <f>LN(FTSE_MIB_stock_data[[#This Row],[Close Price]]/B913)</f>
        <v>2.1100854587119747E-2</v>
      </c>
      <c r="E914" s="3">
        <f t="shared" si="14"/>
        <v>0.24173519046819938</v>
      </c>
    </row>
    <row r="915" spans="1:5" x14ac:dyDescent="0.3">
      <c r="A915" s="1">
        <v>45135</v>
      </c>
      <c r="B915" s="6">
        <v>29.5</v>
      </c>
      <c r="C915" s="2">
        <v>485711700</v>
      </c>
      <c r="D915" s="3">
        <f>LN(FTSE_MIB_stock_data[[#This Row],[Close Price]]/B914)</f>
        <v>-3.3165281338820673E-3</v>
      </c>
      <c r="E915" s="3">
        <f t="shared" si="14"/>
        <v>0.2376237623762377</v>
      </c>
    </row>
    <row r="916" spans="1:5" x14ac:dyDescent="0.3">
      <c r="A916" s="1">
        <v>45138</v>
      </c>
      <c r="B916" s="6">
        <v>29.645</v>
      </c>
      <c r="C916" s="2">
        <v>459718200</v>
      </c>
      <c r="D916" s="3">
        <f>LN(FTSE_MIB_stock_data[[#This Row],[Close Price]]/B915)</f>
        <v>4.9032138135568582E-3</v>
      </c>
      <c r="E916" s="3">
        <f t="shared" si="14"/>
        <v>0.24370699781842597</v>
      </c>
    </row>
    <row r="917" spans="1:5" x14ac:dyDescent="0.3">
      <c r="A917" s="1">
        <v>45139</v>
      </c>
      <c r="B917" s="6">
        <v>29.356000000000002</v>
      </c>
      <c r="C917" s="2">
        <v>485044200</v>
      </c>
      <c r="D917" s="3">
        <f>LN(FTSE_MIB_stock_data[[#This Row],[Close Price]]/B916)</f>
        <v>-9.7965224765145624E-3</v>
      </c>
      <c r="E917" s="3">
        <f t="shared" si="14"/>
        <v>0.23158248028192666</v>
      </c>
    </row>
    <row r="918" spans="1:5" x14ac:dyDescent="0.3">
      <c r="A918" s="1">
        <v>45140</v>
      </c>
      <c r="B918" s="6">
        <v>28.975000000000001</v>
      </c>
      <c r="C918" s="2">
        <v>391615300</v>
      </c>
      <c r="D918" s="3">
        <f>LN(FTSE_MIB_stock_data[[#This Row],[Close Price]]/B917)</f>
        <v>-1.3063565457000971E-2</v>
      </c>
      <c r="E918" s="3">
        <f t="shared" si="14"/>
        <v>0.21559825474072844</v>
      </c>
    </row>
    <row r="919" spans="1:5" x14ac:dyDescent="0.3">
      <c r="A919" s="1">
        <v>45141</v>
      </c>
      <c r="B919" s="6">
        <v>28.702999999999999</v>
      </c>
      <c r="C919" s="2">
        <v>507533900</v>
      </c>
      <c r="D919" s="3">
        <f>LN(FTSE_MIB_stock_data[[#This Row],[Close Price]]/B918)</f>
        <v>-9.4317423063549673E-3</v>
      </c>
      <c r="E919" s="3">
        <f t="shared" si="14"/>
        <v>0.20418694411814067</v>
      </c>
    </row>
    <row r="920" spans="1:5" x14ac:dyDescent="0.3">
      <c r="A920" s="1">
        <v>45142</v>
      </c>
      <c r="B920" s="6">
        <v>28.585999999999999</v>
      </c>
      <c r="C920" s="2">
        <v>384907800</v>
      </c>
      <c r="D920" s="3">
        <f>LN(FTSE_MIB_stock_data[[#This Row],[Close Price]]/B919)</f>
        <v>-4.0845594325369695E-3</v>
      </c>
      <c r="E920" s="3">
        <f t="shared" si="14"/>
        <v>0.19927840241651285</v>
      </c>
    </row>
    <row r="921" spans="1:5" x14ac:dyDescent="0.3">
      <c r="A921" s="1">
        <v>45145</v>
      </c>
      <c r="B921" s="6">
        <v>28.547999999999998</v>
      </c>
      <c r="C921" s="2">
        <v>321383000</v>
      </c>
      <c r="D921" s="3">
        <f>LN(FTSE_MIB_stock_data[[#This Row],[Close Price]]/B920)</f>
        <v>-1.33020637810251E-3</v>
      </c>
      <c r="E921" s="3">
        <f t="shared" si="14"/>
        <v>0.19768417519718073</v>
      </c>
    </row>
    <row r="922" spans="1:5" x14ac:dyDescent="0.3">
      <c r="A922" s="1">
        <v>45146</v>
      </c>
      <c r="B922" s="6">
        <v>27.942</v>
      </c>
      <c r="C922" s="2">
        <v>828374600</v>
      </c>
      <c r="D922" s="3">
        <f>LN(FTSE_MIB_stock_data[[#This Row],[Close Price]]/B921)</f>
        <v>-2.1455947880525669E-2</v>
      </c>
      <c r="E922" s="3">
        <f t="shared" si="14"/>
        <v>0.17226044638362148</v>
      </c>
    </row>
    <row r="923" spans="1:5" x14ac:dyDescent="0.3">
      <c r="A923" s="1">
        <v>45147</v>
      </c>
      <c r="B923" s="6">
        <v>28.308</v>
      </c>
      <c r="C923" s="2">
        <v>621622200</v>
      </c>
      <c r="D923" s="3">
        <f>LN(FTSE_MIB_stock_data[[#This Row],[Close Price]]/B922)</f>
        <v>1.3013516985243027E-2</v>
      </c>
      <c r="E923" s="3">
        <f t="shared" si="14"/>
        <v>0.18761537170666226</v>
      </c>
    </row>
    <row r="924" spans="1:5" x14ac:dyDescent="0.3">
      <c r="A924" s="1">
        <v>45148</v>
      </c>
      <c r="B924" s="6">
        <v>28.574999999999999</v>
      </c>
      <c r="C924" s="2">
        <v>652369800</v>
      </c>
      <c r="D924" s="3">
        <f>LN(FTSE_MIB_stock_data[[#This Row],[Close Price]]/B923)</f>
        <v>9.387759467336141E-3</v>
      </c>
      <c r="E924" s="3">
        <f t="shared" si="14"/>
        <v>0.19881691558986411</v>
      </c>
    </row>
    <row r="925" spans="1:5" x14ac:dyDescent="0.3">
      <c r="A925" s="1">
        <v>45149</v>
      </c>
      <c r="B925" s="6">
        <v>28.274999999999999</v>
      </c>
      <c r="C925" s="2">
        <v>619234000</v>
      </c>
      <c r="D925" s="3">
        <f>LN(FTSE_MIB_stock_data[[#This Row],[Close Price]]/B924)</f>
        <v>-1.0554187678690256E-2</v>
      </c>
      <c r="E925" s="3">
        <f t="shared" si="14"/>
        <v>0.1862309112267159</v>
      </c>
    </row>
    <row r="926" spans="1:5" x14ac:dyDescent="0.3">
      <c r="A926" s="1">
        <v>45152</v>
      </c>
      <c r="B926" s="6">
        <v>28.434999999999999</v>
      </c>
      <c r="C926" s="2">
        <v>430699700</v>
      </c>
      <c r="D926" s="3">
        <f>LN(FTSE_MIB_stock_data[[#This Row],[Close Price]]/B925)</f>
        <v>5.6427587565789474E-3</v>
      </c>
      <c r="E926" s="3">
        <f t="shared" si="14"/>
        <v>0.19294344688706161</v>
      </c>
    </row>
    <row r="927" spans="1:5" x14ac:dyDescent="0.3">
      <c r="A927" s="1">
        <v>45154</v>
      </c>
      <c r="B927" s="6">
        <v>28.17</v>
      </c>
      <c r="C927" s="2">
        <v>358803300</v>
      </c>
      <c r="D927" s="3">
        <f>LN(FTSE_MIB_stock_data[[#This Row],[Close Price]]/B926)</f>
        <v>-9.3631988704816708E-3</v>
      </c>
      <c r="E927" s="3">
        <f t="shared" si="14"/>
        <v>0.18182580969961418</v>
      </c>
    </row>
    <row r="928" spans="1:5" x14ac:dyDescent="0.3">
      <c r="A928" s="1">
        <v>45155</v>
      </c>
      <c r="B928" s="6">
        <v>27.879000000000001</v>
      </c>
      <c r="C928" s="2">
        <v>304128000</v>
      </c>
      <c r="D928" s="3">
        <f>LN(FTSE_MIB_stock_data[[#This Row],[Close Price]]/B927)</f>
        <v>-1.038386464496926E-2</v>
      </c>
      <c r="E928" s="3">
        <f t="shared" si="14"/>
        <v>0.16961738546736044</v>
      </c>
    </row>
    <row r="929" spans="1:5" x14ac:dyDescent="0.3">
      <c r="A929" s="1">
        <v>45156</v>
      </c>
      <c r="B929" s="6">
        <v>27.762</v>
      </c>
      <c r="C929" s="2">
        <v>311403400</v>
      </c>
      <c r="D929" s="3">
        <f>LN(FTSE_MIB_stock_data[[#This Row],[Close Price]]/B928)</f>
        <v>-4.2055380903944818E-3</v>
      </c>
      <c r="E929" s="3">
        <f t="shared" si="14"/>
        <v>0.16470884376573261</v>
      </c>
    </row>
    <row r="930" spans="1:5" x14ac:dyDescent="0.3">
      <c r="A930" s="1">
        <v>45159</v>
      </c>
      <c r="B930" s="6">
        <v>27.986999999999998</v>
      </c>
      <c r="C930" s="2">
        <v>348514600</v>
      </c>
      <c r="D930" s="3">
        <f>LN(FTSE_MIB_stock_data[[#This Row],[Close Price]]/B929)</f>
        <v>8.0719374940159648E-3</v>
      </c>
      <c r="E930" s="3">
        <f t="shared" si="14"/>
        <v>0.17414834703809365</v>
      </c>
    </row>
    <row r="931" spans="1:5" x14ac:dyDescent="0.3">
      <c r="A931" s="1">
        <v>45160</v>
      </c>
      <c r="B931" s="6">
        <v>28.164999999999999</v>
      </c>
      <c r="C931" s="2">
        <v>278396900</v>
      </c>
      <c r="D931" s="3">
        <f>LN(FTSE_MIB_stock_data[[#This Row],[Close Price]]/B930)</f>
        <v>6.3399556997435578E-3</v>
      </c>
      <c r="E931" s="3">
        <f t="shared" si="14"/>
        <v>0.18161604296022826</v>
      </c>
    </row>
    <row r="932" spans="1:5" x14ac:dyDescent="0.3">
      <c r="A932" s="1">
        <v>45161</v>
      </c>
      <c r="B932" s="6">
        <v>28.234000000000002</v>
      </c>
      <c r="C932" s="2">
        <v>282954000</v>
      </c>
      <c r="D932" s="3">
        <f>LN(FTSE_MIB_stock_data[[#This Row],[Close Price]]/B931)</f>
        <v>2.4468531153307802E-3</v>
      </c>
      <c r="E932" s="3">
        <f t="shared" si="14"/>
        <v>0.18451082396375246</v>
      </c>
    </row>
    <row r="933" spans="1:5" x14ac:dyDescent="0.3">
      <c r="A933" s="1">
        <v>45162</v>
      </c>
      <c r="B933" s="6">
        <v>28.071999999999999</v>
      </c>
      <c r="C933" s="2">
        <v>291265300</v>
      </c>
      <c r="D933" s="3">
        <f>LN(FTSE_MIB_stock_data[[#This Row],[Close Price]]/B932)</f>
        <v>-5.7542871810940229E-3</v>
      </c>
      <c r="E933" s="3">
        <f t="shared" si="14"/>
        <v>0.17771438160765232</v>
      </c>
    </row>
    <row r="934" spans="1:5" x14ac:dyDescent="0.3">
      <c r="A934" s="1">
        <v>45163</v>
      </c>
      <c r="B934" s="6">
        <v>28.207999999999998</v>
      </c>
      <c r="C934" s="2">
        <v>234066100</v>
      </c>
      <c r="D934" s="3">
        <f>LN(FTSE_MIB_stock_data[[#This Row],[Close Price]]/B933)</f>
        <v>4.8329873746004968E-3</v>
      </c>
      <c r="E934" s="3">
        <f t="shared" si="14"/>
        <v>0.18342003691894615</v>
      </c>
    </row>
    <row r="935" spans="1:5" x14ac:dyDescent="0.3">
      <c r="A935" s="1">
        <v>45166</v>
      </c>
      <c r="B935" s="6">
        <v>28.545000000000002</v>
      </c>
      <c r="C935" s="2">
        <v>382144000</v>
      </c>
      <c r="D935" s="3">
        <f>LN(FTSE_MIB_stock_data[[#This Row],[Close Price]]/B934)</f>
        <v>1.1876163760708243E-2</v>
      </c>
      <c r="E935" s="3">
        <f t="shared" si="14"/>
        <v>0.19755831515354941</v>
      </c>
    </row>
    <row r="936" spans="1:5" x14ac:dyDescent="0.3">
      <c r="A936" s="1">
        <v>45167</v>
      </c>
      <c r="B936" s="6">
        <v>28.89</v>
      </c>
      <c r="C936" s="2">
        <v>501840800</v>
      </c>
      <c r="D936" s="3">
        <f>LN(FTSE_MIB_stock_data[[#This Row],[Close Price]]/B935)</f>
        <v>1.2013725061921344E-2</v>
      </c>
      <c r="E936" s="3">
        <f t="shared" si="14"/>
        <v>0.21203222017116977</v>
      </c>
    </row>
    <row r="937" spans="1:5" x14ac:dyDescent="0.3">
      <c r="A937" s="1">
        <v>45168</v>
      </c>
      <c r="B937" s="6">
        <v>28.917000000000002</v>
      </c>
      <c r="C937" s="2">
        <v>395150900</v>
      </c>
      <c r="D937" s="3">
        <f>LN(FTSE_MIB_stock_data[[#This Row],[Close Price]]/B936)</f>
        <v>9.3414299179692204E-4</v>
      </c>
      <c r="E937" s="3">
        <f t="shared" si="14"/>
        <v>0.21316496056385315</v>
      </c>
    </row>
    <row r="938" spans="1:5" x14ac:dyDescent="0.3">
      <c r="A938" s="1">
        <v>45169</v>
      </c>
      <c r="B938" s="6">
        <v>28.832000000000001</v>
      </c>
      <c r="C938" s="2">
        <v>530429200</v>
      </c>
      <c r="D938" s="3">
        <f>LN(FTSE_MIB_stock_data[[#This Row],[Close Price]]/B937)</f>
        <v>-2.9437760440133992E-3</v>
      </c>
      <c r="E938" s="3">
        <f t="shared" si="14"/>
        <v>0.20959892599429444</v>
      </c>
    </row>
    <row r="939" spans="1:5" x14ac:dyDescent="0.3">
      <c r="A939" s="1">
        <v>45170</v>
      </c>
      <c r="B939" s="6">
        <v>28.65</v>
      </c>
      <c r="C939" s="2">
        <v>442734600</v>
      </c>
      <c r="D939" s="3">
        <f>LN(FTSE_MIB_stock_data[[#This Row],[Close Price]]/B938)</f>
        <v>-6.3324382651789675E-3</v>
      </c>
      <c r="E939" s="3">
        <f t="shared" si="14"/>
        <v>0.20196341668065113</v>
      </c>
    </row>
    <row r="940" spans="1:5" x14ac:dyDescent="0.3">
      <c r="A940" s="1">
        <v>45173</v>
      </c>
      <c r="B940" s="6">
        <v>28.646999999999998</v>
      </c>
      <c r="C940" s="2">
        <v>564846100</v>
      </c>
      <c r="D940" s="3">
        <f>LN(FTSE_MIB_stock_data[[#This Row],[Close Price]]/B939)</f>
        <v>-1.0471752457337708E-4</v>
      </c>
      <c r="E940" s="3">
        <f t="shared" si="14"/>
        <v>0.20183755663701963</v>
      </c>
    </row>
    <row r="941" spans="1:5" x14ac:dyDescent="0.3">
      <c r="A941" s="1">
        <v>45174</v>
      </c>
      <c r="B941" s="6">
        <v>28.652000000000001</v>
      </c>
      <c r="C941" s="2">
        <v>385180300</v>
      </c>
      <c r="D941" s="3">
        <f>LN(FTSE_MIB_stock_data[[#This Row],[Close Price]]/B940)</f>
        <v>1.7452311602972651E-4</v>
      </c>
      <c r="E941" s="3">
        <f t="shared" si="14"/>
        <v>0.20204732337640555</v>
      </c>
    </row>
    <row r="942" spans="1:5" x14ac:dyDescent="0.3">
      <c r="A942" s="1">
        <v>45175</v>
      </c>
      <c r="B942" s="6">
        <v>28.210999999999999</v>
      </c>
      <c r="C942" s="2">
        <v>540801500</v>
      </c>
      <c r="D942" s="3">
        <f>LN(FTSE_MIB_stock_data[[#This Row],[Close Price]]/B941)</f>
        <v>-1.5511275944035228E-2</v>
      </c>
      <c r="E942" s="3">
        <f t="shared" si="14"/>
        <v>0.18354589696257761</v>
      </c>
    </row>
    <row r="943" spans="1:5" x14ac:dyDescent="0.3">
      <c r="A943" s="1">
        <v>45176</v>
      </c>
      <c r="B943" s="6">
        <v>28.155999999999999</v>
      </c>
      <c r="C943" s="2">
        <v>397759800</v>
      </c>
      <c r="D943" s="3">
        <f>LN(FTSE_MIB_stock_data[[#This Row],[Close Price]]/B942)</f>
        <v>-1.95149706228448E-3</v>
      </c>
      <c r="E943" s="3">
        <f t="shared" si="14"/>
        <v>0.18123846282933381</v>
      </c>
    </row>
    <row r="944" spans="1:5" x14ac:dyDescent="0.3">
      <c r="A944" s="1">
        <v>45177</v>
      </c>
      <c r="B944" s="6">
        <v>28.233000000000001</v>
      </c>
      <c r="C944" s="2">
        <v>440727200</v>
      </c>
      <c r="D944" s="3">
        <f>LN(FTSE_MIB_stock_data[[#This Row],[Close Price]]/B943)</f>
        <v>2.731030798875338E-3</v>
      </c>
      <c r="E944" s="3">
        <f t="shared" si="14"/>
        <v>0.18446887061587525</v>
      </c>
    </row>
    <row r="945" spans="1:5" x14ac:dyDescent="0.3">
      <c r="A945" s="1">
        <v>45180</v>
      </c>
      <c r="B945" s="6">
        <v>28.524999999999999</v>
      </c>
      <c r="C945" s="2">
        <v>312208900</v>
      </c>
      <c r="D945" s="3">
        <f>LN(FTSE_MIB_stock_data[[#This Row],[Close Price]]/B944)</f>
        <v>1.0289389203378808E-2</v>
      </c>
      <c r="E945" s="3">
        <f t="shared" si="14"/>
        <v>0.19671924819600606</v>
      </c>
    </row>
    <row r="946" spans="1:5" x14ac:dyDescent="0.3">
      <c r="A946" s="1">
        <v>45181</v>
      </c>
      <c r="B946" s="6">
        <v>28.585000000000001</v>
      </c>
      <c r="C946" s="2">
        <v>417066700</v>
      </c>
      <c r="D946" s="3">
        <f>LN(FTSE_MIB_stock_data[[#This Row],[Close Price]]/B945)</f>
        <v>2.1012089677954187E-3</v>
      </c>
      <c r="E946" s="3">
        <f t="shared" si="14"/>
        <v>0.19923644906863577</v>
      </c>
    </row>
    <row r="947" spans="1:5" x14ac:dyDescent="0.3">
      <c r="A947" s="1">
        <v>45182</v>
      </c>
      <c r="B947" s="6">
        <v>28.481999999999999</v>
      </c>
      <c r="C947" s="2">
        <v>412442300</v>
      </c>
      <c r="D947" s="3">
        <f>LN(FTSE_MIB_stock_data[[#This Row],[Close Price]]/B946)</f>
        <v>-3.609795918698627E-3</v>
      </c>
      <c r="E947" s="3">
        <f t="shared" si="14"/>
        <v>0.19491525423728817</v>
      </c>
    </row>
    <row r="948" spans="1:5" x14ac:dyDescent="0.3">
      <c r="A948" s="1">
        <v>45183</v>
      </c>
      <c r="B948" s="6">
        <v>28.873000000000001</v>
      </c>
      <c r="C948" s="2">
        <v>623791400</v>
      </c>
      <c r="D948" s="3">
        <f>LN(FTSE_MIB_stock_data[[#This Row],[Close Price]]/B947)</f>
        <v>1.3634593576591154E-2</v>
      </c>
      <c r="E948" s="3">
        <f t="shared" si="14"/>
        <v>0.21131901325725805</v>
      </c>
    </row>
    <row r="949" spans="1:5" x14ac:dyDescent="0.3">
      <c r="A949" s="1">
        <v>45184</v>
      </c>
      <c r="B949" s="6">
        <v>28.895</v>
      </c>
      <c r="C949" s="2">
        <v>761337100</v>
      </c>
      <c r="D949" s="3">
        <f>LN(FTSE_MIB_stock_data[[#This Row],[Close Price]]/B948)</f>
        <v>7.6166739591401766E-4</v>
      </c>
      <c r="E949" s="3">
        <f t="shared" si="14"/>
        <v>0.21224198691055551</v>
      </c>
    </row>
    <row r="950" spans="1:5" x14ac:dyDescent="0.3">
      <c r="A950" s="1">
        <v>45187</v>
      </c>
      <c r="B950" s="6">
        <v>28.585999999999999</v>
      </c>
      <c r="C950" s="2">
        <v>396604000</v>
      </c>
      <c r="D950" s="3">
        <f>LN(FTSE_MIB_stock_data[[#This Row],[Close Price]]/B949)</f>
        <v>-1.0751482282817859E-2</v>
      </c>
      <c r="E950" s="3">
        <f t="shared" si="14"/>
        <v>0.19927840241651285</v>
      </c>
    </row>
    <row r="951" spans="1:5" x14ac:dyDescent="0.3">
      <c r="A951" s="1">
        <v>45188</v>
      </c>
      <c r="B951" s="6">
        <v>28.757999999999999</v>
      </c>
      <c r="C951" s="2">
        <v>515386800</v>
      </c>
      <c r="D951" s="3">
        <f>LN(FTSE_MIB_stock_data[[#This Row],[Close Price]]/B950)</f>
        <v>5.9989019186257242E-3</v>
      </c>
      <c r="E951" s="3">
        <f t="shared" si="14"/>
        <v>0.2064943782513845</v>
      </c>
    </row>
    <row r="952" spans="1:5" x14ac:dyDescent="0.3">
      <c r="A952" s="1">
        <v>45189</v>
      </c>
      <c r="B952" s="6">
        <v>29.228999999999999</v>
      </c>
      <c r="C952" s="2">
        <v>770231900</v>
      </c>
      <c r="D952" s="3">
        <f>LN(FTSE_MIB_stock_data[[#This Row],[Close Price]]/B951)</f>
        <v>1.6245377705764726E-2</v>
      </c>
      <c r="E952" s="3">
        <f t="shared" si="14"/>
        <v>0.22625440510152714</v>
      </c>
    </row>
    <row r="953" spans="1:5" x14ac:dyDescent="0.3">
      <c r="A953" s="1">
        <v>45190</v>
      </c>
      <c r="B953" s="6">
        <v>28.709</v>
      </c>
      <c r="C953" s="2">
        <v>528203700</v>
      </c>
      <c r="D953" s="3">
        <f>LN(FTSE_MIB_stock_data[[#This Row],[Close Price]]/B952)</f>
        <v>-1.7950704654270917E-2</v>
      </c>
      <c r="E953" s="3">
        <f t="shared" si="14"/>
        <v>0.20443866420540366</v>
      </c>
    </row>
    <row r="954" spans="1:5" x14ac:dyDescent="0.3">
      <c r="A954" s="1">
        <v>45191</v>
      </c>
      <c r="B954" s="6">
        <v>28.576000000000001</v>
      </c>
      <c r="C954" s="2">
        <v>497697400</v>
      </c>
      <c r="D954" s="3">
        <f>LN(FTSE_MIB_stock_data[[#This Row],[Close Price]]/B953)</f>
        <v>-4.6434577629544073E-3</v>
      </c>
      <c r="E954" s="3">
        <f t="shared" si="14"/>
        <v>0.19885886893774132</v>
      </c>
    </row>
    <row r="955" spans="1:5" x14ac:dyDescent="0.3">
      <c r="A955" s="1">
        <v>45194</v>
      </c>
      <c r="B955" s="6">
        <v>28.382000000000001</v>
      </c>
      <c r="C955" s="2">
        <v>461125000</v>
      </c>
      <c r="D955" s="3">
        <f>LN(FTSE_MIB_stock_data[[#This Row],[Close Price]]/B954)</f>
        <v>-6.8120632817427881E-3</v>
      </c>
      <c r="E955" s="3">
        <f t="shared" si="14"/>
        <v>0.1907199194495722</v>
      </c>
    </row>
    <row r="956" spans="1:5" x14ac:dyDescent="0.3">
      <c r="A956" s="1">
        <v>45195</v>
      </c>
      <c r="B956" s="6">
        <v>28.099</v>
      </c>
      <c r="C956" s="2">
        <v>405115800</v>
      </c>
      <c r="D956" s="3">
        <f>LN(FTSE_MIB_stock_data[[#This Row],[Close Price]]/B955)</f>
        <v>-1.0021152894496871E-2</v>
      </c>
      <c r="E956" s="3">
        <f t="shared" si="14"/>
        <v>0.1788471220003357</v>
      </c>
    </row>
    <row r="957" spans="1:5" x14ac:dyDescent="0.3">
      <c r="A957" s="1">
        <v>45196</v>
      </c>
      <c r="B957" s="6">
        <v>28.012</v>
      </c>
      <c r="C957" s="2">
        <v>357638300</v>
      </c>
      <c r="D957" s="3">
        <f>LN(FTSE_MIB_stock_data[[#This Row],[Close Price]]/B956)</f>
        <v>-3.1009987245776065E-3</v>
      </c>
      <c r="E957" s="3">
        <f t="shared" si="14"/>
        <v>0.17519718073502275</v>
      </c>
    </row>
    <row r="958" spans="1:5" x14ac:dyDescent="0.3">
      <c r="A958" s="1">
        <v>45197</v>
      </c>
      <c r="B958" s="6">
        <v>28.163</v>
      </c>
      <c r="C958" s="2">
        <v>472089300</v>
      </c>
      <c r="D958" s="3">
        <f>LN(FTSE_MIB_stock_data[[#This Row],[Close Price]]/B957)</f>
        <v>5.376069913126242E-3</v>
      </c>
      <c r="E958" s="3">
        <f t="shared" si="14"/>
        <v>0.18153213626447398</v>
      </c>
    </row>
    <row r="959" spans="1:5" x14ac:dyDescent="0.3">
      <c r="A959" s="1">
        <v>45198</v>
      </c>
      <c r="B959" s="6">
        <v>28.242999999999999</v>
      </c>
      <c r="C959" s="2">
        <v>381564900</v>
      </c>
      <c r="D959" s="3">
        <f>LN(FTSE_MIB_stock_data[[#This Row],[Close Price]]/B958)</f>
        <v>2.8365795710108077E-3</v>
      </c>
      <c r="E959" s="3">
        <f t="shared" si="14"/>
        <v>0.18488840409464677</v>
      </c>
    </row>
    <row r="960" spans="1:5" x14ac:dyDescent="0.3">
      <c r="A960" s="1">
        <v>45201</v>
      </c>
      <c r="B960" s="6">
        <v>27.85</v>
      </c>
      <c r="C960" s="2">
        <v>389361700</v>
      </c>
      <c r="D960" s="3">
        <f>LN(FTSE_MIB_stock_data[[#This Row],[Close Price]]/B959)</f>
        <v>-1.4012672904115181E-2</v>
      </c>
      <c r="E960" s="3">
        <f t="shared" si="14"/>
        <v>0.16840073837892278</v>
      </c>
    </row>
    <row r="961" spans="1:5" x14ac:dyDescent="0.3">
      <c r="A961" s="1">
        <v>45202</v>
      </c>
      <c r="B961" s="6">
        <v>27.481999999999999</v>
      </c>
      <c r="C961" s="2">
        <v>421049800</v>
      </c>
      <c r="D961" s="3">
        <f>LN(FTSE_MIB_stock_data[[#This Row],[Close Price]]/B960)</f>
        <v>-1.3301721463710428E-2</v>
      </c>
      <c r="E961" s="3">
        <f t="shared" si="14"/>
        <v>0.15296190636012758</v>
      </c>
    </row>
    <row r="962" spans="1:5" x14ac:dyDescent="0.3">
      <c r="A962" s="1">
        <v>45203</v>
      </c>
      <c r="B962" s="6">
        <v>27.436</v>
      </c>
      <c r="C962" s="2">
        <v>436014900</v>
      </c>
      <c r="D962" s="3">
        <f>LN(FTSE_MIB_stock_data[[#This Row],[Close Price]]/B961)</f>
        <v>-1.6752252725076415E-3</v>
      </c>
      <c r="E962" s="3">
        <f t="shared" ref="E962:E1022" si="15">((B962 - $B$2) / $B$2)</f>
        <v>0.15103205235777822</v>
      </c>
    </row>
    <row r="963" spans="1:5" x14ac:dyDescent="0.3">
      <c r="A963" s="1">
        <v>45204</v>
      </c>
      <c r="B963" s="6">
        <v>27.491</v>
      </c>
      <c r="C963" s="2">
        <v>471642500</v>
      </c>
      <c r="D963" s="3">
        <f>LN(FTSE_MIB_stock_data[[#This Row],[Close Price]]/B962)</f>
        <v>2.0026587427716758E-3</v>
      </c>
      <c r="E963" s="3">
        <f t="shared" si="15"/>
        <v>0.15333948649102205</v>
      </c>
    </row>
    <row r="964" spans="1:5" x14ac:dyDescent="0.3">
      <c r="A964" s="1">
        <v>45205</v>
      </c>
      <c r="B964" s="6">
        <v>27.811</v>
      </c>
      <c r="C964" s="2">
        <v>743314400</v>
      </c>
      <c r="D964" s="3">
        <f>LN(FTSE_MIB_stock_data[[#This Row],[Close Price]]/B963)</f>
        <v>1.1572947507928552E-2</v>
      </c>
      <c r="E964" s="3">
        <f t="shared" si="15"/>
        <v>0.16676455781171345</v>
      </c>
    </row>
    <row r="965" spans="1:5" x14ac:dyDescent="0.3">
      <c r="A965" s="1">
        <v>45208</v>
      </c>
      <c r="B965" s="6">
        <v>27.681999999999999</v>
      </c>
      <c r="C965" s="2">
        <v>477989100</v>
      </c>
      <c r="D965" s="3">
        <f>LN(FTSE_MIB_stock_data[[#This Row],[Close Price]]/B964)</f>
        <v>-4.6492434132650072E-3</v>
      </c>
      <c r="E965" s="3">
        <f t="shared" si="15"/>
        <v>0.16135257593555968</v>
      </c>
    </row>
    <row r="966" spans="1:5" x14ac:dyDescent="0.3">
      <c r="A966" s="1">
        <v>45209</v>
      </c>
      <c r="B966" s="6">
        <v>28.318000000000001</v>
      </c>
      <c r="C966" s="2">
        <v>494264700</v>
      </c>
      <c r="D966" s="3">
        <f>LN(FTSE_MIB_stock_data[[#This Row],[Close Price]]/B965)</f>
        <v>2.2715262388268969E-2</v>
      </c>
      <c r="E966" s="3">
        <f t="shared" si="15"/>
        <v>0.18803490518543392</v>
      </c>
    </row>
    <row r="967" spans="1:5" x14ac:dyDescent="0.3">
      <c r="A967" s="1">
        <v>45210</v>
      </c>
      <c r="B967" s="6">
        <v>28.419</v>
      </c>
      <c r="C967" s="2">
        <v>441672400</v>
      </c>
      <c r="D967" s="3">
        <f>LN(FTSE_MIB_stock_data[[#This Row],[Close Price]]/B966)</f>
        <v>3.5602906987279191E-3</v>
      </c>
      <c r="E967" s="3">
        <f t="shared" si="15"/>
        <v>0.1922721933210271</v>
      </c>
    </row>
    <row r="968" spans="1:5" x14ac:dyDescent="0.3">
      <c r="A968" s="1">
        <v>45211</v>
      </c>
      <c r="B968" s="6">
        <v>28.492999999999999</v>
      </c>
      <c r="C968" s="2">
        <v>453387800</v>
      </c>
      <c r="D968" s="3">
        <f>LN(FTSE_MIB_stock_data[[#This Row],[Close Price]]/B967)</f>
        <v>2.6005075099428138E-3</v>
      </c>
      <c r="E968" s="3">
        <f t="shared" si="15"/>
        <v>0.1953767410639369</v>
      </c>
    </row>
    <row r="969" spans="1:5" x14ac:dyDescent="0.3">
      <c r="A969" s="1">
        <v>45212</v>
      </c>
      <c r="B969" s="6">
        <v>28.236999999999998</v>
      </c>
      <c r="C969" s="2">
        <v>573925400</v>
      </c>
      <c r="D969" s="3">
        <f>LN(FTSE_MIB_stock_data[[#This Row],[Close Price]]/B968)</f>
        <v>-9.0252683840762408E-3</v>
      </c>
      <c r="E969" s="3">
        <f t="shared" si="15"/>
        <v>0.18463668400738378</v>
      </c>
    </row>
    <row r="970" spans="1:5" x14ac:dyDescent="0.3">
      <c r="A970" s="1">
        <v>45215</v>
      </c>
      <c r="B970" s="6">
        <v>28.391999999999999</v>
      </c>
      <c r="C970" s="2">
        <v>922444500</v>
      </c>
      <c r="D970" s="3">
        <f>LN(FTSE_MIB_stock_data[[#This Row],[Close Price]]/B969)</f>
        <v>5.4742406568214176E-3</v>
      </c>
      <c r="E970" s="3">
        <f t="shared" si="15"/>
        <v>0.19113945292834372</v>
      </c>
    </row>
    <row r="971" spans="1:5" x14ac:dyDescent="0.3">
      <c r="A971" s="1">
        <v>45216</v>
      </c>
      <c r="B971" s="6">
        <v>28.367000000000001</v>
      </c>
      <c r="C971" s="2">
        <v>592671700</v>
      </c>
      <c r="D971" s="3">
        <f>LN(FTSE_MIB_stock_data[[#This Row],[Close Price]]/B970)</f>
        <v>-8.8091762070148841E-4</v>
      </c>
      <c r="E971" s="3">
        <f t="shared" si="15"/>
        <v>0.19009061923141476</v>
      </c>
    </row>
    <row r="972" spans="1:5" x14ac:dyDescent="0.3">
      <c r="A972" s="1">
        <v>45217</v>
      </c>
      <c r="B972" s="6">
        <v>28.135999999999999</v>
      </c>
      <c r="C972" s="2">
        <v>618819100</v>
      </c>
      <c r="D972" s="3">
        <f>LN(FTSE_MIB_stock_data[[#This Row],[Close Price]]/B971)</f>
        <v>-8.1766025518125139E-3</v>
      </c>
      <c r="E972" s="3">
        <f t="shared" si="15"/>
        <v>0.1803993958717906</v>
      </c>
    </row>
    <row r="973" spans="1:5" x14ac:dyDescent="0.3">
      <c r="A973" s="1">
        <v>45218</v>
      </c>
      <c r="B973" s="6">
        <v>27.747</v>
      </c>
      <c r="C973" s="2">
        <v>384626100</v>
      </c>
      <c r="D973" s="3">
        <f>LN(FTSE_MIB_stock_data[[#This Row],[Close Price]]/B972)</f>
        <v>-1.3922168931448655E-2</v>
      </c>
      <c r="E973" s="3">
        <f t="shared" si="15"/>
        <v>0.16407954354757517</v>
      </c>
    </row>
    <row r="974" spans="1:5" x14ac:dyDescent="0.3">
      <c r="A974" s="1">
        <v>45219</v>
      </c>
      <c r="B974" s="6">
        <v>27.356999999999999</v>
      </c>
      <c r="C974" s="2">
        <v>476957100</v>
      </c>
      <c r="D974" s="3">
        <f>LN(FTSE_MIB_stock_data[[#This Row],[Close Price]]/B973)</f>
        <v>-1.4155288620594527E-2</v>
      </c>
      <c r="E974" s="3">
        <f t="shared" si="15"/>
        <v>0.14771773787548251</v>
      </c>
    </row>
    <row r="975" spans="1:5" x14ac:dyDescent="0.3">
      <c r="A975" s="1">
        <v>45222</v>
      </c>
      <c r="B975" s="6">
        <v>27.559000000000001</v>
      </c>
      <c r="C975" s="2">
        <v>510222600</v>
      </c>
      <c r="D975" s="3">
        <f>LN(FTSE_MIB_stock_data[[#This Row],[Close Price]]/B974)</f>
        <v>7.3567233972756238E-3</v>
      </c>
      <c r="E975" s="3">
        <f t="shared" si="15"/>
        <v>0.15619231414666901</v>
      </c>
    </row>
    <row r="976" spans="1:5" x14ac:dyDescent="0.3">
      <c r="A976" s="1">
        <v>45223</v>
      </c>
      <c r="B976" s="6">
        <v>27.573</v>
      </c>
      <c r="C976" s="2">
        <v>384426100</v>
      </c>
      <c r="D976" s="3">
        <f>LN(FTSE_MIB_stock_data[[#This Row],[Close Price]]/B975)</f>
        <v>5.0787202716822961E-4</v>
      </c>
      <c r="E976" s="3">
        <f t="shared" si="15"/>
        <v>0.15677966101694923</v>
      </c>
    </row>
    <row r="977" spans="1:5" x14ac:dyDescent="0.3">
      <c r="A977" s="1">
        <v>45224</v>
      </c>
      <c r="B977" s="6">
        <v>27.428999999999998</v>
      </c>
      <c r="C977" s="2">
        <v>530722700</v>
      </c>
      <c r="D977" s="3">
        <f>LN(FTSE_MIB_stock_data[[#This Row],[Close Price]]/B976)</f>
        <v>-5.2361851936830331E-3</v>
      </c>
      <c r="E977" s="3">
        <f t="shared" si="15"/>
        <v>0.15073837892263803</v>
      </c>
    </row>
    <row r="978" spans="1:5" x14ac:dyDescent="0.3">
      <c r="A978" s="1">
        <v>45225</v>
      </c>
      <c r="B978" s="6">
        <v>27.507999999999999</v>
      </c>
      <c r="C978" s="2">
        <v>558997200</v>
      </c>
      <c r="D978" s="3">
        <f>LN(FTSE_MIB_stock_data[[#This Row],[Close Price]]/B977)</f>
        <v>2.8760236071905306E-3</v>
      </c>
      <c r="E978" s="3">
        <f t="shared" si="15"/>
        <v>0.15405269340493374</v>
      </c>
    </row>
    <row r="979" spans="1:5" x14ac:dyDescent="0.3">
      <c r="A979" s="1">
        <v>45226</v>
      </c>
      <c r="B979" s="6">
        <v>27.286999999999999</v>
      </c>
      <c r="C979" s="2">
        <v>344813100</v>
      </c>
      <c r="D979" s="3">
        <f>LN(FTSE_MIB_stock_data[[#This Row],[Close Price]]/B978)</f>
        <v>-8.0664731575570345E-3</v>
      </c>
      <c r="E979" s="3">
        <f t="shared" si="15"/>
        <v>0.14478100352408124</v>
      </c>
    </row>
    <row r="980" spans="1:5" x14ac:dyDescent="0.3">
      <c r="A980" s="1">
        <v>45229</v>
      </c>
      <c r="B980" s="6">
        <v>27.34</v>
      </c>
      <c r="C980" s="2">
        <v>393410800</v>
      </c>
      <c r="D980" s="3">
        <f>LN(FTSE_MIB_stock_data[[#This Row],[Close Price]]/B979)</f>
        <v>1.9404329957708546E-3</v>
      </c>
      <c r="E980" s="3">
        <f t="shared" si="15"/>
        <v>0.14700453096157079</v>
      </c>
    </row>
    <row r="981" spans="1:5" x14ac:dyDescent="0.3">
      <c r="A981" s="1">
        <v>45230</v>
      </c>
      <c r="B981" s="6">
        <v>27.742000000000001</v>
      </c>
      <c r="C981" s="2">
        <v>410533000</v>
      </c>
      <c r="D981" s="3">
        <f>LN(FTSE_MIB_stock_data[[#This Row],[Close Price]]/B980)</f>
        <v>1.4596679045294894E-2</v>
      </c>
      <c r="E981" s="3">
        <f t="shared" si="15"/>
        <v>0.1638697768081894</v>
      </c>
    </row>
    <row r="982" spans="1:5" x14ac:dyDescent="0.3">
      <c r="A982" s="1">
        <v>45231</v>
      </c>
      <c r="B982" s="6">
        <v>27.984999999999999</v>
      </c>
      <c r="C982" s="2">
        <v>413372000</v>
      </c>
      <c r="D982" s="3">
        <f>LN(FTSE_MIB_stock_data[[#This Row],[Close Price]]/B981)</f>
        <v>8.7211420022245915E-3</v>
      </c>
      <c r="E982" s="3">
        <f t="shared" si="15"/>
        <v>0.17406444034233937</v>
      </c>
    </row>
    <row r="983" spans="1:5" x14ac:dyDescent="0.3">
      <c r="A983" s="1">
        <v>45232</v>
      </c>
      <c r="B983" s="6">
        <v>28.478999999999999</v>
      </c>
      <c r="C983" s="2">
        <v>495663000</v>
      </c>
      <c r="D983" s="3">
        <f>LN(FTSE_MIB_stock_data[[#This Row],[Close Price]]/B982)</f>
        <v>1.749832122444819E-2</v>
      </c>
      <c r="E983" s="3">
        <f t="shared" si="15"/>
        <v>0.19478939419365671</v>
      </c>
    </row>
    <row r="984" spans="1:5" x14ac:dyDescent="0.3">
      <c r="A984" s="1">
        <v>45233</v>
      </c>
      <c r="B984" s="6">
        <v>28.675000000000001</v>
      </c>
      <c r="C984" s="2">
        <v>507003300</v>
      </c>
      <c r="D984" s="3">
        <f>LN(FTSE_MIB_stock_data[[#This Row],[Close Price]]/B983)</f>
        <v>6.8586894476632809E-3</v>
      </c>
      <c r="E984" s="3">
        <f t="shared" si="15"/>
        <v>0.20301225037758022</v>
      </c>
    </row>
    <row r="985" spans="1:5" x14ac:dyDescent="0.3">
      <c r="A985" s="1">
        <v>45236</v>
      </c>
      <c r="B985" s="6">
        <v>28.593</v>
      </c>
      <c r="C985" s="2">
        <v>727107500</v>
      </c>
      <c r="D985" s="3">
        <f>LN(FTSE_MIB_stock_data[[#This Row],[Close Price]]/B984)</f>
        <v>-2.863730391835895E-3</v>
      </c>
      <c r="E985" s="3">
        <f t="shared" si="15"/>
        <v>0.19957207585165304</v>
      </c>
    </row>
    <row r="986" spans="1:5" x14ac:dyDescent="0.3">
      <c r="A986" s="1">
        <v>45237</v>
      </c>
      <c r="B986" s="6">
        <v>28.396000000000001</v>
      </c>
      <c r="C986" s="2">
        <v>367704700</v>
      </c>
      <c r="D986" s="3">
        <f>LN(FTSE_MIB_stock_data[[#This Row],[Close Price]]/B985)</f>
        <v>-6.9136424464590444E-3</v>
      </c>
      <c r="E986" s="3">
        <f t="shared" si="15"/>
        <v>0.19130726631985243</v>
      </c>
    </row>
    <row r="987" spans="1:5" x14ac:dyDescent="0.3">
      <c r="A987" s="1">
        <v>45238</v>
      </c>
      <c r="B987" s="6">
        <v>28.433</v>
      </c>
      <c r="C987" s="2">
        <v>399616600</v>
      </c>
      <c r="D987" s="3">
        <f>LN(FTSE_MIB_stock_data[[#This Row],[Close Price]]/B986)</f>
        <v>1.3021522542399095E-3</v>
      </c>
      <c r="E987" s="3">
        <f t="shared" si="15"/>
        <v>0.19285954019130733</v>
      </c>
    </row>
    <row r="988" spans="1:5" x14ac:dyDescent="0.3">
      <c r="A988" s="1">
        <v>45239</v>
      </c>
      <c r="B988" s="6">
        <v>28.643999999999998</v>
      </c>
      <c r="C988" s="2">
        <v>439190900</v>
      </c>
      <c r="D988" s="3">
        <f>LN(FTSE_MIB_stock_data[[#This Row],[Close Price]]/B987)</f>
        <v>7.3935547133138482E-3</v>
      </c>
      <c r="E988" s="3">
        <f t="shared" si="15"/>
        <v>0.20171169659338817</v>
      </c>
    </row>
    <row r="989" spans="1:5" x14ac:dyDescent="0.3">
      <c r="A989" s="1">
        <v>45240</v>
      </c>
      <c r="B989" s="6">
        <v>28.504000000000001</v>
      </c>
      <c r="C989" s="2">
        <v>366605600</v>
      </c>
      <c r="D989" s="3">
        <f>LN(FTSE_MIB_stock_data[[#This Row],[Close Price]]/B988)</f>
        <v>-4.8995688411583131E-3</v>
      </c>
      <c r="E989" s="3">
        <f t="shared" si="15"/>
        <v>0.1958382278905858</v>
      </c>
    </row>
    <row r="990" spans="1:5" x14ac:dyDescent="0.3">
      <c r="A990" s="1">
        <v>45243</v>
      </c>
      <c r="B990" s="6">
        <v>28.925000000000001</v>
      </c>
      <c r="C990" s="2">
        <v>520370100</v>
      </c>
      <c r="D990" s="3">
        <f>LN(FTSE_MIB_stock_data[[#This Row],[Close Price]]/B989)</f>
        <v>1.4661844776205354E-2</v>
      </c>
      <c r="E990" s="3">
        <f t="shared" si="15"/>
        <v>0.21350058734687039</v>
      </c>
    </row>
    <row r="991" spans="1:5" x14ac:dyDescent="0.3">
      <c r="A991" s="1">
        <v>45244</v>
      </c>
      <c r="B991" s="6">
        <v>29.344000000000001</v>
      </c>
      <c r="C991" s="2">
        <v>571957300</v>
      </c>
      <c r="D991" s="3">
        <f>LN(FTSE_MIB_stock_data[[#This Row],[Close Price]]/B990)</f>
        <v>1.4381822994314026E-2</v>
      </c>
      <c r="E991" s="3">
        <f t="shared" si="15"/>
        <v>0.23107904010740069</v>
      </c>
    </row>
    <row r="992" spans="1:5" x14ac:dyDescent="0.3">
      <c r="A992" s="1">
        <v>45245</v>
      </c>
      <c r="B992" s="6">
        <v>29.466999999999999</v>
      </c>
      <c r="C992" s="2">
        <v>480572200</v>
      </c>
      <c r="D992" s="3">
        <f>LN(FTSE_MIB_stock_data[[#This Row],[Close Price]]/B991)</f>
        <v>4.1828970546456271E-3</v>
      </c>
      <c r="E992" s="3">
        <f t="shared" si="15"/>
        <v>0.23623930189629136</v>
      </c>
    </row>
    <row r="993" spans="1:5" x14ac:dyDescent="0.3">
      <c r="A993" s="1">
        <v>45246</v>
      </c>
      <c r="B993" s="6">
        <v>29.257999999999999</v>
      </c>
      <c r="C993" s="2">
        <v>457588000</v>
      </c>
      <c r="D993" s="3">
        <f>LN(FTSE_MIB_stock_data[[#This Row],[Close Price]]/B992)</f>
        <v>-7.1179525728056288E-3</v>
      </c>
      <c r="E993" s="3">
        <f t="shared" si="15"/>
        <v>0.2274710521899648</v>
      </c>
    </row>
    <row r="994" spans="1:5" x14ac:dyDescent="0.3">
      <c r="A994" s="1">
        <v>45247</v>
      </c>
      <c r="B994" s="6">
        <v>29.498000000000001</v>
      </c>
      <c r="C994" s="2">
        <v>451530500</v>
      </c>
      <c r="D994" s="3">
        <f>LN(FTSE_MIB_stock_data[[#This Row],[Close Price]]/B993)</f>
        <v>8.1694238814162389E-3</v>
      </c>
      <c r="E994" s="3">
        <f t="shared" si="15"/>
        <v>0.23753985568048341</v>
      </c>
    </row>
    <row r="995" spans="1:5" x14ac:dyDescent="0.3">
      <c r="A995" s="1">
        <v>45250</v>
      </c>
      <c r="B995" s="6">
        <v>29.542000000000002</v>
      </c>
      <c r="C995" s="2">
        <v>395888600</v>
      </c>
      <c r="D995" s="3">
        <f>LN(FTSE_MIB_stock_data[[#This Row],[Close Price]]/B994)</f>
        <v>1.4905151810974222E-3</v>
      </c>
      <c r="E995" s="3">
        <f t="shared" si="15"/>
        <v>0.23938580298707851</v>
      </c>
    </row>
    <row r="996" spans="1:5" x14ac:dyDescent="0.3">
      <c r="A996" s="1">
        <v>45251</v>
      </c>
      <c r="B996" s="6">
        <v>29.152999999999999</v>
      </c>
      <c r="C996" s="2">
        <v>480207000</v>
      </c>
      <c r="D996" s="3">
        <f>LN(FTSE_MIB_stock_data[[#This Row],[Close Price]]/B995)</f>
        <v>-1.3255156165417496E-2</v>
      </c>
      <c r="E996" s="3">
        <f t="shared" si="15"/>
        <v>0.22306595066286292</v>
      </c>
    </row>
    <row r="997" spans="1:5" x14ac:dyDescent="0.3">
      <c r="A997" s="1">
        <v>45252</v>
      </c>
      <c r="B997" s="6">
        <v>29.155000000000001</v>
      </c>
      <c r="C997" s="2">
        <v>300388300</v>
      </c>
      <c r="D997" s="3">
        <f>LN(FTSE_MIB_stock_data[[#This Row],[Close Price]]/B996)</f>
        <v>6.860122112873879E-5</v>
      </c>
      <c r="E997" s="3">
        <f t="shared" si="15"/>
        <v>0.22314985735861734</v>
      </c>
    </row>
    <row r="998" spans="1:5" x14ac:dyDescent="0.3">
      <c r="A998" s="1">
        <v>45253</v>
      </c>
      <c r="B998" s="6">
        <v>29.236000000000001</v>
      </c>
      <c r="C998" s="2">
        <v>256312900</v>
      </c>
      <c r="D998" s="3">
        <f>LN(FTSE_MIB_stock_data[[#This Row],[Close Price]]/B997)</f>
        <v>2.7744019440259699E-3</v>
      </c>
      <c r="E998" s="3">
        <f t="shared" si="15"/>
        <v>0.22654807853666734</v>
      </c>
    </row>
    <row r="999" spans="1:5" x14ac:dyDescent="0.3">
      <c r="A999" s="1">
        <v>45254</v>
      </c>
      <c r="B999" s="6">
        <v>29.431999999999999</v>
      </c>
      <c r="C999" s="2">
        <v>291441400</v>
      </c>
      <c r="D999" s="3">
        <f>LN(FTSE_MIB_stock_data[[#This Row],[Close Price]]/B998)</f>
        <v>6.6816911843279019E-3</v>
      </c>
      <c r="E999" s="3">
        <f t="shared" si="15"/>
        <v>0.23477093472059071</v>
      </c>
    </row>
    <row r="1000" spans="1:5" x14ac:dyDescent="0.3">
      <c r="A1000" s="1">
        <v>45257</v>
      </c>
      <c r="B1000" s="6">
        <v>29.341999999999999</v>
      </c>
      <c r="C1000" s="2">
        <v>392656800</v>
      </c>
      <c r="D1000" s="3">
        <f>LN(FTSE_MIB_stock_data[[#This Row],[Close Price]]/B999)</f>
        <v>-3.0625810850209412E-3</v>
      </c>
      <c r="E1000" s="3">
        <f t="shared" si="15"/>
        <v>0.23099513341164626</v>
      </c>
    </row>
    <row r="1001" spans="1:5" x14ac:dyDescent="0.3">
      <c r="A1001" s="1">
        <v>45258</v>
      </c>
      <c r="B1001" s="6">
        <v>29.376999999999999</v>
      </c>
      <c r="C1001" s="2">
        <v>310413400</v>
      </c>
      <c r="D1001" s="3">
        <f>LN(FTSE_MIB_stock_data[[#This Row],[Close Price]]/B1000)</f>
        <v>1.1921185355680231E-3</v>
      </c>
      <c r="E1001" s="3">
        <f t="shared" si="15"/>
        <v>0.23246350058734691</v>
      </c>
    </row>
    <row r="1002" spans="1:5" x14ac:dyDescent="0.3">
      <c r="A1002" s="1">
        <v>45259</v>
      </c>
      <c r="B1002" s="6">
        <v>29.687999999999999</v>
      </c>
      <c r="C1002" s="2">
        <v>586941700</v>
      </c>
      <c r="D1002" s="3">
        <f>LN(FTSE_MIB_stock_data[[#This Row],[Close Price]]/B1001)</f>
        <v>1.0530868505276132E-2</v>
      </c>
      <c r="E1002" s="3">
        <f t="shared" si="15"/>
        <v>0.24551099177714383</v>
      </c>
    </row>
    <row r="1003" spans="1:5" x14ac:dyDescent="0.3">
      <c r="A1003" s="1">
        <v>45260</v>
      </c>
      <c r="B1003" s="6">
        <v>29.736999999999998</v>
      </c>
      <c r="C1003" s="2">
        <v>872068800</v>
      </c>
      <c r="D1003" s="3">
        <f>LN(FTSE_MIB_stock_data[[#This Row],[Close Price]]/B1002)</f>
        <v>1.6491379421207646E-3</v>
      </c>
      <c r="E1003" s="3">
        <f t="shared" si="15"/>
        <v>0.24756670582312471</v>
      </c>
    </row>
    <row r="1004" spans="1:5" x14ac:dyDescent="0.3">
      <c r="A1004" s="1">
        <v>45261</v>
      </c>
      <c r="B1004" s="6">
        <v>29.928000000000001</v>
      </c>
      <c r="C1004" s="2">
        <v>372554400</v>
      </c>
      <c r="D1004" s="3">
        <f>LN(FTSE_MIB_stock_data[[#This Row],[Close Price]]/B1003)</f>
        <v>6.4024353454278857E-3</v>
      </c>
      <c r="E1004" s="3">
        <f t="shared" si="15"/>
        <v>0.25557979526766245</v>
      </c>
    </row>
    <row r="1005" spans="1:5" x14ac:dyDescent="0.3">
      <c r="A1005" s="1">
        <v>45264</v>
      </c>
      <c r="B1005" s="6">
        <v>29.914000000000001</v>
      </c>
      <c r="C1005" s="2">
        <v>387937900</v>
      </c>
      <c r="D1005" s="3">
        <f>LN(FTSE_MIB_stock_data[[#This Row],[Close Price]]/B1004)</f>
        <v>-4.6789880871014205E-4</v>
      </c>
      <c r="E1005" s="3">
        <f t="shared" si="15"/>
        <v>0.25499244839738228</v>
      </c>
    </row>
    <row r="1006" spans="1:5" x14ac:dyDescent="0.3">
      <c r="A1006" s="1">
        <v>45265</v>
      </c>
      <c r="B1006" s="6">
        <v>30.082999999999998</v>
      </c>
      <c r="C1006" s="2">
        <v>390244900</v>
      </c>
      <c r="D1006" s="3">
        <f>LN(FTSE_MIB_stock_data[[#This Row],[Close Price]]/B1005)</f>
        <v>5.6336299139484632E-3</v>
      </c>
      <c r="E1006" s="3">
        <f t="shared" si="15"/>
        <v>0.26208256418862225</v>
      </c>
    </row>
    <row r="1007" spans="1:5" x14ac:dyDescent="0.3">
      <c r="A1007" s="1">
        <v>45266</v>
      </c>
      <c r="B1007" s="6">
        <v>30.326000000000001</v>
      </c>
      <c r="C1007" s="2">
        <v>394851500</v>
      </c>
      <c r="D1007" s="3">
        <f>LN(FTSE_MIB_stock_data[[#This Row],[Close Price]]/B1006)</f>
        <v>8.0452022276642794E-3</v>
      </c>
      <c r="E1007" s="3">
        <f t="shared" si="15"/>
        <v>0.27227722772277235</v>
      </c>
    </row>
    <row r="1008" spans="1:5" x14ac:dyDescent="0.3">
      <c r="A1008" s="1">
        <v>45267</v>
      </c>
      <c r="B1008" s="6">
        <v>30.122</v>
      </c>
      <c r="C1008" s="2">
        <v>421882000</v>
      </c>
      <c r="D1008" s="3">
        <f>LN(FTSE_MIB_stock_data[[#This Row],[Close Price]]/B1007)</f>
        <v>-6.749628589090657E-3</v>
      </c>
      <c r="E1008" s="3">
        <f t="shared" si="15"/>
        <v>0.26371874475583157</v>
      </c>
    </row>
    <row r="1009" spans="1:5" x14ac:dyDescent="0.3">
      <c r="A1009" s="1">
        <v>45268</v>
      </c>
      <c r="B1009" s="6">
        <v>30.404</v>
      </c>
      <c r="C1009" s="2">
        <v>315888900</v>
      </c>
      <c r="D1009" s="3">
        <f>LN(FTSE_MIB_stock_data[[#This Row],[Close Price]]/B1008)</f>
        <v>9.3183769141372101E-3</v>
      </c>
      <c r="E1009" s="3">
        <f t="shared" si="15"/>
        <v>0.27554958885719089</v>
      </c>
    </row>
    <row r="1010" spans="1:5" x14ac:dyDescent="0.3">
      <c r="A1010" s="1">
        <v>45271</v>
      </c>
      <c r="B1010" s="6">
        <v>30.427</v>
      </c>
      <c r="C1010" s="2">
        <v>309967400</v>
      </c>
      <c r="D1010" s="3">
        <f>LN(FTSE_MIB_stock_data[[#This Row],[Close Price]]/B1009)</f>
        <v>7.5619342427395207E-4</v>
      </c>
      <c r="E1010" s="3">
        <f t="shared" si="15"/>
        <v>0.27651451585836556</v>
      </c>
    </row>
    <row r="1011" spans="1:5" x14ac:dyDescent="0.3">
      <c r="A1011" s="1">
        <v>45272</v>
      </c>
      <c r="B1011" s="6">
        <v>30.341999999999999</v>
      </c>
      <c r="C1011" s="2">
        <v>428779800</v>
      </c>
      <c r="D1011" s="3">
        <f>LN(FTSE_MIB_stock_data[[#This Row],[Close Price]]/B1010)</f>
        <v>-2.797480802167004E-3</v>
      </c>
      <c r="E1011" s="3">
        <f t="shared" si="15"/>
        <v>0.27294848128880689</v>
      </c>
    </row>
    <row r="1012" spans="1:5" x14ac:dyDescent="0.3">
      <c r="A1012" s="1">
        <v>45273</v>
      </c>
      <c r="B1012" s="6">
        <v>30.295999999999999</v>
      </c>
      <c r="C1012" s="2">
        <v>471257900</v>
      </c>
      <c r="D1012" s="3">
        <f>LN(FTSE_MIB_stock_data[[#This Row],[Close Price]]/B1011)</f>
        <v>-1.5172007264072185E-3</v>
      </c>
      <c r="E1012" s="3">
        <f t="shared" si="15"/>
        <v>0.27101862728645754</v>
      </c>
    </row>
    <row r="1013" spans="1:5" x14ac:dyDescent="0.3">
      <c r="A1013" s="1">
        <v>45274</v>
      </c>
      <c r="B1013" s="6">
        <v>30.359000000000002</v>
      </c>
      <c r="C1013" s="2">
        <v>828047200</v>
      </c>
      <c r="D1013" s="3">
        <f>LN(FTSE_MIB_stock_data[[#This Row],[Close Price]]/B1012)</f>
        <v>2.0773233090488953E-3</v>
      </c>
      <c r="E1013" s="3">
        <f t="shared" si="15"/>
        <v>0.27366168820271874</v>
      </c>
    </row>
    <row r="1014" spans="1:5" x14ac:dyDescent="0.3">
      <c r="A1014" s="1">
        <v>45275</v>
      </c>
      <c r="B1014" s="6">
        <v>30.373999999999999</v>
      </c>
      <c r="C1014" s="2">
        <v>1031364400</v>
      </c>
      <c r="D1014" s="3">
        <f>LN(FTSE_MIB_stock_data[[#This Row],[Close Price]]/B1013)</f>
        <v>4.9396539953561354E-4</v>
      </c>
      <c r="E1014" s="3">
        <f t="shared" si="15"/>
        <v>0.27429098842087601</v>
      </c>
    </row>
    <row r="1015" spans="1:5" x14ac:dyDescent="0.3">
      <c r="A1015" s="1">
        <v>45278</v>
      </c>
      <c r="B1015" s="6">
        <v>30.241</v>
      </c>
      <c r="C1015" s="2">
        <v>506372100</v>
      </c>
      <c r="D1015" s="3">
        <f>LN(FTSE_MIB_stock_data[[#This Row],[Close Price]]/B1014)</f>
        <v>-4.3883597604372779E-3</v>
      </c>
      <c r="E1015" s="3">
        <f t="shared" si="15"/>
        <v>0.26871119315321368</v>
      </c>
    </row>
    <row r="1016" spans="1:5" x14ac:dyDescent="0.3">
      <c r="A1016" s="1">
        <v>45279</v>
      </c>
      <c r="B1016" s="6">
        <v>30.364000000000001</v>
      </c>
      <c r="C1016" s="2">
        <v>407486700</v>
      </c>
      <c r="D1016" s="3">
        <f>LN(FTSE_MIB_stock_data[[#This Row],[Close Price]]/B1015)</f>
        <v>4.0590766068810333E-3</v>
      </c>
      <c r="E1016" s="3">
        <f t="shared" si="15"/>
        <v>0.27387145494210446</v>
      </c>
    </row>
    <row r="1017" spans="1:5" x14ac:dyDescent="0.3">
      <c r="A1017" s="1">
        <v>45280</v>
      </c>
      <c r="B1017" s="6">
        <v>30.361000000000001</v>
      </c>
      <c r="C1017" s="2">
        <v>671724000</v>
      </c>
      <c r="D1017" s="3">
        <f>LN(FTSE_MIB_stock_data[[#This Row],[Close Price]]/B1016)</f>
        <v>-9.8806093122740559E-5</v>
      </c>
      <c r="E1017" s="3">
        <f t="shared" si="15"/>
        <v>0.273745594898473</v>
      </c>
    </row>
    <row r="1018" spans="1:5" x14ac:dyDescent="0.3">
      <c r="A1018" s="1">
        <v>45281</v>
      </c>
      <c r="B1018" s="6">
        <v>30.274000000000001</v>
      </c>
      <c r="C1018" s="2">
        <v>430096600</v>
      </c>
      <c r="D1018" s="3">
        <f>LN(FTSE_MIB_stock_data[[#This Row],[Close Price]]/B1017)</f>
        <v>-2.8696317210255857E-3</v>
      </c>
      <c r="E1018" s="3">
        <f t="shared" si="15"/>
        <v>0.27009565363316002</v>
      </c>
    </row>
    <row r="1019" spans="1:5" x14ac:dyDescent="0.3">
      <c r="A1019" s="1">
        <v>45282</v>
      </c>
      <c r="B1019" s="6">
        <v>30.353000000000002</v>
      </c>
      <c r="C1019" s="2">
        <v>459968700</v>
      </c>
      <c r="D1019" s="3">
        <f>LN(FTSE_MIB_stock_data[[#This Row],[Close Price]]/B1018)</f>
        <v>2.6061010675913531E-3</v>
      </c>
      <c r="E1019" s="3">
        <f t="shared" si="15"/>
        <v>0.27340996811545576</v>
      </c>
    </row>
    <row r="1020" spans="1:5" x14ac:dyDescent="0.3">
      <c r="A1020" s="1">
        <v>45287</v>
      </c>
      <c r="B1020" s="6">
        <v>30.422000000000001</v>
      </c>
      <c r="C1020" s="2">
        <v>313142300</v>
      </c>
      <c r="D1020" s="3">
        <f>LN(FTSE_MIB_stock_data[[#This Row],[Close Price]]/B1019)</f>
        <v>2.270671481586189E-3</v>
      </c>
      <c r="E1020" s="3">
        <f t="shared" si="15"/>
        <v>0.27630474911897979</v>
      </c>
    </row>
    <row r="1021" spans="1:5" x14ac:dyDescent="0.3">
      <c r="A1021" s="1">
        <v>45288</v>
      </c>
      <c r="B1021" s="6">
        <v>30.331</v>
      </c>
      <c r="C1021" s="2">
        <v>238378900</v>
      </c>
      <c r="D1021" s="3">
        <f>LN(FTSE_MIB_stock_data[[#This Row],[Close Price]]/B1020)</f>
        <v>-2.9957390764655447E-3</v>
      </c>
      <c r="E1021" s="3">
        <f t="shared" si="15"/>
        <v>0.27248699446215813</v>
      </c>
    </row>
    <row r="1022" spans="1:5" x14ac:dyDescent="0.3">
      <c r="A1022" s="1">
        <v>45289</v>
      </c>
      <c r="B1022" s="6">
        <v>30.352</v>
      </c>
      <c r="C1022" s="2">
        <v>276797300</v>
      </c>
      <c r="D1022" s="3">
        <f>LN(FTSE_MIB_stock_data[[#This Row],[Close Price]]/B1021)</f>
        <v>6.9212137957282117E-4</v>
      </c>
      <c r="E1022" s="3">
        <f t="shared" si="15"/>
        <v>0.27336801476757855</v>
      </c>
    </row>
  </sheetData>
  <phoneticPr fontId="2" type="noConversion"/>
  <pageMargins left="0.7" right="0.7" top="0.75" bottom="0.75" header="0.3" footer="0.3"/>
  <drawing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A96BE-50A6-418A-A4C6-635E877AB921}">
  <dimension ref="B2:K5032"/>
  <sheetViews>
    <sheetView zoomScale="85" zoomScaleNormal="85" workbookViewId="0">
      <selection activeCell="C7" sqref="C7:J7"/>
    </sheetView>
  </sheetViews>
  <sheetFormatPr defaultRowHeight="14.4" x14ac:dyDescent="0.3"/>
  <cols>
    <col min="1" max="1" width="5.88671875" customWidth="1"/>
    <col min="2" max="2" width="17.21875" bestFit="1" customWidth="1"/>
    <col min="3" max="3" width="14" bestFit="1" customWidth="1"/>
    <col min="4" max="4" width="13.77734375" bestFit="1" customWidth="1"/>
    <col min="11" max="11" width="14.77734375" customWidth="1"/>
  </cols>
  <sheetData>
    <row r="2" spans="2:11" ht="21.6" customHeight="1" x14ac:dyDescent="0.3">
      <c r="B2" s="26" t="s">
        <v>22</v>
      </c>
      <c r="C2" s="25" t="s">
        <v>12</v>
      </c>
      <c r="D2" s="25" t="s">
        <v>13</v>
      </c>
      <c r="E2" s="25" t="s">
        <v>15</v>
      </c>
      <c r="F2" s="25" t="s">
        <v>16</v>
      </c>
      <c r="G2" s="25" t="s">
        <v>17</v>
      </c>
      <c r="H2" s="25" t="s">
        <v>18</v>
      </c>
      <c r="I2" s="25" t="s">
        <v>19</v>
      </c>
      <c r="J2" s="25" t="s">
        <v>20</v>
      </c>
      <c r="K2" s="38" t="s">
        <v>26</v>
      </c>
    </row>
    <row r="3" spans="2:11" ht="18" customHeight="1" x14ac:dyDescent="0.3">
      <c r="B3" s="27" t="s">
        <v>6</v>
      </c>
      <c r="C3" s="21">
        <f>SUM('Stocks Portfolio'!K4:K1022)*252/'FTSE MIB_stock_data'!$H$10</f>
        <v>9.9819186129175091E-2</v>
      </c>
      <c r="D3" s="21">
        <f>SUM('Stocks Portfolio'!L4:L1022)*252/'FTSE MIB_stock_data'!$H$10</f>
        <v>7.8107268220149212E-2</v>
      </c>
      <c r="E3" s="21">
        <f>SUM('Stocks Portfolio'!M4:M1022)*252/'FTSE MIB_stock_data'!$H$10</f>
        <v>0.17606346876812423</v>
      </c>
      <c r="F3" s="21">
        <f>SUM('Stocks Portfolio'!N4:N1022)*252/'FTSE MIB_stock_data'!$H$10</f>
        <v>0.14797219453379087</v>
      </c>
      <c r="G3" s="21">
        <f>SUM('Stocks Portfolio'!O4:O1022)*252/'FTSE MIB_stock_data'!$H$10</f>
        <v>2.5812902796805034E-2</v>
      </c>
      <c r="H3" s="21">
        <f>SUM('Stocks Portfolio'!P4:P1022)*252/'FTSE MIB_stock_data'!$H$10</f>
        <v>0.11345533224244932</v>
      </c>
      <c r="I3" s="21">
        <f>SUM('Stocks Portfolio'!Q4:Q1022)*252/'FTSE MIB_stock_data'!$H$10</f>
        <v>-0.10855312451822956</v>
      </c>
      <c r="J3" s="24">
        <f>SUM('Stocks Portfolio'!R4:R1022)*252/'FTSE MIB_stock_data'!$H$10</f>
        <v>-0.12341205321328756</v>
      </c>
      <c r="K3" s="30"/>
    </row>
    <row r="4" spans="2:11" ht="18" customHeight="1" x14ac:dyDescent="0.3">
      <c r="B4" s="27" t="s">
        <v>23</v>
      </c>
      <c r="C4" s="21">
        <f>SQRT(_xlfn.VAR.S('Stocks Portfolio'!K4:K1022)*252)</f>
        <v>0.32186050073646488</v>
      </c>
      <c r="D4" s="21">
        <f>SQRT(_xlfn.VAR.S('Stocks Portfolio'!L4:L1022)*252)</f>
        <v>0.35711579816997602</v>
      </c>
      <c r="E4" s="21">
        <f>SQRT(_xlfn.VAR.S('Stocks Portfolio'!M4:M1022)*252)</f>
        <v>0.27279894952429395</v>
      </c>
      <c r="F4" s="21">
        <f>SQRT(_xlfn.VAR.S('Stocks Portfolio'!N4:N1022)*252)</f>
        <v>0.43533873721219246</v>
      </c>
      <c r="G4" s="21">
        <f>SQRT(_xlfn.VAR.S('Stocks Portfolio'!O4:O1022)*252)</f>
        <v>0.33818184056569539</v>
      </c>
      <c r="H4" s="21">
        <f>SQRT(_xlfn.VAR.S('Stocks Portfolio'!P4:P1022)*252)</f>
        <v>0.38793939308444209</v>
      </c>
      <c r="I4" s="21">
        <f>SQRT(_xlfn.VAR.S('Stocks Portfolio'!Q4:Q1022)*252)</f>
        <v>0.37574471764599776</v>
      </c>
      <c r="J4" s="21">
        <f>SQRT(_xlfn.VAR.S('Stocks Portfolio'!R4:R1022)*252)</f>
        <v>0.36704759842395968</v>
      </c>
      <c r="K4" s="30"/>
    </row>
    <row r="5" spans="2:11" ht="18" customHeight="1" x14ac:dyDescent="0.3">
      <c r="B5" s="58" t="s">
        <v>35</v>
      </c>
      <c r="C5" s="59">
        <v>0.4</v>
      </c>
      <c r="D5" s="59">
        <v>0.4</v>
      </c>
      <c r="E5" s="59">
        <v>0.4</v>
      </c>
      <c r="F5" s="59">
        <v>0.4</v>
      </c>
      <c r="G5" s="59">
        <v>0.4</v>
      </c>
      <c r="H5" s="59">
        <v>0.4</v>
      </c>
      <c r="I5" s="59">
        <v>0.4</v>
      </c>
      <c r="J5" s="59">
        <v>0.4</v>
      </c>
      <c r="K5" s="30"/>
    </row>
    <row r="6" spans="2:11" ht="18" customHeight="1" x14ac:dyDescent="0.3">
      <c r="B6" s="58" t="s">
        <v>36</v>
      </c>
      <c r="C6" s="59">
        <v>0.05</v>
      </c>
      <c r="D6" s="59">
        <v>0.05</v>
      </c>
      <c r="E6" s="59">
        <v>0.05</v>
      </c>
      <c r="F6" s="59">
        <v>0.05</v>
      </c>
      <c r="G6" s="59">
        <v>0.05</v>
      </c>
      <c r="H6" s="59">
        <v>0.05</v>
      </c>
      <c r="I6" s="59">
        <v>0.05</v>
      </c>
      <c r="J6" s="59">
        <v>0.05</v>
      </c>
      <c r="K6" s="30"/>
    </row>
    <row r="7" spans="2:11" ht="16.8" customHeight="1" x14ac:dyDescent="0.3">
      <c r="B7" s="27" t="s">
        <v>24</v>
      </c>
      <c r="C7" s="60">
        <v>0.17623538981740128</v>
      </c>
      <c r="D7" s="60">
        <v>0.05</v>
      </c>
      <c r="E7" s="60">
        <v>0.4</v>
      </c>
      <c r="F7" s="60">
        <v>0.17376461897906825</v>
      </c>
      <c r="G7" s="60">
        <v>0.05</v>
      </c>
      <c r="H7" s="60">
        <v>0.05</v>
      </c>
      <c r="I7" s="60">
        <v>0.05</v>
      </c>
      <c r="J7" s="60">
        <v>0.05</v>
      </c>
      <c r="K7" s="28"/>
    </row>
    <row r="8" spans="2:11" ht="16.8" customHeight="1" x14ac:dyDescent="0.3">
      <c r="B8" s="27" t="s">
        <v>25</v>
      </c>
      <c r="C8" s="35">
        <f ca="1">RAND()</f>
        <v>0.52214622968346613</v>
      </c>
      <c r="D8" s="35">
        <f t="shared" ref="D8:J8" ca="1" si="0">RAND()</f>
        <v>0.31021948159745627</v>
      </c>
      <c r="E8" s="35">
        <f t="shared" ca="1" si="0"/>
        <v>0.53280091782301164</v>
      </c>
      <c r="F8" s="35">
        <f t="shared" ca="1" si="0"/>
        <v>4.8725269610514266E-2</v>
      </c>
      <c r="G8" s="35">
        <f t="shared" ca="1" si="0"/>
        <v>0.3816689322715805</v>
      </c>
      <c r="H8" s="35">
        <f t="shared" ca="1" si="0"/>
        <v>0.12945066069223532</v>
      </c>
      <c r="I8" s="35">
        <f t="shared" ca="1" si="0"/>
        <v>0.12388951297050099</v>
      </c>
      <c r="J8" s="36">
        <f t="shared" ca="1" si="0"/>
        <v>0.42798678516465205</v>
      </c>
      <c r="K8" s="37">
        <f ca="1">SUM(C8:J8)</f>
        <v>2.4768877898134174</v>
      </c>
    </row>
    <row r="11" spans="2:11" x14ac:dyDescent="0.3">
      <c r="B11" s="56" t="s">
        <v>27</v>
      </c>
      <c r="C11" s="29"/>
    </row>
    <row r="12" spans="2:11" x14ac:dyDescent="0.3">
      <c r="B12" s="16" t="s">
        <v>28</v>
      </c>
      <c r="C12" s="39">
        <f>SUMPRODUCT(C3:J3,C7:J7)</f>
        <v>0.11299990896503566</v>
      </c>
    </row>
    <row r="13" spans="2:11" x14ac:dyDescent="0.3">
      <c r="B13" s="16" t="s">
        <v>23</v>
      </c>
      <c r="C13" s="39" cm="1">
        <f t="array" ref="C13">SQRT(MMULT(MMULT(C7:J7,C20:J27),TRANSPOSE(C7:J7)*252))</f>
        <v>0.24381236057920957</v>
      </c>
    </row>
    <row r="14" spans="2:11" x14ac:dyDescent="0.3">
      <c r="B14" s="16" t="s">
        <v>10</v>
      </c>
      <c r="C14" s="40">
        <f>'FTSE MIB_stock_data'!H11</f>
        <v>2.9600000000000001E-2</v>
      </c>
    </row>
    <row r="15" spans="2:11" x14ac:dyDescent="0.3">
      <c r="B15" s="16" t="s">
        <v>29</v>
      </c>
      <c r="C15" s="43">
        <f>SUM(C7:J7)</f>
        <v>1.0000000087964698</v>
      </c>
    </row>
    <row r="16" spans="2:11" x14ac:dyDescent="0.3">
      <c r="B16" s="41" t="s">
        <v>9</v>
      </c>
      <c r="C16" s="42">
        <f>(C12-C14)/C13</f>
        <v>0.34206595911260518</v>
      </c>
    </row>
    <row r="18" spans="2:10" ht="15" thickBot="1" x14ac:dyDescent="0.35">
      <c r="B18" s="82" t="s">
        <v>30</v>
      </c>
      <c r="C18" s="83"/>
      <c r="D18" s="83"/>
      <c r="E18" s="83"/>
      <c r="F18" s="83"/>
      <c r="G18" s="83"/>
      <c r="H18" s="83"/>
      <c r="I18" s="83"/>
      <c r="J18" s="83"/>
    </row>
    <row r="19" spans="2:10" x14ac:dyDescent="0.3">
      <c r="B19" s="33"/>
      <c r="C19" s="32" t="s">
        <v>12</v>
      </c>
      <c r="D19" s="32" t="s">
        <v>13</v>
      </c>
      <c r="E19" s="32" t="s">
        <v>15</v>
      </c>
      <c r="F19" s="32" t="s">
        <v>16</v>
      </c>
      <c r="G19" s="32" t="s">
        <v>17</v>
      </c>
      <c r="H19" s="32" t="s">
        <v>18</v>
      </c>
      <c r="I19" s="32" t="s">
        <v>19</v>
      </c>
      <c r="J19" s="33" t="s">
        <v>20</v>
      </c>
    </row>
    <row r="20" spans="2:10" x14ac:dyDescent="0.3">
      <c r="B20" s="15" t="s">
        <v>12</v>
      </c>
      <c r="C20">
        <f>VARP('Stocks Portfolio'!$K$4:$K$1022)</f>
        <v>4.1068460056212057E-4</v>
      </c>
      <c r="D20" cm="1">
        <f t="array" ref="D20:J20">TRANSPOSE(C21:C27)</f>
        <v>1.6691126253869079E-4</v>
      </c>
      <c r="E20">
        <v>1.1532278854535472E-4</v>
      </c>
      <c r="F20">
        <v>1.4814985715738026E-4</v>
      </c>
      <c r="G20">
        <v>1.5581247426046794E-4</v>
      </c>
      <c r="H20">
        <v>1.801938692128772E-4</v>
      </c>
      <c r="I20">
        <v>1.2886478973064328E-4</v>
      </c>
      <c r="J20" s="15">
        <v>1.4222268333606266E-4</v>
      </c>
    </row>
    <row r="21" spans="2:10" x14ac:dyDescent="0.3">
      <c r="B21" s="15" t="s">
        <v>13</v>
      </c>
      <c r="C21">
        <v>1.6691126253869079E-4</v>
      </c>
      <c r="D21">
        <f>VARP('Stocks Portfolio'!$L$4:$L$1022)</f>
        <v>5.0558150607514919E-4</v>
      </c>
      <c r="E21" cm="1">
        <f t="array" ref="E21:J21">TRANSPOSE(D22:D27)</f>
        <v>2.2323476866167801E-4</v>
      </c>
      <c r="F21">
        <v>2.7448340973460958E-4</v>
      </c>
      <c r="G21">
        <v>2.5258084270832638E-4</v>
      </c>
      <c r="H21">
        <v>3.0964674595458305E-4</v>
      </c>
      <c r="I21">
        <v>3.2571823851733188E-4</v>
      </c>
      <c r="J21" s="15">
        <v>1.7651868702107758E-4</v>
      </c>
    </row>
    <row r="22" spans="2:10" x14ac:dyDescent="0.3">
      <c r="B22" s="15" t="s">
        <v>15</v>
      </c>
      <c r="C22">
        <v>1.1532278854535472E-4</v>
      </c>
      <c r="D22">
        <v>2.2323476866167801E-4</v>
      </c>
      <c r="E22">
        <f>VARP('Stocks Portfolio'!$M$4:$M$1022)</f>
        <v>2.9502474284260293E-4</v>
      </c>
      <c r="F22">
        <v>1.8932899719145896E-4</v>
      </c>
      <c r="G22">
        <v>1.817736881803222E-4</v>
      </c>
      <c r="H22">
        <v>2.3167980306539122E-4</v>
      </c>
      <c r="I22">
        <v>1.7916094482338293E-4</v>
      </c>
      <c r="J22" s="15">
        <v>1.3224065539964273E-4</v>
      </c>
    </row>
    <row r="23" spans="2:10" x14ac:dyDescent="0.3">
      <c r="B23" s="15" t="s">
        <v>16</v>
      </c>
      <c r="C23">
        <v>1.4814985715738026E-4</v>
      </c>
      <c r="D23">
        <v>2.7448340973460958E-4</v>
      </c>
      <c r="E23">
        <v>1.8932899719145896E-4</v>
      </c>
      <c r="F23">
        <f>VARP('Stocks Portfolio'!$N$4:$N$1022)</f>
        <v>7.5132472236873031E-4</v>
      </c>
      <c r="G23">
        <v>4.8264503583692135E-4</v>
      </c>
      <c r="H23">
        <v>4.2454082960233426E-4</v>
      </c>
      <c r="I23">
        <v>2.9232800854407827E-4</v>
      </c>
      <c r="J23" s="15">
        <v>2.6105502480545538E-4</v>
      </c>
    </row>
    <row r="24" spans="2:10" x14ac:dyDescent="0.3">
      <c r="B24" s="15" t="s">
        <v>17</v>
      </c>
      <c r="C24">
        <v>1.5581247426046794E-4</v>
      </c>
      <c r="D24">
        <v>2.5258084270832638E-4</v>
      </c>
      <c r="E24">
        <v>1.817736881803222E-4</v>
      </c>
      <c r="F24">
        <v>4.8264503583692135E-4</v>
      </c>
      <c r="G24">
        <f>VARP('Stocks Portfolio'!$O$4:$O$1022)</f>
        <v>4.5339175708986664E-4</v>
      </c>
      <c r="H24">
        <v>3.7355205077902132E-4</v>
      </c>
      <c r="I24">
        <v>2.4786601264850222E-4</v>
      </c>
      <c r="J24" s="15">
        <v>2.2884034414106922E-4</v>
      </c>
    </row>
    <row r="25" spans="2:10" x14ac:dyDescent="0.3">
      <c r="B25" s="15" t="s">
        <v>18</v>
      </c>
      <c r="C25">
        <v>1.801938692128772E-4</v>
      </c>
      <c r="D25">
        <v>3.0964674595458305E-4</v>
      </c>
      <c r="E25">
        <v>2.3167980306539122E-4</v>
      </c>
      <c r="F25">
        <v>4.2454082960233426E-4</v>
      </c>
      <c r="G25">
        <v>3.7355205077902132E-4</v>
      </c>
      <c r="H25">
        <f>VARP('Stocks Portfolio'!$P$4:$P$1022)</f>
        <v>5.9662413436549348E-4</v>
      </c>
      <c r="I25">
        <v>2.8391238894402259E-4</v>
      </c>
      <c r="J25" s="15">
        <v>2.458731694752063E-4</v>
      </c>
    </row>
    <row r="26" spans="2:10" x14ac:dyDescent="0.3">
      <c r="B26" s="15" t="s">
        <v>19</v>
      </c>
      <c r="C26">
        <v>1.2886478973064328E-4</v>
      </c>
      <c r="D26">
        <v>3.2571823851733188E-4</v>
      </c>
      <c r="E26">
        <v>1.7916094482338293E-4</v>
      </c>
      <c r="F26">
        <v>2.9232800854407827E-4</v>
      </c>
      <c r="G26">
        <v>2.4786601264850222E-4</v>
      </c>
      <c r="H26">
        <v>2.8391238894402259E-4</v>
      </c>
      <c r="I26">
        <f>VARP('Stocks Portfolio'!$Q$4:$Q$1022)</f>
        <v>5.5970452867723682E-4</v>
      </c>
      <c r="J26" s="15">
        <v>2.0690352980715909E-4</v>
      </c>
    </row>
    <row r="27" spans="2:10" ht="15" thickBot="1" x14ac:dyDescent="0.35">
      <c r="B27" s="34" t="s">
        <v>20</v>
      </c>
      <c r="C27" s="31">
        <v>1.4222268333606266E-4</v>
      </c>
      <c r="D27" s="31">
        <v>1.7651868702107758E-4</v>
      </c>
      <c r="E27" s="31">
        <v>1.3224065539964273E-4</v>
      </c>
      <c r="F27" s="31">
        <v>2.6105502480545538E-4</v>
      </c>
      <c r="G27" s="31">
        <v>2.2884034414106922E-4</v>
      </c>
      <c r="H27" s="31">
        <v>2.458731694752063E-4</v>
      </c>
      <c r="I27" s="31">
        <v>2.0690352980715909E-4</v>
      </c>
      <c r="J27" s="34">
        <f>VARP('Stocks Portfolio'!$R$4:$R$1022)</f>
        <v>5.3409415712554601E-4</v>
      </c>
    </row>
    <row r="30" spans="2:10" x14ac:dyDescent="0.3">
      <c r="B30" s="80" t="s">
        <v>34</v>
      </c>
      <c r="C30" s="81"/>
      <c r="D30" s="81"/>
    </row>
    <row r="31" spans="2:10" ht="24" customHeight="1" x14ac:dyDescent="0.3">
      <c r="B31" s="44"/>
      <c r="C31" s="48" t="s">
        <v>31</v>
      </c>
      <c r="D31" s="49" t="s">
        <v>32</v>
      </c>
    </row>
    <row r="32" spans="2:10" x14ac:dyDescent="0.3">
      <c r="B32" s="16" t="s">
        <v>33</v>
      </c>
      <c r="C32" s="46">
        <v>0.25744358268463635</v>
      </c>
      <c r="D32" s="50">
        <v>4.7481689479892134E-2</v>
      </c>
      <c r="F32" s="47"/>
    </row>
    <row r="33" spans="2:4" x14ac:dyDescent="0.3">
      <c r="B33" s="16">
        <v>1</v>
      </c>
      <c r="C33" s="51">
        <v>0.26915051920966115</v>
      </c>
      <c r="D33" s="52">
        <v>6.6070797769118533E-2</v>
      </c>
    </row>
    <row r="34" spans="2:4" x14ac:dyDescent="0.3">
      <c r="B34" s="16">
        <v>2</v>
      </c>
      <c r="C34" s="51">
        <v>0.27003392532554704</v>
      </c>
      <c r="D34" s="52">
        <v>6.192947230808591E-2</v>
      </c>
    </row>
    <row r="35" spans="2:4" x14ac:dyDescent="0.3">
      <c r="B35" s="16">
        <v>3</v>
      </c>
      <c r="C35" s="51">
        <v>0.26211392443744153</v>
      </c>
      <c r="D35" s="52">
        <v>6.0096259236949903E-2</v>
      </c>
    </row>
    <row r="36" spans="2:4" x14ac:dyDescent="0.3">
      <c r="B36" s="16">
        <v>4</v>
      </c>
      <c r="C36" s="51">
        <v>0.25892725318829013</v>
      </c>
      <c r="D36" s="52">
        <v>5.7865628370503928E-2</v>
      </c>
    </row>
    <row r="37" spans="2:4" x14ac:dyDescent="0.3">
      <c r="B37" s="16">
        <v>5</v>
      </c>
      <c r="C37" s="51">
        <v>0.28404498786301485</v>
      </c>
      <c r="D37" s="52">
        <v>5.2551415785131755E-2</v>
      </c>
    </row>
    <row r="38" spans="2:4" x14ac:dyDescent="0.3">
      <c r="B38" s="16">
        <v>6</v>
      </c>
      <c r="C38" s="51">
        <v>0.25942976756488906</v>
      </c>
      <c r="D38" s="52">
        <v>8.2477367225255768E-2</v>
      </c>
    </row>
    <row r="39" spans="2:4" x14ac:dyDescent="0.3">
      <c r="B39" s="16">
        <v>7</v>
      </c>
      <c r="C39" s="51">
        <v>0.26668717662925695</v>
      </c>
      <c r="D39" s="52">
        <v>2.1980918633864935E-2</v>
      </c>
    </row>
    <row r="40" spans="2:4" x14ac:dyDescent="0.3">
      <c r="B40" s="16">
        <v>8</v>
      </c>
      <c r="C40" s="51">
        <v>0.27589808684512135</v>
      </c>
      <c r="D40" s="52">
        <v>4.9347036570779587E-2</v>
      </c>
    </row>
    <row r="41" spans="2:4" x14ac:dyDescent="0.3">
      <c r="B41" s="16">
        <v>9</v>
      </c>
      <c r="C41" s="51">
        <v>0.26624350882335701</v>
      </c>
      <c r="D41" s="52">
        <v>6.1718494784734637E-2</v>
      </c>
    </row>
    <row r="42" spans="2:4" x14ac:dyDescent="0.3">
      <c r="B42" s="16">
        <v>10</v>
      </c>
      <c r="C42" s="51">
        <v>0.25331248518240457</v>
      </c>
      <c r="D42" s="52">
        <v>7.0188597426300833E-2</v>
      </c>
    </row>
    <row r="43" spans="2:4" x14ac:dyDescent="0.3">
      <c r="B43" s="16">
        <v>11</v>
      </c>
      <c r="C43" s="51">
        <v>0.25835112918255443</v>
      </c>
      <c r="D43" s="52">
        <v>1.9607402729751641E-2</v>
      </c>
    </row>
    <row r="44" spans="2:4" x14ac:dyDescent="0.3">
      <c r="B44" s="16">
        <v>12</v>
      </c>
      <c r="C44" s="51">
        <v>0.2621315785043184</v>
      </c>
      <c r="D44" s="52">
        <v>7.4899513469071505E-2</v>
      </c>
    </row>
    <row r="45" spans="2:4" x14ac:dyDescent="0.3">
      <c r="B45" s="16">
        <v>13</v>
      </c>
      <c r="C45" s="51">
        <v>0.26980186123109878</v>
      </c>
      <c r="D45" s="52">
        <v>6.2826096462041486E-2</v>
      </c>
    </row>
    <row r="46" spans="2:4" x14ac:dyDescent="0.3">
      <c r="B46" s="16">
        <v>14</v>
      </c>
      <c r="C46" s="51">
        <v>0.2735694590647712</v>
      </c>
      <c r="D46" s="52">
        <v>5.745636091342754E-2</v>
      </c>
    </row>
    <row r="47" spans="2:4" x14ac:dyDescent="0.3">
      <c r="B47" s="16">
        <v>15</v>
      </c>
      <c r="C47" s="51">
        <v>0.2620420871235814</v>
      </c>
      <c r="D47" s="52">
        <v>6.3547362668786897E-2</v>
      </c>
    </row>
    <row r="48" spans="2:4" x14ac:dyDescent="0.3">
      <c r="B48" s="16">
        <v>16</v>
      </c>
      <c r="C48" s="51">
        <v>0.27271676634169989</v>
      </c>
      <c r="D48" s="52">
        <v>4.0014523216392664E-2</v>
      </c>
    </row>
    <row r="49" spans="2:4" x14ac:dyDescent="0.3">
      <c r="B49" s="16">
        <v>17</v>
      </c>
      <c r="C49" s="51">
        <v>0.27070908667293586</v>
      </c>
      <c r="D49" s="52">
        <v>2.8482174857655838E-2</v>
      </c>
    </row>
    <row r="50" spans="2:4" x14ac:dyDescent="0.3">
      <c r="B50" s="16">
        <v>18</v>
      </c>
      <c r="C50" s="51">
        <v>0.27068229039032798</v>
      </c>
      <c r="D50" s="52">
        <v>7.8282389804743974E-2</v>
      </c>
    </row>
    <row r="51" spans="2:4" x14ac:dyDescent="0.3">
      <c r="B51" s="16">
        <v>19</v>
      </c>
      <c r="C51" s="51">
        <v>0.27924242501647162</v>
      </c>
      <c r="D51" s="52">
        <v>7.2747908748023282E-2</v>
      </c>
    </row>
    <row r="52" spans="2:4" x14ac:dyDescent="0.3">
      <c r="B52" s="16">
        <v>20</v>
      </c>
      <c r="C52" s="51">
        <v>0.26765062161123648</v>
      </c>
      <c r="D52" s="52">
        <v>3.2561333406365744E-2</v>
      </c>
    </row>
    <row r="53" spans="2:4" x14ac:dyDescent="0.3">
      <c r="B53" s="16">
        <v>21</v>
      </c>
      <c r="C53" s="51">
        <v>0.25986238950248419</v>
      </c>
      <c r="D53" s="52">
        <v>1.5824685510996032E-2</v>
      </c>
    </row>
    <row r="54" spans="2:4" x14ac:dyDescent="0.3">
      <c r="B54" s="16">
        <v>22</v>
      </c>
      <c r="C54" s="51">
        <v>0.25753341930222995</v>
      </c>
      <c r="D54" s="52">
        <v>5.0448692004827704E-2</v>
      </c>
    </row>
    <row r="55" spans="2:4" x14ac:dyDescent="0.3">
      <c r="B55" s="16">
        <v>23</v>
      </c>
      <c r="C55" s="51">
        <v>0.26805234040492787</v>
      </c>
      <c r="D55" s="52">
        <v>4.0573110001776741E-2</v>
      </c>
    </row>
    <row r="56" spans="2:4" x14ac:dyDescent="0.3">
      <c r="B56" s="16">
        <v>24</v>
      </c>
      <c r="C56" s="51">
        <v>0.29092155664127783</v>
      </c>
      <c r="D56" s="52">
        <v>2.6797894188087361E-2</v>
      </c>
    </row>
    <row r="57" spans="2:4" x14ac:dyDescent="0.3">
      <c r="B57" s="16">
        <v>25</v>
      </c>
      <c r="C57" s="51">
        <v>0.26142078854282919</v>
      </c>
      <c r="D57" s="52">
        <v>5.5821200364124732E-2</v>
      </c>
    </row>
    <row r="58" spans="2:4" x14ac:dyDescent="0.3">
      <c r="B58" s="16">
        <v>26</v>
      </c>
      <c r="C58" s="51">
        <v>0.27407421575154572</v>
      </c>
      <c r="D58" s="52">
        <v>5.4082483251175956E-2</v>
      </c>
    </row>
    <row r="59" spans="2:4" x14ac:dyDescent="0.3">
      <c r="B59" s="16">
        <v>27</v>
      </c>
      <c r="C59" s="51">
        <v>0.25252287817854718</v>
      </c>
      <c r="D59" s="52">
        <v>4.5290790199947938E-2</v>
      </c>
    </row>
    <row r="60" spans="2:4" x14ac:dyDescent="0.3">
      <c r="B60" s="16">
        <v>28</v>
      </c>
      <c r="C60" s="51">
        <v>0.2670538580524302</v>
      </c>
      <c r="D60" s="52">
        <v>6.6554743042732151E-2</v>
      </c>
    </row>
    <row r="61" spans="2:4" x14ac:dyDescent="0.3">
      <c r="B61" s="16">
        <v>29</v>
      </c>
      <c r="C61" s="51">
        <v>0.27983451893949468</v>
      </c>
      <c r="D61" s="52">
        <v>3.3663137982441672E-2</v>
      </c>
    </row>
    <row r="62" spans="2:4" x14ac:dyDescent="0.3">
      <c r="B62" s="16">
        <v>30</v>
      </c>
      <c r="C62" s="51">
        <v>0.25862122788203429</v>
      </c>
      <c r="D62" s="52">
        <v>3.0066238067857201E-2</v>
      </c>
    </row>
    <row r="63" spans="2:4" x14ac:dyDescent="0.3">
      <c r="B63" s="16">
        <v>31</v>
      </c>
      <c r="C63" s="51">
        <v>0.27516271084060739</v>
      </c>
      <c r="D63" s="52">
        <v>4.0691434696337875E-2</v>
      </c>
    </row>
    <row r="64" spans="2:4" x14ac:dyDescent="0.3">
      <c r="B64" s="16">
        <v>32</v>
      </c>
      <c r="C64" s="51">
        <v>0.27024146447117142</v>
      </c>
      <c r="D64" s="52">
        <v>4.2008897208722348E-2</v>
      </c>
    </row>
    <row r="65" spans="2:4" x14ac:dyDescent="0.3">
      <c r="B65" s="16">
        <v>33</v>
      </c>
      <c r="C65" s="51">
        <v>0.24844444337572555</v>
      </c>
      <c r="D65" s="52">
        <v>5.1382694840497317E-2</v>
      </c>
    </row>
    <row r="66" spans="2:4" x14ac:dyDescent="0.3">
      <c r="B66" s="16">
        <v>34</v>
      </c>
      <c r="C66" s="51">
        <v>0.27330951797838382</v>
      </c>
      <c r="D66" s="52">
        <v>2.9443096161867709E-2</v>
      </c>
    </row>
    <row r="67" spans="2:4" x14ac:dyDescent="0.3">
      <c r="B67" s="16">
        <v>35</v>
      </c>
      <c r="C67" s="51">
        <v>0.26118481914302832</v>
      </c>
      <c r="D67" s="52">
        <v>6.1137820276845098E-2</v>
      </c>
    </row>
    <row r="68" spans="2:4" x14ac:dyDescent="0.3">
      <c r="B68" s="16">
        <v>36</v>
      </c>
      <c r="C68" s="51">
        <v>0.2793620931473263</v>
      </c>
      <c r="D68" s="52">
        <v>5.3616551227401679E-2</v>
      </c>
    </row>
    <row r="69" spans="2:4" x14ac:dyDescent="0.3">
      <c r="B69" s="16">
        <v>37</v>
      </c>
      <c r="C69" s="51">
        <v>0.26370081698268533</v>
      </c>
      <c r="D69" s="52">
        <v>8.5835882683536951E-2</v>
      </c>
    </row>
    <row r="70" spans="2:4" x14ac:dyDescent="0.3">
      <c r="B70" s="16">
        <v>38</v>
      </c>
      <c r="C70" s="51">
        <v>0.28207294705107083</v>
      </c>
      <c r="D70" s="52">
        <v>4.2666100566826792E-2</v>
      </c>
    </row>
    <row r="71" spans="2:4" x14ac:dyDescent="0.3">
      <c r="B71" s="16">
        <v>39</v>
      </c>
      <c r="C71" s="51">
        <v>0.2618930454910387</v>
      </c>
      <c r="D71" s="52">
        <v>6.8283452978893017E-2</v>
      </c>
    </row>
    <row r="72" spans="2:4" x14ac:dyDescent="0.3">
      <c r="B72" s="16">
        <v>40</v>
      </c>
      <c r="C72" s="51">
        <v>0.27563864802729077</v>
      </c>
      <c r="D72" s="52">
        <v>7.226402460724099E-2</v>
      </c>
    </row>
    <row r="73" spans="2:4" x14ac:dyDescent="0.3">
      <c r="B73" s="16">
        <v>41</v>
      </c>
      <c r="C73" s="51">
        <v>0.25770173209123026</v>
      </c>
      <c r="D73" s="52">
        <v>8.1775896042668272E-2</v>
      </c>
    </row>
    <row r="74" spans="2:4" x14ac:dyDescent="0.3">
      <c r="B74" s="16">
        <v>42</v>
      </c>
      <c r="C74" s="51">
        <v>0.25098978681068257</v>
      </c>
      <c r="D74" s="52">
        <v>7.987399048419172E-2</v>
      </c>
    </row>
    <row r="75" spans="2:4" x14ac:dyDescent="0.3">
      <c r="B75" s="16">
        <v>43</v>
      </c>
      <c r="C75" s="51">
        <v>0.27407688923455825</v>
      </c>
      <c r="D75" s="52">
        <v>1.7453286639301457E-2</v>
      </c>
    </row>
    <row r="76" spans="2:4" x14ac:dyDescent="0.3">
      <c r="B76" s="16">
        <v>44</v>
      </c>
      <c r="C76" s="51">
        <v>0.25729817773253455</v>
      </c>
      <c r="D76" s="52">
        <v>7.1588277180850937E-2</v>
      </c>
    </row>
    <row r="77" spans="2:4" x14ac:dyDescent="0.3">
      <c r="B77" s="16">
        <v>45</v>
      </c>
      <c r="C77" s="51">
        <v>0.28013999619721047</v>
      </c>
      <c r="D77" s="52">
        <v>7.0491319662148763E-2</v>
      </c>
    </row>
    <row r="78" spans="2:4" x14ac:dyDescent="0.3">
      <c r="B78" s="16">
        <v>46</v>
      </c>
      <c r="C78" s="51">
        <v>0.28032363977261393</v>
      </c>
      <c r="D78" s="52">
        <v>2.6906182389683495E-2</v>
      </c>
    </row>
    <row r="79" spans="2:4" x14ac:dyDescent="0.3">
      <c r="B79" s="16">
        <v>47</v>
      </c>
      <c r="C79" s="51">
        <v>0.28498235028655261</v>
      </c>
      <c r="D79" s="52">
        <v>5.1312580151543892E-2</v>
      </c>
    </row>
    <row r="80" spans="2:4" x14ac:dyDescent="0.3">
      <c r="B80" s="16">
        <v>48</v>
      </c>
      <c r="C80" s="51">
        <v>0.26841834538270976</v>
      </c>
      <c r="D80" s="52">
        <v>2.1452270326146397E-3</v>
      </c>
    </row>
    <row r="81" spans="2:4" x14ac:dyDescent="0.3">
      <c r="B81" s="16">
        <v>49</v>
      </c>
      <c r="C81" s="51">
        <v>0.26904744668276304</v>
      </c>
      <c r="D81" s="52">
        <v>3.7920542011191286E-2</v>
      </c>
    </row>
    <row r="82" spans="2:4" x14ac:dyDescent="0.3">
      <c r="B82" s="16">
        <v>50</v>
      </c>
      <c r="C82" s="51">
        <v>0.26954704602498147</v>
      </c>
      <c r="D82" s="52">
        <v>3.9626609431957296E-2</v>
      </c>
    </row>
    <row r="83" spans="2:4" x14ac:dyDescent="0.3">
      <c r="B83" s="16">
        <v>51</v>
      </c>
      <c r="C83" s="51">
        <v>0.25671319231366002</v>
      </c>
      <c r="D83" s="52">
        <v>6.8303053496996391E-2</v>
      </c>
    </row>
    <row r="84" spans="2:4" x14ac:dyDescent="0.3">
      <c r="B84" s="16">
        <v>52</v>
      </c>
      <c r="C84" s="51">
        <v>0.24780884736738085</v>
      </c>
      <c r="D84" s="52">
        <v>5.710750784179993E-2</v>
      </c>
    </row>
    <row r="85" spans="2:4" x14ac:dyDescent="0.3">
      <c r="B85" s="16">
        <v>53</v>
      </c>
      <c r="C85" s="51">
        <v>0.27252434828000516</v>
      </c>
      <c r="D85" s="52">
        <v>7.7923866239397219E-2</v>
      </c>
    </row>
    <row r="86" spans="2:4" x14ac:dyDescent="0.3">
      <c r="B86" s="16">
        <v>54</v>
      </c>
      <c r="C86" s="51">
        <v>0.27833873909820372</v>
      </c>
      <c r="D86" s="52">
        <v>2.5764510131485972E-2</v>
      </c>
    </row>
    <row r="87" spans="2:4" x14ac:dyDescent="0.3">
      <c r="B87" s="16">
        <v>55</v>
      </c>
      <c r="C87" s="51">
        <v>0.27268296809162984</v>
      </c>
      <c r="D87" s="52">
        <v>5.0413939227950018E-2</v>
      </c>
    </row>
    <row r="88" spans="2:4" x14ac:dyDescent="0.3">
      <c r="B88" s="16">
        <v>56</v>
      </c>
      <c r="C88" s="51">
        <v>0.26952646744457298</v>
      </c>
      <c r="D88" s="52">
        <v>8.9945953173062559E-2</v>
      </c>
    </row>
    <row r="89" spans="2:4" x14ac:dyDescent="0.3">
      <c r="B89" s="16">
        <v>57</v>
      </c>
      <c r="C89" s="51">
        <v>0.26455605386083875</v>
      </c>
      <c r="D89" s="52">
        <v>9.5844042758980313E-3</v>
      </c>
    </row>
    <row r="90" spans="2:4" x14ac:dyDescent="0.3">
      <c r="B90" s="16">
        <v>58</v>
      </c>
      <c r="C90" s="51">
        <v>0.29951576736974983</v>
      </c>
      <c r="D90" s="52">
        <v>4.8560074455982191E-2</v>
      </c>
    </row>
    <row r="91" spans="2:4" x14ac:dyDescent="0.3">
      <c r="B91" s="16">
        <v>59</v>
      </c>
      <c r="C91" s="51">
        <v>0.26252095098811162</v>
      </c>
      <c r="D91" s="52">
        <v>5.5484236953863939E-2</v>
      </c>
    </row>
    <row r="92" spans="2:4" x14ac:dyDescent="0.3">
      <c r="B92" s="16">
        <v>60</v>
      </c>
      <c r="C92" s="51">
        <v>0.25546911896916746</v>
      </c>
      <c r="D92" s="52">
        <v>5.7127054030909397E-2</v>
      </c>
    </row>
    <row r="93" spans="2:4" x14ac:dyDescent="0.3">
      <c r="B93" s="16">
        <v>61</v>
      </c>
      <c r="C93" s="51">
        <v>0.25445643069981172</v>
      </c>
      <c r="D93" s="52">
        <v>3.2483569866402801E-2</v>
      </c>
    </row>
    <row r="94" spans="2:4" x14ac:dyDescent="0.3">
      <c r="B94" s="16">
        <v>62</v>
      </c>
      <c r="C94" s="51">
        <v>0.27328342292589985</v>
      </c>
      <c r="D94" s="52">
        <v>5.1121186602140614E-2</v>
      </c>
    </row>
    <row r="95" spans="2:4" x14ac:dyDescent="0.3">
      <c r="B95" s="16">
        <v>63</v>
      </c>
      <c r="C95" s="51">
        <v>0.27628982069426172</v>
      </c>
      <c r="D95" s="52">
        <v>5.0455614294322604E-2</v>
      </c>
    </row>
    <row r="96" spans="2:4" x14ac:dyDescent="0.3">
      <c r="B96" s="16">
        <v>64</v>
      </c>
      <c r="C96" s="51">
        <v>0.26295918445482419</v>
      </c>
      <c r="D96" s="52">
        <v>8.2641074465664766E-2</v>
      </c>
    </row>
    <row r="97" spans="2:4" x14ac:dyDescent="0.3">
      <c r="B97" s="16">
        <v>65</v>
      </c>
      <c r="C97" s="51">
        <v>0.25289532681646565</v>
      </c>
      <c r="D97" s="52">
        <v>1.9630468935551537E-2</v>
      </c>
    </row>
    <row r="98" spans="2:4" x14ac:dyDescent="0.3">
      <c r="B98" s="16">
        <v>66</v>
      </c>
      <c r="C98" s="51">
        <v>0.26782330414962041</v>
      </c>
      <c r="D98" s="52">
        <v>9.5526172298667292E-2</v>
      </c>
    </row>
    <row r="99" spans="2:4" x14ac:dyDescent="0.3">
      <c r="B99" s="16">
        <v>67</v>
      </c>
      <c r="C99" s="51">
        <v>0.25381174855371874</v>
      </c>
      <c r="D99" s="52">
        <v>7.4286793921098382E-2</v>
      </c>
    </row>
    <row r="100" spans="2:4" x14ac:dyDescent="0.3">
      <c r="B100" s="16">
        <v>68</v>
      </c>
      <c r="C100" s="51">
        <v>0.27732338269346374</v>
      </c>
      <c r="D100" s="52">
        <v>3.947076229559654E-2</v>
      </c>
    </row>
    <row r="101" spans="2:4" x14ac:dyDescent="0.3">
      <c r="B101" s="16">
        <v>69</v>
      </c>
      <c r="C101" s="51">
        <v>0.25880646714099209</v>
      </c>
      <c r="D101" s="52">
        <v>3.2191385060176138E-2</v>
      </c>
    </row>
    <row r="102" spans="2:4" x14ac:dyDescent="0.3">
      <c r="B102" s="16">
        <v>70</v>
      </c>
      <c r="C102" s="51">
        <v>0.25787411981513586</v>
      </c>
      <c r="D102" s="52">
        <v>2.8210799730736907E-2</v>
      </c>
    </row>
    <row r="103" spans="2:4" x14ac:dyDescent="0.3">
      <c r="B103" s="16">
        <v>71</v>
      </c>
      <c r="C103" s="51">
        <v>0.26699844339097212</v>
      </c>
      <c r="D103" s="52">
        <v>8.7637183806101845E-2</v>
      </c>
    </row>
    <row r="104" spans="2:4" x14ac:dyDescent="0.3">
      <c r="B104" s="16">
        <v>72</v>
      </c>
      <c r="C104" s="51">
        <v>0.25896971027562582</v>
      </c>
      <c r="D104" s="52">
        <v>4.5305000489213321E-2</v>
      </c>
    </row>
    <row r="105" spans="2:4" x14ac:dyDescent="0.3">
      <c r="B105" s="16">
        <v>73</v>
      </c>
      <c r="C105" s="51">
        <v>0.28002120203424613</v>
      </c>
      <c r="D105" s="52">
        <v>6.8597365187026069E-2</v>
      </c>
    </row>
    <row r="106" spans="2:4" x14ac:dyDescent="0.3">
      <c r="B106" s="16">
        <v>74</v>
      </c>
      <c r="C106" s="51">
        <v>0.25894094388970273</v>
      </c>
      <c r="D106" s="52">
        <v>4.5162645313577526E-2</v>
      </c>
    </row>
    <row r="107" spans="2:4" x14ac:dyDescent="0.3">
      <c r="B107" s="16">
        <v>75</v>
      </c>
      <c r="C107" s="51">
        <v>0.27956532426373193</v>
      </c>
      <c r="D107" s="52">
        <v>3.1000273274659592E-2</v>
      </c>
    </row>
    <row r="108" spans="2:4" x14ac:dyDescent="0.3">
      <c r="B108" s="16">
        <v>76</v>
      </c>
      <c r="C108" s="51">
        <v>0.23932397336972919</v>
      </c>
      <c r="D108" s="52">
        <v>5.0064837994369116E-2</v>
      </c>
    </row>
    <row r="109" spans="2:4" x14ac:dyDescent="0.3">
      <c r="B109" s="16">
        <v>77</v>
      </c>
      <c r="C109" s="51">
        <v>0.2607489573657541</v>
      </c>
      <c r="D109" s="52">
        <v>7.18681593083524E-2</v>
      </c>
    </row>
    <row r="110" spans="2:4" x14ac:dyDescent="0.3">
      <c r="B110" s="16">
        <v>78</v>
      </c>
      <c r="C110" s="51">
        <v>0.26352408158844665</v>
      </c>
      <c r="D110" s="52">
        <v>1.3644160687907386E-2</v>
      </c>
    </row>
    <row r="111" spans="2:4" x14ac:dyDescent="0.3">
      <c r="B111" s="16">
        <v>79</v>
      </c>
      <c r="C111" s="51">
        <v>0.25898690787176681</v>
      </c>
      <c r="D111" s="52">
        <v>5.5013267459530307E-2</v>
      </c>
    </row>
    <row r="112" spans="2:4" x14ac:dyDescent="0.3">
      <c r="B112" s="16">
        <v>80</v>
      </c>
      <c r="C112" s="51">
        <v>0.25889654494704328</v>
      </c>
      <c r="D112" s="52">
        <v>4.2074990616209111E-2</v>
      </c>
    </row>
    <row r="113" spans="2:4" x14ac:dyDescent="0.3">
      <c r="B113" s="16">
        <v>81</v>
      </c>
      <c r="C113" s="51">
        <v>0.2980556379546726</v>
      </c>
      <c r="D113" s="52">
        <v>5.6032462639758127E-2</v>
      </c>
    </row>
    <row r="114" spans="2:4" x14ac:dyDescent="0.3">
      <c r="B114" s="16">
        <v>82</v>
      </c>
      <c r="C114" s="51">
        <v>0.25470492693507035</v>
      </c>
      <c r="D114" s="52">
        <v>2.7952129098715185E-2</v>
      </c>
    </row>
    <row r="115" spans="2:4" x14ac:dyDescent="0.3">
      <c r="B115" s="16">
        <v>83</v>
      </c>
      <c r="C115" s="51">
        <v>0.26882574697907202</v>
      </c>
      <c r="D115" s="52">
        <v>5.9183520489850601E-2</v>
      </c>
    </row>
    <row r="116" spans="2:4" x14ac:dyDescent="0.3">
      <c r="B116" s="16">
        <v>84</v>
      </c>
      <c r="C116" s="51">
        <v>0.26472019280838133</v>
      </c>
      <c r="D116" s="52">
        <v>6.287252184085769E-2</v>
      </c>
    </row>
    <row r="117" spans="2:4" x14ac:dyDescent="0.3">
      <c r="B117" s="16">
        <v>85</v>
      </c>
      <c r="C117" s="51">
        <v>0.26800010413165648</v>
      </c>
      <c r="D117" s="52">
        <v>3.2345916825559561E-2</v>
      </c>
    </row>
    <row r="118" spans="2:4" x14ac:dyDescent="0.3">
      <c r="B118" s="16">
        <v>86</v>
      </c>
      <c r="C118" s="51">
        <v>0.25936713455090699</v>
      </c>
      <c r="D118" s="52">
        <v>8.5451435871794573E-2</v>
      </c>
    </row>
    <row r="119" spans="2:4" x14ac:dyDescent="0.3">
      <c r="B119" s="16">
        <v>87</v>
      </c>
      <c r="C119" s="51">
        <v>0.25474594358143493</v>
      </c>
      <c r="D119" s="52">
        <v>5.0786511506866652E-2</v>
      </c>
    </row>
    <row r="120" spans="2:4" x14ac:dyDescent="0.3">
      <c r="B120" s="16">
        <v>88</v>
      </c>
      <c r="C120" s="51">
        <v>0.26401656927534789</v>
      </c>
      <c r="D120" s="52">
        <v>7.4628583771470108E-2</v>
      </c>
    </row>
    <row r="121" spans="2:4" x14ac:dyDescent="0.3">
      <c r="B121" s="16">
        <v>89</v>
      </c>
      <c r="C121" s="51">
        <v>0.27925715757124919</v>
      </c>
      <c r="D121" s="52">
        <v>8.343067917763286E-2</v>
      </c>
    </row>
    <row r="122" spans="2:4" x14ac:dyDescent="0.3">
      <c r="B122" s="16">
        <v>90</v>
      </c>
      <c r="C122" s="51">
        <v>0.25001120476861627</v>
      </c>
      <c r="D122" s="52">
        <v>4.5459629448139326E-2</v>
      </c>
    </row>
    <row r="123" spans="2:4" x14ac:dyDescent="0.3">
      <c r="B123" s="16">
        <v>91</v>
      </c>
      <c r="C123" s="51">
        <v>0.2518574280248031</v>
      </c>
      <c r="D123" s="52">
        <v>6.5973228779820911E-2</v>
      </c>
    </row>
    <row r="124" spans="2:4" x14ac:dyDescent="0.3">
      <c r="B124" s="16">
        <v>92</v>
      </c>
      <c r="C124" s="51">
        <v>0.25586877981153888</v>
      </c>
      <c r="D124" s="52">
        <v>4.9616696440840102E-2</v>
      </c>
    </row>
    <row r="125" spans="2:4" x14ac:dyDescent="0.3">
      <c r="B125" s="16">
        <v>93</v>
      </c>
      <c r="C125" s="51">
        <v>0.27328484649617896</v>
      </c>
      <c r="D125" s="52">
        <v>-7.5864064415140722E-4</v>
      </c>
    </row>
    <row r="126" spans="2:4" x14ac:dyDescent="0.3">
      <c r="B126" s="16">
        <v>94</v>
      </c>
      <c r="C126" s="51">
        <v>0.26160962613957395</v>
      </c>
      <c r="D126" s="52">
        <v>8.2777418153094279E-2</v>
      </c>
    </row>
    <row r="127" spans="2:4" x14ac:dyDescent="0.3">
      <c r="B127" s="16">
        <v>95</v>
      </c>
      <c r="C127" s="51">
        <v>0.26599699067477695</v>
      </c>
      <c r="D127" s="52">
        <v>7.0647586806003748E-2</v>
      </c>
    </row>
    <row r="128" spans="2:4" x14ac:dyDescent="0.3">
      <c r="B128" s="16">
        <v>96</v>
      </c>
      <c r="C128" s="51">
        <v>0.26491033753532678</v>
      </c>
      <c r="D128" s="52">
        <v>8.8071605122120346E-3</v>
      </c>
    </row>
    <row r="129" spans="2:4" x14ac:dyDescent="0.3">
      <c r="B129" s="16">
        <v>97</v>
      </c>
      <c r="C129" s="51">
        <v>0.26619011878910448</v>
      </c>
      <c r="D129" s="52">
        <v>-2.4841544791507578E-3</v>
      </c>
    </row>
    <row r="130" spans="2:4" x14ac:dyDescent="0.3">
      <c r="B130" s="16">
        <v>98</v>
      </c>
      <c r="C130" s="51">
        <v>0.27284917045435697</v>
      </c>
      <c r="D130" s="52">
        <v>4.4405846228473371E-2</v>
      </c>
    </row>
    <row r="131" spans="2:4" x14ac:dyDescent="0.3">
      <c r="B131" s="16">
        <v>99</v>
      </c>
      <c r="C131" s="51">
        <v>0.26461610572515115</v>
      </c>
      <c r="D131" s="52">
        <v>4.3540880483873723E-2</v>
      </c>
    </row>
    <row r="132" spans="2:4" x14ac:dyDescent="0.3">
      <c r="B132" s="16">
        <v>100</v>
      </c>
      <c r="C132" s="51">
        <v>0.27774705275005684</v>
      </c>
      <c r="D132" s="52">
        <v>5.8182231681456621E-2</v>
      </c>
    </row>
    <row r="133" spans="2:4" x14ac:dyDescent="0.3">
      <c r="B133" s="16">
        <v>101</v>
      </c>
      <c r="C133" s="51">
        <v>0.25552114941869236</v>
      </c>
      <c r="D133" s="52">
        <v>6.3836182149509021E-2</v>
      </c>
    </row>
    <row r="134" spans="2:4" x14ac:dyDescent="0.3">
      <c r="B134" s="16">
        <v>102</v>
      </c>
      <c r="C134" s="51">
        <v>0.27095788262897891</v>
      </c>
      <c r="D134" s="52">
        <v>9.3570571629766106E-2</v>
      </c>
    </row>
    <row r="135" spans="2:4" x14ac:dyDescent="0.3">
      <c r="B135" s="16">
        <v>103</v>
      </c>
      <c r="C135" s="51">
        <v>0.25391679734763206</v>
      </c>
      <c r="D135" s="52">
        <v>-8.0312881577183394E-3</v>
      </c>
    </row>
    <row r="136" spans="2:4" x14ac:dyDescent="0.3">
      <c r="B136" s="16">
        <v>104</v>
      </c>
      <c r="C136" s="51">
        <v>0.24863926652762819</v>
      </c>
      <c r="D136" s="52">
        <v>6.9004843429762139E-2</v>
      </c>
    </row>
    <row r="137" spans="2:4" x14ac:dyDescent="0.3">
      <c r="B137" s="16">
        <v>105</v>
      </c>
      <c r="C137" s="51">
        <v>0.27419677207111248</v>
      </c>
      <c r="D137" s="52">
        <v>4.8021322654571277E-2</v>
      </c>
    </row>
    <row r="138" spans="2:4" x14ac:dyDescent="0.3">
      <c r="B138" s="16">
        <v>106</v>
      </c>
      <c r="C138" s="51">
        <v>0.29991089573707891</v>
      </c>
      <c r="D138" s="52">
        <v>3.8265593316294824E-2</v>
      </c>
    </row>
    <row r="139" spans="2:4" x14ac:dyDescent="0.3">
      <c r="B139" s="16">
        <v>107</v>
      </c>
      <c r="C139" s="51">
        <v>0.26245268859314974</v>
      </c>
      <c r="D139" s="52">
        <v>6.9389876255115612E-2</v>
      </c>
    </row>
    <row r="140" spans="2:4" x14ac:dyDescent="0.3">
      <c r="B140" s="16">
        <v>108</v>
      </c>
      <c r="C140" s="51">
        <v>0.27023818426508095</v>
      </c>
      <c r="D140" s="52">
        <v>3.2266716551530031E-2</v>
      </c>
    </row>
    <row r="141" spans="2:4" x14ac:dyDescent="0.3">
      <c r="B141" s="16">
        <v>109</v>
      </c>
      <c r="C141" s="51">
        <v>0.25476213816007354</v>
      </c>
      <c r="D141" s="52">
        <v>4.9643278173505563E-2</v>
      </c>
    </row>
    <row r="142" spans="2:4" x14ac:dyDescent="0.3">
      <c r="B142" s="16">
        <v>110</v>
      </c>
      <c r="C142" s="51">
        <v>0.27169053913138902</v>
      </c>
      <c r="D142" s="52">
        <v>2.6541837283199234E-2</v>
      </c>
    </row>
    <row r="143" spans="2:4" x14ac:dyDescent="0.3">
      <c r="B143" s="16">
        <v>111</v>
      </c>
      <c r="C143" s="51">
        <v>0.26248625041038148</v>
      </c>
      <c r="D143" s="52">
        <v>5.3133323153261545E-2</v>
      </c>
    </row>
    <row r="144" spans="2:4" x14ac:dyDescent="0.3">
      <c r="B144" s="16">
        <v>112</v>
      </c>
      <c r="C144" s="51">
        <v>0.26011209780695627</v>
      </c>
      <c r="D144" s="52">
        <v>3.8344772406601377E-2</v>
      </c>
    </row>
    <row r="145" spans="2:4" x14ac:dyDescent="0.3">
      <c r="B145" s="16">
        <v>113</v>
      </c>
      <c r="C145" s="51">
        <v>0.26465007015335995</v>
      </c>
      <c r="D145" s="52">
        <v>5.1141195617231752E-2</v>
      </c>
    </row>
    <row r="146" spans="2:4" x14ac:dyDescent="0.3">
      <c r="B146" s="16">
        <v>114</v>
      </c>
      <c r="C146" s="51">
        <v>0.25869932971173287</v>
      </c>
      <c r="D146" s="52">
        <v>6.5187366642368676E-3</v>
      </c>
    </row>
    <row r="147" spans="2:4" x14ac:dyDescent="0.3">
      <c r="B147" s="16">
        <v>115</v>
      </c>
      <c r="C147" s="51">
        <v>0.2783577020928012</v>
      </c>
      <c r="D147" s="52">
        <v>7.3755873279774259E-3</v>
      </c>
    </row>
    <row r="148" spans="2:4" x14ac:dyDescent="0.3">
      <c r="B148" s="16">
        <v>116</v>
      </c>
      <c r="C148" s="51">
        <v>0.27287255936813781</v>
      </c>
      <c r="D148" s="52">
        <v>7.979741326357799E-2</v>
      </c>
    </row>
    <row r="149" spans="2:4" x14ac:dyDescent="0.3">
      <c r="B149" s="16">
        <v>117</v>
      </c>
      <c r="C149" s="51">
        <v>0.26066094961970382</v>
      </c>
      <c r="D149" s="52">
        <v>5.0552189213715286E-2</v>
      </c>
    </row>
    <row r="150" spans="2:4" x14ac:dyDescent="0.3">
      <c r="B150" s="16">
        <v>118</v>
      </c>
      <c r="C150" s="51">
        <v>0.30802957327510044</v>
      </c>
      <c r="D150" s="52">
        <v>4.8488892434769705E-2</v>
      </c>
    </row>
    <row r="151" spans="2:4" x14ac:dyDescent="0.3">
      <c r="B151" s="16">
        <v>119</v>
      </c>
      <c r="C151" s="51">
        <v>0.24776873921594647</v>
      </c>
      <c r="D151" s="52">
        <v>3.6137879494842123E-2</v>
      </c>
    </row>
    <row r="152" spans="2:4" x14ac:dyDescent="0.3">
      <c r="B152" s="16">
        <v>120</v>
      </c>
      <c r="C152" s="51">
        <v>0.26895459817684686</v>
      </c>
      <c r="D152" s="52">
        <v>2.8039783357330587E-2</v>
      </c>
    </row>
    <row r="153" spans="2:4" x14ac:dyDescent="0.3">
      <c r="B153" s="16">
        <v>121</v>
      </c>
      <c r="C153" s="51">
        <v>0.27593191488227259</v>
      </c>
      <c r="D153" s="52">
        <v>-9.8539076808194445E-3</v>
      </c>
    </row>
    <row r="154" spans="2:4" x14ac:dyDescent="0.3">
      <c r="B154" s="16">
        <v>122</v>
      </c>
      <c r="C154" s="51">
        <v>0.25662604725746835</v>
      </c>
      <c r="D154" s="52">
        <v>9.8154148179332955E-3</v>
      </c>
    </row>
    <row r="155" spans="2:4" x14ac:dyDescent="0.3">
      <c r="B155" s="16">
        <v>123</v>
      </c>
      <c r="C155" s="51">
        <v>0.26261674994440787</v>
      </c>
      <c r="D155" s="52">
        <v>4.4425869599988774E-2</v>
      </c>
    </row>
    <row r="156" spans="2:4" x14ac:dyDescent="0.3">
      <c r="B156" s="16">
        <v>124</v>
      </c>
      <c r="C156" s="51">
        <v>0.26636651738345224</v>
      </c>
      <c r="D156" s="52">
        <v>4.2135210434752129E-2</v>
      </c>
    </row>
    <row r="157" spans="2:4" x14ac:dyDescent="0.3">
      <c r="B157" s="16">
        <v>125</v>
      </c>
      <c r="C157" s="51">
        <v>0.27465318728149213</v>
      </c>
      <c r="D157" s="52">
        <v>6.7297714572017331E-2</v>
      </c>
    </row>
    <row r="158" spans="2:4" x14ac:dyDescent="0.3">
      <c r="B158" s="16">
        <v>126</v>
      </c>
      <c r="C158" s="51">
        <v>0.26341450527421745</v>
      </c>
      <c r="D158" s="52">
        <v>6.1926604986792963E-2</v>
      </c>
    </row>
    <row r="159" spans="2:4" x14ac:dyDescent="0.3">
      <c r="B159" s="16">
        <v>127</v>
      </c>
      <c r="C159" s="51">
        <v>0.28045183418030528</v>
      </c>
      <c r="D159" s="52">
        <v>6.8621242140192232E-2</v>
      </c>
    </row>
    <row r="160" spans="2:4" x14ac:dyDescent="0.3">
      <c r="B160" s="16">
        <v>128</v>
      </c>
      <c r="C160" s="51">
        <v>0.27714836076218269</v>
      </c>
      <c r="D160" s="52">
        <v>6.43610716270554E-2</v>
      </c>
    </row>
    <row r="161" spans="2:4" x14ac:dyDescent="0.3">
      <c r="B161" s="16">
        <v>129</v>
      </c>
      <c r="C161" s="51">
        <v>0.2665321980554185</v>
      </c>
      <c r="D161" s="52">
        <v>3.7529285408244573E-2</v>
      </c>
    </row>
    <row r="162" spans="2:4" x14ac:dyDescent="0.3">
      <c r="B162" s="16">
        <v>130</v>
      </c>
      <c r="C162" s="51">
        <v>0.27011215854186721</v>
      </c>
      <c r="D162" s="52">
        <v>1.7421772254239184E-2</v>
      </c>
    </row>
    <row r="163" spans="2:4" x14ac:dyDescent="0.3">
      <c r="B163" s="16">
        <v>131</v>
      </c>
      <c r="C163" s="51">
        <v>0.26001639319798586</v>
      </c>
      <c r="D163" s="52">
        <v>5.9224665600114114E-2</v>
      </c>
    </row>
    <row r="164" spans="2:4" x14ac:dyDescent="0.3">
      <c r="B164" s="16">
        <v>132</v>
      </c>
      <c r="C164" s="51">
        <v>0.2729133612009752</v>
      </c>
      <c r="D164" s="52">
        <v>6.098434418961797E-2</v>
      </c>
    </row>
    <row r="165" spans="2:4" x14ac:dyDescent="0.3">
      <c r="B165" s="16">
        <v>133</v>
      </c>
      <c r="C165" s="51">
        <v>0.26992923788029066</v>
      </c>
      <c r="D165" s="52">
        <v>4.3010627099861067E-2</v>
      </c>
    </row>
    <row r="166" spans="2:4" x14ac:dyDescent="0.3">
      <c r="B166" s="16">
        <v>134</v>
      </c>
      <c r="C166" s="51">
        <v>0.27408359167858037</v>
      </c>
      <c r="D166" s="52">
        <v>3.5308399774622058E-2</v>
      </c>
    </row>
    <row r="167" spans="2:4" x14ac:dyDescent="0.3">
      <c r="B167" s="16">
        <v>135</v>
      </c>
      <c r="C167" s="51">
        <v>0.26002132931360844</v>
      </c>
      <c r="D167" s="52">
        <v>3.1375950440991632E-2</v>
      </c>
    </row>
    <row r="168" spans="2:4" x14ac:dyDescent="0.3">
      <c r="B168" s="16">
        <v>136</v>
      </c>
      <c r="C168" s="51">
        <v>0.26409631933625694</v>
      </c>
      <c r="D168" s="52">
        <v>7.2370823453018443E-2</v>
      </c>
    </row>
    <row r="169" spans="2:4" x14ac:dyDescent="0.3">
      <c r="B169" s="16">
        <v>137</v>
      </c>
      <c r="C169" s="51">
        <v>0.25387560522159985</v>
      </c>
      <c r="D169" s="52">
        <v>2.5075499433025273E-2</v>
      </c>
    </row>
    <row r="170" spans="2:4" x14ac:dyDescent="0.3">
      <c r="B170" s="16">
        <v>138</v>
      </c>
      <c r="C170" s="51">
        <v>0.25484530559612556</v>
      </c>
      <c r="D170" s="52">
        <v>4.34142659048595E-2</v>
      </c>
    </row>
    <row r="171" spans="2:4" x14ac:dyDescent="0.3">
      <c r="B171" s="16">
        <v>139</v>
      </c>
      <c r="C171" s="51">
        <v>0.27389892272983402</v>
      </c>
      <c r="D171" s="52">
        <v>5.5101448802024708E-2</v>
      </c>
    </row>
    <row r="172" spans="2:4" x14ac:dyDescent="0.3">
      <c r="B172" s="16">
        <v>140</v>
      </c>
      <c r="C172" s="51">
        <v>0.27237517345966605</v>
      </c>
      <c r="D172" s="52">
        <v>8.1105547172131767E-2</v>
      </c>
    </row>
    <row r="173" spans="2:4" x14ac:dyDescent="0.3">
      <c r="B173" s="16">
        <v>141</v>
      </c>
      <c r="C173" s="51">
        <v>0.27686081897248155</v>
      </c>
      <c r="D173" s="52">
        <v>8.4775560362804495E-2</v>
      </c>
    </row>
    <row r="174" spans="2:4" x14ac:dyDescent="0.3">
      <c r="B174" s="16">
        <v>142</v>
      </c>
      <c r="C174" s="51">
        <v>0.2803946068759956</v>
      </c>
      <c r="D174" s="52">
        <v>4.3035854509997321E-2</v>
      </c>
    </row>
    <row r="175" spans="2:4" x14ac:dyDescent="0.3">
      <c r="B175" s="16">
        <v>143</v>
      </c>
      <c r="C175" s="51">
        <v>0.26325771487939548</v>
      </c>
      <c r="D175" s="52">
        <v>6.8014205031075997E-2</v>
      </c>
    </row>
    <row r="176" spans="2:4" x14ac:dyDescent="0.3">
      <c r="B176" s="16">
        <v>144</v>
      </c>
      <c r="C176" s="51">
        <v>0.26152709634337262</v>
      </c>
      <c r="D176" s="52">
        <v>4.3528990761411555E-2</v>
      </c>
    </row>
    <row r="177" spans="2:4" x14ac:dyDescent="0.3">
      <c r="B177" s="16">
        <v>145</v>
      </c>
      <c r="C177" s="51">
        <v>0.27284955151552848</v>
      </c>
      <c r="D177" s="52">
        <v>8.2154799830532282E-2</v>
      </c>
    </row>
    <row r="178" spans="2:4" x14ac:dyDescent="0.3">
      <c r="B178" s="16">
        <v>146</v>
      </c>
      <c r="C178" s="51">
        <v>0.2615258167841038</v>
      </c>
      <c r="D178" s="52">
        <v>7.2254227295074115E-3</v>
      </c>
    </row>
    <row r="179" spans="2:4" x14ac:dyDescent="0.3">
      <c r="B179" s="16">
        <v>147</v>
      </c>
      <c r="C179" s="51">
        <v>0.26781877999852804</v>
      </c>
      <c r="D179" s="52">
        <v>5.8559593094583959E-2</v>
      </c>
    </row>
    <row r="180" spans="2:4" x14ac:dyDescent="0.3">
      <c r="B180" s="16">
        <v>148</v>
      </c>
      <c r="C180" s="51">
        <v>0.29673475902855551</v>
      </c>
      <c r="D180" s="52">
        <v>5.5793195599289185E-2</v>
      </c>
    </row>
    <row r="181" spans="2:4" x14ac:dyDescent="0.3">
      <c r="B181" s="16">
        <v>149</v>
      </c>
      <c r="C181" s="51">
        <v>0.26499027423481525</v>
      </c>
      <c r="D181" s="52">
        <v>9.970117717944689E-2</v>
      </c>
    </row>
    <row r="182" spans="2:4" x14ac:dyDescent="0.3">
      <c r="B182" s="16">
        <v>150</v>
      </c>
      <c r="C182" s="51">
        <v>0.24952067903180739</v>
      </c>
      <c r="D182" s="52">
        <v>3.6407901861797862E-2</v>
      </c>
    </row>
    <row r="183" spans="2:4" x14ac:dyDescent="0.3">
      <c r="B183" s="16">
        <v>151</v>
      </c>
      <c r="C183" s="51">
        <v>0.26524628588651855</v>
      </c>
      <c r="D183" s="52">
        <v>5.8611161473251377E-2</v>
      </c>
    </row>
    <row r="184" spans="2:4" x14ac:dyDescent="0.3">
      <c r="B184" s="16">
        <v>152</v>
      </c>
      <c r="C184" s="51">
        <v>0.25433366832501353</v>
      </c>
      <c r="D184" s="52">
        <v>2.2618372877405899E-2</v>
      </c>
    </row>
    <row r="185" spans="2:4" x14ac:dyDescent="0.3">
      <c r="B185" s="16">
        <v>153</v>
      </c>
      <c r="C185" s="51">
        <v>0.26032662749619245</v>
      </c>
      <c r="D185" s="52">
        <v>4.8437845744429595E-2</v>
      </c>
    </row>
    <row r="186" spans="2:4" x14ac:dyDescent="0.3">
      <c r="B186" s="16">
        <v>154</v>
      </c>
      <c r="C186" s="51">
        <v>0.30301463954891544</v>
      </c>
      <c r="D186" s="52">
        <v>7.6981385114968159E-2</v>
      </c>
    </row>
    <row r="187" spans="2:4" x14ac:dyDescent="0.3">
      <c r="B187" s="16">
        <v>155</v>
      </c>
      <c r="C187" s="51">
        <v>0.27398936499389853</v>
      </c>
      <c r="D187" s="52">
        <v>4.0961090643578127E-2</v>
      </c>
    </row>
    <row r="188" spans="2:4" x14ac:dyDescent="0.3">
      <c r="B188" s="16">
        <v>156</v>
      </c>
      <c r="C188" s="51">
        <v>0.25985670417137297</v>
      </c>
      <c r="D188" s="52">
        <v>5.7904254320851362E-2</v>
      </c>
    </row>
    <row r="189" spans="2:4" x14ac:dyDescent="0.3">
      <c r="B189" s="16">
        <v>157</v>
      </c>
      <c r="C189" s="51">
        <v>0.26118910764596459</v>
      </c>
      <c r="D189" s="52">
        <v>1.172076293288362E-2</v>
      </c>
    </row>
    <row r="190" spans="2:4" x14ac:dyDescent="0.3">
      <c r="B190" s="16">
        <v>158</v>
      </c>
      <c r="C190" s="51">
        <v>0.27958451125976275</v>
      </c>
      <c r="D190" s="52">
        <v>4.0505360225174369E-2</v>
      </c>
    </row>
    <row r="191" spans="2:4" x14ac:dyDescent="0.3">
      <c r="B191" s="16">
        <v>159</v>
      </c>
      <c r="C191" s="51">
        <v>0.25151853652709938</v>
      </c>
      <c r="D191" s="52">
        <v>3.4545310772486321E-2</v>
      </c>
    </row>
    <row r="192" spans="2:4" x14ac:dyDescent="0.3">
      <c r="B192" s="16">
        <v>160</v>
      </c>
      <c r="C192" s="51">
        <v>0.28263521412037756</v>
      </c>
      <c r="D192" s="52">
        <v>4.5593001462347085E-2</v>
      </c>
    </row>
    <row r="193" spans="2:4" x14ac:dyDescent="0.3">
      <c r="B193" s="16">
        <v>161</v>
      </c>
      <c r="C193" s="51">
        <v>0.25581591551752092</v>
      </c>
      <c r="D193" s="52">
        <v>5.3400835315357387E-2</v>
      </c>
    </row>
    <row r="194" spans="2:4" x14ac:dyDescent="0.3">
      <c r="B194" s="16">
        <v>162</v>
      </c>
      <c r="C194" s="51">
        <v>0.2566625461073816</v>
      </c>
      <c r="D194" s="52">
        <v>5.7128080535653027E-2</v>
      </c>
    </row>
    <row r="195" spans="2:4" x14ac:dyDescent="0.3">
      <c r="B195" s="16">
        <v>163</v>
      </c>
      <c r="C195" s="51">
        <v>0.26889899421076924</v>
      </c>
      <c r="D195" s="52">
        <v>6.3237695858547938E-2</v>
      </c>
    </row>
    <row r="196" spans="2:4" x14ac:dyDescent="0.3">
      <c r="B196" s="16">
        <v>164</v>
      </c>
      <c r="C196" s="51">
        <v>0.25386776754110207</v>
      </c>
      <c r="D196" s="52">
        <v>6.5234174963752126E-2</v>
      </c>
    </row>
    <row r="197" spans="2:4" x14ac:dyDescent="0.3">
      <c r="B197" s="16">
        <v>165</v>
      </c>
      <c r="C197" s="51">
        <v>0.288708455240196</v>
      </c>
      <c r="D197" s="52">
        <v>-3.7663287404032554E-3</v>
      </c>
    </row>
    <row r="198" spans="2:4" x14ac:dyDescent="0.3">
      <c r="B198" s="16">
        <v>166</v>
      </c>
      <c r="C198" s="51">
        <v>0.26109591789643943</v>
      </c>
      <c r="D198" s="52">
        <v>6.3754769630883848E-2</v>
      </c>
    </row>
    <row r="199" spans="2:4" x14ac:dyDescent="0.3">
      <c r="B199" s="16">
        <v>167</v>
      </c>
      <c r="C199" s="51">
        <v>0.2737683584020254</v>
      </c>
      <c r="D199" s="52">
        <v>4.0106452334868842E-2</v>
      </c>
    </row>
    <row r="200" spans="2:4" x14ac:dyDescent="0.3">
      <c r="B200" s="16">
        <v>168</v>
      </c>
      <c r="C200" s="51">
        <v>0.26251761217175024</v>
      </c>
      <c r="D200" s="52">
        <v>5.9281776763172291E-2</v>
      </c>
    </row>
    <row r="201" spans="2:4" x14ac:dyDescent="0.3">
      <c r="B201" s="16">
        <v>169</v>
      </c>
      <c r="C201" s="51">
        <v>0.26712778585081348</v>
      </c>
      <c r="D201" s="52">
        <v>-9.7195932674270479E-3</v>
      </c>
    </row>
    <row r="202" spans="2:4" x14ac:dyDescent="0.3">
      <c r="B202" s="16">
        <v>170</v>
      </c>
      <c r="C202" s="51">
        <v>0.27408908583037472</v>
      </c>
      <c r="D202" s="52">
        <v>3.5200100035901398E-2</v>
      </c>
    </row>
    <row r="203" spans="2:4" x14ac:dyDescent="0.3">
      <c r="B203" s="16">
        <v>171</v>
      </c>
      <c r="C203" s="51">
        <v>0.27524014597109042</v>
      </c>
      <c r="D203" s="52">
        <v>7.8596460935980134E-2</v>
      </c>
    </row>
    <row r="204" spans="2:4" x14ac:dyDescent="0.3">
      <c r="B204" s="16">
        <v>172</v>
      </c>
      <c r="C204" s="51">
        <v>0.27000752663236116</v>
      </c>
      <c r="D204" s="52">
        <v>5.7322438352337968E-2</v>
      </c>
    </row>
    <row r="205" spans="2:4" x14ac:dyDescent="0.3">
      <c r="B205" s="16">
        <v>173</v>
      </c>
      <c r="C205" s="51">
        <v>0.27713057902854377</v>
      </c>
      <c r="D205" s="52">
        <v>2.562584063245902E-2</v>
      </c>
    </row>
    <row r="206" spans="2:4" x14ac:dyDescent="0.3">
      <c r="B206" s="16">
        <v>174</v>
      </c>
      <c r="C206" s="51">
        <v>0.26447250503583286</v>
      </c>
      <c r="D206" s="52">
        <v>3.4916404674232154E-2</v>
      </c>
    </row>
    <row r="207" spans="2:4" x14ac:dyDescent="0.3">
      <c r="B207" s="16">
        <v>175</v>
      </c>
      <c r="C207" s="51">
        <v>0.27100602452093775</v>
      </c>
      <c r="D207" s="52">
        <v>4.6839410952339698E-2</v>
      </c>
    </row>
    <row r="208" spans="2:4" x14ac:dyDescent="0.3">
      <c r="B208" s="16">
        <v>176</v>
      </c>
      <c r="C208" s="51">
        <v>0.26874730077554043</v>
      </c>
      <c r="D208" s="52">
        <v>-9.5936272821220102E-3</v>
      </c>
    </row>
    <row r="209" spans="2:4" x14ac:dyDescent="0.3">
      <c r="B209" s="16">
        <v>177</v>
      </c>
      <c r="C209" s="51">
        <v>0.25890760963655901</v>
      </c>
      <c r="D209" s="52">
        <v>6.6038583526281516E-2</v>
      </c>
    </row>
    <row r="210" spans="2:4" x14ac:dyDescent="0.3">
      <c r="B210" s="16">
        <v>178</v>
      </c>
      <c r="C210" s="51">
        <v>0.26673727016029475</v>
      </c>
      <c r="D210" s="52">
        <v>4.6618627135437157E-2</v>
      </c>
    </row>
    <row r="211" spans="2:4" x14ac:dyDescent="0.3">
      <c r="B211" s="16">
        <v>179</v>
      </c>
      <c r="C211" s="51">
        <v>0.25018642684917602</v>
      </c>
      <c r="D211" s="52">
        <v>5.0522477148933487E-2</v>
      </c>
    </row>
    <row r="212" spans="2:4" x14ac:dyDescent="0.3">
      <c r="B212" s="16">
        <v>180</v>
      </c>
      <c r="C212" s="51">
        <v>0.2460101049824695</v>
      </c>
      <c r="D212" s="52">
        <v>4.9072790441923128E-2</v>
      </c>
    </row>
    <row r="213" spans="2:4" x14ac:dyDescent="0.3">
      <c r="B213" s="16">
        <v>181</v>
      </c>
      <c r="C213" s="51">
        <v>0.25571299965981897</v>
      </c>
      <c r="D213" s="52">
        <v>6.834297343530836E-2</v>
      </c>
    </row>
    <row r="214" spans="2:4" x14ac:dyDescent="0.3">
      <c r="B214" s="16">
        <v>182</v>
      </c>
      <c r="C214" s="51">
        <v>0.25987683334991774</v>
      </c>
      <c r="D214" s="52">
        <v>4.9179528020860203E-2</v>
      </c>
    </row>
    <row r="215" spans="2:4" x14ac:dyDescent="0.3">
      <c r="B215" s="16">
        <v>183</v>
      </c>
      <c r="C215" s="51">
        <v>0.27875590010218243</v>
      </c>
      <c r="D215" s="52">
        <v>6.2736817591121333E-2</v>
      </c>
    </row>
    <row r="216" spans="2:4" x14ac:dyDescent="0.3">
      <c r="B216" s="16">
        <v>184</v>
      </c>
      <c r="C216" s="51">
        <v>0.26310749753818236</v>
      </c>
      <c r="D216" s="52">
        <v>6.5204746006756895E-2</v>
      </c>
    </row>
    <row r="217" spans="2:4" x14ac:dyDescent="0.3">
      <c r="B217" s="16">
        <v>185</v>
      </c>
      <c r="C217" s="51">
        <v>0.27628977853538156</v>
      </c>
      <c r="D217" s="52">
        <v>3.0168551231495817E-2</v>
      </c>
    </row>
    <row r="218" spans="2:4" x14ac:dyDescent="0.3">
      <c r="B218" s="16">
        <v>186</v>
      </c>
      <c r="C218" s="51">
        <v>0.28260507487504272</v>
      </c>
      <c r="D218" s="52">
        <v>8.2117851259109115E-2</v>
      </c>
    </row>
    <row r="219" spans="2:4" x14ac:dyDescent="0.3">
      <c r="B219" s="16">
        <v>187</v>
      </c>
      <c r="C219" s="51">
        <v>0.26806850318179476</v>
      </c>
      <c r="D219" s="52">
        <v>6.3737535879203416E-2</v>
      </c>
    </row>
    <row r="220" spans="2:4" x14ac:dyDescent="0.3">
      <c r="B220" s="16">
        <v>188</v>
      </c>
      <c r="C220" s="51">
        <v>0.25302368857735891</v>
      </c>
      <c r="D220" s="52">
        <v>5.8007277842524803E-2</v>
      </c>
    </row>
    <row r="221" spans="2:4" x14ac:dyDescent="0.3">
      <c r="B221" s="16">
        <v>189</v>
      </c>
      <c r="C221" s="51">
        <v>0.25970128951089927</v>
      </c>
      <c r="D221" s="52">
        <v>3.9003574429481845E-2</v>
      </c>
    </row>
    <row r="222" spans="2:4" x14ac:dyDescent="0.3">
      <c r="B222" s="16">
        <v>190</v>
      </c>
      <c r="C222" s="51">
        <v>0.24650544455340948</v>
      </c>
      <c r="D222" s="52">
        <v>5.6704800270012672E-2</v>
      </c>
    </row>
    <row r="223" spans="2:4" x14ac:dyDescent="0.3">
      <c r="B223" s="16">
        <v>191</v>
      </c>
      <c r="C223" s="51">
        <v>0.28132190781000049</v>
      </c>
      <c r="D223" s="52">
        <v>-2.4671102569498587E-3</v>
      </c>
    </row>
    <row r="224" spans="2:4" x14ac:dyDescent="0.3">
      <c r="B224" s="16">
        <v>192</v>
      </c>
      <c r="C224" s="51">
        <v>0.25951868606062639</v>
      </c>
      <c r="D224" s="52">
        <v>4.8439622176476099E-2</v>
      </c>
    </row>
    <row r="225" spans="2:4" x14ac:dyDescent="0.3">
      <c r="B225" s="16">
        <v>193</v>
      </c>
      <c r="C225" s="51">
        <v>0.28541517477465655</v>
      </c>
      <c r="D225" s="52">
        <v>5.5537168293303671E-2</v>
      </c>
    </row>
    <row r="226" spans="2:4" x14ac:dyDescent="0.3">
      <c r="B226" s="16">
        <v>194</v>
      </c>
      <c r="C226" s="51">
        <v>0.25283696608321354</v>
      </c>
      <c r="D226" s="52">
        <v>4.5416506734660383E-2</v>
      </c>
    </row>
    <row r="227" spans="2:4" x14ac:dyDescent="0.3">
      <c r="B227" s="16">
        <v>195</v>
      </c>
      <c r="C227" s="51">
        <v>0.25021610490091906</v>
      </c>
      <c r="D227" s="52">
        <v>7.0957049894462762E-2</v>
      </c>
    </row>
    <row r="228" spans="2:4" x14ac:dyDescent="0.3">
      <c r="B228" s="16">
        <v>196</v>
      </c>
      <c r="C228" s="51">
        <v>0.26363862509123859</v>
      </c>
      <c r="D228" s="52">
        <v>8.4401698567541095E-2</v>
      </c>
    </row>
    <row r="229" spans="2:4" x14ac:dyDescent="0.3">
      <c r="B229" s="16">
        <v>197</v>
      </c>
      <c r="C229" s="51">
        <v>0.25723033347189189</v>
      </c>
      <c r="D229" s="52">
        <v>3.4724772426771626E-2</v>
      </c>
    </row>
    <row r="230" spans="2:4" x14ac:dyDescent="0.3">
      <c r="B230" s="16">
        <v>198</v>
      </c>
      <c r="C230" s="51">
        <v>0.26169710220397052</v>
      </c>
      <c r="D230" s="52">
        <v>5.9350744678745848E-2</v>
      </c>
    </row>
    <row r="231" spans="2:4" x14ac:dyDescent="0.3">
      <c r="B231" s="16">
        <v>199</v>
      </c>
      <c r="C231" s="51">
        <v>0.26545482443584056</v>
      </c>
      <c r="D231" s="52">
        <v>4.0525883610681275E-2</v>
      </c>
    </row>
    <row r="232" spans="2:4" x14ac:dyDescent="0.3">
      <c r="B232" s="16">
        <v>200</v>
      </c>
      <c r="C232" s="51">
        <v>0.26255792051486626</v>
      </c>
      <c r="D232" s="52">
        <v>3.2108640384849244E-3</v>
      </c>
    </row>
    <row r="233" spans="2:4" x14ac:dyDescent="0.3">
      <c r="B233" s="16">
        <v>201</v>
      </c>
      <c r="C233" s="51">
        <v>0.26754600048650895</v>
      </c>
      <c r="D233" s="52">
        <v>1.816892968974371E-2</v>
      </c>
    </row>
    <row r="234" spans="2:4" x14ac:dyDescent="0.3">
      <c r="B234" s="16">
        <v>202</v>
      </c>
      <c r="C234" s="51">
        <v>0.2633858083388419</v>
      </c>
      <c r="D234" s="52">
        <v>8.7993399124643171E-2</v>
      </c>
    </row>
    <row r="235" spans="2:4" x14ac:dyDescent="0.3">
      <c r="B235" s="16">
        <v>203</v>
      </c>
      <c r="C235" s="51">
        <v>0.26549782760145602</v>
      </c>
      <c r="D235" s="52">
        <v>4.0072556882587845E-2</v>
      </c>
    </row>
    <row r="236" spans="2:4" x14ac:dyDescent="0.3">
      <c r="B236" s="16">
        <v>204</v>
      </c>
      <c r="C236" s="51">
        <v>0.28091563661598962</v>
      </c>
      <c r="D236" s="52">
        <v>7.182193574477086E-2</v>
      </c>
    </row>
    <row r="237" spans="2:4" x14ac:dyDescent="0.3">
      <c r="B237" s="16">
        <v>205</v>
      </c>
      <c r="C237" s="51">
        <v>0.26610854259788058</v>
      </c>
      <c r="D237" s="52">
        <v>2.2875135358480726E-2</v>
      </c>
    </row>
    <row r="238" spans="2:4" x14ac:dyDescent="0.3">
      <c r="B238" s="16">
        <v>206</v>
      </c>
      <c r="C238" s="51">
        <v>0.26511608863281633</v>
      </c>
      <c r="D238" s="52">
        <v>2.8124014104622726E-2</v>
      </c>
    </row>
    <row r="239" spans="2:4" x14ac:dyDescent="0.3">
      <c r="B239" s="16">
        <v>207</v>
      </c>
      <c r="C239" s="51">
        <v>0.28147265310583341</v>
      </c>
      <c r="D239" s="52">
        <v>6.1314767388603336E-2</v>
      </c>
    </row>
    <row r="240" spans="2:4" x14ac:dyDescent="0.3">
      <c r="B240" s="16">
        <v>208</v>
      </c>
      <c r="C240" s="51">
        <v>0.2795277648471951</v>
      </c>
      <c r="D240" s="52">
        <v>9.2051521946248868E-2</v>
      </c>
    </row>
    <row r="241" spans="2:4" x14ac:dyDescent="0.3">
      <c r="B241" s="16">
        <v>209</v>
      </c>
      <c r="C241" s="51">
        <v>0.26162548844015887</v>
      </c>
      <c r="D241" s="52">
        <v>5.9456654072841751E-2</v>
      </c>
    </row>
    <row r="242" spans="2:4" x14ac:dyDescent="0.3">
      <c r="B242" s="16">
        <v>210</v>
      </c>
      <c r="C242" s="51">
        <v>0.26263411714732343</v>
      </c>
      <c r="D242" s="52">
        <v>5.6777425812385311E-2</v>
      </c>
    </row>
    <row r="243" spans="2:4" x14ac:dyDescent="0.3">
      <c r="B243" s="16">
        <v>211</v>
      </c>
      <c r="C243" s="51">
        <v>0.25671914779761401</v>
      </c>
      <c r="D243" s="52">
        <v>5.0181319286774814E-2</v>
      </c>
    </row>
    <row r="244" spans="2:4" x14ac:dyDescent="0.3">
      <c r="B244" s="16">
        <v>212</v>
      </c>
      <c r="C244" s="51">
        <v>0.26020553786847206</v>
      </c>
      <c r="D244" s="52">
        <v>3.3069815294657065E-2</v>
      </c>
    </row>
    <row r="245" spans="2:4" x14ac:dyDescent="0.3">
      <c r="B245" s="16">
        <v>213</v>
      </c>
      <c r="C245" s="51">
        <v>0.26266131801552028</v>
      </c>
      <c r="D245" s="52">
        <v>3.4544560685869211E-2</v>
      </c>
    </row>
    <row r="246" spans="2:4" x14ac:dyDescent="0.3">
      <c r="B246" s="16">
        <v>214</v>
      </c>
      <c r="C246" s="51">
        <v>0.25802108436111548</v>
      </c>
      <c r="D246" s="52">
        <v>4.9163335570522666E-2</v>
      </c>
    </row>
    <row r="247" spans="2:4" x14ac:dyDescent="0.3">
      <c r="B247" s="16">
        <v>215</v>
      </c>
      <c r="C247" s="51">
        <v>0.24899738445670067</v>
      </c>
      <c r="D247" s="52">
        <v>6.747244323906279E-2</v>
      </c>
    </row>
    <row r="248" spans="2:4" x14ac:dyDescent="0.3">
      <c r="B248" s="16">
        <v>216</v>
      </c>
      <c r="C248" s="51">
        <v>0.25811556268579777</v>
      </c>
      <c r="D248" s="52">
        <v>8.4191641469742201E-2</v>
      </c>
    </row>
    <row r="249" spans="2:4" x14ac:dyDescent="0.3">
      <c r="B249" s="16">
        <v>217</v>
      </c>
      <c r="C249" s="51">
        <v>0.25753902167411807</v>
      </c>
      <c r="D249" s="52">
        <v>6.6387058990215658E-2</v>
      </c>
    </row>
    <row r="250" spans="2:4" x14ac:dyDescent="0.3">
      <c r="B250" s="16">
        <v>218</v>
      </c>
      <c r="C250" s="51">
        <v>0.2752186824916415</v>
      </c>
      <c r="D250" s="52">
        <v>3.3399108439236949E-2</v>
      </c>
    </row>
    <row r="251" spans="2:4" x14ac:dyDescent="0.3">
      <c r="B251" s="16">
        <v>219</v>
      </c>
      <c r="C251" s="51">
        <v>0.2775652819132674</v>
      </c>
      <c r="D251" s="52">
        <v>5.3963848560642569E-2</v>
      </c>
    </row>
    <row r="252" spans="2:4" x14ac:dyDescent="0.3">
      <c r="B252" s="16">
        <v>220</v>
      </c>
      <c r="C252" s="51">
        <v>0.27764259273249048</v>
      </c>
      <c r="D252" s="52">
        <v>3.8201803074694118E-2</v>
      </c>
    </row>
    <row r="253" spans="2:4" x14ac:dyDescent="0.3">
      <c r="B253" s="16">
        <v>221</v>
      </c>
      <c r="C253" s="51">
        <v>0.28026408777467293</v>
      </c>
      <c r="D253" s="52">
        <v>0.11059993213027125</v>
      </c>
    </row>
    <row r="254" spans="2:4" x14ac:dyDescent="0.3">
      <c r="B254" s="16">
        <v>222</v>
      </c>
      <c r="C254" s="51">
        <v>0.2625456054245921</v>
      </c>
      <c r="D254" s="52">
        <v>5.915380403811267E-3</v>
      </c>
    </row>
    <row r="255" spans="2:4" x14ac:dyDescent="0.3">
      <c r="B255" s="16">
        <v>223</v>
      </c>
      <c r="C255" s="51">
        <v>0.2610055045931618</v>
      </c>
      <c r="D255" s="52">
        <v>6.581016679355299E-2</v>
      </c>
    </row>
    <row r="256" spans="2:4" x14ac:dyDescent="0.3">
      <c r="B256" s="16">
        <v>224</v>
      </c>
      <c r="C256" s="51">
        <v>0.27173803802467078</v>
      </c>
      <c r="D256" s="52">
        <v>9.6351605874378382E-3</v>
      </c>
    </row>
    <row r="257" spans="2:4" x14ac:dyDescent="0.3">
      <c r="B257" s="16">
        <v>225</v>
      </c>
      <c r="C257" s="51">
        <v>0.25225806643394411</v>
      </c>
      <c r="D257" s="52">
        <v>2.6385376405797304E-2</v>
      </c>
    </row>
    <row r="258" spans="2:4" x14ac:dyDescent="0.3">
      <c r="B258" s="16">
        <v>226</v>
      </c>
      <c r="C258" s="51">
        <v>0.26691006374141307</v>
      </c>
      <c r="D258" s="52">
        <v>0.10709684205343223</v>
      </c>
    </row>
    <row r="259" spans="2:4" x14ac:dyDescent="0.3">
      <c r="B259" s="16">
        <v>227</v>
      </c>
      <c r="C259" s="51">
        <v>0.26281207630968872</v>
      </c>
      <c r="D259" s="52">
        <v>7.7472188926827612E-2</v>
      </c>
    </row>
    <row r="260" spans="2:4" x14ac:dyDescent="0.3">
      <c r="B260" s="16">
        <v>228</v>
      </c>
      <c r="C260" s="51">
        <v>0.27069867100762285</v>
      </c>
      <c r="D260" s="52">
        <v>1.8417353430560789E-2</v>
      </c>
    </row>
    <row r="261" spans="2:4" x14ac:dyDescent="0.3">
      <c r="B261" s="16">
        <v>229</v>
      </c>
      <c r="C261" s="51">
        <v>0.28281022781121651</v>
      </c>
      <c r="D261" s="52">
        <v>6.8581863637608403E-2</v>
      </c>
    </row>
    <row r="262" spans="2:4" x14ac:dyDescent="0.3">
      <c r="B262" s="16">
        <v>230</v>
      </c>
      <c r="C262" s="51">
        <v>0.26189970366020487</v>
      </c>
      <c r="D262" s="52">
        <v>7.1825465217349463E-2</v>
      </c>
    </row>
    <row r="263" spans="2:4" x14ac:dyDescent="0.3">
      <c r="B263" s="16">
        <v>231</v>
      </c>
      <c r="C263" s="51">
        <v>0.26187918779004699</v>
      </c>
      <c r="D263" s="52">
        <v>7.4679108358007042E-3</v>
      </c>
    </row>
    <row r="264" spans="2:4" x14ac:dyDescent="0.3">
      <c r="B264" s="16">
        <v>232</v>
      </c>
      <c r="C264" s="51">
        <v>0.26453408810755891</v>
      </c>
      <c r="D264" s="52">
        <v>3.9047128723909211E-2</v>
      </c>
    </row>
    <row r="265" spans="2:4" x14ac:dyDescent="0.3">
      <c r="B265" s="16">
        <v>233</v>
      </c>
      <c r="C265" s="51">
        <v>0.25255313060625484</v>
      </c>
      <c r="D265" s="52">
        <v>7.221251528570817E-2</v>
      </c>
    </row>
    <row r="266" spans="2:4" x14ac:dyDescent="0.3">
      <c r="B266" s="16">
        <v>234</v>
      </c>
      <c r="C266" s="51">
        <v>0.25269167057411773</v>
      </c>
      <c r="D266" s="52">
        <v>8.2999068187977296E-2</v>
      </c>
    </row>
    <row r="267" spans="2:4" x14ac:dyDescent="0.3">
      <c r="B267" s="16">
        <v>235</v>
      </c>
      <c r="C267" s="51">
        <v>0.26901189164365485</v>
      </c>
      <c r="D267" s="52">
        <v>8.1506450667432742E-2</v>
      </c>
    </row>
    <row r="268" spans="2:4" x14ac:dyDescent="0.3">
      <c r="B268" s="16">
        <v>236</v>
      </c>
      <c r="C268" s="51">
        <v>0.27926246935720783</v>
      </c>
      <c r="D268" s="52">
        <v>5.4252451684267185E-2</v>
      </c>
    </row>
    <row r="269" spans="2:4" x14ac:dyDescent="0.3">
      <c r="B269" s="16">
        <v>237</v>
      </c>
      <c r="C269" s="51">
        <v>0.26828559691334136</v>
      </c>
      <c r="D269" s="52">
        <v>2.7129092514167261E-2</v>
      </c>
    </row>
    <row r="270" spans="2:4" x14ac:dyDescent="0.3">
      <c r="B270" s="16">
        <v>238</v>
      </c>
      <c r="C270" s="51">
        <v>0.27069971364316742</v>
      </c>
      <c r="D270" s="52">
        <v>7.8216691271976183E-2</v>
      </c>
    </row>
    <row r="271" spans="2:4" x14ac:dyDescent="0.3">
      <c r="B271" s="16">
        <v>239</v>
      </c>
      <c r="C271" s="51">
        <v>0.26673019543287885</v>
      </c>
      <c r="D271" s="52">
        <v>2.2653634007649196E-2</v>
      </c>
    </row>
    <row r="272" spans="2:4" x14ac:dyDescent="0.3">
      <c r="B272" s="16">
        <v>240</v>
      </c>
      <c r="C272" s="51">
        <v>0.25684819098363643</v>
      </c>
      <c r="D272" s="52">
        <v>3.9640165473839681E-2</v>
      </c>
    </row>
    <row r="273" spans="2:4" x14ac:dyDescent="0.3">
      <c r="B273" s="16">
        <v>241</v>
      </c>
      <c r="C273" s="51">
        <v>0.26026494062010685</v>
      </c>
      <c r="D273" s="52">
        <v>8.8234166883608897E-2</v>
      </c>
    </row>
    <row r="274" spans="2:4" x14ac:dyDescent="0.3">
      <c r="B274" s="16">
        <v>242</v>
      </c>
      <c r="C274" s="51">
        <v>0.27629281836061281</v>
      </c>
      <c r="D274" s="52">
        <v>2.7130357476412653E-2</v>
      </c>
    </row>
    <row r="275" spans="2:4" x14ac:dyDescent="0.3">
      <c r="B275" s="16">
        <v>243</v>
      </c>
      <c r="C275" s="51">
        <v>0.27610900678304184</v>
      </c>
      <c r="D275" s="52">
        <v>2.1168745765261801E-2</v>
      </c>
    </row>
    <row r="276" spans="2:4" x14ac:dyDescent="0.3">
      <c r="B276" s="16">
        <v>244</v>
      </c>
      <c r="C276" s="51">
        <v>0.26033876477095325</v>
      </c>
      <c r="D276" s="52">
        <v>8.5883221915034558E-2</v>
      </c>
    </row>
    <row r="277" spans="2:4" x14ac:dyDescent="0.3">
      <c r="B277" s="16">
        <v>245</v>
      </c>
      <c r="C277" s="51">
        <v>0.26698027027225207</v>
      </c>
      <c r="D277" s="52">
        <v>8.0009023709434593E-2</v>
      </c>
    </row>
    <row r="278" spans="2:4" x14ac:dyDescent="0.3">
      <c r="B278" s="16">
        <v>246</v>
      </c>
      <c r="C278" s="51">
        <v>0.29267273209896733</v>
      </c>
      <c r="D278" s="52">
        <v>4.281761952310191E-2</v>
      </c>
    </row>
    <row r="279" spans="2:4" x14ac:dyDescent="0.3">
      <c r="B279" s="16">
        <v>247</v>
      </c>
      <c r="C279" s="51">
        <v>0.27108359483036387</v>
      </c>
      <c r="D279" s="52">
        <v>4.8075778045656228E-2</v>
      </c>
    </row>
    <row r="280" spans="2:4" x14ac:dyDescent="0.3">
      <c r="B280" s="16">
        <v>248</v>
      </c>
      <c r="C280" s="51">
        <v>0.26214171328662278</v>
      </c>
      <c r="D280" s="52">
        <v>4.2389658711813827E-2</v>
      </c>
    </row>
    <row r="281" spans="2:4" x14ac:dyDescent="0.3">
      <c r="B281" s="16">
        <v>249</v>
      </c>
      <c r="C281" s="51">
        <v>0.25030400782145912</v>
      </c>
      <c r="D281" s="52">
        <v>6.7769324597133668E-2</v>
      </c>
    </row>
    <row r="282" spans="2:4" x14ac:dyDescent="0.3">
      <c r="B282" s="16">
        <v>250</v>
      </c>
      <c r="C282" s="51">
        <v>0.26539170605664714</v>
      </c>
      <c r="D282" s="52">
        <v>4.0169562286816354E-2</v>
      </c>
    </row>
    <row r="283" spans="2:4" x14ac:dyDescent="0.3">
      <c r="B283" s="16">
        <v>251</v>
      </c>
      <c r="C283" s="51">
        <v>0.26609406988856033</v>
      </c>
      <c r="D283" s="52">
        <v>4.3853253192192493E-2</v>
      </c>
    </row>
    <row r="284" spans="2:4" x14ac:dyDescent="0.3">
      <c r="B284" s="16">
        <v>252</v>
      </c>
      <c r="C284" s="51">
        <v>0.28265577182422075</v>
      </c>
      <c r="D284" s="52">
        <v>6.880412295085872E-2</v>
      </c>
    </row>
    <row r="285" spans="2:4" x14ac:dyDescent="0.3">
      <c r="B285" s="16">
        <v>253</v>
      </c>
      <c r="C285" s="51">
        <v>0.26599982271178052</v>
      </c>
      <c r="D285" s="52">
        <v>4.6435840028457936E-2</v>
      </c>
    </row>
    <row r="286" spans="2:4" x14ac:dyDescent="0.3">
      <c r="B286" s="16">
        <v>254</v>
      </c>
      <c r="C286" s="51">
        <v>0.2546242344532953</v>
      </c>
      <c r="D286" s="52">
        <v>3.9050449311479267E-2</v>
      </c>
    </row>
    <row r="287" spans="2:4" x14ac:dyDescent="0.3">
      <c r="B287" s="16">
        <v>255</v>
      </c>
      <c r="C287" s="51">
        <v>0.25344046240724705</v>
      </c>
      <c r="D287" s="52">
        <v>5.577116497020488E-2</v>
      </c>
    </row>
    <row r="288" spans="2:4" x14ac:dyDescent="0.3">
      <c r="B288" s="16">
        <v>256</v>
      </c>
      <c r="C288" s="51">
        <v>0.26625074379245639</v>
      </c>
      <c r="D288" s="52">
        <v>6.8696943227741114E-2</v>
      </c>
    </row>
    <row r="289" spans="2:4" x14ac:dyDescent="0.3">
      <c r="B289" s="16">
        <v>257</v>
      </c>
      <c r="C289" s="51">
        <v>0.24760526432922517</v>
      </c>
      <c r="D289" s="52">
        <v>5.9733908228937919E-2</v>
      </c>
    </row>
    <row r="290" spans="2:4" x14ac:dyDescent="0.3">
      <c r="B290" s="16">
        <v>258</v>
      </c>
      <c r="C290" s="51">
        <v>0.27353677744859967</v>
      </c>
      <c r="D290" s="52">
        <v>4.4934138014868348E-2</v>
      </c>
    </row>
    <row r="291" spans="2:4" x14ac:dyDescent="0.3">
      <c r="B291" s="16">
        <v>259</v>
      </c>
      <c r="C291" s="51">
        <v>0.25297114243898772</v>
      </c>
      <c r="D291" s="52">
        <v>7.3056084112260722E-2</v>
      </c>
    </row>
    <row r="292" spans="2:4" x14ac:dyDescent="0.3">
      <c r="B292" s="16">
        <v>260</v>
      </c>
      <c r="C292" s="51">
        <v>0.26051705261554114</v>
      </c>
      <c r="D292" s="52">
        <v>5.3909593737807751E-2</v>
      </c>
    </row>
    <row r="293" spans="2:4" x14ac:dyDescent="0.3">
      <c r="B293" s="16">
        <v>261</v>
      </c>
      <c r="C293" s="51">
        <v>0.26668428032927544</v>
      </c>
      <c r="D293" s="52">
        <v>8.8647376124975141E-2</v>
      </c>
    </row>
    <row r="294" spans="2:4" x14ac:dyDescent="0.3">
      <c r="B294" s="16">
        <v>262</v>
      </c>
      <c r="C294" s="51">
        <v>0.25691062138633586</v>
      </c>
      <c r="D294" s="52">
        <v>3.1460526304392694E-2</v>
      </c>
    </row>
    <row r="295" spans="2:4" x14ac:dyDescent="0.3">
      <c r="B295" s="16">
        <v>263</v>
      </c>
      <c r="C295" s="51">
        <v>0.26302815316982164</v>
      </c>
      <c r="D295" s="52">
        <v>2.8700893786257446E-2</v>
      </c>
    </row>
    <row r="296" spans="2:4" x14ac:dyDescent="0.3">
      <c r="B296" s="16">
        <v>264</v>
      </c>
      <c r="C296" s="51">
        <v>0.26320811855304022</v>
      </c>
      <c r="D296" s="52">
        <v>5.0634945858115663E-2</v>
      </c>
    </row>
    <row r="297" spans="2:4" x14ac:dyDescent="0.3">
      <c r="B297" s="16">
        <v>265</v>
      </c>
      <c r="C297" s="51">
        <v>0.28125905139112972</v>
      </c>
      <c r="D297" s="52">
        <v>7.0370961258976308E-2</v>
      </c>
    </row>
    <row r="298" spans="2:4" x14ac:dyDescent="0.3">
      <c r="B298" s="16">
        <v>266</v>
      </c>
      <c r="C298" s="51">
        <v>0.28850098215488562</v>
      </c>
      <c r="D298" s="52">
        <v>8.2710540224310541E-2</v>
      </c>
    </row>
    <row r="299" spans="2:4" x14ac:dyDescent="0.3">
      <c r="B299" s="16">
        <v>267</v>
      </c>
      <c r="C299" s="51">
        <v>0.26342164093033882</v>
      </c>
      <c r="D299" s="52">
        <v>1.5707277165927836E-2</v>
      </c>
    </row>
    <row r="300" spans="2:4" x14ac:dyDescent="0.3">
      <c r="B300" s="16">
        <v>268</v>
      </c>
      <c r="C300" s="51">
        <v>0.26240139047328093</v>
      </c>
      <c r="D300" s="52">
        <v>4.6990074809034582E-2</v>
      </c>
    </row>
    <row r="301" spans="2:4" x14ac:dyDescent="0.3">
      <c r="B301" s="16">
        <v>269</v>
      </c>
      <c r="C301" s="51">
        <v>0.26734417317714299</v>
      </c>
      <c r="D301" s="52">
        <v>7.952923342272733E-2</v>
      </c>
    </row>
    <row r="302" spans="2:4" x14ac:dyDescent="0.3">
      <c r="B302" s="16">
        <v>270</v>
      </c>
      <c r="C302" s="51">
        <v>0.2659163592901328</v>
      </c>
      <c r="D302" s="52">
        <v>0.1131012625862767</v>
      </c>
    </row>
    <row r="303" spans="2:4" x14ac:dyDescent="0.3">
      <c r="B303" s="16">
        <v>271</v>
      </c>
      <c r="C303" s="51">
        <v>0.25572880457257829</v>
      </c>
      <c r="D303" s="52">
        <v>5.7200408708554203E-2</v>
      </c>
    </row>
    <row r="304" spans="2:4" x14ac:dyDescent="0.3">
      <c r="B304" s="16">
        <v>272</v>
      </c>
      <c r="C304" s="51">
        <v>0.28024348304972602</v>
      </c>
      <c r="D304" s="52">
        <v>2.9615190381712845E-2</v>
      </c>
    </row>
    <row r="305" spans="2:4" x14ac:dyDescent="0.3">
      <c r="B305" s="16">
        <v>273</v>
      </c>
      <c r="C305" s="51">
        <v>0.26816554668588105</v>
      </c>
      <c r="D305" s="52">
        <v>6.3047865324617786E-2</v>
      </c>
    </row>
    <row r="306" spans="2:4" x14ac:dyDescent="0.3">
      <c r="B306" s="16">
        <v>274</v>
      </c>
      <c r="C306" s="51">
        <v>0.25002385498720148</v>
      </c>
      <c r="D306" s="52">
        <v>4.6335823072721008E-2</v>
      </c>
    </row>
    <row r="307" spans="2:4" x14ac:dyDescent="0.3">
      <c r="B307" s="16">
        <v>275</v>
      </c>
      <c r="C307" s="51">
        <v>0.25386300543322532</v>
      </c>
      <c r="D307" s="52">
        <v>4.3834508071629474E-2</v>
      </c>
    </row>
    <row r="308" spans="2:4" x14ac:dyDescent="0.3">
      <c r="B308" s="16">
        <v>276</v>
      </c>
      <c r="C308" s="51">
        <v>0.25831528521745378</v>
      </c>
      <c r="D308" s="52">
        <v>6.23851908467703E-2</v>
      </c>
    </row>
    <row r="309" spans="2:4" x14ac:dyDescent="0.3">
      <c r="B309" s="16">
        <v>277</v>
      </c>
      <c r="C309" s="51">
        <v>0.26447523668576567</v>
      </c>
      <c r="D309" s="52">
        <v>7.816677841745559E-2</v>
      </c>
    </row>
    <row r="310" spans="2:4" x14ac:dyDescent="0.3">
      <c r="B310" s="16">
        <v>278</v>
      </c>
      <c r="C310" s="51">
        <v>0.25326405620556247</v>
      </c>
      <c r="D310" s="52">
        <v>5.168340661766966E-2</v>
      </c>
    </row>
    <row r="311" spans="2:4" x14ac:dyDescent="0.3">
      <c r="B311" s="16">
        <v>279</v>
      </c>
      <c r="C311" s="51">
        <v>0.2708328915600855</v>
      </c>
      <c r="D311" s="52">
        <v>2.4481752688750233E-2</v>
      </c>
    </row>
    <row r="312" spans="2:4" x14ac:dyDescent="0.3">
      <c r="B312" s="16">
        <v>280</v>
      </c>
      <c r="C312" s="51">
        <v>0.27752084759999951</v>
      </c>
      <c r="D312" s="52">
        <v>5.4935607508871345E-2</v>
      </c>
    </row>
    <row r="313" spans="2:4" x14ac:dyDescent="0.3">
      <c r="B313" s="16">
        <v>281</v>
      </c>
      <c r="C313" s="51">
        <v>0.24480234864835454</v>
      </c>
      <c r="D313" s="52">
        <v>7.092124099711003E-2</v>
      </c>
    </row>
    <row r="314" spans="2:4" x14ac:dyDescent="0.3">
      <c r="B314" s="16">
        <v>282</v>
      </c>
      <c r="C314" s="51">
        <v>0.27135402980335077</v>
      </c>
      <c r="D314" s="52">
        <v>3.592456659369328E-2</v>
      </c>
    </row>
    <row r="315" spans="2:4" x14ac:dyDescent="0.3">
      <c r="B315" s="16">
        <v>283</v>
      </c>
      <c r="C315" s="51">
        <v>0.25979697744070085</v>
      </c>
      <c r="D315" s="52">
        <v>4.4738775423733945E-2</v>
      </c>
    </row>
    <row r="316" spans="2:4" x14ac:dyDescent="0.3">
      <c r="B316" s="16">
        <v>284</v>
      </c>
      <c r="C316" s="51">
        <v>0.27386469933758506</v>
      </c>
      <c r="D316" s="52">
        <v>6.4365507924816864E-2</v>
      </c>
    </row>
    <row r="317" spans="2:4" x14ac:dyDescent="0.3">
      <c r="B317" s="16">
        <v>285</v>
      </c>
      <c r="C317" s="51">
        <v>0.25160344484152541</v>
      </c>
      <c r="D317" s="52">
        <v>9.2643138141207559E-2</v>
      </c>
    </row>
    <row r="318" spans="2:4" x14ac:dyDescent="0.3">
      <c r="B318" s="16">
        <v>286</v>
      </c>
      <c r="C318" s="51">
        <v>0.26442486399040582</v>
      </c>
      <c r="D318" s="52">
        <v>4.1340031161678975E-2</v>
      </c>
    </row>
    <row r="319" spans="2:4" x14ac:dyDescent="0.3">
      <c r="B319" s="16">
        <v>287</v>
      </c>
      <c r="C319" s="51">
        <v>0.26361807406248527</v>
      </c>
      <c r="D319" s="52">
        <v>5.4121323813877117E-2</v>
      </c>
    </row>
    <row r="320" spans="2:4" x14ac:dyDescent="0.3">
      <c r="B320" s="16">
        <v>288</v>
      </c>
      <c r="C320" s="51">
        <v>0.27700031035701878</v>
      </c>
      <c r="D320" s="52">
        <v>2.8714560489454397E-2</v>
      </c>
    </row>
    <row r="321" spans="2:4" x14ac:dyDescent="0.3">
      <c r="B321" s="16">
        <v>289</v>
      </c>
      <c r="C321" s="51">
        <v>0.24442940229116458</v>
      </c>
      <c r="D321" s="52">
        <v>5.601756320305238E-2</v>
      </c>
    </row>
    <row r="322" spans="2:4" x14ac:dyDescent="0.3">
      <c r="B322" s="16">
        <v>290</v>
      </c>
      <c r="C322" s="51">
        <v>0.27465701859113062</v>
      </c>
      <c r="D322" s="52">
        <v>7.499680889274711E-2</v>
      </c>
    </row>
    <row r="323" spans="2:4" x14ac:dyDescent="0.3">
      <c r="B323" s="16">
        <v>291</v>
      </c>
      <c r="C323" s="51">
        <v>0.28129283976587055</v>
      </c>
      <c r="D323" s="52">
        <v>7.9275644490417158E-2</v>
      </c>
    </row>
    <row r="324" spans="2:4" x14ac:dyDescent="0.3">
      <c r="B324" s="16">
        <v>292</v>
      </c>
      <c r="C324" s="51">
        <v>0.26986804441124118</v>
      </c>
      <c r="D324" s="52">
        <v>5.4074706948527812E-2</v>
      </c>
    </row>
    <row r="325" spans="2:4" x14ac:dyDescent="0.3">
      <c r="B325" s="16">
        <v>293</v>
      </c>
      <c r="C325" s="51">
        <v>0.29723519198533216</v>
      </c>
      <c r="D325" s="52">
        <v>5.2382053634571081E-2</v>
      </c>
    </row>
    <row r="326" spans="2:4" x14ac:dyDescent="0.3">
      <c r="B326" s="16">
        <v>294</v>
      </c>
      <c r="C326" s="51">
        <v>0.26681774401314662</v>
      </c>
      <c r="D326" s="52">
        <v>7.7649511110240294E-2</v>
      </c>
    </row>
    <row r="327" spans="2:4" x14ac:dyDescent="0.3">
      <c r="B327" s="16">
        <v>295</v>
      </c>
      <c r="C327" s="51">
        <v>0.256643217611424</v>
      </c>
      <c r="D327" s="52">
        <v>5.6104744563557782E-2</v>
      </c>
    </row>
    <row r="328" spans="2:4" x14ac:dyDescent="0.3">
      <c r="B328" s="16">
        <v>296</v>
      </c>
      <c r="C328" s="51">
        <v>0.25354565927152384</v>
      </c>
      <c r="D328" s="52">
        <v>9.5155414057213575E-2</v>
      </c>
    </row>
    <row r="329" spans="2:4" x14ac:dyDescent="0.3">
      <c r="B329" s="16">
        <v>297</v>
      </c>
      <c r="C329" s="51">
        <v>0.26035638040710907</v>
      </c>
      <c r="D329" s="52">
        <v>5.4220782343519361E-2</v>
      </c>
    </row>
    <row r="330" spans="2:4" x14ac:dyDescent="0.3">
      <c r="B330" s="16">
        <v>298</v>
      </c>
      <c r="C330" s="51">
        <v>0.26941376706511483</v>
      </c>
      <c r="D330" s="52">
        <v>6.6158507156628188E-2</v>
      </c>
    </row>
    <row r="331" spans="2:4" x14ac:dyDescent="0.3">
      <c r="B331" s="16">
        <v>299</v>
      </c>
      <c r="C331" s="51">
        <v>0.26462420275819831</v>
      </c>
      <c r="D331" s="52">
        <v>3.3754270964173896E-2</v>
      </c>
    </row>
    <row r="332" spans="2:4" x14ac:dyDescent="0.3">
      <c r="B332" s="16">
        <v>300</v>
      </c>
      <c r="C332" s="51">
        <v>0.31142561788011053</v>
      </c>
      <c r="D332" s="52">
        <v>6.7582719686487117E-2</v>
      </c>
    </row>
    <row r="333" spans="2:4" x14ac:dyDescent="0.3">
      <c r="B333" s="16">
        <v>301</v>
      </c>
      <c r="C333" s="51">
        <v>0.2700063006247197</v>
      </c>
      <c r="D333" s="52">
        <v>7.7285445337797146E-2</v>
      </c>
    </row>
    <row r="334" spans="2:4" x14ac:dyDescent="0.3">
      <c r="B334" s="16">
        <v>302</v>
      </c>
      <c r="C334" s="51">
        <v>0.25574408190106085</v>
      </c>
      <c r="D334" s="52">
        <v>7.7530082084640309E-2</v>
      </c>
    </row>
    <row r="335" spans="2:4" x14ac:dyDescent="0.3">
      <c r="B335" s="16">
        <v>303</v>
      </c>
      <c r="C335" s="51">
        <v>0.2345068840976238</v>
      </c>
      <c r="D335" s="52">
        <v>7.4762239712937245E-2</v>
      </c>
    </row>
    <row r="336" spans="2:4" x14ac:dyDescent="0.3">
      <c r="B336" s="16">
        <v>304</v>
      </c>
      <c r="C336" s="51">
        <v>0.25844841472452584</v>
      </c>
      <c r="D336" s="52">
        <v>3.4600084461470088E-2</v>
      </c>
    </row>
    <row r="337" spans="2:4" x14ac:dyDescent="0.3">
      <c r="B337" s="16">
        <v>305</v>
      </c>
      <c r="C337" s="51">
        <v>0.2739033156322998</v>
      </c>
      <c r="D337" s="52">
        <v>5.9489915465736884E-2</v>
      </c>
    </row>
    <row r="338" spans="2:4" x14ac:dyDescent="0.3">
      <c r="B338" s="16">
        <v>306</v>
      </c>
      <c r="C338" s="51">
        <v>0.24413722676969599</v>
      </c>
      <c r="D338" s="52">
        <v>4.5843154503091066E-2</v>
      </c>
    </row>
    <row r="339" spans="2:4" x14ac:dyDescent="0.3">
      <c r="B339" s="16">
        <v>307</v>
      </c>
      <c r="C339" s="51">
        <v>0.24553688461906356</v>
      </c>
      <c r="D339" s="52">
        <v>4.9486673256250918E-2</v>
      </c>
    </row>
    <row r="340" spans="2:4" x14ac:dyDescent="0.3">
      <c r="B340" s="16">
        <v>308</v>
      </c>
      <c r="C340" s="51">
        <v>0.26106332399591881</v>
      </c>
      <c r="D340" s="52">
        <v>3.8135201808409652E-2</v>
      </c>
    </row>
    <row r="341" spans="2:4" x14ac:dyDescent="0.3">
      <c r="B341" s="16">
        <v>309</v>
      </c>
      <c r="C341" s="51">
        <v>0.26907607716444054</v>
      </c>
      <c r="D341" s="52">
        <v>5.3190511051301598E-2</v>
      </c>
    </row>
    <row r="342" spans="2:4" x14ac:dyDescent="0.3">
      <c r="B342" s="16">
        <v>310</v>
      </c>
      <c r="C342" s="51">
        <v>0.27321481826890737</v>
      </c>
      <c r="D342" s="52">
        <v>3.3033020573204071E-2</v>
      </c>
    </row>
    <row r="343" spans="2:4" x14ac:dyDescent="0.3">
      <c r="B343" s="16">
        <v>311</v>
      </c>
      <c r="C343" s="51">
        <v>0.26848536681053559</v>
      </c>
      <c r="D343" s="52">
        <v>8.476046276774736E-2</v>
      </c>
    </row>
    <row r="344" spans="2:4" x14ac:dyDescent="0.3">
      <c r="B344" s="16">
        <v>312</v>
      </c>
      <c r="C344" s="51">
        <v>0.27428228171917407</v>
      </c>
      <c r="D344" s="52">
        <v>6.1649458311618117E-2</v>
      </c>
    </row>
    <row r="345" spans="2:4" x14ac:dyDescent="0.3">
      <c r="B345" s="16">
        <v>313</v>
      </c>
      <c r="C345" s="51">
        <v>0.26335802962402516</v>
      </c>
      <c r="D345" s="52">
        <v>8.2499643002460751E-2</v>
      </c>
    </row>
    <row r="346" spans="2:4" x14ac:dyDescent="0.3">
      <c r="B346" s="16">
        <v>314</v>
      </c>
      <c r="C346" s="51">
        <v>0.27924236304073363</v>
      </c>
      <c r="D346" s="52">
        <v>4.0807549249997382E-2</v>
      </c>
    </row>
    <row r="347" spans="2:4" x14ac:dyDescent="0.3">
      <c r="B347" s="16">
        <v>315</v>
      </c>
      <c r="C347" s="51">
        <v>0.28703717618928154</v>
      </c>
      <c r="D347" s="52">
        <v>4.7482926358822036E-2</v>
      </c>
    </row>
    <row r="348" spans="2:4" x14ac:dyDescent="0.3">
      <c r="B348" s="16">
        <v>316</v>
      </c>
      <c r="C348" s="51">
        <v>0.27140630589931519</v>
      </c>
      <c r="D348" s="52">
        <v>6.765694693277384E-2</v>
      </c>
    </row>
    <row r="349" spans="2:4" x14ac:dyDescent="0.3">
      <c r="B349" s="16">
        <v>317</v>
      </c>
      <c r="C349" s="51">
        <v>0.24425241569173112</v>
      </c>
      <c r="D349" s="52">
        <v>3.0494091738461977E-2</v>
      </c>
    </row>
    <row r="350" spans="2:4" x14ac:dyDescent="0.3">
      <c r="B350" s="16">
        <v>318</v>
      </c>
      <c r="C350" s="51">
        <v>0.27665169608536522</v>
      </c>
      <c r="D350" s="52">
        <v>1.2513277610735132E-3</v>
      </c>
    </row>
    <row r="351" spans="2:4" x14ac:dyDescent="0.3">
      <c r="B351" s="16">
        <v>319</v>
      </c>
      <c r="C351" s="51">
        <v>0.24280222329835918</v>
      </c>
      <c r="D351" s="52">
        <v>3.8221990230235037E-2</v>
      </c>
    </row>
    <row r="352" spans="2:4" x14ac:dyDescent="0.3">
      <c r="B352" s="16">
        <v>320</v>
      </c>
      <c r="C352" s="51">
        <v>0.27324913012434221</v>
      </c>
      <c r="D352" s="52">
        <v>5.3014853440271834E-2</v>
      </c>
    </row>
    <row r="353" spans="2:4" x14ac:dyDescent="0.3">
      <c r="B353" s="16">
        <v>321</v>
      </c>
      <c r="C353" s="51">
        <v>0.26676733341780573</v>
      </c>
      <c r="D353" s="52">
        <v>3.1338475034543997E-2</v>
      </c>
    </row>
    <row r="354" spans="2:4" x14ac:dyDescent="0.3">
      <c r="B354" s="16">
        <v>322</v>
      </c>
      <c r="C354" s="51">
        <v>0.26277323246360129</v>
      </c>
      <c r="D354" s="52">
        <v>8.4956100735296289E-2</v>
      </c>
    </row>
    <row r="355" spans="2:4" x14ac:dyDescent="0.3">
      <c r="B355" s="16">
        <v>323</v>
      </c>
      <c r="C355" s="51">
        <v>0.28999626532119155</v>
      </c>
      <c r="D355" s="52">
        <v>4.565778114582561E-2</v>
      </c>
    </row>
    <row r="356" spans="2:4" x14ac:dyDescent="0.3">
      <c r="B356" s="16">
        <v>324</v>
      </c>
      <c r="C356" s="51">
        <v>0.26553661596881128</v>
      </c>
      <c r="D356" s="52">
        <v>8.2950799106061207E-2</v>
      </c>
    </row>
    <row r="357" spans="2:4" x14ac:dyDescent="0.3">
      <c r="B357" s="16">
        <v>325</v>
      </c>
      <c r="C357" s="51">
        <v>0.24962835527992924</v>
      </c>
      <c r="D357" s="52">
        <v>3.4014845625022938E-2</v>
      </c>
    </row>
    <row r="358" spans="2:4" x14ac:dyDescent="0.3">
      <c r="B358" s="16">
        <v>326</v>
      </c>
      <c r="C358" s="51">
        <v>0.25807714989560632</v>
      </c>
      <c r="D358" s="52">
        <v>3.5800846010592649E-2</v>
      </c>
    </row>
    <row r="359" spans="2:4" x14ac:dyDescent="0.3">
      <c r="B359" s="16">
        <v>327</v>
      </c>
      <c r="C359" s="51">
        <v>0.26635401493232935</v>
      </c>
      <c r="D359" s="52">
        <v>9.5819595024251233E-2</v>
      </c>
    </row>
    <row r="360" spans="2:4" x14ac:dyDescent="0.3">
      <c r="B360" s="16">
        <v>328</v>
      </c>
      <c r="C360" s="51">
        <v>0.25236477414979974</v>
      </c>
      <c r="D360" s="52">
        <v>5.5700423762450317E-2</v>
      </c>
    </row>
    <row r="361" spans="2:4" x14ac:dyDescent="0.3">
      <c r="B361" s="16">
        <v>329</v>
      </c>
      <c r="C361" s="51">
        <v>0.29658745795806829</v>
      </c>
      <c r="D361" s="52">
        <v>1.71354026883048E-2</v>
      </c>
    </row>
    <row r="362" spans="2:4" x14ac:dyDescent="0.3">
      <c r="B362" s="16">
        <v>330</v>
      </c>
      <c r="C362" s="51">
        <v>0.26433514875818548</v>
      </c>
      <c r="D362" s="52">
        <v>7.0208079851260638E-2</v>
      </c>
    </row>
    <row r="363" spans="2:4" x14ac:dyDescent="0.3">
      <c r="B363" s="16">
        <v>331</v>
      </c>
      <c r="C363" s="51">
        <v>0.28744489127987805</v>
      </c>
      <c r="D363" s="52">
        <v>2.7076083315158227E-2</v>
      </c>
    </row>
    <row r="364" spans="2:4" x14ac:dyDescent="0.3">
      <c r="B364" s="16">
        <v>332</v>
      </c>
      <c r="C364" s="51">
        <v>0.25427362842217721</v>
      </c>
      <c r="D364" s="52">
        <v>2.2129642954482002E-2</v>
      </c>
    </row>
    <row r="365" spans="2:4" x14ac:dyDescent="0.3">
      <c r="B365" s="16">
        <v>333</v>
      </c>
      <c r="C365" s="51">
        <v>0.26037699425116928</v>
      </c>
      <c r="D365" s="52">
        <v>4.2594178829075388E-2</v>
      </c>
    </row>
    <row r="366" spans="2:4" x14ac:dyDescent="0.3">
      <c r="B366" s="16">
        <v>334</v>
      </c>
      <c r="C366" s="51">
        <v>0.26290863147274085</v>
      </c>
      <c r="D366" s="52">
        <v>6.1283472439212054E-2</v>
      </c>
    </row>
    <row r="367" spans="2:4" x14ac:dyDescent="0.3">
      <c r="B367" s="16">
        <v>335</v>
      </c>
      <c r="C367" s="51">
        <v>0.25073285761327985</v>
      </c>
      <c r="D367" s="52">
        <v>8.9806624947779856E-2</v>
      </c>
    </row>
    <row r="368" spans="2:4" x14ac:dyDescent="0.3">
      <c r="B368" s="16">
        <v>336</v>
      </c>
      <c r="C368" s="51">
        <v>0.27736296471686739</v>
      </c>
      <c r="D368" s="52">
        <v>4.1650268372818447E-2</v>
      </c>
    </row>
    <row r="369" spans="2:4" x14ac:dyDescent="0.3">
      <c r="B369" s="16">
        <v>337</v>
      </c>
      <c r="C369" s="51">
        <v>0.26372332538480042</v>
      </c>
      <c r="D369" s="52">
        <v>7.0137530706772824E-2</v>
      </c>
    </row>
    <row r="370" spans="2:4" x14ac:dyDescent="0.3">
      <c r="B370" s="16">
        <v>338</v>
      </c>
      <c r="C370" s="51">
        <v>0.2417875083391425</v>
      </c>
      <c r="D370" s="52">
        <v>5.8524040777508508E-2</v>
      </c>
    </row>
    <row r="371" spans="2:4" x14ac:dyDescent="0.3">
      <c r="B371" s="16">
        <v>339</v>
      </c>
      <c r="C371" s="51">
        <v>0.27293961190546834</v>
      </c>
      <c r="D371" s="52">
        <v>6.395532930595782E-2</v>
      </c>
    </row>
    <row r="372" spans="2:4" x14ac:dyDescent="0.3">
      <c r="B372" s="16">
        <v>340</v>
      </c>
      <c r="C372" s="51">
        <v>0.2452542608792844</v>
      </c>
      <c r="D372" s="52">
        <v>6.9662024969360192E-2</v>
      </c>
    </row>
    <row r="373" spans="2:4" x14ac:dyDescent="0.3">
      <c r="B373" s="16">
        <v>341</v>
      </c>
      <c r="C373" s="51">
        <v>0.26967253073677599</v>
      </c>
      <c r="D373" s="52">
        <v>6.7568384526305855E-2</v>
      </c>
    </row>
    <row r="374" spans="2:4" x14ac:dyDescent="0.3">
      <c r="B374" s="16">
        <v>342</v>
      </c>
      <c r="C374" s="51">
        <v>0.26560668580561292</v>
      </c>
      <c r="D374" s="52">
        <v>3.338253159003967E-2</v>
      </c>
    </row>
    <row r="375" spans="2:4" x14ac:dyDescent="0.3">
      <c r="B375" s="16">
        <v>343</v>
      </c>
      <c r="C375" s="51">
        <v>0.26325003528776253</v>
      </c>
      <c r="D375" s="52">
        <v>6.4868026198144982E-2</v>
      </c>
    </row>
    <row r="376" spans="2:4" x14ac:dyDescent="0.3">
      <c r="B376" s="16">
        <v>344</v>
      </c>
      <c r="C376" s="51">
        <v>0.26763022009853121</v>
      </c>
      <c r="D376" s="52">
        <v>3.0719088053334207E-2</v>
      </c>
    </row>
    <row r="377" spans="2:4" x14ac:dyDescent="0.3">
      <c r="B377" s="16">
        <v>345</v>
      </c>
      <c r="C377" s="51">
        <v>0.25038386052224354</v>
      </c>
      <c r="D377" s="52">
        <v>5.0501035188296309E-2</v>
      </c>
    </row>
    <row r="378" spans="2:4" x14ac:dyDescent="0.3">
      <c r="B378" s="16">
        <v>346</v>
      </c>
      <c r="C378" s="51">
        <v>0.27656505913825302</v>
      </c>
      <c r="D378" s="52">
        <v>1.2875945692388355E-2</v>
      </c>
    </row>
    <row r="379" spans="2:4" x14ac:dyDescent="0.3">
      <c r="B379" s="16">
        <v>347</v>
      </c>
      <c r="C379" s="51">
        <v>0.25465654572630048</v>
      </c>
      <c r="D379" s="52">
        <v>4.2105111840937182E-2</v>
      </c>
    </row>
    <row r="380" spans="2:4" x14ac:dyDescent="0.3">
      <c r="B380" s="16">
        <v>348</v>
      </c>
      <c r="C380" s="51">
        <v>0.28170693705868999</v>
      </c>
      <c r="D380" s="52">
        <v>2.4529031535905237E-2</v>
      </c>
    </row>
    <row r="381" spans="2:4" x14ac:dyDescent="0.3">
      <c r="B381" s="16">
        <v>349</v>
      </c>
      <c r="C381" s="51">
        <v>0.2604104128944133</v>
      </c>
      <c r="D381" s="52">
        <v>1.2936095770497993E-2</v>
      </c>
    </row>
    <row r="382" spans="2:4" x14ac:dyDescent="0.3">
      <c r="B382" s="16">
        <v>350</v>
      </c>
      <c r="C382" s="51">
        <v>0.2761683552416867</v>
      </c>
      <c r="D382" s="52">
        <v>1.4792142481589901E-2</v>
      </c>
    </row>
    <row r="383" spans="2:4" x14ac:dyDescent="0.3">
      <c r="B383" s="16">
        <v>351</v>
      </c>
      <c r="C383" s="51">
        <v>0.2788739385041672</v>
      </c>
      <c r="D383" s="52">
        <v>4.6504725747192582E-2</v>
      </c>
    </row>
    <row r="384" spans="2:4" x14ac:dyDescent="0.3">
      <c r="B384" s="16">
        <v>352</v>
      </c>
      <c r="C384" s="51">
        <v>0.29613833223241892</v>
      </c>
      <c r="D384" s="52">
        <v>5.8535330265739809E-2</v>
      </c>
    </row>
    <row r="385" spans="2:4" x14ac:dyDescent="0.3">
      <c r="B385" s="16">
        <v>353</v>
      </c>
      <c r="C385" s="51">
        <v>0.26953234295911677</v>
      </c>
      <c r="D385" s="52">
        <v>3.4077769271862741E-2</v>
      </c>
    </row>
    <row r="386" spans="2:4" x14ac:dyDescent="0.3">
      <c r="B386" s="16">
        <v>354</v>
      </c>
      <c r="C386" s="51">
        <v>0.28424596317052414</v>
      </c>
      <c r="D386" s="52">
        <v>-5.2385494601710179E-3</v>
      </c>
    </row>
    <row r="387" spans="2:4" x14ac:dyDescent="0.3">
      <c r="B387" s="16">
        <v>355</v>
      </c>
      <c r="C387" s="51">
        <v>0.24699975599656193</v>
      </c>
      <c r="D387" s="52">
        <v>6.0861922203784655E-2</v>
      </c>
    </row>
    <row r="388" spans="2:4" x14ac:dyDescent="0.3">
      <c r="B388" s="16">
        <v>356</v>
      </c>
      <c r="C388" s="51">
        <v>0.23486054067700801</v>
      </c>
      <c r="D388" s="52">
        <v>4.0141702903221652E-2</v>
      </c>
    </row>
    <row r="389" spans="2:4" x14ac:dyDescent="0.3">
      <c r="B389" s="16">
        <v>357</v>
      </c>
      <c r="C389" s="51">
        <v>0.27111174542567112</v>
      </c>
      <c r="D389" s="52">
        <v>2.3242892294722026E-2</v>
      </c>
    </row>
    <row r="390" spans="2:4" x14ac:dyDescent="0.3">
      <c r="B390" s="16">
        <v>358</v>
      </c>
      <c r="C390" s="51">
        <v>0.27481611754055296</v>
      </c>
      <c r="D390" s="52">
        <v>3.5615084528399885E-2</v>
      </c>
    </row>
    <row r="391" spans="2:4" x14ac:dyDescent="0.3">
      <c r="B391" s="16">
        <v>359</v>
      </c>
      <c r="C391" s="51">
        <v>0.26977225366003305</v>
      </c>
      <c r="D391" s="52">
        <v>7.3203816920556997E-2</v>
      </c>
    </row>
    <row r="392" spans="2:4" x14ac:dyDescent="0.3">
      <c r="B392" s="16">
        <v>360</v>
      </c>
      <c r="C392" s="51">
        <v>0.25507499061129046</v>
      </c>
      <c r="D392" s="52">
        <v>8.0129780967514774E-2</v>
      </c>
    </row>
    <row r="393" spans="2:4" x14ac:dyDescent="0.3">
      <c r="B393" s="16">
        <v>361</v>
      </c>
      <c r="C393" s="51">
        <v>0.25216069123416429</v>
      </c>
      <c r="D393" s="52">
        <v>6.1593242850567109E-2</v>
      </c>
    </row>
    <row r="394" spans="2:4" x14ac:dyDescent="0.3">
      <c r="B394" s="16">
        <v>362</v>
      </c>
      <c r="C394" s="51">
        <v>0.27338057625906581</v>
      </c>
      <c r="D394" s="52">
        <v>5.02304424276439E-2</v>
      </c>
    </row>
    <row r="395" spans="2:4" x14ac:dyDescent="0.3">
      <c r="B395" s="16">
        <v>363</v>
      </c>
      <c r="C395" s="51">
        <v>0.2641395591241445</v>
      </c>
      <c r="D395" s="52">
        <v>4.9018468774190624E-2</v>
      </c>
    </row>
    <row r="396" spans="2:4" x14ac:dyDescent="0.3">
      <c r="B396" s="16">
        <v>364</v>
      </c>
      <c r="C396" s="51">
        <v>0.25545742244143604</v>
      </c>
      <c r="D396" s="52">
        <v>2.4195869523391388E-2</v>
      </c>
    </row>
    <row r="397" spans="2:4" x14ac:dyDescent="0.3">
      <c r="B397" s="16">
        <v>365</v>
      </c>
      <c r="C397" s="51">
        <v>0.25916358338817808</v>
      </c>
      <c r="D397" s="52">
        <v>3.1557751825148875E-2</v>
      </c>
    </row>
    <row r="398" spans="2:4" x14ac:dyDescent="0.3">
      <c r="B398" s="16">
        <v>366</v>
      </c>
      <c r="C398" s="51">
        <v>0.26394088052025838</v>
      </c>
      <c r="D398" s="52">
        <v>5.1929036642734711E-2</v>
      </c>
    </row>
    <row r="399" spans="2:4" x14ac:dyDescent="0.3">
      <c r="B399" s="16">
        <v>367</v>
      </c>
      <c r="C399" s="51">
        <v>0.26546168866105752</v>
      </c>
      <c r="D399" s="52">
        <v>4.3090405851423291E-2</v>
      </c>
    </row>
    <row r="400" spans="2:4" x14ac:dyDescent="0.3">
      <c r="B400" s="16">
        <v>368</v>
      </c>
      <c r="C400" s="51">
        <v>0.26601168356014787</v>
      </c>
      <c r="D400" s="52">
        <v>5.7943669928174499E-2</v>
      </c>
    </row>
    <row r="401" spans="2:4" x14ac:dyDescent="0.3">
      <c r="B401" s="16">
        <v>369</v>
      </c>
      <c r="C401" s="51">
        <v>0.2555427228131622</v>
      </c>
      <c r="D401" s="52">
        <v>6.3775630218257412E-2</v>
      </c>
    </row>
    <row r="402" spans="2:4" x14ac:dyDescent="0.3">
      <c r="B402" s="16">
        <v>370</v>
      </c>
      <c r="C402" s="51">
        <v>0.24933899626460079</v>
      </c>
      <c r="D402" s="52">
        <v>3.2869315646246483E-2</v>
      </c>
    </row>
    <row r="403" spans="2:4" x14ac:dyDescent="0.3">
      <c r="B403" s="16">
        <v>371</v>
      </c>
      <c r="C403" s="51">
        <v>0.27640113234200508</v>
      </c>
      <c r="D403" s="52">
        <v>6.7662460340390473E-2</v>
      </c>
    </row>
    <row r="404" spans="2:4" x14ac:dyDescent="0.3">
      <c r="B404" s="16">
        <v>372</v>
      </c>
      <c r="C404" s="51">
        <v>0.25754650808384483</v>
      </c>
      <c r="D404" s="52">
        <v>4.3595091885298559E-2</v>
      </c>
    </row>
    <row r="405" spans="2:4" x14ac:dyDescent="0.3">
      <c r="B405" s="16">
        <v>373</v>
      </c>
      <c r="C405" s="51">
        <v>0.27428709836925774</v>
      </c>
      <c r="D405" s="52">
        <v>5.9295989347177898E-2</v>
      </c>
    </row>
    <row r="406" spans="2:4" x14ac:dyDescent="0.3">
      <c r="B406" s="16">
        <v>374</v>
      </c>
      <c r="C406" s="51">
        <v>0.25517041947618008</v>
      </c>
      <c r="D406" s="52">
        <v>4.3264585330611373E-2</v>
      </c>
    </row>
    <row r="407" spans="2:4" x14ac:dyDescent="0.3">
      <c r="B407" s="16">
        <v>375</v>
      </c>
      <c r="C407" s="51">
        <v>0.29670638625964635</v>
      </c>
      <c r="D407" s="52">
        <v>4.7102414614742655E-2</v>
      </c>
    </row>
    <row r="408" spans="2:4" x14ac:dyDescent="0.3">
      <c r="B408" s="16">
        <v>376</v>
      </c>
      <c r="C408" s="51">
        <v>0.26669889751631642</v>
      </c>
      <c r="D408" s="52">
        <v>9.4664545750682394E-2</v>
      </c>
    </row>
    <row r="409" spans="2:4" x14ac:dyDescent="0.3">
      <c r="B409" s="16">
        <v>377</v>
      </c>
      <c r="C409" s="51">
        <v>0.27246166484766865</v>
      </c>
      <c r="D409" s="52">
        <v>6.5550220096551357E-2</v>
      </c>
    </row>
    <row r="410" spans="2:4" x14ac:dyDescent="0.3">
      <c r="B410" s="16">
        <v>378</v>
      </c>
      <c r="C410" s="51">
        <v>0.26582875673113271</v>
      </c>
      <c r="D410" s="52">
        <v>3.5289277061451393E-2</v>
      </c>
    </row>
    <row r="411" spans="2:4" x14ac:dyDescent="0.3">
      <c r="B411" s="16">
        <v>379</v>
      </c>
      <c r="C411" s="51">
        <v>0.26139146049960199</v>
      </c>
      <c r="D411" s="52">
        <v>3.6804916652637978E-2</v>
      </c>
    </row>
    <row r="412" spans="2:4" x14ac:dyDescent="0.3">
      <c r="B412" s="16">
        <v>380</v>
      </c>
      <c r="C412" s="51">
        <v>0.23464009811721784</v>
      </c>
      <c r="D412" s="52">
        <v>6.2867750343563178E-2</v>
      </c>
    </row>
    <row r="413" spans="2:4" x14ac:dyDescent="0.3">
      <c r="B413" s="16">
        <v>381</v>
      </c>
      <c r="C413" s="51">
        <v>0.25861445561947671</v>
      </c>
      <c r="D413" s="52">
        <v>5.0943514568759181E-2</v>
      </c>
    </row>
    <row r="414" spans="2:4" x14ac:dyDescent="0.3">
      <c r="B414" s="16">
        <v>382</v>
      </c>
      <c r="C414" s="51">
        <v>0.28869086696902935</v>
      </c>
      <c r="D414" s="52">
        <v>6.069598329710952E-2</v>
      </c>
    </row>
    <row r="415" spans="2:4" x14ac:dyDescent="0.3">
      <c r="B415" s="16">
        <v>383</v>
      </c>
      <c r="C415" s="51">
        <v>0.27635079437284976</v>
      </c>
      <c r="D415" s="52">
        <v>3.5156251863249451E-2</v>
      </c>
    </row>
    <row r="416" spans="2:4" x14ac:dyDescent="0.3">
      <c r="B416" s="16">
        <v>384</v>
      </c>
      <c r="C416" s="51">
        <v>0.25584026295835111</v>
      </c>
      <c r="D416" s="52">
        <v>2.669576574427001E-2</v>
      </c>
    </row>
    <row r="417" spans="2:4" x14ac:dyDescent="0.3">
      <c r="B417" s="16">
        <v>385</v>
      </c>
      <c r="C417" s="51">
        <v>0.2328810851637608</v>
      </c>
      <c r="D417" s="52">
        <v>7.5299600196276031E-2</v>
      </c>
    </row>
    <row r="418" spans="2:4" x14ac:dyDescent="0.3">
      <c r="B418" s="16">
        <v>386</v>
      </c>
      <c r="C418" s="51">
        <v>0.26164944278581126</v>
      </c>
      <c r="D418" s="52">
        <v>7.9909572001224685E-2</v>
      </c>
    </row>
    <row r="419" spans="2:4" x14ac:dyDescent="0.3">
      <c r="B419" s="16">
        <v>387</v>
      </c>
      <c r="C419" s="51">
        <v>0.25114494885892652</v>
      </c>
      <c r="D419" s="52">
        <v>8.3553636543522422E-2</v>
      </c>
    </row>
    <row r="420" spans="2:4" x14ac:dyDescent="0.3">
      <c r="B420" s="16">
        <v>388</v>
      </c>
      <c r="C420" s="51">
        <v>0.28146585305628363</v>
      </c>
      <c r="D420" s="52">
        <v>2.6515878259633259E-2</v>
      </c>
    </row>
    <row r="421" spans="2:4" x14ac:dyDescent="0.3">
      <c r="B421" s="16">
        <v>389</v>
      </c>
      <c r="C421" s="51">
        <v>0.26300059557563071</v>
      </c>
      <c r="D421" s="52">
        <v>6.2127103356968E-2</v>
      </c>
    </row>
    <row r="422" spans="2:4" x14ac:dyDescent="0.3">
      <c r="B422" s="16">
        <v>390</v>
      </c>
      <c r="C422" s="51">
        <v>0.26260566762632981</v>
      </c>
      <c r="D422" s="52">
        <v>7.7461456751636903E-2</v>
      </c>
    </row>
    <row r="423" spans="2:4" x14ac:dyDescent="0.3">
      <c r="B423" s="16">
        <v>391</v>
      </c>
      <c r="C423" s="51">
        <v>0.2678473394670543</v>
      </c>
      <c r="D423" s="52">
        <v>6.8549659991417503E-2</v>
      </c>
    </row>
    <row r="424" spans="2:4" x14ac:dyDescent="0.3">
      <c r="B424" s="16">
        <v>392</v>
      </c>
      <c r="C424" s="51">
        <v>0.28645865948615212</v>
      </c>
      <c r="D424" s="52">
        <v>1.1991660670222781E-2</v>
      </c>
    </row>
    <row r="425" spans="2:4" x14ac:dyDescent="0.3">
      <c r="B425" s="16">
        <v>393</v>
      </c>
      <c r="C425" s="51">
        <v>0.26752742345268354</v>
      </c>
      <c r="D425" s="52">
        <v>6.4949525839227223E-2</v>
      </c>
    </row>
    <row r="426" spans="2:4" x14ac:dyDescent="0.3">
      <c r="B426" s="16">
        <v>394</v>
      </c>
      <c r="C426" s="51">
        <v>0.28275828786975454</v>
      </c>
      <c r="D426" s="52">
        <v>4.5427530302276441E-2</v>
      </c>
    </row>
    <row r="427" spans="2:4" x14ac:dyDescent="0.3">
      <c r="B427" s="16">
        <v>395</v>
      </c>
      <c r="C427" s="51">
        <v>0.27439224285701747</v>
      </c>
      <c r="D427" s="52">
        <v>6.3318477460709469E-2</v>
      </c>
    </row>
    <row r="428" spans="2:4" x14ac:dyDescent="0.3">
      <c r="B428" s="16">
        <v>396</v>
      </c>
      <c r="C428" s="51">
        <v>0.2548231579968197</v>
      </c>
      <c r="D428" s="52">
        <v>5.1221452142643301E-2</v>
      </c>
    </row>
    <row r="429" spans="2:4" x14ac:dyDescent="0.3">
      <c r="B429" s="16">
        <v>397</v>
      </c>
      <c r="C429" s="51">
        <v>0.27327280537473869</v>
      </c>
      <c r="D429" s="52">
        <v>2.4445294008927598E-2</v>
      </c>
    </row>
    <row r="430" spans="2:4" x14ac:dyDescent="0.3">
      <c r="B430" s="16">
        <v>398</v>
      </c>
      <c r="C430" s="51">
        <v>0.24535536131679289</v>
      </c>
      <c r="D430" s="52">
        <v>4.867358511720303E-2</v>
      </c>
    </row>
    <row r="431" spans="2:4" x14ac:dyDescent="0.3">
      <c r="B431" s="16">
        <v>399</v>
      </c>
      <c r="C431" s="51">
        <v>0.27074314821272338</v>
      </c>
      <c r="D431" s="52">
        <v>7.7683913485940531E-2</v>
      </c>
    </row>
    <row r="432" spans="2:4" x14ac:dyDescent="0.3">
      <c r="B432" s="16">
        <v>400</v>
      </c>
      <c r="C432" s="51">
        <v>0.26160303765283377</v>
      </c>
      <c r="D432" s="52">
        <v>5.4214737453177259E-2</v>
      </c>
    </row>
    <row r="433" spans="2:4" x14ac:dyDescent="0.3">
      <c r="B433" s="16">
        <v>401</v>
      </c>
      <c r="C433" s="51">
        <v>0.26991014603705132</v>
      </c>
      <c r="D433" s="52">
        <v>4.4062461054452218E-2</v>
      </c>
    </row>
    <row r="434" spans="2:4" x14ac:dyDescent="0.3">
      <c r="B434" s="16">
        <v>402</v>
      </c>
      <c r="C434" s="51">
        <v>0.30386426959132956</v>
      </c>
      <c r="D434" s="52">
        <v>4.2941421642142388E-2</v>
      </c>
    </row>
    <row r="435" spans="2:4" x14ac:dyDescent="0.3">
      <c r="B435" s="16">
        <v>403</v>
      </c>
      <c r="C435" s="51">
        <v>0.25423009817179465</v>
      </c>
      <c r="D435" s="52">
        <v>2.884377683454481E-3</v>
      </c>
    </row>
    <row r="436" spans="2:4" x14ac:dyDescent="0.3">
      <c r="B436" s="16">
        <v>404</v>
      </c>
      <c r="C436" s="51">
        <v>0.26310361497289453</v>
      </c>
      <c r="D436" s="52">
        <v>2.8499324091468568E-2</v>
      </c>
    </row>
    <row r="437" spans="2:4" x14ac:dyDescent="0.3">
      <c r="B437" s="16">
        <v>405</v>
      </c>
      <c r="C437" s="51">
        <v>0.25226889752842052</v>
      </c>
      <c r="D437" s="52">
        <v>7.3131832270671937E-2</v>
      </c>
    </row>
    <row r="438" spans="2:4" x14ac:dyDescent="0.3">
      <c r="B438" s="16">
        <v>406</v>
      </c>
      <c r="C438" s="51">
        <v>0.26412712414919515</v>
      </c>
      <c r="D438" s="52">
        <v>3.4689223648088116E-2</v>
      </c>
    </row>
    <row r="439" spans="2:4" x14ac:dyDescent="0.3">
      <c r="B439" s="16">
        <v>407</v>
      </c>
      <c r="C439" s="51">
        <v>0.25508473569287421</v>
      </c>
      <c r="D439" s="52">
        <v>7.1324465845402515E-2</v>
      </c>
    </row>
    <row r="440" spans="2:4" x14ac:dyDescent="0.3">
      <c r="B440" s="16">
        <v>408</v>
      </c>
      <c r="C440" s="51">
        <v>0.27808724061827578</v>
      </c>
      <c r="D440" s="52">
        <v>0.10538874136486985</v>
      </c>
    </row>
    <row r="441" spans="2:4" x14ac:dyDescent="0.3">
      <c r="B441" s="16">
        <v>409</v>
      </c>
      <c r="C441" s="51">
        <v>0.24911128060601684</v>
      </c>
      <c r="D441" s="52">
        <v>2.6174257697398971E-2</v>
      </c>
    </row>
    <row r="442" spans="2:4" x14ac:dyDescent="0.3">
      <c r="B442" s="16">
        <v>410</v>
      </c>
      <c r="C442" s="51">
        <v>0.25691105392546648</v>
      </c>
      <c r="D442" s="52">
        <v>4.3747149375862007E-2</v>
      </c>
    </row>
    <row r="443" spans="2:4" x14ac:dyDescent="0.3">
      <c r="B443" s="16">
        <v>411</v>
      </c>
      <c r="C443" s="51">
        <v>0.26858789996184607</v>
      </c>
      <c r="D443" s="52">
        <v>3.1489515847303438E-2</v>
      </c>
    </row>
    <row r="444" spans="2:4" x14ac:dyDescent="0.3">
      <c r="B444" s="16">
        <v>412</v>
      </c>
      <c r="C444" s="51">
        <v>0.2841460483116951</v>
      </c>
      <c r="D444" s="52">
        <v>3.1751908332901771E-2</v>
      </c>
    </row>
    <row r="445" spans="2:4" x14ac:dyDescent="0.3">
      <c r="B445" s="16">
        <v>413</v>
      </c>
      <c r="C445" s="51">
        <v>0.26019884376127972</v>
      </c>
      <c r="D445" s="52">
        <v>4.7247834497537639E-2</v>
      </c>
    </row>
    <row r="446" spans="2:4" x14ac:dyDescent="0.3">
      <c r="B446" s="16">
        <v>414</v>
      </c>
      <c r="C446" s="51">
        <v>0.28638741355758307</v>
      </c>
      <c r="D446" s="52">
        <v>7.7293473449594363E-2</v>
      </c>
    </row>
    <row r="447" spans="2:4" x14ac:dyDescent="0.3">
      <c r="B447" s="16">
        <v>415</v>
      </c>
      <c r="C447" s="51">
        <v>0.28938878323469575</v>
      </c>
      <c r="D447" s="52">
        <v>6.1211297450512389E-2</v>
      </c>
    </row>
    <row r="448" spans="2:4" x14ac:dyDescent="0.3">
      <c r="B448" s="16">
        <v>416</v>
      </c>
      <c r="C448" s="51">
        <v>0.26199478327126285</v>
      </c>
      <c r="D448" s="52">
        <v>3.2741648471145524E-2</v>
      </c>
    </row>
    <row r="449" spans="2:4" x14ac:dyDescent="0.3">
      <c r="B449" s="16">
        <v>417</v>
      </c>
      <c r="C449" s="51">
        <v>0.28210415366975844</v>
      </c>
      <c r="D449" s="52">
        <v>5.936857921041333E-2</v>
      </c>
    </row>
    <row r="450" spans="2:4" x14ac:dyDescent="0.3">
      <c r="B450" s="16">
        <v>418</v>
      </c>
      <c r="C450" s="51">
        <v>0.25807773136018963</v>
      </c>
      <c r="D450" s="52">
        <v>3.2755794855039572E-2</v>
      </c>
    </row>
    <row r="451" spans="2:4" x14ac:dyDescent="0.3">
      <c r="B451" s="16">
        <v>419</v>
      </c>
      <c r="C451" s="51">
        <v>0.26150916469162855</v>
      </c>
      <c r="D451" s="52">
        <v>4.3862292132100383E-2</v>
      </c>
    </row>
    <row r="452" spans="2:4" x14ac:dyDescent="0.3">
      <c r="B452" s="16">
        <v>420</v>
      </c>
      <c r="C452" s="51">
        <v>0.26064415499393034</v>
      </c>
      <c r="D452" s="52">
        <v>4.7758188456757791E-2</v>
      </c>
    </row>
    <row r="453" spans="2:4" x14ac:dyDescent="0.3">
      <c r="B453" s="16">
        <v>421</v>
      </c>
      <c r="C453" s="51">
        <v>0.26119701837147935</v>
      </c>
      <c r="D453" s="52">
        <v>6.1073854377711345E-2</v>
      </c>
    </row>
    <row r="454" spans="2:4" x14ac:dyDescent="0.3">
      <c r="B454" s="16">
        <v>422</v>
      </c>
      <c r="C454" s="51">
        <v>0.24436007697094553</v>
      </c>
      <c r="D454" s="52">
        <v>3.8897023898426544E-2</v>
      </c>
    </row>
    <row r="455" spans="2:4" x14ac:dyDescent="0.3">
      <c r="B455" s="16">
        <v>423</v>
      </c>
      <c r="C455" s="51">
        <v>0.25437761147143634</v>
      </c>
      <c r="D455" s="52">
        <v>7.2240288194408128E-2</v>
      </c>
    </row>
    <row r="456" spans="2:4" x14ac:dyDescent="0.3">
      <c r="B456" s="16">
        <v>424</v>
      </c>
      <c r="C456" s="51">
        <v>0.27371618485231242</v>
      </c>
      <c r="D456" s="52">
        <v>4.1074280205583152E-2</v>
      </c>
    </row>
    <row r="457" spans="2:4" x14ac:dyDescent="0.3">
      <c r="B457" s="16">
        <v>425</v>
      </c>
      <c r="C457" s="51">
        <v>0.2504281122983551</v>
      </c>
      <c r="D457" s="52">
        <v>7.3297236168210253E-2</v>
      </c>
    </row>
    <row r="458" spans="2:4" x14ac:dyDescent="0.3">
      <c r="B458" s="16">
        <v>426</v>
      </c>
      <c r="C458" s="51">
        <v>0.26576694138630302</v>
      </c>
      <c r="D458" s="52">
        <v>6.4376353627790664E-2</v>
      </c>
    </row>
    <row r="459" spans="2:4" x14ac:dyDescent="0.3">
      <c r="B459" s="16">
        <v>427</v>
      </c>
      <c r="C459" s="51">
        <v>0.27304865871320094</v>
      </c>
      <c r="D459" s="52">
        <v>2.6987653983032725E-2</v>
      </c>
    </row>
    <row r="460" spans="2:4" x14ac:dyDescent="0.3">
      <c r="B460" s="16">
        <v>428</v>
      </c>
      <c r="C460" s="51">
        <v>0.26643416828701749</v>
      </c>
      <c r="D460" s="52">
        <v>1.9728103376825047E-2</v>
      </c>
    </row>
    <row r="461" spans="2:4" x14ac:dyDescent="0.3">
      <c r="B461" s="16">
        <v>429</v>
      </c>
      <c r="C461" s="51">
        <v>0.27524746549687035</v>
      </c>
      <c r="D461" s="52">
        <v>8.9699054851171051E-2</v>
      </c>
    </row>
    <row r="462" spans="2:4" x14ac:dyDescent="0.3">
      <c r="B462" s="16">
        <v>430</v>
      </c>
      <c r="C462" s="51">
        <v>0.2630689217371609</v>
      </c>
      <c r="D462" s="52">
        <v>3.1837571802474735E-2</v>
      </c>
    </row>
    <row r="463" spans="2:4" x14ac:dyDescent="0.3">
      <c r="B463" s="16">
        <v>431</v>
      </c>
      <c r="C463" s="51">
        <v>0.25233415104793289</v>
      </c>
      <c r="D463" s="52">
        <v>3.2975305017003818E-2</v>
      </c>
    </row>
    <row r="464" spans="2:4" x14ac:dyDescent="0.3">
      <c r="B464" s="16">
        <v>432</v>
      </c>
      <c r="C464" s="51">
        <v>0.26442515393249033</v>
      </c>
      <c r="D464" s="52">
        <v>1.1599677013151739E-2</v>
      </c>
    </row>
    <row r="465" spans="2:4" x14ac:dyDescent="0.3">
      <c r="B465" s="16">
        <v>433</v>
      </c>
      <c r="C465" s="51">
        <v>0.25368590046869099</v>
      </c>
      <c r="D465" s="52">
        <v>4.2617782143570412E-2</v>
      </c>
    </row>
    <row r="466" spans="2:4" x14ac:dyDescent="0.3">
      <c r="B466" s="16">
        <v>434</v>
      </c>
      <c r="C466" s="51">
        <v>0.26000443995587924</v>
      </c>
      <c r="D466" s="52">
        <v>4.4144183626753222E-2</v>
      </c>
    </row>
    <row r="467" spans="2:4" x14ac:dyDescent="0.3">
      <c r="B467" s="16">
        <v>435</v>
      </c>
      <c r="C467" s="51">
        <v>0.28404072907015365</v>
      </c>
      <c r="D467" s="52">
        <v>1.1455647320873303E-2</v>
      </c>
    </row>
    <row r="468" spans="2:4" x14ac:dyDescent="0.3">
      <c r="B468" s="16">
        <v>436</v>
      </c>
      <c r="C468" s="51">
        <v>0.26909664399040384</v>
      </c>
      <c r="D468" s="52">
        <v>-1.9269990302528097E-2</v>
      </c>
    </row>
    <row r="469" spans="2:4" x14ac:dyDescent="0.3">
      <c r="B469" s="16">
        <v>437</v>
      </c>
      <c r="C469" s="51">
        <v>0.26748987145688347</v>
      </c>
      <c r="D469" s="52">
        <v>6.2871267719884827E-2</v>
      </c>
    </row>
    <row r="470" spans="2:4" x14ac:dyDescent="0.3">
      <c r="B470" s="16">
        <v>438</v>
      </c>
      <c r="C470" s="51">
        <v>0.2463492252409514</v>
      </c>
      <c r="D470" s="52">
        <v>4.1735957170467575E-2</v>
      </c>
    </row>
    <row r="471" spans="2:4" x14ac:dyDescent="0.3">
      <c r="B471" s="16">
        <v>439</v>
      </c>
      <c r="C471" s="51">
        <v>0.26241516427451367</v>
      </c>
      <c r="D471" s="52">
        <v>5.0947571067914907E-2</v>
      </c>
    </row>
    <row r="472" spans="2:4" x14ac:dyDescent="0.3">
      <c r="B472" s="16">
        <v>440</v>
      </c>
      <c r="C472" s="51">
        <v>0.26585087668108826</v>
      </c>
      <c r="D472" s="52">
        <v>5.8949056732027896E-2</v>
      </c>
    </row>
    <row r="473" spans="2:4" x14ac:dyDescent="0.3">
      <c r="B473" s="16">
        <v>441</v>
      </c>
      <c r="C473" s="51">
        <v>0.26942760883029743</v>
      </c>
      <c r="D473" s="52">
        <v>3.380882246949922E-2</v>
      </c>
    </row>
    <row r="474" spans="2:4" x14ac:dyDescent="0.3">
      <c r="B474" s="16">
        <v>442</v>
      </c>
      <c r="C474" s="51">
        <v>0.26473905861566949</v>
      </c>
      <c r="D474" s="52">
        <v>5.9210710639803453E-2</v>
      </c>
    </row>
    <row r="475" spans="2:4" x14ac:dyDescent="0.3">
      <c r="B475" s="16">
        <v>443</v>
      </c>
      <c r="C475" s="51">
        <v>0.26433782524214489</v>
      </c>
      <c r="D475" s="52">
        <v>2.2554907434351089E-2</v>
      </c>
    </row>
    <row r="476" spans="2:4" x14ac:dyDescent="0.3">
      <c r="B476" s="16">
        <v>444</v>
      </c>
      <c r="C476" s="51">
        <v>0.24860719207318785</v>
      </c>
      <c r="D476" s="52">
        <v>1.5767997645439787E-2</v>
      </c>
    </row>
    <row r="477" spans="2:4" x14ac:dyDescent="0.3">
      <c r="B477" s="16">
        <v>445</v>
      </c>
      <c r="C477" s="51">
        <v>0.2652055511656628</v>
      </c>
      <c r="D477" s="52">
        <v>9.917903903072145E-2</v>
      </c>
    </row>
    <row r="478" spans="2:4" x14ac:dyDescent="0.3">
      <c r="B478" s="16">
        <v>446</v>
      </c>
      <c r="C478" s="51">
        <v>0.26399868414233546</v>
      </c>
      <c r="D478" s="52">
        <v>1.8422297776538445E-2</v>
      </c>
    </row>
    <row r="479" spans="2:4" x14ac:dyDescent="0.3">
      <c r="B479" s="16">
        <v>447</v>
      </c>
      <c r="C479" s="51">
        <v>0.26523873810852905</v>
      </c>
      <c r="D479" s="52">
        <v>5.8946896030360046E-2</v>
      </c>
    </row>
    <row r="480" spans="2:4" x14ac:dyDescent="0.3">
      <c r="B480" s="16">
        <v>448</v>
      </c>
      <c r="C480" s="51">
        <v>0.26663118092714716</v>
      </c>
      <c r="D480" s="52">
        <v>8.9086391222599995E-2</v>
      </c>
    </row>
    <row r="481" spans="2:4" x14ac:dyDescent="0.3">
      <c r="B481" s="16">
        <v>449</v>
      </c>
      <c r="C481" s="51">
        <v>0.27183016646740099</v>
      </c>
      <c r="D481" s="52">
        <v>3.6259091238025287E-2</v>
      </c>
    </row>
    <row r="482" spans="2:4" x14ac:dyDescent="0.3">
      <c r="B482" s="16">
        <v>450</v>
      </c>
      <c r="C482" s="51">
        <v>0.26049160478037542</v>
      </c>
      <c r="D482" s="52">
        <v>9.1938107975894148E-2</v>
      </c>
    </row>
    <row r="483" spans="2:4" x14ac:dyDescent="0.3">
      <c r="B483" s="16">
        <v>451</v>
      </c>
      <c r="C483" s="51">
        <v>0.27062770585762436</v>
      </c>
      <c r="D483" s="52">
        <v>3.2991557119502433E-2</v>
      </c>
    </row>
    <row r="484" spans="2:4" x14ac:dyDescent="0.3">
      <c r="B484" s="16">
        <v>452</v>
      </c>
      <c r="C484" s="51">
        <v>0.27313921802265195</v>
      </c>
      <c r="D484" s="52">
        <v>3.7071543455706318E-2</v>
      </c>
    </row>
    <row r="485" spans="2:4" x14ac:dyDescent="0.3">
      <c r="B485" s="16">
        <v>453</v>
      </c>
      <c r="C485" s="51">
        <v>0.27397783101159601</v>
      </c>
      <c r="D485" s="52">
        <v>2.282775096864487E-2</v>
      </c>
    </row>
    <row r="486" spans="2:4" x14ac:dyDescent="0.3">
      <c r="B486" s="16">
        <v>454</v>
      </c>
      <c r="C486" s="51">
        <v>0.28465878478940976</v>
      </c>
      <c r="D486" s="52">
        <v>8.5891539802713981E-2</v>
      </c>
    </row>
    <row r="487" spans="2:4" x14ac:dyDescent="0.3">
      <c r="B487" s="16">
        <v>455</v>
      </c>
      <c r="C487" s="51">
        <v>0.2757254213559584</v>
      </c>
      <c r="D487" s="52">
        <v>2.630848012516189E-2</v>
      </c>
    </row>
    <row r="488" spans="2:4" x14ac:dyDescent="0.3">
      <c r="B488" s="16">
        <v>456</v>
      </c>
      <c r="C488" s="51">
        <v>0.26136399998663123</v>
      </c>
      <c r="D488" s="52">
        <v>2.7336265986637194E-2</v>
      </c>
    </row>
    <row r="489" spans="2:4" x14ac:dyDescent="0.3">
      <c r="B489" s="16">
        <v>457</v>
      </c>
      <c r="C489" s="51">
        <v>0.28007466291572686</v>
      </c>
      <c r="D489" s="52">
        <v>9.1448877957872515E-2</v>
      </c>
    </row>
    <row r="490" spans="2:4" x14ac:dyDescent="0.3">
      <c r="B490" s="16">
        <v>458</v>
      </c>
      <c r="C490" s="51">
        <v>0.25981630653289794</v>
      </c>
      <c r="D490" s="52">
        <v>6.9567013246968068E-2</v>
      </c>
    </row>
    <row r="491" spans="2:4" x14ac:dyDescent="0.3">
      <c r="B491" s="16">
        <v>459</v>
      </c>
      <c r="C491" s="51">
        <v>0.2672322228766853</v>
      </c>
      <c r="D491" s="52">
        <v>6.6517244456227795E-2</v>
      </c>
    </row>
    <row r="492" spans="2:4" x14ac:dyDescent="0.3">
      <c r="B492" s="16">
        <v>460</v>
      </c>
      <c r="C492" s="51">
        <v>0.26893412887076318</v>
      </c>
      <c r="D492" s="52">
        <v>4.7553314382454144E-2</v>
      </c>
    </row>
    <row r="493" spans="2:4" x14ac:dyDescent="0.3">
      <c r="B493" s="16">
        <v>461</v>
      </c>
      <c r="C493" s="51">
        <v>0.24692110374198833</v>
      </c>
      <c r="D493" s="52">
        <v>3.7591010828510754E-2</v>
      </c>
    </row>
    <row r="494" spans="2:4" x14ac:dyDescent="0.3">
      <c r="B494" s="16">
        <v>462</v>
      </c>
      <c r="C494" s="51">
        <v>0.27232457585723985</v>
      </c>
      <c r="D494" s="52">
        <v>3.7000950458389803E-2</v>
      </c>
    </row>
    <row r="495" spans="2:4" x14ac:dyDescent="0.3">
      <c r="B495" s="16">
        <v>463</v>
      </c>
      <c r="C495" s="51">
        <v>0.27172694626299931</v>
      </c>
      <c r="D495" s="52">
        <v>4.8852519726700148E-2</v>
      </c>
    </row>
    <row r="496" spans="2:4" x14ac:dyDescent="0.3">
      <c r="B496" s="16">
        <v>464</v>
      </c>
      <c r="C496" s="51">
        <v>0.25934931017762247</v>
      </c>
      <c r="D496" s="52">
        <v>9.6884408796166582E-2</v>
      </c>
    </row>
    <row r="497" spans="2:4" x14ac:dyDescent="0.3">
      <c r="B497" s="16">
        <v>465</v>
      </c>
      <c r="C497" s="51">
        <v>0.27236833446229808</v>
      </c>
      <c r="D497" s="52">
        <v>7.2779594963748376E-2</v>
      </c>
    </row>
    <row r="498" spans="2:4" x14ac:dyDescent="0.3">
      <c r="B498" s="16">
        <v>466</v>
      </c>
      <c r="C498" s="51">
        <v>0.27056011365795457</v>
      </c>
      <c r="D498" s="52">
        <v>3.0230440328625988E-2</v>
      </c>
    </row>
    <row r="499" spans="2:4" x14ac:dyDescent="0.3">
      <c r="B499" s="16">
        <v>467</v>
      </c>
      <c r="C499" s="51">
        <v>0.25597474914363977</v>
      </c>
      <c r="D499" s="52">
        <v>4.1951672556648605E-2</v>
      </c>
    </row>
    <row r="500" spans="2:4" x14ac:dyDescent="0.3">
      <c r="B500" s="16">
        <v>468</v>
      </c>
      <c r="C500" s="51">
        <v>0.28490161565352567</v>
      </c>
      <c r="D500" s="52">
        <v>3.642570691836601E-2</v>
      </c>
    </row>
    <row r="501" spans="2:4" x14ac:dyDescent="0.3">
      <c r="B501" s="16">
        <v>469</v>
      </c>
      <c r="C501" s="51">
        <v>0.25767883783084827</v>
      </c>
      <c r="D501" s="52">
        <v>-3.2392293097879762E-3</v>
      </c>
    </row>
    <row r="502" spans="2:4" x14ac:dyDescent="0.3">
      <c r="B502" s="16">
        <v>470</v>
      </c>
      <c r="C502" s="51">
        <v>0.27367309937146728</v>
      </c>
      <c r="D502" s="52">
        <v>5.1786328790176278E-2</v>
      </c>
    </row>
    <row r="503" spans="2:4" x14ac:dyDescent="0.3">
      <c r="B503" s="16">
        <v>471</v>
      </c>
      <c r="C503" s="51">
        <v>0.26156785623260514</v>
      </c>
      <c r="D503" s="52">
        <v>6.0101173376340605E-2</v>
      </c>
    </row>
    <row r="504" spans="2:4" x14ac:dyDescent="0.3">
      <c r="B504" s="16">
        <v>472</v>
      </c>
      <c r="C504" s="51">
        <v>0.26473689941987849</v>
      </c>
      <c r="D504" s="52">
        <v>4.5891923004785298E-2</v>
      </c>
    </row>
    <row r="505" spans="2:4" x14ac:dyDescent="0.3">
      <c r="B505" s="16">
        <v>473</v>
      </c>
      <c r="C505" s="51">
        <v>0.27183655925521288</v>
      </c>
      <c r="D505" s="52">
        <v>-1.4717855236211243E-2</v>
      </c>
    </row>
    <row r="506" spans="2:4" x14ac:dyDescent="0.3">
      <c r="B506" s="16">
        <v>474</v>
      </c>
      <c r="C506" s="51">
        <v>0.26821380445815646</v>
      </c>
      <c r="D506" s="52">
        <v>4.1346911865479188E-2</v>
      </c>
    </row>
    <row r="507" spans="2:4" x14ac:dyDescent="0.3">
      <c r="B507" s="16">
        <v>475</v>
      </c>
      <c r="C507" s="51">
        <v>0.25742995605580526</v>
      </c>
      <c r="D507" s="52">
        <v>6.4336274888885076E-2</v>
      </c>
    </row>
    <row r="508" spans="2:4" x14ac:dyDescent="0.3">
      <c r="B508" s="16">
        <v>476</v>
      </c>
      <c r="C508" s="51">
        <v>0.25457546175309659</v>
      </c>
      <c r="D508" s="52">
        <v>5.1372160009576756E-2</v>
      </c>
    </row>
    <row r="509" spans="2:4" x14ac:dyDescent="0.3">
      <c r="B509" s="16">
        <v>477</v>
      </c>
      <c r="C509" s="51">
        <v>0.28715678140002832</v>
      </c>
      <c r="D509" s="52">
        <v>6.1183316481793912E-2</v>
      </c>
    </row>
    <row r="510" spans="2:4" x14ac:dyDescent="0.3">
      <c r="B510" s="16">
        <v>478</v>
      </c>
      <c r="C510" s="51">
        <v>0.25788067977851648</v>
      </c>
      <c r="D510" s="52">
        <v>4.2775202362664466E-2</v>
      </c>
    </row>
    <row r="511" spans="2:4" x14ac:dyDescent="0.3">
      <c r="B511" s="16">
        <v>479</v>
      </c>
      <c r="C511" s="51">
        <v>0.28252164100322541</v>
      </c>
      <c r="D511" s="52">
        <v>2.2937752882013118E-2</v>
      </c>
    </row>
    <row r="512" spans="2:4" x14ac:dyDescent="0.3">
      <c r="B512" s="16">
        <v>480</v>
      </c>
      <c r="C512" s="51">
        <v>0.24540269645187054</v>
      </c>
      <c r="D512" s="52">
        <v>3.6939536688539637E-2</v>
      </c>
    </row>
    <row r="513" spans="2:4" x14ac:dyDescent="0.3">
      <c r="B513" s="16">
        <v>481</v>
      </c>
      <c r="C513" s="51">
        <v>0.280830014783503</v>
      </c>
      <c r="D513" s="52">
        <v>6.3792347105200278E-2</v>
      </c>
    </row>
    <row r="514" spans="2:4" x14ac:dyDescent="0.3">
      <c r="B514" s="16">
        <v>482</v>
      </c>
      <c r="C514" s="51">
        <v>0.28125033492146545</v>
      </c>
      <c r="D514" s="52">
        <v>7.5160891510073297E-2</v>
      </c>
    </row>
    <row r="515" spans="2:4" x14ac:dyDescent="0.3">
      <c r="B515" s="16">
        <v>483</v>
      </c>
      <c r="C515" s="51">
        <v>0.28231757904807592</v>
      </c>
      <c r="D515" s="52">
        <v>1.7658361355651391E-2</v>
      </c>
    </row>
    <row r="516" spans="2:4" x14ac:dyDescent="0.3">
      <c r="B516" s="16">
        <v>484</v>
      </c>
      <c r="C516" s="51">
        <v>0.2460353645033623</v>
      </c>
      <c r="D516" s="52">
        <v>5.3645765082754614E-2</v>
      </c>
    </row>
    <row r="517" spans="2:4" x14ac:dyDescent="0.3">
      <c r="B517" s="16">
        <v>485</v>
      </c>
      <c r="C517" s="51">
        <v>0.26229603523945644</v>
      </c>
      <c r="D517" s="52">
        <v>4.2583950811454212E-2</v>
      </c>
    </row>
    <row r="518" spans="2:4" x14ac:dyDescent="0.3">
      <c r="B518" s="16">
        <v>486</v>
      </c>
      <c r="C518" s="51">
        <v>0.27823400950184263</v>
      </c>
      <c r="D518" s="52">
        <v>1.7374389862745053E-2</v>
      </c>
    </row>
    <row r="519" spans="2:4" x14ac:dyDescent="0.3">
      <c r="B519" s="16">
        <v>487</v>
      </c>
      <c r="C519" s="51">
        <v>0.25821633943324712</v>
      </c>
      <c r="D519" s="52">
        <v>6.6776615755802557E-2</v>
      </c>
    </row>
    <row r="520" spans="2:4" x14ac:dyDescent="0.3">
      <c r="B520" s="16">
        <v>488</v>
      </c>
      <c r="C520" s="51">
        <v>0.27690804414652598</v>
      </c>
      <c r="D520" s="52">
        <v>3.6481191609405272E-2</v>
      </c>
    </row>
    <row r="521" spans="2:4" x14ac:dyDescent="0.3">
      <c r="B521" s="16">
        <v>489</v>
      </c>
      <c r="C521" s="51">
        <v>0.28392284081647101</v>
      </c>
      <c r="D521" s="52">
        <v>4.7869238144739312E-2</v>
      </c>
    </row>
    <row r="522" spans="2:4" x14ac:dyDescent="0.3">
      <c r="B522" s="16">
        <v>490</v>
      </c>
      <c r="C522" s="51">
        <v>0.28561260282234968</v>
      </c>
      <c r="D522" s="52">
        <v>8.4619041430547409E-2</v>
      </c>
    </row>
    <row r="523" spans="2:4" x14ac:dyDescent="0.3">
      <c r="B523" s="16">
        <v>491</v>
      </c>
      <c r="C523" s="51">
        <v>0.26588461817861148</v>
      </c>
      <c r="D523" s="52">
        <v>1.9742505791638484E-2</v>
      </c>
    </row>
    <row r="524" spans="2:4" x14ac:dyDescent="0.3">
      <c r="B524" s="16">
        <v>492</v>
      </c>
      <c r="C524" s="51">
        <v>0.26247159576190482</v>
      </c>
      <c r="D524" s="52">
        <v>5.3874321355266479E-2</v>
      </c>
    </row>
    <row r="525" spans="2:4" x14ac:dyDescent="0.3">
      <c r="B525" s="16">
        <v>493</v>
      </c>
      <c r="C525" s="51">
        <v>0.25849917675971501</v>
      </c>
      <c r="D525" s="52">
        <v>6.8874310068152353E-2</v>
      </c>
    </row>
    <row r="526" spans="2:4" x14ac:dyDescent="0.3">
      <c r="B526" s="16">
        <v>494</v>
      </c>
      <c r="C526" s="51">
        <v>0.2541766037052331</v>
      </c>
      <c r="D526" s="52">
        <v>5.8769397219061499E-2</v>
      </c>
    </row>
    <row r="527" spans="2:4" x14ac:dyDescent="0.3">
      <c r="B527" s="16">
        <v>495</v>
      </c>
      <c r="C527" s="51">
        <v>0.25971260171987176</v>
      </c>
      <c r="D527" s="52">
        <v>8.074722333322587E-2</v>
      </c>
    </row>
    <row r="528" spans="2:4" x14ac:dyDescent="0.3">
      <c r="B528" s="16">
        <v>496</v>
      </c>
      <c r="C528" s="51">
        <v>0.27413515848759079</v>
      </c>
      <c r="D528" s="52">
        <v>7.1828182143578501E-2</v>
      </c>
    </row>
    <row r="529" spans="2:4" x14ac:dyDescent="0.3">
      <c r="B529" s="16">
        <v>497</v>
      </c>
      <c r="C529" s="51">
        <v>0.24605024537069387</v>
      </c>
      <c r="D529" s="52">
        <v>6.5450753469735612E-2</v>
      </c>
    </row>
    <row r="530" spans="2:4" x14ac:dyDescent="0.3">
      <c r="B530" s="16">
        <v>498</v>
      </c>
      <c r="C530" s="51">
        <v>0.2693930172490413</v>
      </c>
      <c r="D530" s="52">
        <v>6.933678069792909E-2</v>
      </c>
    </row>
    <row r="531" spans="2:4" x14ac:dyDescent="0.3">
      <c r="B531" s="16">
        <v>499</v>
      </c>
      <c r="C531" s="51">
        <v>0.2720682592350222</v>
      </c>
      <c r="D531" s="52">
        <v>5.0282067708983025E-2</v>
      </c>
    </row>
    <row r="532" spans="2:4" x14ac:dyDescent="0.3">
      <c r="B532" s="16">
        <v>500</v>
      </c>
      <c r="C532" s="51">
        <v>0.25270422159227407</v>
      </c>
      <c r="D532" s="52">
        <v>9.0577011650152042E-2</v>
      </c>
    </row>
    <row r="533" spans="2:4" x14ac:dyDescent="0.3">
      <c r="B533" s="16">
        <v>501</v>
      </c>
      <c r="C533" s="51">
        <v>0.27984063840277507</v>
      </c>
      <c r="D533" s="52">
        <v>1.8748852002801075E-2</v>
      </c>
    </row>
    <row r="534" spans="2:4" x14ac:dyDescent="0.3">
      <c r="B534" s="16">
        <v>502</v>
      </c>
      <c r="C534" s="51">
        <v>0.27776294810862961</v>
      </c>
      <c r="D534" s="52">
        <v>3.593764380881978E-2</v>
      </c>
    </row>
    <row r="535" spans="2:4" x14ac:dyDescent="0.3">
      <c r="B535" s="16">
        <v>503</v>
      </c>
      <c r="C535" s="51">
        <v>0.2370083281505144</v>
      </c>
      <c r="D535" s="52">
        <v>8.7237964635837828E-2</v>
      </c>
    </row>
    <row r="536" spans="2:4" x14ac:dyDescent="0.3">
      <c r="B536" s="16">
        <v>504</v>
      </c>
      <c r="C536" s="51">
        <v>0.27107470425988306</v>
      </c>
      <c r="D536" s="52">
        <v>8.9343283384362676E-2</v>
      </c>
    </row>
    <row r="537" spans="2:4" x14ac:dyDescent="0.3">
      <c r="B537" s="16">
        <v>505</v>
      </c>
      <c r="C537" s="51">
        <v>0.26250731791782522</v>
      </c>
      <c r="D537" s="52">
        <v>7.8902690554861349E-2</v>
      </c>
    </row>
    <row r="538" spans="2:4" x14ac:dyDescent="0.3">
      <c r="B538" s="16">
        <v>506</v>
      </c>
      <c r="C538" s="51">
        <v>0.26213339350976911</v>
      </c>
      <c r="D538" s="52">
        <v>4.9861263603924497E-2</v>
      </c>
    </row>
    <row r="539" spans="2:4" x14ac:dyDescent="0.3">
      <c r="B539" s="16">
        <v>507</v>
      </c>
      <c r="C539" s="51">
        <v>0.27279516515914076</v>
      </c>
      <c r="D539" s="52">
        <v>7.456116749666189E-3</v>
      </c>
    </row>
    <row r="540" spans="2:4" x14ac:dyDescent="0.3">
      <c r="B540" s="16">
        <v>508</v>
      </c>
      <c r="C540" s="51">
        <v>0.2830858658151571</v>
      </c>
      <c r="D540" s="52">
        <v>6.7542453354643706E-2</v>
      </c>
    </row>
    <row r="541" spans="2:4" x14ac:dyDescent="0.3">
      <c r="B541" s="16">
        <v>509</v>
      </c>
      <c r="C541" s="51">
        <v>0.26535351759356368</v>
      </c>
      <c r="D541" s="52">
        <v>1.467861276614137E-2</v>
      </c>
    </row>
    <row r="542" spans="2:4" x14ac:dyDescent="0.3">
      <c r="B542" s="16">
        <v>510</v>
      </c>
      <c r="C542" s="51">
        <v>0.26363634861083601</v>
      </c>
      <c r="D542" s="52">
        <v>4.4740501145627096E-2</v>
      </c>
    </row>
    <row r="543" spans="2:4" x14ac:dyDescent="0.3">
      <c r="B543" s="16">
        <v>511</v>
      </c>
      <c r="C543" s="51">
        <v>0.26749047232666151</v>
      </c>
      <c r="D543" s="52">
        <v>6.4129042321332791E-2</v>
      </c>
    </row>
    <row r="544" spans="2:4" x14ac:dyDescent="0.3">
      <c r="B544" s="16">
        <v>512</v>
      </c>
      <c r="C544" s="51">
        <v>0.25788730146285721</v>
      </c>
      <c r="D544" s="52">
        <v>4.5741954126332494E-2</v>
      </c>
    </row>
    <row r="545" spans="2:4" x14ac:dyDescent="0.3">
      <c r="B545" s="16">
        <v>513</v>
      </c>
      <c r="C545" s="51">
        <v>0.25631390160819495</v>
      </c>
      <c r="D545" s="52">
        <v>7.0133399614973904E-2</v>
      </c>
    </row>
    <row r="546" spans="2:4" x14ac:dyDescent="0.3">
      <c r="B546" s="16">
        <v>514</v>
      </c>
      <c r="C546" s="51">
        <v>0.26967583231601722</v>
      </c>
      <c r="D546" s="52">
        <v>7.4291447363119364E-2</v>
      </c>
    </row>
    <row r="547" spans="2:4" x14ac:dyDescent="0.3">
      <c r="B547" s="16">
        <v>515</v>
      </c>
      <c r="C547" s="51">
        <v>0.24826161365362082</v>
      </c>
      <c r="D547" s="52">
        <v>6.5288094088561954E-2</v>
      </c>
    </row>
    <row r="548" spans="2:4" x14ac:dyDescent="0.3">
      <c r="B548" s="16">
        <v>516</v>
      </c>
      <c r="C548" s="51">
        <v>0.27627365617397959</v>
      </c>
      <c r="D548" s="52">
        <v>7.5251586325200834E-2</v>
      </c>
    </row>
    <row r="549" spans="2:4" x14ac:dyDescent="0.3">
      <c r="B549" s="16">
        <v>517</v>
      </c>
      <c r="C549" s="51">
        <v>0.2488374701644494</v>
      </c>
      <c r="D549" s="52">
        <v>2.3473727187167559E-2</v>
      </c>
    </row>
    <row r="550" spans="2:4" x14ac:dyDescent="0.3">
      <c r="B550" s="16">
        <v>518</v>
      </c>
      <c r="C550" s="51">
        <v>0.25642422508287704</v>
      </c>
      <c r="D550" s="52">
        <v>4.1860953200318837E-2</v>
      </c>
    </row>
    <row r="551" spans="2:4" x14ac:dyDescent="0.3">
      <c r="B551" s="16">
        <v>519</v>
      </c>
      <c r="C551" s="51">
        <v>0.27632494799027491</v>
      </c>
      <c r="D551" s="52">
        <v>4.1733429213005165E-2</v>
      </c>
    </row>
    <row r="552" spans="2:4" x14ac:dyDescent="0.3">
      <c r="B552" s="16">
        <v>520</v>
      </c>
      <c r="C552" s="51">
        <v>0.27985352661791324</v>
      </c>
      <c r="D552" s="52">
        <v>6.6202242251822183E-2</v>
      </c>
    </row>
    <row r="553" spans="2:4" x14ac:dyDescent="0.3">
      <c r="B553" s="16">
        <v>521</v>
      </c>
      <c r="C553" s="51">
        <v>0.2673487395346727</v>
      </c>
      <c r="D553" s="52">
        <v>2.2042310692027896E-2</v>
      </c>
    </row>
    <row r="554" spans="2:4" x14ac:dyDescent="0.3">
      <c r="B554" s="16">
        <v>522</v>
      </c>
      <c r="C554" s="51">
        <v>0.27994172544769041</v>
      </c>
      <c r="D554" s="52">
        <v>9.3319379616867773E-2</v>
      </c>
    </row>
    <row r="555" spans="2:4" x14ac:dyDescent="0.3">
      <c r="B555" s="16">
        <v>523</v>
      </c>
      <c r="C555" s="51">
        <v>0.25560200104196801</v>
      </c>
      <c r="D555" s="52">
        <v>7.8377603030655371E-2</v>
      </c>
    </row>
    <row r="556" spans="2:4" x14ac:dyDescent="0.3">
      <c r="B556" s="16">
        <v>524</v>
      </c>
      <c r="C556" s="51">
        <v>0.26587826734090869</v>
      </c>
      <c r="D556" s="52">
        <v>2.7953910003400924E-2</v>
      </c>
    </row>
    <row r="557" spans="2:4" x14ac:dyDescent="0.3">
      <c r="B557" s="16">
        <v>525</v>
      </c>
      <c r="C557" s="51">
        <v>0.27821772092396874</v>
      </c>
      <c r="D557" s="52">
        <v>1.968794301349417E-3</v>
      </c>
    </row>
    <row r="558" spans="2:4" x14ac:dyDescent="0.3">
      <c r="B558" s="16">
        <v>526</v>
      </c>
      <c r="C558" s="51">
        <v>0.25989885478826852</v>
      </c>
      <c r="D558" s="52">
        <v>7.0942236813889337E-2</v>
      </c>
    </row>
    <row r="559" spans="2:4" x14ac:dyDescent="0.3">
      <c r="B559" s="16">
        <v>527</v>
      </c>
      <c r="C559" s="51">
        <v>0.26179213742226387</v>
      </c>
      <c r="D559" s="52">
        <v>9.9434946376613029E-2</v>
      </c>
    </row>
    <row r="560" spans="2:4" x14ac:dyDescent="0.3">
      <c r="B560" s="16">
        <v>528</v>
      </c>
      <c r="C560" s="51">
        <v>0.29778507056530545</v>
      </c>
      <c r="D560" s="52">
        <v>5.3468297795284201E-3</v>
      </c>
    </row>
    <row r="561" spans="2:4" x14ac:dyDescent="0.3">
      <c r="B561" s="16">
        <v>529</v>
      </c>
      <c r="C561" s="51">
        <v>0.25922120935467163</v>
      </c>
      <c r="D561" s="52">
        <v>9.18363504192721E-2</v>
      </c>
    </row>
    <row r="562" spans="2:4" x14ac:dyDescent="0.3">
      <c r="B562" s="16">
        <v>530</v>
      </c>
      <c r="C562" s="51">
        <v>0.24361984465327524</v>
      </c>
      <c r="D562" s="52">
        <v>4.7049340162368967E-2</v>
      </c>
    </row>
    <row r="563" spans="2:4" x14ac:dyDescent="0.3">
      <c r="B563" s="16">
        <v>531</v>
      </c>
      <c r="C563" s="51">
        <v>0.2649818237108163</v>
      </c>
      <c r="D563" s="52">
        <v>6.4851273316239771E-2</v>
      </c>
    </row>
    <row r="564" spans="2:4" x14ac:dyDescent="0.3">
      <c r="B564" s="16">
        <v>532</v>
      </c>
      <c r="C564" s="51">
        <v>0.26580470213104407</v>
      </c>
      <c r="D564" s="52">
        <v>5.6992721716090093E-2</v>
      </c>
    </row>
    <row r="565" spans="2:4" x14ac:dyDescent="0.3">
      <c r="B565" s="16">
        <v>533</v>
      </c>
      <c r="C565" s="51">
        <v>0.26416458990341002</v>
      </c>
      <c r="D565" s="52">
        <v>7.2177699930814826E-2</v>
      </c>
    </row>
    <row r="566" spans="2:4" x14ac:dyDescent="0.3">
      <c r="B566" s="16">
        <v>534</v>
      </c>
      <c r="C566" s="51">
        <v>0.26526841213146235</v>
      </c>
      <c r="D566" s="52">
        <v>6.7495092406940307E-2</v>
      </c>
    </row>
    <row r="567" spans="2:4" x14ac:dyDescent="0.3">
      <c r="B567" s="16">
        <v>535</v>
      </c>
      <c r="C567" s="51">
        <v>0.28224507545971622</v>
      </c>
      <c r="D567" s="52">
        <v>8.3067835620752678E-2</v>
      </c>
    </row>
    <row r="568" spans="2:4" x14ac:dyDescent="0.3">
      <c r="B568" s="16">
        <v>536</v>
      </c>
      <c r="C568" s="51">
        <v>0.25017876497370761</v>
      </c>
      <c r="D568" s="52">
        <v>6.279706706016179E-2</v>
      </c>
    </row>
    <row r="569" spans="2:4" x14ac:dyDescent="0.3">
      <c r="B569" s="16">
        <v>537</v>
      </c>
      <c r="C569" s="51">
        <v>0.258931986300037</v>
      </c>
      <c r="D569" s="52">
        <v>6.7270181435629212E-2</v>
      </c>
    </row>
    <row r="570" spans="2:4" x14ac:dyDescent="0.3">
      <c r="B570" s="16">
        <v>538</v>
      </c>
      <c r="C570" s="51">
        <v>0.24740237722444816</v>
      </c>
      <c r="D570" s="52">
        <v>2.6364350223218664E-2</v>
      </c>
    </row>
    <row r="571" spans="2:4" x14ac:dyDescent="0.3">
      <c r="B571" s="16">
        <v>539</v>
      </c>
      <c r="C571" s="51">
        <v>0.27070130464832243</v>
      </c>
      <c r="D571" s="52">
        <v>6.3237834226478898E-2</v>
      </c>
    </row>
    <row r="572" spans="2:4" x14ac:dyDescent="0.3">
      <c r="B572" s="16">
        <v>540</v>
      </c>
      <c r="C572" s="51">
        <v>0.29705919214790599</v>
      </c>
      <c r="D572" s="52">
        <v>8.2072764271411552E-2</v>
      </c>
    </row>
    <row r="573" spans="2:4" x14ac:dyDescent="0.3">
      <c r="B573" s="16">
        <v>541</v>
      </c>
      <c r="C573" s="51">
        <v>0.26573557176852564</v>
      </c>
      <c r="D573" s="52">
        <v>3.2002478874767162E-2</v>
      </c>
    </row>
    <row r="574" spans="2:4" x14ac:dyDescent="0.3">
      <c r="B574" s="16">
        <v>542</v>
      </c>
      <c r="C574" s="51">
        <v>0.27211518587005529</v>
      </c>
      <c r="D574" s="52">
        <v>4.124793732192189E-2</v>
      </c>
    </row>
    <row r="575" spans="2:4" x14ac:dyDescent="0.3">
      <c r="B575" s="16">
        <v>543</v>
      </c>
      <c r="C575" s="51">
        <v>0.26833085018415515</v>
      </c>
      <c r="D575" s="52">
        <v>3.9978115669963482E-2</v>
      </c>
    </row>
    <row r="576" spans="2:4" x14ac:dyDescent="0.3">
      <c r="B576" s="16">
        <v>544</v>
      </c>
      <c r="C576" s="51">
        <v>0.24984393124310464</v>
      </c>
      <c r="D576" s="52">
        <v>2.1841972362306838E-2</v>
      </c>
    </row>
    <row r="577" spans="2:4" x14ac:dyDescent="0.3">
      <c r="B577" s="16">
        <v>545</v>
      </c>
      <c r="C577" s="51">
        <v>0.25417783260022059</v>
      </c>
      <c r="D577" s="52">
        <v>6.659380333205063E-2</v>
      </c>
    </row>
    <row r="578" spans="2:4" x14ac:dyDescent="0.3">
      <c r="B578" s="16">
        <v>546</v>
      </c>
      <c r="C578" s="51">
        <v>0.28799616310057607</v>
      </c>
      <c r="D578" s="52">
        <v>1.6131076505947629E-2</v>
      </c>
    </row>
    <row r="579" spans="2:4" x14ac:dyDescent="0.3">
      <c r="B579" s="16">
        <v>547</v>
      </c>
      <c r="C579" s="51">
        <v>0.27104864338657464</v>
      </c>
      <c r="D579" s="52">
        <v>2.1565432175983276E-2</v>
      </c>
    </row>
    <row r="580" spans="2:4" x14ac:dyDescent="0.3">
      <c r="B580" s="16">
        <v>548</v>
      </c>
      <c r="C580" s="51">
        <v>0.2695844830630334</v>
      </c>
      <c r="D580" s="52">
        <v>5.5066416146154151E-2</v>
      </c>
    </row>
    <row r="581" spans="2:4" x14ac:dyDescent="0.3">
      <c r="B581" s="16">
        <v>549</v>
      </c>
      <c r="C581" s="51">
        <v>0.25759661769480008</v>
      </c>
      <c r="D581" s="52">
        <v>6.2826604831032321E-2</v>
      </c>
    </row>
    <row r="582" spans="2:4" x14ac:dyDescent="0.3">
      <c r="B582" s="16">
        <v>550</v>
      </c>
      <c r="C582" s="51">
        <v>0.25370995825750992</v>
      </c>
      <c r="D582" s="52">
        <v>4.9978644323759078E-2</v>
      </c>
    </row>
    <row r="583" spans="2:4" x14ac:dyDescent="0.3">
      <c r="B583" s="16">
        <v>551</v>
      </c>
      <c r="C583" s="51">
        <v>0.27474721876075298</v>
      </c>
      <c r="D583" s="52">
        <v>5.4646442848275426E-2</v>
      </c>
    </row>
    <row r="584" spans="2:4" x14ac:dyDescent="0.3">
      <c r="B584" s="16">
        <v>552</v>
      </c>
      <c r="C584" s="51">
        <v>0.26668922321390465</v>
      </c>
      <c r="D584" s="52">
        <v>3.0321946350808971E-2</v>
      </c>
    </row>
    <row r="585" spans="2:4" x14ac:dyDescent="0.3">
      <c r="B585" s="16">
        <v>553</v>
      </c>
      <c r="C585" s="51">
        <v>0.24408431470648462</v>
      </c>
      <c r="D585" s="52">
        <v>5.4682885961981405E-2</v>
      </c>
    </row>
    <row r="586" spans="2:4" x14ac:dyDescent="0.3">
      <c r="B586" s="16">
        <v>554</v>
      </c>
      <c r="C586" s="51">
        <v>0.27395152120234384</v>
      </c>
      <c r="D586" s="52">
        <v>4.8952055680089375E-2</v>
      </c>
    </row>
    <row r="587" spans="2:4" x14ac:dyDescent="0.3">
      <c r="B587" s="16">
        <v>555</v>
      </c>
      <c r="C587" s="51">
        <v>0.24972420945391091</v>
      </c>
      <c r="D587" s="52">
        <v>4.2331644891321518E-2</v>
      </c>
    </row>
    <row r="588" spans="2:4" x14ac:dyDescent="0.3">
      <c r="B588" s="16">
        <v>556</v>
      </c>
      <c r="C588" s="51">
        <v>0.24916213790294228</v>
      </c>
      <c r="D588" s="52">
        <v>5.019943438206715E-2</v>
      </c>
    </row>
    <row r="589" spans="2:4" x14ac:dyDescent="0.3">
      <c r="B589" s="16">
        <v>557</v>
      </c>
      <c r="C589" s="51">
        <v>0.26999509239153807</v>
      </c>
      <c r="D589" s="52">
        <v>5.2258722589906458E-2</v>
      </c>
    </row>
    <row r="590" spans="2:4" x14ac:dyDescent="0.3">
      <c r="B590" s="16">
        <v>558</v>
      </c>
      <c r="C590" s="51">
        <v>0.27826617826024774</v>
      </c>
      <c r="D590" s="52">
        <v>5.7170300075682252E-2</v>
      </c>
    </row>
    <row r="591" spans="2:4" x14ac:dyDescent="0.3">
      <c r="B591" s="16">
        <v>559</v>
      </c>
      <c r="C591" s="51">
        <v>0.26575169462870518</v>
      </c>
      <c r="D591" s="52">
        <v>3.1384397033642389E-2</v>
      </c>
    </row>
    <row r="592" spans="2:4" x14ac:dyDescent="0.3">
      <c r="B592" s="16">
        <v>560</v>
      </c>
      <c r="C592" s="51">
        <v>0.25371222196654208</v>
      </c>
      <c r="D592" s="52">
        <v>4.816587341317824E-2</v>
      </c>
    </row>
    <row r="593" spans="2:4" x14ac:dyDescent="0.3">
      <c r="B593" s="16">
        <v>561</v>
      </c>
      <c r="C593" s="51">
        <v>0.27642782985108816</v>
      </c>
      <c r="D593" s="52">
        <v>6.0398296745879522E-2</v>
      </c>
    </row>
    <row r="594" spans="2:4" x14ac:dyDescent="0.3">
      <c r="B594" s="16">
        <v>562</v>
      </c>
      <c r="C594" s="51">
        <v>0.26275267449340589</v>
      </c>
      <c r="D594" s="52">
        <v>7.473924662417436E-2</v>
      </c>
    </row>
    <row r="595" spans="2:4" x14ac:dyDescent="0.3">
      <c r="B595" s="16">
        <v>563</v>
      </c>
      <c r="C595" s="51">
        <v>0.28151186128771877</v>
      </c>
      <c r="D595" s="52">
        <v>2.703375523300456E-2</v>
      </c>
    </row>
    <row r="596" spans="2:4" x14ac:dyDescent="0.3">
      <c r="B596" s="16">
        <v>564</v>
      </c>
      <c r="C596" s="51">
        <v>0.28644695852721708</v>
      </c>
      <c r="D596" s="52">
        <v>5.9616522098930841E-2</v>
      </c>
    </row>
    <row r="597" spans="2:4" x14ac:dyDescent="0.3">
      <c r="B597" s="16">
        <v>565</v>
      </c>
      <c r="C597" s="51">
        <v>0.28576849092325801</v>
      </c>
      <c r="D597" s="52">
        <v>4.9215837452857999E-2</v>
      </c>
    </row>
    <row r="598" spans="2:4" x14ac:dyDescent="0.3">
      <c r="B598" s="16">
        <v>566</v>
      </c>
      <c r="C598" s="51">
        <v>0.26694477320307697</v>
      </c>
      <c r="D598" s="52">
        <v>8.4603073888587427E-2</v>
      </c>
    </row>
    <row r="599" spans="2:4" x14ac:dyDescent="0.3">
      <c r="B599" s="16">
        <v>567</v>
      </c>
      <c r="C599" s="51">
        <v>0.25094430671013546</v>
      </c>
      <c r="D599" s="52">
        <v>8.8373676923386192E-3</v>
      </c>
    </row>
    <row r="600" spans="2:4" x14ac:dyDescent="0.3">
      <c r="B600" s="16">
        <v>568</v>
      </c>
      <c r="C600" s="51">
        <v>0.27820888115472903</v>
      </c>
      <c r="D600" s="52">
        <v>-2.1435764854369019E-2</v>
      </c>
    </row>
    <row r="601" spans="2:4" x14ac:dyDescent="0.3">
      <c r="B601" s="16">
        <v>569</v>
      </c>
      <c r="C601" s="51">
        <v>0.25453203236380129</v>
      </c>
      <c r="D601" s="52">
        <v>2.6650755806238671E-2</v>
      </c>
    </row>
    <row r="602" spans="2:4" x14ac:dyDescent="0.3">
      <c r="B602" s="16">
        <v>570</v>
      </c>
      <c r="C602" s="51">
        <v>0.26894581229764142</v>
      </c>
      <c r="D602" s="52">
        <v>8.1060038745557075E-2</v>
      </c>
    </row>
    <row r="603" spans="2:4" x14ac:dyDescent="0.3">
      <c r="B603" s="16">
        <v>571</v>
      </c>
      <c r="C603" s="51">
        <v>0.25794247074806215</v>
      </c>
      <c r="D603" s="52">
        <v>3.9387501237942435E-2</v>
      </c>
    </row>
    <row r="604" spans="2:4" x14ac:dyDescent="0.3">
      <c r="B604" s="16">
        <v>572</v>
      </c>
      <c r="C604" s="51">
        <v>0.27642261992195083</v>
      </c>
      <c r="D604" s="52">
        <v>2.588405818640252E-2</v>
      </c>
    </row>
    <row r="605" spans="2:4" x14ac:dyDescent="0.3">
      <c r="B605" s="16">
        <v>573</v>
      </c>
      <c r="C605" s="51">
        <v>0.26936070857370681</v>
      </c>
      <c r="D605" s="52">
        <v>4.0640943209662966E-2</v>
      </c>
    </row>
    <row r="606" spans="2:4" x14ac:dyDescent="0.3">
      <c r="B606" s="16">
        <v>574</v>
      </c>
      <c r="C606" s="51">
        <v>0.24264138478865518</v>
      </c>
      <c r="D606" s="52">
        <v>5.6415374159255044E-2</v>
      </c>
    </row>
    <row r="607" spans="2:4" x14ac:dyDescent="0.3">
      <c r="B607" s="16">
        <v>575</v>
      </c>
      <c r="C607" s="51">
        <v>0.25328924362131794</v>
      </c>
      <c r="D607" s="52">
        <v>3.9966870636106405E-2</v>
      </c>
    </row>
    <row r="608" spans="2:4" x14ac:dyDescent="0.3">
      <c r="B608" s="16">
        <v>576</v>
      </c>
      <c r="C608" s="51">
        <v>0.25797793960437893</v>
      </c>
      <c r="D608" s="52">
        <v>5.1690099798405109E-2</v>
      </c>
    </row>
    <row r="609" spans="2:4" x14ac:dyDescent="0.3">
      <c r="B609" s="16">
        <v>577</v>
      </c>
      <c r="C609" s="51">
        <v>0.2435302947646818</v>
      </c>
      <c r="D609" s="52">
        <v>4.3829575722832435E-2</v>
      </c>
    </row>
    <row r="610" spans="2:4" x14ac:dyDescent="0.3">
      <c r="B610" s="16">
        <v>578</v>
      </c>
      <c r="C610" s="51">
        <v>0.27283761709723575</v>
      </c>
      <c r="D610" s="52">
        <v>6.6114546092910884E-2</v>
      </c>
    </row>
    <row r="611" spans="2:4" x14ac:dyDescent="0.3">
      <c r="B611" s="16">
        <v>579</v>
      </c>
      <c r="C611" s="51">
        <v>0.28136487045448749</v>
      </c>
      <c r="D611" s="52">
        <v>4.8350549086556005E-2</v>
      </c>
    </row>
    <row r="612" spans="2:4" x14ac:dyDescent="0.3">
      <c r="B612" s="16">
        <v>580</v>
      </c>
      <c r="C612" s="51">
        <v>0.26368251913969815</v>
      </c>
      <c r="D612" s="52">
        <v>4.3458407628122316E-2</v>
      </c>
    </row>
    <row r="613" spans="2:4" x14ac:dyDescent="0.3">
      <c r="B613" s="16">
        <v>581</v>
      </c>
      <c r="C613" s="51">
        <v>0.2729059573707619</v>
      </c>
      <c r="D613" s="52">
        <v>5.8495675422737106E-2</v>
      </c>
    </row>
    <row r="614" spans="2:4" x14ac:dyDescent="0.3">
      <c r="B614" s="16">
        <v>582</v>
      </c>
      <c r="C614" s="51">
        <v>0.25911205893122269</v>
      </c>
      <c r="D614" s="52">
        <v>5.358900939580432E-2</v>
      </c>
    </row>
    <row r="615" spans="2:4" x14ac:dyDescent="0.3">
      <c r="B615" s="16">
        <v>583</v>
      </c>
      <c r="C615" s="51">
        <v>0.28607842956757962</v>
      </c>
      <c r="D615" s="52">
        <v>5.2000041735387706E-2</v>
      </c>
    </row>
    <row r="616" spans="2:4" x14ac:dyDescent="0.3">
      <c r="B616" s="16">
        <v>584</v>
      </c>
      <c r="C616" s="51">
        <v>0.2634878797890271</v>
      </c>
      <c r="D616" s="52">
        <v>1.5695508897639519E-2</v>
      </c>
    </row>
    <row r="617" spans="2:4" x14ac:dyDescent="0.3">
      <c r="B617" s="16">
        <v>585</v>
      </c>
      <c r="C617" s="51">
        <v>0.26924641787903114</v>
      </c>
      <c r="D617" s="52">
        <v>9.8574264301860601E-2</v>
      </c>
    </row>
    <row r="618" spans="2:4" x14ac:dyDescent="0.3">
      <c r="B618" s="16">
        <v>586</v>
      </c>
      <c r="C618" s="51">
        <v>0.26194840872020508</v>
      </c>
      <c r="D618" s="52">
        <v>6.8798352653094877E-2</v>
      </c>
    </row>
    <row r="619" spans="2:4" x14ac:dyDescent="0.3">
      <c r="B619" s="16">
        <v>587</v>
      </c>
      <c r="C619" s="51">
        <v>0.26033135398473711</v>
      </c>
      <c r="D619" s="52">
        <v>6.6845742895734639E-2</v>
      </c>
    </row>
    <row r="620" spans="2:4" x14ac:dyDescent="0.3">
      <c r="B620" s="16">
        <v>588</v>
      </c>
      <c r="C620" s="51">
        <v>0.24660912536014173</v>
      </c>
      <c r="D620" s="52">
        <v>3.598056008963367E-2</v>
      </c>
    </row>
    <row r="621" spans="2:4" x14ac:dyDescent="0.3">
      <c r="B621" s="16">
        <v>589</v>
      </c>
      <c r="C621" s="51">
        <v>0.27017692967392881</v>
      </c>
      <c r="D621" s="52">
        <v>4.0526194119101952E-2</v>
      </c>
    </row>
    <row r="622" spans="2:4" x14ac:dyDescent="0.3">
      <c r="B622" s="16">
        <v>590</v>
      </c>
      <c r="C622" s="51">
        <v>0.25610786478919628</v>
      </c>
      <c r="D622" s="52">
        <v>4.200108231152494E-2</v>
      </c>
    </row>
    <row r="623" spans="2:4" x14ac:dyDescent="0.3">
      <c r="B623" s="16">
        <v>591</v>
      </c>
      <c r="C623" s="51">
        <v>0.290851675182978</v>
      </c>
      <c r="D623" s="52">
        <v>2.7924948473374608E-2</v>
      </c>
    </row>
    <row r="624" spans="2:4" x14ac:dyDescent="0.3">
      <c r="B624" s="16">
        <v>592</v>
      </c>
      <c r="C624" s="51">
        <v>0.27307497007296722</v>
      </c>
      <c r="D624" s="52">
        <v>3.1091107524136581E-2</v>
      </c>
    </row>
    <row r="625" spans="2:4" x14ac:dyDescent="0.3">
      <c r="B625" s="16">
        <v>593</v>
      </c>
      <c r="C625" s="51">
        <v>0.26264712144862301</v>
      </c>
      <c r="D625" s="52">
        <v>3.430148002970354E-2</v>
      </c>
    </row>
    <row r="626" spans="2:4" x14ac:dyDescent="0.3">
      <c r="B626" s="16">
        <v>594</v>
      </c>
      <c r="C626" s="51">
        <v>0.25910465216935408</v>
      </c>
      <c r="D626" s="52">
        <v>6.5815381226321745E-2</v>
      </c>
    </row>
    <row r="627" spans="2:4" x14ac:dyDescent="0.3">
      <c r="B627" s="16">
        <v>595</v>
      </c>
      <c r="C627" s="51">
        <v>0.27025533889874903</v>
      </c>
      <c r="D627" s="52">
        <v>6.0494995846498811E-2</v>
      </c>
    </row>
    <row r="628" spans="2:4" x14ac:dyDescent="0.3">
      <c r="B628" s="16">
        <v>596</v>
      </c>
      <c r="C628" s="51">
        <v>0.26973554572646052</v>
      </c>
      <c r="D628" s="52">
        <v>5.8440192163785015E-2</v>
      </c>
    </row>
    <row r="629" spans="2:4" x14ac:dyDescent="0.3">
      <c r="B629" s="16">
        <v>597</v>
      </c>
      <c r="C629" s="51">
        <v>0.26515921871159681</v>
      </c>
      <c r="D629" s="52">
        <v>3.108883467793911E-2</v>
      </c>
    </row>
    <row r="630" spans="2:4" x14ac:dyDescent="0.3">
      <c r="B630" s="16">
        <v>598</v>
      </c>
      <c r="C630" s="51">
        <v>0.25792628753671082</v>
      </c>
      <c r="D630" s="52">
        <v>1.1045523776820488E-2</v>
      </c>
    </row>
    <row r="631" spans="2:4" x14ac:dyDescent="0.3">
      <c r="B631" s="16">
        <v>599</v>
      </c>
      <c r="C631" s="51">
        <v>0.27485113066538142</v>
      </c>
      <c r="D631" s="52">
        <v>3.0219152872771698E-2</v>
      </c>
    </row>
    <row r="632" spans="2:4" x14ac:dyDescent="0.3">
      <c r="B632" s="16">
        <v>600</v>
      </c>
      <c r="C632" s="51">
        <v>0.28838768475402127</v>
      </c>
      <c r="D632" s="52">
        <v>7.8852075936588412E-2</v>
      </c>
    </row>
    <row r="633" spans="2:4" x14ac:dyDescent="0.3">
      <c r="B633" s="16">
        <v>601</v>
      </c>
      <c r="C633" s="51">
        <v>0.26235378804964965</v>
      </c>
      <c r="D633" s="52">
        <v>5.170761468524479E-2</v>
      </c>
    </row>
    <row r="634" spans="2:4" x14ac:dyDescent="0.3">
      <c r="B634" s="16">
        <v>602</v>
      </c>
      <c r="C634" s="51">
        <v>0.24886791572093941</v>
      </c>
      <c r="D634" s="52">
        <v>6.2564467925317224E-2</v>
      </c>
    </row>
    <row r="635" spans="2:4" x14ac:dyDescent="0.3">
      <c r="B635" s="16">
        <v>603</v>
      </c>
      <c r="C635" s="51">
        <v>0.2644736784747958</v>
      </c>
      <c r="D635" s="52">
        <v>5.8403349600552316E-2</v>
      </c>
    </row>
    <row r="636" spans="2:4" x14ac:dyDescent="0.3">
      <c r="B636" s="16">
        <v>604</v>
      </c>
      <c r="C636" s="51">
        <v>0.2549488811033252</v>
      </c>
      <c r="D636" s="52">
        <v>7.1670294490309261E-2</v>
      </c>
    </row>
    <row r="637" spans="2:4" x14ac:dyDescent="0.3">
      <c r="B637" s="16">
        <v>605</v>
      </c>
      <c r="C637" s="51">
        <v>0.27309996933407599</v>
      </c>
      <c r="D637" s="52">
        <v>-3.9127747068053789E-3</v>
      </c>
    </row>
    <row r="638" spans="2:4" x14ac:dyDescent="0.3">
      <c r="B638" s="16">
        <v>606</v>
      </c>
      <c r="C638" s="51">
        <v>0.28798812643658428</v>
      </c>
      <c r="D638" s="52">
        <v>2.2750135989831999E-2</v>
      </c>
    </row>
    <row r="639" spans="2:4" x14ac:dyDescent="0.3">
      <c r="B639" s="16">
        <v>607</v>
      </c>
      <c r="C639" s="51">
        <v>0.25118087834318198</v>
      </c>
      <c r="D639" s="52">
        <v>7.5549729635684071E-2</v>
      </c>
    </row>
    <row r="640" spans="2:4" x14ac:dyDescent="0.3">
      <c r="B640" s="16">
        <v>608</v>
      </c>
      <c r="C640" s="51">
        <v>0.25588414568795848</v>
      </c>
      <c r="D640" s="52">
        <v>2.8673945285223934E-2</v>
      </c>
    </row>
    <row r="641" spans="2:4" x14ac:dyDescent="0.3">
      <c r="B641" s="16">
        <v>609</v>
      </c>
      <c r="C641" s="51">
        <v>0.27409354380278278</v>
      </c>
      <c r="D641" s="52">
        <v>7.8303738682950985E-2</v>
      </c>
    </row>
    <row r="642" spans="2:4" x14ac:dyDescent="0.3">
      <c r="B642" s="16">
        <v>610</v>
      </c>
      <c r="C642" s="51">
        <v>0.25699845361620538</v>
      </c>
      <c r="D642" s="52">
        <v>5.4958359154877491E-2</v>
      </c>
    </row>
    <row r="643" spans="2:4" x14ac:dyDescent="0.3">
      <c r="B643" s="16">
        <v>611</v>
      </c>
      <c r="C643" s="51">
        <v>0.24269953770001076</v>
      </c>
      <c r="D643" s="52">
        <v>2.7900956823761883E-2</v>
      </c>
    </row>
    <row r="644" spans="2:4" x14ac:dyDescent="0.3">
      <c r="B644" s="16">
        <v>612</v>
      </c>
      <c r="C644" s="51">
        <v>0.27368588975994346</v>
      </c>
      <c r="D644" s="52">
        <v>2.2102494918270807E-2</v>
      </c>
    </row>
    <row r="645" spans="2:4" x14ac:dyDescent="0.3">
      <c r="B645" s="16">
        <v>613</v>
      </c>
      <c r="C645" s="51">
        <v>0.2662284631635739</v>
      </c>
      <c r="D645" s="52">
        <v>3.1523001258537006E-2</v>
      </c>
    </row>
    <row r="646" spans="2:4" x14ac:dyDescent="0.3">
      <c r="B646" s="16">
        <v>614</v>
      </c>
      <c r="C646" s="51">
        <v>0.25437746746161316</v>
      </c>
      <c r="D646" s="52">
        <v>6.5729191466525214E-2</v>
      </c>
    </row>
    <row r="647" spans="2:4" x14ac:dyDescent="0.3">
      <c r="B647" s="16">
        <v>615</v>
      </c>
      <c r="C647" s="51">
        <v>0.26131527088216422</v>
      </c>
      <c r="D647" s="52">
        <v>3.4690895705970795E-2</v>
      </c>
    </row>
    <row r="648" spans="2:4" x14ac:dyDescent="0.3">
      <c r="B648" s="16">
        <v>616</v>
      </c>
      <c r="C648" s="51">
        <v>0.26527266119002013</v>
      </c>
      <c r="D648" s="52">
        <v>5.7536001254860351E-2</v>
      </c>
    </row>
    <row r="649" spans="2:4" x14ac:dyDescent="0.3">
      <c r="B649" s="16">
        <v>617</v>
      </c>
      <c r="C649" s="51">
        <v>0.25393450183031419</v>
      </c>
      <c r="D649" s="52">
        <v>4.6002637682769174E-2</v>
      </c>
    </row>
    <row r="650" spans="2:4" x14ac:dyDescent="0.3">
      <c r="B650" s="16">
        <v>618</v>
      </c>
      <c r="C650" s="51">
        <v>0.25091406374427755</v>
      </c>
      <c r="D650" s="52">
        <v>2.1973274927914753E-2</v>
      </c>
    </row>
    <row r="651" spans="2:4" x14ac:dyDescent="0.3">
      <c r="B651" s="16">
        <v>619</v>
      </c>
      <c r="C651" s="51">
        <v>0.26375327148526756</v>
      </c>
      <c r="D651" s="52">
        <v>4.3049433997901787E-2</v>
      </c>
    </row>
    <row r="652" spans="2:4" x14ac:dyDescent="0.3">
      <c r="B652" s="16">
        <v>620</v>
      </c>
      <c r="C652" s="51">
        <v>0.2675977738089666</v>
      </c>
      <c r="D652" s="52">
        <v>5.4510837613272405E-2</v>
      </c>
    </row>
    <row r="653" spans="2:4" x14ac:dyDescent="0.3">
      <c r="B653" s="16">
        <v>621</v>
      </c>
      <c r="C653" s="51">
        <v>0.27189474240628514</v>
      </c>
      <c r="D653" s="52">
        <v>4.9271570462946501E-2</v>
      </c>
    </row>
    <row r="654" spans="2:4" x14ac:dyDescent="0.3">
      <c r="B654" s="16">
        <v>622</v>
      </c>
      <c r="C654" s="51">
        <v>0.26648445824847156</v>
      </c>
      <c r="D654" s="52">
        <v>7.8472920215441513E-2</v>
      </c>
    </row>
    <row r="655" spans="2:4" x14ac:dyDescent="0.3">
      <c r="B655" s="16">
        <v>623</v>
      </c>
      <c r="C655" s="51">
        <v>0.27154847528597992</v>
      </c>
      <c r="D655" s="52">
        <v>6.6271471729955803E-2</v>
      </c>
    </row>
    <row r="656" spans="2:4" x14ac:dyDescent="0.3">
      <c r="B656" s="16">
        <v>624</v>
      </c>
      <c r="C656" s="51">
        <v>0.26152428794401394</v>
      </c>
      <c r="D656" s="52">
        <v>4.6315872823182627E-2</v>
      </c>
    </row>
    <row r="657" spans="2:4" x14ac:dyDescent="0.3">
      <c r="B657" s="16">
        <v>625</v>
      </c>
      <c r="C657" s="51">
        <v>0.2757432532076397</v>
      </c>
      <c r="D657" s="52">
        <v>7.1701700762874215E-2</v>
      </c>
    </row>
    <row r="658" spans="2:4" x14ac:dyDescent="0.3">
      <c r="B658" s="16">
        <v>626</v>
      </c>
      <c r="C658" s="51">
        <v>0.27002183773466454</v>
      </c>
      <c r="D658" s="52">
        <v>3.3043616216367977E-2</v>
      </c>
    </row>
    <row r="659" spans="2:4" x14ac:dyDescent="0.3">
      <c r="B659" s="16">
        <v>627</v>
      </c>
      <c r="C659" s="51">
        <v>0.28521588740458614</v>
      </c>
      <c r="D659" s="52">
        <v>4.3360279790334355E-2</v>
      </c>
    </row>
    <row r="660" spans="2:4" x14ac:dyDescent="0.3">
      <c r="B660" s="16">
        <v>628</v>
      </c>
      <c r="C660" s="51">
        <v>0.26601961623099374</v>
      </c>
      <c r="D660" s="52">
        <v>4.6390004804363984E-2</v>
      </c>
    </row>
    <row r="661" spans="2:4" x14ac:dyDescent="0.3">
      <c r="B661" s="16">
        <v>629</v>
      </c>
      <c r="C661" s="51">
        <v>0.27451415148178521</v>
      </c>
      <c r="D661" s="52">
        <v>6.405888246738678E-2</v>
      </c>
    </row>
    <row r="662" spans="2:4" x14ac:dyDescent="0.3">
      <c r="B662" s="16">
        <v>630</v>
      </c>
      <c r="C662" s="51">
        <v>0.25814283766312024</v>
      </c>
      <c r="D662" s="52">
        <v>2.6553513584365952E-2</v>
      </c>
    </row>
    <row r="663" spans="2:4" x14ac:dyDescent="0.3">
      <c r="B663" s="16">
        <v>631</v>
      </c>
      <c r="C663" s="51">
        <v>0.26871682458274204</v>
      </c>
      <c r="D663" s="52">
        <v>4.0259315167502946E-2</v>
      </c>
    </row>
    <row r="664" spans="2:4" x14ac:dyDescent="0.3">
      <c r="B664" s="16">
        <v>632</v>
      </c>
      <c r="C664" s="51">
        <v>0.27031192852850272</v>
      </c>
      <c r="D664" s="52">
        <v>4.6458822592277016E-2</v>
      </c>
    </row>
    <row r="665" spans="2:4" x14ac:dyDescent="0.3">
      <c r="B665" s="16">
        <v>633</v>
      </c>
      <c r="C665" s="51">
        <v>0.24104287177277406</v>
      </c>
      <c r="D665" s="52">
        <v>5.1476044379990864E-2</v>
      </c>
    </row>
    <row r="666" spans="2:4" x14ac:dyDescent="0.3">
      <c r="B666" s="16">
        <v>634</v>
      </c>
      <c r="C666" s="51">
        <v>0.27223763777016291</v>
      </c>
      <c r="D666" s="52">
        <v>3.2319851277538059E-2</v>
      </c>
    </row>
    <row r="667" spans="2:4" x14ac:dyDescent="0.3">
      <c r="B667" s="16">
        <v>635</v>
      </c>
      <c r="C667" s="51">
        <v>0.25757229529655701</v>
      </c>
      <c r="D667" s="52">
        <v>5.9139669741170423E-2</v>
      </c>
    </row>
    <row r="668" spans="2:4" x14ac:dyDescent="0.3">
      <c r="B668" s="16">
        <v>636</v>
      </c>
      <c r="C668" s="51">
        <v>0.2579479063288696</v>
      </c>
      <c r="D668" s="52">
        <v>3.141702349587714E-2</v>
      </c>
    </row>
    <row r="669" spans="2:4" x14ac:dyDescent="0.3">
      <c r="B669" s="16">
        <v>637</v>
      </c>
      <c r="C669" s="51">
        <v>0.26205848090662587</v>
      </c>
      <c r="D669" s="52">
        <v>3.2358562377334969E-2</v>
      </c>
    </row>
    <row r="670" spans="2:4" x14ac:dyDescent="0.3">
      <c r="B670" s="16">
        <v>638</v>
      </c>
      <c r="C670" s="51">
        <v>0.26077229096109972</v>
      </c>
      <c r="D670" s="52">
        <v>7.6445919394006565E-2</v>
      </c>
    </row>
    <row r="671" spans="2:4" x14ac:dyDescent="0.3">
      <c r="B671" s="16">
        <v>639</v>
      </c>
      <c r="C671" s="51">
        <v>0.26315901681123699</v>
      </c>
      <c r="D671" s="52">
        <v>2.8091546084459674E-2</v>
      </c>
    </row>
    <row r="672" spans="2:4" x14ac:dyDescent="0.3">
      <c r="B672" s="16">
        <v>640</v>
      </c>
      <c r="C672" s="51">
        <v>0.26100666366194397</v>
      </c>
      <c r="D672" s="52">
        <v>2.9027165885509562E-2</v>
      </c>
    </row>
    <row r="673" spans="2:4" x14ac:dyDescent="0.3">
      <c r="B673" s="16">
        <v>641</v>
      </c>
      <c r="C673" s="51">
        <v>0.26010730740874644</v>
      </c>
      <c r="D673" s="52">
        <v>8.3483023371966628E-2</v>
      </c>
    </row>
    <row r="674" spans="2:4" x14ac:dyDescent="0.3">
      <c r="B674" s="16">
        <v>642</v>
      </c>
      <c r="C674" s="51">
        <v>0.2460656076951501</v>
      </c>
      <c r="D674" s="52">
        <v>5.9581809682046752E-2</v>
      </c>
    </row>
    <row r="675" spans="2:4" x14ac:dyDescent="0.3">
      <c r="B675" s="16">
        <v>643</v>
      </c>
      <c r="C675" s="51">
        <v>0.26016969223135822</v>
      </c>
      <c r="D675" s="52">
        <v>4.9046028670153868E-2</v>
      </c>
    </row>
    <row r="676" spans="2:4" x14ac:dyDescent="0.3">
      <c r="B676" s="16">
        <v>644</v>
      </c>
      <c r="C676" s="51">
        <v>0.26223069940873128</v>
      </c>
      <c r="D676" s="52">
        <v>4.4471251694199007E-2</v>
      </c>
    </row>
    <row r="677" spans="2:4" x14ac:dyDescent="0.3">
      <c r="B677" s="16">
        <v>645</v>
      </c>
      <c r="C677" s="51">
        <v>0.27117769691883442</v>
      </c>
      <c r="D677" s="52">
        <v>4.2118300144172768E-2</v>
      </c>
    </row>
    <row r="678" spans="2:4" x14ac:dyDescent="0.3">
      <c r="B678" s="16">
        <v>646</v>
      </c>
      <c r="C678" s="51">
        <v>0.26725547209120409</v>
      </c>
      <c r="D678" s="52">
        <v>5.5443753195875994E-2</v>
      </c>
    </row>
    <row r="679" spans="2:4" x14ac:dyDescent="0.3">
      <c r="B679" s="16">
        <v>647</v>
      </c>
      <c r="C679" s="51">
        <v>0.2579536701779907</v>
      </c>
      <c r="D679" s="52">
        <v>-8.77299259173598E-3</v>
      </c>
    </row>
    <row r="680" spans="2:4" x14ac:dyDescent="0.3">
      <c r="B680" s="16">
        <v>648</v>
      </c>
      <c r="C680" s="51">
        <v>0.26039307014141666</v>
      </c>
      <c r="D680" s="52">
        <v>4.5506142375106376E-2</v>
      </c>
    </row>
    <row r="681" spans="2:4" x14ac:dyDescent="0.3">
      <c r="B681" s="16">
        <v>649</v>
      </c>
      <c r="C681" s="51">
        <v>0.26561456435591035</v>
      </c>
      <c r="D681" s="52">
        <v>2.6595434429155684E-2</v>
      </c>
    </row>
    <row r="682" spans="2:4" x14ac:dyDescent="0.3">
      <c r="B682" s="16">
        <v>650</v>
      </c>
      <c r="C682" s="51">
        <v>0.27373041063857162</v>
      </c>
      <c r="D682" s="52">
        <v>6.7037214253443403E-2</v>
      </c>
    </row>
    <row r="683" spans="2:4" x14ac:dyDescent="0.3">
      <c r="B683" s="16">
        <v>651</v>
      </c>
      <c r="C683" s="51">
        <v>0.26310487447889025</v>
      </c>
      <c r="D683" s="52">
        <v>5.2459134304527297E-2</v>
      </c>
    </row>
    <row r="684" spans="2:4" x14ac:dyDescent="0.3">
      <c r="B684" s="16">
        <v>652</v>
      </c>
      <c r="C684" s="51">
        <v>0.26640355809540156</v>
      </c>
      <c r="D684" s="52">
        <v>2.3365345544599098E-2</v>
      </c>
    </row>
    <row r="685" spans="2:4" x14ac:dyDescent="0.3">
      <c r="B685" s="16">
        <v>653</v>
      </c>
      <c r="C685" s="51">
        <v>0.27497249865377915</v>
      </c>
      <c r="D685" s="52">
        <v>-7.7310806632675463E-3</v>
      </c>
    </row>
    <row r="686" spans="2:4" x14ac:dyDescent="0.3">
      <c r="B686" s="16">
        <v>654</v>
      </c>
      <c r="C686" s="51">
        <v>0.27587814994494325</v>
      </c>
      <c r="D686" s="52">
        <v>3.5508081128436515E-2</v>
      </c>
    </row>
    <row r="687" spans="2:4" x14ac:dyDescent="0.3">
      <c r="B687" s="16">
        <v>655</v>
      </c>
      <c r="C687" s="51">
        <v>0.27455737147826159</v>
      </c>
      <c r="D687" s="52">
        <v>5.7002671225915263E-2</v>
      </c>
    </row>
    <row r="688" spans="2:4" x14ac:dyDescent="0.3">
      <c r="B688" s="16">
        <v>656</v>
      </c>
      <c r="C688" s="51">
        <v>0.2868642038718705</v>
      </c>
      <c r="D688" s="52">
        <v>9.9908804727903117E-2</v>
      </c>
    </row>
    <row r="689" spans="2:4" x14ac:dyDescent="0.3">
      <c r="B689" s="16">
        <v>657</v>
      </c>
      <c r="C689" s="51">
        <v>0.25690269392648601</v>
      </c>
      <c r="D689" s="52">
        <v>6.3960364951132997E-2</v>
      </c>
    </row>
    <row r="690" spans="2:4" x14ac:dyDescent="0.3">
      <c r="B690" s="16">
        <v>658</v>
      </c>
      <c r="C690" s="51">
        <v>0.27168773677066771</v>
      </c>
      <c r="D690" s="52">
        <v>7.185526686532917E-2</v>
      </c>
    </row>
    <row r="691" spans="2:4" x14ac:dyDescent="0.3">
      <c r="B691" s="16">
        <v>659</v>
      </c>
      <c r="C691" s="51">
        <v>0.26877887866464489</v>
      </c>
      <c r="D691" s="52">
        <v>7.4928311444221421E-2</v>
      </c>
    </row>
    <row r="692" spans="2:4" x14ac:dyDescent="0.3">
      <c r="B692" s="16">
        <v>660</v>
      </c>
      <c r="C692" s="51">
        <v>0.26880903113812055</v>
      </c>
      <c r="D692" s="52">
        <v>6.1456336451880818E-2</v>
      </c>
    </row>
    <row r="693" spans="2:4" x14ac:dyDescent="0.3">
      <c r="B693" s="16">
        <v>661</v>
      </c>
      <c r="C693" s="51">
        <v>0.30120183847674903</v>
      </c>
      <c r="D693" s="52">
        <v>7.7746617508306498E-2</v>
      </c>
    </row>
    <row r="694" spans="2:4" x14ac:dyDescent="0.3">
      <c r="B694" s="16">
        <v>662</v>
      </c>
      <c r="C694" s="51">
        <v>0.2656050818620993</v>
      </c>
      <c r="D694" s="52">
        <v>7.3806392401076532E-2</v>
      </c>
    </row>
    <row r="695" spans="2:4" x14ac:dyDescent="0.3">
      <c r="B695" s="16">
        <v>663</v>
      </c>
      <c r="C695" s="51">
        <v>0.25349004939794101</v>
      </c>
      <c r="D695" s="52">
        <v>7.5088865904808316E-2</v>
      </c>
    </row>
    <row r="696" spans="2:4" x14ac:dyDescent="0.3">
      <c r="B696" s="16">
        <v>664</v>
      </c>
      <c r="C696" s="51">
        <v>0.27125998166997667</v>
      </c>
      <c r="D696" s="52">
        <v>7.3267361384282262E-2</v>
      </c>
    </row>
    <row r="697" spans="2:4" x14ac:dyDescent="0.3">
      <c r="B697" s="16">
        <v>665</v>
      </c>
      <c r="C697" s="51">
        <v>0.25594636372641061</v>
      </c>
      <c r="D697" s="52">
        <v>6.1362686781889296E-2</v>
      </c>
    </row>
    <row r="698" spans="2:4" x14ac:dyDescent="0.3">
      <c r="B698" s="16">
        <v>666</v>
      </c>
      <c r="C698" s="51">
        <v>0.26781204630787758</v>
      </c>
      <c r="D698" s="52">
        <v>4.2287950512580968E-2</v>
      </c>
    </row>
    <row r="699" spans="2:4" x14ac:dyDescent="0.3">
      <c r="B699" s="16">
        <v>667</v>
      </c>
      <c r="C699" s="51">
        <v>0.24908249612137953</v>
      </c>
      <c r="D699" s="52">
        <v>5.3471183386472262E-2</v>
      </c>
    </row>
    <row r="700" spans="2:4" x14ac:dyDescent="0.3">
      <c r="B700" s="16">
        <v>668</v>
      </c>
      <c r="C700" s="51">
        <v>0.26637708738385307</v>
      </c>
      <c r="D700" s="52">
        <v>7.6734336763487357E-2</v>
      </c>
    </row>
    <row r="701" spans="2:4" x14ac:dyDescent="0.3">
      <c r="B701" s="16">
        <v>669</v>
      </c>
      <c r="C701" s="51">
        <v>0.25127141385871204</v>
      </c>
      <c r="D701" s="52">
        <v>4.7971592252918915E-2</v>
      </c>
    </row>
    <row r="702" spans="2:4" x14ac:dyDescent="0.3">
      <c r="B702" s="16">
        <v>670</v>
      </c>
      <c r="C702" s="51">
        <v>0.27253819696520065</v>
      </c>
      <c r="D702" s="52">
        <v>3.6731569696350427E-2</v>
      </c>
    </row>
    <row r="703" spans="2:4" x14ac:dyDescent="0.3">
      <c r="B703" s="16">
        <v>671</v>
      </c>
      <c r="C703" s="51">
        <v>0.26139587106923051</v>
      </c>
      <c r="D703" s="52">
        <v>5.1838736127991433E-2</v>
      </c>
    </row>
    <row r="704" spans="2:4" x14ac:dyDescent="0.3">
      <c r="B704" s="16">
        <v>672</v>
      </c>
      <c r="C704" s="51">
        <v>0.26111182408812172</v>
      </c>
      <c r="D704" s="52">
        <v>9.6497376079441075E-2</v>
      </c>
    </row>
    <row r="705" spans="2:4" x14ac:dyDescent="0.3">
      <c r="B705" s="16">
        <v>673</v>
      </c>
      <c r="C705" s="51">
        <v>0.25548151422577087</v>
      </c>
      <c r="D705" s="52">
        <v>6.6219184301211681E-2</v>
      </c>
    </row>
    <row r="706" spans="2:4" x14ac:dyDescent="0.3">
      <c r="B706" s="16">
        <v>674</v>
      </c>
      <c r="C706" s="51">
        <v>0.31214855707473704</v>
      </c>
      <c r="D706" s="52">
        <v>2.9129677824155851E-2</v>
      </c>
    </row>
    <row r="707" spans="2:4" x14ac:dyDescent="0.3">
      <c r="B707" s="16">
        <v>675</v>
      </c>
      <c r="C707" s="51">
        <v>0.25818103976004325</v>
      </c>
      <c r="D707" s="52">
        <v>4.7318883408502065E-2</v>
      </c>
    </row>
    <row r="708" spans="2:4" x14ac:dyDescent="0.3">
      <c r="B708" s="16">
        <v>676</v>
      </c>
      <c r="C708" s="51">
        <v>0.2759469922121866</v>
      </c>
      <c r="D708" s="52">
        <v>7.1270120815664445E-2</v>
      </c>
    </row>
    <row r="709" spans="2:4" x14ac:dyDescent="0.3">
      <c r="B709" s="16">
        <v>677</v>
      </c>
      <c r="C709" s="51">
        <v>0.24436705074393339</v>
      </c>
      <c r="D709" s="52">
        <v>7.5944269775884282E-2</v>
      </c>
    </row>
    <row r="710" spans="2:4" x14ac:dyDescent="0.3">
      <c r="B710" s="16">
        <v>678</v>
      </c>
      <c r="C710" s="51">
        <v>0.26465679062013009</v>
      </c>
      <c r="D710" s="52">
        <v>3.583366033903225E-2</v>
      </c>
    </row>
    <row r="711" spans="2:4" x14ac:dyDescent="0.3">
      <c r="B711" s="16">
        <v>679</v>
      </c>
      <c r="C711" s="51">
        <v>0.26486444696984318</v>
      </c>
      <c r="D711" s="52">
        <v>4.697740995957092E-2</v>
      </c>
    </row>
    <row r="712" spans="2:4" x14ac:dyDescent="0.3">
      <c r="B712" s="16">
        <v>680</v>
      </c>
      <c r="C712" s="51">
        <v>0.26058384411912916</v>
      </c>
      <c r="D712" s="52">
        <v>5.7552605079358776E-2</v>
      </c>
    </row>
    <row r="713" spans="2:4" x14ac:dyDescent="0.3">
      <c r="B713" s="16">
        <v>681</v>
      </c>
      <c r="C713" s="51">
        <v>0.2516255491249807</v>
      </c>
      <c r="D713" s="52">
        <v>5.2896394831966856E-2</v>
      </c>
    </row>
    <row r="714" spans="2:4" x14ac:dyDescent="0.3">
      <c r="B714" s="16">
        <v>682</v>
      </c>
      <c r="C714" s="51">
        <v>0.26950317586738087</v>
      </c>
      <c r="D714" s="52">
        <v>8.0735412383771771E-2</v>
      </c>
    </row>
    <row r="715" spans="2:4" x14ac:dyDescent="0.3">
      <c r="B715" s="16">
        <v>683</v>
      </c>
      <c r="C715" s="51">
        <v>0.27392095690464613</v>
      </c>
      <c r="D715" s="52">
        <v>7.5462890007822803E-2</v>
      </c>
    </row>
    <row r="716" spans="2:4" x14ac:dyDescent="0.3">
      <c r="B716" s="16">
        <v>684</v>
      </c>
      <c r="C716" s="51">
        <v>0.2389458881015491</v>
      </c>
      <c r="D716" s="52">
        <v>3.9129033706943817E-2</v>
      </c>
    </row>
    <row r="717" spans="2:4" x14ac:dyDescent="0.3">
      <c r="B717" s="16">
        <v>685</v>
      </c>
      <c r="C717" s="51">
        <v>0.25117656266859811</v>
      </c>
      <c r="D717" s="52">
        <v>7.1214482136597215E-2</v>
      </c>
    </row>
    <row r="718" spans="2:4" x14ac:dyDescent="0.3">
      <c r="B718" s="16">
        <v>686</v>
      </c>
      <c r="C718" s="51">
        <v>0.26318983120762329</v>
      </c>
      <c r="D718" s="52">
        <v>4.1361097223504936E-2</v>
      </c>
    </row>
    <row r="719" spans="2:4" x14ac:dyDescent="0.3">
      <c r="B719" s="16">
        <v>687</v>
      </c>
      <c r="C719" s="51">
        <v>0.27819794735873299</v>
      </c>
      <c r="D719" s="52">
        <v>3.5656478919416548E-2</v>
      </c>
    </row>
    <row r="720" spans="2:4" x14ac:dyDescent="0.3">
      <c r="B720" s="16">
        <v>688</v>
      </c>
      <c r="C720" s="51">
        <v>0.2520564978625951</v>
      </c>
      <c r="D720" s="52">
        <v>7.0384584439734485E-2</v>
      </c>
    </row>
    <row r="721" spans="2:4" x14ac:dyDescent="0.3">
      <c r="B721" s="16">
        <v>689</v>
      </c>
      <c r="C721" s="51">
        <v>0.24149207493699879</v>
      </c>
      <c r="D721" s="52">
        <v>7.4384518933016314E-2</v>
      </c>
    </row>
    <row r="722" spans="2:4" x14ac:dyDescent="0.3">
      <c r="B722" s="16">
        <v>690</v>
      </c>
      <c r="C722" s="51">
        <v>0.30606919140385147</v>
      </c>
      <c r="D722" s="52">
        <v>8.6402426415577119E-2</v>
      </c>
    </row>
    <row r="723" spans="2:4" x14ac:dyDescent="0.3">
      <c r="B723" s="16">
        <v>691</v>
      </c>
      <c r="C723" s="51">
        <v>0.26561835523456134</v>
      </c>
      <c r="D723" s="52">
        <v>4.1687281115612831E-2</v>
      </c>
    </row>
    <row r="724" spans="2:4" x14ac:dyDescent="0.3">
      <c r="B724" s="16">
        <v>692</v>
      </c>
      <c r="C724" s="51">
        <v>0.26831455106587038</v>
      </c>
      <c r="D724" s="52">
        <v>0.10298618032114853</v>
      </c>
    </row>
    <row r="725" spans="2:4" x14ac:dyDescent="0.3">
      <c r="B725" s="16">
        <v>693</v>
      </c>
      <c r="C725" s="51">
        <v>0.25843784509145518</v>
      </c>
      <c r="D725" s="52">
        <v>6.0443371185286331E-2</v>
      </c>
    </row>
    <row r="726" spans="2:4" x14ac:dyDescent="0.3">
      <c r="B726" s="16">
        <v>694</v>
      </c>
      <c r="C726" s="51">
        <v>0.2531924337532287</v>
      </c>
      <c r="D726" s="52">
        <v>6.1338053190916356E-2</v>
      </c>
    </row>
    <row r="727" spans="2:4" x14ac:dyDescent="0.3">
      <c r="B727" s="16">
        <v>695</v>
      </c>
      <c r="C727" s="51">
        <v>0.27804611844037752</v>
      </c>
      <c r="D727" s="52">
        <v>1.5622193521151906E-2</v>
      </c>
    </row>
    <row r="728" spans="2:4" x14ac:dyDescent="0.3">
      <c r="B728" s="16">
        <v>696</v>
      </c>
      <c r="C728" s="51">
        <v>0.2962518537516996</v>
      </c>
      <c r="D728" s="52">
        <v>4.3965549231175516E-2</v>
      </c>
    </row>
    <row r="729" spans="2:4" x14ac:dyDescent="0.3">
      <c r="B729" s="16">
        <v>697</v>
      </c>
      <c r="C729" s="51">
        <v>0.2635258799955057</v>
      </c>
      <c r="D729" s="52">
        <v>-4.3121129162379014E-3</v>
      </c>
    </row>
    <row r="730" spans="2:4" x14ac:dyDescent="0.3">
      <c r="B730" s="16">
        <v>698</v>
      </c>
      <c r="C730" s="51">
        <v>0.2445105396488968</v>
      </c>
      <c r="D730" s="52">
        <v>2.8641551513526278E-2</v>
      </c>
    </row>
    <row r="731" spans="2:4" x14ac:dyDescent="0.3">
      <c r="B731" s="16">
        <v>699</v>
      </c>
      <c r="C731" s="51">
        <v>0.29874506439703141</v>
      </c>
      <c r="D731" s="52">
        <v>3.9548263849337642E-2</v>
      </c>
    </row>
    <row r="732" spans="2:4" x14ac:dyDescent="0.3">
      <c r="B732" s="16">
        <v>700</v>
      </c>
      <c r="C732" s="51">
        <v>0.24703258751965612</v>
      </c>
      <c r="D732" s="52">
        <v>4.5094476278625575E-2</v>
      </c>
    </row>
    <row r="733" spans="2:4" x14ac:dyDescent="0.3">
      <c r="B733" s="16">
        <v>701</v>
      </c>
      <c r="C733" s="51">
        <v>0.26169274965461242</v>
      </c>
      <c r="D733" s="52">
        <v>8.3227960083606459E-2</v>
      </c>
    </row>
    <row r="734" spans="2:4" x14ac:dyDescent="0.3">
      <c r="B734" s="16">
        <v>702</v>
      </c>
      <c r="C734" s="51">
        <v>0.27048788143000041</v>
      </c>
      <c r="D734" s="52">
        <v>3.1584513661810323E-2</v>
      </c>
    </row>
    <row r="735" spans="2:4" x14ac:dyDescent="0.3">
      <c r="B735" s="16">
        <v>703</v>
      </c>
      <c r="C735" s="51">
        <v>0.26022259529464981</v>
      </c>
      <c r="D735" s="52">
        <v>7.8484145116440057E-2</v>
      </c>
    </row>
    <row r="736" spans="2:4" x14ac:dyDescent="0.3">
      <c r="B736" s="16">
        <v>704</v>
      </c>
      <c r="C736" s="51">
        <v>0.25741836232233534</v>
      </c>
      <c r="D736" s="52">
        <v>5.7903094532604407E-2</v>
      </c>
    </row>
    <row r="737" spans="2:4" x14ac:dyDescent="0.3">
      <c r="B737" s="16">
        <v>705</v>
      </c>
      <c r="C737" s="51">
        <v>0.25961054652234999</v>
      </c>
      <c r="D737" s="52">
        <v>5.6275934070907918E-2</v>
      </c>
    </row>
    <row r="738" spans="2:4" x14ac:dyDescent="0.3">
      <c r="B738" s="16">
        <v>706</v>
      </c>
      <c r="C738" s="51">
        <v>0.27210320942958438</v>
      </c>
      <c r="D738" s="52">
        <v>5.2317740818105578E-2</v>
      </c>
    </row>
    <row r="739" spans="2:4" x14ac:dyDescent="0.3">
      <c r="B739" s="16">
        <v>707</v>
      </c>
      <c r="C739" s="51">
        <v>0.25857273592716473</v>
      </c>
      <c r="D739" s="52">
        <v>5.0516530225663991E-2</v>
      </c>
    </row>
    <row r="740" spans="2:4" x14ac:dyDescent="0.3">
      <c r="B740" s="16">
        <v>708</v>
      </c>
      <c r="C740" s="51">
        <v>0.26397678239236094</v>
      </c>
      <c r="D740" s="52">
        <v>5.8638730141692283E-2</v>
      </c>
    </row>
    <row r="741" spans="2:4" x14ac:dyDescent="0.3">
      <c r="B741" s="16">
        <v>709</v>
      </c>
      <c r="C741" s="51">
        <v>0.24432196462194486</v>
      </c>
      <c r="D741" s="52">
        <v>1.7924197059765563E-2</v>
      </c>
    </row>
    <row r="742" spans="2:4" x14ac:dyDescent="0.3">
      <c r="B742" s="16">
        <v>710</v>
      </c>
      <c r="C742" s="51">
        <v>0.26411440463944924</v>
      </c>
      <c r="D742" s="52">
        <v>4.2739123169080906E-2</v>
      </c>
    </row>
    <row r="743" spans="2:4" x14ac:dyDescent="0.3">
      <c r="B743" s="16">
        <v>711</v>
      </c>
      <c r="C743" s="51">
        <v>0.27298726391223743</v>
      </c>
      <c r="D743" s="52">
        <v>2.1264960910957507E-2</v>
      </c>
    </row>
    <row r="744" spans="2:4" x14ac:dyDescent="0.3">
      <c r="B744" s="16">
        <v>712</v>
      </c>
      <c r="C744" s="51">
        <v>0.27600612125472601</v>
      </c>
      <c r="D744" s="52">
        <v>6.9523359151440825E-2</v>
      </c>
    </row>
    <row r="745" spans="2:4" x14ac:dyDescent="0.3">
      <c r="B745" s="16">
        <v>713</v>
      </c>
      <c r="C745" s="51">
        <v>0.27391947862034849</v>
      </c>
      <c r="D745" s="52">
        <v>9.0720850663010472E-2</v>
      </c>
    </row>
    <row r="746" spans="2:4" x14ac:dyDescent="0.3">
      <c r="B746" s="16">
        <v>714</v>
      </c>
      <c r="C746" s="51">
        <v>0.27954025341311667</v>
      </c>
      <c r="D746" s="52">
        <v>8.6437219608644339E-2</v>
      </c>
    </row>
    <row r="747" spans="2:4" x14ac:dyDescent="0.3">
      <c r="B747" s="16">
        <v>715</v>
      </c>
      <c r="C747" s="51">
        <v>0.26218952540893259</v>
      </c>
      <c r="D747" s="52">
        <v>3.2268415640611031E-2</v>
      </c>
    </row>
    <row r="748" spans="2:4" x14ac:dyDescent="0.3">
      <c r="B748" s="16">
        <v>716</v>
      </c>
      <c r="C748" s="51">
        <v>0.26903792211722849</v>
      </c>
      <c r="D748" s="52">
        <v>3.7383781074246933E-2</v>
      </c>
    </row>
    <row r="749" spans="2:4" x14ac:dyDescent="0.3">
      <c r="B749" s="16">
        <v>717</v>
      </c>
      <c r="C749" s="51">
        <v>0.27302940436894785</v>
      </c>
      <c r="D749" s="52">
        <v>6.9233234848562461E-2</v>
      </c>
    </row>
    <row r="750" spans="2:4" x14ac:dyDescent="0.3">
      <c r="B750" s="16">
        <v>718</v>
      </c>
      <c r="C750" s="51">
        <v>0.24698736208026731</v>
      </c>
      <c r="D750" s="52">
        <v>5.0100016576860279E-2</v>
      </c>
    </row>
    <row r="751" spans="2:4" x14ac:dyDescent="0.3">
      <c r="B751" s="16">
        <v>719</v>
      </c>
      <c r="C751" s="51">
        <v>0.28711407400396305</v>
      </c>
      <c r="D751" s="52">
        <v>3.0836041601213768E-2</v>
      </c>
    </row>
    <row r="752" spans="2:4" x14ac:dyDescent="0.3">
      <c r="B752" s="16">
        <v>720</v>
      </c>
      <c r="C752" s="51">
        <v>0.26840012879782194</v>
      </c>
      <c r="D752" s="52">
        <v>5.269723831171122E-3</v>
      </c>
    </row>
    <row r="753" spans="2:4" x14ac:dyDescent="0.3">
      <c r="B753" s="16">
        <v>721</v>
      </c>
      <c r="C753" s="51">
        <v>0.29102261400729013</v>
      </c>
      <c r="D753" s="52">
        <v>6.7686414607223078E-2</v>
      </c>
    </row>
    <row r="754" spans="2:4" x14ac:dyDescent="0.3">
      <c r="B754" s="16">
        <v>722</v>
      </c>
      <c r="C754" s="51">
        <v>0.26803367282799806</v>
      </c>
      <c r="D754" s="52">
        <v>2.0183656795497218E-2</v>
      </c>
    </row>
    <row r="755" spans="2:4" x14ac:dyDescent="0.3">
      <c r="B755" s="16">
        <v>723</v>
      </c>
      <c r="C755" s="51">
        <v>0.26132054262865273</v>
      </c>
      <c r="D755" s="52">
        <v>4.5481559190077785E-2</v>
      </c>
    </row>
    <row r="756" spans="2:4" x14ac:dyDescent="0.3">
      <c r="B756" s="16">
        <v>724</v>
      </c>
      <c r="C756" s="51">
        <v>0.25716984387078934</v>
      </c>
      <c r="D756" s="52">
        <v>5.6582178407965616E-2</v>
      </c>
    </row>
    <row r="757" spans="2:4" x14ac:dyDescent="0.3">
      <c r="B757" s="16">
        <v>725</v>
      </c>
      <c r="C757" s="51">
        <v>0.2701747487444312</v>
      </c>
      <c r="D757" s="52">
        <v>3.3663643811783821E-2</v>
      </c>
    </row>
    <row r="758" spans="2:4" x14ac:dyDescent="0.3">
      <c r="B758" s="16">
        <v>726</v>
      </c>
      <c r="C758" s="51">
        <v>0.26454711523355651</v>
      </c>
      <c r="D758" s="52">
        <v>0.1089772033309413</v>
      </c>
    </row>
    <row r="759" spans="2:4" x14ac:dyDescent="0.3">
      <c r="B759" s="16">
        <v>727</v>
      </c>
      <c r="C759" s="51">
        <v>0.25394109735909826</v>
      </c>
      <c r="D759" s="52">
        <v>4.4456020808775434E-2</v>
      </c>
    </row>
    <row r="760" spans="2:4" x14ac:dyDescent="0.3">
      <c r="B760" s="16">
        <v>728</v>
      </c>
      <c r="C760" s="51">
        <v>0.27326590905443732</v>
      </c>
      <c r="D760" s="52">
        <v>1.9761544482172683E-2</v>
      </c>
    </row>
    <row r="761" spans="2:4" x14ac:dyDescent="0.3">
      <c r="B761" s="16">
        <v>729</v>
      </c>
      <c r="C761" s="51">
        <v>0.31460305038529152</v>
      </c>
      <c r="D761" s="52">
        <v>7.7692931790953906E-2</v>
      </c>
    </row>
    <row r="762" spans="2:4" x14ac:dyDescent="0.3">
      <c r="B762" s="16">
        <v>730</v>
      </c>
      <c r="C762" s="51">
        <v>0.26403016984344002</v>
      </c>
      <c r="D762" s="52">
        <v>7.6417123686951346E-2</v>
      </c>
    </row>
    <row r="763" spans="2:4" x14ac:dyDescent="0.3">
      <c r="B763" s="16">
        <v>731</v>
      </c>
      <c r="C763" s="51">
        <v>0.27005957493978949</v>
      </c>
      <c r="D763" s="52">
        <v>1.4405094584204858E-2</v>
      </c>
    </row>
    <row r="764" spans="2:4" x14ac:dyDescent="0.3">
      <c r="B764" s="16">
        <v>732</v>
      </c>
      <c r="C764" s="51">
        <v>0.27528219009895727</v>
      </c>
      <c r="D764" s="52">
        <v>4.6789773363784079E-2</v>
      </c>
    </row>
    <row r="765" spans="2:4" x14ac:dyDescent="0.3">
      <c r="B765" s="16">
        <v>733</v>
      </c>
      <c r="C765" s="51">
        <v>0.27173262024555861</v>
      </c>
      <c r="D765" s="52">
        <v>7.2719356539181559E-3</v>
      </c>
    </row>
    <row r="766" spans="2:4" x14ac:dyDescent="0.3">
      <c r="B766" s="16">
        <v>734</v>
      </c>
      <c r="C766" s="51">
        <v>0.25103794515995403</v>
      </c>
      <c r="D766" s="52">
        <v>7.9711565792635497E-2</v>
      </c>
    </row>
    <row r="767" spans="2:4" x14ac:dyDescent="0.3">
      <c r="B767" s="16">
        <v>735</v>
      </c>
      <c r="C767" s="51">
        <v>0.27203809275216612</v>
      </c>
      <c r="D767" s="52">
        <v>3.466569796903711E-2</v>
      </c>
    </row>
    <row r="768" spans="2:4" x14ac:dyDescent="0.3">
      <c r="B768" s="16">
        <v>736</v>
      </c>
      <c r="C768" s="51">
        <v>0.2535189336170981</v>
      </c>
      <c r="D768" s="52">
        <v>6.0364819005416029E-2</v>
      </c>
    </row>
    <row r="769" spans="2:4" x14ac:dyDescent="0.3">
      <c r="B769" s="16">
        <v>737</v>
      </c>
      <c r="C769" s="51">
        <v>0.27359384331323172</v>
      </c>
      <c r="D769" s="52">
        <v>6.603367790050331E-2</v>
      </c>
    </row>
    <row r="770" spans="2:4" x14ac:dyDescent="0.3">
      <c r="B770" s="16">
        <v>738</v>
      </c>
      <c r="C770" s="51">
        <v>0.26466727870214957</v>
      </c>
      <c r="D770" s="52">
        <v>5.9085870739683362E-2</v>
      </c>
    </row>
    <row r="771" spans="2:4" x14ac:dyDescent="0.3">
      <c r="B771" s="16">
        <v>739</v>
      </c>
      <c r="C771" s="51">
        <v>0.25704798849077154</v>
      </c>
      <c r="D771" s="52">
        <v>5.8262853524608221E-2</v>
      </c>
    </row>
    <row r="772" spans="2:4" x14ac:dyDescent="0.3">
      <c r="B772" s="16">
        <v>740</v>
      </c>
      <c r="C772" s="51">
        <v>0.28555650480257755</v>
      </c>
      <c r="D772" s="52">
        <v>3.9657303628045641E-2</v>
      </c>
    </row>
    <row r="773" spans="2:4" x14ac:dyDescent="0.3">
      <c r="B773" s="16">
        <v>741</v>
      </c>
      <c r="C773" s="51">
        <v>0.26520548616270495</v>
      </c>
      <c r="D773" s="52">
        <v>4.7108125712661958E-2</v>
      </c>
    </row>
    <row r="774" spans="2:4" x14ac:dyDescent="0.3">
      <c r="B774" s="16">
        <v>742</v>
      </c>
      <c r="C774" s="51">
        <v>0.28152563100900724</v>
      </c>
      <c r="D774" s="52">
        <v>7.1150458657056367E-2</v>
      </c>
    </row>
    <row r="775" spans="2:4" x14ac:dyDescent="0.3">
      <c r="B775" s="16">
        <v>743</v>
      </c>
      <c r="C775" s="51">
        <v>0.25290116484694625</v>
      </c>
      <c r="D775" s="52">
        <v>7.6905351849544418E-2</v>
      </c>
    </row>
    <row r="776" spans="2:4" x14ac:dyDescent="0.3">
      <c r="B776" s="16">
        <v>744</v>
      </c>
      <c r="C776" s="51">
        <v>0.27909541711474806</v>
      </c>
      <c r="D776" s="52">
        <v>7.0001037246663206E-2</v>
      </c>
    </row>
    <row r="777" spans="2:4" x14ac:dyDescent="0.3">
      <c r="B777" s="16">
        <v>745</v>
      </c>
      <c r="C777" s="51">
        <v>0.27963987365707965</v>
      </c>
      <c r="D777" s="52">
        <v>4.7142894043677219E-2</v>
      </c>
    </row>
    <row r="778" spans="2:4" x14ac:dyDescent="0.3">
      <c r="B778" s="16">
        <v>746</v>
      </c>
      <c r="C778" s="51">
        <v>0.24977793513292187</v>
      </c>
      <c r="D778" s="52">
        <v>6.1948231360049157E-2</v>
      </c>
    </row>
    <row r="779" spans="2:4" x14ac:dyDescent="0.3">
      <c r="B779" s="16">
        <v>747</v>
      </c>
      <c r="C779" s="51">
        <v>0.26556609964289551</v>
      </c>
      <c r="D779" s="52">
        <v>9.1945467410638998E-2</v>
      </c>
    </row>
    <row r="780" spans="2:4" x14ac:dyDescent="0.3">
      <c r="B780" s="16">
        <v>748</v>
      </c>
      <c r="C780" s="51">
        <v>0.247896027605294</v>
      </c>
      <c r="D780" s="52">
        <v>5.4172068264997014E-2</v>
      </c>
    </row>
    <row r="781" spans="2:4" x14ac:dyDescent="0.3">
      <c r="B781" s="16">
        <v>749</v>
      </c>
      <c r="C781" s="51">
        <v>0.24861578905671927</v>
      </c>
      <c r="D781" s="52">
        <v>3.0722774769689966E-2</v>
      </c>
    </row>
    <row r="782" spans="2:4" x14ac:dyDescent="0.3">
      <c r="B782" s="16">
        <v>750</v>
      </c>
      <c r="C782" s="51">
        <v>0.27728278238679327</v>
      </c>
      <c r="D782" s="52">
        <v>3.2278063285445732E-2</v>
      </c>
    </row>
    <row r="783" spans="2:4" x14ac:dyDescent="0.3">
      <c r="B783" s="16">
        <v>751</v>
      </c>
      <c r="C783" s="51">
        <v>0.28886984607501409</v>
      </c>
      <c r="D783" s="52">
        <v>4.1697753942762955E-2</v>
      </c>
    </row>
    <row r="784" spans="2:4" x14ac:dyDescent="0.3">
      <c r="B784" s="16">
        <v>752</v>
      </c>
      <c r="C784" s="51">
        <v>0.26883820478496867</v>
      </c>
      <c r="D784" s="52">
        <v>2.8843597905623151E-2</v>
      </c>
    </row>
    <row r="785" spans="2:4" x14ac:dyDescent="0.3">
      <c r="B785" s="16">
        <v>753</v>
      </c>
      <c r="C785" s="51">
        <v>0.26701072338321369</v>
      </c>
      <c r="D785" s="52">
        <v>6.1379413312981003E-2</v>
      </c>
    </row>
    <row r="786" spans="2:4" x14ac:dyDescent="0.3">
      <c r="B786" s="16">
        <v>754</v>
      </c>
      <c r="C786" s="51">
        <v>0.25367424130438765</v>
      </c>
      <c r="D786" s="52">
        <v>5.5131889496958568E-2</v>
      </c>
    </row>
    <row r="787" spans="2:4" x14ac:dyDescent="0.3">
      <c r="B787" s="16">
        <v>755</v>
      </c>
      <c r="C787" s="51">
        <v>0.26187859839468253</v>
      </c>
      <c r="D787" s="52">
        <v>-1.8557370029978662E-2</v>
      </c>
    </row>
    <row r="788" spans="2:4" x14ac:dyDescent="0.3">
      <c r="B788" s="16">
        <v>756</v>
      </c>
      <c r="C788" s="51">
        <v>0.26627760627442115</v>
      </c>
      <c r="D788" s="52">
        <v>4.9763823747920925E-2</v>
      </c>
    </row>
    <row r="789" spans="2:4" x14ac:dyDescent="0.3">
      <c r="B789" s="16">
        <v>757</v>
      </c>
      <c r="C789" s="51">
        <v>0.25540692146270899</v>
      </c>
      <c r="D789" s="52">
        <v>4.7414732153464756E-2</v>
      </c>
    </row>
    <row r="790" spans="2:4" x14ac:dyDescent="0.3">
      <c r="B790" s="16">
        <v>758</v>
      </c>
      <c r="C790" s="51">
        <v>0.25312989412840792</v>
      </c>
      <c r="D790" s="52">
        <v>6.2229466671040658E-2</v>
      </c>
    </row>
    <row r="791" spans="2:4" x14ac:dyDescent="0.3">
      <c r="B791" s="16">
        <v>759</v>
      </c>
      <c r="C791" s="51">
        <v>0.26655691710098006</v>
      </c>
      <c r="D791" s="52">
        <v>5.8271472229407678E-3</v>
      </c>
    </row>
    <row r="792" spans="2:4" x14ac:dyDescent="0.3">
      <c r="B792" s="16">
        <v>760</v>
      </c>
      <c r="C792" s="51">
        <v>0.2637501462531035</v>
      </c>
      <c r="D792" s="52">
        <v>4.104208040381619E-2</v>
      </c>
    </row>
    <row r="793" spans="2:4" x14ac:dyDescent="0.3">
      <c r="B793" s="16">
        <v>761</v>
      </c>
      <c r="C793" s="51">
        <v>0.26789467564018205</v>
      </c>
      <c r="D793" s="52">
        <v>4.9445935922864448E-2</v>
      </c>
    </row>
    <row r="794" spans="2:4" x14ac:dyDescent="0.3">
      <c r="B794" s="16">
        <v>762</v>
      </c>
      <c r="C794" s="51">
        <v>0.2684904988925309</v>
      </c>
      <c r="D794" s="52">
        <v>2.9297223053089735E-2</v>
      </c>
    </row>
    <row r="795" spans="2:4" x14ac:dyDescent="0.3">
      <c r="B795" s="16">
        <v>763</v>
      </c>
      <c r="C795" s="51">
        <v>0.27475282725248423</v>
      </c>
      <c r="D795" s="52">
        <v>6.4124587949203296E-2</v>
      </c>
    </row>
    <row r="796" spans="2:4" x14ac:dyDescent="0.3">
      <c r="B796" s="16">
        <v>764</v>
      </c>
      <c r="C796" s="51">
        <v>0.26080251966606205</v>
      </c>
      <c r="D796" s="52">
        <v>0.11271548991819333</v>
      </c>
    </row>
    <row r="797" spans="2:4" x14ac:dyDescent="0.3">
      <c r="B797" s="16">
        <v>765</v>
      </c>
      <c r="C797" s="51">
        <v>0.26820646088850331</v>
      </c>
      <c r="D797" s="52">
        <v>6.5357208687089205E-2</v>
      </c>
    </row>
    <row r="798" spans="2:4" x14ac:dyDescent="0.3">
      <c r="B798" s="16">
        <v>766</v>
      </c>
      <c r="C798" s="51">
        <v>0.25215973101863021</v>
      </c>
      <c r="D798" s="52">
        <v>8.2701426069880513E-3</v>
      </c>
    </row>
    <row r="799" spans="2:4" x14ac:dyDescent="0.3">
      <c r="B799" s="16">
        <v>767</v>
      </c>
      <c r="C799" s="51">
        <v>0.2657596813070574</v>
      </c>
      <c r="D799" s="52">
        <v>4.6463315516076346E-2</v>
      </c>
    </row>
    <row r="800" spans="2:4" x14ac:dyDescent="0.3">
      <c r="B800" s="16">
        <v>768</v>
      </c>
      <c r="C800" s="51">
        <v>0.27623695708993612</v>
      </c>
      <c r="D800" s="52">
        <v>4.5062226656636103E-2</v>
      </c>
    </row>
    <row r="801" spans="2:4" x14ac:dyDescent="0.3">
      <c r="B801" s="16">
        <v>769</v>
      </c>
      <c r="C801" s="51">
        <v>0.26807044727636936</v>
      </c>
      <c r="D801" s="52">
        <v>2.9916260163955953E-2</v>
      </c>
    </row>
    <row r="802" spans="2:4" x14ac:dyDescent="0.3">
      <c r="B802" s="16">
        <v>770</v>
      </c>
      <c r="C802" s="51">
        <v>0.29029566310302574</v>
      </c>
      <c r="D802" s="52">
        <v>6.6270310488648107E-2</v>
      </c>
    </row>
    <row r="803" spans="2:4" x14ac:dyDescent="0.3">
      <c r="B803" s="16">
        <v>771</v>
      </c>
      <c r="C803" s="51">
        <v>0.28478400776047924</v>
      </c>
      <c r="D803" s="52">
        <v>7.3056617947021465E-2</v>
      </c>
    </row>
    <row r="804" spans="2:4" x14ac:dyDescent="0.3">
      <c r="B804" s="16">
        <v>772</v>
      </c>
      <c r="C804" s="51">
        <v>0.2618185659507225</v>
      </c>
      <c r="D804" s="52">
        <v>6.3852754475114765E-2</v>
      </c>
    </row>
    <row r="805" spans="2:4" x14ac:dyDescent="0.3">
      <c r="B805" s="16">
        <v>773</v>
      </c>
      <c r="C805" s="51">
        <v>0.26815794141480831</v>
      </c>
      <c r="D805" s="52">
        <v>4.8825648252228723E-2</v>
      </c>
    </row>
    <row r="806" spans="2:4" x14ac:dyDescent="0.3">
      <c r="B806" s="16">
        <v>774</v>
      </c>
      <c r="C806" s="51">
        <v>0.26034779776288891</v>
      </c>
      <c r="D806" s="52">
        <v>3.1129653768339344E-2</v>
      </c>
    </row>
    <row r="807" spans="2:4" x14ac:dyDescent="0.3">
      <c r="B807" s="16">
        <v>775</v>
      </c>
      <c r="C807" s="51">
        <v>0.27465412491139735</v>
      </c>
      <c r="D807" s="52">
        <v>6.5784634363709904E-2</v>
      </c>
    </row>
    <row r="808" spans="2:4" x14ac:dyDescent="0.3">
      <c r="B808" s="16">
        <v>776</v>
      </c>
      <c r="C808" s="51">
        <v>0.26092857625348531</v>
      </c>
      <c r="D808" s="52">
        <v>4.9892203692616627E-2</v>
      </c>
    </row>
    <row r="809" spans="2:4" x14ac:dyDescent="0.3">
      <c r="B809" s="16">
        <v>777</v>
      </c>
      <c r="C809" s="51">
        <v>0.28326788025035543</v>
      </c>
      <c r="D809" s="52">
        <v>2.835707398455432E-2</v>
      </c>
    </row>
    <row r="810" spans="2:4" x14ac:dyDescent="0.3">
      <c r="B810" s="16">
        <v>778</v>
      </c>
      <c r="C810" s="51">
        <v>0.24238607084783645</v>
      </c>
      <c r="D810" s="52">
        <v>8.3294933792173509E-2</v>
      </c>
    </row>
    <row r="811" spans="2:4" x14ac:dyDescent="0.3">
      <c r="B811" s="16">
        <v>779</v>
      </c>
      <c r="C811" s="51">
        <v>0.26352356882134575</v>
      </c>
      <c r="D811" s="52">
        <v>2.6407536289652048E-2</v>
      </c>
    </row>
    <row r="812" spans="2:4" x14ac:dyDescent="0.3">
      <c r="B812" s="16">
        <v>780</v>
      </c>
      <c r="C812" s="51">
        <v>0.27222902326152759</v>
      </c>
      <c r="D812" s="52">
        <v>3.1652854609473854E-2</v>
      </c>
    </row>
    <row r="813" spans="2:4" x14ac:dyDescent="0.3">
      <c r="B813" s="16">
        <v>781</v>
      </c>
      <c r="C813" s="51">
        <v>0.28556003819100023</v>
      </c>
      <c r="D813" s="52">
        <v>4.8690347087438843E-2</v>
      </c>
    </row>
    <row r="814" spans="2:4" x14ac:dyDescent="0.3">
      <c r="B814" s="16">
        <v>782</v>
      </c>
      <c r="C814" s="51">
        <v>0.25702516043053292</v>
      </c>
      <c r="D814" s="52">
        <v>7.0778562323923544E-2</v>
      </c>
    </row>
    <row r="815" spans="2:4" x14ac:dyDescent="0.3">
      <c r="B815" s="16">
        <v>783</v>
      </c>
      <c r="C815" s="51">
        <v>0.26977360233287495</v>
      </c>
      <c r="D815" s="52">
        <v>3.9821487197397212E-2</v>
      </c>
    </row>
    <row r="816" spans="2:4" x14ac:dyDescent="0.3">
      <c r="B816" s="16">
        <v>784</v>
      </c>
      <c r="C816" s="51">
        <v>0.27997937056392519</v>
      </c>
      <c r="D816" s="52">
        <v>5.258382670984954E-2</v>
      </c>
    </row>
    <row r="817" spans="2:4" x14ac:dyDescent="0.3">
      <c r="B817" s="16">
        <v>785</v>
      </c>
      <c r="C817" s="51">
        <v>0.28222339748076924</v>
      </c>
      <c r="D817" s="52">
        <v>2.4157484330933714E-2</v>
      </c>
    </row>
    <row r="818" spans="2:4" x14ac:dyDescent="0.3">
      <c r="B818" s="16">
        <v>786</v>
      </c>
      <c r="C818" s="51">
        <v>0.27190896605840315</v>
      </c>
      <c r="D818" s="52">
        <v>6.2406506413162172E-2</v>
      </c>
    </row>
    <row r="819" spans="2:4" x14ac:dyDescent="0.3">
      <c r="B819" s="16">
        <v>787</v>
      </c>
      <c r="C819" s="51">
        <v>0.26612709256214934</v>
      </c>
      <c r="D819" s="52">
        <v>5.5251063077319362E-2</v>
      </c>
    </row>
    <row r="820" spans="2:4" x14ac:dyDescent="0.3">
      <c r="B820" s="16">
        <v>788</v>
      </c>
      <c r="C820" s="51">
        <v>0.30114949255938206</v>
      </c>
      <c r="D820" s="52">
        <v>6.7981963033393433E-2</v>
      </c>
    </row>
    <row r="821" spans="2:4" x14ac:dyDescent="0.3">
      <c r="B821" s="16">
        <v>789</v>
      </c>
      <c r="C821" s="51">
        <v>0.25718415155244823</v>
      </c>
      <c r="D821" s="52">
        <v>7.129740973557433E-2</v>
      </c>
    </row>
    <row r="822" spans="2:4" x14ac:dyDescent="0.3">
      <c r="B822" s="16">
        <v>790</v>
      </c>
      <c r="C822" s="51">
        <v>0.26440361696384523</v>
      </c>
      <c r="D822" s="52">
        <v>0.10664421897490518</v>
      </c>
    </row>
    <row r="823" spans="2:4" x14ac:dyDescent="0.3">
      <c r="B823" s="16">
        <v>791</v>
      </c>
      <c r="C823" s="51">
        <v>0.27702569121358273</v>
      </c>
      <c r="D823" s="52">
        <v>6.7001128150856223E-2</v>
      </c>
    </row>
    <row r="824" spans="2:4" x14ac:dyDescent="0.3">
      <c r="B824" s="16">
        <v>792</v>
      </c>
      <c r="C824" s="51">
        <v>0.27108202780143431</v>
      </c>
      <c r="D824" s="52">
        <v>2.8652015288893884E-2</v>
      </c>
    </row>
    <row r="825" spans="2:4" x14ac:dyDescent="0.3">
      <c r="B825" s="16">
        <v>793</v>
      </c>
      <c r="C825" s="51">
        <v>0.25403252689683675</v>
      </c>
      <c r="D825" s="52">
        <v>4.035064889417702E-2</v>
      </c>
    </row>
    <row r="826" spans="2:4" x14ac:dyDescent="0.3">
      <c r="B826" s="16">
        <v>794</v>
      </c>
      <c r="C826" s="51">
        <v>0.25303895224843775</v>
      </c>
      <c r="D826" s="52">
        <v>4.5728508343211981E-2</v>
      </c>
    </row>
    <row r="827" spans="2:4" x14ac:dyDescent="0.3">
      <c r="B827" s="16">
        <v>795</v>
      </c>
      <c r="C827" s="51">
        <v>0.27106783252073258</v>
      </c>
      <c r="D827" s="52">
        <v>4.0564929280822767E-2</v>
      </c>
    </row>
    <row r="828" spans="2:4" x14ac:dyDescent="0.3">
      <c r="B828" s="16">
        <v>796</v>
      </c>
      <c r="C828" s="51">
        <v>0.2771452476372398</v>
      </c>
      <c r="D828" s="52">
        <v>4.1958421031452968E-2</v>
      </c>
    </row>
    <row r="829" spans="2:4" x14ac:dyDescent="0.3">
      <c r="B829" s="16">
        <v>797</v>
      </c>
      <c r="C829" s="51">
        <v>0.25715102552418179</v>
      </c>
      <c r="D829" s="52">
        <v>5.3477860541747926E-2</v>
      </c>
    </row>
    <row r="830" spans="2:4" x14ac:dyDescent="0.3">
      <c r="B830" s="16">
        <v>798</v>
      </c>
      <c r="C830" s="51">
        <v>0.26778997205544436</v>
      </c>
      <c r="D830" s="52">
        <v>5.4817334297100756E-2</v>
      </c>
    </row>
    <row r="831" spans="2:4" x14ac:dyDescent="0.3">
      <c r="B831" s="16">
        <v>799</v>
      </c>
      <c r="C831" s="51">
        <v>0.25463610263975422</v>
      </c>
      <c r="D831" s="52">
        <v>2.2383648155164821E-2</v>
      </c>
    </row>
    <row r="832" spans="2:4" x14ac:dyDescent="0.3">
      <c r="B832" s="16">
        <v>800</v>
      </c>
      <c r="C832" s="51">
        <v>0.27639136322881735</v>
      </c>
      <c r="D832" s="52">
        <v>4.7579708653420295E-2</v>
      </c>
    </row>
    <row r="833" spans="2:4" x14ac:dyDescent="0.3">
      <c r="B833" s="16">
        <v>801</v>
      </c>
      <c r="C833" s="51">
        <v>0.26137748081641804</v>
      </c>
      <c r="D833" s="52">
        <v>3.4759148958991105E-2</v>
      </c>
    </row>
    <row r="834" spans="2:4" x14ac:dyDescent="0.3">
      <c r="B834" s="16">
        <v>802</v>
      </c>
      <c r="C834" s="51">
        <v>0.28747408278140829</v>
      </c>
      <c r="D834" s="52">
        <v>4.8436762648056172E-2</v>
      </c>
    </row>
    <row r="835" spans="2:4" x14ac:dyDescent="0.3">
      <c r="B835" s="16">
        <v>803</v>
      </c>
      <c r="C835" s="51">
        <v>0.2745995350377633</v>
      </c>
      <c r="D835" s="52">
        <v>6.2036275549235506E-2</v>
      </c>
    </row>
    <row r="836" spans="2:4" x14ac:dyDescent="0.3">
      <c r="B836" s="16">
        <v>804</v>
      </c>
      <c r="C836" s="51">
        <v>0.26657625202974594</v>
      </c>
      <c r="D836" s="52">
        <v>5.8410995686683682E-2</v>
      </c>
    </row>
    <row r="837" spans="2:4" x14ac:dyDescent="0.3">
      <c r="B837" s="16">
        <v>805</v>
      </c>
      <c r="C837" s="51">
        <v>0.28836706270101192</v>
      </c>
      <c r="D837" s="52">
        <v>0.11272272871746622</v>
      </c>
    </row>
    <row r="838" spans="2:4" x14ac:dyDescent="0.3">
      <c r="B838" s="16">
        <v>806</v>
      </c>
      <c r="C838" s="51">
        <v>0.26432318832594093</v>
      </c>
      <c r="D838" s="52">
        <v>0.10856597849119125</v>
      </c>
    </row>
    <row r="839" spans="2:4" x14ac:dyDescent="0.3">
      <c r="B839" s="16">
        <v>807</v>
      </c>
      <c r="C839" s="51">
        <v>0.26164434131660258</v>
      </c>
      <c r="D839" s="52">
        <v>2.3287213056770329E-2</v>
      </c>
    </row>
    <row r="840" spans="2:4" x14ac:dyDescent="0.3">
      <c r="B840" s="16">
        <v>808</v>
      </c>
      <c r="C840" s="51">
        <v>0.26435973150603559</v>
      </c>
      <c r="D840" s="52">
        <v>4.0610814944252248E-2</v>
      </c>
    </row>
    <row r="841" spans="2:4" x14ac:dyDescent="0.3">
      <c r="B841" s="16">
        <v>809</v>
      </c>
      <c r="C841" s="51">
        <v>0.30330736467917896</v>
      </c>
      <c r="D841" s="52">
        <v>2.9118336703099199E-2</v>
      </c>
    </row>
    <row r="842" spans="2:4" x14ac:dyDescent="0.3">
      <c r="B842" s="16">
        <v>810</v>
      </c>
      <c r="C842" s="51">
        <v>0.2741684518222981</v>
      </c>
      <c r="D842" s="52">
        <v>4.9233111897216061E-3</v>
      </c>
    </row>
    <row r="843" spans="2:4" x14ac:dyDescent="0.3">
      <c r="B843" s="16">
        <v>811</v>
      </c>
      <c r="C843" s="51">
        <v>0.26507381499640531</v>
      </c>
      <c r="D843" s="52">
        <v>5.2956251019049258E-2</v>
      </c>
    </row>
    <row r="844" spans="2:4" x14ac:dyDescent="0.3">
      <c r="B844" s="16">
        <v>812</v>
      </c>
      <c r="C844" s="51">
        <v>0.27272236772648656</v>
      </c>
      <c r="D844" s="52">
        <v>4.8982296246311452E-2</v>
      </c>
    </row>
    <row r="845" spans="2:4" x14ac:dyDescent="0.3">
      <c r="B845" s="16">
        <v>813</v>
      </c>
      <c r="C845" s="51">
        <v>0.26596565632662139</v>
      </c>
      <c r="D845" s="52">
        <v>6.097467905081326E-2</v>
      </c>
    </row>
    <row r="846" spans="2:4" x14ac:dyDescent="0.3">
      <c r="B846" s="16">
        <v>814</v>
      </c>
      <c r="C846" s="51">
        <v>0.26642726576411702</v>
      </c>
      <c r="D846" s="52">
        <v>1.794176932493026E-2</v>
      </c>
    </row>
    <row r="847" spans="2:4" x14ac:dyDescent="0.3">
      <c r="B847" s="16">
        <v>815</v>
      </c>
      <c r="C847" s="51">
        <v>0.26360078984119084</v>
      </c>
      <c r="D847" s="52">
        <v>6.4803885227458904E-2</v>
      </c>
    </row>
    <row r="848" spans="2:4" x14ac:dyDescent="0.3">
      <c r="B848" s="16">
        <v>816</v>
      </c>
      <c r="C848" s="51">
        <v>0.26648673764700054</v>
      </c>
      <c r="D848" s="52">
        <v>4.7772213177456481E-2</v>
      </c>
    </row>
    <row r="849" spans="2:4" x14ac:dyDescent="0.3">
      <c r="B849" s="16">
        <v>817</v>
      </c>
      <c r="C849" s="51">
        <v>0.26628409840701639</v>
      </c>
      <c r="D849" s="52">
        <v>6.1182043454304016E-2</v>
      </c>
    </row>
    <row r="850" spans="2:4" x14ac:dyDescent="0.3">
      <c r="B850" s="16">
        <v>818</v>
      </c>
      <c r="C850" s="51">
        <v>0.25883232460062705</v>
      </c>
      <c r="D850" s="52">
        <v>5.0510785386380895E-2</v>
      </c>
    </row>
    <row r="851" spans="2:4" x14ac:dyDescent="0.3">
      <c r="B851" s="16">
        <v>819</v>
      </c>
      <c r="C851" s="51">
        <v>0.25861149916626663</v>
      </c>
      <c r="D851" s="52">
        <v>5.8532656435854646E-2</v>
      </c>
    </row>
    <row r="852" spans="2:4" x14ac:dyDescent="0.3">
      <c r="B852" s="16">
        <v>820</v>
      </c>
      <c r="C852" s="51">
        <v>0.25432970174046349</v>
      </c>
      <c r="D852" s="52">
        <v>5.7125392289127032E-2</v>
      </c>
    </row>
    <row r="853" spans="2:4" x14ac:dyDescent="0.3">
      <c r="B853" s="16">
        <v>821</v>
      </c>
      <c r="C853" s="51">
        <v>0.28033878806222901</v>
      </c>
      <c r="D853" s="52">
        <v>4.7931503839044029E-2</v>
      </c>
    </row>
    <row r="854" spans="2:4" x14ac:dyDescent="0.3">
      <c r="B854" s="16">
        <v>822</v>
      </c>
      <c r="C854" s="51">
        <v>0.25568023302020543</v>
      </c>
      <c r="D854" s="52">
        <v>3.4432521956941999E-2</v>
      </c>
    </row>
    <row r="855" spans="2:4" x14ac:dyDescent="0.3">
      <c r="B855" s="16">
        <v>823</v>
      </c>
      <c r="C855" s="51">
        <v>0.2655643161697584</v>
      </c>
      <c r="D855" s="52">
        <v>2.1345692808522571E-2</v>
      </c>
    </row>
    <row r="856" spans="2:4" x14ac:dyDescent="0.3">
      <c r="B856" s="16">
        <v>824</v>
      </c>
      <c r="C856" s="51">
        <v>0.27281619590167477</v>
      </c>
      <c r="D856" s="52">
        <v>-4.2552504820008892E-3</v>
      </c>
    </row>
    <row r="857" spans="2:4" x14ac:dyDescent="0.3">
      <c r="B857" s="16">
        <v>825</v>
      </c>
      <c r="C857" s="51">
        <v>0.25334033063493205</v>
      </c>
      <c r="D857" s="52">
        <v>0.11092404023823671</v>
      </c>
    </row>
    <row r="858" spans="2:4" x14ac:dyDescent="0.3">
      <c r="B858" s="16">
        <v>826</v>
      </c>
      <c r="C858" s="51">
        <v>0.26388620649627176</v>
      </c>
      <c r="D858" s="52">
        <v>5.7732199107608934E-2</v>
      </c>
    </row>
    <row r="859" spans="2:4" x14ac:dyDescent="0.3">
      <c r="B859" s="16">
        <v>827</v>
      </c>
      <c r="C859" s="51">
        <v>0.27571359427670866</v>
      </c>
      <c r="D859" s="52">
        <v>4.6259331695496494E-2</v>
      </c>
    </row>
    <row r="860" spans="2:4" x14ac:dyDescent="0.3">
      <c r="B860" s="16">
        <v>828</v>
      </c>
      <c r="C860" s="51">
        <v>0.2631801710944941</v>
      </c>
      <c r="D860" s="52">
        <v>6.4049573545160929E-2</v>
      </c>
    </row>
    <row r="861" spans="2:4" x14ac:dyDescent="0.3">
      <c r="B861" s="16">
        <v>829</v>
      </c>
      <c r="C861" s="51">
        <v>0.24457102205321204</v>
      </c>
      <c r="D861" s="52">
        <v>5.4778606995024424E-2</v>
      </c>
    </row>
    <row r="862" spans="2:4" x14ac:dyDescent="0.3">
      <c r="B862" s="16">
        <v>830</v>
      </c>
      <c r="C862" s="51">
        <v>0.26726154230616062</v>
      </c>
      <c r="D862" s="52">
        <v>5.9872178788364587E-2</v>
      </c>
    </row>
    <row r="863" spans="2:4" x14ac:dyDescent="0.3">
      <c r="B863" s="16">
        <v>831</v>
      </c>
      <c r="C863" s="51">
        <v>0.2655297227780114</v>
      </c>
      <c r="D863" s="52">
        <v>2.9294487115928951E-2</v>
      </c>
    </row>
    <row r="864" spans="2:4" x14ac:dyDescent="0.3">
      <c r="B864" s="16">
        <v>832</v>
      </c>
      <c r="C864" s="51">
        <v>0.26754968727802958</v>
      </c>
      <c r="D864" s="52">
        <v>2.000591813397146E-2</v>
      </c>
    </row>
    <row r="865" spans="2:4" x14ac:dyDescent="0.3">
      <c r="B865" s="16">
        <v>833</v>
      </c>
      <c r="C865" s="51">
        <v>0.26233507068713052</v>
      </c>
      <c r="D865" s="52">
        <v>6.0683560885038804E-2</v>
      </c>
    </row>
    <row r="866" spans="2:4" x14ac:dyDescent="0.3">
      <c r="B866" s="16">
        <v>834</v>
      </c>
      <c r="C866" s="51">
        <v>0.26444380522193212</v>
      </c>
      <c r="D866" s="52">
        <v>8.9148018454548034E-2</v>
      </c>
    </row>
    <row r="867" spans="2:4" x14ac:dyDescent="0.3">
      <c r="B867" s="16">
        <v>835</v>
      </c>
      <c r="C867" s="51">
        <v>0.25650428950116788</v>
      </c>
      <c r="D867" s="52">
        <v>8.6643812751393462E-2</v>
      </c>
    </row>
    <row r="868" spans="2:4" x14ac:dyDescent="0.3">
      <c r="B868" s="16">
        <v>836</v>
      </c>
      <c r="C868" s="51">
        <v>0.26294106517425414</v>
      </c>
      <c r="D868" s="52">
        <v>3.9674153909527519E-2</v>
      </c>
    </row>
    <row r="869" spans="2:4" x14ac:dyDescent="0.3">
      <c r="B869" s="16">
        <v>837</v>
      </c>
      <c r="C869" s="51">
        <v>0.26695599087351324</v>
      </c>
      <c r="D869" s="52">
        <v>2.0916074351343378E-2</v>
      </c>
    </row>
    <row r="870" spans="2:4" x14ac:dyDescent="0.3">
      <c r="B870" s="16">
        <v>838</v>
      </c>
      <c r="C870" s="51">
        <v>0.28162173063026347</v>
      </c>
      <c r="D870" s="52">
        <v>3.852361703980299E-2</v>
      </c>
    </row>
    <row r="871" spans="2:4" x14ac:dyDescent="0.3">
      <c r="B871" s="16">
        <v>839</v>
      </c>
      <c r="C871" s="51">
        <v>0.26451680090618057</v>
      </c>
      <c r="D871" s="52">
        <v>4.5502620755534656E-2</v>
      </c>
    </row>
    <row r="872" spans="2:4" x14ac:dyDescent="0.3">
      <c r="B872" s="16">
        <v>840</v>
      </c>
      <c r="C872" s="51">
        <v>0.25231988507274566</v>
      </c>
      <c r="D872" s="52">
        <v>1.3060791510520559E-2</v>
      </c>
    </row>
    <row r="873" spans="2:4" x14ac:dyDescent="0.3">
      <c r="B873" s="16">
        <v>841</v>
      </c>
      <c r="C873" s="51">
        <v>0.26092088887650028</v>
      </c>
      <c r="D873" s="52">
        <v>6.7814781050915159E-3</v>
      </c>
    </row>
    <row r="874" spans="2:4" x14ac:dyDescent="0.3">
      <c r="B874" s="16">
        <v>842</v>
      </c>
      <c r="C874" s="51">
        <v>0.26600549278186547</v>
      </c>
      <c r="D874" s="52">
        <v>5.9471848397144964E-2</v>
      </c>
    </row>
    <row r="875" spans="2:4" x14ac:dyDescent="0.3">
      <c r="B875" s="16">
        <v>843</v>
      </c>
      <c r="C875" s="51">
        <v>0.25636021478908938</v>
      </c>
      <c r="D875" s="52">
        <v>4.0854050579421861E-2</v>
      </c>
    </row>
    <row r="876" spans="2:4" x14ac:dyDescent="0.3">
      <c r="B876" s="16">
        <v>844</v>
      </c>
      <c r="C876" s="51">
        <v>0.27121669878849219</v>
      </c>
      <c r="D876" s="52">
        <v>7.1319302055832215E-2</v>
      </c>
    </row>
    <row r="877" spans="2:4" x14ac:dyDescent="0.3">
      <c r="B877" s="16">
        <v>845</v>
      </c>
      <c r="C877" s="51">
        <v>0.27905793288784453</v>
      </c>
      <c r="D877" s="52">
        <v>0.10154334419611796</v>
      </c>
    </row>
    <row r="878" spans="2:4" x14ac:dyDescent="0.3">
      <c r="B878" s="16">
        <v>846</v>
      </c>
      <c r="C878" s="51">
        <v>0.25943711082592719</v>
      </c>
      <c r="D878" s="52">
        <v>6.3740593490266034E-2</v>
      </c>
    </row>
    <row r="879" spans="2:4" x14ac:dyDescent="0.3">
      <c r="B879" s="16">
        <v>847</v>
      </c>
      <c r="C879" s="51">
        <v>0.26371540835159857</v>
      </c>
      <c r="D879" s="52">
        <v>8.3346017052932431E-2</v>
      </c>
    </row>
    <row r="880" spans="2:4" x14ac:dyDescent="0.3">
      <c r="B880" s="16">
        <v>848</v>
      </c>
      <c r="C880" s="51">
        <v>0.26138497709970943</v>
      </c>
      <c r="D880" s="52">
        <v>1.5094570185013395E-2</v>
      </c>
    </row>
    <row r="881" spans="2:4" x14ac:dyDescent="0.3">
      <c r="B881" s="16">
        <v>849</v>
      </c>
      <c r="C881" s="51">
        <v>0.27682644644019527</v>
      </c>
      <c r="D881" s="52">
        <v>5.8594454551179891E-2</v>
      </c>
    </row>
    <row r="882" spans="2:4" x14ac:dyDescent="0.3">
      <c r="B882" s="16">
        <v>850</v>
      </c>
      <c r="C882" s="51">
        <v>0.25837191429914003</v>
      </c>
      <c r="D882" s="52">
        <v>3.1686290092827356E-2</v>
      </c>
    </row>
    <row r="883" spans="2:4" x14ac:dyDescent="0.3">
      <c r="B883" s="16">
        <v>851</v>
      </c>
      <c r="C883" s="51">
        <v>0.25286771838086214</v>
      </c>
      <c r="D883" s="52">
        <v>4.2851908133973556E-2</v>
      </c>
    </row>
    <row r="884" spans="2:4" x14ac:dyDescent="0.3">
      <c r="B884" s="16">
        <v>852</v>
      </c>
      <c r="C884" s="51">
        <v>0.25613079118370352</v>
      </c>
      <c r="D884" s="52">
        <v>2.2727946758043072E-2</v>
      </c>
    </row>
    <row r="885" spans="2:4" x14ac:dyDescent="0.3">
      <c r="B885" s="16">
        <v>853</v>
      </c>
      <c r="C885" s="51">
        <v>0.26280836303289251</v>
      </c>
      <c r="D885" s="52">
        <v>5.0514790904805956E-2</v>
      </c>
    </row>
    <row r="886" spans="2:4" x14ac:dyDescent="0.3">
      <c r="B886" s="16">
        <v>854</v>
      </c>
      <c r="C886" s="51">
        <v>0.27389181893726816</v>
      </c>
      <c r="D886" s="52">
        <v>7.7427617103112814E-2</v>
      </c>
    </row>
    <row r="887" spans="2:4" x14ac:dyDescent="0.3">
      <c r="B887" s="16">
        <v>855</v>
      </c>
      <c r="C887" s="51">
        <v>0.27762025442663302</v>
      </c>
      <c r="D887" s="52">
        <v>2.5476376101077603E-2</v>
      </c>
    </row>
    <row r="888" spans="2:4" x14ac:dyDescent="0.3">
      <c r="B888" s="16">
        <v>856</v>
      </c>
      <c r="C888" s="51">
        <v>0.27094001423317338</v>
      </c>
      <c r="D888" s="52">
        <v>7.4419966604644269E-2</v>
      </c>
    </row>
    <row r="889" spans="2:4" x14ac:dyDescent="0.3">
      <c r="B889" s="16">
        <v>857</v>
      </c>
      <c r="C889" s="51">
        <v>0.27730969696782004</v>
      </c>
      <c r="D889" s="52">
        <v>7.989004724470973E-2</v>
      </c>
    </row>
    <row r="890" spans="2:4" x14ac:dyDescent="0.3">
      <c r="B890" s="16">
        <v>858</v>
      </c>
      <c r="C890" s="51">
        <v>0.26861185298910534</v>
      </c>
      <c r="D890" s="52">
        <v>3.6352423711780123E-2</v>
      </c>
    </row>
    <row r="891" spans="2:4" x14ac:dyDescent="0.3">
      <c r="B891" s="16">
        <v>859</v>
      </c>
      <c r="C891" s="51">
        <v>0.26687285806480288</v>
      </c>
      <c r="D891" s="52">
        <v>1.5370916098262192E-2</v>
      </c>
    </row>
    <row r="892" spans="2:4" x14ac:dyDescent="0.3">
      <c r="B892" s="16">
        <v>860</v>
      </c>
      <c r="C892" s="51">
        <v>0.25454492496422965</v>
      </c>
      <c r="D892" s="52">
        <v>2.0044606992769703E-2</v>
      </c>
    </row>
    <row r="893" spans="2:4" x14ac:dyDescent="0.3">
      <c r="B893" s="16">
        <v>861</v>
      </c>
      <c r="C893" s="51">
        <v>0.2468004104231625</v>
      </c>
      <c r="D893" s="52">
        <v>5.8847516372052842E-2</v>
      </c>
    </row>
    <row r="894" spans="2:4" x14ac:dyDescent="0.3">
      <c r="B894" s="16">
        <v>862</v>
      </c>
      <c r="C894" s="51">
        <v>0.27055604488650731</v>
      </c>
      <c r="D894" s="52">
        <v>4.7680927302057134E-3</v>
      </c>
    </row>
    <row r="895" spans="2:4" x14ac:dyDescent="0.3">
      <c r="B895" s="16">
        <v>863</v>
      </c>
      <c r="C895" s="51">
        <v>0.25895612425078546</v>
      </c>
      <c r="D895" s="52">
        <v>6.519857703153828E-2</v>
      </c>
    </row>
    <row r="896" spans="2:4" x14ac:dyDescent="0.3">
      <c r="B896" s="16">
        <v>864</v>
      </c>
      <c r="C896" s="51">
        <v>0.26228529950754725</v>
      </c>
      <c r="D896" s="52">
        <v>9.5051112901312712E-2</v>
      </c>
    </row>
    <row r="897" spans="2:4" x14ac:dyDescent="0.3">
      <c r="B897" s="16">
        <v>865</v>
      </c>
      <c r="C897" s="51">
        <v>0.26652923108082432</v>
      </c>
      <c r="D897" s="52">
        <v>4.5466198108964129E-2</v>
      </c>
    </row>
    <row r="898" spans="2:4" x14ac:dyDescent="0.3">
      <c r="B898" s="16">
        <v>866</v>
      </c>
      <c r="C898" s="51">
        <v>0.28563374507830575</v>
      </c>
      <c r="D898" s="52">
        <v>7.2310800320492877E-2</v>
      </c>
    </row>
    <row r="899" spans="2:4" x14ac:dyDescent="0.3">
      <c r="B899" s="16">
        <v>867</v>
      </c>
      <c r="C899" s="51">
        <v>0.26498692624777415</v>
      </c>
      <c r="D899" s="52">
        <v>6.5547600088786545E-2</v>
      </c>
    </row>
    <row r="900" spans="2:4" x14ac:dyDescent="0.3">
      <c r="B900" s="16">
        <v>868</v>
      </c>
      <c r="C900" s="51">
        <v>0.26188641493246745</v>
      </c>
      <c r="D900" s="52">
        <v>3.0877626791974373E-2</v>
      </c>
    </row>
    <row r="901" spans="2:4" x14ac:dyDescent="0.3">
      <c r="B901" s="16">
        <v>869</v>
      </c>
      <c r="C901" s="51">
        <v>0.27281115153091634</v>
      </c>
      <c r="D901" s="52">
        <v>3.290610277954073E-2</v>
      </c>
    </row>
    <row r="902" spans="2:4" x14ac:dyDescent="0.3">
      <c r="B902" s="16">
        <v>870</v>
      </c>
      <c r="C902" s="51">
        <v>0.26777298121005438</v>
      </c>
      <c r="D902" s="52">
        <v>3.515550307485265E-2</v>
      </c>
    </row>
    <row r="903" spans="2:4" x14ac:dyDescent="0.3">
      <c r="B903" s="16">
        <v>871</v>
      </c>
      <c r="C903" s="51">
        <v>0.24798968907906022</v>
      </c>
      <c r="D903" s="52">
        <v>3.2544145622377021E-2</v>
      </c>
    </row>
    <row r="904" spans="2:4" x14ac:dyDescent="0.3">
      <c r="B904" s="16">
        <v>872</v>
      </c>
      <c r="C904" s="51">
        <v>0.28234283134827781</v>
      </c>
      <c r="D904" s="52">
        <v>7.1437648671174858E-2</v>
      </c>
    </row>
    <row r="905" spans="2:4" x14ac:dyDescent="0.3">
      <c r="B905" s="16">
        <v>873</v>
      </c>
      <c r="C905" s="51">
        <v>0.26402396286695995</v>
      </c>
      <c r="D905" s="52">
        <v>6.8246430447964829E-2</v>
      </c>
    </row>
    <row r="906" spans="2:4" x14ac:dyDescent="0.3">
      <c r="B906" s="16">
        <v>874</v>
      </c>
      <c r="C906" s="51">
        <v>0.27539339942600571</v>
      </c>
      <c r="D906" s="52">
        <v>7.3871016527424158E-2</v>
      </c>
    </row>
    <row r="907" spans="2:4" x14ac:dyDescent="0.3">
      <c r="B907" s="16">
        <v>875</v>
      </c>
      <c r="C907" s="51">
        <v>0.24773992929872923</v>
      </c>
      <c r="D907" s="52">
        <v>4.5615021613048798E-2</v>
      </c>
    </row>
    <row r="908" spans="2:4" x14ac:dyDescent="0.3">
      <c r="B908" s="16">
        <v>876</v>
      </c>
      <c r="C908" s="51">
        <v>0.2818129367850834</v>
      </c>
      <c r="D908" s="52">
        <v>4.7644831205748098E-2</v>
      </c>
    </row>
    <row r="909" spans="2:4" x14ac:dyDescent="0.3">
      <c r="B909" s="16">
        <v>877</v>
      </c>
      <c r="C909" s="51">
        <v>0.25985437868285122</v>
      </c>
      <c r="D909" s="52">
        <v>6.3393279493019553E-2</v>
      </c>
    </row>
    <row r="910" spans="2:4" x14ac:dyDescent="0.3">
      <c r="B910" s="16">
        <v>878</v>
      </c>
      <c r="C910" s="51">
        <v>0.27106145329544024</v>
      </c>
      <c r="D910" s="52">
        <v>6.6609804439925355E-2</v>
      </c>
    </row>
    <row r="911" spans="2:4" x14ac:dyDescent="0.3">
      <c r="B911" s="16">
        <v>879</v>
      </c>
      <c r="C911" s="51">
        <v>0.275155562040445</v>
      </c>
      <c r="D911" s="52">
        <v>6.2785661914854546E-2</v>
      </c>
    </row>
    <row r="912" spans="2:4" x14ac:dyDescent="0.3">
      <c r="B912" s="16">
        <v>880</v>
      </c>
      <c r="C912" s="51">
        <v>0.25842407840206594</v>
      </c>
      <c r="D912" s="52">
        <v>4.1431367847083192E-2</v>
      </c>
    </row>
    <row r="913" spans="2:4" x14ac:dyDescent="0.3">
      <c r="B913" s="16">
        <v>881</v>
      </c>
      <c r="C913" s="51">
        <v>0.26304764608927689</v>
      </c>
      <c r="D913" s="52">
        <v>2.5581855822401276E-2</v>
      </c>
    </row>
    <row r="914" spans="2:4" x14ac:dyDescent="0.3">
      <c r="B914" s="16">
        <v>882</v>
      </c>
      <c r="C914" s="51">
        <v>0.2511776468924396</v>
      </c>
      <c r="D914" s="52">
        <v>4.1924768166654372E-2</v>
      </c>
    </row>
    <row r="915" spans="2:4" x14ac:dyDescent="0.3">
      <c r="B915" s="16">
        <v>883</v>
      </c>
      <c r="C915" s="51">
        <v>0.26017794404236882</v>
      </c>
      <c r="D915" s="52">
        <v>5.3040727791613868E-2</v>
      </c>
    </row>
    <row r="916" spans="2:4" x14ac:dyDescent="0.3">
      <c r="B916" s="16">
        <v>884</v>
      </c>
      <c r="C916" s="51">
        <v>0.26132249962838672</v>
      </c>
      <c r="D916" s="52">
        <v>5.4209202922516922E-2</v>
      </c>
    </row>
    <row r="917" spans="2:4" x14ac:dyDescent="0.3">
      <c r="B917" s="16">
        <v>885</v>
      </c>
      <c r="C917" s="51">
        <v>0.25566168265790695</v>
      </c>
      <c r="D917" s="52">
        <v>2.6877675132034238E-2</v>
      </c>
    </row>
    <row r="918" spans="2:4" x14ac:dyDescent="0.3">
      <c r="B918" s="16">
        <v>886</v>
      </c>
      <c r="C918" s="51">
        <v>0.26643416720679336</v>
      </c>
      <c r="D918" s="52">
        <v>5.3071349322484841E-2</v>
      </c>
    </row>
    <row r="919" spans="2:4" x14ac:dyDescent="0.3">
      <c r="B919" s="16">
        <v>887</v>
      </c>
      <c r="C919" s="51">
        <v>0.2840524034829145</v>
      </c>
      <c r="D919" s="52">
        <v>5.9018776978482318E-2</v>
      </c>
    </row>
    <row r="920" spans="2:4" x14ac:dyDescent="0.3">
      <c r="B920" s="16">
        <v>888</v>
      </c>
      <c r="C920" s="51">
        <v>0.27192028926695161</v>
      </c>
      <c r="D920" s="52">
        <v>5.2885983059561013E-2</v>
      </c>
    </row>
    <row r="921" spans="2:4" x14ac:dyDescent="0.3">
      <c r="B921" s="16">
        <v>889</v>
      </c>
      <c r="C921" s="51">
        <v>0.26230365631725105</v>
      </c>
      <c r="D921" s="52">
        <v>6.617103917344444E-2</v>
      </c>
    </row>
    <row r="922" spans="2:4" x14ac:dyDescent="0.3">
      <c r="B922" s="16">
        <v>890</v>
      </c>
      <c r="C922" s="51">
        <v>0.26355959145467417</v>
      </c>
      <c r="D922" s="52">
        <v>4.8033339680138031E-2</v>
      </c>
    </row>
    <row r="923" spans="2:4" x14ac:dyDescent="0.3">
      <c r="B923" s="16">
        <v>891</v>
      </c>
      <c r="C923" s="51">
        <v>0.26331746878043905</v>
      </c>
      <c r="D923" s="52">
        <v>1.6812704618591006E-2</v>
      </c>
    </row>
    <row r="924" spans="2:4" x14ac:dyDescent="0.3">
      <c r="B924" s="16">
        <v>892</v>
      </c>
      <c r="C924" s="51">
        <v>0.24447566000227711</v>
      </c>
      <c r="D924" s="52">
        <v>9.395475307429639E-2</v>
      </c>
    </row>
    <row r="925" spans="2:4" x14ac:dyDescent="0.3">
      <c r="B925" s="16">
        <v>893</v>
      </c>
      <c r="C925" s="51">
        <v>0.26951515719201724</v>
      </c>
      <c r="D925" s="52">
        <v>8.6260405657565528E-2</v>
      </c>
    </row>
    <row r="926" spans="2:4" x14ac:dyDescent="0.3">
      <c r="B926" s="16">
        <v>894</v>
      </c>
      <c r="C926" s="51">
        <v>0.26356229670191228</v>
      </c>
      <c r="D926" s="52">
        <v>2.8200935656723276E-2</v>
      </c>
    </row>
    <row r="927" spans="2:4" x14ac:dyDescent="0.3">
      <c r="B927" s="16">
        <v>895</v>
      </c>
      <c r="C927" s="51">
        <v>0.26036231860725795</v>
      </c>
      <c r="D927" s="52">
        <v>2.1870369896763327E-2</v>
      </c>
    </row>
    <row r="928" spans="2:4" x14ac:dyDescent="0.3">
      <c r="B928" s="16">
        <v>896</v>
      </c>
      <c r="C928" s="51">
        <v>0.26071137214354401</v>
      </c>
      <c r="D928" s="52">
        <v>8.9955947950672882E-2</v>
      </c>
    </row>
    <row r="929" spans="2:4" x14ac:dyDescent="0.3">
      <c r="B929" s="16">
        <v>897</v>
      </c>
      <c r="C929" s="51">
        <v>0.29492167125853136</v>
      </c>
      <c r="D929" s="52">
        <v>8.4287989618991588E-2</v>
      </c>
    </row>
    <row r="930" spans="2:4" x14ac:dyDescent="0.3">
      <c r="B930" s="16">
        <v>898</v>
      </c>
      <c r="C930" s="51">
        <v>0.25600638815616938</v>
      </c>
      <c r="D930" s="52">
        <v>4.8568173877711028E-2</v>
      </c>
    </row>
    <row r="931" spans="2:4" x14ac:dyDescent="0.3">
      <c r="B931" s="16">
        <v>899</v>
      </c>
      <c r="C931" s="51">
        <v>0.25449595210568665</v>
      </c>
      <c r="D931" s="52">
        <v>4.330902089147054E-2</v>
      </c>
    </row>
    <row r="932" spans="2:4" x14ac:dyDescent="0.3">
      <c r="B932" s="16">
        <v>900</v>
      </c>
      <c r="C932" s="51">
        <v>0.25356343502679762</v>
      </c>
      <c r="D932" s="52">
        <v>7.4735177951222337E-2</v>
      </c>
    </row>
    <row r="933" spans="2:4" x14ac:dyDescent="0.3">
      <c r="B933" s="16">
        <v>901</v>
      </c>
      <c r="C933" s="51">
        <v>0.25411870265511893</v>
      </c>
      <c r="D933" s="52">
        <v>3.0846678384635604E-2</v>
      </c>
    </row>
    <row r="934" spans="2:4" x14ac:dyDescent="0.3">
      <c r="B934" s="16">
        <v>902</v>
      </c>
      <c r="C934" s="51">
        <v>0.2669340865393644</v>
      </c>
      <c r="D934" s="52">
        <v>3.6949992052938085E-2</v>
      </c>
    </row>
    <row r="935" spans="2:4" x14ac:dyDescent="0.3">
      <c r="B935" s="16">
        <v>903</v>
      </c>
      <c r="C935" s="51">
        <v>0.24825813126376386</v>
      </c>
      <c r="D935" s="52">
        <v>6.7171616848009125E-2</v>
      </c>
    </row>
    <row r="936" spans="2:4" x14ac:dyDescent="0.3">
      <c r="B936" s="16">
        <v>904</v>
      </c>
      <c r="C936" s="51">
        <v>0.24581280034573449</v>
      </c>
      <c r="D936" s="52">
        <v>4.7214316781516025E-2</v>
      </c>
    </row>
    <row r="937" spans="2:4" x14ac:dyDescent="0.3">
      <c r="B937" s="16">
        <v>905</v>
      </c>
      <c r="C937" s="51">
        <v>0.28438700374633524</v>
      </c>
      <c r="D937" s="52">
        <v>5.2028659040377026E-2</v>
      </c>
    </row>
    <row r="938" spans="2:4" x14ac:dyDescent="0.3">
      <c r="B938" s="16">
        <v>906</v>
      </c>
      <c r="C938" s="51">
        <v>0.25571318259920062</v>
      </c>
      <c r="D938" s="52">
        <v>6.7176543711695152E-2</v>
      </c>
    </row>
    <row r="939" spans="2:4" x14ac:dyDescent="0.3">
      <c r="B939" s="16">
        <v>907</v>
      </c>
      <c r="C939" s="51">
        <v>0.2761859454001182</v>
      </c>
      <c r="D939" s="52">
        <v>7.1732037108974731E-2</v>
      </c>
    </row>
    <row r="940" spans="2:4" x14ac:dyDescent="0.3">
      <c r="B940" s="16">
        <v>908</v>
      </c>
      <c r="C940" s="51">
        <v>0.27614181129325471</v>
      </c>
      <c r="D940" s="52">
        <v>7.0972507948547744E-2</v>
      </c>
    </row>
    <row r="941" spans="2:4" x14ac:dyDescent="0.3">
      <c r="B941" s="16">
        <v>909</v>
      </c>
      <c r="C941" s="51">
        <v>0.25950454518168947</v>
      </c>
      <c r="D941" s="52">
        <v>3.4842054893646328E-2</v>
      </c>
    </row>
    <row r="942" spans="2:4" x14ac:dyDescent="0.3">
      <c r="B942" s="16">
        <v>910</v>
      </c>
      <c r="C942" s="51">
        <v>0.25928906019152725</v>
      </c>
      <c r="D942" s="52">
        <v>7.2509488629919946E-2</v>
      </c>
    </row>
    <row r="943" spans="2:4" x14ac:dyDescent="0.3">
      <c r="B943" s="16">
        <v>911</v>
      </c>
      <c r="C943" s="51">
        <v>0.25287636751376069</v>
      </c>
      <c r="D943" s="52">
        <v>6.8661076531648893E-2</v>
      </c>
    </row>
    <row r="944" spans="2:4" x14ac:dyDescent="0.3">
      <c r="B944" s="16">
        <v>912</v>
      </c>
      <c r="C944" s="51">
        <v>0.25263585010800771</v>
      </c>
      <c r="D944" s="52">
        <v>5.4221092182683867E-2</v>
      </c>
    </row>
    <row r="945" spans="2:4" x14ac:dyDescent="0.3">
      <c r="B945" s="16">
        <v>913</v>
      </c>
      <c r="C945" s="51">
        <v>0.25409887116632623</v>
      </c>
      <c r="D945" s="52">
        <v>5.4625700999322888E-2</v>
      </c>
    </row>
    <row r="946" spans="2:4" x14ac:dyDescent="0.3">
      <c r="B946" s="16">
        <v>914</v>
      </c>
      <c r="C946" s="51">
        <v>0.27996961288435546</v>
      </c>
      <c r="D946" s="52">
        <v>1.5868839606445515E-2</v>
      </c>
    </row>
    <row r="947" spans="2:4" x14ac:dyDescent="0.3">
      <c r="B947" s="16">
        <v>915</v>
      </c>
      <c r="C947" s="51">
        <v>0.31668984390257188</v>
      </c>
      <c r="D947" s="52">
        <v>4.9626007141521877E-2</v>
      </c>
    </row>
    <row r="948" spans="2:4" x14ac:dyDescent="0.3">
      <c r="B948" s="16">
        <v>916</v>
      </c>
      <c r="C948" s="51">
        <v>0.25705084572494624</v>
      </c>
      <c r="D948" s="52">
        <v>7.4392144447556971E-2</v>
      </c>
    </row>
    <row r="949" spans="2:4" x14ac:dyDescent="0.3">
      <c r="B949" s="16">
        <v>917</v>
      </c>
      <c r="C949" s="51">
        <v>0.25906531638369112</v>
      </c>
      <c r="D949" s="52">
        <v>6.8075589871763251E-2</v>
      </c>
    </row>
    <row r="950" spans="2:4" x14ac:dyDescent="0.3">
      <c r="B950" s="16">
        <v>918</v>
      </c>
      <c r="C950" s="51">
        <v>0.25908420230360335</v>
      </c>
      <c r="D950" s="52">
        <v>5.6869155815847158E-2</v>
      </c>
    </row>
    <row r="951" spans="2:4" x14ac:dyDescent="0.3">
      <c r="B951" s="16">
        <v>919</v>
      </c>
      <c r="C951" s="51">
        <v>0.26654851629137133</v>
      </c>
      <c r="D951" s="52">
        <v>7.7028359266581581E-2</v>
      </c>
    </row>
    <row r="952" spans="2:4" x14ac:dyDescent="0.3">
      <c r="B952" s="16">
        <v>920</v>
      </c>
      <c r="C952" s="51">
        <v>0.27370475208631001</v>
      </c>
      <c r="D952" s="52">
        <v>3.3379953120064844E-2</v>
      </c>
    </row>
    <row r="953" spans="2:4" x14ac:dyDescent="0.3">
      <c r="B953" s="16">
        <v>921</v>
      </c>
      <c r="C953" s="51">
        <v>0.28108087426316258</v>
      </c>
      <c r="D953" s="52">
        <v>5.3354245297776853E-2</v>
      </c>
    </row>
    <row r="954" spans="2:4" x14ac:dyDescent="0.3">
      <c r="B954" s="16">
        <v>922</v>
      </c>
      <c r="C954" s="51">
        <v>0.29159504402944958</v>
      </c>
      <c r="D954" s="52">
        <v>6.26645674521564E-2</v>
      </c>
    </row>
    <row r="955" spans="2:4" x14ac:dyDescent="0.3">
      <c r="B955" s="16">
        <v>923</v>
      </c>
      <c r="C955" s="51">
        <v>0.25952407532527055</v>
      </c>
      <c r="D955" s="52">
        <v>2.083091526464332E-2</v>
      </c>
    </row>
    <row r="956" spans="2:4" x14ac:dyDescent="0.3">
      <c r="B956" s="16">
        <v>924</v>
      </c>
      <c r="C956" s="51">
        <v>0.2667715223838597</v>
      </c>
      <c r="D956" s="52">
        <v>0.10543872473675329</v>
      </c>
    </row>
    <row r="957" spans="2:4" x14ac:dyDescent="0.3">
      <c r="B957" s="16">
        <v>925</v>
      </c>
      <c r="C957" s="51">
        <v>0.27850776314261777</v>
      </c>
      <c r="D957" s="52">
        <v>7.6478149676303175E-2</v>
      </c>
    </row>
    <row r="958" spans="2:4" x14ac:dyDescent="0.3">
      <c r="B958" s="16">
        <v>926</v>
      </c>
      <c r="C958" s="51">
        <v>0.25679323049724734</v>
      </c>
      <c r="D958" s="52">
        <v>8.4032908085358515E-2</v>
      </c>
    </row>
    <row r="959" spans="2:4" x14ac:dyDescent="0.3">
      <c r="B959" s="16">
        <v>927</v>
      </c>
      <c r="C959" s="51">
        <v>0.26984175385355891</v>
      </c>
      <c r="D959" s="52">
        <v>4.5132363493499555E-2</v>
      </c>
    </row>
    <row r="960" spans="2:4" x14ac:dyDescent="0.3">
      <c r="B960" s="16">
        <v>928</v>
      </c>
      <c r="C960" s="51">
        <v>0.24660008097475106</v>
      </c>
      <c r="D960" s="52">
        <v>2.1161523582678119E-2</v>
      </c>
    </row>
    <row r="961" spans="2:4" x14ac:dyDescent="0.3">
      <c r="B961" s="16">
        <v>929</v>
      </c>
      <c r="C961" s="51">
        <v>0.28757582915525715</v>
      </c>
      <c r="D961" s="52">
        <v>4.5372568801591795E-2</v>
      </c>
    </row>
    <row r="962" spans="2:4" x14ac:dyDescent="0.3">
      <c r="B962" s="16">
        <v>930</v>
      </c>
      <c r="C962" s="51">
        <v>0.26800192821438318</v>
      </c>
      <c r="D962" s="52">
        <v>7.2057372965635108E-2</v>
      </c>
    </row>
    <row r="963" spans="2:4" x14ac:dyDescent="0.3">
      <c r="B963" s="16">
        <v>931</v>
      </c>
      <c r="C963" s="51">
        <v>0.28296643875048155</v>
      </c>
      <c r="D963" s="52">
        <v>5.7308741926939334E-2</v>
      </c>
    </row>
    <row r="964" spans="2:4" x14ac:dyDescent="0.3">
      <c r="B964" s="16">
        <v>932</v>
      </c>
      <c r="C964" s="51">
        <v>0.25087004844743616</v>
      </c>
      <c r="D964" s="52">
        <v>7.8813933262275204E-2</v>
      </c>
    </row>
    <row r="965" spans="2:4" x14ac:dyDescent="0.3">
      <c r="B965" s="16">
        <v>933</v>
      </c>
      <c r="C965" s="51">
        <v>0.26105678436442198</v>
      </c>
      <c r="D965" s="52">
        <v>3.1915466332733004E-2</v>
      </c>
    </row>
    <row r="966" spans="2:4" x14ac:dyDescent="0.3">
      <c r="B966" s="16">
        <v>934</v>
      </c>
      <c r="C966" s="51">
        <v>0.27397618053928674</v>
      </c>
      <c r="D966" s="52">
        <v>7.6180108345527367E-2</v>
      </c>
    </row>
    <row r="967" spans="2:4" x14ac:dyDescent="0.3">
      <c r="B967" s="16">
        <v>935</v>
      </c>
      <c r="C967" s="51">
        <v>0.26296526982058549</v>
      </c>
      <c r="D967" s="52">
        <v>4.6646716865545113E-2</v>
      </c>
    </row>
    <row r="968" spans="2:4" x14ac:dyDescent="0.3">
      <c r="B968" s="16">
        <v>936</v>
      </c>
      <c r="C968" s="51">
        <v>0.25638579408341283</v>
      </c>
      <c r="D968" s="52">
        <v>3.1387537770879034E-2</v>
      </c>
    </row>
    <row r="969" spans="2:4" x14ac:dyDescent="0.3">
      <c r="B969" s="16">
        <v>937</v>
      </c>
      <c r="C969" s="51">
        <v>0.27884906116221531</v>
      </c>
      <c r="D969" s="52">
        <v>3.2538010703700646E-2</v>
      </c>
    </row>
    <row r="970" spans="2:4" x14ac:dyDescent="0.3">
      <c r="B970" s="16">
        <v>938</v>
      </c>
      <c r="C970" s="51">
        <v>0.25466609111499749</v>
      </c>
      <c r="D970" s="52">
        <v>3.9043303162601073E-2</v>
      </c>
    </row>
    <row r="971" spans="2:4" x14ac:dyDescent="0.3">
      <c r="B971" s="16">
        <v>939</v>
      </c>
      <c r="C971" s="51">
        <v>0.26520192872150888</v>
      </c>
      <c r="D971" s="52">
        <v>0.10369918359711627</v>
      </c>
    </row>
    <row r="972" spans="2:4" x14ac:dyDescent="0.3">
      <c r="B972" s="16">
        <v>940</v>
      </c>
      <c r="C972" s="51">
        <v>0.24362970223786762</v>
      </c>
      <c r="D972" s="52">
        <v>6.8952211219554735E-2</v>
      </c>
    </row>
    <row r="973" spans="2:4" x14ac:dyDescent="0.3">
      <c r="B973" s="16">
        <v>941</v>
      </c>
      <c r="C973" s="51">
        <v>0.26716558263709156</v>
      </c>
      <c r="D973" s="52">
        <v>7.6477562768384674E-2</v>
      </c>
    </row>
    <row r="974" spans="2:4" x14ac:dyDescent="0.3">
      <c r="B974" s="16">
        <v>942</v>
      </c>
      <c r="C974" s="51">
        <v>0.27684369615946397</v>
      </c>
      <c r="D974" s="52">
        <v>5.471541508192275E-2</v>
      </c>
    </row>
    <row r="975" spans="2:4" x14ac:dyDescent="0.3">
      <c r="B975" s="16">
        <v>943</v>
      </c>
      <c r="C975" s="51">
        <v>0.25713814229592097</v>
      </c>
      <c r="D975" s="52">
        <v>8.1605970160394656E-2</v>
      </c>
    </row>
    <row r="976" spans="2:4" x14ac:dyDescent="0.3">
      <c r="B976" s="16">
        <v>944</v>
      </c>
      <c r="C976" s="51">
        <v>0.26906227606651095</v>
      </c>
      <c r="D976" s="52">
        <v>5.2138140918584798E-2</v>
      </c>
    </row>
    <row r="977" spans="2:4" x14ac:dyDescent="0.3">
      <c r="B977" s="16">
        <v>945</v>
      </c>
      <c r="C977" s="51">
        <v>0.26161897608235263</v>
      </c>
      <c r="D977" s="52">
        <v>1.5159311452409639E-2</v>
      </c>
    </row>
    <row r="978" spans="2:4" x14ac:dyDescent="0.3">
      <c r="B978" s="16">
        <v>946</v>
      </c>
      <c r="C978" s="51">
        <v>0.27351360016135778</v>
      </c>
      <c r="D978" s="52">
        <v>9.266777564526528E-2</v>
      </c>
    </row>
    <row r="979" spans="2:4" x14ac:dyDescent="0.3">
      <c r="B979" s="16">
        <v>947</v>
      </c>
      <c r="C979" s="51">
        <v>0.25903974228408261</v>
      </c>
      <c r="D979" s="52">
        <v>5.2903252240349197E-2</v>
      </c>
    </row>
    <row r="980" spans="2:4" x14ac:dyDescent="0.3">
      <c r="B980" s="16">
        <v>948</v>
      </c>
      <c r="C980" s="51">
        <v>0.25945897930463035</v>
      </c>
      <c r="D980" s="52">
        <v>0.11499964816693624</v>
      </c>
    </row>
    <row r="981" spans="2:4" x14ac:dyDescent="0.3">
      <c r="B981" s="16">
        <v>949</v>
      </c>
      <c r="C981" s="51">
        <v>0.27011909850896854</v>
      </c>
      <c r="D981" s="52">
        <v>9.1289031851218963E-2</v>
      </c>
    </row>
    <row r="982" spans="2:4" x14ac:dyDescent="0.3">
      <c r="B982" s="16">
        <v>950</v>
      </c>
      <c r="C982" s="51">
        <v>0.25873311391137438</v>
      </c>
      <c r="D982" s="52">
        <v>7.1281962987739228E-2</v>
      </c>
    </row>
    <row r="983" spans="2:4" x14ac:dyDescent="0.3">
      <c r="B983" s="16">
        <v>951</v>
      </c>
      <c r="C983" s="51">
        <v>0.25251655851706351</v>
      </c>
      <c r="D983" s="52">
        <v>6.8475856660852388E-2</v>
      </c>
    </row>
    <row r="984" spans="2:4" x14ac:dyDescent="0.3">
      <c r="B984" s="16">
        <v>952</v>
      </c>
      <c r="C984" s="51">
        <v>0.26303621952331852</v>
      </c>
      <c r="D984" s="52">
        <v>3.027157330723652E-2</v>
      </c>
    </row>
    <row r="985" spans="2:4" x14ac:dyDescent="0.3">
      <c r="B985" s="16">
        <v>953</v>
      </c>
      <c r="C985" s="51">
        <v>0.26680644370878948</v>
      </c>
      <c r="D985" s="52">
        <v>6.3104591310016694E-2</v>
      </c>
    </row>
    <row r="986" spans="2:4" x14ac:dyDescent="0.3">
      <c r="B986" s="16">
        <v>954</v>
      </c>
      <c r="C986" s="51">
        <v>0.25738054473676503</v>
      </c>
      <c r="D986" s="52">
        <v>9.6651989051582482E-2</v>
      </c>
    </row>
    <row r="987" spans="2:4" x14ac:dyDescent="0.3">
      <c r="B987" s="16">
        <v>955</v>
      </c>
      <c r="C987" s="51">
        <v>0.2669103302753898</v>
      </c>
      <c r="D987" s="52">
        <v>8.1206570296080915E-2</v>
      </c>
    </row>
    <row r="988" spans="2:4" x14ac:dyDescent="0.3">
      <c r="B988" s="16">
        <v>956</v>
      </c>
      <c r="C988" s="51">
        <v>0.26553824278030486</v>
      </c>
      <c r="D988" s="52">
        <v>4.1159958080014963E-3</v>
      </c>
    </row>
    <row r="989" spans="2:4" x14ac:dyDescent="0.3">
      <c r="B989" s="16">
        <v>957</v>
      </c>
      <c r="C989" s="51">
        <v>0.27116735112841261</v>
      </c>
      <c r="D989" s="52">
        <v>2.7994054574674115E-2</v>
      </c>
    </row>
    <row r="990" spans="2:4" x14ac:dyDescent="0.3">
      <c r="B990" s="16">
        <v>958</v>
      </c>
      <c r="C990" s="51">
        <v>0.2821533224834501</v>
      </c>
      <c r="D990" s="52">
        <v>1.3349158814532776E-2</v>
      </c>
    </row>
    <row r="991" spans="2:4" x14ac:dyDescent="0.3">
      <c r="B991" s="16">
        <v>959</v>
      </c>
      <c r="C991" s="51">
        <v>0.27091657193527818</v>
      </c>
      <c r="D991" s="52">
        <v>2.8186546031298967E-2</v>
      </c>
    </row>
    <row r="992" spans="2:4" x14ac:dyDescent="0.3">
      <c r="B992" s="16">
        <v>960</v>
      </c>
      <c r="C992" s="51">
        <v>0.2475986077872514</v>
      </c>
      <c r="D992" s="52">
        <v>7.6873527983127687E-2</v>
      </c>
    </row>
    <row r="993" spans="2:4" x14ac:dyDescent="0.3">
      <c r="B993" s="16">
        <v>961</v>
      </c>
      <c r="C993" s="51">
        <v>0.26754395291668726</v>
      </c>
      <c r="D993" s="52">
        <v>5.7157185547336183E-3</v>
      </c>
    </row>
    <row r="994" spans="2:4" x14ac:dyDescent="0.3">
      <c r="B994" s="16">
        <v>962</v>
      </c>
      <c r="C994" s="51">
        <v>0.26949494447361644</v>
      </c>
      <c r="D994" s="52">
        <v>4.2589233327792388E-2</v>
      </c>
    </row>
    <row r="995" spans="2:4" x14ac:dyDescent="0.3">
      <c r="B995" s="16">
        <v>963</v>
      </c>
      <c r="C995" s="51">
        <v>0.2606516779442643</v>
      </c>
      <c r="D995" s="52">
        <v>4.0122151693201498E-2</v>
      </c>
    </row>
    <row r="996" spans="2:4" x14ac:dyDescent="0.3">
      <c r="B996" s="16">
        <v>964</v>
      </c>
      <c r="C996" s="51">
        <v>0.25511906021429154</v>
      </c>
      <c r="D996" s="52">
        <v>4.2818678759382056E-2</v>
      </c>
    </row>
    <row r="997" spans="2:4" x14ac:dyDescent="0.3">
      <c r="B997" s="16">
        <v>965</v>
      </c>
      <c r="C997" s="51">
        <v>0.2716254521354946</v>
      </c>
      <c r="D997" s="52">
        <v>7.7873998047110066E-2</v>
      </c>
    </row>
    <row r="998" spans="2:4" x14ac:dyDescent="0.3">
      <c r="B998" s="16">
        <v>966</v>
      </c>
      <c r="C998" s="51">
        <v>0.2772545038301053</v>
      </c>
      <c r="D998" s="52">
        <v>5.4776584448441107E-2</v>
      </c>
    </row>
    <row r="999" spans="2:4" x14ac:dyDescent="0.3">
      <c r="B999" s="16">
        <v>967</v>
      </c>
      <c r="C999" s="51">
        <v>0.27294773100918174</v>
      </c>
      <c r="D999" s="52">
        <v>8.2547327262301559E-2</v>
      </c>
    </row>
    <row r="1000" spans="2:4" x14ac:dyDescent="0.3">
      <c r="B1000" s="16">
        <v>968</v>
      </c>
      <c r="C1000" s="51">
        <v>0.25374080727454174</v>
      </c>
      <c r="D1000" s="52">
        <v>7.4539216256478788E-2</v>
      </c>
    </row>
    <row r="1001" spans="2:4" x14ac:dyDescent="0.3">
      <c r="B1001" s="16">
        <v>969</v>
      </c>
      <c r="C1001" s="51">
        <v>0.25510693211502339</v>
      </c>
      <c r="D1001" s="52">
        <v>6.0330178984761562E-2</v>
      </c>
    </row>
    <row r="1002" spans="2:4" x14ac:dyDescent="0.3">
      <c r="B1002" s="16">
        <v>970</v>
      </c>
      <c r="C1002" s="51">
        <v>0.27186027398424978</v>
      </c>
      <c r="D1002" s="52">
        <v>4.1455113463439976E-2</v>
      </c>
    </row>
    <row r="1003" spans="2:4" x14ac:dyDescent="0.3">
      <c r="B1003" s="16">
        <v>971</v>
      </c>
      <c r="C1003" s="51">
        <v>0.2860528169696947</v>
      </c>
      <c r="D1003" s="52">
        <v>9.6036324891947453E-2</v>
      </c>
    </row>
    <row r="1004" spans="2:4" x14ac:dyDescent="0.3">
      <c r="B1004" s="16">
        <v>972</v>
      </c>
      <c r="C1004" s="51">
        <v>0.27675446656070846</v>
      </c>
      <c r="D1004" s="52">
        <v>6.2429102601234132E-2</v>
      </c>
    </row>
    <row r="1005" spans="2:4" x14ac:dyDescent="0.3">
      <c r="B1005" s="16">
        <v>973</v>
      </c>
      <c r="C1005" s="51">
        <v>0.27777881004865596</v>
      </c>
      <c r="D1005" s="52">
        <v>3.5448482824021327E-2</v>
      </c>
    </row>
    <row r="1006" spans="2:4" x14ac:dyDescent="0.3">
      <c r="B1006" s="16">
        <v>974</v>
      </c>
      <c r="C1006" s="51">
        <v>0.2845232975007852</v>
      </c>
      <c r="D1006" s="52">
        <v>3.1510036072251169E-2</v>
      </c>
    </row>
    <row r="1007" spans="2:4" x14ac:dyDescent="0.3">
      <c r="B1007" s="16">
        <v>975</v>
      </c>
      <c r="C1007" s="51">
        <v>0.26187536782793741</v>
      </c>
      <c r="D1007" s="52">
        <v>4.1051178484844124E-2</v>
      </c>
    </row>
    <row r="1008" spans="2:4" x14ac:dyDescent="0.3">
      <c r="B1008" s="16">
        <v>976</v>
      </c>
      <c r="C1008" s="51">
        <v>0.25542617643906279</v>
      </c>
      <c r="D1008" s="52">
        <v>2.9377518241126128E-2</v>
      </c>
    </row>
    <row r="1009" spans="2:4" x14ac:dyDescent="0.3">
      <c r="B1009" s="16">
        <v>977</v>
      </c>
      <c r="C1009" s="51">
        <v>0.24702521664009627</v>
      </c>
      <c r="D1009" s="52">
        <v>3.8037652087379054E-2</v>
      </c>
    </row>
    <row r="1010" spans="2:4" x14ac:dyDescent="0.3">
      <c r="B1010" s="16">
        <v>978</v>
      </c>
      <c r="C1010" s="51">
        <v>0.29858193409417882</v>
      </c>
      <c r="D1010" s="52">
        <v>7.1274570969190904E-2</v>
      </c>
    </row>
    <row r="1011" spans="2:4" x14ac:dyDescent="0.3">
      <c r="B1011" s="16">
        <v>979</v>
      </c>
      <c r="C1011" s="51">
        <v>0.2619040340587826</v>
      </c>
      <c r="D1011" s="52">
        <v>4.7730976042330973E-2</v>
      </c>
    </row>
    <row r="1012" spans="2:4" x14ac:dyDescent="0.3">
      <c r="B1012" s="16">
        <v>980</v>
      </c>
      <c r="C1012" s="51">
        <v>0.25452784824075114</v>
      </c>
      <c r="D1012" s="52">
        <v>5.5111696888446478E-2</v>
      </c>
    </row>
    <row r="1013" spans="2:4" x14ac:dyDescent="0.3">
      <c r="B1013" s="16">
        <v>981</v>
      </c>
      <c r="C1013" s="51">
        <v>0.2597565995127234</v>
      </c>
      <c r="D1013" s="52">
        <v>4.870862387156543E-2</v>
      </c>
    </row>
    <row r="1014" spans="2:4" x14ac:dyDescent="0.3">
      <c r="B1014" s="16">
        <v>982</v>
      </c>
      <c r="C1014" s="51">
        <v>0.25624717859080476</v>
      </c>
      <c r="D1014" s="52">
        <v>3.3236735455456301E-2</v>
      </c>
    </row>
    <row r="1015" spans="2:4" x14ac:dyDescent="0.3">
      <c r="B1015" s="16">
        <v>983</v>
      </c>
      <c r="C1015" s="51">
        <v>0.28329976475077462</v>
      </c>
      <c r="D1015" s="52">
        <v>3.1300821144632889E-2</v>
      </c>
    </row>
    <row r="1016" spans="2:4" x14ac:dyDescent="0.3">
      <c r="B1016" s="16">
        <v>984</v>
      </c>
      <c r="C1016" s="51">
        <v>0.28747433361793046</v>
      </c>
      <c r="D1016" s="52">
        <v>6.5531418809439565E-2</v>
      </c>
    </row>
    <row r="1017" spans="2:4" x14ac:dyDescent="0.3">
      <c r="B1017" s="16">
        <v>985</v>
      </c>
      <c r="C1017" s="51">
        <v>0.25846343909018865</v>
      </c>
      <c r="D1017" s="52">
        <v>9.071281342258683E-2</v>
      </c>
    </row>
    <row r="1018" spans="2:4" x14ac:dyDescent="0.3">
      <c r="B1018" s="16">
        <v>986</v>
      </c>
      <c r="C1018" s="51">
        <v>0.2503998421238357</v>
      </c>
      <c r="D1018" s="52">
        <v>3.8922199338168137E-2</v>
      </c>
    </row>
    <row r="1019" spans="2:4" x14ac:dyDescent="0.3">
      <c r="B1019" s="16">
        <v>987</v>
      </c>
      <c r="C1019" s="51">
        <v>0.25137875388473507</v>
      </c>
      <c r="D1019" s="52">
        <v>6.1666961450304661E-2</v>
      </c>
    </row>
    <row r="1020" spans="2:4" x14ac:dyDescent="0.3">
      <c r="B1020" s="16">
        <v>988</v>
      </c>
      <c r="C1020" s="51">
        <v>0.26723746717462232</v>
      </c>
      <c r="D1020" s="52">
        <v>9.498796433352423E-2</v>
      </c>
    </row>
    <row r="1021" spans="2:4" x14ac:dyDescent="0.3">
      <c r="B1021" s="16">
        <v>989</v>
      </c>
      <c r="C1021" s="51">
        <v>0.26899011802244749</v>
      </c>
      <c r="D1021" s="52">
        <v>3.6057393633243187E-2</v>
      </c>
    </row>
    <row r="1022" spans="2:4" x14ac:dyDescent="0.3">
      <c r="B1022" s="16">
        <v>990</v>
      </c>
      <c r="C1022" s="51">
        <v>0.25654488191551944</v>
      </c>
      <c r="D1022" s="52">
        <v>5.7385642864891909E-2</v>
      </c>
    </row>
    <row r="1023" spans="2:4" x14ac:dyDescent="0.3">
      <c r="B1023" s="16">
        <v>991</v>
      </c>
      <c r="C1023" s="51">
        <v>0.25348047746441932</v>
      </c>
      <c r="D1023" s="52">
        <v>8.1417609056306212E-2</v>
      </c>
    </row>
    <row r="1024" spans="2:4" x14ac:dyDescent="0.3">
      <c r="B1024" s="16">
        <v>992</v>
      </c>
      <c r="C1024" s="51">
        <v>0.24667714518246273</v>
      </c>
      <c r="D1024" s="52">
        <v>3.3565198595806367E-2</v>
      </c>
    </row>
    <row r="1025" spans="2:4" x14ac:dyDescent="0.3">
      <c r="B1025" s="16">
        <v>993</v>
      </c>
      <c r="C1025" s="51">
        <v>0.26684271855429098</v>
      </c>
      <c r="D1025" s="52">
        <v>4.6912415943187902E-2</v>
      </c>
    </row>
    <row r="1026" spans="2:4" x14ac:dyDescent="0.3">
      <c r="B1026" s="16">
        <v>994</v>
      </c>
      <c r="C1026" s="51">
        <v>0.27834532046557053</v>
      </c>
      <c r="D1026" s="52">
        <v>2.233895618231304E-2</v>
      </c>
    </row>
    <row r="1027" spans="2:4" x14ac:dyDescent="0.3">
      <c r="B1027" s="16">
        <v>995</v>
      </c>
      <c r="C1027" s="51">
        <v>0.27397278664868091</v>
      </c>
      <c r="D1027" s="52">
        <v>6.0799306333875217E-2</v>
      </c>
    </row>
    <row r="1028" spans="2:4" x14ac:dyDescent="0.3">
      <c r="B1028" s="16">
        <v>996</v>
      </c>
      <c r="C1028" s="51">
        <v>0.24131216404648151</v>
      </c>
      <c r="D1028" s="52">
        <v>6.5237748026870074E-2</v>
      </c>
    </row>
    <row r="1029" spans="2:4" x14ac:dyDescent="0.3">
      <c r="B1029" s="16">
        <v>997</v>
      </c>
      <c r="C1029" s="51">
        <v>0.27164352747376863</v>
      </c>
      <c r="D1029" s="52">
        <v>3.6120209426810816E-2</v>
      </c>
    </row>
    <row r="1030" spans="2:4" x14ac:dyDescent="0.3">
      <c r="B1030" s="16">
        <v>998</v>
      </c>
      <c r="C1030" s="51">
        <v>0.2722393341791709</v>
      </c>
      <c r="D1030" s="52">
        <v>5.445281102219323E-2</v>
      </c>
    </row>
    <row r="1031" spans="2:4" x14ac:dyDescent="0.3">
      <c r="B1031" s="16">
        <v>999</v>
      </c>
      <c r="C1031" s="51">
        <v>0.26103266845243456</v>
      </c>
      <c r="D1031" s="52">
        <v>1.75672019528633E-2</v>
      </c>
    </row>
    <row r="1032" spans="2:4" x14ac:dyDescent="0.3">
      <c r="B1032" s="16">
        <v>1000</v>
      </c>
      <c r="C1032" s="51">
        <v>0.28613493831025949</v>
      </c>
      <c r="D1032" s="52">
        <v>8.629467671185849E-2</v>
      </c>
    </row>
    <row r="1033" spans="2:4" x14ac:dyDescent="0.3">
      <c r="B1033" s="16">
        <v>1001</v>
      </c>
      <c r="C1033" s="51">
        <v>0.26791565017779967</v>
      </c>
      <c r="D1033" s="52">
        <v>4.3959460534937267E-2</v>
      </c>
    </row>
    <row r="1034" spans="2:4" x14ac:dyDescent="0.3">
      <c r="B1034" s="16">
        <v>1002</v>
      </c>
      <c r="C1034" s="51">
        <v>0.27226332345406984</v>
      </c>
      <c r="D1034" s="52">
        <v>3.6041114261386835E-2</v>
      </c>
    </row>
    <row r="1035" spans="2:4" x14ac:dyDescent="0.3">
      <c r="B1035" s="16">
        <v>1003</v>
      </c>
      <c r="C1035" s="51">
        <v>0.25669475054113233</v>
      </c>
      <c r="D1035" s="52">
        <v>5.8738190279898544E-2</v>
      </c>
    </row>
    <row r="1036" spans="2:4" x14ac:dyDescent="0.3">
      <c r="B1036" s="16">
        <v>1004</v>
      </c>
      <c r="C1036" s="51">
        <v>0.24266091577374513</v>
      </c>
      <c r="D1036" s="52">
        <v>8.060954376564225E-2</v>
      </c>
    </row>
    <row r="1037" spans="2:4" x14ac:dyDescent="0.3">
      <c r="B1037" s="16">
        <v>1005</v>
      </c>
      <c r="C1037" s="51">
        <v>0.27554276890239215</v>
      </c>
      <c r="D1037" s="52">
        <v>8.2536082507619846E-2</v>
      </c>
    </row>
    <row r="1038" spans="2:4" x14ac:dyDescent="0.3">
      <c r="B1038" s="16">
        <v>1006</v>
      </c>
      <c r="C1038" s="51">
        <v>0.24979017764568157</v>
      </c>
      <c r="D1038" s="52">
        <v>7.3521564979285234E-2</v>
      </c>
    </row>
    <row r="1039" spans="2:4" x14ac:dyDescent="0.3">
      <c r="B1039" s="16">
        <v>1007</v>
      </c>
      <c r="C1039" s="51">
        <v>0.28027299607912154</v>
      </c>
      <c r="D1039" s="52">
        <v>5.0548067914902357E-2</v>
      </c>
    </row>
    <row r="1040" spans="2:4" x14ac:dyDescent="0.3">
      <c r="B1040" s="16">
        <v>1008</v>
      </c>
      <c r="C1040" s="51">
        <v>0.24775491546644263</v>
      </c>
      <c r="D1040" s="52">
        <v>1.4918252676844322E-2</v>
      </c>
    </row>
    <row r="1041" spans="2:4" x14ac:dyDescent="0.3">
      <c r="B1041" s="16">
        <v>1009</v>
      </c>
      <c r="C1041" s="51">
        <v>0.27194190842641319</v>
      </c>
      <c r="D1041" s="52">
        <v>1.4098216244632346E-2</v>
      </c>
    </row>
    <row r="1042" spans="2:4" x14ac:dyDescent="0.3">
      <c r="B1042" s="16">
        <v>1010</v>
      </c>
      <c r="C1042" s="51">
        <v>0.26848544282094594</v>
      </c>
      <c r="D1042" s="52">
        <v>3.8908301959563144E-2</v>
      </c>
    </row>
    <row r="1043" spans="2:4" x14ac:dyDescent="0.3">
      <c r="B1043" s="16">
        <v>1011</v>
      </c>
      <c r="C1043" s="51">
        <v>0.26416911881906108</v>
      </c>
      <c r="D1043" s="52">
        <v>-5.7681461857101539E-3</v>
      </c>
    </row>
    <row r="1044" spans="2:4" x14ac:dyDescent="0.3">
      <c r="B1044" s="16">
        <v>1012</v>
      </c>
      <c r="C1044" s="51">
        <v>0.27415056152152895</v>
      </c>
      <c r="D1044" s="52">
        <v>1.3176450157124563E-2</v>
      </c>
    </row>
    <row r="1045" spans="2:4" x14ac:dyDescent="0.3">
      <c r="B1045" s="16">
        <v>1013</v>
      </c>
      <c r="C1045" s="51">
        <v>0.26922999722036367</v>
      </c>
      <c r="D1045" s="52">
        <v>6.9909303316201994E-3</v>
      </c>
    </row>
    <row r="1046" spans="2:4" x14ac:dyDescent="0.3">
      <c r="B1046" s="16">
        <v>1014</v>
      </c>
      <c r="C1046" s="51">
        <v>0.25193080296588111</v>
      </c>
      <c r="D1046" s="52">
        <v>6.1032921855790866E-2</v>
      </c>
    </row>
    <row r="1047" spans="2:4" x14ac:dyDescent="0.3">
      <c r="B1047" s="16">
        <v>1015</v>
      </c>
      <c r="C1047" s="51">
        <v>0.25753762435127581</v>
      </c>
      <c r="D1047" s="52">
        <v>3.659720546720642E-2</v>
      </c>
    </row>
    <row r="1048" spans="2:4" x14ac:dyDescent="0.3">
      <c r="B1048" s="16">
        <v>1016</v>
      </c>
      <c r="C1048" s="51">
        <v>0.279491255965163</v>
      </c>
      <c r="D1048" s="52">
        <v>7.2705940489925153E-2</v>
      </c>
    </row>
    <row r="1049" spans="2:4" x14ac:dyDescent="0.3">
      <c r="B1049" s="16">
        <v>1017</v>
      </c>
      <c r="C1049" s="51">
        <v>0.27030361588947849</v>
      </c>
      <c r="D1049" s="52">
        <v>7.4615974912764393E-2</v>
      </c>
    </row>
    <row r="1050" spans="2:4" x14ac:dyDescent="0.3">
      <c r="B1050" s="16">
        <v>1018</v>
      </c>
      <c r="C1050" s="51">
        <v>0.25295271740141756</v>
      </c>
      <c r="D1050" s="52">
        <v>7.1248869117767386E-2</v>
      </c>
    </row>
    <row r="1051" spans="2:4" x14ac:dyDescent="0.3">
      <c r="B1051" s="16">
        <v>1019</v>
      </c>
      <c r="C1051" s="51">
        <v>0.26553590990449266</v>
      </c>
      <c r="D1051" s="52">
        <v>7.4712316667122122E-2</v>
      </c>
    </row>
    <row r="1052" spans="2:4" x14ac:dyDescent="0.3">
      <c r="B1052" s="16">
        <v>1020</v>
      </c>
      <c r="C1052" s="51">
        <v>0.25901777417343747</v>
      </c>
      <c r="D1052" s="52">
        <v>3.2249536202305931E-2</v>
      </c>
    </row>
    <row r="1053" spans="2:4" x14ac:dyDescent="0.3">
      <c r="B1053" s="16">
        <v>1021</v>
      </c>
      <c r="C1053" s="51">
        <v>0.25691204963591896</v>
      </c>
      <c r="D1053" s="52">
        <v>8.3774260236224571E-2</v>
      </c>
    </row>
    <row r="1054" spans="2:4" x14ac:dyDescent="0.3">
      <c r="B1054" s="16">
        <v>1022</v>
      </c>
      <c r="C1054" s="51">
        <v>0.26188114592205552</v>
      </c>
      <c r="D1054" s="52">
        <v>3.6994390184955997E-2</v>
      </c>
    </row>
    <row r="1055" spans="2:4" x14ac:dyDescent="0.3">
      <c r="B1055" s="16">
        <v>1023</v>
      </c>
      <c r="C1055" s="51">
        <v>0.26030228064537209</v>
      </c>
      <c r="D1055" s="52">
        <v>3.0905589627447695E-2</v>
      </c>
    </row>
    <row r="1056" spans="2:4" x14ac:dyDescent="0.3">
      <c r="B1056" s="16">
        <v>1024</v>
      </c>
      <c r="C1056" s="51">
        <v>0.26796419199538529</v>
      </c>
      <c r="D1056" s="52">
        <v>4.8127867085152459E-2</v>
      </c>
    </row>
    <row r="1057" spans="2:4" x14ac:dyDescent="0.3">
      <c r="B1057" s="16">
        <v>1025</v>
      </c>
      <c r="C1057" s="51">
        <v>0.28444490438377956</v>
      </c>
      <c r="D1057" s="52">
        <v>4.2206230471313791E-2</v>
      </c>
    </row>
    <row r="1058" spans="2:4" x14ac:dyDescent="0.3">
      <c r="B1058" s="16">
        <v>1026</v>
      </c>
      <c r="C1058" s="51">
        <v>0.26360469944226322</v>
      </c>
      <c r="D1058" s="52">
        <v>5.1371138496662139E-2</v>
      </c>
    </row>
    <row r="1059" spans="2:4" x14ac:dyDescent="0.3">
      <c r="B1059" s="16">
        <v>1027</v>
      </c>
      <c r="C1059" s="51">
        <v>0.24807765625978823</v>
      </c>
      <c r="D1059" s="52">
        <v>5.0568007770283592E-2</v>
      </c>
    </row>
    <row r="1060" spans="2:4" x14ac:dyDescent="0.3">
      <c r="B1060" s="16">
        <v>1028</v>
      </c>
      <c r="C1060" s="51">
        <v>0.27130557240523984</v>
      </c>
      <c r="D1060" s="52">
        <v>1.082889155595284E-2</v>
      </c>
    </row>
    <row r="1061" spans="2:4" x14ac:dyDescent="0.3">
      <c r="B1061" s="16">
        <v>1029</v>
      </c>
      <c r="C1061" s="51">
        <v>0.27860520527515686</v>
      </c>
      <c r="D1061" s="52">
        <v>6.6959470393830059E-2</v>
      </c>
    </row>
    <row r="1062" spans="2:4" x14ac:dyDescent="0.3">
      <c r="B1062" s="16">
        <v>1030</v>
      </c>
      <c r="C1062" s="51">
        <v>0.25996844283330317</v>
      </c>
      <c r="D1062" s="52">
        <v>7.2793744052093143E-2</v>
      </c>
    </row>
    <row r="1063" spans="2:4" x14ac:dyDescent="0.3">
      <c r="B1063" s="16">
        <v>1031</v>
      </c>
      <c r="C1063" s="51">
        <v>0.25998574265651808</v>
      </c>
      <c r="D1063" s="52">
        <v>1.4489838264679925E-2</v>
      </c>
    </row>
    <row r="1064" spans="2:4" x14ac:dyDescent="0.3">
      <c r="B1064" s="16">
        <v>1032</v>
      </c>
      <c r="C1064" s="51">
        <v>0.26547717487578237</v>
      </c>
      <c r="D1064" s="52">
        <v>5.9084680538747061E-2</v>
      </c>
    </row>
    <row r="1065" spans="2:4" x14ac:dyDescent="0.3">
      <c r="B1065" s="16">
        <v>1033</v>
      </c>
      <c r="C1065" s="51">
        <v>0.28664009295009668</v>
      </c>
      <c r="D1065" s="52">
        <v>4.1975781385939159E-2</v>
      </c>
    </row>
    <row r="1066" spans="2:4" x14ac:dyDescent="0.3">
      <c r="B1066" s="16">
        <v>1034</v>
      </c>
      <c r="C1066" s="51">
        <v>0.24565798047586726</v>
      </c>
      <c r="D1066" s="52">
        <v>5.5084247365023778E-2</v>
      </c>
    </row>
    <row r="1067" spans="2:4" x14ac:dyDescent="0.3">
      <c r="B1067" s="16">
        <v>1035</v>
      </c>
      <c r="C1067" s="51">
        <v>0.25433462790227912</v>
      </c>
      <c r="D1067" s="52">
        <v>3.8933005949487433E-2</v>
      </c>
    </row>
    <row r="1068" spans="2:4" x14ac:dyDescent="0.3">
      <c r="B1068" s="16">
        <v>1036</v>
      </c>
      <c r="C1068" s="51">
        <v>0.26653726262836336</v>
      </c>
      <c r="D1068" s="52">
        <v>6.5837280014869631E-2</v>
      </c>
    </row>
    <row r="1069" spans="2:4" x14ac:dyDescent="0.3">
      <c r="B1069" s="16">
        <v>1037</v>
      </c>
      <c r="C1069" s="51">
        <v>0.26403806531568175</v>
      </c>
      <c r="D1069" s="52">
        <v>2.2388280306257204E-2</v>
      </c>
    </row>
    <row r="1070" spans="2:4" x14ac:dyDescent="0.3">
      <c r="B1070" s="16">
        <v>1038</v>
      </c>
      <c r="C1070" s="51">
        <v>0.26403411010147881</v>
      </c>
      <c r="D1070" s="52">
        <v>-4.3571411471307955E-3</v>
      </c>
    </row>
    <row r="1071" spans="2:4" x14ac:dyDescent="0.3">
      <c r="B1071" s="16">
        <v>1039</v>
      </c>
      <c r="C1071" s="51">
        <v>0.27826642056379963</v>
      </c>
      <c r="D1071" s="52">
        <v>-1.3810900248302633E-2</v>
      </c>
    </row>
    <row r="1072" spans="2:4" x14ac:dyDescent="0.3">
      <c r="B1072" s="16">
        <v>1040</v>
      </c>
      <c r="C1072" s="51">
        <v>0.27027961115535393</v>
      </c>
      <c r="D1072" s="52">
        <v>7.9998255242513458E-3</v>
      </c>
    </row>
    <row r="1073" spans="2:4" x14ac:dyDescent="0.3">
      <c r="B1073" s="16">
        <v>1041</v>
      </c>
      <c r="C1073" s="51">
        <v>0.26398604901693495</v>
      </c>
      <c r="D1073" s="52">
        <v>7.4245913919273238E-2</v>
      </c>
    </row>
    <row r="1074" spans="2:4" x14ac:dyDescent="0.3">
      <c r="B1074" s="16">
        <v>1042</v>
      </c>
      <c r="C1074" s="51">
        <v>0.25771014450927143</v>
      </c>
      <c r="D1074" s="52">
        <v>5.9262133238950063E-2</v>
      </c>
    </row>
    <row r="1075" spans="2:4" x14ac:dyDescent="0.3">
      <c r="B1075" s="16">
        <v>1043</v>
      </c>
      <c r="C1075" s="51">
        <v>0.25971891019986743</v>
      </c>
      <c r="D1075" s="52">
        <v>5.9795261198577691E-2</v>
      </c>
    </row>
    <row r="1076" spans="2:4" x14ac:dyDescent="0.3">
      <c r="B1076" s="16">
        <v>1044</v>
      </c>
      <c r="C1076" s="51">
        <v>0.2831362812850074</v>
      </c>
      <c r="D1076" s="52">
        <v>3.6211278245651082E-2</v>
      </c>
    </row>
    <row r="1077" spans="2:4" x14ac:dyDescent="0.3">
      <c r="B1077" s="16">
        <v>1045</v>
      </c>
      <c r="C1077" s="51">
        <v>0.2559117979179833</v>
      </c>
      <c r="D1077" s="52">
        <v>4.6996357873343511E-2</v>
      </c>
    </row>
    <row r="1078" spans="2:4" x14ac:dyDescent="0.3">
      <c r="B1078" s="16">
        <v>1046</v>
      </c>
      <c r="C1078" s="51">
        <v>0.27037301086274884</v>
      </c>
      <c r="D1078" s="52">
        <v>4.9775157604884768E-2</v>
      </c>
    </row>
    <row r="1079" spans="2:4" x14ac:dyDescent="0.3">
      <c r="B1079" s="16">
        <v>1047</v>
      </c>
      <c r="C1079" s="51">
        <v>0.26525422822004502</v>
      </c>
      <c r="D1079" s="52">
        <v>2.5801824664809389E-2</v>
      </c>
    </row>
    <row r="1080" spans="2:4" x14ac:dyDescent="0.3">
      <c r="B1080" s="16">
        <v>1048</v>
      </c>
      <c r="C1080" s="51">
        <v>0.26716436196399107</v>
      </c>
      <c r="D1080" s="52">
        <v>3.137157581245674E-2</v>
      </c>
    </row>
    <row r="1081" spans="2:4" x14ac:dyDescent="0.3">
      <c r="B1081" s="16">
        <v>1049</v>
      </c>
      <c r="C1081" s="51">
        <v>0.26524192272163638</v>
      </c>
      <c r="D1081" s="52">
        <v>4.3268111183487647E-2</v>
      </c>
    </row>
    <row r="1082" spans="2:4" x14ac:dyDescent="0.3">
      <c r="B1082" s="16">
        <v>1050</v>
      </c>
      <c r="C1082" s="51">
        <v>0.2453932146443657</v>
      </c>
      <c r="D1082" s="52">
        <v>7.1374428118389593E-2</v>
      </c>
    </row>
    <row r="1083" spans="2:4" x14ac:dyDescent="0.3">
      <c r="B1083" s="16">
        <v>1051</v>
      </c>
      <c r="C1083" s="51">
        <v>0.25274962091754177</v>
      </c>
      <c r="D1083" s="52">
        <v>5.4448973941311138E-2</v>
      </c>
    </row>
    <row r="1084" spans="2:4" x14ac:dyDescent="0.3">
      <c r="B1084" s="16">
        <v>1052</v>
      </c>
      <c r="C1084" s="51">
        <v>0.28872506520784713</v>
      </c>
      <c r="D1084" s="52">
        <v>7.4557875003838606E-2</v>
      </c>
    </row>
    <row r="1085" spans="2:4" x14ac:dyDescent="0.3">
      <c r="B1085" s="16">
        <v>1053</v>
      </c>
      <c r="C1085" s="51">
        <v>0.27541527103881597</v>
      </c>
      <c r="D1085" s="52">
        <v>7.0816114622855628E-2</v>
      </c>
    </row>
    <row r="1086" spans="2:4" x14ac:dyDescent="0.3">
      <c r="B1086" s="16">
        <v>1054</v>
      </c>
      <c r="C1086" s="51">
        <v>0.25434343597863851</v>
      </c>
      <c r="D1086" s="52">
        <v>2.8963760867962745E-2</v>
      </c>
    </row>
    <row r="1087" spans="2:4" x14ac:dyDescent="0.3">
      <c r="B1087" s="16">
        <v>1055</v>
      </c>
      <c r="C1087" s="51">
        <v>0.28920161483742374</v>
      </c>
      <c r="D1087" s="52">
        <v>5.9946960280356218E-2</v>
      </c>
    </row>
    <row r="1088" spans="2:4" x14ac:dyDescent="0.3">
      <c r="B1088" s="16">
        <v>1056</v>
      </c>
      <c r="C1088" s="51">
        <v>0.30068347891368152</v>
      </c>
      <c r="D1088" s="52">
        <v>5.9484383516451342E-2</v>
      </c>
    </row>
    <row r="1089" spans="2:4" x14ac:dyDescent="0.3">
      <c r="B1089" s="16">
        <v>1057</v>
      </c>
      <c r="C1089" s="51">
        <v>0.2503746618873201</v>
      </c>
      <c r="D1089" s="52">
        <v>9.8514931128320146E-2</v>
      </c>
    </row>
    <row r="1090" spans="2:4" x14ac:dyDescent="0.3">
      <c r="B1090" s="16">
        <v>1058</v>
      </c>
      <c r="C1090" s="51">
        <v>0.26190575781506731</v>
      </c>
      <c r="D1090" s="52">
        <v>7.1725905985766281E-2</v>
      </c>
    </row>
    <row r="1091" spans="2:4" x14ac:dyDescent="0.3">
      <c r="B1091" s="16">
        <v>1059</v>
      </c>
      <c r="C1091" s="51">
        <v>0.26728696741176305</v>
      </c>
      <c r="D1091" s="52">
        <v>4.6844555355629994E-2</v>
      </c>
    </row>
    <row r="1092" spans="2:4" x14ac:dyDescent="0.3">
      <c r="B1092" s="16">
        <v>1060</v>
      </c>
      <c r="C1092" s="51">
        <v>0.26564211671336974</v>
      </c>
      <c r="D1092" s="52">
        <v>8.5974306343817489E-2</v>
      </c>
    </row>
    <row r="1093" spans="2:4" x14ac:dyDescent="0.3">
      <c r="B1093" s="16">
        <v>1061</v>
      </c>
      <c r="C1093" s="51">
        <v>0.26641781738706166</v>
      </c>
      <c r="D1093" s="52">
        <v>5.3510465612768329E-2</v>
      </c>
    </row>
    <row r="1094" spans="2:4" x14ac:dyDescent="0.3">
      <c r="B1094" s="16">
        <v>1062</v>
      </c>
      <c r="C1094" s="51">
        <v>0.25503997238612819</v>
      </c>
      <c r="D1094" s="52">
        <v>4.4409859361995083E-2</v>
      </c>
    </row>
    <row r="1095" spans="2:4" x14ac:dyDescent="0.3">
      <c r="B1095" s="16">
        <v>1063</v>
      </c>
      <c r="C1095" s="51">
        <v>0.28178161430999277</v>
      </c>
      <c r="D1095" s="52">
        <v>3.3347511385568934E-2</v>
      </c>
    </row>
    <row r="1096" spans="2:4" x14ac:dyDescent="0.3">
      <c r="B1096" s="16">
        <v>1064</v>
      </c>
      <c r="C1096" s="51">
        <v>0.27310888568608271</v>
      </c>
      <c r="D1096" s="52">
        <v>2.2537092147720685E-2</v>
      </c>
    </row>
    <row r="1097" spans="2:4" x14ac:dyDescent="0.3">
      <c r="B1097" s="16">
        <v>1065</v>
      </c>
      <c r="C1097" s="51">
        <v>0.25646167713334017</v>
      </c>
      <c r="D1097" s="52">
        <v>1.520716315196669E-2</v>
      </c>
    </row>
    <row r="1098" spans="2:4" x14ac:dyDescent="0.3">
      <c r="B1098" s="16">
        <v>1066</v>
      </c>
      <c r="C1098" s="51">
        <v>0.27904461670532343</v>
      </c>
      <c r="D1098" s="52">
        <v>8.2149153309867592E-2</v>
      </c>
    </row>
    <row r="1099" spans="2:4" x14ac:dyDescent="0.3">
      <c r="B1099" s="16">
        <v>1067</v>
      </c>
      <c r="C1099" s="51">
        <v>0.25806529632500441</v>
      </c>
      <c r="D1099" s="52">
        <v>4.0274977359135919E-2</v>
      </c>
    </row>
    <row r="1100" spans="2:4" x14ac:dyDescent="0.3">
      <c r="B1100" s="16">
        <v>1068</v>
      </c>
      <c r="C1100" s="51">
        <v>0.27201383154924996</v>
      </c>
      <c r="D1100" s="52">
        <v>7.8805793723798714E-2</v>
      </c>
    </row>
    <row r="1101" spans="2:4" x14ac:dyDescent="0.3">
      <c r="B1101" s="16">
        <v>1069</v>
      </c>
      <c r="C1101" s="51">
        <v>0.24137371167255839</v>
      </c>
      <c r="D1101" s="52">
        <v>5.6002885740691608E-2</v>
      </c>
    </row>
    <row r="1102" spans="2:4" x14ac:dyDescent="0.3">
      <c r="B1102" s="16">
        <v>1070</v>
      </c>
      <c r="C1102" s="51">
        <v>0.26746971815193304</v>
      </c>
      <c r="D1102" s="52">
        <v>4.0582944337609533E-2</v>
      </c>
    </row>
    <row r="1103" spans="2:4" x14ac:dyDescent="0.3">
      <c r="B1103" s="16">
        <v>1071</v>
      </c>
      <c r="C1103" s="51">
        <v>0.27037448808903175</v>
      </c>
      <c r="D1103" s="52">
        <v>4.9013351524564389E-2</v>
      </c>
    </row>
    <row r="1104" spans="2:4" x14ac:dyDescent="0.3">
      <c r="B1104" s="16">
        <v>1072</v>
      </c>
      <c r="C1104" s="51">
        <v>0.26453387375601106</v>
      </c>
      <c r="D1104" s="52">
        <v>8.4343937640911082E-2</v>
      </c>
    </row>
    <row r="1105" spans="2:4" x14ac:dyDescent="0.3">
      <c r="B1105" s="16">
        <v>1073</v>
      </c>
      <c r="C1105" s="51">
        <v>0.25779768895053817</v>
      </c>
      <c r="D1105" s="52">
        <v>5.5506692601617842E-2</v>
      </c>
    </row>
    <row r="1106" spans="2:4" x14ac:dyDescent="0.3">
      <c r="B1106" s="16">
        <v>1074</v>
      </c>
      <c r="C1106" s="51">
        <v>0.25048898781705692</v>
      </c>
      <c r="D1106" s="52">
        <v>6.4143733734767339E-2</v>
      </c>
    </row>
    <row r="1107" spans="2:4" x14ac:dyDescent="0.3">
      <c r="B1107" s="16">
        <v>1075</v>
      </c>
      <c r="C1107" s="51">
        <v>0.25411498119433013</v>
      </c>
      <c r="D1107" s="52">
        <v>3.5959036827905459E-2</v>
      </c>
    </row>
    <row r="1108" spans="2:4" x14ac:dyDescent="0.3">
      <c r="B1108" s="16">
        <v>1076</v>
      </c>
      <c r="C1108" s="51">
        <v>0.26503968257297433</v>
      </c>
      <c r="D1108" s="52">
        <v>5.7830790095631329E-2</v>
      </c>
    </row>
    <row r="1109" spans="2:4" x14ac:dyDescent="0.3">
      <c r="B1109" s="16">
        <v>1077</v>
      </c>
      <c r="C1109" s="51">
        <v>0.27502262730983035</v>
      </c>
      <c r="D1109" s="52">
        <v>4.6323638214279511E-2</v>
      </c>
    </row>
    <row r="1110" spans="2:4" x14ac:dyDescent="0.3">
      <c r="B1110" s="16">
        <v>1078</v>
      </c>
      <c r="C1110" s="51">
        <v>0.26027296115810872</v>
      </c>
      <c r="D1110" s="52">
        <v>7.9900708159233211E-2</v>
      </c>
    </row>
    <row r="1111" spans="2:4" x14ac:dyDescent="0.3">
      <c r="B1111" s="16">
        <v>1079</v>
      </c>
      <c r="C1111" s="51">
        <v>0.27052268504386418</v>
      </c>
      <c r="D1111" s="52">
        <v>1.7093937855397798E-2</v>
      </c>
    </row>
    <row r="1112" spans="2:4" x14ac:dyDescent="0.3">
      <c r="B1112" s="16">
        <v>1080</v>
      </c>
      <c r="C1112" s="51">
        <v>0.28983342111217653</v>
      </c>
      <c r="D1112" s="52">
        <v>8.7582983311376816E-2</v>
      </c>
    </row>
    <row r="1113" spans="2:4" x14ac:dyDescent="0.3">
      <c r="B1113" s="16">
        <v>1081</v>
      </c>
      <c r="C1113" s="51">
        <v>0.26860310603720822</v>
      </c>
      <c r="D1113" s="52">
        <v>7.2355455706535107E-2</v>
      </c>
    </row>
    <row r="1114" spans="2:4" x14ac:dyDescent="0.3">
      <c r="B1114" s="16">
        <v>1082</v>
      </c>
      <c r="C1114" s="51">
        <v>0.28107762414716275</v>
      </c>
      <c r="D1114" s="52">
        <v>3.4464306768872258E-2</v>
      </c>
    </row>
    <row r="1115" spans="2:4" x14ac:dyDescent="0.3">
      <c r="B1115" s="16">
        <v>1083</v>
      </c>
      <c r="C1115" s="51">
        <v>0.26233655888265367</v>
      </c>
      <c r="D1115" s="52">
        <v>4.9271677671754298E-2</v>
      </c>
    </row>
    <row r="1116" spans="2:4" x14ac:dyDescent="0.3">
      <c r="B1116" s="16">
        <v>1084</v>
      </c>
      <c r="C1116" s="51">
        <v>0.289464762517184</v>
      </c>
      <c r="D1116" s="52">
        <v>3.9751269581094158E-2</v>
      </c>
    </row>
    <row r="1117" spans="2:4" x14ac:dyDescent="0.3">
      <c r="B1117" s="16">
        <v>1085</v>
      </c>
      <c r="C1117" s="51">
        <v>0.26755490029005935</v>
      </c>
      <c r="D1117" s="52">
        <v>7.6905340054918614E-2</v>
      </c>
    </row>
    <row r="1118" spans="2:4" x14ac:dyDescent="0.3">
      <c r="B1118" s="16">
        <v>1086</v>
      </c>
      <c r="C1118" s="51">
        <v>0.26553885690583151</v>
      </c>
      <c r="D1118" s="52">
        <v>5.5931172195147566E-2</v>
      </c>
    </row>
    <row r="1119" spans="2:4" x14ac:dyDescent="0.3">
      <c r="B1119" s="16">
        <v>1087</v>
      </c>
      <c r="C1119" s="51">
        <v>0.27491843422214629</v>
      </c>
      <c r="D1119" s="52">
        <v>8.184189691079935E-2</v>
      </c>
    </row>
    <row r="1120" spans="2:4" x14ac:dyDescent="0.3">
      <c r="B1120" s="16">
        <v>1088</v>
      </c>
      <c r="C1120" s="51">
        <v>0.27469359989781322</v>
      </c>
      <c r="D1120" s="52">
        <v>6.2014571021072558E-2</v>
      </c>
    </row>
    <row r="1121" spans="2:4" x14ac:dyDescent="0.3">
      <c r="B1121" s="16">
        <v>1089</v>
      </c>
      <c r="C1121" s="51">
        <v>0.27063020122551962</v>
      </c>
      <c r="D1121" s="52">
        <v>3.2282076791617514E-2</v>
      </c>
    </row>
    <row r="1122" spans="2:4" x14ac:dyDescent="0.3">
      <c r="B1122" s="16">
        <v>1090</v>
      </c>
      <c r="C1122" s="51">
        <v>0.26844193339577871</v>
      </c>
      <c r="D1122" s="52">
        <v>4.524175266581193E-2</v>
      </c>
    </row>
    <row r="1123" spans="2:4" x14ac:dyDescent="0.3">
      <c r="B1123" s="16">
        <v>1091</v>
      </c>
      <c r="C1123" s="51">
        <v>0.26376059221139253</v>
      </c>
      <c r="D1123" s="52">
        <v>4.05041841328432E-2</v>
      </c>
    </row>
    <row r="1124" spans="2:4" x14ac:dyDescent="0.3">
      <c r="B1124" s="16">
        <v>1092</v>
      </c>
      <c r="C1124" s="51">
        <v>0.26094928177103882</v>
      </c>
      <c r="D1124" s="52">
        <v>3.3758836829547181E-2</v>
      </c>
    </row>
    <row r="1125" spans="2:4" x14ac:dyDescent="0.3">
      <c r="B1125" s="16">
        <v>1093</v>
      </c>
      <c r="C1125" s="51">
        <v>0.24226964766769285</v>
      </c>
      <c r="D1125" s="52">
        <v>5.3953566026294975E-2</v>
      </c>
    </row>
    <row r="1126" spans="2:4" x14ac:dyDescent="0.3">
      <c r="B1126" s="16">
        <v>1094</v>
      </c>
      <c r="C1126" s="51">
        <v>0.27568168337329774</v>
      </c>
      <c r="D1126" s="52">
        <v>3.4182891573746488E-2</v>
      </c>
    </row>
    <row r="1127" spans="2:4" x14ac:dyDescent="0.3">
      <c r="B1127" s="16">
        <v>1095</v>
      </c>
      <c r="C1127" s="51">
        <v>0.26651006812535666</v>
      </c>
      <c r="D1127" s="52">
        <v>4.6895876654201848E-2</v>
      </c>
    </row>
    <row r="1128" spans="2:4" x14ac:dyDescent="0.3">
      <c r="B1128" s="16">
        <v>1096</v>
      </c>
      <c r="C1128" s="51">
        <v>0.28085857265146297</v>
      </c>
      <c r="D1128" s="52">
        <v>6.9738165549383474E-2</v>
      </c>
    </row>
    <row r="1129" spans="2:4" x14ac:dyDescent="0.3">
      <c r="B1129" s="16">
        <v>1097</v>
      </c>
      <c r="C1129" s="51">
        <v>0.27959324602003505</v>
      </c>
      <c r="D1129" s="52">
        <v>6.7858945602122189E-2</v>
      </c>
    </row>
    <row r="1130" spans="2:4" x14ac:dyDescent="0.3">
      <c r="B1130" s="16">
        <v>1098</v>
      </c>
      <c r="C1130" s="51">
        <v>0.26107491087179602</v>
      </c>
      <c r="D1130" s="52">
        <v>6.9273385182020336E-2</v>
      </c>
    </row>
    <row r="1131" spans="2:4" x14ac:dyDescent="0.3">
      <c r="B1131" s="16">
        <v>1099</v>
      </c>
      <c r="C1131" s="51">
        <v>0.25766624122423898</v>
      </c>
      <c r="D1131" s="52">
        <v>4.5629143060751928E-2</v>
      </c>
    </row>
    <row r="1132" spans="2:4" x14ac:dyDescent="0.3">
      <c r="B1132" s="16">
        <v>1100</v>
      </c>
      <c r="C1132" s="51">
        <v>0.27058634557145056</v>
      </c>
      <c r="D1132" s="52">
        <v>7.0515751114157116E-2</v>
      </c>
    </row>
    <row r="1133" spans="2:4" x14ac:dyDescent="0.3">
      <c r="B1133" s="16">
        <v>1101</v>
      </c>
      <c r="C1133" s="51">
        <v>0.2777745347064639</v>
      </c>
      <c r="D1133" s="52">
        <v>5.5768155210456034E-2</v>
      </c>
    </row>
    <row r="1134" spans="2:4" x14ac:dyDescent="0.3">
      <c r="B1134" s="16">
        <v>1102</v>
      </c>
      <c r="C1134" s="51">
        <v>0.2766355648933646</v>
      </c>
      <c r="D1134" s="52">
        <v>6.5618217837058956E-2</v>
      </c>
    </row>
    <row r="1135" spans="2:4" x14ac:dyDescent="0.3">
      <c r="B1135" s="16">
        <v>1103</v>
      </c>
      <c r="C1135" s="51">
        <v>0.27901196223677083</v>
      </c>
      <c r="D1135" s="52">
        <v>6.367478191803308E-2</v>
      </c>
    </row>
    <row r="1136" spans="2:4" x14ac:dyDescent="0.3">
      <c r="B1136" s="16">
        <v>1104</v>
      </c>
      <c r="C1136" s="51">
        <v>0.27201355808990096</v>
      </c>
      <c r="D1136" s="52">
        <v>7.6271863898488945E-2</v>
      </c>
    </row>
    <row r="1137" spans="2:4" x14ac:dyDescent="0.3">
      <c r="B1137" s="16">
        <v>1105</v>
      </c>
      <c r="C1137" s="51">
        <v>0.27097808146607544</v>
      </c>
      <c r="D1137" s="52">
        <v>7.5024476809592414E-2</v>
      </c>
    </row>
    <row r="1138" spans="2:4" x14ac:dyDescent="0.3">
      <c r="B1138" s="16">
        <v>1106</v>
      </c>
      <c r="C1138" s="51">
        <v>0.25465983072996518</v>
      </c>
      <c r="D1138" s="52">
        <v>6.3399489375588841E-2</v>
      </c>
    </row>
    <row r="1139" spans="2:4" x14ac:dyDescent="0.3">
      <c r="B1139" s="16">
        <v>1107</v>
      </c>
      <c r="C1139" s="51">
        <v>0.27243805231165141</v>
      </c>
      <c r="D1139" s="52">
        <v>3.3075895309788952E-2</v>
      </c>
    </row>
    <row r="1140" spans="2:4" x14ac:dyDescent="0.3">
      <c r="B1140" s="16">
        <v>1108</v>
      </c>
      <c r="C1140" s="51">
        <v>0.2460742961264957</v>
      </c>
      <c r="D1140" s="52">
        <v>4.8726807521445023E-2</v>
      </c>
    </row>
    <row r="1141" spans="2:4" x14ac:dyDescent="0.3">
      <c r="B1141" s="16">
        <v>1109</v>
      </c>
      <c r="C1141" s="51">
        <v>0.25365030507593267</v>
      </c>
      <c r="D1141" s="52">
        <v>4.4221033652956515E-2</v>
      </c>
    </row>
    <row r="1142" spans="2:4" x14ac:dyDescent="0.3">
      <c r="B1142" s="16">
        <v>1110</v>
      </c>
      <c r="C1142" s="51">
        <v>0.26344155266221497</v>
      </c>
      <c r="D1142" s="52">
        <v>7.4729233136618431E-2</v>
      </c>
    </row>
    <row r="1143" spans="2:4" x14ac:dyDescent="0.3">
      <c r="B1143" s="16">
        <v>1111</v>
      </c>
      <c r="C1143" s="51">
        <v>0.27353947517338184</v>
      </c>
      <c r="D1143" s="52">
        <v>3.6394308009836465E-2</v>
      </c>
    </row>
    <row r="1144" spans="2:4" x14ac:dyDescent="0.3">
      <c r="B1144" s="16">
        <v>1112</v>
      </c>
      <c r="C1144" s="51">
        <v>0.26458971933023773</v>
      </c>
      <c r="D1144" s="52">
        <v>2.5704263192889137E-2</v>
      </c>
    </row>
    <row r="1145" spans="2:4" x14ac:dyDescent="0.3">
      <c r="B1145" s="16">
        <v>1113</v>
      </c>
      <c r="C1145" s="51">
        <v>0.26337822398696709</v>
      </c>
      <c r="D1145" s="52">
        <v>6.806858628315389E-2</v>
      </c>
    </row>
    <row r="1146" spans="2:4" x14ac:dyDescent="0.3">
      <c r="B1146" s="16">
        <v>1114</v>
      </c>
      <c r="C1146" s="51">
        <v>0.25594094952275631</v>
      </c>
      <c r="D1146" s="52">
        <v>4.7996353788942236E-2</v>
      </c>
    </row>
    <row r="1147" spans="2:4" x14ac:dyDescent="0.3">
      <c r="B1147" s="16">
        <v>1115</v>
      </c>
      <c r="C1147" s="51">
        <v>0.24930834219336562</v>
      </c>
      <c r="D1147" s="52">
        <v>6.6076884360700333E-2</v>
      </c>
    </row>
    <row r="1148" spans="2:4" x14ac:dyDescent="0.3">
      <c r="B1148" s="16">
        <v>1116</v>
      </c>
      <c r="C1148" s="51">
        <v>0.26580038394948607</v>
      </c>
      <c r="D1148" s="52">
        <v>4.9933543647896067E-3</v>
      </c>
    </row>
    <row r="1149" spans="2:4" x14ac:dyDescent="0.3">
      <c r="B1149" s="16">
        <v>1117</v>
      </c>
      <c r="C1149" s="51">
        <v>0.27743731083409851</v>
      </c>
      <c r="D1149" s="52">
        <v>8.2423588391364072E-2</v>
      </c>
    </row>
    <row r="1150" spans="2:4" x14ac:dyDescent="0.3">
      <c r="B1150" s="16">
        <v>1118</v>
      </c>
      <c r="C1150" s="51">
        <v>0.27190697289858273</v>
      </c>
      <c r="D1150" s="52">
        <v>4.658466758698121E-2</v>
      </c>
    </row>
    <row r="1151" spans="2:4" x14ac:dyDescent="0.3">
      <c r="B1151" s="16">
        <v>1119</v>
      </c>
      <c r="C1151" s="51">
        <v>0.27123865691554078</v>
      </c>
      <c r="D1151" s="52">
        <v>6.113997824225384E-2</v>
      </c>
    </row>
    <row r="1152" spans="2:4" x14ac:dyDescent="0.3">
      <c r="B1152" s="16">
        <v>1120</v>
      </c>
      <c r="C1152" s="51">
        <v>0.25811743046667668</v>
      </c>
      <c r="D1152" s="52">
        <v>2.966080097648385E-2</v>
      </c>
    </row>
    <row r="1153" spans="2:4" x14ac:dyDescent="0.3">
      <c r="B1153" s="16">
        <v>1121</v>
      </c>
      <c r="C1153" s="51">
        <v>0.25372939695973862</v>
      </c>
      <c r="D1153" s="52">
        <v>9.9545446361877524E-2</v>
      </c>
    </row>
    <row r="1154" spans="2:4" x14ac:dyDescent="0.3">
      <c r="B1154" s="16">
        <v>1122</v>
      </c>
      <c r="C1154" s="51">
        <v>0.26496626032182274</v>
      </c>
      <c r="D1154" s="52">
        <v>9.7519870974713541E-3</v>
      </c>
    </row>
    <row r="1155" spans="2:4" x14ac:dyDescent="0.3">
      <c r="B1155" s="16">
        <v>1123</v>
      </c>
      <c r="C1155" s="51">
        <v>0.2625228110400219</v>
      </c>
      <c r="D1155" s="52">
        <v>3.7562009227547655E-2</v>
      </c>
    </row>
    <row r="1156" spans="2:4" x14ac:dyDescent="0.3">
      <c r="B1156" s="16">
        <v>1124</v>
      </c>
      <c r="C1156" s="51">
        <v>0.25706530213239909</v>
      </c>
      <c r="D1156" s="52">
        <v>4.8464199288102895E-2</v>
      </c>
    </row>
    <row r="1157" spans="2:4" x14ac:dyDescent="0.3">
      <c r="B1157" s="16">
        <v>1125</v>
      </c>
      <c r="C1157" s="51">
        <v>0.28081630869049057</v>
      </c>
      <c r="D1157" s="52">
        <v>7.4804687711747531E-2</v>
      </c>
    </row>
    <row r="1158" spans="2:4" x14ac:dyDescent="0.3">
      <c r="B1158" s="16">
        <v>1126</v>
      </c>
      <c r="C1158" s="51">
        <v>0.25897187761562895</v>
      </c>
      <c r="D1158" s="52">
        <v>5.7300626386491894E-2</v>
      </c>
    </row>
    <row r="1159" spans="2:4" x14ac:dyDescent="0.3">
      <c r="B1159" s="16">
        <v>1127</v>
      </c>
      <c r="C1159" s="51">
        <v>0.27145300782678472</v>
      </c>
      <c r="D1159" s="52">
        <v>5.2855714942352923E-2</v>
      </c>
    </row>
    <row r="1160" spans="2:4" x14ac:dyDescent="0.3">
      <c r="B1160" s="16">
        <v>1128</v>
      </c>
      <c r="C1160" s="51">
        <v>0.2642602460411243</v>
      </c>
      <c r="D1160" s="52">
        <v>6.5080436160333363E-2</v>
      </c>
    </row>
    <row r="1161" spans="2:4" x14ac:dyDescent="0.3">
      <c r="B1161" s="16">
        <v>1129</v>
      </c>
      <c r="C1161" s="51">
        <v>0.26280692946099327</v>
      </c>
      <c r="D1161" s="52">
        <v>0.10221994341293944</v>
      </c>
    </row>
    <row r="1162" spans="2:4" x14ac:dyDescent="0.3">
      <c r="B1162" s="16">
        <v>1130</v>
      </c>
      <c r="C1162" s="51">
        <v>0.25831117157528927</v>
      </c>
      <c r="D1162" s="52">
        <v>6.749647734625705E-2</v>
      </c>
    </row>
    <row r="1163" spans="2:4" x14ac:dyDescent="0.3">
      <c r="B1163" s="16">
        <v>1131</v>
      </c>
      <c r="C1163" s="51">
        <v>0.27375643485145124</v>
      </c>
      <c r="D1163" s="52">
        <v>2.9466027188307695E-2</v>
      </c>
    </row>
    <row r="1164" spans="2:4" x14ac:dyDescent="0.3">
      <c r="B1164" s="16">
        <v>1132</v>
      </c>
      <c r="C1164" s="51">
        <v>0.28784701899782028</v>
      </c>
      <c r="D1164" s="52">
        <v>5.6492906251704632E-2</v>
      </c>
    </row>
    <row r="1165" spans="2:4" x14ac:dyDescent="0.3">
      <c r="B1165" s="16">
        <v>1133</v>
      </c>
      <c r="C1165" s="51">
        <v>0.26466171419328616</v>
      </c>
      <c r="D1165" s="52">
        <v>3.4832201820425374E-2</v>
      </c>
    </row>
    <row r="1166" spans="2:4" x14ac:dyDescent="0.3">
      <c r="B1166" s="16">
        <v>1134</v>
      </c>
      <c r="C1166" s="51">
        <v>0.2472009196976685</v>
      </c>
      <c r="D1166" s="52">
        <v>5.8955552910746237E-2</v>
      </c>
    </row>
    <row r="1167" spans="2:4" x14ac:dyDescent="0.3">
      <c r="B1167" s="16">
        <v>1135</v>
      </c>
      <c r="C1167" s="51">
        <v>0.26002654741576303</v>
      </c>
      <c r="D1167" s="52">
        <v>4.4009518880423287E-2</v>
      </c>
    </row>
    <row r="1168" spans="2:4" x14ac:dyDescent="0.3">
      <c r="B1168" s="16">
        <v>1136</v>
      </c>
      <c r="C1168" s="51">
        <v>0.28962261225554059</v>
      </c>
      <c r="D1168" s="52">
        <v>6.3587524268487725E-2</v>
      </c>
    </row>
    <row r="1169" spans="2:4" x14ac:dyDescent="0.3">
      <c r="B1169" s="16">
        <v>1137</v>
      </c>
      <c r="C1169" s="51">
        <v>0.28904552954931279</v>
      </c>
      <c r="D1169" s="52">
        <v>3.8198557899487312E-2</v>
      </c>
    </row>
    <row r="1170" spans="2:4" x14ac:dyDescent="0.3">
      <c r="B1170" s="16">
        <v>1138</v>
      </c>
      <c r="C1170" s="51">
        <v>0.25435953257583249</v>
      </c>
      <c r="D1170" s="52">
        <v>5.3411942523929244E-2</v>
      </c>
    </row>
    <row r="1171" spans="2:4" x14ac:dyDescent="0.3">
      <c r="B1171" s="16">
        <v>1139</v>
      </c>
      <c r="C1171" s="51">
        <v>0.26251613898040649</v>
      </c>
      <c r="D1171" s="52">
        <v>2.9479637565030168E-2</v>
      </c>
    </row>
    <row r="1172" spans="2:4" x14ac:dyDescent="0.3">
      <c r="B1172" s="16">
        <v>1140</v>
      </c>
      <c r="C1172" s="51">
        <v>0.25462177974541672</v>
      </c>
      <c r="D1172" s="52">
        <v>2.9789385953437112E-2</v>
      </c>
    </row>
    <row r="1173" spans="2:4" x14ac:dyDescent="0.3">
      <c r="B1173" s="16">
        <v>1141</v>
      </c>
      <c r="C1173" s="51">
        <v>0.28211362003873097</v>
      </c>
      <c r="D1173" s="52">
        <v>7.4951569361573156E-2</v>
      </c>
    </row>
    <row r="1174" spans="2:4" x14ac:dyDescent="0.3">
      <c r="B1174" s="16">
        <v>1142</v>
      </c>
      <c r="C1174" s="51">
        <v>0.26662563262885425</v>
      </c>
      <c r="D1174" s="52">
        <v>5.5264422685300282E-2</v>
      </c>
    </row>
    <row r="1175" spans="2:4" x14ac:dyDescent="0.3">
      <c r="B1175" s="16">
        <v>1143</v>
      </c>
      <c r="C1175" s="51">
        <v>0.26320844358326279</v>
      </c>
      <c r="D1175" s="52">
        <v>5.6758794095814628E-2</v>
      </c>
    </row>
    <row r="1176" spans="2:4" x14ac:dyDescent="0.3">
      <c r="B1176" s="16">
        <v>1144</v>
      </c>
      <c r="C1176" s="51">
        <v>0.27622106503641175</v>
      </c>
      <c r="D1176" s="52">
        <v>5.1321146497302322E-2</v>
      </c>
    </row>
    <row r="1177" spans="2:4" x14ac:dyDescent="0.3">
      <c r="B1177" s="16">
        <v>1145</v>
      </c>
      <c r="C1177" s="51">
        <v>0.25602447796172467</v>
      </c>
      <c r="D1177" s="52">
        <v>6.4204265964696514E-2</v>
      </c>
    </row>
    <row r="1178" spans="2:4" x14ac:dyDescent="0.3">
      <c r="B1178" s="16">
        <v>1146</v>
      </c>
      <c r="C1178" s="51">
        <v>0.26054087699455242</v>
      </c>
      <c r="D1178" s="52">
        <v>9.7442641075836778E-2</v>
      </c>
    </row>
    <row r="1179" spans="2:4" x14ac:dyDescent="0.3">
      <c r="B1179" s="16">
        <v>1147</v>
      </c>
      <c r="C1179" s="51">
        <v>0.27249679277064154</v>
      </c>
      <c r="D1179" s="52">
        <v>6.569826827518474E-2</v>
      </c>
    </row>
    <row r="1180" spans="2:4" x14ac:dyDescent="0.3">
      <c r="B1180" s="16">
        <v>1148</v>
      </c>
      <c r="C1180" s="51">
        <v>0.27428244686194769</v>
      </c>
      <c r="D1180" s="52">
        <v>1.361413923798822E-2</v>
      </c>
    </row>
    <row r="1181" spans="2:4" x14ac:dyDescent="0.3">
      <c r="B1181" s="16">
        <v>1149</v>
      </c>
      <c r="C1181" s="51">
        <v>0.25767102307516854</v>
      </c>
      <c r="D1181" s="52">
        <v>8.5656329648648305E-3</v>
      </c>
    </row>
    <row r="1182" spans="2:4" x14ac:dyDescent="0.3">
      <c r="B1182" s="16">
        <v>1150</v>
      </c>
      <c r="C1182" s="51">
        <v>0.26142906599871985</v>
      </c>
      <c r="D1182" s="52">
        <v>7.6452909737331848E-2</v>
      </c>
    </row>
    <row r="1183" spans="2:4" x14ac:dyDescent="0.3">
      <c r="B1183" s="16">
        <v>1151</v>
      </c>
      <c r="C1183" s="51">
        <v>0.26403181390203545</v>
      </c>
      <c r="D1183" s="52">
        <v>8.7587244924562324E-2</v>
      </c>
    </row>
    <row r="1184" spans="2:4" x14ac:dyDescent="0.3">
      <c r="B1184" s="16">
        <v>1152</v>
      </c>
      <c r="C1184" s="51">
        <v>0.26011714129947261</v>
      </c>
      <c r="D1184" s="52">
        <v>4.4108216318479679E-2</v>
      </c>
    </row>
    <row r="1185" spans="2:4" x14ac:dyDescent="0.3">
      <c r="B1185" s="16">
        <v>1153</v>
      </c>
      <c r="C1185" s="51">
        <v>0.2647975323573582</v>
      </c>
      <c r="D1185" s="52">
        <v>2.0344280156020658E-2</v>
      </c>
    </row>
    <row r="1186" spans="2:4" x14ac:dyDescent="0.3">
      <c r="B1186" s="16">
        <v>1154</v>
      </c>
      <c r="C1186" s="51">
        <v>0.25951388900436606</v>
      </c>
      <c r="D1186" s="52">
        <v>1.8898394198410193E-2</v>
      </c>
    </row>
    <row r="1187" spans="2:4" x14ac:dyDescent="0.3">
      <c r="B1187" s="16">
        <v>1155</v>
      </c>
      <c r="C1187" s="51">
        <v>0.26498060434641768</v>
      </c>
      <c r="D1187" s="52">
        <v>8.2155357281537E-2</v>
      </c>
    </row>
    <row r="1188" spans="2:4" x14ac:dyDescent="0.3">
      <c r="B1188" s="16">
        <v>1156</v>
      </c>
      <c r="C1188" s="51">
        <v>0.24557038152401411</v>
      </c>
      <c r="D1188" s="52">
        <v>3.4696431073603345E-2</v>
      </c>
    </row>
    <row r="1189" spans="2:4" x14ac:dyDescent="0.3">
      <c r="B1189" s="16">
        <v>1157</v>
      </c>
      <c r="C1189" s="51">
        <v>0.25396741151701169</v>
      </c>
      <c r="D1189" s="52">
        <v>7.7736768471841661E-2</v>
      </c>
    </row>
    <row r="1190" spans="2:4" x14ac:dyDescent="0.3">
      <c r="B1190" s="16">
        <v>1158</v>
      </c>
      <c r="C1190" s="51">
        <v>0.25467730908882436</v>
      </c>
      <c r="D1190" s="52">
        <v>5.0191475265156257E-2</v>
      </c>
    </row>
    <row r="1191" spans="2:4" x14ac:dyDescent="0.3">
      <c r="B1191" s="16">
        <v>1159</v>
      </c>
      <c r="C1191" s="51">
        <v>0.26523185748417288</v>
      </c>
      <c r="D1191" s="52">
        <v>4.9789512034846259E-2</v>
      </c>
    </row>
    <row r="1192" spans="2:4" x14ac:dyDescent="0.3">
      <c r="B1192" s="16">
        <v>1160</v>
      </c>
      <c r="C1192" s="51">
        <v>0.29175353738061433</v>
      </c>
      <c r="D1192" s="52">
        <v>8.5046788340800067E-2</v>
      </c>
    </row>
    <row r="1193" spans="2:4" x14ac:dyDescent="0.3">
      <c r="B1193" s="16">
        <v>1161</v>
      </c>
      <c r="C1193" s="51">
        <v>0.25939294274364677</v>
      </c>
      <c r="D1193" s="52">
        <v>2.2699533550105261E-2</v>
      </c>
    </row>
    <row r="1194" spans="2:4" x14ac:dyDescent="0.3">
      <c r="B1194" s="16">
        <v>1162</v>
      </c>
      <c r="C1194" s="51">
        <v>0.24934332204673909</v>
      </c>
      <c r="D1194" s="52">
        <v>6.7597877999365161E-2</v>
      </c>
    </row>
    <row r="1195" spans="2:4" x14ac:dyDescent="0.3">
      <c r="B1195" s="16">
        <v>1163</v>
      </c>
      <c r="C1195" s="51">
        <v>0.24473464377078649</v>
      </c>
      <c r="D1195" s="52">
        <v>5.4549197596309308E-2</v>
      </c>
    </row>
    <row r="1196" spans="2:4" x14ac:dyDescent="0.3">
      <c r="B1196" s="16">
        <v>1164</v>
      </c>
      <c r="C1196" s="51">
        <v>0.27802287857797514</v>
      </c>
      <c r="D1196" s="52">
        <v>5.9437394257348675E-2</v>
      </c>
    </row>
    <row r="1197" spans="2:4" x14ac:dyDescent="0.3">
      <c r="B1197" s="16">
        <v>1165</v>
      </c>
      <c r="C1197" s="51">
        <v>0.26543911507371654</v>
      </c>
      <c r="D1197" s="52">
        <v>6.2306878922939776E-2</v>
      </c>
    </row>
    <row r="1198" spans="2:4" x14ac:dyDescent="0.3">
      <c r="B1198" s="16">
        <v>1166</v>
      </c>
      <c r="C1198" s="51">
        <v>0.26066490295420464</v>
      </c>
      <c r="D1198" s="52">
        <v>5.0063172051517259E-2</v>
      </c>
    </row>
    <row r="1199" spans="2:4" x14ac:dyDescent="0.3">
      <c r="B1199" s="16">
        <v>1167</v>
      </c>
      <c r="C1199" s="51">
        <v>0.2605284281425147</v>
      </c>
      <c r="D1199" s="52">
        <v>8.5919137187613681E-2</v>
      </c>
    </row>
    <row r="1200" spans="2:4" x14ac:dyDescent="0.3">
      <c r="B1200" s="16">
        <v>1168</v>
      </c>
      <c r="C1200" s="51">
        <v>0.25734394929439275</v>
      </c>
      <c r="D1200" s="52">
        <v>7.983635717264595E-2</v>
      </c>
    </row>
    <row r="1201" spans="2:4" x14ac:dyDescent="0.3">
      <c r="B1201" s="16">
        <v>1169</v>
      </c>
      <c r="C1201" s="51">
        <v>0.26199491038639683</v>
      </c>
      <c r="D1201" s="52">
        <v>4.8967732249697617E-2</v>
      </c>
    </row>
    <row r="1202" spans="2:4" x14ac:dyDescent="0.3">
      <c r="B1202" s="16">
        <v>1170</v>
      </c>
      <c r="C1202" s="51">
        <v>0.28104974186013321</v>
      </c>
      <c r="D1202" s="52">
        <v>5.8550056244402265E-2</v>
      </c>
    </row>
    <row r="1203" spans="2:4" x14ac:dyDescent="0.3">
      <c r="B1203" s="16">
        <v>1171</v>
      </c>
      <c r="C1203" s="51">
        <v>0.24725738656330593</v>
      </c>
      <c r="D1203" s="52">
        <v>8.0686129801616477E-2</v>
      </c>
    </row>
    <row r="1204" spans="2:4" x14ac:dyDescent="0.3">
      <c r="B1204" s="16">
        <v>1172</v>
      </c>
      <c r="C1204" s="51">
        <v>0.27112357760453304</v>
      </c>
      <c r="D1204" s="52">
        <v>8.1338459422897011E-2</v>
      </c>
    </row>
    <row r="1205" spans="2:4" x14ac:dyDescent="0.3">
      <c r="B1205" s="16">
        <v>1173</v>
      </c>
      <c r="C1205" s="51">
        <v>0.26093147232227026</v>
      </c>
      <c r="D1205" s="52">
        <v>3.4689331905120066E-2</v>
      </c>
    </row>
    <row r="1206" spans="2:4" x14ac:dyDescent="0.3">
      <c r="B1206" s="16">
        <v>1174</v>
      </c>
      <c r="C1206" s="51">
        <v>0.28558169223734264</v>
      </c>
      <c r="D1206" s="52">
        <v>4.2105774715619507E-2</v>
      </c>
    </row>
    <row r="1207" spans="2:4" x14ac:dyDescent="0.3">
      <c r="B1207" s="16">
        <v>1175</v>
      </c>
      <c r="C1207" s="51">
        <v>0.24635932815610562</v>
      </c>
      <c r="D1207" s="52">
        <v>2.8853504295908324E-2</v>
      </c>
    </row>
    <row r="1208" spans="2:4" x14ac:dyDescent="0.3">
      <c r="B1208" s="16">
        <v>1176</v>
      </c>
      <c r="C1208" s="51">
        <v>0.27851230711190961</v>
      </c>
      <c r="D1208" s="52">
        <v>0.10147726847557795</v>
      </c>
    </row>
    <row r="1209" spans="2:4" x14ac:dyDescent="0.3">
      <c r="B1209" s="16">
        <v>1177</v>
      </c>
      <c r="C1209" s="51">
        <v>0.24322595640393591</v>
      </c>
      <c r="D1209" s="52">
        <v>6.4185917022308345E-2</v>
      </c>
    </row>
    <row r="1210" spans="2:4" x14ac:dyDescent="0.3">
      <c r="B1210" s="16">
        <v>1178</v>
      </c>
      <c r="C1210" s="51">
        <v>0.25799616718858959</v>
      </c>
      <c r="D1210" s="52">
        <v>0.11249716901190783</v>
      </c>
    </row>
    <row r="1211" spans="2:4" x14ac:dyDescent="0.3">
      <c r="B1211" s="16">
        <v>1179</v>
      </c>
      <c r="C1211" s="51">
        <v>0.28592378406000946</v>
      </c>
      <c r="D1211" s="52">
        <v>2.4231051750941035E-2</v>
      </c>
    </row>
    <row r="1212" spans="2:4" x14ac:dyDescent="0.3">
      <c r="B1212" s="16">
        <v>1180</v>
      </c>
      <c r="C1212" s="51">
        <v>0.28257960112721159</v>
      </c>
      <c r="D1212" s="52">
        <v>8.9000432527340981E-2</v>
      </c>
    </row>
    <row r="1213" spans="2:4" x14ac:dyDescent="0.3">
      <c r="B1213" s="16">
        <v>1181</v>
      </c>
      <c r="C1213" s="51">
        <v>0.26292162471405522</v>
      </c>
      <c r="D1213" s="52">
        <v>3.0706727990592646E-2</v>
      </c>
    </row>
    <row r="1214" spans="2:4" x14ac:dyDescent="0.3">
      <c r="B1214" s="16">
        <v>1182</v>
      </c>
      <c r="C1214" s="51">
        <v>0.24968376857039531</v>
      </c>
      <c r="D1214" s="52">
        <v>4.3673648675173135E-2</v>
      </c>
    </row>
    <row r="1215" spans="2:4" x14ac:dyDescent="0.3">
      <c r="B1215" s="16">
        <v>1183</v>
      </c>
      <c r="C1215" s="51">
        <v>0.27444632411527448</v>
      </c>
      <c r="D1215" s="52">
        <v>3.2151775645769251E-2</v>
      </c>
    </row>
    <row r="1216" spans="2:4" x14ac:dyDescent="0.3">
      <c r="B1216" s="16">
        <v>1184</v>
      </c>
      <c r="C1216" s="51">
        <v>0.27429657739384511</v>
      </c>
      <c r="D1216" s="52">
        <v>3.4812382396340491E-2</v>
      </c>
    </row>
    <row r="1217" spans="2:4" x14ac:dyDescent="0.3">
      <c r="B1217" s="16">
        <v>1185</v>
      </c>
      <c r="C1217" s="51">
        <v>0.28295078535187229</v>
      </c>
      <c r="D1217" s="52">
        <v>6.6497398302345342E-2</v>
      </c>
    </row>
    <row r="1218" spans="2:4" x14ac:dyDescent="0.3">
      <c r="B1218" s="16">
        <v>1186</v>
      </c>
      <c r="C1218" s="51">
        <v>0.25982761511701086</v>
      </c>
      <c r="D1218" s="52">
        <v>6.9539861617932658E-2</v>
      </c>
    </row>
    <row r="1219" spans="2:4" x14ac:dyDescent="0.3">
      <c r="B1219" s="16">
        <v>1187</v>
      </c>
      <c r="C1219" s="51">
        <v>0.25256248115513241</v>
      </c>
      <c r="D1219" s="52">
        <v>2.4596061935575574E-2</v>
      </c>
    </row>
    <row r="1220" spans="2:4" x14ac:dyDescent="0.3">
      <c r="B1220" s="16">
        <v>1188</v>
      </c>
      <c r="C1220" s="51">
        <v>0.26417192315120874</v>
      </c>
      <c r="D1220" s="52">
        <v>7.981315357092543E-2</v>
      </c>
    </row>
    <row r="1221" spans="2:4" x14ac:dyDescent="0.3">
      <c r="B1221" s="16">
        <v>1189</v>
      </c>
      <c r="C1221" s="51">
        <v>0.25694856097479202</v>
      </c>
      <c r="D1221" s="52">
        <v>8.0735583713297893E-2</v>
      </c>
    </row>
    <row r="1222" spans="2:4" x14ac:dyDescent="0.3">
      <c r="B1222" s="16">
        <v>1190</v>
      </c>
      <c r="C1222" s="51">
        <v>0.27516810707512257</v>
      </c>
      <c r="D1222" s="52">
        <v>7.4977275427617382E-2</v>
      </c>
    </row>
    <row r="1223" spans="2:4" x14ac:dyDescent="0.3">
      <c r="B1223" s="16">
        <v>1191</v>
      </c>
      <c r="C1223" s="51">
        <v>0.27468766700954378</v>
      </c>
      <c r="D1223" s="52">
        <v>9.491649641439763E-2</v>
      </c>
    </row>
    <row r="1224" spans="2:4" x14ac:dyDescent="0.3">
      <c r="B1224" s="16">
        <v>1192</v>
      </c>
      <c r="C1224" s="51">
        <v>0.26702702185618554</v>
      </c>
      <c r="D1224" s="52">
        <v>6.4840379440002788E-2</v>
      </c>
    </row>
    <row r="1225" spans="2:4" x14ac:dyDescent="0.3">
      <c r="B1225" s="16">
        <v>1193</v>
      </c>
      <c r="C1225" s="51">
        <v>0.25291608445062003</v>
      </c>
      <c r="D1225" s="52">
        <v>4.1993869703111579E-2</v>
      </c>
    </row>
    <row r="1226" spans="2:4" x14ac:dyDescent="0.3">
      <c r="B1226" s="16">
        <v>1194</v>
      </c>
      <c r="C1226" s="51">
        <v>0.26023422555951914</v>
      </c>
      <c r="D1226" s="52">
        <v>7.0815047901725797E-2</v>
      </c>
    </row>
    <row r="1227" spans="2:4" x14ac:dyDescent="0.3">
      <c r="B1227" s="16">
        <v>1195</v>
      </c>
      <c r="C1227" s="51">
        <v>0.25413708626725201</v>
      </c>
      <c r="D1227" s="52">
        <v>6.0944880236160306E-2</v>
      </c>
    </row>
    <row r="1228" spans="2:4" x14ac:dyDescent="0.3">
      <c r="B1228" s="16">
        <v>1196</v>
      </c>
      <c r="C1228" s="51">
        <v>0.27856131723945521</v>
      </c>
      <c r="D1228" s="52">
        <v>6.9159143101525725E-2</v>
      </c>
    </row>
    <row r="1229" spans="2:4" x14ac:dyDescent="0.3">
      <c r="B1229" s="16">
        <v>1197</v>
      </c>
      <c r="C1229" s="51">
        <v>0.25202422280539755</v>
      </c>
      <c r="D1229" s="52">
        <v>4.9246874360271267E-2</v>
      </c>
    </row>
    <row r="1230" spans="2:4" x14ac:dyDescent="0.3">
      <c r="B1230" s="16">
        <v>1198</v>
      </c>
      <c r="C1230" s="51">
        <v>0.25353080802257966</v>
      </c>
      <c r="D1230" s="52">
        <v>5.637023184604871E-2</v>
      </c>
    </row>
    <row r="1231" spans="2:4" x14ac:dyDescent="0.3">
      <c r="B1231" s="16">
        <v>1199</v>
      </c>
      <c r="C1231" s="51">
        <v>0.27205862421824728</v>
      </c>
      <c r="D1231" s="52">
        <v>3.0301022778153931E-2</v>
      </c>
    </row>
    <row r="1232" spans="2:4" x14ac:dyDescent="0.3">
      <c r="B1232" s="16">
        <v>1200</v>
      </c>
      <c r="C1232" s="51">
        <v>0.24394267242438036</v>
      </c>
      <c r="D1232" s="52">
        <v>6.9497815152339534E-2</v>
      </c>
    </row>
    <row r="1233" spans="2:4" x14ac:dyDescent="0.3">
      <c r="B1233" s="16">
        <v>1201</v>
      </c>
      <c r="C1233" s="51">
        <v>0.25058403336973911</v>
      </c>
      <c r="D1233" s="52">
        <v>2.1531804937974915E-2</v>
      </c>
    </row>
    <row r="1234" spans="2:4" x14ac:dyDescent="0.3">
      <c r="B1234" s="16">
        <v>1202</v>
      </c>
      <c r="C1234" s="51">
        <v>0.25607018512685836</v>
      </c>
      <c r="D1234" s="52">
        <v>4.5165214098055115E-2</v>
      </c>
    </row>
    <row r="1235" spans="2:4" x14ac:dyDescent="0.3">
      <c r="B1235" s="16">
        <v>1203</v>
      </c>
      <c r="C1235" s="51">
        <v>0.27664076819335132</v>
      </c>
      <c r="D1235" s="52">
        <v>4.8657783264204418E-2</v>
      </c>
    </row>
    <row r="1236" spans="2:4" x14ac:dyDescent="0.3">
      <c r="B1236" s="16">
        <v>1204</v>
      </c>
      <c r="C1236" s="51">
        <v>0.25832311444968825</v>
      </c>
      <c r="D1236" s="52">
        <v>7.0712389111749374E-2</v>
      </c>
    </row>
    <row r="1237" spans="2:4" x14ac:dyDescent="0.3">
      <c r="B1237" s="16">
        <v>1205</v>
      </c>
      <c r="C1237" s="51">
        <v>0.26388709899848994</v>
      </c>
      <c r="D1237" s="52">
        <v>6.0525617498286201E-2</v>
      </c>
    </row>
    <row r="1238" spans="2:4" x14ac:dyDescent="0.3">
      <c r="B1238" s="16">
        <v>1206</v>
      </c>
      <c r="C1238" s="51">
        <v>0.25743748494699265</v>
      </c>
      <c r="D1238" s="52">
        <v>8.8536968539612751E-2</v>
      </c>
    </row>
    <row r="1239" spans="2:4" x14ac:dyDescent="0.3">
      <c r="B1239" s="16">
        <v>1207</v>
      </c>
      <c r="C1239" s="51">
        <v>0.26381853181520681</v>
      </c>
      <c r="D1239" s="52">
        <v>4.3200275200028379E-2</v>
      </c>
    </row>
    <row r="1240" spans="2:4" x14ac:dyDescent="0.3">
      <c r="B1240" s="16">
        <v>1208</v>
      </c>
      <c r="C1240" s="51">
        <v>0.27218149534918284</v>
      </c>
      <c r="D1240" s="52">
        <v>2.8053124095289889E-2</v>
      </c>
    </row>
    <row r="1241" spans="2:4" x14ac:dyDescent="0.3">
      <c r="B1241" s="16">
        <v>1209</v>
      </c>
      <c r="C1241" s="51">
        <v>0.27151959623466126</v>
      </c>
      <c r="D1241" s="52">
        <v>4.9159115484820166E-2</v>
      </c>
    </row>
    <row r="1242" spans="2:4" x14ac:dyDescent="0.3">
      <c r="B1242" s="16">
        <v>1210</v>
      </c>
      <c r="C1242" s="51">
        <v>0.26437703267093754</v>
      </c>
      <c r="D1242" s="52">
        <v>9.5956014807042064E-2</v>
      </c>
    </row>
    <row r="1243" spans="2:4" x14ac:dyDescent="0.3">
      <c r="B1243" s="16">
        <v>1211</v>
      </c>
      <c r="C1243" s="51">
        <v>0.25337496746358923</v>
      </c>
      <c r="D1243" s="52">
        <v>4.9830294033800231E-2</v>
      </c>
    </row>
    <row r="1244" spans="2:4" x14ac:dyDescent="0.3">
      <c r="B1244" s="16">
        <v>1212</v>
      </c>
      <c r="C1244" s="51">
        <v>0.26207133370073499</v>
      </c>
      <c r="D1244" s="52">
        <v>2.3161043113402814E-2</v>
      </c>
    </row>
    <row r="1245" spans="2:4" x14ac:dyDescent="0.3">
      <c r="B1245" s="16">
        <v>1213</v>
      </c>
      <c r="C1245" s="51">
        <v>0.24970808093548821</v>
      </c>
      <c r="D1245" s="52">
        <v>2.4863842053791035E-2</v>
      </c>
    </row>
    <row r="1246" spans="2:4" x14ac:dyDescent="0.3">
      <c r="B1246" s="16">
        <v>1214</v>
      </c>
      <c r="C1246" s="51">
        <v>0.25949342577840701</v>
      </c>
      <c r="D1246" s="52">
        <v>6.0698784583153906E-2</v>
      </c>
    </row>
    <row r="1247" spans="2:4" x14ac:dyDescent="0.3">
      <c r="B1247" s="16">
        <v>1215</v>
      </c>
      <c r="C1247" s="51">
        <v>0.28926525844524564</v>
      </c>
      <c r="D1247" s="52">
        <v>3.2367641560861235E-2</v>
      </c>
    </row>
    <row r="1248" spans="2:4" x14ac:dyDescent="0.3">
      <c r="B1248" s="16">
        <v>1216</v>
      </c>
      <c r="C1248" s="51">
        <v>0.26250857805763728</v>
      </c>
      <c r="D1248" s="52">
        <v>8.2395800852371512E-2</v>
      </c>
    </row>
    <row r="1249" spans="2:4" x14ac:dyDescent="0.3">
      <c r="B1249" s="16">
        <v>1217</v>
      </c>
      <c r="C1249" s="51">
        <v>0.26688472107689815</v>
      </c>
      <c r="D1249" s="52">
        <v>3.0063931123396226E-2</v>
      </c>
    </row>
    <row r="1250" spans="2:4" x14ac:dyDescent="0.3">
      <c r="B1250" s="16">
        <v>1218</v>
      </c>
      <c r="C1250" s="51">
        <v>0.26325385400543905</v>
      </c>
      <c r="D1250" s="52">
        <v>7.2597154484951312E-2</v>
      </c>
    </row>
    <row r="1251" spans="2:4" x14ac:dyDescent="0.3">
      <c r="B1251" s="16">
        <v>1219</v>
      </c>
      <c r="C1251" s="51">
        <v>0.28998116658167217</v>
      </c>
      <c r="D1251" s="52">
        <v>8.528113996433194E-2</v>
      </c>
    </row>
    <row r="1252" spans="2:4" x14ac:dyDescent="0.3">
      <c r="B1252" s="16">
        <v>1220</v>
      </c>
      <c r="C1252" s="51">
        <v>0.27809099885872024</v>
      </c>
      <c r="D1252" s="52">
        <v>8.3699323345083329E-2</v>
      </c>
    </row>
    <row r="1253" spans="2:4" x14ac:dyDescent="0.3">
      <c r="B1253" s="16">
        <v>1221</v>
      </c>
      <c r="C1253" s="51">
        <v>0.27056484321595098</v>
      </c>
      <c r="D1253" s="52">
        <v>5.6231936662886388E-2</v>
      </c>
    </row>
    <row r="1254" spans="2:4" x14ac:dyDescent="0.3">
      <c r="B1254" s="16">
        <v>1222</v>
      </c>
      <c r="C1254" s="51">
        <v>0.24874638395452028</v>
      </c>
      <c r="D1254" s="52">
        <v>2.1014167348748898E-2</v>
      </c>
    </row>
    <row r="1255" spans="2:4" x14ac:dyDescent="0.3">
      <c r="B1255" s="16">
        <v>1223</v>
      </c>
      <c r="C1255" s="51">
        <v>0.2817243085103675</v>
      </c>
      <c r="D1255" s="52">
        <v>3.9993862547143502E-2</v>
      </c>
    </row>
    <row r="1256" spans="2:4" x14ac:dyDescent="0.3">
      <c r="B1256" s="16">
        <v>1224</v>
      </c>
      <c r="C1256" s="51">
        <v>0.25429684009219</v>
      </c>
      <c r="D1256" s="52">
        <v>3.8307430160491471E-2</v>
      </c>
    </row>
    <row r="1257" spans="2:4" x14ac:dyDescent="0.3">
      <c r="B1257" s="16">
        <v>1225</v>
      </c>
      <c r="C1257" s="51">
        <v>0.27727287950732438</v>
      </c>
      <c r="D1257" s="52">
        <v>2.0809038885892559E-2</v>
      </c>
    </row>
    <row r="1258" spans="2:4" x14ac:dyDescent="0.3">
      <c r="B1258" s="16">
        <v>1226</v>
      </c>
      <c r="C1258" s="51">
        <v>0.27923342922381833</v>
      </c>
      <c r="D1258" s="52">
        <v>4.3605685338256213E-2</v>
      </c>
    </row>
    <row r="1259" spans="2:4" x14ac:dyDescent="0.3">
      <c r="B1259" s="16">
        <v>1227</v>
      </c>
      <c r="C1259" s="51">
        <v>0.26371555644813061</v>
      </c>
      <c r="D1259" s="52">
        <v>1.1090474042561933E-2</v>
      </c>
    </row>
    <row r="1260" spans="2:4" x14ac:dyDescent="0.3">
      <c r="B1260" s="16">
        <v>1228</v>
      </c>
      <c r="C1260" s="51">
        <v>0.25785897887136899</v>
      </c>
      <c r="D1260" s="52">
        <v>6.7463121953286354E-2</v>
      </c>
    </row>
    <row r="1261" spans="2:4" x14ac:dyDescent="0.3">
      <c r="B1261" s="16">
        <v>1229</v>
      </c>
      <c r="C1261" s="51">
        <v>0.25175795608876755</v>
      </c>
      <c r="D1261" s="52">
        <v>3.2655967218406738E-2</v>
      </c>
    </row>
    <row r="1262" spans="2:4" x14ac:dyDescent="0.3">
      <c r="B1262" s="16">
        <v>1230</v>
      </c>
      <c r="C1262" s="51">
        <v>0.26222950387875399</v>
      </c>
      <c r="D1262" s="52">
        <v>7.2793678837435233E-2</v>
      </c>
    </row>
    <row r="1263" spans="2:4" x14ac:dyDescent="0.3">
      <c r="B1263" s="16">
        <v>1231</v>
      </c>
      <c r="C1263" s="51">
        <v>0.28215032382073379</v>
      </c>
      <c r="D1263" s="52">
        <v>6.0343216519238796E-2</v>
      </c>
    </row>
    <row r="1264" spans="2:4" x14ac:dyDescent="0.3">
      <c r="B1264" s="16">
        <v>1232</v>
      </c>
      <c r="C1264" s="51">
        <v>0.26485934374759074</v>
      </c>
      <c r="D1264" s="52">
        <v>3.1323473096210336E-2</v>
      </c>
    </row>
    <row r="1265" spans="2:4" x14ac:dyDescent="0.3">
      <c r="B1265" s="16">
        <v>1233</v>
      </c>
      <c r="C1265" s="51">
        <v>0.26592852398908384</v>
      </c>
      <c r="D1265" s="52">
        <v>3.8725131686498743E-2</v>
      </c>
    </row>
    <row r="1266" spans="2:4" x14ac:dyDescent="0.3">
      <c r="B1266" s="16">
        <v>1234</v>
      </c>
      <c r="C1266" s="51">
        <v>0.24499145129490943</v>
      </c>
      <c r="D1266" s="52">
        <v>4.1420352041710351E-2</v>
      </c>
    </row>
    <row r="1267" spans="2:4" x14ac:dyDescent="0.3">
      <c r="B1267" s="16">
        <v>1235</v>
      </c>
      <c r="C1267" s="51">
        <v>0.25151317889741215</v>
      </c>
      <c r="D1267" s="52">
        <v>5.2459019521964766E-2</v>
      </c>
    </row>
    <row r="1268" spans="2:4" x14ac:dyDescent="0.3">
      <c r="B1268" s="16">
        <v>1236</v>
      </c>
      <c r="C1268" s="51">
        <v>0.26573133525439235</v>
      </c>
      <c r="D1268" s="52">
        <v>6.0642992267830251E-3</v>
      </c>
    </row>
    <row r="1269" spans="2:4" x14ac:dyDescent="0.3">
      <c r="B1269" s="16">
        <v>1237</v>
      </c>
      <c r="C1269" s="51">
        <v>0.24438539988853372</v>
      </c>
      <c r="D1269" s="52">
        <v>6.3052039310900948E-2</v>
      </c>
    </row>
    <row r="1270" spans="2:4" x14ac:dyDescent="0.3">
      <c r="B1270" s="16">
        <v>1238</v>
      </c>
      <c r="C1270" s="51">
        <v>0.27097619115607763</v>
      </c>
      <c r="D1270" s="52">
        <v>3.3141273464445745E-2</v>
      </c>
    </row>
    <row r="1271" spans="2:4" x14ac:dyDescent="0.3">
      <c r="B1271" s="16">
        <v>1239</v>
      </c>
      <c r="C1271" s="51">
        <v>0.28056170613044012</v>
      </c>
      <c r="D1271" s="52">
        <v>5.2878209081053965E-2</v>
      </c>
    </row>
    <row r="1272" spans="2:4" x14ac:dyDescent="0.3">
      <c r="B1272" s="16">
        <v>1240</v>
      </c>
      <c r="C1272" s="51">
        <v>0.25025609977581248</v>
      </c>
      <c r="D1272" s="52">
        <v>8.4355439885028111E-2</v>
      </c>
    </row>
    <row r="1273" spans="2:4" x14ac:dyDescent="0.3">
      <c r="B1273" s="16">
        <v>1241</v>
      </c>
      <c r="C1273" s="51">
        <v>0.2547188978411058</v>
      </c>
      <c r="D1273" s="52">
        <v>3.5081945811136217E-2</v>
      </c>
    </row>
    <row r="1274" spans="2:4" x14ac:dyDescent="0.3">
      <c r="B1274" s="16">
        <v>1242</v>
      </c>
      <c r="C1274" s="51">
        <v>0.25504712283938519</v>
      </c>
      <c r="D1274" s="52">
        <v>8.7118421349096614E-2</v>
      </c>
    </row>
    <row r="1275" spans="2:4" x14ac:dyDescent="0.3">
      <c r="B1275" s="16">
        <v>1243</v>
      </c>
      <c r="C1275" s="51">
        <v>0.27547668669382236</v>
      </c>
      <c r="D1275" s="52">
        <v>7.0269974467923102E-2</v>
      </c>
    </row>
    <row r="1276" spans="2:4" x14ac:dyDescent="0.3">
      <c r="B1276" s="16">
        <v>1244</v>
      </c>
      <c r="C1276" s="51">
        <v>0.26101200725821982</v>
      </c>
      <c r="D1276" s="52">
        <v>3.8620940497675553E-2</v>
      </c>
    </row>
    <row r="1277" spans="2:4" x14ac:dyDescent="0.3">
      <c r="B1277" s="16">
        <v>1245</v>
      </c>
      <c r="C1277" s="51">
        <v>0.25650032175111437</v>
      </c>
      <c r="D1277" s="52">
        <v>6.9016825251359382E-2</v>
      </c>
    </row>
    <row r="1278" spans="2:4" x14ac:dyDescent="0.3">
      <c r="B1278" s="16">
        <v>1246</v>
      </c>
      <c r="C1278" s="51">
        <v>0.26218720371205084</v>
      </c>
      <c r="D1278" s="52">
        <v>2.7948539474229532E-2</v>
      </c>
    </row>
    <row r="1279" spans="2:4" x14ac:dyDescent="0.3">
      <c r="B1279" s="16">
        <v>1247</v>
      </c>
      <c r="C1279" s="51">
        <v>0.26741854689033512</v>
      </c>
      <c r="D1279" s="52">
        <v>4.0164204627457428E-2</v>
      </c>
    </row>
    <row r="1280" spans="2:4" x14ac:dyDescent="0.3">
      <c r="B1280" s="16">
        <v>1248</v>
      </c>
      <c r="C1280" s="51">
        <v>0.28377591610680336</v>
      </c>
      <c r="D1280" s="52">
        <v>6.2565615217392498E-2</v>
      </c>
    </row>
    <row r="1281" spans="2:4" x14ac:dyDescent="0.3">
      <c r="B1281" s="16">
        <v>1249</v>
      </c>
      <c r="C1281" s="51">
        <v>0.2933608343339808</v>
      </c>
      <c r="D1281" s="52">
        <v>5.0654443851490323E-2</v>
      </c>
    </row>
    <row r="1282" spans="2:4" x14ac:dyDescent="0.3">
      <c r="B1282" s="16">
        <v>1250</v>
      </c>
      <c r="C1282" s="51">
        <v>0.2687732074731759</v>
      </c>
      <c r="D1282" s="52">
        <v>4.1544399084801356E-2</v>
      </c>
    </row>
    <row r="1283" spans="2:4" x14ac:dyDescent="0.3">
      <c r="B1283" s="16">
        <v>1251</v>
      </c>
      <c r="C1283" s="51">
        <v>0.26478540426283625</v>
      </c>
      <c r="D1283" s="52">
        <v>4.0532096998517647E-2</v>
      </c>
    </row>
    <row r="1284" spans="2:4" x14ac:dyDescent="0.3">
      <c r="B1284" s="16">
        <v>1252</v>
      </c>
      <c r="C1284" s="51">
        <v>0.26308686976545465</v>
      </c>
      <c r="D1284" s="52">
        <v>5.3266114865665279E-2</v>
      </c>
    </row>
    <row r="1285" spans="2:4" x14ac:dyDescent="0.3">
      <c r="B1285" s="16">
        <v>1253</v>
      </c>
      <c r="C1285" s="51">
        <v>0.264860295178175</v>
      </c>
      <c r="D1285" s="52">
        <v>1.7169038303319045E-2</v>
      </c>
    </row>
    <row r="1286" spans="2:4" x14ac:dyDescent="0.3">
      <c r="B1286" s="16">
        <v>1254</v>
      </c>
      <c r="C1286" s="51">
        <v>0.27319354273244861</v>
      </c>
      <c r="D1286" s="52">
        <v>0.10571627769015254</v>
      </c>
    </row>
    <row r="1287" spans="2:4" x14ac:dyDescent="0.3">
      <c r="B1287" s="16">
        <v>1255</v>
      </c>
      <c r="C1287" s="51">
        <v>0.25600571375951298</v>
      </c>
      <c r="D1287" s="52">
        <v>6.3097297362672167E-2</v>
      </c>
    </row>
    <row r="1288" spans="2:4" x14ac:dyDescent="0.3">
      <c r="B1288" s="16">
        <v>1256</v>
      </c>
      <c r="C1288" s="51">
        <v>0.25851697784418248</v>
      </c>
      <c r="D1288" s="52">
        <v>7.7689557788909624E-2</v>
      </c>
    </row>
    <row r="1289" spans="2:4" x14ac:dyDescent="0.3">
      <c r="B1289" s="16">
        <v>1257</v>
      </c>
      <c r="C1289" s="51">
        <v>0.26286089996281692</v>
      </c>
      <c r="D1289" s="52">
        <v>6.8060733154509126E-2</v>
      </c>
    </row>
    <row r="1290" spans="2:4" x14ac:dyDescent="0.3">
      <c r="B1290" s="16">
        <v>1258</v>
      </c>
      <c r="C1290" s="51">
        <v>0.26237635069086179</v>
      </c>
      <c r="D1290" s="52">
        <v>7.3580190264686152E-2</v>
      </c>
    </row>
    <row r="1291" spans="2:4" x14ac:dyDescent="0.3">
      <c r="B1291" s="16">
        <v>1259</v>
      </c>
      <c r="C1291" s="51">
        <v>0.25740475551139341</v>
      </c>
      <c r="D1291" s="52">
        <v>4.7192930867008438E-3</v>
      </c>
    </row>
    <row r="1292" spans="2:4" x14ac:dyDescent="0.3">
      <c r="B1292" s="16">
        <v>1260</v>
      </c>
      <c r="C1292" s="51">
        <v>0.28585120834568212</v>
      </c>
      <c r="D1292" s="52">
        <v>-7.0720716342144441E-4</v>
      </c>
    </row>
    <row r="1293" spans="2:4" x14ac:dyDescent="0.3">
      <c r="B1293" s="16">
        <v>1261</v>
      </c>
      <c r="C1293" s="51">
        <v>0.24629684640264007</v>
      </c>
      <c r="D1293" s="52">
        <v>4.4562042208312093E-2</v>
      </c>
    </row>
    <row r="1294" spans="2:4" x14ac:dyDescent="0.3">
      <c r="B1294" s="16">
        <v>1262</v>
      </c>
      <c r="C1294" s="51">
        <v>0.25873384928159987</v>
      </c>
      <c r="D1294" s="52">
        <v>1.5395513846816138E-2</v>
      </c>
    </row>
    <row r="1295" spans="2:4" x14ac:dyDescent="0.3">
      <c r="B1295" s="16">
        <v>1263</v>
      </c>
      <c r="C1295" s="51">
        <v>0.25694518458287885</v>
      </c>
      <c r="D1295" s="52">
        <v>5.9927062754377265E-2</v>
      </c>
    </row>
    <row r="1296" spans="2:4" x14ac:dyDescent="0.3">
      <c r="B1296" s="16">
        <v>1264</v>
      </c>
      <c r="C1296" s="51">
        <v>0.26252997983939053</v>
      </c>
      <c r="D1296" s="52">
        <v>4.9602190415574142E-2</v>
      </c>
    </row>
    <row r="1297" spans="2:4" x14ac:dyDescent="0.3">
      <c r="B1297" s="16">
        <v>1265</v>
      </c>
      <c r="C1297" s="51">
        <v>0.25201433944938778</v>
      </c>
      <c r="D1297" s="52">
        <v>4.6436523779822506E-2</v>
      </c>
    </row>
    <row r="1298" spans="2:4" x14ac:dyDescent="0.3">
      <c r="B1298" s="16">
        <v>1266</v>
      </c>
      <c r="C1298" s="51">
        <v>0.24644260224591705</v>
      </c>
      <c r="D1298" s="52">
        <v>3.2706535411068952E-2</v>
      </c>
    </row>
    <row r="1299" spans="2:4" x14ac:dyDescent="0.3">
      <c r="B1299" s="16">
        <v>1267</v>
      </c>
      <c r="C1299" s="51">
        <v>0.26030810980572627</v>
      </c>
      <c r="D1299" s="52">
        <v>5.8034489948063504E-2</v>
      </c>
    </row>
    <row r="1300" spans="2:4" x14ac:dyDescent="0.3">
      <c r="B1300" s="16">
        <v>1268</v>
      </c>
      <c r="C1300" s="51">
        <v>0.27197341069047271</v>
      </c>
      <c r="D1300" s="52">
        <v>5.1613252052712007E-3</v>
      </c>
    </row>
    <row r="1301" spans="2:4" x14ac:dyDescent="0.3">
      <c r="B1301" s="16">
        <v>1269</v>
      </c>
      <c r="C1301" s="51">
        <v>0.28288362633599651</v>
      </c>
      <c r="D1301" s="52">
        <v>4.6273767451243869E-2</v>
      </c>
    </row>
    <row r="1302" spans="2:4" x14ac:dyDescent="0.3">
      <c r="B1302" s="16">
        <v>1270</v>
      </c>
      <c r="C1302" s="51">
        <v>0.26002048948467982</v>
      </c>
      <c r="D1302" s="52">
        <v>8.8152343895571306E-2</v>
      </c>
    </row>
    <row r="1303" spans="2:4" x14ac:dyDescent="0.3">
      <c r="B1303" s="16">
        <v>1271</v>
      </c>
      <c r="C1303" s="51">
        <v>0.25403726527851661</v>
      </c>
      <c r="D1303" s="52">
        <v>4.2695943674175341E-2</v>
      </c>
    </row>
    <row r="1304" spans="2:4" x14ac:dyDescent="0.3">
      <c r="B1304" s="16">
        <v>1272</v>
      </c>
      <c r="C1304" s="51">
        <v>0.27403437972210848</v>
      </c>
      <c r="D1304" s="52">
        <v>5.5369299859792387E-2</v>
      </c>
    </row>
    <row r="1305" spans="2:4" x14ac:dyDescent="0.3">
      <c r="B1305" s="16">
        <v>1273</v>
      </c>
      <c r="C1305" s="51">
        <v>0.26347501736700002</v>
      </c>
      <c r="D1305" s="52">
        <v>4.123804533941558E-2</v>
      </c>
    </row>
    <row r="1306" spans="2:4" x14ac:dyDescent="0.3">
      <c r="B1306" s="16">
        <v>1274</v>
      </c>
      <c r="C1306" s="51">
        <v>0.26423433305443439</v>
      </c>
      <c r="D1306" s="52">
        <v>3.2351661869661867E-3</v>
      </c>
    </row>
    <row r="1307" spans="2:4" x14ac:dyDescent="0.3">
      <c r="B1307" s="16">
        <v>1275</v>
      </c>
      <c r="C1307" s="51">
        <v>0.26111132459663677</v>
      </c>
      <c r="D1307" s="52">
        <v>4.4185818269489863E-2</v>
      </c>
    </row>
    <row r="1308" spans="2:4" x14ac:dyDescent="0.3">
      <c r="B1308" s="16">
        <v>1276</v>
      </c>
      <c r="C1308" s="51">
        <v>0.2729001801190577</v>
      </c>
      <c r="D1308" s="52">
        <v>1.4066550899237199E-2</v>
      </c>
    </row>
    <row r="1309" spans="2:4" x14ac:dyDescent="0.3">
      <c r="B1309" s="16">
        <v>1277</v>
      </c>
      <c r="C1309" s="51">
        <v>0.2673580484687782</v>
      </c>
      <c r="D1309" s="52">
        <v>6.1275110687117093E-2</v>
      </c>
    </row>
    <row r="1310" spans="2:4" x14ac:dyDescent="0.3">
      <c r="B1310" s="16">
        <v>1278</v>
      </c>
      <c r="C1310" s="51">
        <v>0.26819619335358169</v>
      </c>
      <c r="D1310" s="52">
        <v>5.8325956591026261E-2</v>
      </c>
    </row>
    <row r="1311" spans="2:4" x14ac:dyDescent="0.3">
      <c r="B1311" s="16">
        <v>1279</v>
      </c>
      <c r="C1311" s="51">
        <v>0.27278988556963851</v>
      </c>
      <c r="D1311" s="52">
        <v>7.294976138153271E-2</v>
      </c>
    </row>
    <row r="1312" spans="2:4" x14ac:dyDescent="0.3">
      <c r="B1312" s="16">
        <v>1280</v>
      </c>
      <c r="C1312" s="51">
        <v>0.24693382916804438</v>
      </c>
      <c r="D1312" s="52">
        <v>5.7441590999797877E-2</v>
      </c>
    </row>
    <row r="1313" spans="2:4" x14ac:dyDescent="0.3">
      <c r="B1313" s="16">
        <v>1281</v>
      </c>
      <c r="C1313" s="51">
        <v>0.2812605704404692</v>
      </c>
      <c r="D1313" s="52">
        <v>3.307509239842199E-2</v>
      </c>
    </row>
    <row r="1314" spans="2:4" x14ac:dyDescent="0.3">
      <c r="B1314" s="16">
        <v>1282</v>
      </c>
      <c r="C1314" s="51">
        <v>0.27317249297213941</v>
      </c>
      <c r="D1314" s="52">
        <v>5.2085732588907335E-2</v>
      </c>
    </row>
    <row r="1315" spans="2:4" x14ac:dyDescent="0.3">
      <c r="B1315" s="16">
        <v>1283</v>
      </c>
      <c r="C1315" s="51">
        <v>0.25501442237316801</v>
      </c>
      <c r="D1315" s="52">
        <v>5.4427057752793807E-2</v>
      </c>
    </row>
    <row r="1316" spans="2:4" x14ac:dyDescent="0.3">
      <c r="B1316" s="16">
        <v>1284</v>
      </c>
      <c r="C1316" s="51">
        <v>0.30419957339832637</v>
      </c>
      <c r="D1316" s="52">
        <v>5.5493942536711714E-2</v>
      </c>
    </row>
    <row r="1317" spans="2:4" x14ac:dyDescent="0.3">
      <c r="B1317" s="16">
        <v>1285</v>
      </c>
      <c r="C1317" s="51">
        <v>0.25458769797309438</v>
      </c>
      <c r="D1317" s="52">
        <v>5.0204798196409758E-2</v>
      </c>
    </row>
    <row r="1318" spans="2:4" x14ac:dyDescent="0.3">
      <c r="B1318" s="16">
        <v>1286</v>
      </c>
      <c r="C1318" s="51">
        <v>0.25718262488590371</v>
      </c>
      <c r="D1318" s="52">
        <v>6.246414226968651E-2</v>
      </c>
    </row>
    <row r="1319" spans="2:4" x14ac:dyDescent="0.3">
      <c r="B1319" s="16">
        <v>1287</v>
      </c>
      <c r="C1319" s="51">
        <v>0.26482076542281319</v>
      </c>
      <c r="D1319" s="52">
        <v>3.0078364738968157E-2</v>
      </c>
    </row>
    <row r="1320" spans="2:4" x14ac:dyDescent="0.3">
      <c r="B1320" s="16">
        <v>1288</v>
      </c>
      <c r="C1320" s="51">
        <v>0.26682239106995309</v>
      </c>
      <c r="D1320" s="52">
        <v>2.3243466520827066E-2</v>
      </c>
    </row>
    <row r="1321" spans="2:4" x14ac:dyDescent="0.3">
      <c r="B1321" s="16">
        <v>1289</v>
      </c>
      <c r="C1321" s="51">
        <v>0.27847662269692175</v>
      </c>
      <c r="D1321" s="52">
        <v>3.3826295154088082E-2</v>
      </c>
    </row>
    <row r="1322" spans="2:4" x14ac:dyDescent="0.3">
      <c r="B1322" s="16">
        <v>1290</v>
      </c>
      <c r="C1322" s="51">
        <v>0.2672331808668213</v>
      </c>
      <c r="D1322" s="52">
        <v>4.7134754173508868E-2</v>
      </c>
    </row>
    <row r="1323" spans="2:4" x14ac:dyDescent="0.3">
      <c r="B1323" s="16">
        <v>1291</v>
      </c>
      <c r="C1323" s="51">
        <v>0.2595635710855389</v>
      </c>
      <c r="D1323" s="52">
        <v>2.8945835374147848E-2</v>
      </c>
    </row>
    <row r="1324" spans="2:4" x14ac:dyDescent="0.3">
      <c r="B1324" s="16">
        <v>1292</v>
      </c>
      <c r="C1324" s="51">
        <v>0.25786099121430023</v>
      </c>
      <c r="D1324" s="52">
        <v>6.7339119769341052E-2</v>
      </c>
    </row>
    <row r="1325" spans="2:4" x14ac:dyDescent="0.3">
      <c r="B1325" s="16">
        <v>1293</v>
      </c>
      <c r="C1325" s="51">
        <v>0.26125012654735164</v>
      </c>
      <c r="D1325" s="52">
        <v>6.5841411403259581E-2</v>
      </c>
    </row>
    <row r="1326" spans="2:4" x14ac:dyDescent="0.3">
      <c r="B1326" s="16">
        <v>1294</v>
      </c>
      <c r="C1326" s="51">
        <v>0.29620993117640404</v>
      </c>
      <c r="D1326" s="52">
        <v>2.0302595753076653E-2</v>
      </c>
    </row>
    <row r="1327" spans="2:4" x14ac:dyDescent="0.3">
      <c r="B1327" s="16">
        <v>1295</v>
      </c>
      <c r="C1327" s="51">
        <v>0.27656239539574579</v>
      </c>
      <c r="D1327" s="52">
        <v>7.8062504368879806E-2</v>
      </c>
    </row>
    <row r="1328" spans="2:4" x14ac:dyDescent="0.3">
      <c r="B1328" s="16">
        <v>1296</v>
      </c>
      <c r="C1328" s="51">
        <v>0.26257339975537275</v>
      </c>
      <c r="D1328" s="52">
        <v>4.2035118097389551E-2</v>
      </c>
    </row>
    <row r="1329" spans="2:4" x14ac:dyDescent="0.3">
      <c r="B1329" s="16">
        <v>1297</v>
      </c>
      <c r="C1329" s="51">
        <v>0.27564721423695387</v>
      </c>
      <c r="D1329" s="52">
        <v>4.9125671979961864E-2</v>
      </c>
    </row>
    <row r="1330" spans="2:4" x14ac:dyDescent="0.3">
      <c r="B1330" s="16">
        <v>1298</v>
      </c>
      <c r="C1330" s="51">
        <v>0.26228818860326492</v>
      </c>
      <c r="D1330" s="52">
        <v>2.2777233607716496E-2</v>
      </c>
    </row>
    <row r="1331" spans="2:4" x14ac:dyDescent="0.3">
      <c r="B1331" s="16">
        <v>1299</v>
      </c>
      <c r="C1331" s="51">
        <v>0.25226970561722656</v>
      </c>
      <c r="D1331" s="52">
        <v>3.9906914541901484E-2</v>
      </c>
    </row>
    <row r="1332" spans="2:4" x14ac:dyDescent="0.3">
      <c r="B1332" s="16">
        <v>1300</v>
      </c>
      <c r="C1332" s="51">
        <v>0.2839704321463124</v>
      </c>
      <c r="D1332" s="52">
        <v>5.8877751829855871E-2</v>
      </c>
    </row>
    <row r="1333" spans="2:4" x14ac:dyDescent="0.3">
      <c r="B1333" s="16">
        <v>1301</v>
      </c>
      <c r="C1333" s="51">
        <v>0.25558665912884254</v>
      </c>
      <c r="D1333" s="52">
        <v>7.1905205408815107E-2</v>
      </c>
    </row>
    <row r="1334" spans="2:4" x14ac:dyDescent="0.3">
      <c r="B1334" s="16">
        <v>1302</v>
      </c>
      <c r="C1334" s="51">
        <v>0.26357023878496239</v>
      </c>
      <c r="D1334" s="52">
        <v>2.8540947411497961E-2</v>
      </c>
    </row>
    <row r="1335" spans="2:4" x14ac:dyDescent="0.3">
      <c r="B1335" s="16">
        <v>1303</v>
      </c>
      <c r="C1335" s="51">
        <v>0.27023761226900139</v>
      </c>
      <c r="D1335" s="52">
        <v>3.1407674830259046E-2</v>
      </c>
    </row>
    <row r="1336" spans="2:4" x14ac:dyDescent="0.3">
      <c r="B1336" s="16">
        <v>1304</v>
      </c>
      <c r="C1336" s="51">
        <v>0.28051298140923342</v>
      </c>
      <c r="D1336" s="52">
        <v>9.7426191209932581E-3</v>
      </c>
    </row>
    <row r="1337" spans="2:4" x14ac:dyDescent="0.3">
      <c r="B1337" s="16">
        <v>1305</v>
      </c>
      <c r="C1337" s="51">
        <v>0.25735352583007287</v>
      </c>
      <c r="D1337" s="52">
        <v>4.0330882842932847E-2</v>
      </c>
    </row>
    <row r="1338" spans="2:4" x14ac:dyDescent="0.3">
      <c r="B1338" s="16">
        <v>1306</v>
      </c>
      <c r="C1338" s="51">
        <v>0.26352521245238097</v>
      </c>
      <c r="D1338" s="52">
        <v>3.5194786929173535E-2</v>
      </c>
    </row>
    <row r="1339" spans="2:4" x14ac:dyDescent="0.3">
      <c r="B1339" s="16">
        <v>1307</v>
      </c>
      <c r="C1339" s="51">
        <v>0.28551839756591341</v>
      </c>
      <c r="D1339" s="52">
        <v>2.3443153659453174E-2</v>
      </c>
    </row>
    <row r="1340" spans="2:4" x14ac:dyDescent="0.3">
      <c r="B1340" s="16">
        <v>1308</v>
      </c>
      <c r="C1340" s="51">
        <v>0.2533110470466241</v>
      </c>
      <c r="D1340" s="52">
        <v>8.013264600244914E-2</v>
      </c>
    </row>
    <row r="1341" spans="2:4" x14ac:dyDescent="0.3">
      <c r="B1341" s="16">
        <v>1309</v>
      </c>
      <c r="C1341" s="51">
        <v>0.24827157272536127</v>
      </c>
      <c r="D1341" s="52">
        <v>6.6392742985843037E-2</v>
      </c>
    </row>
    <row r="1342" spans="2:4" x14ac:dyDescent="0.3">
      <c r="B1342" s="16">
        <v>1310</v>
      </c>
      <c r="C1342" s="51">
        <v>0.27556658957209951</v>
      </c>
      <c r="D1342" s="52">
        <v>5.6015150515530084E-2</v>
      </c>
    </row>
    <row r="1343" spans="2:4" x14ac:dyDescent="0.3">
      <c r="B1343" s="16">
        <v>1311</v>
      </c>
      <c r="C1343" s="51">
        <v>0.26477663782807304</v>
      </c>
      <c r="D1343" s="52">
        <v>4.8579213470025362E-2</v>
      </c>
    </row>
    <row r="1344" spans="2:4" x14ac:dyDescent="0.3">
      <c r="B1344" s="16">
        <v>1312</v>
      </c>
      <c r="C1344" s="51">
        <v>0.26696904956218009</v>
      </c>
      <c r="D1344" s="52">
        <v>5.0804066105913766E-2</v>
      </c>
    </row>
    <row r="1345" spans="2:4" x14ac:dyDescent="0.3">
      <c r="B1345" s="16">
        <v>1313</v>
      </c>
      <c r="C1345" s="51">
        <v>0.27364445065464926</v>
      </c>
      <c r="D1345" s="52">
        <v>-3.5200627978484736E-2</v>
      </c>
    </row>
    <row r="1346" spans="2:4" x14ac:dyDescent="0.3">
      <c r="B1346" s="16">
        <v>1314</v>
      </c>
      <c r="C1346" s="51">
        <v>0.26058057785442806</v>
      </c>
      <c r="D1346" s="52">
        <v>6.9429382248541352E-2</v>
      </c>
    </row>
    <row r="1347" spans="2:4" x14ac:dyDescent="0.3">
      <c r="B1347" s="16">
        <v>1315</v>
      </c>
      <c r="C1347" s="51">
        <v>0.25359459643908161</v>
      </c>
      <c r="D1347" s="52">
        <v>2.8153522325211181E-2</v>
      </c>
    </row>
    <row r="1348" spans="2:4" x14ac:dyDescent="0.3">
      <c r="B1348" s="16">
        <v>1316</v>
      </c>
      <c r="C1348" s="51">
        <v>0.26958629310171395</v>
      </c>
      <c r="D1348" s="52">
        <v>7.6227928020742755E-2</v>
      </c>
    </row>
    <row r="1349" spans="2:4" x14ac:dyDescent="0.3">
      <c r="B1349" s="16">
        <v>1317</v>
      </c>
      <c r="C1349" s="51">
        <v>0.25891255493360121</v>
      </c>
      <c r="D1349" s="52">
        <v>5.646188899412849E-2</v>
      </c>
    </row>
    <row r="1350" spans="2:4" x14ac:dyDescent="0.3">
      <c r="B1350" s="16">
        <v>1318</v>
      </c>
      <c r="C1350" s="51">
        <v>0.28065373663212007</v>
      </c>
      <c r="D1350" s="52">
        <v>7.979527045672985E-2</v>
      </c>
    </row>
    <row r="1351" spans="2:4" x14ac:dyDescent="0.3">
      <c r="B1351" s="16">
        <v>1319</v>
      </c>
      <c r="C1351" s="51">
        <v>0.27912770272330545</v>
      </c>
      <c r="D1351" s="52">
        <v>0.11530744452704748</v>
      </c>
    </row>
    <row r="1352" spans="2:4" x14ac:dyDescent="0.3">
      <c r="B1352" s="16">
        <v>1320</v>
      </c>
      <c r="C1352" s="51">
        <v>0.27499663894197957</v>
      </c>
      <c r="D1352" s="52">
        <v>4.9894551779214723E-2</v>
      </c>
    </row>
    <row r="1353" spans="2:4" x14ac:dyDescent="0.3">
      <c r="B1353" s="16">
        <v>1321</v>
      </c>
      <c r="C1353" s="51">
        <v>0.28429055228256028</v>
      </c>
      <c r="D1353" s="52">
        <v>4.1409115887504747E-2</v>
      </c>
    </row>
    <row r="1354" spans="2:4" x14ac:dyDescent="0.3">
      <c r="B1354" s="16">
        <v>1322</v>
      </c>
      <c r="C1354" s="51">
        <v>0.29067406081185515</v>
      </c>
      <c r="D1354" s="52">
        <v>4.4251350412411107E-2</v>
      </c>
    </row>
    <row r="1355" spans="2:4" x14ac:dyDescent="0.3">
      <c r="B1355" s="16">
        <v>1323</v>
      </c>
      <c r="C1355" s="51">
        <v>0.29275341428003604</v>
      </c>
      <c r="D1355" s="52">
        <v>6.943508817678605E-2</v>
      </c>
    </row>
    <row r="1356" spans="2:4" x14ac:dyDescent="0.3">
      <c r="B1356" s="16">
        <v>1324</v>
      </c>
      <c r="C1356" s="51">
        <v>0.26549335430609933</v>
      </c>
      <c r="D1356" s="52">
        <v>5.6255737703001477E-2</v>
      </c>
    </row>
    <row r="1357" spans="2:4" x14ac:dyDescent="0.3">
      <c r="B1357" s="16">
        <v>1325</v>
      </c>
      <c r="C1357" s="51">
        <v>0.25998468396843832</v>
      </c>
      <c r="D1357" s="52">
        <v>5.7683169804719249E-3</v>
      </c>
    </row>
    <row r="1358" spans="2:4" x14ac:dyDescent="0.3">
      <c r="B1358" s="16">
        <v>1326</v>
      </c>
      <c r="C1358" s="51">
        <v>0.25933670248237561</v>
      </c>
      <c r="D1358" s="52">
        <v>4.9224304544040844E-2</v>
      </c>
    </row>
    <row r="1359" spans="2:4" x14ac:dyDescent="0.3">
      <c r="B1359" s="16">
        <v>1327</v>
      </c>
      <c r="C1359" s="51">
        <v>0.26584326051408685</v>
      </c>
      <c r="D1359" s="52">
        <v>5.4666810091734463E-2</v>
      </c>
    </row>
    <row r="1360" spans="2:4" x14ac:dyDescent="0.3">
      <c r="B1360" s="16">
        <v>1328</v>
      </c>
      <c r="C1360" s="51">
        <v>0.26346076597447371</v>
      </c>
      <c r="D1360" s="52">
        <v>7.3455809031952174E-2</v>
      </c>
    </row>
    <row r="1361" spans="2:4" x14ac:dyDescent="0.3">
      <c r="B1361" s="16">
        <v>1329</v>
      </c>
      <c r="C1361" s="51">
        <v>0.25548552296252236</v>
      </c>
      <c r="D1361" s="52">
        <v>8.9823830580155584E-2</v>
      </c>
    </row>
    <row r="1362" spans="2:4" x14ac:dyDescent="0.3">
      <c r="B1362" s="16">
        <v>1330</v>
      </c>
      <c r="C1362" s="51">
        <v>0.27293657506252378</v>
      </c>
      <c r="D1362" s="52">
        <v>6.0233813123784112E-2</v>
      </c>
    </row>
    <row r="1363" spans="2:4" x14ac:dyDescent="0.3">
      <c r="B1363" s="16">
        <v>1331</v>
      </c>
      <c r="C1363" s="51">
        <v>0.25631014482106418</v>
      </c>
      <c r="D1363" s="52">
        <v>4.6669611067511468E-2</v>
      </c>
    </row>
    <row r="1364" spans="2:4" x14ac:dyDescent="0.3">
      <c r="B1364" s="16">
        <v>1332</v>
      </c>
      <c r="C1364" s="51">
        <v>0.27252303110634746</v>
      </c>
      <c r="D1364" s="52">
        <v>-1.5488136193195081E-2</v>
      </c>
    </row>
    <row r="1365" spans="2:4" x14ac:dyDescent="0.3">
      <c r="B1365" s="16">
        <v>1333</v>
      </c>
      <c r="C1365" s="51">
        <v>0.28434418175316817</v>
      </c>
      <c r="D1365" s="52">
        <v>3.2711761287839848E-2</v>
      </c>
    </row>
    <row r="1366" spans="2:4" x14ac:dyDescent="0.3">
      <c r="B1366" s="16">
        <v>1334</v>
      </c>
      <c r="C1366" s="51">
        <v>0.27481887445044001</v>
      </c>
      <c r="D1366" s="52">
        <v>5.598870396787041E-2</v>
      </c>
    </row>
    <row r="1367" spans="2:4" x14ac:dyDescent="0.3">
      <c r="B1367" s="16">
        <v>1335</v>
      </c>
      <c r="C1367" s="51">
        <v>0.27918016707547172</v>
      </c>
      <c r="D1367" s="52">
        <v>1.2033250774235636E-2</v>
      </c>
    </row>
    <row r="1368" spans="2:4" x14ac:dyDescent="0.3">
      <c r="B1368" s="16">
        <v>1336</v>
      </c>
      <c r="C1368" s="51">
        <v>0.26795802757550091</v>
      </c>
      <c r="D1368" s="52">
        <v>7.0203398578983695E-2</v>
      </c>
    </row>
    <row r="1369" spans="2:4" x14ac:dyDescent="0.3">
      <c r="B1369" s="16">
        <v>1337</v>
      </c>
      <c r="C1369" s="51">
        <v>0.26151721569709835</v>
      </c>
      <c r="D1369" s="52">
        <v>-1.3325050615976202E-2</v>
      </c>
    </row>
    <row r="1370" spans="2:4" x14ac:dyDescent="0.3">
      <c r="B1370" s="16">
        <v>1338</v>
      </c>
      <c r="C1370" s="51">
        <v>0.26566608188715962</v>
      </c>
      <c r="D1370" s="52">
        <v>7.6370764664963717E-2</v>
      </c>
    </row>
    <row r="1371" spans="2:4" x14ac:dyDescent="0.3">
      <c r="B1371" s="16">
        <v>1339</v>
      </c>
      <c r="C1371" s="51">
        <v>0.24925214269111137</v>
      </c>
      <c r="D1371" s="52">
        <v>4.6897946334421778E-2</v>
      </c>
    </row>
    <row r="1372" spans="2:4" x14ac:dyDescent="0.3">
      <c r="B1372" s="16">
        <v>1340</v>
      </c>
      <c r="C1372" s="51">
        <v>0.28064496688438068</v>
      </c>
      <c r="D1372" s="52">
        <v>5.2200222712197659E-2</v>
      </c>
    </row>
    <row r="1373" spans="2:4" x14ac:dyDescent="0.3">
      <c r="B1373" s="16">
        <v>1341</v>
      </c>
      <c r="C1373" s="51">
        <v>0.2614250309579309</v>
      </c>
      <c r="D1373" s="52">
        <v>7.6804664363167699E-2</v>
      </c>
    </row>
    <row r="1374" spans="2:4" x14ac:dyDescent="0.3">
      <c r="B1374" s="16">
        <v>1342</v>
      </c>
      <c r="C1374" s="51">
        <v>0.26830328835590428</v>
      </c>
      <c r="D1374" s="52">
        <v>3.9738639526809755E-2</v>
      </c>
    </row>
    <row r="1375" spans="2:4" x14ac:dyDescent="0.3">
      <c r="B1375" s="16">
        <v>1343</v>
      </c>
      <c r="C1375" s="51">
        <v>0.29345601124520837</v>
      </c>
      <c r="D1375" s="52">
        <v>4.9503153202975589E-2</v>
      </c>
    </row>
    <row r="1376" spans="2:4" x14ac:dyDescent="0.3">
      <c r="B1376" s="16">
        <v>1344</v>
      </c>
      <c r="C1376" s="51">
        <v>0.26851528704921701</v>
      </c>
      <c r="D1376" s="52">
        <v>1.1369319122448523E-2</v>
      </c>
    </row>
    <row r="1377" spans="2:4" x14ac:dyDescent="0.3">
      <c r="B1377" s="16">
        <v>1345</v>
      </c>
      <c r="C1377" s="51">
        <v>0.26716451177668266</v>
      </c>
      <c r="D1377" s="52">
        <v>4.6676250277149389E-2</v>
      </c>
    </row>
    <row r="1378" spans="2:4" x14ac:dyDescent="0.3">
      <c r="B1378" s="16">
        <v>1346</v>
      </c>
      <c r="C1378" s="51">
        <v>0.25112357056437751</v>
      </c>
      <c r="D1378" s="52">
        <v>3.9692111570819089E-2</v>
      </c>
    </row>
    <row r="1379" spans="2:4" x14ac:dyDescent="0.3">
      <c r="B1379" s="16">
        <v>1347</v>
      </c>
      <c r="C1379" s="51">
        <v>0.26164695173717556</v>
      </c>
      <c r="D1379" s="52">
        <v>7.4477667405131662E-2</v>
      </c>
    </row>
    <row r="1380" spans="2:4" x14ac:dyDescent="0.3">
      <c r="B1380" s="16">
        <v>1348</v>
      </c>
      <c r="C1380" s="51">
        <v>0.2576758658959995</v>
      </c>
      <c r="D1380" s="52">
        <v>9.2565469461149685E-3</v>
      </c>
    </row>
    <row r="1381" spans="2:4" x14ac:dyDescent="0.3">
      <c r="B1381" s="16">
        <v>1349</v>
      </c>
      <c r="C1381" s="51">
        <v>0.27484660766252417</v>
      </c>
      <c r="D1381" s="52">
        <v>-1.1974769875390926E-2</v>
      </c>
    </row>
    <row r="1382" spans="2:4" x14ac:dyDescent="0.3">
      <c r="B1382" s="16">
        <v>1350</v>
      </c>
      <c r="C1382" s="51">
        <v>0.27171011430587494</v>
      </c>
      <c r="D1382" s="52">
        <v>4.6155114835148246E-2</v>
      </c>
    </row>
    <row r="1383" spans="2:4" x14ac:dyDescent="0.3">
      <c r="B1383" s="16">
        <v>1351</v>
      </c>
      <c r="C1383" s="51">
        <v>0.27076079671168407</v>
      </c>
      <c r="D1383" s="52">
        <v>3.715158648266028E-2</v>
      </c>
    </row>
    <row r="1384" spans="2:4" x14ac:dyDescent="0.3">
      <c r="B1384" s="16">
        <v>1352</v>
      </c>
      <c r="C1384" s="51">
        <v>0.26372028146303678</v>
      </c>
      <c r="D1384" s="52">
        <v>6.4116277082472889E-2</v>
      </c>
    </row>
    <row r="1385" spans="2:4" x14ac:dyDescent="0.3">
      <c r="B1385" s="16">
        <v>1353</v>
      </c>
      <c r="C1385" s="51">
        <v>0.26940423439488514</v>
      </c>
      <c r="D1385" s="52">
        <v>9.8206207661309719E-2</v>
      </c>
    </row>
    <row r="1386" spans="2:4" x14ac:dyDescent="0.3">
      <c r="B1386" s="16">
        <v>1354</v>
      </c>
      <c r="C1386" s="51">
        <v>0.27618820290069962</v>
      </c>
      <c r="D1386" s="52">
        <v>2.2122185074622474E-2</v>
      </c>
    </row>
    <row r="1387" spans="2:4" x14ac:dyDescent="0.3">
      <c r="B1387" s="16">
        <v>1355</v>
      </c>
      <c r="C1387" s="51">
        <v>0.27305809985638413</v>
      </c>
      <c r="D1387" s="52">
        <v>8.2819927582491376E-2</v>
      </c>
    </row>
    <row r="1388" spans="2:4" x14ac:dyDescent="0.3">
      <c r="B1388" s="16">
        <v>1356</v>
      </c>
      <c r="C1388" s="51">
        <v>0.2670707698512727</v>
      </c>
      <c r="D1388" s="52">
        <v>2.8439308847017175E-2</v>
      </c>
    </row>
    <row r="1389" spans="2:4" x14ac:dyDescent="0.3">
      <c r="B1389" s="16">
        <v>1357</v>
      </c>
      <c r="C1389" s="51">
        <v>0.2442108163148331</v>
      </c>
      <c r="D1389" s="52">
        <v>5.440131501966973E-2</v>
      </c>
    </row>
    <row r="1390" spans="2:4" x14ac:dyDescent="0.3">
      <c r="B1390" s="16">
        <v>1358</v>
      </c>
      <c r="C1390" s="51">
        <v>0.28285861310285826</v>
      </c>
      <c r="D1390" s="52">
        <v>2.4232947959914507E-2</v>
      </c>
    </row>
    <row r="1391" spans="2:4" x14ac:dyDescent="0.3">
      <c r="B1391" s="16">
        <v>1359</v>
      </c>
      <c r="C1391" s="51">
        <v>0.27004198213738484</v>
      </c>
      <c r="D1391" s="52">
        <v>6.5926366417667762E-2</v>
      </c>
    </row>
    <row r="1392" spans="2:4" x14ac:dyDescent="0.3">
      <c r="B1392" s="16">
        <v>1360</v>
      </c>
      <c r="C1392" s="51">
        <v>0.26177034472980615</v>
      </c>
      <c r="D1392" s="52">
        <v>6.4868614786963028E-2</v>
      </c>
    </row>
    <row r="1393" spans="2:4" x14ac:dyDescent="0.3">
      <c r="B1393" s="16">
        <v>1361</v>
      </c>
      <c r="C1393" s="51">
        <v>0.25088884235644771</v>
      </c>
      <c r="D1393" s="52">
        <v>6.7968820030134096E-3</v>
      </c>
    </row>
    <row r="1394" spans="2:4" x14ac:dyDescent="0.3">
      <c r="B1394" s="16">
        <v>1362</v>
      </c>
      <c r="C1394" s="51">
        <v>0.26432571313757652</v>
      </c>
      <c r="D1394" s="52">
        <v>3.5814317918002964E-2</v>
      </c>
    </row>
    <row r="1395" spans="2:4" x14ac:dyDescent="0.3">
      <c r="B1395" s="16">
        <v>1363</v>
      </c>
      <c r="C1395" s="51">
        <v>0.2636156829105446</v>
      </c>
      <c r="D1395" s="52">
        <v>3.4958179506223569E-2</v>
      </c>
    </row>
    <row r="1396" spans="2:4" x14ac:dyDescent="0.3">
      <c r="B1396" s="16">
        <v>1364</v>
      </c>
      <c r="C1396" s="51">
        <v>0.26041845463626456</v>
      </c>
      <c r="D1396" s="52">
        <v>4.5136518752957183E-2</v>
      </c>
    </row>
    <row r="1397" spans="2:4" x14ac:dyDescent="0.3">
      <c r="B1397" s="16">
        <v>1365</v>
      </c>
      <c r="C1397" s="51">
        <v>0.2567092638936721</v>
      </c>
      <c r="D1397" s="52">
        <v>5.5683827689857038E-2</v>
      </c>
    </row>
    <row r="1398" spans="2:4" x14ac:dyDescent="0.3">
      <c r="B1398" s="16">
        <v>1366</v>
      </c>
      <c r="C1398" s="51">
        <v>0.26669531517247591</v>
      </c>
      <c r="D1398" s="52">
        <v>5.4135869205481364E-2</v>
      </c>
    </row>
    <row r="1399" spans="2:4" x14ac:dyDescent="0.3">
      <c r="B1399" s="16">
        <v>1367</v>
      </c>
      <c r="C1399" s="51">
        <v>0.26658155450212989</v>
      </c>
      <c r="D1399" s="52">
        <v>4.8661452629507163E-2</v>
      </c>
    </row>
    <row r="1400" spans="2:4" x14ac:dyDescent="0.3">
      <c r="B1400" s="16">
        <v>1368</v>
      </c>
      <c r="C1400" s="51">
        <v>0.25729315894261268</v>
      </c>
      <c r="D1400" s="52">
        <v>5.7990038196451522E-2</v>
      </c>
    </row>
    <row r="1401" spans="2:4" x14ac:dyDescent="0.3">
      <c r="B1401" s="16">
        <v>1369</v>
      </c>
      <c r="C1401" s="51">
        <v>0.2604530210312293</v>
      </c>
      <c r="D1401" s="52">
        <v>5.6274201010998233E-2</v>
      </c>
    </row>
    <row r="1402" spans="2:4" x14ac:dyDescent="0.3">
      <c r="B1402" s="16">
        <v>1370</v>
      </c>
      <c r="C1402" s="51">
        <v>0.25905356126095802</v>
      </c>
      <c r="D1402" s="52">
        <v>7.6484624548220692E-2</v>
      </c>
    </row>
    <row r="1403" spans="2:4" x14ac:dyDescent="0.3">
      <c r="B1403" s="16">
        <v>1371</v>
      </c>
      <c r="C1403" s="51">
        <v>0.28269106398184746</v>
      </c>
      <c r="D1403" s="52">
        <v>4.3937864768705079E-2</v>
      </c>
    </row>
    <row r="1404" spans="2:4" x14ac:dyDescent="0.3">
      <c r="B1404" s="16">
        <v>1372</v>
      </c>
      <c r="C1404" s="51">
        <v>0.27384948184254743</v>
      </c>
      <c r="D1404" s="52">
        <v>6.3782555077034356E-2</v>
      </c>
    </row>
    <row r="1405" spans="2:4" x14ac:dyDescent="0.3">
      <c r="B1405" s="16">
        <v>1373</v>
      </c>
      <c r="C1405" s="51">
        <v>0.25551749182338773</v>
      </c>
      <c r="D1405" s="52">
        <v>6.0100390729981391E-2</v>
      </c>
    </row>
    <row r="1406" spans="2:4" x14ac:dyDescent="0.3">
      <c r="B1406" s="16">
        <v>1374</v>
      </c>
      <c r="C1406" s="51">
        <v>0.25730309557268455</v>
      </c>
      <c r="D1406" s="52">
        <v>6.0155476509803248E-2</v>
      </c>
    </row>
    <row r="1407" spans="2:4" x14ac:dyDescent="0.3">
      <c r="B1407" s="16">
        <v>1375</v>
      </c>
      <c r="C1407" s="51">
        <v>0.27033164262174847</v>
      </c>
      <c r="D1407" s="52">
        <v>6.2376364746426334E-2</v>
      </c>
    </row>
    <row r="1408" spans="2:4" x14ac:dyDescent="0.3">
      <c r="B1408" s="16">
        <v>1376</v>
      </c>
      <c r="C1408" s="51">
        <v>0.24785517885331412</v>
      </c>
      <c r="D1408" s="52">
        <v>7.7454565202713849E-2</v>
      </c>
    </row>
    <row r="1409" spans="2:4" x14ac:dyDescent="0.3">
      <c r="B1409" s="16">
        <v>1377</v>
      </c>
      <c r="C1409" s="51">
        <v>0.28057468424614318</v>
      </c>
      <c r="D1409" s="52">
        <v>-9.7138473485716206E-3</v>
      </c>
    </row>
    <row r="1410" spans="2:4" x14ac:dyDescent="0.3">
      <c r="B1410" s="16">
        <v>1378</v>
      </c>
      <c r="C1410" s="51">
        <v>0.25253514962721341</v>
      </c>
      <c r="D1410" s="52">
        <v>3.6314645291727982E-2</v>
      </c>
    </row>
    <row r="1411" spans="2:4" x14ac:dyDescent="0.3">
      <c r="B1411" s="16">
        <v>1379</v>
      </c>
      <c r="C1411" s="51">
        <v>0.27972300267786665</v>
      </c>
      <c r="D1411" s="52">
        <v>2.6911557984474546E-2</v>
      </c>
    </row>
    <row r="1412" spans="2:4" x14ac:dyDescent="0.3">
      <c r="B1412" s="16">
        <v>1380</v>
      </c>
      <c r="C1412" s="51">
        <v>0.27955786803362875</v>
      </c>
      <c r="D1412" s="52">
        <v>3.8353640334594291E-2</v>
      </c>
    </row>
    <row r="1413" spans="2:4" x14ac:dyDescent="0.3">
      <c r="B1413" s="16">
        <v>1381</v>
      </c>
      <c r="C1413" s="51">
        <v>0.25779418881173743</v>
      </c>
      <c r="D1413" s="52">
        <v>4.2076439215423825E-2</v>
      </c>
    </row>
    <row r="1414" spans="2:4" x14ac:dyDescent="0.3">
      <c r="B1414" s="16">
        <v>1382</v>
      </c>
      <c r="C1414" s="51">
        <v>0.26820128077255412</v>
      </c>
      <c r="D1414" s="52">
        <v>2.3814465405245573E-2</v>
      </c>
    </row>
    <row r="1415" spans="2:4" x14ac:dyDescent="0.3">
      <c r="B1415" s="16">
        <v>1383</v>
      </c>
      <c r="C1415" s="51">
        <v>0.25499945920987083</v>
      </c>
      <c r="D1415" s="52">
        <v>7.6017505102768224E-2</v>
      </c>
    </row>
    <row r="1416" spans="2:4" x14ac:dyDescent="0.3">
      <c r="B1416" s="16">
        <v>1384</v>
      </c>
      <c r="C1416" s="51">
        <v>0.29349756708772856</v>
      </c>
      <c r="D1416" s="52">
        <v>5.290028940586379E-2</v>
      </c>
    </row>
    <row r="1417" spans="2:4" x14ac:dyDescent="0.3">
      <c r="B1417" s="16">
        <v>1385</v>
      </c>
      <c r="C1417" s="51">
        <v>0.26971554295342642</v>
      </c>
      <c r="D1417" s="52">
        <v>4.1588472874766858E-2</v>
      </c>
    </row>
    <row r="1418" spans="2:4" x14ac:dyDescent="0.3">
      <c r="B1418" s="16">
        <v>1386</v>
      </c>
      <c r="C1418" s="51">
        <v>0.28587305290620002</v>
      </c>
      <c r="D1418" s="52">
        <v>3.1714301928732064E-2</v>
      </c>
    </row>
    <row r="1419" spans="2:4" x14ac:dyDescent="0.3">
      <c r="B1419" s="16">
        <v>1387</v>
      </c>
      <c r="C1419" s="51">
        <v>0.26544015494577566</v>
      </c>
      <c r="D1419" s="52">
        <v>2.4333376284319287E-2</v>
      </c>
    </row>
    <row r="1420" spans="2:4" x14ac:dyDescent="0.3">
      <c r="B1420" s="16">
        <v>1388</v>
      </c>
      <c r="C1420" s="51">
        <v>0.25789286925479604</v>
      </c>
      <c r="D1420" s="52">
        <v>8.5437578459399172E-2</v>
      </c>
    </row>
    <row r="1421" spans="2:4" x14ac:dyDescent="0.3">
      <c r="B1421" s="16">
        <v>1389</v>
      </c>
      <c r="C1421" s="51">
        <v>0.27121316598488993</v>
      </c>
      <c r="D1421" s="52">
        <v>8.706391571642097E-2</v>
      </c>
    </row>
    <row r="1422" spans="2:4" x14ac:dyDescent="0.3">
      <c r="B1422" s="16">
        <v>1390</v>
      </c>
      <c r="C1422" s="51">
        <v>0.26457860710179232</v>
      </c>
      <c r="D1422" s="52">
        <v>4.5451414614970612E-2</v>
      </c>
    </row>
    <row r="1423" spans="2:4" x14ac:dyDescent="0.3">
      <c r="B1423" s="16">
        <v>1391</v>
      </c>
      <c r="C1423" s="51">
        <v>0.28637832056382223</v>
      </c>
      <c r="D1423" s="52">
        <v>2.2812949809118754E-2</v>
      </c>
    </row>
    <row r="1424" spans="2:4" x14ac:dyDescent="0.3">
      <c r="B1424" s="16">
        <v>1392</v>
      </c>
      <c r="C1424" s="51">
        <v>0.25633096131415367</v>
      </c>
      <c r="D1424" s="52">
        <v>2.7662685508996202E-2</v>
      </c>
    </row>
    <row r="1425" spans="2:4" x14ac:dyDescent="0.3">
      <c r="B1425" s="16">
        <v>1393</v>
      </c>
      <c r="C1425" s="51">
        <v>0.25727324798864043</v>
      </c>
      <c r="D1425" s="52">
        <v>7.9376455829524226E-2</v>
      </c>
    </row>
    <row r="1426" spans="2:4" x14ac:dyDescent="0.3">
      <c r="B1426" s="16">
        <v>1394</v>
      </c>
      <c r="C1426" s="51">
        <v>0.26646992791892155</v>
      </c>
      <c r="D1426" s="52">
        <v>5.1585862374996627E-2</v>
      </c>
    </row>
    <row r="1427" spans="2:4" x14ac:dyDescent="0.3">
      <c r="B1427" s="16">
        <v>1395</v>
      </c>
      <c r="C1427" s="51">
        <v>0.25918678097521924</v>
      </c>
      <c r="D1427" s="52">
        <v>4.474068499262128E-2</v>
      </c>
    </row>
    <row r="1428" spans="2:4" x14ac:dyDescent="0.3">
      <c r="B1428" s="16">
        <v>1396</v>
      </c>
      <c r="C1428" s="51">
        <v>0.26652619162974306</v>
      </c>
      <c r="D1428" s="52">
        <v>1.5474371939333613E-2</v>
      </c>
    </row>
    <row r="1429" spans="2:4" x14ac:dyDescent="0.3">
      <c r="B1429" s="16">
        <v>1397</v>
      </c>
      <c r="C1429" s="51">
        <v>0.27303743338212527</v>
      </c>
      <c r="D1429" s="52">
        <v>6.5443998584049395E-2</v>
      </c>
    </row>
    <row r="1430" spans="2:4" x14ac:dyDescent="0.3">
      <c r="B1430" s="16">
        <v>1398</v>
      </c>
      <c r="C1430" s="51">
        <v>0.25624332635826391</v>
      </c>
      <c r="D1430" s="52">
        <v>5.739471852544064E-2</v>
      </c>
    </row>
    <row r="1431" spans="2:4" x14ac:dyDescent="0.3">
      <c r="B1431" s="16">
        <v>1399</v>
      </c>
      <c r="C1431" s="51">
        <v>0.28703132563237255</v>
      </c>
      <c r="D1431" s="52">
        <v>5.6636082877856084E-2</v>
      </c>
    </row>
    <row r="1432" spans="2:4" x14ac:dyDescent="0.3">
      <c r="B1432" s="16">
        <v>1400</v>
      </c>
      <c r="C1432" s="51">
        <v>0.26908876926263037</v>
      </c>
      <c r="D1432" s="52">
        <v>4.6989380422265761E-2</v>
      </c>
    </row>
    <row r="1433" spans="2:4" x14ac:dyDescent="0.3">
      <c r="B1433" s="16">
        <v>1401</v>
      </c>
      <c r="C1433" s="51">
        <v>0.26291992583574952</v>
      </c>
      <c r="D1433" s="52">
        <v>5.2380418864014303E-2</v>
      </c>
    </row>
    <row r="1434" spans="2:4" x14ac:dyDescent="0.3">
      <c r="B1434" s="16">
        <v>1402</v>
      </c>
      <c r="C1434" s="51">
        <v>0.2764723471086028</v>
      </c>
      <c r="D1434" s="52">
        <v>3.9268467165987267E-2</v>
      </c>
    </row>
    <row r="1435" spans="2:4" x14ac:dyDescent="0.3">
      <c r="B1435" s="16">
        <v>1403</v>
      </c>
      <c r="C1435" s="51">
        <v>0.26319681258827893</v>
      </c>
      <c r="D1435" s="52">
        <v>6.1173589524741764E-2</v>
      </c>
    </row>
    <row r="1436" spans="2:4" x14ac:dyDescent="0.3">
      <c r="B1436" s="16">
        <v>1404</v>
      </c>
      <c r="C1436" s="51">
        <v>0.27653688859500503</v>
      </c>
      <c r="D1436" s="52">
        <v>4.9100417809299447E-2</v>
      </c>
    </row>
    <row r="1437" spans="2:4" x14ac:dyDescent="0.3">
      <c r="B1437" s="16">
        <v>1405</v>
      </c>
      <c r="C1437" s="51">
        <v>0.24835648941631489</v>
      </c>
      <c r="D1437" s="52">
        <v>7.88541606342167E-2</v>
      </c>
    </row>
    <row r="1438" spans="2:4" x14ac:dyDescent="0.3">
      <c r="B1438" s="16">
        <v>1406</v>
      </c>
      <c r="C1438" s="51">
        <v>0.2723104615977463</v>
      </c>
      <c r="D1438" s="52">
        <v>8.7705398671321821E-2</v>
      </c>
    </row>
    <row r="1439" spans="2:4" x14ac:dyDescent="0.3">
      <c r="B1439" s="16">
        <v>1407</v>
      </c>
      <c r="C1439" s="51">
        <v>0.2823486726721523</v>
      </c>
      <c r="D1439" s="52">
        <v>5.2313360001984797E-2</v>
      </c>
    </row>
    <row r="1440" spans="2:4" x14ac:dyDescent="0.3">
      <c r="B1440" s="16">
        <v>1408</v>
      </c>
      <c r="C1440" s="51">
        <v>0.26920433048181164</v>
      </c>
      <c r="D1440" s="52">
        <v>8.4546850093371553E-2</v>
      </c>
    </row>
    <row r="1441" spans="2:4" x14ac:dyDescent="0.3">
      <c r="B1441" s="16">
        <v>1409</v>
      </c>
      <c r="C1441" s="51">
        <v>0.24986089487998903</v>
      </c>
      <c r="D1441" s="52">
        <v>5.8841916974151795E-2</v>
      </c>
    </row>
    <row r="1442" spans="2:4" x14ac:dyDescent="0.3">
      <c r="B1442" s="16">
        <v>1410</v>
      </c>
      <c r="C1442" s="51">
        <v>0.25847195003213419</v>
      </c>
      <c r="D1442" s="52">
        <v>9.6350853906215284E-2</v>
      </c>
    </row>
    <row r="1443" spans="2:4" x14ac:dyDescent="0.3">
      <c r="B1443" s="16">
        <v>1411</v>
      </c>
      <c r="C1443" s="51">
        <v>0.27965039893643912</v>
      </c>
      <c r="D1443" s="52">
        <v>5.3166698169152912E-2</v>
      </c>
    </row>
    <row r="1444" spans="2:4" x14ac:dyDescent="0.3">
      <c r="B1444" s="16">
        <v>1412</v>
      </c>
      <c r="C1444" s="51">
        <v>0.26050461771561134</v>
      </c>
      <c r="D1444" s="52">
        <v>3.7167878063282769E-2</v>
      </c>
    </row>
    <row r="1445" spans="2:4" x14ac:dyDescent="0.3">
      <c r="B1445" s="16">
        <v>1413</v>
      </c>
      <c r="C1445" s="51">
        <v>0.25508536074773491</v>
      </c>
      <c r="D1445" s="52">
        <v>4.5906914695059711E-2</v>
      </c>
    </row>
    <row r="1446" spans="2:4" x14ac:dyDescent="0.3">
      <c r="B1446" s="16">
        <v>1414</v>
      </c>
      <c r="C1446" s="51">
        <v>0.27119164592035183</v>
      </c>
      <c r="D1446" s="52">
        <v>6.4773750935560578E-2</v>
      </c>
    </row>
    <row r="1447" spans="2:4" x14ac:dyDescent="0.3">
      <c r="B1447" s="16">
        <v>1415</v>
      </c>
      <c r="C1447" s="51">
        <v>0.26652119685610648</v>
      </c>
      <c r="D1447" s="52">
        <v>9.0067688224623341E-2</v>
      </c>
    </row>
    <row r="1448" spans="2:4" x14ac:dyDescent="0.3">
      <c r="B1448" s="16">
        <v>1416</v>
      </c>
      <c r="C1448" s="51">
        <v>0.25310326880599415</v>
      </c>
      <c r="D1448" s="52">
        <v>4.2098662952492705E-2</v>
      </c>
    </row>
    <row r="1449" spans="2:4" x14ac:dyDescent="0.3">
      <c r="B1449" s="16">
        <v>1417</v>
      </c>
      <c r="C1449" s="51">
        <v>0.26454783626834016</v>
      </c>
      <c r="D1449" s="52">
        <v>9.0958680414804538E-2</v>
      </c>
    </row>
    <row r="1450" spans="2:4" x14ac:dyDescent="0.3">
      <c r="B1450" s="16">
        <v>1418</v>
      </c>
      <c r="C1450" s="51">
        <v>0.26498555469878038</v>
      </c>
      <c r="D1450" s="52">
        <v>8.3506034618669997E-2</v>
      </c>
    </row>
    <row r="1451" spans="2:4" x14ac:dyDescent="0.3">
      <c r="B1451" s="16">
        <v>1419</v>
      </c>
      <c r="C1451" s="51">
        <v>0.25327211153678042</v>
      </c>
      <c r="D1451" s="52">
        <v>4.7634304800840778E-2</v>
      </c>
    </row>
    <row r="1452" spans="2:4" x14ac:dyDescent="0.3">
      <c r="B1452" s="16">
        <v>1420</v>
      </c>
      <c r="C1452" s="51">
        <v>0.26006350317249666</v>
      </c>
      <c r="D1452" s="52">
        <v>7.5047539736088062E-2</v>
      </c>
    </row>
    <row r="1453" spans="2:4" x14ac:dyDescent="0.3">
      <c r="B1453" s="16">
        <v>1421</v>
      </c>
      <c r="C1453" s="51">
        <v>0.27642975228069822</v>
      </c>
      <c r="D1453" s="52">
        <v>5.9840291318728513E-3</v>
      </c>
    </row>
    <row r="1454" spans="2:4" x14ac:dyDescent="0.3">
      <c r="B1454" s="16">
        <v>1422</v>
      </c>
      <c r="C1454" s="51">
        <v>0.294734270504384</v>
      </c>
      <c r="D1454" s="52">
        <v>7.4692033332279334E-2</v>
      </c>
    </row>
    <row r="1455" spans="2:4" x14ac:dyDescent="0.3">
      <c r="B1455" s="16">
        <v>1423</v>
      </c>
      <c r="C1455" s="51">
        <v>0.27714713024464227</v>
      </c>
      <c r="D1455" s="52">
        <v>1.2693168474487634E-3</v>
      </c>
    </row>
    <row r="1456" spans="2:4" x14ac:dyDescent="0.3">
      <c r="B1456" s="16">
        <v>1424</v>
      </c>
      <c r="C1456" s="51">
        <v>0.25405648194050662</v>
      </c>
      <c r="D1456" s="52">
        <v>3.6118849084461717E-2</v>
      </c>
    </row>
    <row r="1457" spans="2:4" x14ac:dyDescent="0.3">
      <c r="B1457" s="16">
        <v>1425</v>
      </c>
      <c r="C1457" s="51">
        <v>0.27101705277914034</v>
      </c>
      <c r="D1457" s="52">
        <v>5.6438321532876749E-2</v>
      </c>
    </row>
    <row r="1458" spans="2:4" x14ac:dyDescent="0.3">
      <c r="B1458" s="16">
        <v>1426</v>
      </c>
      <c r="C1458" s="51">
        <v>0.25975937852094089</v>
      </c>
      <c r="D1458" s="52">
        <v>7.0509558745995821E-2</v>
      </c>
    </row>
    <row r="1459" spans="2:4" x14ac:dyDescent="0.3">
      <c r="B1459" s="16">
        <v>1427</v>
      </c>
      <c r="C1459" s="51">
        <v>0.26235744842257175</v>
      </c>
      <c r="D1459" s="52">
        <v>3.0118309473758258E-2</v>
      </c>
    </row>
    <row r="1460" spans="2:4" x14ac:dyDescent="0.3">
      <c r="B1460" s="16">
        <v>1428</v>
      </c>
      <c r="C1460" s="51">
        <v>0.253565611561479</v>
      </c>
      <c r="D1460" s="52">
        <v>7.5449683200139755E-2</v>
      </c>
    </row>
    <row r="1461" spans="2:4" x14ac:dyDescent="0.3">
      <c r="B1461" s="16">
        <v>1429</v>
      </c>
      <c r="C1461" s="51">
        <v>0.26522050383535972</v>
      </c>
      <c r="D1461" s="52">
        <v>5.152761747651461E-2</v>
      </c>
    </row>
    <row r="1462" spans="2:4" x14ac:dyDescent="0.3">
      <c r="B1462" s="16">
        <v>1430</v>
      </c>
      <c r="C1462" s="51">
        <v>0.24242181662204693</v>
      </c>
      <c r="D1462" s="52">
        <v>5.1814830490097719E-2</v>
      </c>
    </row>
    <row r="1463" spans="2:4" x14ac:dyDescent="0.3">
      <c r="B1463" s="16">
        <v>1431</v>
      </c>
      <c r="C1463" s="51">
        <v>0.26118350737035889</v>
      </c>
      <c r="D1463" s="52">
        <v>4.9757066986949552E-2</v>
      </c>
    </row>
    <row r="1464" spans="2:4" x14ac:dyDescent="0.3">
      <c r="B1464" s="16">
        <v>1432</v>
      </c>
      <c r="C1464" s="51">
        <v>0.26627532442408913</v>
      </c>
      <c r="D1464" s="52">
        <v>3.9676252636591233E-2</v>
      </c>
    </row>
    <row r="1465" spans="2:4" x14ac:dyDescent="0.3">
      <c r="B1465" s="16">
        <v>1433</v>
      </c>
      <c r="C1465" s="51">
        <v>0.28532018298508688</v>
      </c>
      <c r="D1465" s="52">
        <v>4.9638674331407458E-2</v>
      </c>
    </row>
    <row r="1466" spans="2:4" x14ac:dyDescent="0.3">
      <c r="B1466" s="16">
        <v>1434</v>
      </c>
      <c r="C1466" s="51">
        <v>0.24137632339220735</v>
      </c>
      <c r="D1466" s="52">
        <v>3.9865219030588213E-2</v>
      </c>
    </row>
    <row r="1467" spans="2:4" x14ac:dyDescent="0.3">
      <c r="B1467" s="16">
        <v>1435</v>
      </c>
      <c r="C1467" s="51">
        <v>0.26934106483248316</v>
      </c>
      <c r="D1467" s="52">
        <v>8.191332999245389E-2</v>
      </c>
    </row>
    <row r="1468" spans="2:4" x14ac:dyDescent="0.3">
      <c r="B1468" s="16">
        <v>1436</v>
      </c>
      <c r="C1468" s="51">
        <v>0.27812556979976183</v>
      </c>
      <c r="D1468" s="52">
        <v>8.2456116722976869E-2</v>
      </c>
    </row>
    <row r="1469" spans="2:4" x14ac:dyDescent="0.3">
      <c r="B1469" s="16">
        <v>1437</v>
      </c>
      <c r="C1469" s="51">
        <v>0.25284544397335651</v>
      </c>
      <c r="D1469" s="52">
        <v>3.855469442101251E-2</v>
      </c>
    </row>
    <row r="1470" spans="2:4" x14ac:dyDescent="0.3">
      <c r="B1470" s="16">
        <v>1438</v>
      </c>
      <c r="C1470" s="51">
        <v>0.26214924732227812</v>
      </c>
      <c r="D1470" s="52">
        <v>4.0514685640914511E-2</v>
      </c>
    </row>
    <row r="1471" spans="2:4" x14ac:dyDescent="0.3">
      <c r="B1471" s="16">
        <v>1439</v>
      </c>
      <c r="C1471" s="51">
        <v>0.28744752602594148</v>
      </c>
      <c r="D1471" s="52">
        <v>5.5011179604270655E-2</v>
      </c>
    </row>
    <row r="1472" spans="2:4" x14ac:dyDescent="0.3">
      <c r="B1472" s="16">
        <v>1440</v>
      </c>
      <c r="C1472" s="51">
        <v>0.27686345153311998</v>
      </c>
      <c r="D1472" s="52">
        <v>6.2372400038862526E-2</v>
      </c>
    </row>
    <row r="1473" spans="2:4" x14ac:dyDescent="0.3">
      <c r="B1473" s="16">
        <v>1441</v>
      </c>
      <c r="C1473" s="51">
        <v>0.26625515592616517</v>
      </c>
      <c r="D1473" s="52">
        <v>5.1288753037869714E-2</v>
      </c>
    </row>
    <row r="1474" spans="2:4" x14ac:dyDescent="0.3">
      <c r="B1474" s="16">
        <v>1442</v>
      </c>
      <c r="C1474" s="51">
        <v>0.26252134893125234</v>
      </c>
      <c r="D1474" s="52">
        <v>3.3877510379675416E-2</v>
      </c>
    </row>
    <row r="1475" spans="2:4" x14ac:dyDescent="0.3">
      <c r="B1475" s="16">
        <v>1443</v>
      </c>
      <c r="C1475" s="51">
        <v>0.25822516141559787</v>
      </c>
      <c r="D1475" s="52">
        <v>1.3827720603387141E-2</v>
      </c>
    </row>
    <row r="1476" spans="2:4" x14ac:dyDescent="0.3">
      <c r="B1476" s="16">
        <v>1444</v>
      </c>
      <c r="C1476" s="51">
        <v>0.25700798859703555</v>
      </c>
      <c r="D1476" s="52">
        <v>4.1079935703152826E-2</v>
      </c>
    </row>
    <row r="1477" spans="2:4" x14ac:dyDescent="0.3">
      <c r="B1477" s="16">
        <v>1445</v>
      </c>
      <c r="C1477" s="51">
        <v>0.26021115502122599</v>
      </c>
      <c r="D1477" s="52">
        <v>3.0762484538424451E-2</v>
      </c>
    </row>
    <row r="1478" spans="2:4" x14ac:dyDescent="0.3">
      <c r="B1478" s="16">
        <v>1446</v>
      </c>
      <c r="C1478" s="51">
        <v>0.25701248723754722</v>
      </c>
      <c r="D1478" s="52">
        <v>7.879811225126318E-2</v>
      </c>
    </row>
    <row r="1479" spans="2:4" x14ac:dyDescent="0.3">
      <c r="B1479" s="16">
        <v>1447</v>
      </c>
      <c r="C1479" s="51">
        <v>0.27537703009566988</v>
      </c>
      <c r="D1479" s="52">
        <v>3.0508375405705751E-4</v>
      </c>
    </row>
    <row r="1480" spans="2:4" x14ac:dyDescent="0.3">
      <c r="B1480" s="16">
        <v>1448</v>
      </c>
      <c r="C1480" s="51">
        <v>0.26641751643326744</v>
      </c>
      <c r="D1480" s="52">
        <v>2.0962978134690988E-2</v>
      </c>
    </row>
    <row r="1481" spans="2:4" x14ac:dyDescent="0.3">
      <c r="B1481" s="16">
        <v>1449</v>
      </c>
      <c r="C1481" s="51">
        <v>0.25640439172434876</v>
      </c>
      <c r="D1481" s="52">
        <v>3.1251152607853092E-2</v>
      </c>
    </row>
    <row r="1482" spans="2:4" x14ac:dyDescent="0.3">
      <c r="B1482" s="16">
        <v>1450</v>
      </c>
      <c r="C1482" s="51">
        <v>0.25110041387518311</v>
      </c>
      <c r="D1482" s="52">
        <v>3.6504460112576013E-2</v>
      </c>
    </row>
    <row r="1483" spans="2:4" x14ac:dyDescent="0.3">
      <c r="B1483" s="16">
        <v>1451</v>
      </c>
      <c r="C1483" s="51">
        <v>0.25813311588811566</v>
      </c>
      <c r="D1483" s="52">
        <v>2.8815222578714939E-2</v>
      </c>
    </row>
    <row r="1484" spans="2:4" x14ac:dyDescent="0.3">
      <c r="B1484" s="16">
        <v>1452</v>
      </c>
      <c r="C1484" s="51">
        <v>0.25353007901398089</v>
      </c>
      <c r="D1484" s="52">
        <v>5.5433016269561097E-2</v>
      </c>
    </row>
    <row r="1485" spans="2:4" x14ac:dyDescent="0.3">
      <c r="B1485" s="16">
        <v>1453</v>
      </c>
      <c r="C1485" s="51">
        <v>0.26946813373651052</v>
      </c>
      <c r="D1485" s="52">
        <v>3.017990387730108E-2</v>
      </c>
    </row>
    <row r="1486" spans="2:4" x14ac:dyDescent="0.3">
      <c r="B1486" s="16">
        <v>1454</v>
      </c>
      <c r="C1486" s="51">
        <v>0.25557735357933986</v>
      </c>
      <c r="D1486" s="52">
        <v>-3.9579759060587097E-3</v>
      </c>
    </row>
    <row r="1487" spans="2:4" x14ac:dyDescent="0.3">
      <c r="B1487" s="16">
        <v>1455</v>
      </c>
      <c r="C1487" s="51">
        <v>0.26615344752836784</v>
      </c>
      <c r="D1487" s="52">
        <v>4.7888944097040691E-2</v>
      </c>
    </row>
    <row r="1488" spans="2:4" x14ac:dyDescent="0.3">
      <c r="B1488" s="16">
        <v>1456</v>
      </c>
      <c r="C1488" s="51">
        <v>0.2772143689718321</v>
      </c>
      <c r="D1488" s="52">
        <v>0.10242374599909328</v>
      </c>
    </row>
    <row r="1489" spans="2:4" x14ac:dyDescent="0.3">
      <c r="B1489" s="16">
        <v>1457</v>
      </c>
      <c r="C1489" s="51">
        <v>0.26441962829048432</v>
      </c>
      <c r="D1489" s="52">
        <v>8.0478918144275186E-2</v>
      </c>
    </row>
    <row r="1490" spans="2:4" x14ac:dyDescent="0.3">
      <c r="B1490" s="16">
        <v>1458</v>
      </c>
      <c r="C1490" s="51">
        <v>0.25842523424197095</v>
      </c>
      <c r="D1490" s="52">
        <v>9.0403685377803217E-2</v>
      </c>
    </row>
    <row r="1491" spans="2:4" x14ac:dyDescent="0.3">
      <c r="B1491" s="16">
        <v>1459</v>
      </c>
      <c r="C1491" s="51">
        <v>0.26454176971964594</v>
      </c>
      <c r="D1491" s="52">
        <v>5.8644291726500736E-2</v>
      </c>
    </row>
    <row r="1492" spans="2:4" x14ac:dyDescent="0.3">
      <c r="B1492" s="16">
        <v>1460</v>
      </c>
      <c r="C1492" s="51">
        <v>0.27878405877788909</v>
      </c>
      <c r="D1492" s="52">
        <v>5.9059421192364035E-2</v>
      </c>
    </row>
    <row r="1493" spans="2:4" x14ac:dyDescent="0.3">
      <c r="B1493" s="16">
        <v>1461</v>
      </c>
      <c r="C1493" s="51">
        <v>0.26528450347090232</v>
      </c>
      <c r="D1493" s="52">
        <v>4.8053502769964701E-2</v>
      </c>
    </row>
    <row r="1494" spans="2:4" x14ac:dyDescent="0.3">
      <c r="B1494" s="16">
        <v>1462</v>
      </c>
      <c r="C1494" s="51">
        <v>0.26875646178091323</v>
      </c>
      <c r="D1494" s="52">
        <v>2.7042608032399273E-2</v>
      </c>
    </row>
    <row r="1495" spans="2:4" x14ac:dyDescent="0.3">
      <c r="B1495" s="16">
        <v>1463</v>
      </c>
      <c r="C1495" s="51">
        <v>0.29405059174196535</v>
      </c>
      <c r="D1495" s="52">
        <v>2.1167102659493186E-2</v>
      </c>
    </row>
    <row r="1496" spans="2:4" x14ac:dyDescent="0.3">
      <c r="B1496" s="16">
        <v>1464</v>
      </c>
      <c r="C1496" s="51">
        <v>0.26967621929901453</v>
      </c>
      <c r="D1496" s="52">
        <v>4.0475674662915864E-2</v>
      </c>
    </row>
    <row r="1497" spans="2:4" x14ac:dyDescent="0.3">
      <c r="B1497" s="16">
        <v>1465</v>
      </c>
      <c r="C1497" s="51">
        <v>0.26316209316417838</v>
      </c>
      <c r="D1497" s="52">
        <v>6.3174850426796575E-2</v>
      </c>
    </row>
    <row r="1498" spans="2:4" x14ac:dyDescent="0.3">
      <c r="B1498" s="16">
        <v>1466</v>
      </c>
      <c r="C1498" s="51">
        <v>0.2804150974802016</v>
      </c>
      <c r="D1498" s="52">
        <v>7.4857051418156725E-2</v>
      </c>
    </row>
    <row r="1499" spans="2:4" x14ac:dyDescent="0.3">
      <c r="B1499" s="16">
        <v>1467</v>
      </c>
      <c r="C1499" s="51">
        <v>0.29675340831063307</v>
      </c>
      <c r="D1499" s="52">
        <v>6.7238477631825916E-2</v>
      </c>
    </row>
    <row r="1500" spans="2:4" x14ac:dyDescent="0.3">
      <c r="B1500" s="16">
        <v>1468</v>
      </c>
      <c r="C1500" s="51">
        <v>0.26317900791975463</v>
      </c>
      <c r="D1500" s="52">
        <v>4.283640849894059E-2</v>
      </c>
    </row>
    <row r="1501" spans="2:4" x14ac:dyDescent="0.3">
      <c r="B1501" s="16">
        <v>1469</v>
      </c>
      <c r="C1501" s="51">
        <v>0.27353259099990612</v>
      </c>
      <c r="D1501" s="52">
        <v>3.0933815617223952E-2</v>
      </c>
    </row>
    <row r="1502" spans="2:4" x14ac:dyDescent="0.3">
      <c r="B1502" s="16">
        <v>1470</v>
      </c>
      <c r="C1502" s="51">
        <v>0.2770801855755371</v>
      </c>
      <c r="D1502" s="52">
        <v>8.7718830638425394E-2</v>
      </c>
    </row>
    <row r="1503" spans="2:4" x14ac:dyDescent="0.3">
      <c r="B1503" s="16">
        <v>1471</v>
      </c>
      <c r="C1503" s="51">
        <v>0.26518353741717199</v>
      </c>
      <c r="D1503" s="52">
        <v>6.868884384655656E-2</v>
      </c>
    </row>
    <row r="1504" spans="2:4" x14ac:dyDescent="0.3">
      <c r="B1504" s="16">
        <v>1472</v>
      </c>
      <c r="C1504" s="51">
        <v>0.27115564490266392</v>
      </c>
      <c r="D1504" s="52">
        <v>1.4422363890679073E-2</v>
      </c>
    </row>
    <row r="1505" spans="2:4" x14ac:dyDescent="0.3">
      <c r="B1505" s="16">
        <v>1473</v>
      </c>
      <c r="C1505" s="51">
        <v>0.28287144427184302</v>
      </c>
      <c r="D1505" s="52">
        <v>5.9189211475421895E-2</v>
      </c>
    </row>
    <row r="1506" spans="2:4" x14ac:dyDescent="0.3">
      <c r="B1506" s="16">
        <v>1474</v>
      </c>
      <c r="C1506" s="51">
        <v>0.26447395227257525</v>
      </c>
      <c r="D1506" s="52">
        <v>9.1986853557045639E-2</v>
      </c>
    </row>
    <row r="1507" spans="2:4" x14ac:dyDescent="0.3">
      <c r="B1507" s="16">
        <v>1475</v>
      </c>
      <c r="C1507" s="51">
        <v>0.24442551360478199</v>
      </c>
      <c r="D1507" s="52">
        <v>2.4403192263773757E-2</v>
      </c>
    </row>
    <row r="1508" spans="2:4" x14ac:dyDescent="0.3">
      <c r="B1508" s="16">
        <v>1476</v>
      </c>
      <c r="C1508" s="51">
        <v>0.27287780592740557</v>
      </c>
      <c r="D1508" s="52">
        <v>5.4401755253996112E-2</v>
      </c>
    </row>
    <row r="1509" spans="2:4" x14ac:dyDescent="0.3">
      <c r="B1509" s="16">
        <v>1477</v>
      </c>
      <c r="C1509" s="51">
        <v>0.30072411800804627</v>
      </c>
      <c r="D1509" s="52">
        <v>8.5581661882654078E-2</v>
      </c>
    </row>
    <row r="1510" spans="2:4" x14ac:dyDescent="0.3">
      <c r="B1510" s="16">
        <v>1478</v>
      </c>
      <c r="C1510" s="51">
        <v>0.25224000043140271</v>
      </c>
      <c r="D1510" s="52">
        <v>5.6841170092357042E-2</v>
      </c>
    </row>
    <row r="1511" spans="2:4" x14ac:dyDescent="0.3">
      <c r="B1511" s="16">
        <v>1479</v>
      </c>
      <c r="C1511" s="51">
        <v>0.26671944777487677</v>
      </c>
      <c r="D1511" s="52">
        <v>2.1037653320083331E-2</v>
      </c>
    </row>
    <row r="1512" spans="2:4" x14ac:dyDescent="0.3">
      <c r="B1512" s="16">
        <v>1480</v>
      </c>
      <c r="C1512" s="51">
        <v>0.26218997583061532</v>
      </c>
      <c r="D1512" s="52">
        <v>4.0258107057243919E-2</v>
      </c>
    </row>
    <row r="1513" spans="2:4" x14ac:dyDescent="0.3">
      <c r="B1513" s="16">
        <v>1481</v>
      </c>
      <c r="C1513" s="51">
        <v>0.25853127184264707</v>
      </c>
      <c r="D1513" s="52">
        <v>5.7777395999357578E-2</v>
      </c>
    </row>
    <row r="1514" spans="2:4" x14ac:dyDescent="0.3">
      <c r="B1514" s="16">
        <v>1482</v>
      </c>
      <c r="C1514" s="51">
        <v>0.26277222202405814</v>
      </c>
      <c r="D1514" s="52">
        <v>6.1149481341748781E-2</v>
      </c>
    </row>
    <row r="1515" spans="2:4" x14ac:dyDescent="0.3">
      <c r="B1515" s="16">
        <v>1483</v>
      </c>
      <c r="C1515" s="51">
        <v>0.24934010918295657</v>
      </c>
      <c r="D1515" s="52">
        <v>7.637688593589699E-2</v>
      </c>
    </row>
    <row r="1516" spans="2:4" x14ac:dyDescent="0.3">
      <c r="B1516" s="16">
        <v>1484</v>
      </c>
      <c r="C1516" s="51">
        <v>0.25573665178488231</v>
      </c>
      <c r="D1516" s="52">
        <v>9.3466277800463349E-2</v>
      </c>
    </row>
    <row r="1517" spans="2:4" x14ac:dyDescent="0.3">
      <c r="B1517" s="16">
        <v>1485</v>
      </c>
      <c r="C1517" s="51">
        <v>0.27123068230109759</v>
      </c>
      <c r="D1517" s="52">
        <v>5.3096155178781551E-2</v>
      </c>
    </row>
    <row r="1518" spans="2:4" x14ac:dyDescent="0.3">
      <c r="B1518" s="16">
        <v>1486</v>
      </c>
      <c r="C1518" s="51">
        <v>0.25140013385742183</v>
      </c>
      <c r="D1518" s="52">
        <v>6.3479492209648575E-2</v>
      </c>
    </row>
    <row r="1519" spans="2:4" x14ac:dyDescent="0.3">
      <c r="B1519" s="16">
        <v>1487</v>
      </c>
      <c r="C1519" s="51">
        <v>0.25937444900274398</v>
      </c>
      <c r="D1519" s="52">
        <v>3.1098857712131941E-2</v>
      </c>
    </row>
    <row r="1520" spans="2:4" x14ac:dyDescent="0.3">
      <c r="B1520" s="16">
        <v>1488</v>
      </c>
      <c r="C1520" s="51">
        <v>0.27288216345873506</v>
      </c>
      <c r="D1520" s="52">
        <v>2.8451044459009315E-2</v>
      </c>
    </row>
    <row r="1521" spans="2:4" x14ac:dyDescent="0.3">
      <c r="B1521" s="16">
        <v>1489</v>
      </c>
      <c r="C1521" s="51">
        <v>0.26394018029870492</v>
      </c>
      <c r="D1521" s="52">
        <v>6.1666874451399116E-2</v>
      </c>
    </row>
    <row r="1522" spans="2:4" x14ac:dyDescent="0.3">
      <c r="B1522" s="16">
        <v>1490</v>
      </c>
      <c r="C1522" s="51">
        <v>0.26207951881246855</v>
      </c>
      <c r="D1522" s="52">
        <v>2.82911035604866E-2</v>
      </c>
    </row>
    <row r="1523" spans="2:4" x14ac:dyDescent="0.3">
      <c r="B1523" s="16">
        <v>1491</v>
      </c>
      <c r="C1523" s="51">
        <v>0.26418626288542807</v>
      </c>
      <c r="D1523" s="52">
        <v>7.1362017427882299E-2</v>
      </c>
    </row>
    <row r="1524" spans="2:4" x14ac:dyDescent="0.3">
      <c r="B1524" s="16">
        <v>1492</v>
      </c>
      <c r="C1524" s="51">
        <v>0.2646585408114292</v>
      </c>
      <c r="D1524" s="52">
        <v>3.615797219126738E-2</v>
      </c>
    </row>
    <row r="1525" spans="2:4" x14ac:dyDescent="0.3">
      <c r="B1525" s="16">
        <v>1493</v>
      </c>
      <c r="C1525" s="51">
        <v>0.27457221492848782</v>
      </c>
      <c r="D1525" s="52">
        <v>4.2926447942528728E-2</v>
      </c>
    </row>
    <row r="1526" spans="2:4" x14ac:dyDescent="0.3">
      <c r="B1526" s="16">
        <v>1494</v>
      </c>
      <c r="C1526" s="51">
        <v>0.26209710171538758</v>
      </c>
      <c r="D1526" s="52">
        <v>3.2375135248332403E-2</v>
      </c>
    </row>
    <row r="1527" spans="2:4" x14ac:dyDescent="0.3">
      <c r="B1527" s="16">
        <v>1495</v>
      </c>
      <c r="C1527" s="51">
        <v>0.26468846558518239</v>
      </c>
      <c r="D1527" s="52">
        <v>5.9715562700574321E-2</v>
      </c>
    </row>
    <row r="1528" spans="2:4" x14ac:dyDescent="0.3">
      <c r="B1528" s="16">
        <v>1496</v>
      </c>
      <c r="C1528" s="51">
        <v>0.25215397598149258</v>
      </c>
      <c r="D1528" s="52">
        <v>5.3378499784415778E-2</v>
      </c>
    </row>
    <row r="1529" spans="2:4" x14ac:dyDescent="0.3">
      <c r="B1529" s="16">
        <v>1497</v>
      </c>
      <c r="C1529" s="51">
        <v>0.26819400063570548</v>
      </c>
      <c r="D1529" s="52">
        <v>0.10696257375443267</v>
      </c>
    </row>
    <row r="1530" spans="2:4" x14ac:dyDescent="0.3">
      <c r="B1530" s="16">
        <v>1498</v>
      </c>
      <c r="C1530" s="51">
        <v>0.26620434147367872</v>
      </c>
      <c r="D1530" s="52">
        <v>2.447415540231733E-2</v>
      </c>
    </row>
    <row r="1531" spans="2:4" x14ac:dyDescent="0.3">
      <c r="B1531" s="16">
        <v>1499</v>
      </c>
      <c r="C1531" s="51">
        <v>0.24890064966876194</v>
      </c>
      <c r="D1531" s="52">
        <v>7.5678904499636657E-2</v>
      </c>
    </row>
    <row r="1532" spans="2:4" x14ac:dyDescent="0.3">
      <c r="B1532" s="16">
        <v>1500</v>
      </c>
      <c r="C1532" s="51">
        <v>0.26810403902015362</v>
      </c>
      <c r="D1532" s="52">
        <v>4.6802787378707814E-2</v>
      </c>
    </row>
    <row r="1533" spans="2:4" x14ac:dyDescent="0.3">
      <c r="B1533" s="16">
        <v>1501</v>
      </c>
      <c r="C1533" s="51">
        <v>0.26531748594015658</v>
      </c>
      <c r="D1533" s="52">
        <v>4.0079984778354776E-2</v>
      </c>
    </row>
    <row r="1534" spans="2:4" x14ac:dyDescent="0.3">
      <c r="B1534" s="16">
        <v>1502</v>
      </c>
      <c r="C1534" s="51">
        <v>0.26648964873102199</v>
      </c>
      <c r="D1534" s="52">
        <v>5.6414318759420115E-2</v>
      </c>
    </row>
    <row r="1535" spans="2:4" x14ac:dyDescent="0.3">
      <c r="B1535" s="16">
        <v>1503</v>
      </c>
      <c r="C1535" s="51">
        <v>0.25274747440356254</v>
      </c>
      <c r="D1535" s="52">
        <v>2.6902727164004589E-2</v>
      </c>
    </row>
    <row r="1536" spans="2:4" x14ac:dyDescent="0.3">
      <c r="B1536" s="16">
        <v>1504</v>
      </c>
      <c r="C1536" s="51">
        <v>0.26075369020438088</v>
      </c>
      <c r="D1536" s="52">
        <v>2.2580821963761752E-2</v>
      </c>
    </row>
    <row r="1537" spans="2:4" x14ac:dyDescent="0.3">
      <c r="B1537" s="16">
        <v>1505</v>
      </c>
      <c r="C1537" s="51">
        <v>0.26774695214146071</v>
      </c>
      <c r="D1537" s="52">
        <v>6.3993286664787458E-2</v>
      </c>
    </row>
    <row r="1538" spans="2:4" x14ac:dyDescent="0.3">
      <c r="B1538" s="16">
        <v>1506</v>
      </c>
      <c r="C1538" s="51">
        <v>0.24522677097777246</v>
      </c>
      <c r="D1538" s="52">
        <v>7.2904103318988778E-2</v>
      </c>
    </row>
    <row r="1539" spans="2:4" x14ac:dyDescent="0.3">
      <c r="B1539" s="16">
        <v>1507</v>
      </c>
      <c r="C1539" s="51">
        <v>0.28764391048525279</v>
      </c>
      <c r="D1539" s="52">
        <v>5.9583190158701053E-2</v>
      </c>
    </row>
    <row r="1540" spans="2:4" x14ac:dyDescent="0.3">
      <c r="B1540" s="16">
        <v>1508</v>
      </c>
      <c r="C1540" s="51">
        <v>0.25118723220768741</v>
      </c>
      <c r="D1540" s="52">
        <v>5.7515265220086376E-2</v>
      </c>
    </row>
    <row r="1541" spans="2:4" x14ac:dyDescent="0.3">
      <c r="B1541" s="16">
        <v>1509</v>
      </c>
      <c r="C1541" s="51">
        <v>0.25964123860971056</v>
      </c>
      <c r="D1541" s="52">
        <v>6.1945284502631703E-2</v>
      </c>
    </row>
    <row r="1542" spans="2:4" x14ac:dyDescent="0.3">
      <c r="B1542" s="16">
        <v>1510</v>
      </c>
      <c r="C1542" s="51">
        <v>0.26498879485482046</v>
      </c>
      <c r="D1542" s="52">
        <v>3.863744080549493E-2</v>
      </c>
    </row>
    <row r="1543" spans="2:4" x14ac:dyDescent="0.3">
      <c r="B1543" s="16">
        <v>1511</v>
      </c>
      <c r="C1543" s="51">
        <v>0.27356097574233851</v>
      </c>
      <c r="D1543" s="52">
        <v>4.2303035287192502E-2</v>
      </c>
    </row>
    <row r="1544" spans="2:4" x14ac:dyDescent="0.3">
      <c r="B1544" s="16">
        <v>1512</v>
      </c>
      <c r="C1544" s="51">
        <v>0.26047736176271824</v>
      </c>
      <c r="D1544" s="52">
        <v>4.2958928510791347E-2</v>
      </c>
    </row>
    <row r="1545" spans="2:4" x14ac:dyDescent="0.3">
      <c r="B1545" s="16">
        <v>1513</v>
      </c>
      <c r="C1545" s="51">
        <v>0.27010160553982104</v>
      </c>
      <c r="D1545" s="52">
        <v>3.7082522378650479E-2</v>
      </c>
    </row>
    <row r="1546" spans="2:4" x14ac:dyDescent="0.3">
      <c r="B1546" s="16">
        <v>1514</v>
      </c>
      <c r="C1546" s="51">
        <v>0.25993390167385644</v>
      </c>
      <c r="D1546" s="52">
        <v>7.7954472178557971E-2</v>
      </c>
    </row>
    <row r="1547" spans="2:4" x14ac:dyDescent="0.3">
      <c r="B1547" s="16">
        <v>1515</v>
      </c>
      <c r="C1547" s="51">
        <v>0.26673006412826655</v>
      </c>
      <c r="D1547" s="52">
        <v>2.5884888118835148E-2</v>
      </c>
    </row>
    <row r="1548" spans="2:4" x14ac:dyDescent="0.3">
      <c r="B1548" s="16">
        <v>1516</v>
      </c>
      <c r="C1548" s="51">
        <v>0.26952284008974575</v>
      </c>
      <c r="D1548" s="52">
        <v>4.9546447459436066E-2</v>
      </c>
    </row>
    <row r="1549" spans="2:4" x14ac:dyDescent="0.3">
      <c r="B1549" s="16">
        <v>1517</v>
      </c>
      <c r="C1549" s="51">
        <v>0.25700722653269309</v>
      </c>
      <c r="D1549" s="52">
        <v>1.6472264433218781E-2</v>
      </c>
    </row>
    <row r="1550" spans="2:4" x14ac:dyDescent="0.3">
      <c r="B1550" s="16">
        <v>1518</v>
      </c>
      <c r="C1550" s="51">
        <v>0.24414872534150445</v>
      </c>
      <c r="D1550" s="52">
        <v>6.7748932404167114E-2</v>
      </c>
    </row>
    <row r="1551" spans="2:4" x14ac:dyDescent="0.3">
      <c r="B1551" s="16">
        <v>1519</v>
      </c>
      <c r="C1551" s="51">
        <v>0.25504474784830711</v>
      </c>
      <c r="D1551" s="52">
        <v>6.4648194937658748E-2</v>
      </c>
    </row>
    <row r="1552" spans="2:4" x14ac:dyDescent="0.3">
      <c r="B1552" s="16">
        <v>1520</v>
      </c>
      <c r="C1552" s="51">
        <v>0.24920777077019607</v>
      </c>
      <c r="D1552" s="52">
        <v>6.689699725581745E-2</v>
      </c>
    </row>
    <row r="1553" spans="2:4" x14ac:dyDescent="0.3">
      <c r="B1553" s="16">
        <v>1521</v>
      </c>
      <c r="C1553" s="51">
        <v>0.280867831381102</v>
      </c>
      <c r="D1553" s="52">
        <v>1.9939266779343073E-2</v>
      </c>
    </row>
    <row r="1554" spans="2:4" x14ac:dyDescent="0.3">
      <c r="B1554" s="16">
        <v>1522</v>
      </c>
      <c r="C1554" s="51">
        <v>0.24740862382245449</v>
      </c>
      <c r="D1554" s="52">
        <v>4.6824679033108309E-2</v>
      </c>
    </row>
    <row r="1555" spans="2:4" x14ac:dyDescent="0.3">
      <c r="B1555" s="16">
        <v>1523</v>
      </c>
      <c r="C1555" s="51">
        <v>0.26577418146390386</v>
      </c>
      <c r="D1555" s="52">
        <v>8.9932858933630788E-2</v>
      </c>
    </row>
    <row r="1556" spans="2:4" x14ac:dyDescent="0.3">
      <c r="B1556" s="16">
        <v>1524</v>
      </c>
      <c r="C1556" s="51">
        <v>0.27270351641456597</v>
      </c>
      <c r="D1556" s="52">
        <v>5.9289479716095064E-2</v>
      </c>
    </row>
    <row r="1557" spans="2:4" x14ac:dyDescent="0.3">
      <c r="B1557" s="16">
        <v>1525</v>
      </c>
      <c r="C1557" s="51">
        <v>0.2773859980493949</v>
      </c>
      <c r="D1557" s="52">
        <v>1.3003052920014562E-2</v>
      </c>
    </row>
    <row r="1558" spans="2:4" x14ac:dyDescent="0.3">
      <c r="B1558" s="16">
        <v>1526</v>
      </c>
      <c r="C1558" s="51">
        <v>0.27715081531651486</v>
      </c>
      <c r="D1558" s="52">
        <v>4.8216425287379391E-2</v>
      </c>
    </row>
    <row r="1559" spans="2:4" x14ac:dyDescent="0.3">
      <c r="B1559" s="16">
        <v>1527</v>
      </c>
      <c r="C1559" s="51">
        <v>0.27087900153666794</v>
      </c>
      <c r="D1559" s="52">
        <v>5.3369215988900612E-2</v>
      </c>
    </row>
    <row r="1560" spans="2:4" x14ac:dyDescent="0.3">
      <c r="B1560" s="16">
        <v>1528</v>
      </c>
      <c r="C1560" s="51">
        <v>0.24353888526002304</v>
      </c>
      <c r="D1560" s="52">
        <v>8.5011876941817929E-2</v>
      </c>
    </row>
    <row r="1561" spans="2:4" x14ac:dyDescent="0.3">
      <c r="B1561" s="16">
        <v>1529</v>
      </c>
      <c r="C1561" s="51">
        <v>0.29022750449883161</v>
      </c>
      <c r="D1561" s="52">
        <v>1.8312739015854396E-2</v>
      </c>
    </row>
    <row r="1562" spans="2:4" x14ac:dyDescent="0.3">
      <c r="B1562" s="16">
        <v>1530</v>
      </c>
      <c r="C1562" s="51">
        <v>0.24717776929116153</v>
      </c>
      <c r="D1562" s="52">
        <v>6.6772468636636953E-2</v>
      </c>
    </row>
    <row r="1563" spans="2:4" x14ac:dyDescent="0.3">
      <c r="B1563" s="16">
        <v>1531</v>
      </c>
      <c r="C1563" s="51">
        <v>0.26783981374454918</v>
      </c>
      <c r="D1563" s="52">
        <v>4.0895994774382591E-2</v>
      </c>
    </row>
    <row r="1564" spans="2:4" x14ac:dyDescent="0.3">
      <c r="B1564" s="16">
        <v>1532</v>
      </c>
      <c r="C1564" s="51">
        <v>0.25117036170587742</v>
      </c>
      <c r="D1564" s="52">
        <v>5.4209719461818288E-2</v>
      </c>
    </row>
    <row r="1565" spans="2:4" x14ac:dyDescent="0.3">
      <c r="B1565" s="16">
        <v>1533</v>
      </c>
      <c r="C1565" s="51">
        <v>0.26761192873353407</v>
      </c>
      <c r="D1565" s="52">
        <v>5.382552149997627E-2</v>
      </c>
    </row>
    <row r="1566" spans="2:4" x14ac:dyDescent="0.3">
      <c r="B1566" s="16">
        <v>1534</v>
      </c>
      <c r="C1566" s="51">
        <v>0.25855728601361277</v>
      </c>
      <c r="D1566" s="52">
        <v>5.9918903813857428E-2</v>
      </c>
    </row>
    <row r="1567" spans="2:4" x14ac:dyDescent="0.3">
      <c r="B1567" s="16">
        <v>1535</v>
      </c>
      <c r="C1567" s="51">
        <v>0.27517188978320845</v>
      </c>
      <c r="D1567" s="52">
        <v>1.4430157939236268E-2</v>
      </c>
    </row>
    <row r="1568" spans="2:4" x14ac:dyDescent="0.3">
      <c r="B1568" s="16">
        <v>1536</v>
      </c>
      <c r="C1568" s="51">
        <v>0.25828587301509509</v>
      </c>
      <c r="D1568" s="52">
        <v>-1.5294399432570192E-2</v>
      </c>
    </row>
    <row r="1569" spans="2:4" x14ac:dyDescent="0.3">
      <c r="B1569" s="16">
        <v>1537</v>
      </c>
      <c r="C1569" s="51">
        <v>0.25391466461620632</v>
      </c>
      <c r="D1569" s="52">
        <v>-1.5989048527850571E-2</v>
      </c>
    </row>
    <row r="1570" spans="2:4" x14ac:dyDescent="0.3">
      <c r="B1570" s="16">
        <v>1538</v>
      </c>
      <c r="C1570" s="51">
        <v>0.2548698553726696</v>
      </c>
      <c r="D1570" s="52">
        <v>5.3597151819218938E-2</v>
      </c>
    </row>
    <row r="1571" spans="2:4" x14ac:dyDescent="0.3">
      <c r="B1571" s="16">
        <v>1539</v>
      </c>
      <c r="C1571" s="51">
        <v>0.27819614853675712</v>
      </c>
      <c r="D1571" s="52">
        <v>3.578243891258602E-2</v>
      </c>
    </row>
    <row r="1572" spans="2:4" x14ac:dyDescent="0.3">
      <c r="B1572" s="16">
        <v>1540</v>
      </c>
      <c r="C1572" s="51">
        <v>0.23953188093857714</v>
      </c>
      <c r="D1572" s="52">
        <v>5.360306779640546E-2</v>
      </c>
    </row>
    <row r="1573" spans="2:4" x14ac:dyDescent="0.3">
      <c r="B1573" s="16">
        <v>1541</v>
      </c>
      <c r="C1573" s="51">
        <v>0.24486999767087669</v>
      </c>
      <c r="D1573" s="52">
        <v>5.0844847135606552E-2</v>
      </c>
    </row>
    <row r="1574" spans="2:4" x14ac:dyDescent="0.3">
      <c r="B1574" s="16">
        <v>1542</v>
      </c>
      <c r="C1574" s="51">
        <v>0.28774650750948422</v>
      </c>
      <c r="D1574" s="52">
        <v>8.1573471654564633E-3</v>
      </c>
    </row>
    <row r="1575" spans="2:4" x14ac:dyDescent="0.3">
      <c r="B1575" s="16">
        <v>1543</v>
      </c>
      <c r="C1575" s="51">
        <v>0.27416092142237153</v>
      </c>
      <c r="D1575" s="52">
        <v>6.1239936715991795E-2</v>
      </c>
    </row>
    <row r="1576" spans="2:4" x14ac:dyDescent="0.3">
      <c r="B1576" s="16">
        <v>1544</v>
      </c>
      <c r="C1576" s="51">
        <v>0.28053693425342041</v>
      </c>
      <c r="D1576" s="52">
        <v>3.913348112883272E-2</v>
      </c>
    </row>
    <row r="1577" spans="2:4" x14ac:dyDescent="0.3">
      <c r="B1577" s="16">
        <v>1545</v>
      </c>
      <c r="C1577" s="51">
        <v>0.26702988849996157</v>
      </c>
      <c r="D1577" s="52">
        <v>6.3969232156434144E-2</v>
      </c>
    </row>
    <row r="1578" spans="2:4" x14ac:dyDescent="0.3">
      <c r="B1578" s="16">
        <v>1546</v>
      </c>
      <c r="C1578" s="51">
        <v>0.2671489306452981</v>
      </c>
      <c r="D1578" s="52">
        <v>3.4239850857876293E-2</v>
      </c>
    </row>
    <row r="1579" spans="2:4" x14ac:dyDescent="0.3">
      <c r="B1579" s="16">
        <v>1547</v>
      </c>
      <c r="C1579" s="51">
        <v>0.27969993654617675</v>
      </c>
      <c r="D1579" s="52">
        <v>5.8787432862102251E-2</v>
      </c>
    </row>
    <row r="1580" spans="2:4" x14ac:dyDescent="0.3">
      <c r="B1580" s="16">
        <v>1548</v>
      </c>
      <c r="C1580" s="51">
        <v>0.28108869967117855</v>
      </c>
      <c r="D1580" s="52">
        <v>3.9372420773446555E-2</v>
      </c>
    </row>
    <row r="1581" spans="2:4" x14ac:dyDescent="0.3">
      <c r="B1581" s="16">
        <v>1549</v>
      </c>
      <c r="C1581" s="51">
        <v>0.25385406731330351</v>
      </c>
      <c r="D1581" s="52">
        <v>9.6410716313470687E-2</v>
      </c>
    </row>
    <row r="1582" spans="2:4" x14ac:dyDescent="0.3">
      <c r="B1582" s="16">
        <v>1550</v>
      </c>
      <c r="C1582" s="51">
        <v>0.26176896671088928</v>
      </c>
      <c r="D1582" s="52">
        <v>6.3048508529705477E-2</v>
      </c>
    </row>
    <row r="1583" spans="2:4" x14ac:dyDescent="0.3">
      <c r="B1583" s="16">
        <v>1551</v>
      </c>
      <c r="C1583" s="51">
        <v>0.2585241733083391</v>
      </c>
      <c r="D1583" s="52">
        <v>6.4303081359493072E-2</v>
      </c>
    </row>
    <row r="1584" spans="2:4" x14ac:dyDescent="0.3">
      <c r="B1584" s="16">
        <v>1552</v>
      </c>
      <c r="C1584" s="51">
        <v>0.25583639561645549</v>
      </c>
      <c r="D1584" s="52">
        <v>3.7184108480585017E-2</v>
      </c>
    </row>
    <row r="1585" spans="2:4" x14ac:dyDescent="0.3">
      <c r="B1585" s="16">
        <v>1553</v>
      </c>
      <c r="C1585" s="51">
        <v>0.26401216064307087</v>
      </c>
      <c r="D1585" s="52">
        <v>6.2477507492562805E-2</v>
      </c>
    </row>
    <row r="1586" spans="2:4" x14ac:dyDescent="0.3">
      <c r="B1586" s="16">
        <v>1554</v>
      </c>
      <c r="C1586" s="51">
        <v>0.24420740440630875</v>
      </c>
      <c r="D1586" s="52">
        <v>3.8499245715906238E-2</v>
      </c>
    </row>
    <row r="1587" spans="2:4" x14ac:dyDescent="0.3">
      <c r="B1587" s="16">
        <v>1555</v>
      </c>
      <c r="C1587" s="51">
        <v>0.26147207691780527</v>
      </c>
      <c r="D1587" s="52">
        <v>7.6571897305505718E-2</v>
      </c>
    </row>
    <row r="1588" spans="2:4" x14ac:dyDescent="0.3">
      <c r="B1588" s="16">
        <v>1556</v>
      </c>
      <c r="C1588" s="51">
        <v>0.26939869005523664</v>
      </c>
      <c r="D1588" s="52">
        <v>4.3021245701658523E-2</v>
      </c>
    </row>
    <row r="1589" spans="2:4" x14ac:dyDescent="0.3">
      <c r="B1589" s="16">
        <v>1557</v>
      </c>
      <c r="C1589" s="51">
        <v>0.26181568382247361</v>
      </c>
      <c r="D1589" s="52">
        <v>6.1713531209569163E-2</v>
      </c>
    </row>
    <row r="1590" spans="2:4" x14ac:dyDescent="0.3">
      <c r="B1590" s="16">
        <v>1558</v>
      </c>
      <c r="C1590" s="51">
        <v>0.25471453686971934</v>
      </c>
      <c r="D1590" s="52">
        <v>5.2338396286423713E-2</v>
      </c>
    </row>
    <row r="1591" spans="2:4" x14ac:dyDescent="0.3">
      <c r="B1591" s="16">
        <v>1559</v>
      </c>
      <c r="C1591" s="51">
        <v>0.25352232303547773</v>
      </c>
      <c r="D1591" s="52">
        <v>4.3583273919111376E-2</v>
      </c>
    </row>
    <row r="1592" spans="2:4" x14ac:dyDescent="0.3">
      <c r="B1592" s="16">
        <v>1560</v>
      </c>
      <c r="C1592" s="51">
        <v>0.25638397597127038</v>
      </c>
      <c r="D1592" s="52">
        <v>6.7700060881456081E-2</v>
      </c>
    </row>
    <row r="1593" spans="2:4" x14ac:dyDescent="0.3">
      <c r="B1593" s="16">
        <v>1561</v>
      </c>
      <c r="C1593" s="51">
        <v>0.2794590430638581</v>
      </c>
      <c r="D1593" s="52">
        <v>1.2866011624685345E-2</v>
      </c>
    </row>
    <row r="1594" spans="2:4" x14ac:dyDescent="0.3">
      <c r="B1594" s="16">
        <v>1562</v>
      </c>
      <c r="C1594" s="51">
        <v>0.26883887940005002</v>
      </c>
      <c r="D1594" s="52">
        <v>5.662826075599884E-2</v>
      </c>
    </row>
    <row r="1595" spans="2:4" x14ac:dyDescent="0.3">
      <c r="B1595" s="16">
        <v>1563</v>
      </c>
      <c r="C1595" s="51">
        <v>0.2727911772846569</v>
      </c>
      <c r="D1595" s="52">
        <v>3.3301350075842277E-2</v>
      </c>
    </row>
    <row r="1596" spans="2:4" x14ac:dyDescent="0.3">
      <c r="B1596" s="16">
        <v>1564</v>
      </c>
      <c r="C1596" s="51">
        <v>0.27051050473742455</v>
      </c>
      <c r="D1596" s="52">
        <v>3.6990683971061505E-2</v>
      </c>
    </row>
    <row r="1597" spans="2:4" x14ac:dyDescent="0.3">
      <c r="B1597" s="16">
        <v>1565</v>
      </c>
      <c r="C1597" s="51">
        <v>0.29272155180883119</v>
      </c>
      <c r="D1597" s="52">
        <v>8.1442803399097374E-2</v>
      </c>
    </row>
    <row r="1598" spans="2:4" x14ac:dyDescent="0.3">
      <c r="B1598" s="16">
        <v>1566</v>
      </c>
      <c r="C1598" s="51">
        <v>0.25788323789322248</v>
      </c>
      <c r="D1598" s="52">
        <v>4.3828835252764278E-2</v>
      </c>
    </row>
    <row r="1599" spans="2:4" x14ac:dyDescent="0.3">
      <c r="B1599" s="16">
        <v>1567</v>
      </c>
      <c r="C1599" s="51">
        <v>0.27456521343276297</v>
      </c>
      <c r="D1599" s="52">
        <v>3.0744575448929227E-2</v>
      </c>
    </row>
    <row r="1600" spans="2:4" x14ac:dyDescent="0.3">
      <c r="B1600" s="16">
        <v>1568</v>
      </c>
      <c r="C1600" s="51">
        <v>0.25961878125805377</v>
      </c>
      <c r="D1600" s="52">
        <v>1.0461944525936712E-3</v>
      </c>
    </row>
    <row r="1601" spans="2:4" x14ac:dyDescent="0.3">
      <c r="B1601" s="16">
        <v>1569</v>
      </c>
      <c r="C1601" s="51">
        <v>0.27574428369569653</v>
      </c>
      <c r="D1601" s="52">
        <v>7.678962057156441E-2</v>
      </c>
    </row>
    <row r="1602" spans="2:4" x14ac:dyDescent="0.3">
      <c r="B1602" s="16">
        <v>1570</v>
      </c>
      <c r="C1602" s="51">
        <v>0.26156689974443287</v>
      </c>
      <c r="D1602" s="52">
        <v>6.6882755035017602E-2</v>
      </c>
    </row>
    <row r="1603" spans="2:4" x14ac:dyDescent="0.3">
      <c r="B1603" s="16">
        <v>1571</v>
      </c>
      <c r="C1603" s="51">
        <v>0.25789209673800734</v>
      </c>
      <c r="D1603" s="52">
        <v>3.7407059265643777E-2</v>
      </c>
    </row>
    <row r="1604" spans="2:4" x14ac:dyDescent="0.3">
      <c r="B1604" s="16">
        <v>1572</v>
      </c>
      <c r="C1604" s="51">
        <v>0.25055872721054623</v>
      </c>
      <c r="D1604" s="52">
        <v>3.9662880544689305E-2</v>
      </c>
    </row>
    <row r="1605" spans="2:4" x14ac:dyDescent="0.3">
      <c r="B1605" s="16">
        <v>1573</v>
      </c>
      <c r="C1605" s="51">
        <v>0.27553819740168162</v>
      </c>
      <c r="D1605" s="52">
        <v>3.25989429203963E-2</v>
      </c>
    </row>
    <row r="1606" spans="2:4" x14ac:dyDescent="0.3">
      <c r="B1606" s="16">
        <v>1574</v>
      </c>
      <c r="C1606" s="51">
        <v>0.25507411727617985</v>
      </c>
      <c r="D1606" s="52">
        <v>1.62314213844168E-2</v>
      </c>
    </row>
    <row r="1607" spans="2:4" x14ac:dyDescent="0.3">
      <c r="B1607" s="16">
        <v>1575</v>
      </c>
      <c r="C1607" s="51">
        <v>0.25513777279505656</v>
      </c>
      <c r="D1607" s="52">
        <v>6.5217981223727545E-2</v>
      </c>
    </row>
    <row r="1608" spans="2:4" x14ac:dyDescent="0.3">
      <c r="B1608" s="16">
        <v>1576</v>
      </c>
      <c r="C1608" s="51">
        <v>0.24483681498111798</v>
      </c>
      <c r="D1608" s="52">
        <v>6.700868014969201E-2</v>
      </c>
    </row>
    <row r="1609" spans="2:4" x14ac:dyDescent="0.3">
      <c r="B1609" s="16">
        <v>1577</v>
      </c>
      <c r="C1609" s="51">
        <v>0.27105125831332499</v>
      </c>
      <c r="D1609" s="52">
        <v>1.6239171527314859E-2</v>
      </c>
    </row>
    <row r="1610" spans="2:4" x14ac:dyDescent="0.3">
      <c r="B1610" s="16">
        <v>1578</v>
      </c>
      <c r="C1610" s="51">
        <v>0.27331356709038385</v>
      </c>
      <c r="D1610" s="52">
        <v>5.0882760130051587E-2</v>
      </c>
    </row>
    <row r="1611" spans="2:4" x14ac:dyDescent="0.3">
      <c r="B1611" s="16">
        <v>1579</v>
      </c>
      <c r="C1611" s="51">
        <v>0.25185691218223605</v>
      </c>
      <c r="D1611" s="52">
        <v>1.0744373878488624E-2</v>
      </c>
    </row>
    <row r="1612" spans="2:4" x14ac:dyDescent="0.3">
      <c r="B1612" s="16">
        <v>1580</v>
      </c>
      <c r="C1612" s="51">
        <v>0.27313126576826585</v>
      </c>
      <c r="D1612" s="52">
        <v>3.0819041366531175E-2</v>
      </c>
    </row>
    <row r="1613" spans="2:4" x14ac:dyDescent="0.3">
      <c r="B1613" s="16">
        <v>1581</v>
      </c>
      <c r="C1613" s="51">
        <v>0.27440606502406223</v>
      </c>
      <c r="D1613" s="52">
        <v>3.8657886410397288E-2</v>
      </c>
    </row>
    <row r="1614" spans="2:4" x14ac:dyDescent="0.3">
      <c r="B1614" s="16">
        <v>1582</v>
      </c>
      <c r="C1614" s="51">
        <v>0.26342360694570466</v>
      </c>
      <c r="D1614" s="52">
        <v>3.8767719829236422E-2</v>
      </c>
    </row>
    <row r="1615" spans="2:4" x14ac:dyDescent="0.3">
      <c r="B1615" s="16">
        <v>1583</v>
      </c>
      <c r="C1615" s="51">
        <v>0.24571296641194149</v>
      </c>
      <c r="D1615" s="52">
        <v>2.9578469240075747E-2</v>
      </c>
    </row>
    <row r="1616" spans="2:4" x14ac:dyDescent="0.3">
      <c r="B1616" s="16">
        <v>1584</v>
      </c>
      <c r="C1616" s="51">
        <v>0.27509334633439503</v>
      </c>
      <c r="D1616" s="52">
        <v>5.3765731793348467E-2</v>
      </c>
    </row>
    <row r="1617" spans="2:4" x14ac:dyDescent="0.3">
      <c r="B1617" s="16">
        <v>1585</v>
      </c>
      <c r="C1617" s="51">
        <v>0.25740859429884749</v>
      </c>
      <c r="D1617" s="52">
        <v>2.1381569001170754E-2</v>
      </c>
    </row>
    <row r="1618" spans="2:4" x14ac:dyDescent="0.3">
      <c r="B1618" s="16">
        <v>1586</v>
      </c>
      <c r="C1618" s="51">
        <v>0.25591792306863825</v>
      </c>
      <c r="D1618" s="52">
        <v>2.5665137668332325E-2</v>
      </c>
    </row>
    <row r="1619" spans="2:4" x14ac:dyDescent="0.3">
      <c r="B1619" s="16">
        <v>1587</v>
      </c>
      <c r="C1619" s="51">
        <v>0.25838922948655274</v>
      </c>
      <c r="D1619" s="52">
        <v>7.1500030570203293E-2</v>
      </c>
    </row>
    <row r="1620" spans="2:4" x14ac:dyDescent="0.3">
      <c r="B1620" s="16">
        <v>1588</v>
      </c>
      <c r="C1620" s="51">
        <v>0.25657203005177215</v>
      </c>
      <c r="D1620" s="52">
        <v>9.4806081692568628E-2</v>
      </c>
    </row>
    <row r="1621" spans="2:4" x14ac:dyDescent="0.3">
      <c r="B1621" s="16">
        <v>1589</v>
      </c>
      <c r="C1621" s="51">
        <v>0.26636902381564848</v>
      </c>
      <c r="D1621" s="52">
        <v>7.4801800976420821E-2</v>
      </c>
    </row>
    <row r="1622" spans="2:4" x14ac:dyDescent="0.3">
      <c r="B1622" s="16">
        <v>1590</v>
      </c>
      <c r="C1622" s="51">
        <v>0.24351962472653399</v>
      </c>
      <c r="D1622" s="52">
        <v>3.8404926319606431E-2</v>
      </c>
    </row>
    <row r="1623" spans="2:4" x14ac:dyDescent="0.3">
      <c r="B1623" s="16">
        <v>1591</v>
      </c>
      <c r="C1623" s="51">
        <v>0.25993519717015506</v>
      </c>
      <c r="D1623" s="52">
        <v>6.2831449529129321E-2</v>
      </c>
    </row>
    <row r="1624" spans="2:4" x14ac:dyDescent="0.3">
      <c r="B1624" s="16">
        <v>1592</v>
      </c>
      <c r="C1624" s="51">
        <v>0.25959903141008878</v>
      </c>
      <c r="D1624" s="52">
        <v>2.5915292964989154E-2</v>
      </c>
    </row>
    <row r="1625" spans="2:4" x14ac:dyDescent="0.3">
      <c r="B1625" s="16">
        <v>1593</v>
      </c>
      <c r="C1625" s="51">
        <v>0.28003449061398661</v>
      </c>
      <c r="D1625" s="52">
        <v>5.2649146304409346E-3</v>
      </c>
    </row>
    <row r="1626" spans="2:4" x14ac:dyDescent="0.3">
      <c r="B1626" s="16">
        <v>1594</v>
      </c>
      <c r="C1626" s="51">
        <v>0.27199897154514585</v>
      </c>
      <c r="D1626" s="52">
        <v>8.351015780703272E-2</v>
      </c>
    </row>
    <row r="1627" spans="2:4" x14ac:dyDescent="0.3">
      <c r="B1627" s="16">
        <v>1595</v>
      </c>
      <c r="C1627" s="51">
        <v>0.24553489069069948</v>
      </c>
      <c r="D1627" s="52">
        <v>4.9818213999111328E-2</v>
      </c>
    </row>
    <row r="1628" spans="2:4" x14ac:dyDescent="0.3">
      <c r="B1628" s="16">
        <v>1596</v>
      </c>
      <c r="C1628" s="51">
        <v>0.2480253126378692</v>
      </c>
      <c r="D1628" s="52">
        <v>3.8826476912713806E-2</v>
      </c>
    </row>
    <row r="1629" spans="2:4" x14ac:dyDescent="0.3">
      <c r="B1629" s="16">
        <v>1597</v>
      </c>
      <c r="C1629" s="51">
        <v>0.26805436471328681</v>
      </c>
      <c r="D1629" s="52">
        <v>4.4517739916107538E-2</v>
      </c>
    </row>
    <row r="1630" spans="2:4" x14ac:dyDescent="0.3">
      <c r="B1630" s="16">
        <v>1598</v>
      </c>
      <c r="C1630" s="51">
        <v>0.2962685444576153</v>
      </c>
      <c r="D1630" s="52">
        <v>5.6376463956904058E-2</v>
      </c>
    </row>
    <row r="1631" spans="2:4" x14ac:dyDescent="0.3">
      <c r="B1631" s="16">
        <v>1599</v>
      </c>
      <c r="C1631" s="51">
        <v>0.25797094392621245</v>
      </c>
      <c r="D1631" s="52">
        <v>2.6361453012211863E-2</v>
      </c>
    </row>
    <row r="1632" spans="2:4" x14ac:dyDescent="0.3">
      <c r="B1632" s="16">
        <v>1600</v>
      </c>
      <c r="C1632" s="51">
        <v>0.2649953110278403</v>
      </c>
      <c r="D1632" s="52">
        <v>1.7517573495004244E-2</v>
      </c>
    </row>
    <row r="1633" spans="2:4" x14ac:dyDescent="0.3">
      <c r="B1633" s="16">
        <v>1601</v>
      </c>
      <c r="C1633" s="51">
        <v>0.26612354219270878</v>
      </c>
      <c r="D1633" s="52">
        <v>5.2598878396845405E-2</v>
      </c>
    </row>
    <row r="1634" spans="2:4" x14ac:dyDescent="0.3">
      <c r="B1634" s="16">
        <v>1602</v>
      </c>
      <c r="C1634" s="51">
        <v>0.27548088641335283</v>
      </c>
      <c r="D1634" s="52">
        <v>7.2370428335385206E-2</v>
      </c>
    </row>
    <row r="1635" spans="2:4" x14ac:dyDescent="0.3">
      <c r="B1635" s="16">
        <v>1603</v>
      </c>
      <c r="C1635" s="51">
        <v>0.2922562690361441</v>
      </c>
      <c r="D1635" s="52">
        <v>8.7051098534533466E-2</v>
      </c>
    </row>
    <row r="1636" spans="2:4" x14ac:dyDescent="0.3">
      <c r="B1636" s="16">
        <v>1604</v>
      </c>
      <c r="C1636" s="51">
        <v>0.25635633401028102</v>
      </c>
      <c r="D1636" s="52">
        <v>5.2726562606710506E-2</v>
      </c>
    </row>
    <row r="1637" spans="2:4" x14ac:dyDescent="0.3">
      <c r="B1637" s="16">
        <v>1605</v>
      </c>
      <c r="C1637" s="51">
        <v>0.25105446294276029</v>
      </c>
      <c r="D1637" s="52">
        <v>7.7153935007726313E-2</v>
      </c>
    </row>
    <row r="1638" spans="2:4" x14ac:dyDescent="0.3">
      <c r="B1638" s="16">
        <v>1606</v>
      </c>
      <c r="C1638" s="51">
        <v>0.25083984852269309</v>
      </c>
      <c r="D1638" s="52">
        <v>6.5990659335847274E-2</v>
      </c>
    </row>
    <row r="1639" spans="2:4" x14ac:dyDescent="0.3">
      <c r="B1639" s="16">
        <v>1607</v>
      </c>
      <c r="C1639" s="51">
        <v>0.25667563919830122</v>
      </c>
      <c r="D1639" s="52">
        <v>3.0030539006746314E-2</v>
      </c>
    </row>
    <row r="1640" spans="2:4" x14ac:dyDescent="0.3">
      <c r="B1640" s="16">
        <v>1608</v>
      </c>
      <c r="C1640" s="51">
        <v>0.26674802490783134</v>
      </c>
      <c r="D1640" s="52">
        <v>4.9318057662363302E-2</v>
      </c>
    </row>
    <row r="1641" spans="2:4" x14ac:dyDescent="0.3">
      <c r="B1641" s="16">
        <v>1609</v>
      </c>
      <c r="C1641" s="51">
        <v>0.25776819504703552</v>
      </c>
      <c r="D1641" s="52">
        <v>5.6736229449924569E-2</v>
      </c>
    </row>
    <row r="1642" spans="2:4" x14ac:dyDescent="0.3">
      <c r="B1642" s="16">
        <v>1610</v>
      </c>
      <c r="C1642" s="51">
        <v>0.26604334379825578</v>
      </c>
      <c r="D1642" s="52">
        <v>3.4346823913221941E-2</v>
      </c>
    </row>
    <row r="1643" spans="2:4" x14ac:dyDescent="0.3">
      <c r="B1643" s="16">
        <v>1611</v>
      </c>
      <c r="C1643" s="51">
        <v>0.25437208096269787</v>
      </c>
      <c r="D1643" s="52">
        <v>4.150906262299215E-2</v>
      </c>
    </row>
    <row r="1644" spans="2:4" x14ac:dyDescent="0.3">
      <c r="B1644" s="16">
        <v>1612</v>
      </c>
      <c r="C1644" s="51">
        <v>0.2559358771480682</v>
      </c>
      <c r="D1644" s="52">
        <v>8.0505842644175402E-2</v>
      </c>
    </row>
    <row r="1645" spans="2:4" x14ac:dyDescent="0.3">
      <c r="B1645" s="16">
        <v>1613</v>
      </c>
      <c r="C1645" s="51">
        <v>0.26573751131219203</v>
      </c>
      <c r="D1645" s="52">
        <v>3.9185402034322782E-2</v>
      </c>
    </row>
    <row r="1646" spans="2:4" x14ac:dyDescent="0.3">
      <c r="B1646" s="16">
        <v>1614</v>
      </c>
      <c r="C1646" s="51">
        <v>0.27887455212396578</v>
      </c>
      <c r="D1646" s="52">
        <v>5.3595628431577211E-2</v>
      </c>
    </row>
    <row r="1647" spans="2:4" x14ac:dyDescent="0.3">
      <c r="B1647" s="16">
        <v>1615</v>
      </c>
      <c r="C1647" s="51">
        <v>0.25498485541170313</v>
      </c>
      <c r="D1647" s="52">
        <v>6.4049140896051779E-2</v>
      </c>
    </row>
    <row r="1648" spans="2:4" x14ac:dyDescent="0.3">
      <c r="B1648" s="16">
        <v>1616</v>
      </c>
      <c r="C1648" s="51">
        <v>0.26699665238307713</v>
      </c>
      <c r="D1648" s="52">
        <v>3.3741968841728281E-2</v>
      </c>
    </row>
    <row r="1649" spans="2:4" x14ac:dyDescent="0.3">
      <c r="B1649" s="16">
        <v>1617</v>
      </c>
      <c r="C1649" s="51">
        <v>0.25522081137179542</v>
      </c>
      <c r="D1649" s="52">
        <v>5.9443535770164591E-2</v>
      </c>
    </row>
    <row r="1650" spans="2:4" x14ac:dyDescent="0.3">
      <c r="B1650" s="16">
        <v>1618</v>
      </c>
      <c r="C1650" s="51">
        <v>0.26287756056373363</v>
      </c>
      <c r="D1650" s="52">
        <v>3.9770498970178092E-2</v>
      </c>
    </row>
    <row r="1651" spans="2:4" x14ac:dyDescent="0.3">
      <c r="B1651" s="16">
        <v>1619</v>
      </c>
      <c r="C1651" s="51">
        <v>0.24466217728369388</v>
      </c>
      <c r="D1651" s="52">
        <v>5.7658620786165557E-2</v>
      </c>
    </row>
    <row r="1652" spans="2:4" x14ac:dyDescent="0.3">
      <c r="B1652" s="16">
        <v>1620</v>
      </c>
      <c r="C1652" s="51">
        <v>0.25698218391005634</v>
      </c>
      <c r="D1652" s="52">
        <v>4.9779525627241701E-2</v>
      </c>
    </row>
    <row r="1653" spans="2:4" x14ac:dyDescent="0.3">
      <c r="B1653" s="16">
        <v>1621</v>
      </c>
      <c r="C1653" s="51">
        <v>0.26295432321376627</v>
      </c>
      <c r="D1653" s="52">
        <v>6.7620791645921788E-2</v>
      </c>
    </row>
    <row r="1654" spans="2:4" x14ac:dyDescent="0.3">
      <c r="B1654" s="16">
        <v>1622</v>
      </c>
      <c r="C1654" s="51">
        <v>0.24476908345189388</v>
      </c>
      <c r="D1654" s="52">
        <v>5.136268493132233E-2</v>
      </c>
    </row>
    <row r="1655" spans="2:4" x14ac:dyDescent="0.3">
      <c r="B1655" s="16">
        <v>1623</v>
      </c>
      <c r="C1655" s="51">
        <v>0.27141754036416305</v>
      </c>
      <c r="D1655" s="52">
        <v>1.7404103392673481E-3</v>
      </c>
    </row>
    <row r="1656" spans="2:4" x14ac:dyDescent="0.3">
      <c r="B1656" s="16">
        <v>1624</v>
      </c>
      <c r="C1656" s="51">
        <v>0.25151561264731276</v>
      </c>
      <c r="D1656" s="52">
        <v>8.126382541151933E-2</v>
      </c>
    </row>
    <row r="1657" spans="2:4" x14ac:dyDescent="0.3">
      <c r="B1657" s="16">
        <v>1625</v>
      </c>
      <c r="C1657" s="51">
        <v>0.2613045004360835</v>
      </c>
      <c r="D1657" s="52">
        <v>3.7574908525663267E-2</v>
      </c>
    </row>
    <row r="1658" spans="2:4" x14ac:dyDescent="0.3">
      <c r="B1658" s="16">
        <v>1626</v>
      </c>
      <c r="C1658" s="51">
        <v>0.25690255854356892</v>
      </c>
      <c r="D1658" s="52">
        <v>3.4852715483157742E-2</v>
      </c>
    </row>
    <row r="1659" spans="2:4" x14ac:dyDescent="0.3">
      <c r="B1659" s="16">
        <v>1627</v>
      </c>
      <c r="C1659" s="51">
        <v>0.27533428983394009</v>
      </c>
      <c r="D1659" s="52">
        <v>5.3435102858324014E-2</v>
      </c>
    </row>
    <row r="1660" spans="2:4" x14ac:dyDescent="0.3">
      <c r="B1660" s="16">
        <v>1628</v>
      </c>
      <c r="C1660" s="51">
        <v>0.2654208865983062</v>
      </c>
      <c r="D1660" s="52">
        <v>2.2666228093091906E-2</v>
      </c>
    </row>
    <row r="1661" spans="2:4" x14ac:dyDescent="0.3">
      <c r="B1661" s="16">
        <v>1629</v>
      </c>
      <c r="C1661" s="51">
        <v>0.26992581686741257</v>
      </c>
      <c r="D1661" s="52">
        <v>5.7522690939469649E-2</v>
      </c>
    </row>
    <row r="1662" spans="2:4" x14ac:dyDescent="0.3">
      <c r="B1662" s="16">
        <v>1630</v>
      </c>
      <c r="C1662" s="51">
        <v>0.26573794872811746</v>
      </c>
      <c r="D1662" s="52">
        <v>5.2504900851028005E-2</v>
      </c>
    </row>
    <row r="1663" spans="2:4" x14ac:dyDescent="0.3">
      <c r="B1663" s="16">
        <v>1631</v>
      </c>
      <c r="C1663" s="51">
        <v>0.25080984180707883</v>
      </c>
      <c r="D1663" s="52">
        <v>4.1355752258038912E-2</v>
      </c>
    </row>
    <row r="1664" spans="2:4" x14ac:dyDescent="0.3">
      <c r="B1664" s="16">
        <v>1632</v>
      </c>
      <c r="C1664" s="51">
        <v>0.27894110755099216</v>
      </c>
      <c r="D1664" s="52">
        <v>1.4194489781082904E-2</v>
      </c>
    </row>
    <row r="1665" spans="2:4" x14ac:dyDescent="0.3">
      <c r="B1665" s="16">
        <v>1633</v>
      </c>
      <c r="C1665" s="51">
        <v>0.2907068457815486</v>
      </c>
      <c r="D1665" s="52">
        <v>8.0395932900549E-2</v>
      </c>
    </row>
    <row r="1666" spans="2:4" x14ac:dyDescent="0.3">
      <c r="B1666" s="16">
        <v>1634</v>
      </c>
      <c r="C1666" s="51">
        <v>0.26050133043405971</v>
      </c>
      <c r="D1666" s="52">
        <v>4.554612674381233E-2</v>
      </c>
    </row>
    <row r="1667" spans="2:4" x14ac:dyDescent="0.3">
      <c r="B1667" s="16">
        <v>1635</v>
      </c>
      <c r="C1667" s="51">
        <v>0.272619499206325</v>
      </c>
      <c r="D1667" s="52">
        <v>3.7838707421642942E-2</v>
      </c>
    </row>
    <row r="1668" spans="2:4" x14ac:dyDescent="0.3">
      <c r="B1668" s="16">
        <v>1636</v>
      </c>
      <c r="C1668" s="51">
        <v>0.27677193896121449</v>
      </c>
      <c r="D1668" s="52">
        <v>3.5468043907689317E-2</v>
      </c>
    </row>
    <row r="1669" spans="2:4" x14ac:dyDescent="0.3">
      <c r="B1669" s="16">
        <v>1637</v>
      </c>
      <c r="C1669" s="51">
        <v>0.26785924861087812</v>
      </c>
      <c r="D1669" s="52">
        <v>8.6326726213876867E-2</v>
      </c>
    </row>
    <row r="1670" spans="2:4" x14ac:dyDescent="0.3">
      <c r="B1670" s="16">
        <v>1638</v>
      </c>
      <c r="C1670" s="51">
        <v>0.26621073920589039</v>
      </c>
      <c r="D1670" s="52">
        <v>3.6265161818953631E-2</v>
      </c>
    </row>
    <row r="1671" spans="2:4" x14ac:dyDescent="0.3">
      <c r="B1671" s="16">
        <v>1639</v>
      </c>
      <c r="C1671" s="51">
        <v>0.27079298190988887</v>
      </c>
      <c r="D1671" s="52">
        <v>5.3575271722158119E-3</v>
      </c>
    </row>
    <row r="1672" spans="2:4" x14ac:dyDescent="0.3">
      <c r="B1672" s="16">
        <v>1640</v>
      </c>
      <c r="C1672" s="51">
        <v>0.2593410927168231</v>
      </c>
      <c r="D1672" s="52">
        <v>8.4199699581628443E-2</v>
      </c>
    </row>
    <row r="1673" spans="2:4" x14ac:dyDescent="0.3">
      <c r="B1673" s="16">
        <v>1641</v>
      </c>
      <c r="C1673" s="51">
        <v>0.24440965644361434</v>
      </c>
      <c r="D1673" s="52">
        <v>8.1511107766196467E-2</v>
      </c>
    </row>
    <row r="1674" spans="2:4" x14ac:dyDescent="0.3">
      <c r="B1674" s="16">
        <v>1642</v>
      </c>
      <c r="C1674" s="51">
        <v>0.2672887826118564</v>
      </c>
      <c r="D1674" s="52">
        <v>6.2387887151376428E-2</v>
      </c>
    </row>
    <row r="1675" spans="2:4" x14ac:dyDescent="0.3">
      <c r="B1675" s="16">
        <v>1643</v>
      </c>
      <c r="C1675" s="51">
        <v>0.26078866973687864</v>
      </c>
      <c r="D1675" s="52">
        <v>2.0978484800692015E-2</v>
      </c>
    </row>
    <row r="1676" spans="2:4" x14ac:dyDescent="0.3">
      <c r="B1676" s="16">
        <v>1644</v>
      </c>
      <c r="C1676" s="51">
        <v>0.28424142052517953</v>
      </c>
      <c r="D1676" s="52">
        <v>5.4691495630413707E-2</v>
      </c>
    </row>
    <row r="1677" spans="2:4" x14ac:dyDescent="0.3">
      <c r="B1677" s="16">
        <v>1645</v>
      </c>
      <c r="C1677" s="51">
        <v>0.2506302515579425</v>
      </c>
      <c r="D1677" s="52">
        <v>5.7256085502595797E-2</v>
      </c>
    </row>
    <row r="1678" spans="2:4" x14ac:dyDescent="0.3">
      <c r="B1678" s="16">
        <v>1646</v>
      </c>
      <c r="C1678" s="51">
        <v>0.25846785185737209</v>
      </c>
      <c r="D1678" s="52">
        <v>7.0621946002910954E-2</v>
      </c>
    </row>
    <row r="1679" spans="2:4" x14ac:dyDescent="0.3">
      <c r="B1679" s="16">
        <v>1647</v>
      </c>
      <c r="C1679" s="51">
        <v>0.27516233843630117</v>
      </c>
      <c r="D1679" s="52">
        <v>2.0623118255432709E-2</v>
      </c>
    </row>
    <row r="1680" spans="2:4" x14ac:dyDescent="0.3">
      <c r="B1680" s="16">
        <v>1648</v>
      </c>
      <c r="C1680" s="51">
        <v>0.26331317765882195</v>
      </c>
      <c r="D1680" s="52">
        <v>4.3876283644959213E-2</v>
      </c>
    </row>
    <row r="1681" spans="2:4" x14ac:dyDescent="0.3">
      <c r="B1681" s="16">
        <v>1649</v>
      </c>
      <c r="C1681" s="51">
        <v>0.27774986371717281</v>
      </c>
      <c r="D1681" s="52">
        <v>1.3391483517592596E-2</v>
      </c>
    </row>
    <row r="1682" spans="2:4" x14ac:dyDescent="0.3">
      <c r="B1682" s="16">
        <v>1650</v>
      </c>
      <c r="C1682" s="51">
        <v>0.29527991716955887</v>
      </c>
      <c r="D1682" s="52">
        <v>7.3253741439339493E-2</v>
      </c>
    </row>
    <row r="1683" spans="2:4" x14ac:dyDescent="0.3">
      <c r="B1683" s="16">
        <v>1651</v>
      </c>
      <c r="C1683" s="51">
        <v>0.26563611958661354</v>
      </c>
      <c r="D1683" s="52">
        <v>5.8278462669121511E-2</v>
      </c>
    </row>
    <row r="1684" spans="2:4" x14ac:dyDescent="0.3">
      <c r="B1684" s="16">
        <v>1652</v>
      </c>
      <c r="C1684" s="51">
        <v>0.27975192882013106</v>
      </c>
      <c r="D1684" s="52">
        <v>7.0641936569931327E-2</v>
      </c>
    </row>
    <row r="1685" spans="2:4" x14ac:dyDescent="0.3">
      <c r="B1685" s="16">
        <v>1653</v>
      </c>
      <c r="C1685" s="51">
        <v>0.25841552479827051</v>
      </c>
      <c r="D1685" s="52">
        <v>3.6328771546432097E-2</v>
      </c>
    </row>
    <row r="1686" spans="2:4" x14ac:dyDescent="0.3">
      <c r="B1686" s="16">
        <v>1654</v>
      </c>
      <c r="C1686" s="51">
        <v>0.25625165608826106</v>
      </c>
      <c r="D1686" s="52">
        <v>1.7472775853808353E-2</v>
      </c>
    </row>
    <row r="1687" spans="2:4" x14ac:dyDescent="0.3">
      <c r="B1687" s="16">
        <v>1655</v>
      </c>
      <c r="C1687" s="51">
        <v>0.26653306365666646</v>
      </c>
      <c r="D1687" s="52">
        <v>8.2193634484296521E-2</v>
      </c>
    </row>
    <row r="1688" spans="2:4" x14ac:dyDescent="0.3">
      <c r="B1688" s="16">
        <v>1656</v>
      </c>
      <c r="C1688" s="51">
        <v>0.27328199043979329</v>
      </c>
      <c r="D1688" s="52">
        <v>3.8188901639695294E-2</v>
      </c>
    </row>
    <row r="1689" spans="2:4" x14ac:dyDescent="0.3">
      <c r="B1689" s="16">
        <v>1657</v>
      </c>
      <c r="C1689" s="51">
        <v>0.24306404457376193</v>
      </c>
      <c r="D1689" s="52">
        <v>3.2256698577188749E-2</v>
      </c>
    </row>
    <row r="1690" spans="2:4" x14ac:dyDescent="0.3">
      <c r="B1690" s="16">
        <v>1658</v>
      </c>
      <c r="C1690" s="51">
        <v>0.27858225926232411</v>
      </c>
      <c r="D1690" s="52">
        <v>6.1641603246568186E-2</v>
      </c>
    </row>
    <row r="1691" spans="2:4" x14ac:dyDescent="0.3">
      <c r="B1691" s="16">
        <v>1659</v>
      </c>
      <c r="C1691" s="51">
        <v>0.29794424734522973</v>
      </c>
      <c r="D1691" s="52">
        <v>7.8427678995502584E-2</v>
      </c>
    </row>
    <row r="1692" spans="2:4" x14ac:dyDescent="0.3">
      <c r="B1692" s="16">
        <v>1660</v>
      </c>
      <c r="C1692" s="51">
        <v>0.26290970685673892</v>
      </c>
      <c r="D1692" s="52">
        <v>4.3512909076836623E-2</v>
      </c>
    </row>
    <row r="1693" spans="2:4" x14ac:dyDescent="0.3">
      <c r="B1693" s="16">
        <v>1661</v>
      </c>
      <c r="C1693" s="51">
        <v>0.25980914055400545</v>
      </c>
      <c r="D1693" s="52">
        <v>4.9651300920576888E-2</v>
      </c>
    </row>
    <row r="1694" spans="2:4" x14ac:dyDescent="0.3">
      <c r="B1694" s="16">
        <v>1662</v>
      </c>
      <c r="C1694" s="51">
        <v>0.26594454360653519</v>
      </c>
      <c r="D1694" s="52">
        <v>6.6929797963339574E-2</v>
      </c>
    </row>
    <row r="1695" spans="2:4" x14ac:dyDescent="0.3">
      <c r="B1695" s="16">
        <v>1663</v>
      </c>
      <c r="C1695" s="51">
        <v>0.24631643654066157</v>
      </c>
      <c r="D1695" s="52">
        <v>5.8741215060181637E-2</v>
      </c>
    </row>
    <row r="1696" spans="2:4" x14ac:dyDescent="0.3">
      <c r="B1696" s="16">
        <v>1664</v>
      </c>
      <c r="C1696" s="51">
        <v>0.26013983774286109</v>
      </c>
      <c r="D1696" s="52">
        <v>3.5194184741115415E-2</v>
      </c>
    </row>
    <row r="1697" spans="2:4" x14ac:dyDescent="0.3">
      <c r="B1697" s="16">
        <v>1665</v>
      </c>
      <c r="C1697" s="51">
        <v>0.28770002382388532</v>
      </c>
      <c r="D1697" s="52">
        <v>6.5887680541498628E-2</v>
      </c>
    </row>
    <row r="1698" spans="2:4" x14ac:dyDescent="0.3">
      <c r="B1698" s="16">
        <v>1666</v>
      </c>
      <c r="C1698" s="51">
        <v>0.26081780799070953</v>
      </c>
      <c r="D1698" s="52">
        <v>3.0976221850255843E-2</v>
      </c>
    </row>
    <row r="1699" spans="2:4" x14ac:dyDescent="0.3">
      <c r="B1699" s="16">
        <v>1667</v>
      </c>
      <c r="C1699" s="51">
        <v>0.26004051949007101</v>
      </c>
      <c r="D1699" s="52">
        <v>6.2803170029650496E-2</v>
      </c>
    </row>
    <row r="1700" spans="2:4" x14ac:dyDescent="0.3">
      <c r="B1700" s="16">
        <v>1668</v>
      </c>
      <c r="C1700" s="51">
        <v>0.27642418097522353</v>
      </c>
      <c r="D1700" s="52">
        <v>0.11214599671198833</v>
      </c>
    </row>
    <row r="1701" spans="2:4" x14ac:dyDescent="0.3">
      <c r="B1701" s="16">
        <v>1669</v>
      </c>
      <c r="C1701" s="51">
        <v>0.25255153078612907</v>
      </c>
      <c r="D1701" s="52">
        <v>5.8956349068215612E-2</v>
      </c>
    </row>
    <row r="1702" spans="2:4" x14ac:dyDescent="0.3">
      <c r="B1702" s="16">
        <v>1670</v>
      </c>
      <c r="C1702" s="51">
        <v>0.25029817664797815</v>
      </c>
      <c r="D1702" s="52">
        <v>1.5328142177121029E-2</v>
      </c>
    </row>
    <row r="1703" spans="2:4" x14ac:dyDescent="0.3">
      <c r="B1703" s="16">
        <v>1671</v>
      </c>
      <c r="C1703" s="51">
        <v>0.2645111287792038</v>
      </c>
      <c r="D1703" s="52">
        <v>3.6289863427526936E-2</v>
      </c>
    </row>
    <row r="1704" spans="2:4" x14ac:dyDescent="0.3">
      <c r="B1704" s="16">
        <v>1672</v>
      </c>
      <c r="C1704" s="51">
        <v>0.25337862493013746</v>
      </c>
      <c r="D1704" s="52">
        <v>7.3045493821028928E-2</v>
      </c>
    </row>
    <row r="1705" spans="2:4" x14ac:dyDescent="0.3">
      <c r="B1705" s="16">
        <v>1673</v>
      </c>
      <c r="C1705" s="51">
        <v>0.247205421770817</v>
      </c>
      <c r="D1705" s="52">
        <v>9.2824072077572511E-2</v>
      </c>
    </row>
    <row r="1706" spans="2:4" x14ac:dyDescent="0.3">
      <c r="B1706" s="16">
        <v>1674</v>
      </c>
      <c r="C1706" s="51">
        <v>0.25837689866876556</v>
      </c>
      <c r="D1706" s="52">
        <v>3.7818650887784286E-2</v>
      </c>
    </row>
    <row r="1707" spans="2:4" x14ac:dyDescent="0.3">
      <c r="B1707" s="16">
        <v>1675</v>
      </c>
      <c r="C1707" s="51">
        <v>0.25822631715933664</v>
      </c>
      <c r="D1707" s="52">
        <v>9.5442563327759841E-2</v>
      </c>
    </row>
    <row r="1708" spans="2:4" x14ac:dyDescent="0.3">
      <c r="B1708" s="16">
        <v>1676</v>
      </c>
      <c r="C1708" s="51">
        <v>0.24056740961888395</v>
      </c>
      <c r="D1708" s="52">
        <v>7.8637868956115256E-2</v>
      </c>
    </row>
    <row r="1709" spans="2:4" x14ac:dyDescent="0.3">
      <c r="B1709" s="16">
        <v>1677</v>
      </c>
      <c r="C1709" s="51">
        <v>0.27797695158700286</v>
      </c>
      <c r="D1709" s="52">
        <v>8.2258826859613436E-3</v>
      </c>
    </row>
    <row r="1710" spans="2:4" x14ac:dyDescent="0.3">
      <c r="B1710" s="16">
        <v>1678</v>
      </c>
      <c r="C1710" s="51">
        <v>0.25513110493184205</v>
      </c>
      <c r="D1710" s="52">
        <v>7.3492920647393239E-2</v>
      </c>
    </row>
    <row r="1711" spans="2:4" x14ac:dyDescent="0.3">
      <c r="B1711" s="16">
        <v>1679</v>
      </c>
      <c r="C1711" s="51">
        <v>0.25887193816576837</v>
      </c>
      <c r="D1711" s="52">
        <v>3.286212774048218E-2</v>
      </c>
    </row>
    <row r="1712" spans="2:4" x14ac:dyDescent="0.3">
      <c r="B1712" s="16">
        <v>1680</v>
      </c>
      <c r="C1712" s="51">
        <v>0.26052874794513015</v>
      </c>
      <c r="D1712" s="52">
        <v>8.4031576104152739E-2</v>
      </c>
    </row>
    <row r="1713" spans="2:4" x14ac:dyDescent="0.3">
      <c r="B1713" s="16">
        <v>1681</v>
      </c>
      <c r="C1713" s="51">
        <v>0.27436613820534933</v>
      </c>
      <c r="D1713" s="52">
        <v>5.5440685186825454E-2</v>
      </c>
    </row>
    <row r="1714" spans="2:4" x14ac:dyDescent="0.3">
      <c r="B1714" s="16">
        <v>1682</v>
      </c>
      <c r="C1714" s="51">
        <v>0.26442218503058962</v>
      </c>
      <c r="D1714" s="52">
        <v>4.4201933501376647E-2</v>
      </c>
    </row>
    <row r="1715" spans="2:4" x14ac:dyDescent="0.3">
      <c r="B1715" s="16">
        <v>1683</v>
      </c>
      <c r="C1715" s="51">
        <v>0.26375892774142867</v>
      </c>
      <c r="D1715" s="52">
        <v>3.7189186017545617E-2</v>
      </c>
    </row>
    <row r="1716" spans="2:4" x14ac:dyDescent="0.3">
      <c r="B1716" s="16">
        <v>1684</v>
      </c>
      <c r="C1716" s="51">
        <v>0.25752437939110129</v>
      </c>
      <c r="D1716" s="52">
        <v>3.7683679280802879E-2</v>
      </c>
    </row>
    <row r="1717" spans="2:4" x14ac:dyDescent="0.3">
      <c r="B1717" s="16">
        <v>1685</v>
      </c>
      <c r="C1717" s="51">
        <v>0.25271382702377232</v>
      </c>
      <c r="D1717" s="52">
        <v>3.2441741183438573E-2</v>
      </c>
    </row>
    <row r="1718" spans="2:4" x14ac:dyDescent="0.3">
      <c r="B1718" s="16">
        <v>1686</v>
      </c>
      <c r="C1718" s="51">
        <v>0.2769582510417638</v>
      </c>
      <c r="D1718" s="52">
        <v>1.8218681156864064E-2</v>
      </c>
    </row>
    <row r="1719" spans="2:4" x14ac:dyDescent="0.3">
      <c r="B1719" s="16">
        <v>1687</v>
      </c>
      <c r="C1719" s="51">
        <v>0.26279348019079907</v>
      </c>
      <c r="D1719" s="52">
        <v>0.10037363980188126</v>
      </c>
    </row>
    <row r="1720" spans="2:4" x14ac:dyDescent="0.3">
      <c r="B1720" s="16">
        <v>1688</v>
      </c>
      <c r="C1720" s="51">
        <v>0.28436892854122869</v>
      </c>
      <c r="D1720" s="52">
        <v>6.8455085755520215E-2</v>
      </c>
    </row>
    <row r="1721" spans="2:4" x14ac:dyDescent="0.3">
      <c r="B1721" s="16">
        <v>1689</v>
      </c>
      <c r="C1721" s="51">
        <v>0.26660363298925144</v>
      </c>
      <c r="D1721" s="52">
        <v>2.8954592072569271E-2</v>
      </c>
    </row>
    <row r="1722" spans="2:4" x14ac:dyDescent="0.3">
      <c r="B1722" s="16">
        <v>1690</v>
      </c>
      <c r="C1722" s="51">
        <v>0.2717082232641238</v>
      </c>
      <c r="D1722" s="52">
        <v>5.2201994529202128E-2</v>
      </c>
    </row>
    <row r="1723" spans="2:4" x14ac:dyDescent="0.3">
      <c r="B1723" s="16">
        <v>1691</v>
      </c>
      <c r="C1723" s="51">
        <v>0.25857491087377116</v>
      </c>
      <c r="D1723" s="52">
        <v>4.6868351509110673E-2</v>
      </c>
    </row>
    <row r="1724" spans="2:4" x14ac:dyDescent="0.3">
      <c r="B1724" s="16">
        <v>1692</v>
      </c>
      <c r="C1724" s="51">
        <v>0.30151910829966166</v>
      </c>
      <c r="D1724" s="52">
        <v>9.2463508265851091E-2</v>
      </c>
    </row>
    <row r="1725" spans="2:4" x14ac:dyDescent="0.3">
      <c r="B1725" s="16">
        <v>1693</v>
      </c>
      <c r="C1725" s="51">
        <v>0.25737817957047743</v>
      </c>
      <c r="D1725" s="52">
        <v>7.4718580804367329E-2</v>
      </c>
    </row>
    <row r="1726" spans="2:4" x14ac:dyDescent="0.3">
      <c r="B1726" s="16">
        <v>1694</v>
      </c>
      <c r="C1726" s="51">
        <v>0.2840561628673588</v>
      </c>
      <c r="D1726" s="52">
        <v>2.6386585604326593E-2</v>
      </c>
    </row>
    <row r="1727" spans="2:4" x14ac:dyDescent="0.3">
      <c r="B1727" s="16">
        <v>1695</v>
      </c>
      <c r="C1727" s="51">
        <v>0.24231517354613377</v>
      </c>
      <c r="D1727" s="52">
        <v>3.4746222708597077E-2</v>
      </c>
    </row>
    <row r="1728" spans="2:4" x14ac:dyDescent="0.3">
      <c r="B1728" s="16">
        <v>1696</v>
      </c>
      <c r="C1728" s="51">
        <v>0.25351868437788189</v>
      </c>
      <c r="D1728" s="52">
        <v>4.7265347628587535E-2</v>
      </c>
    </row>
    <row r="1729" spans="2:4" x14ac:dyDescent="0.3">
      <c r="B1729" s="16">
        <v>1697</v>
      </c>
      <c r="C1729" s="51">
        <v>0.27518046501598298</v>
      </c>
      <c r="D1729" s="52">
        <v>2.9611246723774045E-2</v>
      </c>
    </row>
    <row r="1730" spans="2:4" x14ac:dyDescent="0.3">
      <c r="B1730" s="16">
        <v>1698</v>
      </c>
      <c r="C1730" s="51">
        <v>0.26431269429597543</v>
      </c>
      <c r="D1730" s="52">
        <v>2.8722529096218044E-2</v>
      </c>
    </row>
    <row r="1731" spans="2:4" x14ac:dyDescent="0.3">
      <c r="B1731" s="16">
        <v>1699</v>
      </c>
      <c r="C1731" s="51">
        <v>0.25074981697771775</v>
      </c>
      <c r="D1731" s="52">
        <v>2.9328673456924831E-2</v>
      </c>
    </row>
    <row r="1732" spans="2:4" x14ac:dyDescent="0.3">
      <c r="B1732" s="16">
        <v>1700</v>
      </c>
      <c r="C1732" s="51">
        <v>0.25433183194459646</v>
      </c>
      <c r="D1732" s="52">
        <v>5.9785651897485352E-2</v>
      </c>
    </row>
    <row r="1733" spans="2:4" x14ac:dyDescent="0.3">
      <c r="B1733" s="16">
        <v>1701</v>
      </c>
      <c r="C1733" s="51">
        <v>0.25831071197756073</v>
      </c>
      <c r="D1733" s="52">
        <v>3.4990987514258699E-2</v>
      </c>
    </row>
    <row r="1734" spans="2:4" x14ac:dyDescent="0.3">
      <c r="B1734" s="16">
        <v>1702</v>
      </c>
      <c r="C1734" s="51">
        <v>0.26693575100229683</v>
      </c>
      <c r="D1734" s="52">
        <v>6.0391288803378657E-2</v>
      </c>
    </row>
    <row r="1735" spans="2:4" x14ac:dyDescent="0.3">
      <c r="B1735" s="16">
        <v>1703</v>
      </c>
      <c r="C1735" s="51">
        <v>0.24170868657454142</v>
      </c>
      <c r="D1735" s="52">
        <v>3.6017128356847422E-2</v>
      </c>
    </row>
    <row r="1736" spans="2:4" x14ac:dyDescent="0.3">
      <c r="B1736" s="16">
        <v>1704</v>
      </c>
      <c r="C1736" s="51">
        <v>0.26243281840232496</v>
      </c>
      <c r="D1736" s="52">
        <v>8.0921105726419862E-2</v>
      </c>
    </row>
    <row r="1737" spans="2:4" x14ac:dyDescent="0.3">
      <c r="B1737" s="16">
        <v>1705</v>
      </c>
      <c r="C1737" s="51">
        <v>0.28534938607621729</v>
      </c>
      <c r="D1737" s="52">
        <v>2.8391915978383E-2</v>
      </c>
    </row>
    <row r="1738" spans="2:4" x14ac:dyDescent="0.3">
      <c r="B1738" s="16">
        <v>1706</v>
      </c>
      <c r="C1738" s="51">
        <v>0.26169574064648965</v>
      </c>
      <c r="D1738" s="52">
        <v>7.8994193335033783E-2</v>
      </c>
    </row>
    <row r="1739" spans="2:4" x14ac:dyDescent="0.3">
      <c r="B1739" s="16">
        <v>1707</v>
      </c>
      <c r="C1739" s="51">
        <v>0.26273959645820355</v>
      </c>
      <c r="D1739" s="52">
        <v>0.10098803454468001</v>
      </c>
    </row>
    <row r="1740" spans="2:4" x14ac:dyDescent="0.3">
      <c r="B1740" s="16">
        <v>1708</v>
      </c>
      <c r="C1740" s="51">
        <v>0.26603149284775046</v>
      </c>
      <c r="D1740" s="52">
        <v>4.6803959492300012E-2</v>
      </c>
    </row>
    <row r="1741" spans="2:4" x14ac:dyDescent="0.3">
      <c r="B1741" s="16">
        <v>1709</v>
      </c>
      <c r="C1741" s="51">
        <v>0.25757611704407901</v>
      </c>
      <c r="D1741" s="52">
        <v>3.6564899264388578E-2</v>
      </c>
    </row>
    <row r="1742" spans="2:4" x14ac:dyDescent="0.3">
      <c r="B1742" s="16">
        <v>1710</v>
      </c>
      <c r="C1742" s="51">
        <v>0.28439768124244541</v>
      </c>
      <c r="D1742" s="52">
        <v>5.1026609158151479E-2</v>
      </c>
    </row>
    <row r="1743" spans="2:4" x14ac:dyDescent="0.3">
      <c r="B1743" s="16">
        <v>1711</v>
      </c>
      <c r="C1743" s="51">
        <v>0.24947684471151721</v>
      </c>
      <c r="D1743" s="52">
        <v>3.3853644701294018E-2</v>
      </c>
    </row>
    <row r="1744" spans="2:4" x14ac:dyDescent="0.3">
      <c r="B1744" s="16">
        <v>1712</v>
      </c>
      <c r="C1744" s="51">
        <v>0.27302210931693777</v>
      </c>
      <c r="D1744" s="52">
        <v>3.3110004339920771E-2</v>
      </c>
    </row>
    <row r="1745" spans="2:4" x14ac:dyDescent="0.3">
      <c r="B1745" s="16">
        <v>1713</v>
      </c>
      <c r="C1745" s="51">
        <v>0.27212866330155627</v>
      </c>
      <c r="D1745" s="52">
        <v>3.7461887947034374E-2</v>
      </c>
    </row>
    <row r="1746" spans="2:4" x14ac:dyDescent="0.3">
      <c r="B1746" s="16">
        <v>1714</v>
      </c>
      <c r="C1746" s="51">
        <v>0.26585107221515653</v>
      </c>
      <c r="D1746" s="52">
        <v>2.8430590679411998E-2</v>
      </c>
    </row>
    <row r="1747" spans="2:4" x14ac:dyDescent="0.3">
      <c r="B1747" s="16">
        <v>1715</v>
      </c>
      <c r="C1747" s="51">
        <v>0.25922118819421325</v>
      </c>
      <c r="D1747" s="52">
        <v>8.253301328652797E-2</v>
      </c>
    </row>
    <row r="1748" spans="2:4" x14ac:dyDescent="0.3">
      <c r="B1748" s="16">
        <v>1716</v>
      </c>
      <c r="C1748" s="51">
        <v>0.26149875901575415</v>
      </c>
      <c r="D1748" s="52">
        <v>5.4959651183760574E-2</v>
      </c>
    </row>
    <row r="1749" spans="2:4" x14ac:dyDescent="0.3">
      <c r="B1749" s="16">
        <v>1717</v>
      </c>
      <c r="C1749" s="51">
        <v>0.272748219494237</v>
      </c>
      <c r="D1749" s="52">
        <v>4.8936526093978742E-2</v>
      </c>
    </row>
    <row r="1750" spans="2:4" x14ac:dyDescent="0.3">
      <c r="B1750" s="16">
        <v>1718</v>
      </c>
      <c r="C1750" s="51">
        <v>0.25719093262448622</v>
      </c>
      <c r="D1750" s="52">
        <v>9.2664438448735995E-2</v>
      </c>
    </row>
    <row r="1751" spans="2:4" x14ac:dyDescent="0.3">
      <c r="B1751" s="16">
        <v>1719</v>
      </c>
      <c r="C1751" s="51">
        <v>0.27293821784777916</v>
      </c>
      <c r="D1751" s="52">
        <v>8.0014535583772334E-2</v>
      </c>
    </row>
    <row r="1752" spans="2:4" x14ac:dyDescent="0.3">
      <c r="B1752" s="16">
        <v>1720</v>
      </c>
      <c r="C1752" s="51">
        <v>0.2740433883774861</v>
      </c>
      <c r="D1752" s="52">
        <v>4.6522920306866625E-2</v>
      </c>
    </row>
    <row r="1753" spans="2:4" x14ac:dyDescent="0.3">
      <c r="B1753" s="16">
        <v>1721</v>
      </c>
      <c r="C1753" s="51">
        <v>0.26836609493334673</v>
      </c>
      <c r="D1753" s="52">
        <v>2.5538238937001131E-2</v>
      </c>
    </row>
    <row r="1754" spans="2:4" x14ac:dyDescent="0.3">
      <c r="B1754" s="16">
        <v>1722</v>
      </c>
      <c r="C1754" s="51">
        <v>0.24632533310929669</v>
      </c>
      <c r="D1754" s="52">
        <v>4.889406608483976E-2</v>
      </c>
    </row>
    <row r="1755" spans="2:4" x14ac:dyDescent="0.3">
      <c r="B1755" s="16">
        <v>1723</v>
      </c>
      <c r="C1755" s="51">
        <v>0.27676866297682334</v>
      </c>
      <c r="D1755" s="52">
        <v>7.026763673301592E-2</v>
      </c>
    </row>
    <row r="1756" spans="2:4" x14ac:dyDescent="0.3">
      <c r="B1756" s="16">
        <v>1724</v>
      </c>
      <c r="C1756" s="51">
        <v>0.26153294051775638</v>
      </c>
      <c r="D1756" s="52">
        <v>7.8022487876618404E-2</v>
      </c>
    </row>
    <row r="1757" spans="2:4" x14ac:dyDescent="0.3">
      <c r="B1757" s="16">
        <v>1725</v>
      </c>
      <c r="C1757" s="51">
        <v>0.26356073869014074</v>
      </c>
      <c r="D1757" s="52">
        <v>9.4877339596493082E-2</v>
      </c>
    </row>
    <row r="1758" spans="2:4" x14ac:dyDescent="0.3">
      <c r="B1758" s="16">
        <v>1726</v>
      </c>
      <c r="C1758" s="51">
        <v>0.28823750229951139</v>
      </c>
      <c r="D1758" s="52">
        <v>3.3001257591666569E-2</v>
      </c>
    </row>
    <row r="1759" spans="2:4" x14ac:dyDescent="0.3">
      <c r="B1759" s="16">
        <v>1727</v>
      </c>
      <c r="C1759" s="51">
        <v>0.27353640579524596</v>
      </c>
      <c r="D1759" s="52">
        <v>6.5973823253675012E-2</v>
      </c>
    </row>
    <row r="1760" spans="2:4" x14ac:dyDescent="0.3">
      <c r="B1760" s="16">
        <v>1728</v>
      </c>
      <c r="C1760" s="51">
        <v>0.27956086801687768</v>
      </c>
      <c r="D1760" s="52">
        <v>2.8888224138890698E-2</v>
      </c>
    </row>
    <row r="1761" spans="2:4" x14ac:dyDescent="0.3">
      <c r="B1761" s="16">
        <v>1729</v>
      </c>
      <c r="C1761" s="51">
        <v>0.26258334667382949</v>
      </c>
      <c r="D1761" s="52">
        <v>2.9153768528493825E-2</v>
      </c>
    </row>
    <row r="1762" spans="2:4" x14ac:dyDescent="0.3">
      <c r="B1762" s="16">
        <v>1730</v>
      </c>
      <c r="C1762" s="51">
        <v>0.26522973319198234</v>
      </c>
      <c r="D1762" s="52">
        <v>2.546973203713335E-2</v>
      </c>
    </row>
    <row r="1763" spans="2:4" x14ac:dyDescent="0.3">
      <c r="B1763" s="16">
        <v>1731</v>
      </c>
      <c r="C1763" s="51">
        <v>0.25956012449377397</v>
      </c>
      <c r="D1763" s="52">
        <v>2.8802596708205581E-2</v>
      </c>
    </row>
    <row r="1764" spans="2:4" x14ac:dyDescent="0.3">
      <c r="B1764" s="16">
        <v>1732</v>
      </c>
      <c r="C1764" s="51">
        <v>0.27489349632431959</v>
      </c>
      <c r="D1764" s="52">
        <v>6.4933645997281686E-2</v>
      </c>
    </row>
    <row r="1765" spans="2:4" x14ac:dyDescent="0.3">
      <c r="B1765" s="16">
        <v>1733</v>
      </c>
      <c r="C1765" s="51">
        <v>0.24782535499822528</v>
      </c>
      <c r="D1765" s="52">
        <v>5.6238047402497542E-2</v>
      </c>
    </row>
    <row r="1766" spans="2:4" x14ac:dyDescent="0.3">
      <c r="B1766" s="16">
        <v>1734</v>
      </c>
      <c r="C1766" s="51">
        <v>0.26964896558328688</v>
      </c>
      <c r="D1766" s="52">
        <v>3.4221883090176625E-2</v>
      </c>
    </row>
    <row r="1767" spans="2:4" x14ac:dyDescent="0.3">
      <c r="B1767" s="16">
        <v>1735</v>
      </c>
      <c r="C1767" s="51">
        <v>0.24539384471533571</v>
      </c>
      <c r="D1767" s="52">
        <v>3.8554938593817215E-2</v>
      </c>
    </row>
    <row r="1768" spans="2:4" x14ac:dyDescent="0.3">
      <c r="B1768" s="16">
        <v>1736</v>
      </c>
      <c r="C1768" s="51">
        <v>0.28355052976497769</v>
      </c>
      <c r="D1768" s="52">
        <v>4.4410979281788152E-2</v>
      </c>
    </row>
    <row r="1769" spans="2:4" x14ac:dyDescent="0.3">
      <c r="B1769" s="16">
        <v>1737</v>
      </c>
      <c r="C1769" s="51">
        <v>0.25208176283763239</v>
      </c>
      <c r="D1769" s="52">
        <v>5.0799812112952494E-2</v>
      </c>
    </row>
    <row r="1770" spans="2:4" x14ac:dyDescent="0.3">
      <c r="B1770" s="16">
        <v>1738</v>
      </c>
      <c r="C1770" s="51">
        <v>0.26746869469131279</v>
      </c>
      <c r="D1770" s="52">
        <v>9.4948771936213219E-2</v>
      </c>
    </row>
    <row r="1771" spans="2:4" x14ac:dyDescent="0.3">
      <c r="B1771" s="16">
        <v>1739</v>
      </c>
      <c r="C1771" s="51">
        <v>0.27943604294215185</v>
      </c>
      <c r="D1771" s="52">
        <v>3.5497851329189034E-2</v>
      </c>
    </row>
    <row r="1772" spans="2:4" x14ac:dyDescent="0.3">
      <c r="B1772" s="16">
        <v>1740</v>
      </c>
      <c r="C1772" s="51">
        <v>0.27396705274512623</v>
      </c>
      <c r="D1772" s="52">
        <v>7.8457075277313382E-2</v>
      </c>
    </row>
    <row r="1773" spans="2:4" x14ac:dyDescent="0.3">
      <c r="B1773" s="16">
        <v>1741</v>
      </c>
      <c r="C1773" s="51">
        <v>0.25400801960206554</v>
      </c>
      <c r="D1773" s="52">
        <v>8.0113061366321847E-2</v>
      </c>
    </row>
    <row r="1774" spans="2:4" x14ac:dyDescent="0.3">
      <c r="B1774" s="16">
        <v>1742</v>
      </c>
      <c r="C1774" s="51">
        <v>0.25635204529699329</v>
      </c>
      <c r="D1774" s="52">
        <v>3.7021729877084464E-2</v>
      </c>
    </row>
    <row r="1775" spans="2:4" x14ac:dyDescent="0.3">
      <c r="B1775" s="16">
        <v>1743</v>
      </c>
      <c r="C1775" s="51">
        <v>0.25874517665401225</v>
      </c>
      <c r="D1775" s="52">
        <v>5.8428271086360985E-2</v>
      </c>
    </row>
    <row r="1776" spans="2:4" x14ac:dyDescent="0.3">
      <c r="B1776" s="16">
        <v>1744</v>
      </c>
      <c r="C1776" s="51">
        <v>0.25362688733776118</v>
      </c>
      <c r="D1776" s="52">
        <v>9.1660322396959565E-2</v>
      </c>
    </row>
    <row r="1777" spans="2:4" x14ac:dyDescent="0.3">
      <c r="B1777" s="16">
        <v>1745</v>
      </c>
      <c r="C1777" s="51">
        <v>0.26659001598862386</v>
      </c>
      <c r="D1777" s="52">
        <v>6.5337636151380135E-2</v>
      </c>
    </row>
    <row r="1778" spans="2:4" x14ac:dyDescent="0.3">
      <c r="B1778" s="16">
        <v>1746</v>
      </c>
      <c r="C1778" s="51">
        <v>0.28019807186627277</v>
      </c>
      <c r="D1778" s="52">
        <v>7.3656288586431695E-2</v>
      </c>
    </row>
    <row r="1779" spans="2:4" x14ac:dyDescent="0.3">
      <c r="B1779" s="16">
        <v>1747</v>
      </c>
      <c r="C1779" s="51">
        <v>0.26378868184419929</v>
      </c>
      <c r="D1779" s="52">
        <v>6.0595723828263198E-2</v>
      </c>
    </row>
    <row r="1780" spans="2:4" x14ac:dyDescent="0.3">
      <c r="B1780" s="16">
        <v>1748</v>
      </c>
      <c r="C1780" s="51">
        <v>0.26834437856953525</v>
      </c>
      <c r="D1780" s="52">
        <v>1.3892394511942959E-2</v>
      </c>
    </row>
    <row r="1781" spans="2:4" x14ac:dyDescent="0.3">
      <c r="B1781" s="16">
        <v>1749</v>
      </c>
      <c r="C1781" s="51">
        <v>0.27967945571352965</v>
      </c>
      <c r="D1781" s="52">
        <v>4.1393149259892598E-2</v>
      </c>
    </row>
    <row r="1782" spans="2:4" x14ac:dyDescent="0.3">
      <c r="B1782" s="16">
        <v>1750</v>
      </c>
      <c r="C1782" s="51">
        <v>0.26179061129625342</v>
      </c>
      <c r="D1782" s="52">
        <v>5.728829067142064E-3</v>
      </c>
    </row>
    <row r="1783" spans="2:4" x14ac:dyDescent="0.3">
      <c r="B1783" s="16">
        <v>1751</v>
      </c>
      <c r="C1783" s="51">
        <v>0.27580963323609359</v>
      </c>
      <c r="D1783" s="52">
        <v>7.3036099656082251E-2</v>
      </c>
    </row>
    <row r="1784" spans="2:4" x14ac:dyDescent="0.3">
      <c r="B1784" s="16">
        <v>1752</v>
      </c>
      <c r="C1784" s="51">
        <v>0.28736951622381895</v>
      </c>
      <c r="D1784" s="52">
        <v>4.28872989557159E-2</v>
      </c>
    </row>
    <row r="1785" spans="2:4" x14ac:dyDescent="0.3">
      <c r="B1785" s="16">
        <v>1753</v>
      </c>
      <c r="C1785" s="51">
        <v>0.24841281373443364</v>
      </c>
      <c r="D1785" s="52">
        <v>4.7270569389375502E-2</v>
      </c>
    </row>
    <row r="1786" spans="2:4" x14ac:dyDescent="0.3">
      <c r="B1786" s="16">
        <v>1754</v>
      </c>
      <c r="C1786" s="51">
        <v>0.26914185997846274</v>
      </c>
      <c r="D1786" s="52">
        <v>4.0300534290554746E-2</v>
      </c>
    </row>
    <row r="1787" spans="2:4" x14ac:dyDescent="0.3">
      <c r="B1787" s="16">
        <v>1755</v>
      </c>
      <c r="C1787" s="51">
        <v>0.26316501567513578</v>
      </c>
      <c r="D1787" s="52">
        <v>5.1849121566995164E-2</v>
      </c>
    </row>
    <row r="1788" spans="2:4" x14ac:dyDescent="0.3">
      <c r="B1788" s="16">
        <v>1756</v>
      </c>
      <c r="C1788" s="51">
        <v>0.26848799627299219</v>
      </c>
      <c r="D1788" s="52">
        <v>6.9096280442698416E-2</v>
      </c>
    </row>
    <row r="1789" spans="2:4" x14ac:dyDescent="0.3">
      <c r="B1789" s="16">
        <v>1757</v>
      </c>
      <c r="C1789" s="51">
        <v>0.25589437696306827</v>
      </c>
      <c r="D1789" s="52">
        <v>7.0623264650901935E-2</v>
      </c>
    </row>
    <row r="1790" spans="2:4" x14ac:dyDescent="0.3">
      <c r="B1790" s="16">
        <v>1758</v>
      </c>
      <c r="C1790" s="51">
        <v>0.26063395775302212</v>
      </c>
      <c r="D1790" s="52">
        <v>7.2633418937128616E-2</v>
      </c>
    </row>
    <row r="1791" spans="2:4" x14ac:dyDescent="0.3">
      <c r="B1791" s="16">
        <v>1759</v>
      </c>
      <c r="C1791" s="51">
        <v>0.26194036866304571</v>
      </c>
      <c r="D1791" s="52">
        <v>5.1442047966482898E-2</v>
      </c>
    </row>
    <row r="1792" spans="2:4" x14ac:dyDescent="0.3">
      <c r="B1792" s="16">
        <v>1760</v>
      </c>
      <c r="C1792" s="51">
        <v>0.25812691892958167</v>
      </c>
      <c r="D1792" s="52">
        <v>6.9895501479125578E-3</v>
      </c>
    </row>
    <row r="1793" spans="2:4" x14ac:dyDescent="0.3">
      <c r="B1793" s="16">
        <v>1761</v>
      </c>
      <c r="C1793" s="51">
        <v>0.2598030543594263</v>
      </c>
      <c r="D1793" s="52">
        <v>4.3517457740411769E-2</v>
      </c>
    </row>
    <row r="1794" spans="2:4" x14ac:dyDescent="0.3">
      <c r="B1794" s="16">
        <v>1762</v>
      </c>
      <c r="C1794" s="51">
        <v>0.25957136947432419</v>
      </c>
      <c r="D1794" s="52">
        <v>6.6820527975118796E-2</v>
      </c>
    </row>
    <row r="1795" spans="2:4" x14ac:dyDescent="0.3">
      <c r="B1795" s="16">
        <v>1763</v>
      </c>
      <c r="C1795" s="51">
        <v>0.27108135351161505</v>
      </c>
      <c r="D1795" s="52">
        <v>1.1381378806553342E-2</v>
      </c>
    </row>
    <row r="1796" spans="2:4" x14ac:dyDescent="0.3">
      <c r="B1796" s="16">
        <v>1764</v>
      </c>
      <c r="C1796" s="51">
        <v>0.27458775313883121</v>
      </c>
      <c r="D1796" s="52">
        <v>6.9022947614723024E-2</v>
      </c>
    </row>
    <row r="1797" spans="2:4" x14ac:dyDescent="0.3">
      <c r="B1797" s="16">
        <v>1765</v>
      </c>
      <c r="C1797" s="51">
        <v>0.26491126879103266</v>
      </c>
      <c r="D1797" s="52">
        <v>7.838684860266884E-2</v>
      </c>
    </row>
    <row r="1798" spans="2:4" x14ac:dyDescent="0.3">
      <c r="B1798" s="16">
        <v>1766</v>
      </c>
      <c r="C1798" s="51">
        <v>0.25082983779027934</v>
      </c>
      <c r="D1798" s="52">
        <v>8.0847817085039977E-2</v>
      </c>
    </row>
    <row r="1799" spans="2:4" x14ac:dyDescent="0.3">
      <c r="B1799" s="16">
        <v>1767</v>
      </c>
      <c r="C1799" s="51">
        <v>0.28137532437178431</v>
      </c>
      <c r="D1799" s="52">
        <v>4.547693308904948E-2</v>
      </c>
    </row>
    <row r="1800" spans="2:4" x14ac:dyDescent="0.3">
      <c r="B1800" s="16">
        <v>1768</v>
      </c>
      <c r="C1800" s="51">
        <v>0.26871045333200727</v>
      </c>
      <c r="D1800" s="52">
        <v>4.9835854681794835E-2</v>
      </c>
    </row>
    <row r="1801" spans="2:4" x14ac:dyDescent="0.3">
      <c r="B1801" s="16">
        <v>1769</v>
      </c>
      <c r="C1801" s="51">
        <v>0.26168231202351921</v>
      </c>
      <c r="D1801" s="52">
        <v>5.988257824789843E-2</v>
      </c>
    </row>
    <row r="1802" spans="2:4" x14ac:dyDescent="0.3">
      <c r="B1802" s="16">
        <v>1770</v>
      </c>
      <c r="C1802" s="51">
        <v>0.27045084921712698</v>
      </c>
      <c r="D1802" s="52">
        <v>2.3335975204561533E-2</v>
      </c>
    </row>
    <row r="1803" spans="2:4" x14ac:dyDescent="0.3">
      <c r="B1803" s="16">
        <v>1771</v>
      </c>
      <c r="C1803" s="51">
        <v>0.25501798031311701</v>
      </c>
      <c r="D1803" s="52">
        <v>7.6938149108704612E-2</v>
      </c>
    </row>
    <row r="1804" spans="2:4" x14ac:dyDescent="0.3">
      <c r="B1804" s="16">
        <v>1772</v>
      </c>
      <c r="C1804" s="51">
        <v>0.25418308874012996</v>
      </c>
      <c r="D1804" s="52">
        <v>5.9402174710645121E-2</v>
      </c>
    </row>
    <row r="1805" spans="2:4" x14ac:dyDescent="0.3">
      <c r="B1805" s="16">
        <v>1773</v>
      </c>
      <c r="C1805" s="51">
        <v>0.26519905991557979</v>
      </c>
      <c r="D1805" s="52">
        <v>2.7817116363648805E-2</v>
      </c>
    </row>
    <row r="1806" spans="2:4" x14ac:dyDescent="0.3">
      <c r="B1806" s="16">
        <v>1774</v>
      </c>
      <c r="C1806" s="51">
        <v>0.26956238678103361</v>
      </c>
      <c r="D1806" s="52">
        <v>7.3602329527287208E-2</v>
      </c>
    </row>
    <row r="1807" spans="2:4" x14ac:dyDescent="0.3">
      <c r="B1807" s="16">
        <v>1775</v>
      </c>
      <c r="C1807" s="51">
        <v>0.25119213037771021</v>
      </c>
      <c r="D1807" s="52">
        <v>5.697990412971414E-2</v>
      </c>
    </row>
    <row r="1808" spans="2:4" x14ac:dyDescent="0.3">
      <c r="B1808" s="16">
        <v>1776</v>
      </c>
      <c r="C1808" s="51">
        <v>0.27843241979093103</v>
      </c>
      <c r="D1808" s="52">
        <v>5.0706668102876218E-2</v>
      </c>
    </row>
    <row r="1809" spans="2:4" x14ac:dyDescent="0.3">
      <c r="B1809" s="16">
        <v>1777</v>
      </c>
      <c r="C1809" s="51">
        <v>0.24654679460802267</v>
      </c>
      <c r="D1809" s="52">
        <v>5.4974220572617499E-2</v>
      </c>
    </row>
    <row r="1810" spans="2:4" x14ac:dyDescent="0.3">
      <c r="B1810" s="16">
        <v>1778</v>
      </c>
      <c r="C1810" s="51">
        <v>0.2676775226106558</v>
      </c>
      <c r="D1810" s="52">
        <v>8.1980640625020682E-2</v>
      </c>
    </row>
    <row r="1811" spans="2:4" x14ac:dyDescent="0.3">
      <c r="B1811" s="16">
        <v>1779</v>
      </c>
      <c r="C1811" s="51">
        <v>0.25367331924159675</v>
      </c>
      <c r="D1811" s="52">
        <v>6.0634616984508387E-2</v>
      </c>
    </row>
    <row r="1812" spans="2:4" x14ac:dyDescent="0.3">
      <c r="B1812" s="16">
        <v>1780</v>
      </c>
      <c r="C1812" s="51">
        <v>0.25635911290865598</v>
      </c>
      <c r="D1812" s="52">
        <v>4.8941212030392089E-2</v>
      </c>
    </row>
    <row r="1813" spans="2:4" x14ac:dyDescent="0.3">
      <c r="B1813" s="16">
        <v>1781</v>
      </c>
      <c r="C1813" s="51">
        <v>0.25040884726513879</v>
      </c>
      <c r="D1813" s="52">
        <v>3.697611651960156E-2</v>
      </c>
    </row>
    <row r="1814" spans="2:4" x14ac:dyDescent="0.3">
      <c r="B1814" s="16">
        <v>1782</v>
      </c>
      <c r="C1814" s="51">
        <v>0.26987748768548575</v>
      </c>
      <c r="D1814" s="52">
        <v>5.0780448088510143E-2</v>
      </c>
    </row>
    <row r="1815" spans="2:4" x14ac:dyDescent="0.3">
      <c r="B1815" s="16">
        <v>1783</v>
      </c>
      <c r="C1815" s="51">
        <v>0.26014245449048679</v>
      </c>
      <c r="D1815" s="52">
        <v>3.0463841063564343E-2</v>
      </c>
    </row>
    <row r="1816" spans="2:4" x14ac:dyDescent="0.3">
      <c r="B1816" s="16">
        <v>1784</v>
      </c>
      <c r="C1816" s="51">
        <v>0.26972603898095815</v>
      </c>
      <c r="D1816" s="52">
        <v>9.8310636629029072E-2</v>
      </c>
    </row>
    <row r="1817" spans="2:4" x14ac:dyDescent="0.3">
      <c r="B1817" s="16">
        <v>1785</v>
      </c>
      <c r="C1817" s="51">
        <v>0.2644518741689485</v>
      </c>
      <c r="D1817" s="52">
        <v>4.6430356469872931E-2</v>
      </c>
    </row>
    <row r="1818" spans="2:4" x14ac:dyDescent="0.3">
      <c r="B1818" s="16">
        <v>1786</v>
      </c>
      <c r="C1818" s="51">
        <v>0.2586207412043014</v>
      </c>
      <c r="D1818" s="52">
        <v>8.4286446831736278E-2</v>
      </c>
    </row>
    <row r="1819" spans="2:4" x14ac:dyDescent="0.3">
      <c r="B1819" s="16">
        <v>1787</v>
      </c>
      <c r="C1819" s="51">
        <v>0.28395356218879292</v>
      </c>
      <c r="D1819" s="52">
        <v>5.8205395082094706E-2</v>
      </c>
    </row>
    <row r="1820" spans="2:4" x14ac:dyDescent="0.3">
      <c r="B1820" s="16">
        <v>1788</v>
      </c>
      <c r="C1820" s="51">
        <v>0.25597501915240695</v>
      </c>
      <c r="D1820" s="52">
        <v>2.9371505231798645E-2</v>
      </c>
    </row>
    <row r="1821" spans="2:4" x14ac:dyDescent="0.3">
      <c r="B1821" s="16">
        <v>1789</v>
      </c>
      <c r="C1821" s="51">
        <v>0.26303921494935106</v>
      </c>
      <c r="D1821" s="52">
        <v>6.633692165126702E-2</v>
      </c>
    </row>
    <row r="1822" spans="2:4" x14ac:dyDescent="0.3">
      <c r="B1822" s="16">
        <v>1790</v>
      </c>
      <c r="C1822" s="51">
        <v>0.24383559730922183</v>
      </c>
      <c r="D1822" s="52">
        <v>3.8551360711082727E-2</v>
      </c>
    </row>
    <row r="1823" spans="2:4" x14ac:dyDescent="0.3">
      <c r="B1823" s="16">
        <v>1791</v>
      </c>
      <c r="C1823" s="51">
        <v>0.25646084007911252</v>
      </c>
      <c r="D1823" s="52">
        <v>2.825023930105873E-2</v>
      </c>
    </row>
    <row r="1824" spans="2:4" x14ac:dyDescent="0.3">
      <c r="B1824" s="16">
        <v>1792</v>
      </c>
      <c r="C1824" s="51">
        <v>0.26979171286214282</v>
      </c>
      <c r="D1824" s="52">
        <v>6.4426822524872321E-2</v>
      </c>
    </row>
    <row r="1825" spans="2:4" x14ac:dyDescent="0.3">
      <c r="B1825" s="16">
        <v>1793</v>
      </c>
      <c r="C1825" s="51">
        <v>0.255756961400882</v>
      </c>
      <c r="D1825" s="52">
        <v>4.9539641685393376E-2</v>
      </c>
    </row>
    <row r="1826" spans="2:4" x14ac:dyDescent="0.3">
      <c r="B1826" s="16">
        <v>1794</v>
      </c>
      <c r="C1826" s="51">
        <v>0.26003223400868714</v>
      </c>
      <c r="D1826" s="52">
        <v>5.3504821540265757E-2</v>
      </c>
    </row>
    <row r="1827" spans="2:4" x14ac:dyDescent="0.3">
      <c r="B1827" s="16">
        <v>1795</v>
      </c>
      <c r="C1827" s="51">
        <v>0.27657762871927916</v>
      </c>
      <c r="D1827" s="52">
        <v>6.6532957969630338E-2</v>
      </c>
    </row>
    <row r="1828" spans="2:4" x14ac:dyDescent="0.3">
      <c r="B1828" s="16">
        <v>1796</v>
      </c>
      <c r="C1828" s="51">
        <v>0.26210839202821123</v>
      </c>
      <c r="D1828" s="52">
        <v>-1.017686123396527E-2</v>
      </c>
    </row>
    <row r="1829" spans="2:4" x14ac:dyDescent="0.3">
      <c r="B1829" s="16">
        <v>1797</v>
      </c>
      <c r="C1829" s="51">
        <v>0.26655301550422467</v>
      </c>
      <c r="D1829" s="52">
        <v>6.1182159569187579E-2</v>
      </c>
    </row>
    <row r="1830" spans="2:4" x14ac:dyDescent="0.3">
      <c r="B1830" s="16">
        <v>1798</v>
      </c>
      <c r="C1830" s="51">
        <v>0.27495260853878578</v>
      </c>
      <c r="D1830" s="52">
        <v>8.7304741926696419E-2</v>
      </c>
    </row>
    <row r="1831" spans="2:4" x14ac:dyDescent="0.3">
      <c r="B1831" s="16">
        <v>1799</v>
      </c>
      <c r="C1831" s="51">
        <v>0.24587531661364451</v>
      </c>
      <c r="D1831" s="52">
        <v>3.610388409338329E-2</v>
      </c>
    </row>
    <row r="1832" spans="2:4" x14ac:dyDescent="0.3">
      <c r="B1832" s="16">
        <v>1800</v>
      </c>
      <c r="C1832" s="51">
        <v>0.2615735262343224</v>
      </c>
      <c r="D1832" s="52">
        <v>7.6936913762985767E-2</v>
      </c>
    </row>
    <row r="1833" spans="2:4" x14ac:dyDescent="0.3">
      <c r="B1833" s="16">
        <v>1801</v>
      </c>
      <c r="C1833" s="51">
        <v>0.27266331136935035</v>
      </c>
      <c r="D1833" s="52">
        <v>8.2644125768390718E-3</v>
      </c>
    </row>
    <row r="1834" spans="2:4" x14ac:dyDescent="0.3">
      <c r="B1834" s="16">
        <v>1802</v>
      </c>
      <c r="C1834" s="51">
        <v>0.29691559943143236</v>
      </c>
      <c r="D1834" s="52">
        <v>4.8306656728009885E-2</v>
      </c>
    </row>
    <row r="1835" spans="2:4" x14ac:dyDescent="0.3">
      <c r="B1835" s="16">
        <v>1803</v>
      </c>
      <c r="C1835" s="51">
        <v>0.26326236024814081</v>
      </c>
      <c r="D1835" s="52">
        <v>2.8034556600735307E-2</v>
      </c>
    </row>
    <row r="1836" spans="2:4" x14ac:dyDescent="0.3">
      <c r="B1836" s="16">
        <v>1804</v>
      </c>
      <c r="C1836" s="51">
        <v>0.25541421416170462</v>
      </c>
      <c r="D1836" s="52">
        <v>6.3757219914603203E-2</v>
      </c>
    </row>
    <row r="1837" spans="2:4" x14ac:dyDescent="0.3">
      <c r="B1837" s="16">
        <v>1805</v>
      </c>
      <c r="C1837" s="51">
        <v>0.2556038399510564</v>
      </c>
      <c r="D1837" s="52">
        <v>5.9067726646865895E-2</v>
      </c>
    </row>
    <row r="1838" spans="2:4" x14ac:dyDescent="0.3">
      <c r="B1838" s="16">
        <v>1806</v>
      </c>
      <c r="C1838" s="51">
        <v>0.26747861768836761</v>
      </c>
      <c r="D1838" s="52">
        <v>-2.4956110617588977E-2</v>
      </c>
    </row>
    <row r="1839" spans="2:4" x14ac:dyDescent="0.3">
      <c r="B1839" s="16">
        <v>1807</v>
      </c>
      <c r="C1839" s="51">
        <v>0.25575801206115939</v>
      </c>
      <c r="D1839" s="52">
        <v>3.6443026944252485E-2</v>
      </c>
    </row>
    <row r="1840" spans="2:4" x14ac:dyDescent="0.3">
      <c r="B1840" s="16">
        <v>1808</v>
      </c>
      <c r="C1840" s="51">
        <v>0.24995651229765975</v>
      </c>
      <c r="D1840" s="52">
        <v>4.669750052991934E-2</v>
      </c>
    </row>
    <row r="1841" spans="2:4" x14ac:dyDescent="0.3">
      <c r="B1841" s="16">
        <v>1809</v>
      </c>
      <c r="C1841" s="51">
        <v>0.27042313353827319</v>
      </c>
      <c r="D1841" s="52">
        <v>6.6732289362120265E-2</v>
      </c>
    </row>
    <row r="1842" spans="2:4" x14ac:dyDescent="0.3">
      <c r="B1842" s="16">
        <v>1810</v>
      </c>
      <c r="C1842" s="51">
        <v>0.29426842551176424</v>
      </c>
      <c r="D1842" s="52">
        <v>5.2210018569004507E-2</v>
      </c>
    </row>
    <row r="1843" spans="2:4" x14ac:dyDescent="0.3">
      <c r="B1843" s="16">
        <v>1811</v>
      </c>
      <c r="C1843" s="51">
        <v>0.24346812022726849</v>
      </c>
      <c r="D1843" s="52">
        <v>7.0677919850673149E-2</v>
      </c>
    </row>
    <row r="1844" spans="2:4" x14ac:dyDescent="0.3">
      <c r="B1844" s="16">
        <v>1812</v>
      </c>
      <c r="C1844" s="51">
        <v>0.2786214634845966</v>
      </c>
      <c r="D1844" s="52">
        <v>7.6398450841365553E-2</v>
      </c>
    </row>
    <row r="1845" spans="2:4" x14ac:dyDescent="0.3">
      <c r="B1845" s="16">
        <v>1813</v>
      </c>
      <c r="C1845" s="51">
        <v>0.26492698461956221</v>
      </c>
      <c r="D1845" s="52">
        <v>5.2400408907042825E-2</v>
      </c>
    </row>
    <row r="1846" spans="2:4" x14ac:dyDescent="0.3">
      <c r="B1846" s="16">
        <v>1814</v>
      </c>
      <c r="C1846" s="51">
        <v>0.25704723551117437</v>
      </c>
      <c r="D1846" s="52">
        <v>0.10035697382416428</v>
      </c>
    </row>
    <row r="1847" spans="2:4" x14ac:dyDescent="0.3">
      <c r="B1847" s="16">
        <v>1815</v>
      </c>
      <c r="C1847" s="51">
        <v>0.27831338414222007</v>
      </c>
      <c r="D1847" s="52">
        <v>4.3245600875964171E-2</v>
      </c>
    </row>
    <row r="1848" spans="2:4" x14ac:dyDescent="0.3">
      <c r="B1848" s="16">
        <v>1816</v>
      </c>
      <c r="C1848" s="51">
        <v>0.27034122143973821</v>
      </c>
      <c r="D1848" s="52">
        <v>2.7628775728655998E-2</v>
      </c>
    </row>
    <row r="1849" spans="2:4" x14ac:dyDescent="0.3">
      <c r="B1849" s="16">
        <v>1817</v>
      </c>
      <c r="C1849" s="51">
        <v>0.26601460154584439</v>
      </c>
      <c r="D1849" s="52">
        <v>5.8055116910231463E-2</v>
      </c>
    </row>
    <row r="1850" spans="2:4" x14ac:dyDescent="0.3">
      <c r="B1850" s="16">
        <v>1818</v>
      </c>
      <c r="C1850" s="51">
        <v>0.26197929220235133</v>
      </c>
      <c r="D1850" s="52">
        <v>3.9997579629556135E-2</v>
      </c>
    </row>
    <row r="1851" spans="2:4" x14ac:dyDescent="0.3">
      <c r="B1851" s="16">
        <v>1819</v>
      </c>
      <c r="C1851" s="51">
        <v>0.26521570156077956</v>
      </c>
      <c r="D1851" s="52">
        <v>0.10492923976715371</v>
      </c>
    </row>
    <row r="1852" spans="2:4" x14ac:dyDescent="0.3">
      <c r="B1852" s="16">
        <v>1820</v>
      </c>
      <c r="C1852" s="51">
        <v>0.25057276076911239</v>
      </c>
      <c r="D1852" s="52">
        <v>1.8435374823542232E-2</v>
      </c>
    </row>
    <row r="1853" spans="2:4" x14ac:dyDescent="0.3">
      <c r="B1853" s="16">
        <v>1821</v>
      </c>
      <c r="C1853" s="51">
        <v>0.25270383774840421</v>
      </c>
      <c r="D1853" s="52">
        <v>3.7637900870300181E-2</v>
      </c>
    </row>
    <row r="1854" spans="2:4" x14ac:dyDescent="0.3">
      <c r="B1854" s="16">
        <v>1822</v>
      </c>
      <c r="C1854" s="51">
        <v>0.25691835679279779</v>
      </c>
      <c r="D1854" s="52">
        <v>1.1635773051945308E-2</v>
      </c>
    </row>
    <row r="1855" spans="2:4" x14ac:dyDescent="0.3">
      <c r="B1855" s="16">
        <v>1823</v>
      </c>
      <c r="C1855" s="51">
        <v>0.26149189930225192</v>
      </c>
      <c r="D1855" s="52">
        <v>7.6170933970166249E-2</v>
      </c>
    </row>
    <row r="1856" spans="2:4" x14ac:dyDescent="0.3">
      <c r="B1856" s="16">
        <v>1824</v>
      </c>
      <c r="C1856" s="51">
        <v>0.25704189301161628</v>
      </c>
      <c r="D1856" s="52">
        <v>2.931016775499936E-2</v>
      </c>
    </row>
    <row r="1857" spans="2:4" x14ac:dyDescent="0.3">
      <c r="B1857" s="16">
        <v>1825</v>
      </c>
      <c r="C1857" s="51">
        <v>0.25776528594620635</v>
      </c>
      <c r="D1857" s="52">
        <v>5.9267698030627008E-2</v>
      </c>
    </row>
    <row r="1858" spans="2:4" x14ac:dyDescent="0.3">
      <c r="B1858" s="16">
        <v>1826</v>
      </c>
      <c r="C1858" s="51">
        <v>0.27578408492714573</v>
      </c>
      <c r="D1858" s="52">
        <v>5.3967441978693548E-2</v>
      </c>
    </row>
    <row r="1859" spans="2:4" x14ac:dyDescent="0.3">
      <c r="B1859" s="16">
        <v>1827</v>
      </c>
      <c r="C1859" s="51">
        <v>0.27037133096082411</v>
      </c>
      <c r="D1859" s="52">
        <v>5.8950084092381984E-2</v>
      </c>
    </row>
    <row r="1860" spans="2:4" x14ac:dyDescent="0.3">
      <c r="B1860" s="16">
        <v>1828</v>
      </c>
      <c r="C1860" s="51">
        <v>0.24630193398087105</v>
      </c>
      <c r="D1860" s="52">
        <v>5.2650296470508118E-2</v>
      </c>
    </row>
    <row r="1861" spans="2:4" x14ac:dyDescent="0.3">
      <c r="B1861" s="16">
        <v>1829</v>
      </c>
      <c r="C1861" s="51">
        <v>0.28209753561450329</v>
      </c>
      <c r="D1861" s="52">
        <v>7.3932930625878357E-2</v>
      </c>
    </row>
    <row r="1862" spans="2:4" x14ac:dyDescent="0.3">
      <c r="B1862" s="16">
        <v>1830</v>
      </c>
      <c r="C1862" s="51">
        <v>0.25847816453951178</v>
      </c>
      <c r="D1862" s="52">
        <v>6.130767500791566E-2</v>
      </c>
    </row>
    <row r="1863" spans="2:4" x14ac:dyDescent="0.3">
      <c r="B1863" s="16">
        <v>1831</v>
      </c>
      <c r="C1863" s="51">
        <v>0.25030178824621391</v>
      </c>
      <c r="D1863" s="52">
        <v>6.7165256182634109E-2</v>
      </c>
    </row>
    <row r="1864" spans="2:4" x14ac:dyDescent="0.3">
      <c r="B1864" s="16">
        <v>1832</v>
      </c>
      <c r="C1864" s="51">
        <v>0.26991650796451117</v>
      </c>
      <c r="D1864" s="52">
        <v>2.499537407226702E-2</v>
      </c>
    </row>
    <row r="1865" spans="2:4" x14ac:dyDescent="0.3">
      <c r="B1865" s="16">
        <v>1833</v>
      </c>
      <c r="C1865" s="51">
        <v>0.29057679859929714</v>
      </c>
      <c r="D1865" s="52">
        <v>8.0874402705468529E-2</v>
      </c>
    </row>
    <row r="1866" spans="2:4" x14ac:dyDescent="0.3">
      <c r="B1866" s="16">
        <v>1834</v>
      </c>
      <c r="C1866" s="51">
        <v>0.25231472557158641</v>
      </c>
      <c r="D1866" s="52">
        <v>3.8153774498156351E-2</v>
      </c>
    </row>
    <row r="1867" spans="2:4" x14ac:dyDescent="0.3">
      <c r="B1867" s="16">
        <v>1835</v>
      </c>
      <c r="C1867" s="51">
        <v>0.2738323640966997</v>
      </c>
      <c r="D1867" s="52">
        <v>1.2407110925784424E-2</v>
      </c>
    </row>
    <row r="1868" spans="2:4" x14ac:dyDescent="0.3">
      <c r="B1868" s="16">
        <v>1836</v>
      </c>
      <c r="C1868" s="51">
        <v>0.27712608552585571</v>
      </c>
      <c r="D1868" s="52">
        <v>8.3898786047161056E-2</v>
      </c>
    </row>
    <row r="1869" spans="2:4" x14ac:dyDescent="0.3">
      <c r="B1869" s="16">
        <v>1837</v>
      </c>
      <c r="C1869" s="51">
        <v>0.27557095366010881</v>
      </c>
      <c r="D1869" s="52">
        <v>2.6117833349953493E-2</v>
      </c>
    </row>
    <row r="1870" spans="2:4" x14ac:dyDescent="0.3">
      <c r="B1870" s="16">
        <v>1838</v>
      </c>
      <c r="C1870" s="51">
        <v>0.27068014311539484</v>
      </c>
      <c r="D1870" s="52">
        <v>7.0485793265409921E-2</v>
      </c>
    </row>
    <row r="1871" spans="2:4" x14ac:dyDescent="0.3">
      <c r="B1871" s="16">
        <v>1839</v>
      </c>
      <c r="C1871" s="51">
        <v>0.27706729122064794</v>
      </c>
      <c r="D1871" s="52">
        <v>-3.1597818728592061E-2</v>
      </c>
    </row>
    <row r="1872" spans="2:4" x14ac:dyDescent="0.3">
      <c r="B1872" s="16">
        <v>1840</v>
      </c>
      <c r="C1872" s="51">
        <v>0.25365850387097155</v>
      </c>
      <c r="D1872" s="52">
        <v>8.9781756517326755E-2</v>
      </c>
    </row>
    <row r="1873" spans="2:4" x14ac:dyDescent="0.3">
      <c r="B1873" s="16">
        <v>1841</v>
      </c>
      <c r="C1873" s="51">
        <v>0.26078729965125663</v>
      </c>
      <c r="D1873" s="52">
        <v>6.7491513923602184E-2</v>
      </c>
    </row>
    <row r="1874" spans="2:4" x14ac:dyDescent="0.3">
      <c r="B1874" s="16">
        <v>1842</v>
      </c>
      <c r="C1874" s="51">
        <v>0.25197695379490631</v>
      </c>
      <c r="D1874" s="52">
        <v>7.6194469821398034E-2</v>
      </c>
    </row>
    <row r="1875" spans="2:4" x14ac:dyDescent="0.3">
      <c r="B1875" s="16">
        <v>1843</v>
      </c>
      <c r="C1875" s="51">
        <v>0.31513604653523514</v>
      </c>
      <c r="D1875" s="52">
        <v>9.42669793355881E-2</v>
      </c>
    </row>
    <row r="1876" spans="2:4" x14ac:dyDescent="0.3">
      <c r="B1876" s="16">
        <v>1844</v>
      </c>
      <c r="C1876" s="51">
        <v>0.26404052603561201</v>
      </c>
      <c r="D1876" s="52">
        <v>4.3795296084597798E-2</v>
      </c>
    </row>
    <row r="1877" spans="2:4" x14ac:dyDescent="0.3">
      <c r="B1877" s="16">
        <v>1845</v>
      </c>
      <c r="C1877" s="51">
        <v>0.25669269234576536</v>
      </c>
      <c r="D1877" s="52">
        <v>4.5695058004547838E-2</v>
      </c>
    </row>
    <row r="1878" spans="2:4" x14ac:dyDescent="0.3">
      <c r="B1878" s="16">
        <v>1846</v>
      </c>
      <c r="C1878" s="51">
        <v>0.28271797732971449</v>
      </c>
      <c r="D1878" s="52">
        <v>9.0782496655475248E-2</v>
      </c>
    </row>
    <row r="1879" spans="2:4" x14ac:dyDescent="0.3">
      <c r="B1879" s="16">
        <v>1847</v>
      </c>
      <c r="C1879" s="51">
        <v>0.25072735667934665</v>
      </c>
      <c r="D1879" s="52">
        <v>6.5977367960904976E-2</v>
      </c>
    </row>
    <row r="1880" spans="2:4" x14ac:dyDescent="0.3">
      <c r="B1880" s="16">
        <v>1848</v>
      </c>
      <c r="C1880" s="51">
        <v>0.24956804699727073</v>
      </c>
      <c r="D1880" s="52">
        <v>8.4368760897701234E-2</v>
      </c>
    </row>
    <row r="1881" spans="2:4" x14ac:dyDescent="0.3">
      <c r="B1881" s="16">
        <v>1849</v>
      </c>
      <c r="C1881" s="51">
        <v>0.26291532622556241</v>
      </c>
      <c r="D1881" s="52">
        <v>4.1761221407546331E-2</v>
      </c>
    </row>
    <row r="1882" spans="2:4" x14ac:dyDescent="0.3">
      <c r="B1882" s="16">
        <v>1850</v>
      </c>
      <c r="C1882" s="51">
        <v>0.28435287154626476</v>
      </c>
      <c r="D1882" s="52">
        <v>2.3650432777227216E-2</v>
      </c>
    </row>
    <row r="1883" spans="2:4" x14ac:dyDescent="0.3">
      <c r="B1883" s="16">
        <v>1851</v>
      </c>
      <c r="C1883" s="51">
        <v>0.2877858220140686</v>
      </c>
      <c r="D1883" s="52">
        <v>5.2911927144344728E-2</v>
      </c>
    </row>
    <row r="1884" spans="2:4" x14ac:dyDescent="0.3">
      <c r="B1884" s="16">
        <v>1852</v>
      </c>
      <c r="C1884" s="51">
        <v>0.28440936310334708</v>
      </c>
      <c r="D1884" s="52">
        <v>5.3105073035515399E-2</v>
      </c>
    </row>
    <row r="1885" spans="2:4" x14ac:dyDescent="0.3">
      <c r="B1885" s="16">
        <v>1853</v>
      </c>
      <c r="C1885" s="51">
        <v>0.25830174256566457</v>
      </c>
      <c r="D1885" s="52">
        <v>7.1734978017091555E-2</v>
      </c>
    </row>
    <row r="1886" spans="2:4" x14ac:dyDescent="0.3">
      <c r="B1886" s="16">
        <v>1854</v>
      </c>
      <c r="C1886" s="51">
        <v>0.25297147431131634</v>
      </c>
      <c r="D1886" s="52">
        <v>3.6042792844189604E-2</v>
      </c>
    </row>
    <row r="1887" spans="2:4" x14ac:dyDescent="0.3">
      <c r="B1887" s="16">
        <v>1855</v>
      </c>
      <c r="C1887" s="51">
        <v>0.2556056546089186</v>
      </c>
      <c r="D1887" s="52">
        <v>3.2827130676393798E-2</v>
      </c>
    </row>
    <row r="1888" spans="2:4" x14ac:dyDescent="0.3">
      <c r="B1888" s="16">
        <v>1856</v>
      </c>
      <c r="C1888" s="51">
        <v>0.26456177969489647</v>
      </c>
      <c r="D1888" s="52">
        <v>7.4870953396377879E-2</v>
      </c>
    </row>
    <row r="1889" spans="2:4" x14ac:dyDescent="0.3">
      <c r="B1889" s="16">
        <v>1857</v>
      </c>
      <c r="C1889" s="51">
        <v>0.25459711919053613</v>
      </c>
      <c r="D1889" s="52">
        <v>5.282043305466752E-2</v>
      </c>
    </row>
    <row r="1890" spans="2:4" x14ac:dyDescent="0.3">
      <c r="B1890" s="16">
        <v>1858</v>
      </c>
      <c r="C1890" s="51">
        <v>0.27157289515582816</v>
      </c>
      <c r="D1890" s="52">
        <v>6.3398353467814209E-2</v>
      </c>
    </row>
    <row r="1891" spans="2:4" x14ac:dyDescent="0.3">
      <c r="B1891" s="16">
        <v>1859</v>
      </c>
      <c r="C1891" s="51">
        <v>0.26516344179245177</v>
      </c>
      <c r="D1891" s="52">
        <v>7.1287580754030064E-2</v>
      </c>
    </row>
    <row r="1892" spans="2:4" x14ac:dyDescent="0.3">
      <c r="B1892" s="16">
        <v>1860</v>
      </c>
      <c r="C1892" s="51">
        <v>0.26758174986254241</v>
      </c>
      <c r="D1892" s="52">
        <v>5.1612252420967314E-2</v>
      </c>
    </row>
    <row r="1893" spans="2:4" x14ac:dyDescent="0.3">
      <c r="B1893" s="16">
        <v>1861</v>
      </c>
      <c r="C1893" s="51">
        <v>0.25746597429659168</v>
      </c>
      <c r="D1893" s="52">
        <v>5.5495174637662389E-2</v>
      </c>
    </row>
    <row r="1894" spans="2:4" x14ac:dyDescent="0.3">
      <c r="B1894" s="16">
        <v>1862</v>
      </c>
      <c r="C1894" s="51">
        <v>0.24604460931599653</v>
      </c>
      <c r="D1894" s="52">
        <v>2.6434151490458014E-2</v>
      </c>
    </row>
    <row r="1895" spans="2:4" x14ac:dyDescent="0.3">
      <c r="B1895" s="16">
        <v>1863</v>
      </c>
      <c r="C1895" s="51">
        <v>0.27384800739201293</v>
      </c>
      <c r="D1895" s="52">
        <v>9.1575602328508351E-2</v>
      </c>
    </row>
    <row r="1896" spans="2:4" x14ac:dyDescent="0.3">
      <c r="B1896" s="16">
        <v>1864</v>
      </c>
      <c r="C1896" s="51">
        <v>0.28347596582401746</v>
      </c>
      <c r="D1896" s="52">
        <v>7.6712699485222954E-2</v>
      </c>
    </row>
    <row r="1897" spans="2:4" x14ac:dyDescent="0.3">
      <c r="B1897" s="16">
        <v>1865</v>
      </c>
      <c r="C1897" s="51">
        <v>0.2658524131606087</v>
      </c>
      <c r="D1897" s="52">
        <v>9.1968649180283885E-2</v>
      </c>
    </row>
    <row r="1898" spans="2:4" x14ac:dyDescent="0.3">
      <c r="B1898" s="16">
        <v>1866</v>
      </c>
      <c r="C1898" s="51">
        <v>0.26621330809361021</v>
      </c>
      <c r="D1898" s="52">
        <v>7.8041110633932001E-2</v>
      </c>
    </row>
    <row r="1899" spans="2:4" x14ac:dyDescent="0.3">
      <c r="B1899" s="16">
        <v>1867</v>
      </c>
      <c r="C1899" s="51">
        <v>0.29152243837946268</v>
      </c>
      <c r="D1899" s="52">
        <v>5.8874740710675569E-2</v>
      </c>
    </row>
    <row r="1900" spans="2:4" x14ac:dyDescent="0.3">
      <c r="B1900" s="16">
        <v>1868</v>
      </c>
      <c r="C1900" s="51">
        <v>0.2617881623272989</v>
      </c>
      <c r="D1900" s="52">
        <v>5.7931392177017316E-2</v>
      </c>
    </row>
    <row r="1901" spans="2:4" x14ac:dyDescent="0.3">
      <c r="B1901" s="16">
        <v>1869</v>
      </c>
      <c r="C1901" s="51">
        <v>0.26793749852688648</v>
      </c>
      <c r="D1901" s="52">
        <v>6.0474320463469664E-2</v>
      </c>
    </row>
    <row r="1902" spans="2:4" x14ac:dyDescent="0.3">
      <c r="B1902" s="16">
        <v>1870</v>
      </c>
      <c r="C1902" s="51">
        <v>0.26006156431351757</v>
      </c>
      <c r="D1902" s="52">
        <v>3.9351516510030986E-2</v>
      </c>
    </row>
    <row r="1903" spans="2:4" x14ac:dyDescent="0.3">
      <c r="B1903" s="16">
        <v>1871</v>
      </c>
      <c r="C1903" s="51">
        <v>0.24875641232889412</v>
      </c>
      <c r="D1903" s="52">
        <v>7.2335640987333666E-2</v>
      </c>
    </row>
    <row r="1904" spans="2:4" x14ac:dyDescent="0.3">
      <c r="B1904" s="16">
        <v>1872</v>
      </c>
      <c r="C1904" s="51">
        <v>0.26083511676717969</v>
      </c>
      <c r="D1904" s="52">
        <v>1.8564180983396898E-2</v>
      </c>
    </row>
    <row r="1905" spans="2:4" x14ac:dyDescent="0.3">
      <c r="B1905" s="16">
        <v>1873</v>
      </c>
      <c r="C1905" s="51">
        <v>0.27113568314190362</v>
      </c>
      <c r="D1905" s="52">
        <v>6.9939871331367379E-3</v>
      </c>
    </row>
    <row r="1906" spans="2:4" x14ac:dyDescent="0.3">
      <c r="B1906" s="16">
        <v>1874</v>
      </c>
      <c r="C1906" s="51">
        <v>0.26558486863591568</v>
      </c>
      <c r="D1906" s="52">
        <v>1.4373963916997599E-2</v>
      </c>
    </row>
    <row r="1907" spans="2:4" x14ac:dyDescent="0.3">
      <c r="B1907" s="16">
        <v>1875</v>
      </c>
      <c r="C1907" s="51">
        <v>0.26902264956573813</v>
      </c>
      <c r="D1907" s="52">
        <v>5.1122910048676154E-2</v>
      </c>
    </row>
    <row r="1908" spans="2:4" x14ac:dyDescent="0.3">
      <c r="B1908" s="16">
        <v>1876</v>
      </c>
      <c r="C1908" s="51">
        <v>0.25639469484680316</v>
      </c>
      <c r="D1908" s="52">
        <v>3.9833214898208298E-2</v>
      </c>
    </row>
    <row r="1909" spans="2:4" x14ac:dyDescent="0.3">
      <c r="B1909" s="16">
        <v>1877</v>
      </c>
      <c r="C1909" s="51">
        <v>0.2589368799457234</v>
      </c>
      <c r="D1909" s="52">
        <v>5.2928021298103596E-2</v>
      </c>
    </row>
    <row r="1910" spans="2:4" x14ac:dyDescent="0.3">
      <c r="B1910" s="16">
        <v>1878</v>
      </c>
      <c r="C1910" s="51">
        <v>0.26999898533686484</v>
      </c>
      <c r="D1910" s="52">
        <v>9.0390610194444346E-2</v>
      </c>
    </row>
    <row r="1911" spans="2:4" x14ac:dyDescent="0.3">
      <c r="B1911" s="16">
        <v>1879</v>
      </c>
      <c r="C1911" s="51">
        <v>0.28517579352212968</v>
      </c>
      <c r="D1911" s="52">
        <v>6.0257829366011054E-2</v>
      </c>
    </row>
    <row r="1912" spans="2:4" x14ac:dyDescent="0.3">
      <c r="B1912" s="16">
        <v>1880</v>
      </c>
      <c r="C1912" s="51">
        <v>0.28663538178368342</v>
      </c>
      <c r="D1912" s="52">
        <v>8.3485931851430772E-2</v>
      </c>
    </row>
    <row r="1913" spans="2:4" x14ac:dyDescent="0.3">
      <c r="B1913" s="16">
        <v>1881</v>
      </c>
      <c r="C1913" s="51">
        <v>0.27184976108310466</v>
      </c>
      <c r="D1913" s="52">
        <v>3.8030937899989209E-2</v>
      </c>
    </row>
    <row r="1914" spans="2:4" x14ac:dyDescent="0.3">
      <c r="B1914" s="16">
        <v>1882</v>
      </c>
      <c r="C1914" s="51">
        <v>0.25366966867302193</v>
      </c>
      <c r="D1914" s="52">
        <v>6.2932730322357563E-2</v>
      </c>
    </row>
    <row r="1915" spans="2:4" x14ac:dyDescent="0.3">
      <c r="B1915" s="16">
        <v>1883</v>
      </c>
      <c r="C1915" s="51">
        <v>0.28338654939024294</v>
      </c>
      <c r="D1915" s="52">
        <v>4.8171594496096141E-2</v>
      </c>
    </row>
    <row r="1916" spans="2:4" x14ac:dyDescent="0.3">
      <c r="B1916" s="16">
        <v>1884</v>
      </c>
      <c r="C1916" s="51">
        <v>0.25427613471882199</v>
      </c>
      <c r="D1916" s="52">
        <v>6.3321342258362334E-2</v>
      </c>
    </row>
    <row r="1917" spans="2:4" x14ac:dyDescent="0.3">
      <c r="B1917" s="16">
        <v>1885</v>
      </c>
      <c r="C1917" s="51">
        <v>0.25844688647187242</v>
      </c>
      <c r="D1917" s="52">
        <v>7.7863772538745477E-2</v>
      </c>
    </row>
    <row r="1918" spans="2:4" x14ac:dyDescent="0.3">
      <c r="B1918" s="16">
        <v>1886</v>
      </c>
      <c r="C1918" s="51">
        <v>0.25675207207686374</v>
      </c>
      <c r="D1918" s="52">
        <v>8.610000605890783E-2</v>
      </c>
    </row>
    <row r="1919" spans="2:4" x14ac:dyDescent="0.3">
      <c r="B1919" s="16">
        <v>1887</v>
      </c>
      <c r="C1919" s="51">
        <v>0.25461394652681862</v>
      </c>
      <c r="D1919" s="52">
        <v>5.1903184122148303E-2</v>
      </c>
    </row>
    <row r="1920" spans="2:4" x14ac:dyDescent="0.3">
      <c r="B1920" s="16">
        <v>1888</v>
      </c>
      <c r="C1920" s="51">
        <v>0.27139621609908815</v>
      </c>
      <c r="D1920" s="52">
        <v>8.4079976622305444E-2</v>
      </c>
    </row>
    <row r="1921" spans="2:4" x14ac:dyDescent="0.3">
      <c r="B1921" s="16">
        <v>1889</v>
      </c>
      <c r="C1921" s="51">
        <v>0.25782993916256852</v>
      </c>
      <c r="D1921" s="52">
        <v>1.4513587965243865E-2</v>
      </c>
    </row>
    <row r="1922" spans="2:4" x14ac:dyDescent="0.3">
      <c r="B1922" s="16">
        <v>1890</v>
      </c>
      <c r="C1922" s="51">
        <v>0.25742146567057084</v>
      </c>
      <c r="D1922" s="52">
        <v>6.8654409621722964E-2</v>
      </c>
    </row>
    <row r="1923" spans="2:4" x14ac:dyDescent="0.3">
      <c r="B1923" s="16">
        <v>1891</v>
      </c>
      <c r="C1923" s="51">
        <v>0.26412752861374189</v>
      </c>
      <c r="D1923" s="52">
        <v>2.6626164679808932E-3</v>
      </c>
    </row>
    <row r="1924" spans="2:4" x14ac:dyDescent="0.3">
      <c r="B1924" s="16">
        <v>1892</v>
      </c>
      <c r="C1924" s="51">
        <v>0.25727804331370835</v>
      </c>
      <c r="D1924" s="52">
        <v>3.9841644767331E-2</v>
      </c>
    </row>
    <row r="1925" spans="2:4" x14ac:dyDescent="0.3">
      <c r="B1925" s="16">
        <v>1893</v>
      </c>
      <c r="C1925" s="51">
        <v>0.24973962474339378</v>
      </c>
      <c r="D1925" s="52">
        <v>3.3232546883243168E-2</v>
      </c>
    </row>
    <row r="1926" spans="2:4" x14ac:dyDescent="0.3">
      <c r="B1926" s="16">
        <v>1894</v>
      </c>
      <c r="C1926" s="51">
        <v>0.27856191211189879</v>
      </c>
      <c r="D1926" s="52">
        <v>7.7246679028825399E-2</v>
      </c>
    </row>
    <row r="1927" spans="2:4" x14ac:dyDescent="0.3">
      <c r="B1927" s="16">
        <v>1895</v>
      </c>
      <c r="C1927" s="51">
        <v>0.26698295467901778</v>
      </c>
      <c r="D1927" s="52">
        <v>7.5577645772270899E-2</v>
      </c>
    </row>
    <row r="1928" spans="2:4" x14ac:dyDescent="0.3">
      <c r="B1928" s="16">
        <v>1896</v>
      </c>
      <c r="C1928" s="51">
        <v>0.26927869529456583</v>
      </c>
      <c r="D1928" s="52">
        <v>5.6401527223716261E-2</v>
      </c>
    </row>
    <row r="1929" spans="2:4" x14ac:dyDescent="0.3">
      <c r="B1929" s="16">
        <v>1897</v>
      </c>
      <c r="C1929" s="51">
        <v>0.26573305428085037</v>
      </c>
      <c r="D1929" s="52">
        <v>6.0456119685420008E-2</v>
      </c>
    </row>
    <row r="1930" spans="2:4" x14ac:dyDescent="0.3">
      <c r="B1930" s="16">
        <v>1898</v>
      </c>
      <c r="C1930" s="51">
        <v>0.24127089723438655</v>
      </c>
      <c r="D1930" s="52">
        <v>2.634952321856858E-2</v>
      </c>
    </row>
    <row r="1931" spans="2:4" x14ac:dyDescent="0.3">
      <c r="B1931" s="16">
        <v>1899</v>
      </c>
      <c r="C1931" s="51">
        <v>0.26057378447221696</v>
      </c>
      <c r="D1931" s="52">
        <v>3.2539985605345378E-2</v>
      </c>
    </row>
    <row r="1932" spans="2:4" x14ac:dyDescent="0.3">
      <c r="B1932" s="16">
        <v>1900</v>
      </c>
      <c r="C1932" s="51">
        <v>0.26946468111793026</v>
      </c>
      <c r="D1932" s="52">
        <v>3.5088697867117741E-2</v>
      </c>
    </row>
    <row r="1933" spans="2:4" x14ac:dyDescent="0.3">
      <c r="B1933" s="16">
        <v>1901</v>
      </c>
      <c r="C1933" s="51">
        <v>0.27687104655554901</v>
      </c>
      <c r="D1933" s="52">
        <v>1.3042332946116536E-2</v>
      </c>
    </row>
    <row r="1934" spans="2:4" x14ac:dyDescent="0.3">
      <c r="B1934" s="16">
        <v>1902</v>
      </c>
      <c r="C1934" s="51">
        <v>0.26280403779543282</v>
      </c>
      <c r="D1934" s="52">
        <v>8.2937815187313385E-2</v>
      </c>
    </row>
    <row r="1935" spans="2:4" x14ac:dyDescent="0.3">
      <c r="B1935" s="16">
        <v>1903</v>
      </c>
      <c r="C1935" s="51">
        <v>0.2717806787866488</v>
      </c>
      <c r="D1935" s="52">
        <v>4.2439935480551201E-2</v>
      </c>
    </row>
    <row r="1936" spans="2:4" x14ac:dyDescent="0.3">
      <c r="B1936" s="16">
        <v>1904</v>
      </c>
      <c r="C1936" s="51">
        <v>0.26167417975669449</v>
      </c>
      <c r="D1936" s="52">
        <v>2.1140261145081354E-2</v>
      </c>
    </row>
    <row r="1937" spans="2:4" x14ac:dyDescent="0.3">
      <c r="B1937" s="16">
        <v>1905</v>
      </c>
      <c r="C1937" s="51">
        <v>0.27483630580298479</v>
      </c>
      <c r="D1937" s="52">
        <v>8.9552970318057437E-2</v>
      </c>
    </row>
    <row r="1938" spans="2:4" x14ac:dyDescent="0.3">
      <c r="B1938" s="16">
        <v>1906</v>
      </c>
      <c r="C1938" s="51">
        <v>0.28739628793139538</v>
      </c>
      <c r="D1938" s="52">
        <v>3.4078883251901379E-2</v>
      </c>
    </row>
    <row r="1939" spans="2:4" x14ac:dyDescent="0.3">
      <c r="B1939" s="16">
        <v>1907</v>
      </c>
      <c r="C1939" s="51">
        <v>0.25590121389339637</v>
      </c>
      <c r="D1939" s="52">
        <v>5.9046442871215327E-2</v>
      </c>
    </row>
    <row r="1940" spans="2:4" x14ac:dyDescent="0.3">
      <c r="B1940" s="16">
        <v>1908</v>
      </c>
      <c r="C1940" s="51">
        <v>0.27159108433473217</v>
      </c>
      <c r="D1940" s="52">
        <v>5.0156413046577489E-2</v>
      </c>
    </row>
    <row r="1941" spans="2:4" x14ac:dyDescent="0.3">
      <c r="B1941" s="16">
        <v>1909</v>
      </c>
      <c r="C1941" s="51">
        <v>0.25278161825571416</v>
      </c>
      <c r="D1941" s="52">
        <v>4.9519628682351033E-2</v>
      </c>
    </row>
    <row r="1942" spans="2:4" x14ac:dyDescent="0.3">
      <c r="B1942" s="16">
        <v>1910</v>
      </c>
      <c r="C1942" s="51">
        <v>0.28429303331400396</v>
      </c>
      <c r="D1942" s="52">
        <v>3.9709778544995966E-2</v>
      </c>
    </row>
    <row r="1943" spans="2:4" x14ac:dyDescent="0.3">
      <c r="B1943" s="16">
        <v>1911</v>
      </c>
      <c r="C1943" s="51">
        <v>0.2680126128484368</v>
      </c>
      <c r="D1943" s="52">
        <v>9.9273625078901362E-2</v>
      </c>
    </row>
    <row r="1944" spans="2:4" x14ac:dyDescent="0.3">
      <c r="B1944" s="16">
        <v>1912</v>
      </c>
      <c r="C1944" s="51">
        <v>0.26635829246745135</v>
      </c>
      <c r="D1944" s="52">
        <v>2.2882047261579195E-2</v>
      </c>
    </row>
    <row r="1945" spans="2:4" x14ac:dyDescent="0.3">
      <c r="B1945" s="16">
        <v>1913</v>
      </c>
      <c r="C1945" s="51">
        <v>0.25519527944069931</v>
      </c>
      <c r="D1945" s="52">
        <v>1.8586541881408451E-2</v>
      </c>
    </row>
    <row r="1946" spans="2:4" x14ac:dyDescent="0.3">
      <c r="B1946" s="16">
        <v>1914</v>
      </c>
      <c r="C1946" s="51">
        <v>0.24747464087707355</v>
      </c>
      <c r="D1946" s="52">
        <v>5.9563891902497723E-2</v>
      </c>
    </row>
    <row r="1947" spans="2:4" x14ac:dyDescent="0.3">
      <c r="B1947" s="16">
        <v>1915</v>
      </c>
      <c r="C1947" s="51">
        <v>0.26812862623326456</v>
      </c>
      <c r="D1947" s="52">
        <v>4.9717536772477464E-2</v>
      </c>
    </row>
    <row r="1948" spans="2:4" x14ac:dyDescent="0.3">
      <c r="B1948" s="16">
        <v>1916</v>
      </c>
      <c r="C1948" s="51">
        <v>0.27058312091238218</v>
      </c>
      <c r="D1948" s="52">
        <v>8.3426731325843176E-2</v>
      </c>
    </row>
    <row r="1949" spans="2:4" x14ac:dyDescent="0.3">
      <c r="B1949" s="16">
        <v>1917</v>
      </c>
      <c r="C1949" s="51">
        <v>0.25169712159774521</v>
      </c>
      <c r="D1949" s="52">
        <v>3.7938415563140933E-2</v>
      </c>
    </row>
    <row r="1950" spans="2:4" x14ac:dyDescent="0.3">
      <c r="B1950" s="16">
        <v>1918</v>
      </c>
      <c r="C1950" s="51">
        <v>0.26923396089241863</v>
      </c>
      <c r="D1950" s="52">
        <v>3.2287515313698868E-2</v>
      </c>
    </row>
    <row r="1951" spans="2:4" x14ac:dyDescent="0.3">
      <c r="B1951" s="16">
        <v>1919</v>
      </c>
      <c r="C1951" s="51">
        <v>0.25573682542771847</v>
      </c>
      <c r="D1951" s="52">
        <v>4.516501098072187E-2</v>
      </c>
    </row>
    <row r="1952" spans="2:4" x14ac:dyDescent="0.3">
      <c r="B1952" s="16">
        <v>1920</v>
      </c>
      <c r="C1952" s="51">
        <v>0.26029027603038174</v>
      </c>
      <c r="D1952" s="52">
        <v>3.73754278222964E-2</v>
      </c>
    </row>
    <row r="1953" spans="2:4" x14ac:dyDescent="0.3">
      <c r="B1953" s="16">
        <v>1921</v>
      </c>
      <c r="C1953" s="51">
        <v>0.24335201409140714</v>
      </c>
      <c r="D1953" s="52">
        <v>8.7470376396072261E-2</v>
      </c>
    </row>
    <row r="1954" spans="2:4" x14ac:dyDescent="0.3">
      <c r="B1954" s="16">
        <v>1922</v>
      </c>
      <c r="C1954" s="51">
        <v>0.27558371943194454</v>
      </c>
      <c r="D1954" s="52">
        <v>9.2743636783581218E-2</v>
      </c>
    </row>
    <row r="1955" spans="2:4" x14ac:dyDescent="0.3">
      <c r="B1955" s="16">
        <v>1923</v>
      </c>
      <c r="C1955" s="51">
        <v>0.28311856483881753</v>
      </c>
      <c r="D1955" s="52">
        <v>6.9360750479491862E-2</v>
      </c>
    </row>
    <row r="1956" spans="2:4" x14ac:dyDescent="0.3">
      <c r="B1956" s="16">
        <v>1924</v>
      </c>
      <c r="C1956" s="51">
        <v>0.26507416865754535</v>
      </c>
      <c r="D1956" s="52">
        <v>1.4094818105359475E-2</v>
      </c>
    </row>
    <row r="1957" spans="2:4" x14ac:dyDescent="0.3">
      <c r="B1957" s="16">
        <v>1925</v>
      </c>
      <c r="C1957" s="51">
        <v>0.26810029379893358</v>
      </c>
      <c r="D1957" s="52">
        <v>7.0975402571034685E-2</v>
      </c>
    </row>
    <row r="1958" spans="2:4" x14ac:dyDescent="0.3">
      <c r="B1958" s="16">
        <v>1926</v>
      </c>
      <c r="C1958" s="51">
        <v>0.26946340236236282</v>
      </c>
      <c r="D1958" s="52">
        <v>2.2344051030581315E-2</v>
      </c>
    </row>
    <row r="1959" spans="2:4" x14ac:dyDescent="0.3">
      <c r="B1959" s="16">
        <v>1927</v>
      </c>
      <c r="C1959" s="51">
        <v>0.27035076601002439</v>
      </c>
      <c r="D1959" s="52">
        <v>3.3690903792747105E-2</v>
      </c>
    </row>
    <row r="1960" spans="2:4" x14ac:dyDescent="0.3">
      <c r="B1960" s="16">
        <v>1928</v>
      </c>
      <c r="C1960" s="51">
        <v>0.26560958238727578</v>
      </c>
      <c r="D1960" s="52">
        <v>2.7371292085768974E-2</v>
      </c>
    </row>
    <row r="1961" spans="2:4" x14ac:dyDescent="0.3">
      <c r="B1961" s="16">
        <v>1929</v>
      </c>
      <c r="C1961" s="51">
        <v>0.27756811987949115</v>
      </c>
      <c r="D1961" s="52">
        <v>4.7917909804172834E-2</v>
      </c>
    </row>
    <row r="1962" spans="2:4" x14ac:dyDescent="0.3">
      <c r="B1962" s="16">
        <v>1930</v>
      </c>
      <c r="C1962" s="51">
        <v>0.27819815830059602</v>
      </c>
      <c r="D1962" s="52">
        <v>5.1008585609516689E-2</v>
      </c>
    </row>
    <row r="1963" spans="2:4" x14ac:dyDescent="0.3">
      <c r="B1963" s="16">
        <v>1931</v>
      </c>
      <c r="C1963" s="51">
        <v>0.27096659425435099</v>
      </c>
      <c r="D1963" s="52">
        <v>9.8346158630936903E-2</v>
      </c>
    </row>
    <row r="1964" spans="2:4" x14ac:dyDescent="0.3">
      <c r="B1964" s="16">
        <v>1932</v>
      </c>
      <c r="C1964" s="51">
        <v>0.2409279292270684</v>
      </c>
      <c r="D1964" s="52">
        <v>6.2154957798557155E-2</v>
      </c>
    </row>
    <row r="1965" spans="2:4" x14ac:dyDescent="0.3">
      <c r="B1965" s="16">
        <v>1933</v>
      </c>
      <c r="C1965" s="51">
        <v>0.25291308797732126</v>
      </c>
      <c r="D1965" s="52">
        <v>5.5377539175952076E-2</v>
      </c>
    </row>
    <row r="1966" spans="2:4" x14ac:dyDescent="0.3">
      <c r="B1966" s="16">
        <v>1934</v>
      </c>
      <c r="C1966" s="51">
        <v>0.27090794049478512</v>
      </c>
      <c r="D1966" s="52">
        <v>5.1517385009640829E-2</v>
      </c>
    </row>
    <row r="1967" spans="2:4" x14ac:dyDescent="0.3">
      <c r="B1967" s="16">
        <v>1935</v>
      </c>
      <c r="C1967" s="51">
        <v>0.26052789182292085</v>
      </c>
      <c r="D1967" s="52">
        <v>4.6981164104045278E-2</v>
      </c>
    </row>
    <row r="1968" spans="2:4" x14ac:dyDescent="0.3">
      <c r="B1968" s="16">
        <v>1936</v>
      </c>
      <c r="C1968" s="51">
        <v>0.25901495829485577</v>
      </c>
      <c r="D1968" s="52">
        <v>8.0034913709511546E-2</v>
      </c>
    </row>
    <row r="1969" spans="2:4" x14ac:dyDescent="0.3">
      <c r="B1969" s="16">
        <v>1937</v>
      </c>
      <c r="C1969" s="51">
        <v>0.25981007596271222</v>
      </c>
      <c r="D1969" s="52">
        <v>3.2777572888914266E-2</v>
      </c>
    </row>
    <row r="1970" spans="2:4" x14ac:dyDescent="0.3">
      <c r="B1970" s="16">
        <v>1938</v>
      </c>
      <c r="C1970" s="51">
        <v>0.27593424452888093</v>
      </c>
      <c r="D1970" s="52">
        <v>1.7998746162731786E-2</v>
      </c>
    </row>
    <row r="1971" spans="2:4" x14ac:dyDescent="0.3">
      <c r="B1971" s="16">
        <v>1939</v>
      </c>
      <c r="C1971" s="51">
        <v>0.27318195172716281</v>
      </c>
      <c r="D1971" s="52">
        <v>2.6913369709264681E-2</v>
      </c>
    </row>
    <row r="1972" spans="2:4" x14ac:dyDescent="0.3">
      <c r="B1972" s="16">
        <v>1940</v>
      </c>
      <c r="C1972" s="51">
        <v>0.25975235369415928</v>
      </c>
      <c r="D1972" s="52">
        <v>4.9382816856181996E-2</v>
      </c>
    </row>
    <row r="1973" spans="2:4" x14ac:dyDescent="0.3">
      <c r="B1973" s="16">
        <v>1941</v>
      </c>
      <c r="C1973" s="51">
        <v>0.25444216366027617</v>
      </c>
      <c r="D1973" s="52">
        <v>4.2093320550669479E-2</v>
      </c>
    </row>
    <row r="1974" spans="2:4" x14ac:dyDescent="0.3">
      <c r="B1974" s="16">
        <v>1942</v>
      </c>
      <c r="C1974" s="51">
        <v>0.27147413192195136</v>
      </c>
      <c r="D1974" s="52">
        <v>2.679449543078018E-2</v>
      </c>
    </row>
    <row r="1975" spans="2:4" x14ac:dyDescent="0.3">
      <c r="B1975" s="16">
        <v>1943</v>
      </c>
      <c r="C1975" s="51">
        <v>0.25624409225907319</v>
      </c>
      <c r="D1975" s="52">
        <v>6.0599268363882929E-2</v>
      </c>
    </row>
    <row r="1976" spans="2:4" x14ac:dyDescent="0.3">
      <c r="B1976" s="16">
        <v>1944</v>
      </c>
      <c r="C1976" s="51">
        <v>0.2839448610313951</v>
      </c>
      <c r="D1976" s="52">
        <v>8.7063059749505803E-2</v>
      </c>
    </row>
    <row r="1977" spans="2:4" x14ac:dyDescent="0.3">
      <c r="B1977" s="16">
        <v>1945</v>
      </c>
      <c r="C1977" s="51">
        <v>0.25335173906255909</v>
      </c>
      <c r="D1977" s="52">
        <v>3.7491538434401422E-2</v>
      </c>
    </row>
    <row r="1978" spans="2:4" x14ac:dyDescent="0.3">
      <c r="B1978" s="16">
        <v>1946</v>
      </c>
      <c r="C1978" s="51">
        <v>0.27250091934884013</v>
      </c>
      <c r="D1978" s="52">
        <v>2.6347855319007393E-2</v>
      </c>
    </row>
    <row r="1979" spans="2:4" x14ac:dyDescent="0.3">
      <c r="B1979" s="16">
        <v>1947</v>
      </c>
      <c r="C1979" s="51">
        <v>0.26632233453043153</v>
      </c>
      <c r="D1979" s="52">
        <v>5.7886760095061073E-2</v>
      </c>
    </row>
    <row r="1980" spans="2:4" x14ac:dyDescent="0.3">
      <c r="B1980" s="16">
        <v>1948</v>
      </c>
      <c r="C1980" s="51">
        <v>0.30574356169519018</v>
      </c>
      <c r="D1980" s="52">
        <v>5.7527288747269353E-2</v>
      </c>
    </row>
    <row r="1981" spans="2:4" x14ac:dyDescent="0.3">
      <c r="B1981" s="16">
        <v>1949</v>
      </c>
      <c r="C1981" s="51">
        <v>0.25488526797440353</v>
      </c>
      <c r="D1981" s="52">
        <v>8.0993565851001939E-2</v>
      </c>
    </row>
    <row r="1982" spans="2:4" x14ac:dyDescent="0.3">
      <c r="B1982" s="16">
        <v>1950</v>
      </c>
      <c r="C1982" s="51">
        <v>0.29271969470517567</v>
      </c>
      <c r="D1982" s="52">
        <v>6.3638845247388415E-2</v>
      </c>
    </row>
    <row r="1983" spans="2:4" x14ac:dyDescent="0.3">
      <c r="B1983" s="16">
        <v>1951</v>
      </c>
      <c r="C1983" s="51">
        <v>0.26534962666040329</v>
      </c>
      <c r="D1983" s="52">
        <v>6.5667844233777042E-2</v>
      </c>
    </row>
    <row r="1984" spans="2:4" x14ac:dyDescent="0.3">
      <c r="B1984" s="16">
        <v>1952</v>
      </c>
      <c r="C1984" s="51">
        <v>0.26242973242908985</v>
      </c>
      <c r="D1984" s="52">
        <v>2.8928748257972883E-2</v>
      </c>
    </row>
    <row r="1985" spans="2:4" x14ac:dyDescent="0.3">
      <c r="B1985" s="16">
        <v>1953</v>
      </c>
      <c r="C1985" s="51">
        <v>0.29480915844782241</v>
      </c>
      <c r="D1985" s="52">
        <v>4.9245708984255315E-2</v>
      </c>
    </row>
    <row r="1986" spans="2:4" x14ac:dyDescent="0.3">
      <c r="B1986" s="16">
        <v>1954</v>
      </c>
      <c r="C1986" s="51">
        <v>0.26314270388308292</v>
      </c>
      <c r="D1986" s="52">
        <v>7.4942582228563259E-2</v>
      </c>
    </row>
    <row r="1987" spans="2:4" x14ac:dyDescent="0.3">
      <c r="B1987" s="16">
        <v>1955</v>
      </c>
      <c r="C1987" s="51">
        <v>0.26423530026354725</v>
      </c>
      <c r="D1987" s="52">
        <v>7.9156406922603006E-2</v>
      </c>
    </row>
    <row r="1988" spans="2:4" x14ac:dyDescent="0.3">
      <c r="B1988" s="16">
        <v>1956</v>
      </c>
      <c r="C1988" s="51">
        <v>0.26817082312407481</v>
      </c>
      <c r="D1988" s="52">
        <v>5.8623669061327523E-2</v>
      </c>
    </row>
    <row r="1989" spans="2:4" x14ac:dyDescent="0.3">
      <c r="B1989" s="16">
        <v>1957</v>
      </c>
      <c r="C1989" s="51">
        <v>0.27799244926123889</v>
      </c>
      <c r="D1989" s="52">
        <v>7.7655799120861513E-2</v>
      </c>
    </row>
    <row r="1990" spans="2:4" x14ac:dyDescent="0.3">
      <c r="B1990" s="16">
        <v>1958</v>
      </c>
      <c r="C1990" s="51">
        <v>0.26145238989401598</v>
      </c>
      <c r="D1990" s="52">
        <v>3.474083031297287E-2</v>
      </c>
    </row>
    <row r="1991" spans="2:4" x14ac:dyDescent="0.3">
      <c r="B1991" s="16">
        <v>1959</v>
      </c>
      <c r="C1991" s="51">
        <v>0.2618347048958779</v>
      </c>
      <c r="D1991" s="52">
        <v>7.8220396660818425E-2</v>
      </c>
    </row>
    <row r="1992" spans="2:4" x14ac:dyDescent="0.3">
      <c r="B1992" s="16">
        <v>1960</v>
      </c>
      <c r="C1992" s="51">
        <v>0.26776401526994886</v>
      </c>
      <c r="D1992" s="52">
        <v>8.1634214205283231E-2</v>
      </c>
    </row>
    <row r="1993" spans="2:4" x14ac:dyDescent="0.3">
      <c r="B1993" s="16">
        <v>1961</v>
      </c>
      <c r="C1993" s="51">
        <v>0.25536136788800895</v>
      </c>
      <c r="D1993" s="52">
        <v>4.8814712992245296E-2</v>
      </c>
    </row>
    <row r="1994" spans="2:4" x14ac:dyDescent="0.3">
      <c r="B1994" s="16">
        <v>1962</v>
      </c>
      <c r="C1994" s="51">
        <v>0.26847025510015615</v>
      </c>
      <c r="D1994" s="52">
        <v>3.2616922612877831E-2</v>
      </c>
    </row>
    <row r="1995" spans="2:4" x14ac:dyDescent="0.3">
      <c r="B1995" s="16">
        <v>1963</v>
      </c>
      <c r="C1995" s="51">
        <v>0.26010546201750873</v>
      </c>
      <c r="D1995" s="52">
        <v>7.4620937246911975E-2</v>
      </c>
    </row>
    <row r="1996" spans="2:4" x14ac:dyDescent="0.3">
      <c r="B1996" s="16">
        <v>1964</v>
      </c>
      <c r="C1996" s="51">
        <v>0.26792636173053413</v>
      </c>
      <c r="D1996" s="52">
        <v>5.230852120975317E-2</v>
      </c>
    </row>
    <row r="1997" spans="2:4" x14ac:dyDescent="0.3">
      <c r="B1997" s="16">
        <v>1965</v>
      </c>
      <c r="C1997" s="51">
        <v>0.24547774764692321</v>
      </c>
      <c r="D1997" s="52">
        <v>1.6457646117169881E-2</v>
      </c>
    </row>
    <row r="1998" spans="2:4" x14ac:dyDescent="0.3">
      <c r="B1998" s="16">
        <v>1966</v>
      </c>
      <c r="C1998" s="51">
        <v>0.28348251879052616</v>
      </c>
      <c r="D1998" s="52">
        <v>1.8722420442312503E-2</v>
      </c>
    </row>
    <row r="1999" spans="2:4" x14ac:dyDescent="0.3">
      <c r="B1999" s="16">
        <v>1967</v>
      </c>
      <c r="C1999" s="51">
        <v>0.25326565384604455</v>
      </c>
      <c r="D1999" s="52">
        <v>6.2928681827976285E-2</v>
      </c>
    </row>
    <row r="2000" spans="2:4" x14ac:dyDescent="0.3">
      <c r="B2000" s="16">
        <v>1968</v>
      </c>
      <c r="C2000" s="51">
        <v>0.26917161586675281</v>
      </c>
      <c r="D2000" s="52">
        <v>6.6775490132258572E-2</v>
      </c>
    </row>
    <row r="2001" spans="2:4" x14ac:dyDescent="0.3">
      <c r="B2001" s="16">
        <v>1969</v>
      </c>
      <c r="C2001" s="51">
        <v>0.26798925028710041</v>
      </c>
      <c r="D2001" s="52">
        <v>1.8360796350438364E-2</v>
      </c>
    </row>
    <row r="2002" spans="2:4" x14ac:dyDescent="0.3">
      <c r="B2002" s="16">
        <v>1970</v>
      </c>
      <c r="C2002" s="51">
        <v>0.27319139495253236</v>
      </c>
      <c r="D2002" s="52">
        <v>7.5065164215419145E-2</v>
      </c>
    </row>
    <row r="2003" spans="2:4" x14ac:dyDescent="0.3">
      <c r="B2003" s="16">
        <v>1971</v>
      </c>
      <c r="C2003" s="51">
        <v>0.28063019489133462</v>
      </c>
      <c r="D2003" s="52">
        <v>1.3809449387521586E-2</v>
      </c>
    </row>
    <row r="2004" spans="2:4" x14ac:dyDescent="0.3">
      <c r="B2004" s="16">
        <v>1972</v>
      </c>
      <c r="C2004" s="51">
        <v>0.2486448755213021</v>
      </c>
      <c r="D2004" s="52">
        <v>4.9796014805208622E-2</v>
      </c>
    </row>
    <row r="2005" spans="2:4" x14ac:dyDescent="0.3">
      <c r="B2005" s="16">
        <v>1973</v>
      </c>
      <c r="C2005" s="51">
        <v>0.26093993930881693</v>
      </c>
      <c r="D2005" s="52">
        <v>2.2250724363752625E-2</v>
      </c>
    </row>
    <row r="2006" spans="2:4" x14ac:dyDescent="0.3">
      <c r="B2006" s="16">
        <v>1974</v>
      </c>
      <c r="C2006" s="51">
        <v>0.29480429736962771</v>
      </c>
      <c r="D2006" s="52">
        <v>4.9998041440644445E-2</v>
      </c>
    </row>
    <row r="2007" spans="2:4" x14ac:dyDescent="0.3">
      <c r="B2007" s="16">
        <v>1975</v>
      </c>
      <c r="C2007" s="51">
        <v>0.27267926585015723</v>
      </c>
      <c r="D2007" s="52">
        <v>3.4872225427718902E-2</v>
      </c>
    </row>
    <row r="2008" spans="2:4" x14ac:dyDescent="0.3">
      <c r="B2008" s="16">
        <v>1976</v>
      </c>
      <c r="C2008" s="51">
        <v>0.25357824863978384</v>
      </c>
      <c r="D2008" s="52">
        <v>7.8578207064185002E-2</v>
      </c>
    </row>
    <row r="2009" spans="2:4" x14ac:dyDescent="0.3">
      <c r="B2009" s="16">
        <v>1977</v>
      </c>
      <c r="C2009" s="51">
        <v>0.25079572050312315</v>
      </c>
      <c r="D2009" s="52">
        <v>6.4414592311477142E-2</v>
      </c>
    </row>
    <row r="2010" spans="2:4" x14ac:dyDescent="0.3">
      <c r="B2010" s="16">
        <v>1978</v>
      </c>
      <c r="C2010" s="51">
        <v>0.24776521704976803</v>
      </c>
      <c r="D2010" s="52">
        <v>6.2444642758257826E-2</v>
      </c>
    </row>
    <row r="2011" spans="2:4" x14ac:dyDescent="0.3">
      <c r="B2011" s="16">
        <v>1979</v>
      </c>
      <c r="C2011" s="51">
        <v>0.25159567550048889</v>
      </c>
      <c r="D2011" s="52">
        <v>8.0346299466394405E-2</v>
      </c>
    </row>
    <row r="2012" spans="2:4" x14ac:dyDescent="0.3">
      <c r="B2012" s="16">
        <v>1980</v>
      </c>
      <c r="C2012" s="51">
        <v>0.26396442285381022</v>
      </c>
      <c r="D2012" s="52">
        <v>5.6561396903612754E-2</v>
      </c>
    </row>
    <row r="2013" spans="2:4" x14ac:dyDescent="0.3">
      <c r="B2013" s="16">
        <v>1981</v>
      </c>
      <c r="C2013" s="51">
        <v>0.29271904883971933</v>
      </c>
      <c r="D2013" s="52">
        <v>7.2741227869053848E-2</v>
      </c>
    </row>
    <row r="2014" spans="2:4" x14ac:dyDescent="0.3">
      <c r="B2014" s="16">
        <v>1982</v>
      </c>
      <c r="C2014" s="51">
        <v>0.25301485599932599</v>
      </c>
      <c r="D2014" s="52">
        <v>8.7376420303813568E-2</v>
      </c>
    </row>
    <row r="2015" spans="2:4" x14ac:dyDescent="0.3">
      <c r="B2015" s="16">
        <v>1983</v>
      </c>
      <c r="C2015" s="51">
        <v>0.2589354070119817</v>
      </c>
      <c r="D2015" s="52">
        <v>6.0449300634111622E-2</v>
      </c>
    </row>
    <row r="2016" spans="2:4" x14ac:dyDescent="0.3">
      <c r="B2016" s="16">
        <v>1984</v>
      </c>
      <c r="C2016" s="51">
        <v>0.27782858936790622</v>
      </c>
      <c r="D2016" s="52">
        <v>4.6350586736492984E-2</v>
      </c>
    </row>
    <row r="2017" spans="2:4" x14ac:dyDescent="0.3">
      <c r="B2017" s="16">
        <v>1985</v>
      </c>
      <c r="C2017" s="51">
        <v>0.26615857241562474</v>
      </c>
      <c r="D2017" s="52">
        <v>6.863942491207474E-2</v>
      </c>
    </row>
    <row r="2018" spans="2:4" x14ac:dyDescent="0.3">
      <c r="B2018" s="16">
        <v>1986</v>
      </c>
      <c r="C2018" s="51">
        <v>0.24975144291871579</v>
      </c>
      <c r="D2018" s="52">
        <v>5.0067390537890451E-2</v>
      </c>
    </row>
    <row r="2019" spans="2:4" x14ac:dyDescent="0.3">
      <c r="B2019" s="16">
        <v>1987</v>
      </c>
      <c r="C2019" s="51">
        <v>0.25526068506491451</v>
      </c>
      <c r="D2019" s="52">
        <v>9.37710700585212E-3</v>
      </c>
    </row>
    <row r="2020" spans="2:4" x14ac:dyDescent="0.3">
      <c r="B2020" s="16">
        <v>1988</v>
      </c>
      <c r="C2020" s="51">
        <v>0.26166483911129906</v>
      </c>
      <c r="D2020" s="52">
        <v>8.8698896089045728E-2</v>
      </c>
    </row>
    <row r="2021" spans="2:4" x14ac:dyDescent="0.3">
      <c r="B2021" s="16">
        <v>1989</v>
      </c>
      <c r="C2021" s="51">
        <v>0.29561550066619818</v>
      </c>
      <c r="D2021" s="52">
        <v>3.5232494027910351E-2</v>
      </c>
    </row>
    <row r="2022" spans="2:4" x14ac:dyDescent="0.3">
      <c r="B2022" s="16">
        <v>1990</v>
      </c>
      <c r="C2022" s="51">
        <v>0.24885691606741153</v>
      </c>
      <c r="D2022" s="52">
        <v>3.1801830836345385E-2</v>
      </c>
    </row>
    <row r="2023" spans="2:4" x14ac:dyDescent="0.3">
      <c r="B2023" s="16">
        <v>1991</v>
      </c>
      <c r="C2023" s="51">
        <v>0.27046258399883516</v>
      </c>
      <c r="D2023" s="52">
        <v>5.2422296435527815E-2</v>
      </c>
    </row>
    <row r="2024" spans="2:4" x14ac:dyDescent="0.3">
      <c r="B2024" s="16">
        <v>1992</v>
      </c>
      <c r="C2024" s="51">
        <v>0.24840418152197521</v>
      </c>
      <c r="D2024" s="52">
        <v>4.0512648462494402E-2</v>
      </c>
    </row>
    <row r="2025" spans="2:4" x14ac:dyDescent="0.3">
      <c r="B2025" s="16">
        <v>1993</v>
      </c>
      <c r="C2025" s="51">
        <v>0.27658329241006346</v>
      </c>
      <c r="D2025" s="52">
        <v>2.2417849294533391E-2</v>
      </c>
    </row>
    <row r="2026" spans="2:4" x14ac:dyDescent="0.3">
      <c r="B2026" s="16">
        <v>1994</v>
      </c>
      <c r="C2026" s="51">
        <v>0.27303721040537543</v>
      </c>
      <c r="D2026" s="52">
        <v>1.4644387608112281E-2</v>
      </c>
    </row>
    <row r="2027" spans="2:4" x14ac:dyDescent="0.3">
      <c r="B2027" s="16">
        <v>1995</v>
      </c>
      <c r="C2027" s="51">
        <v>0.26179257562752462</v>
      </c>
      <c r="D2027" s="52">
        <v>6.3690360473824661E-2</v>
      </c>
    </row>
    <row r="2028" spans="2:4" x14ac:dyDescent="0.3">
      <c r="B2028" s="16">
        <v>1996</v>
      </c>
      <c r="C2028" s="51">
        <v>0.25262494021870802</v>
      </c>
      <c r="D2028" s="52">
        <v>3.7538791180976132E-2</v>
      </c>
    </row>
    <row r="2029" spans="2:4" x14ac:dyDescent="0.3">
      <c r="B2029" s="16">
        <v>1997</v>
      </c>
      <c r="C2029" s="51">
        <v>0.31024350382957983</v>
      </c>
      <c r="D2029" s="52">
        <v>6.3620520487315355E-2</v>
      </c>
    </row>
    <row r="2030" spans="2:4" x14ac:dyDescent="0.3">
      <c r="B2030" s="16">
        <v>1998</v>
      </c>
      <c r="C2030" s="51">
        <v>0.27963820391776567</v>
      </c>
      <c r="D2030" s="52">
        <v>-1.5050575474058286E-2</v>
      </c>
    </row>
    <row r="2031" spans="2:4" x14ac:dyDescent="0.3">
      <c r="B2031" s="16">
        <v>1999</v>
      </c>
      <c r="C2031" s="51">
        <v>0.27102705519264153</v>
      </c>
      <c r="D2031" s="52">
        <v>6.5651411350569733E-2</v>
      </c>
    </row>
    <row r="2032" spans="2:4" x14ac:dyDescent="0.3">
      <c r="B2032" s="16">
        <v>2000</v>
      </c>
      <c r="C2032" s="51">
        <v>0.2714337818327886</v>
      </c>
      <c r="D2032" s="52">
        <v>9.7561170728853674E-2</v>
      </c>
    </row>
    <row r="2033" spans="2:4" x14ac:dyDescent="0.3">
      <c r="B2033" s="16">
        <v>2001</v>
      </c>
      <c r="C2033" s="51">
        <v>0.2386642369194418</v>
      </c>
      <c r="D2033" s="52">
        <v>2.9242882740592134E-2</v>
      </c>
    </row>
    <row r="2034" spans="2:4" x14ac:dyDescent="0.3">
      <c r="B2034" s="16">
        <v>2002</v>
      </c>
      <c r="C2034" s="51">
        <v>0.2956358398762905</v>
      </c>
      <c r="D2034" s="52">
        <v>5.9100573405831913E-2</v>
      </c>
    </row>
    <row r="2035" spans="2:4" x14ac:dyDescent="0.3">
      <c r="B2035" s="16">
        <v>2003</v>
      </c>
      <c r="C2035" s="51">
        <v>0.26829910972471493</v>
      </c>
      <c r="D2035" s="52">
        <v>7.6592983354815264E-2</v>
      </c>
    </row>
    <row r="2036" spans="2:4" x14ac:dyDescent="0.3">
      <c r="B2036" s="16">
        <v>2004</v>
      </c>
      <c r="C2036" s="51">
        <v>0.26309847352322435</v>
      </c>
      <c r="D2036" s="52">
        <v>7.0557774821533858E-2</v>
      </c>
    </row>
    <row r="2037" spans="2:4" x14ac:dyDescent="0.3">
      <c r="B2037" s="16">
        <v>2005</v>
      </c>
      <c r="C2037" s="51">
        <v>0.28264069276182713</v>
      </c>
      <c r="D2037" s="52">
        <v>5.6344867165139353E-2</v>
      </c>
    </row>
    <row r="2038" spans="2:4" x14ac:dyDescent="0.3">
      <c r="B2038" s="16">
        <v>2006</v>
      </c>
      <c r="C2038" s="51">
        <v>0.26449115233033788</v>
      </c>
      <c r="D2038" s="52">
        <v>5.495928334084163E-2</v>
      </c>
    </row>
    <row r="2039" spans="2:4" x14ac:dyDescent="0.3">
      <c r="B2039" s="16">
        <v>2007</v>
      </c>
      <c r="C2039" s="51">
        <v>0.27370351189739889</v>
      </c>
      <c r="D2039" s="52">
        <v>6.8895539115563287E-2</v>
      </c>
    </row>
    <row r="2040" spans="2:4" x14ac:dyDescent="0.3">
      <c r="B2040" s="16">
        <v>2008</v>
      </c>
      <c r="C2040" s="51">
        <v>0.27095957610420651</v>
      </c>
      <c r="D2040" s="52">
        <v>4.1952022382640897E-2</v>
      </c>
    </row>
    <row r="2041" spans="2:4" x14ac:dyDescent="0.3">
      <c r="B2041" s="16">
        <v>2009</v>
      </c>
      <c r="C2041" s="51">
        <v>0.25024734186162195</v>
      </c>
      <c r="D2041" s="52">
        <v>5.168356030249753E-2</v>
      </c>
    </row>
    <row r="2042" spans="2:4" x14ac:dyDescent="0.3">
      <c r="B2042" s="16">
        <v>2010</v>
      </c>
      <c r="C2042" s="51">
        <v>0.25952417157844093</v>
      </c>
      <c r="D2042" s="52">
        <v>5.6551570586903042E-2</v>
      </c>
    </row>
    <row r="2043" spans="2:4" x14ac:dyDescent="0.3">
      <c r="B2043" s="16">
        <v>2011</v>
      </c>
      <c r="C2043" s="51">
        <v>0.2481264452981001</v>
      </c>
      <c r="D2043" s="52">
        <v>3.8516183192352484E-2</v>
      </c>
    </row>
    <row r="2044" spans="2:4" x14ac:dyDescent="0.3">
      <c r="B2044" s="16">
        <v>2012</v>
      </c>
      <c r="C2044" s="51">
        <v>0.26130870642726761</v>
      </c>
      <c r="D2044" s="52">
        <v>7.1237248490192334E-2</v>
      </c>
    </row>
    <row r="2045" spans="2:4" x14ac:dyDescent="0.3">
      <c r="B2045" s="16">
        <v>2013</v>
      </c>
      <c r="C2045" s="51">
        <v>0.26074233441300776</v>
      </c>
      <c r="D2045" s="52">
        <v>3.8915349981919652E-2</v>
      </c>
    </row>
    <row r="2046" spans="2:4" x14ac:dyDescent="0.3">
      <c r="B2046" s="16">
        <v>2014</v>
      </c>
      <c r="C2046" s="51">
        <v>0.24935838699121757</v>
      </c>
      <c r="D2046" s="52">
        <v>2.5149457831811283E-2</v>
      </c>
    </row>
    <row r="2047" spans="2:4" x14ac:dyDescent="0.3">
      <c r="B2047" s="16">
        <v>2015</v>
      </c>
      <c r="C2047" s="51">
        <v>0.2843664501350055</v>
      </c>
      <c r="D2047" s="52">
        <v>9.234405034942296E-2</v>
      </c>
    </row>
    <row r="2048" spans="2:4" x14ac:dyDescent="0.3">
      <c r="B2048" s="16">
        <v>2016</v>
      </c>
      <c r="C2048" s="51">
        <v>0.25468701916121678</v>
      </c>
      <c r="D2048" s="52">
        <v>1.9674183201821106E-2</v>
      </c>
    </row>
    <row r="2049" spans="2:4" x14ac:dyDescent="0.3">
      <c r="B2049" s="16">
        <v>2017</v>
      </c>
      <c r="C2049" s="51">
        <v>0.24874803244845886</v>
      </c>
      <c r="D2049" s="52">
        <v>6.5294591623333537E-2</v>
      </c>
    </row>
    <row r="2050" spans="2:4" x14ac:dyDescent="0.3">
      <c r="B2050" s="16">
        <v>2018</v>
      </c>
      <c r="C2050" s="51">
        <v>0.26218150516301919</v>
      </c>
      <c r="D2050" s="52">
        <v>7.6641095698451386E-2</v>
      </c>
    </row>
    <row r="2051" spans="2:4" x14ac:dyDescent="0.3">
      <c r="B2051" s="16">
        <v>2019</v>
      </c>
      <c r="C2051" s="51">
        <v>0.28246732236645633</v>
      </c>
      <c r="D2051" s="52">
        <v>-8.0195559747546809E-3</v>
      </c>
    </row>
    <row r="2052" spans="2:4" x14ac:dyDescent="0.3">
      <c r="B2052" s="16">
        <v>2020</v>
      </c>
      <c r="C2052" s="51">
        <v>0.26496424151862319</v>
      </c>
      <c r="D2052" s="52">
        <v>4.6484318074833664E-2</v>
      </c>
    </row>
    <row r="2053" spans="2:4" x14ac:dyDescent="0.3">
      <c r="B2053" s="16">
        <v>2021</v>
      </c>
      <c r="C2053" s="51">
        <v>0.26684872300974011</v>
      </c>
      <c r="D2053" s="52">
        <v>4.8079613840254221E-2</v>
      </c>
    </row>
    <row r="2054" spans="2:4" x14ac:dyDescent="0.3">
      <c r="B2054" s="16">
        <v>2022</v>
      </c>
      <c r="C2054" s="51">
        <v>0.29479165431114263</v>
      </c>
      <c r="D2054" s="52">
        <v>4.5977910264969911E-2</v>
      </c>
    </row>
    <row r="2055" spans="2:4" x14ac:dyDescent="0.3">
      <c r="B2055" s="16">
        <v>2023</v>
      </c>
      <c r="C2055" s="51">
        <v>0.28106804587822309</v>
      </c>
      <c r="D2055" s="52">
        <v>9.0212088840379692E-2</v>
      </c>
    </row>
    <row r="2056" spans="2:4" x14ac:dyDescent="0.3">
      <c r="B2056" s="16">
        <v>2024</v>
      </c>
      <c r="C2056" s="51">
        <v>0.26521067278542071</v>
      </c>
      <c r="D2056" s="52">
        <v>1.8441314587543403E-2</v>
      </c>
    </row>
    <row r="2057" spans="2:4" x14ac:dyDescent="0.3">
      <c r="B2057" s="16">
        <v>2025</v>
      </c>
      <c r="C2057" s="51">
        <v>0.26868528512087703</v>
      </c>
      <c r="D2057" s="52">
        <v>6.1018373165797217E-2</v>
      </c>
    </row>
    <row r="2058" spans="2:4" x14ac:dyDescent="0.3">
      <c r="B2058" s="16">
        <v>2026</v>
      </c>
      <c r="C2058" s="51">
        <v>0.25324012994591893</v>
      </c>
      <c r="D2058" s="52">
        <v>7.3495654398267857E-2</v>
      </c>
    </row>
    <row r="2059" spans="2:4" x14ac:dyDescent="0.3">
      <c r="B2059" s="16">
        <v>2027</v>
      </c>
      <c r="C2059" s="51">
        <v>0.25987498956986821</v>
      </c>
      <c r="D2059" s="52">
        <v>5.7452380300390141E-2</v>
      </c>
    </row>
    <row r="2060" spans="2:4" x14ac:dyDescent="0.3">
      <c r="B2060" s="16">
        <v>2028</v>
      </c>
      <c r="C2060" s="51">
        <v>0.25566380277542916</v>
      </c>
      <c r="D2060" s="52">
        <v>3.4952210287385786E-2</v>
      </c>
    </row>
    <row r="2061" spans="2:4" x14ac:dyDescent="0.3">
      <c r="B2061" s="16">
        <v>2029</v>
      </c>
      <c r="C2061" s="51">
        <v>0.25460192833190171</v>
      </c>
      <c r="D2061" s="52">
        <v>4.0194570966758963E-2</v>
      </c>
    </row>
    <row r="2062" spans="2:4" x14ac:dyDescent="0.3">
      <c r="B2062" s="16">
        <v>2030</v>
      </c>
      <c r="C2062" s="51">
        <v>0.26301228648557223</v>
      </c>
      <c r="D2062" s="52">
        <v>4.9681515652532537E-2</v>
      </c>
    </row>
    <row r="2063" spans="2:4" x14ac:dyDescent="0.3">
      <c r="B2063" s="16">
        <v>2031</v>
      </c>
      <c r="C2063" s="51">
        <v>0.25670986673937385</v>
      </c>
      <c r="D2063" s="52">
        <v>4.7604188998565056E-2</v>
      </c>
    </row>
    <row r="2064" spans="2:4" x14ac:dyDescent="0.3">
      <c r="B2064" s="16">
        <v>2032</v>
      </c>
      <c r="C2064" s="51">
        <v>0.25633619835204091</v>
      </c>
      <c r="D2064" s="52">
        <v>6.2712228882256332E-2</v>
      </c>
    </row>
    <row r="2065" spans="2:4" x14ac:dyDescent="0.3">
      <c r="B2065" s="16">
        <v>2033</v>
      </c>
      <c r="C2065" s="51">
        <v>0.26829564473492867</v>
      </c>
      <c r="D2065" s="52">
        <v>5.9206072112934931E-2</v>
      </c>
    </row>
    <row r="2066" spans="2:4" x14ac:dyDescent="0.3">
      <c r="B2066" s="16">
        <v>2034</v>
      </c>
      <c r="C2066" s="51">
        <v>0.25553226871978835</v>
      </c>
      <c r="D2066" s="52">
        <v>1.7004631251117314E-2</v>
      </c>
    </row>
    <row r="2067" spans="2:4" x14ac:dyDescent="0.3">
      <c r="B2067" s="16">
        <v>2035</v>
      </c>
      <c r="C2067" s="51">
        <v>0.27528663331790737</v>
      </c>
      <c r="D2067" s="52">
        <v>3.4538355499181439E-2</v>
      </c>
    </row>
    <row r="2068" spans="2:4" x14ac:dyDescent="0.3">
      <c r="B2068" s="16">
        <v>2036</v>
      </c>
      <c r="C2068" s="51">
        <v>0.27336784590053309</v>
      </c>
      <c r="D2068" s="52">
        <v>3.6264194018491104E-2</v>
      </c>
    </row>
    <row r="2069" spans="2:4" x14ac:dyDescent="0.3">
      <c r="B2069" s="16">
        <v>2037</v>
      </c>
      <c r="C2069" s="51">
        <v>0.28169292214307368</v>
      </c>
      <c r="D2069" s="52">
        <v>7.2142900889375985E-2</v>
      </c>
    </row>
    <row r="2070" spans="2:4" x14ac:dyDescent="0.3">
      <c r="B2070" s="16">
        <v>2038</v>
      </c>
      <c r="C2070" s="51">
        <v>0.28437453255604911</v>
      </c>
      <c r="D2070" s="52">
        <v>5.4660976178606789E-2</v>
      </c>
    </row>
    <row r="2071" spans="2:4" x14ac:dyDescent="0.3">
      <c r="B2071" s="16">
        <v>2039</v>
      </c>
      <c r="C2071" s="51">
        <v>0.2742323174990951</v>
      </c>
      <c r="D2071" s="52">
        <v>4.7743640917470902E-2</v>
      </c>
    </row>
    <row r="2072" spans="2:4" x14ac:dyDescent="0.3">
      <c r="B2072" s="16">
        <v>2040</v>
      </c>
      <c r="C2072" s="51">
        <v>0.26265911925422991</v>
      </c>
      <c r="D2072" s="52">
        <v>5.6942316166000678E-2</v>
      </c>
    </row>
    <row r="2073" spans="2:4" x14ac:dyDescent="0.3">
      <c r="B2073" s="16">
        <v>2041</v>
      </c>
      <c r="C2073" s="51">
        <v>0.26062256612445889</v>
      </c>
      <c r="D2073" s="52">
        <v>5.8962592786234447E-2</v>
      </c>
    </row>
    <row r="2074" spans="2:4" x14ac:dyDescent="0.3">
      <c r="B2074" s="16">
        <v>2042</v>
      </c>
      <c r="C2074" s="51">
        <v>0.27343576011004367</v>
      </c>
      <c r="D2074" s="52">
        <v>5.8367899682455301E-2</v>
      </c>
    </row>
    <row r="2075" spans="2:4" x14ac:dyDescent="0.3">
      <c r="B2075" s="16">
        <v>2043</v>
      </c>
      <c r="C2075" s="51">
        <v>0.27124760214113069</v>
      </c>
      <c r="D2075" s="52">
        <v>6.2141000443875341E-2</v>
      </c>
    </row>
    <row r="2076" spans="2:4" x14ac:dyDescent="0.3">
      <c r="B2076" s="16">
        <v>2044</v>
      </c>
      <c r="C2076" s="51">
        <v>0.272535203685279</v>
      </c>
      <c r="D2076" s="52">
        <v>9.1421811489368204E-2</v>
      </c>
    </row>
    <row r="2077" spans="2:4" x14ac:dyDescent="0.3">
      <c r="B2077" s="16">
        <v>2045</v>
      </c>
      <c r="C2077" s="51">
        <v>0.26202043748556864</v>
      </c>
      <c r="D2077" s="52">
        <v>2.1870744186249305E-3</v>
      </c>
    </row>
    <row r="2078" spans="2:4" x14ac:dyDescent="0.3">
      <c r="B2078" s="16">
        <v>2046</v>
      </c>
      <c r="C2078" s="51">
        <v>0.25381012062403713</v>
      </c>
      <c r="D2078" s="52">
        <v>2.6287226363643071E-2</v>
      </c>
    </row>
    <row r="2079" spans="2:4" x14ac:dyDescent="0.3">
      <c r="B2079" s="16">
        <v>2047</v>
      </c>
      <c r="C2079" s="51">
        <v>0.2526330489468081</v>
      </c>
      <c r="D2079" s="52">
        <v>6.0176204270562472E-2</v>
      </c>
    </row>
    <row r="2080" spans="2:4" x14ac:dyDescent="0.3">
      <c r="B2080" s="16">
        <v>2048</v>
      </c>
      <c r="C2080" s="51">
        <v>0.26316077079325095</v>
      </c>
      <c r="D2080" s="52">
        <v>2.9334832237213216E-2</v>
      </c>
    </row>
    <row r="2081" spans="2:4" x14ac:dyDescent="0.3">
      <c r="B2081" s="16">
        <v>2049</v>
      </c>
      <c r="C2081" s="51">
        <v>0.27288980444978289</v>
      </c>
      <c r="D2081" s="52">
        <v>8.5003023820659898E-2</v>
      </c>
    </row>
    <row r="2082" spans="2:4" x14ac:dyDescent="0.3">
      <c r="B2082" s="16">
        <v>2050</v>
      </c>
      <c r="C2082" s="51">
        <v>0.25111380165301711</v>
      </c>
      <c r="D2082" s="52">
        <v>1.2859003340060526E-2</v>
      </c>
    </row>
    <row r="2083" spans="2:4" x14ac:dyDescent="0.3">
      <c r="B2083" s="16">
        <v>2051</v>
      </c>
      <c r="C2083" s="51">
        <v>0.25754286215569078</v>
      </c>
      <c r="D2083" s="52">
        <v>4.2248952984595183E-2</v>
      </c>
    </row>
    <row r="2084" spans="2:4" x14ac:dyDescent="0.3">
      <c r="B2084" s="16">
        <v>2052</v>
      </c>
      <c r="C2084" s="51">
        <v>0.27596222263335868</v>
      </c>
      <c r="D2084" s="52">
        <v>3.2914034339943624E-2</v>
      </c>
    </row>
    <row r="2085" spans="2:4" x14ac:dyDescent="0.3">
      <c r="B2085" s="16">
        <v>2053</v>
      </c>
      <c r="C2085" s="51">
        <v>0.25723267606450156</v>
      </c>
      <c r="D2085" s="52">
        <v>6.5488740564487641E-2</v>
      </c>
    </row>
    <row r="2086" spans="2:4" x14ac:dyDescent="0.3">
      <c r="B2086" s="16">
        <v>2054</v>
      </c>
      <c r="C2086" s="51">
        <v>0.27789458595284761</v>
      </c>
      <c r="D2086" s="52">
        <v>5.1694847760121787E-2</v>
      </c>
    </row>
    <row r="2087" spans="2:4" x14ac:dyDescent="0.3">
      <c r="B2087" s="16">
        <v>2055</v>
      </c>
      <c r="C2087" s="51">
        <v>0.26175536764641216</v>
      </c>
      <c r="D2087" s="52">
        <v>2.0070127983841085E-2</v>
      </c>
    </row>
    <row r="2088" spans="2:4" x14ac:dyDescent="0.3">
      <c r="B2088" s="16">
        <v>2056</v>
      </c>
      <c r="C2088" s="51">
        <v>0.26131880687396608</v>
      </c>
      <c r="D2088" s="52">
        <v>5.1279451515994445E-2</v>
      </c>
    </row>
    <row r="2089" spans="2:4" x14ac:dyDescent="0.3">
      <c r="B2089" s="16">
        <v>2057</v>
      </c>
      <c r="C2089" s="51">
        <v>0.27205246925367205</v>
      </c>
      <c r="D2089" s="52">
        <v>2.5022286642201876E-2</v>
      </c>
    </row>
    <row r="2090" spans="2:4" x14ac:dyDescent="0.3">
      <c r="B2090" s="16">
        <v>2058</v>
      </c>
      <c r="C2090" s="51">
        <v>0.24727383034076636</v>
      </c>
      <c r="D2090" s="52">
        <v>3.3760856878866916E-2</v>
      </c>
    </row>
    <row r="2091" spans="2:4" x14ac:dyDescent="0.3">
      <c r="B2091" s="16">
        <v>2059</v>
      </c>
      <c r="C2091" s="51">
        <v>0.28117611761166544</v>
      </c>
      <c r="D2091" s="52">
        <v>6.1040796825912944E-2</v>
      </c>
    </row>
    <row r="2092" spans="2:4" x14ac:dyDescent="0.3">
      <c r="B2092" s="16">
        <v>2060</v>
      </c>
      <c r="C2092" s="51">
        <v>0.27174568147556771</v>
      </c>
      <c r="D2092" s="52">
        <v>6.4696854758947153E-2</v>
      </c>
    </row>
    <row r="2093" spans="2:4" x14ac:dyDescent="0.3">
      <c r="B2093" s="16">
        <v>2061</v>
      </c>
      <c r="C2093" s="51">
        <v>0.27044711737798527</v>
      </c>
      <c r="D2093" s="52">
        <v>5.8517938289108812E-2</v>
      </c>
    </row>
    <row r="2094" spans="2:4" x14ac:dyDescent="0.3">
      <c r="B2094" s="16">
        <v>2062</v>
      </c>
      <c r="C2094" s="51">
        <v>0.24846555722242217</v>
      </c>
      <c r="D2094" s="52">
        <v>4.2027138643362411E-2</v>
      </c>
    </row>
    <row r="2095" spans="2:4" x14ac:dyDescent="0.3">
      <c r="B2095" s="16">
        <v>2063</v>
      </c>
      <c r="C2095" s="51">
        <v>0.26872694311680762</v>
      </c>
      <c r="D2095" s="52">
        <v>5.8262290800257764E-2</v>
      </c>
    </row>
    <row r="2096" spans="2:4" x14ac:dyDescent="0.3">
      <c r="B2096" s="16">
        <v>2064</v>
      </c>
      <c r="C2096" s="51">
        <v>0.25914291948890761</v>
      </c>
      <c r="D2096" s="52">
        <v>6.9864913885612723E-2</v>
      </c>
    </row>
    <row r="2097" spans="2:4" x14ac:dyDescent="0.3">
      <c r="B2097" s="16">
        <v>2065</v>
      </c>
      <c r="C2097" s="51">
        <v>0.24107748676658616</v>
      </c>
      <c r="D2097" s="52">
        <v>2.6920944727589428E-2</v>
      </c>
    </row>
    <row r="2098" spans="2:4" x14ac:dyDescent="0.3">
      <c r="B2098" s="16">
        <v>2066</v>
      </c>
      <c r="C2098" s="51">
        <v>0.28326799586905388</v>
      </c>
      <c r="D2098" s="52">
        <v>2.1864614916899047E-3</v>
      </c>
    </row>
    <row r="2099" spans="2:4" x14ac:dyDescent="0.3">
      <c r="B2099" s="16">
        <v>2067</v>
      </c>
      <c r="C2099" s="51">
        <v>0.27347792540442772</v>
      </c>
      <c r="D2099" s="52">
        <v>8.8471489362137945E-2</v>
      </c>
    </row>
    <row r="2100" spans="2:4" x14ac:dyDescent="0.3">
      <c r="B2100" s="16">
        <v>2068</v>
      </c>
      <c r="C2100" s="51">
        <v>0.28278793481053749</v>
      </c>
      <c r="D2100" s="52">
        <v>1.4375119886088604E-2</v>
      </c>
    </row>
    <row r="2101" spans="2:4" x14ac:dyDescent="0.3">
      <c r="B2101" s="16">
        <v>2069</v>
      </c>
      <c r="C2101" s="51">
        <v>0.2878201593011101</v>
      </c>
      <c r="D2101" s="52">
        <v>6.3708898462102412E-2</v>
      </c>
    </row>
    <row r="2102" spans="2:4" x14ac:dyDescent="0.3">
      <c r="B2102" s="16">
        <v>2070</v>
      </c>
      <c r="C2102" s="51">
        <v>0.24804314384832729</v>
      </c>
      <c r="D2102" s="52">
        <v>3.1311016986018181E-2</v>
      </c>
    </row>
    <row r="2103" spans="2:4" x14ac:dyDescent="0.3">
      <c r="B2103" s="16">
        <v>2071</v>
      </c>
      <c r="C2103" s="51">
        <v>0.27711309315666172</v>
      </c>
      <c r="D2103" s="52">
        <v>6.5190525166465951E-2</v>
      </c>
    </row>
    <row r="2104" spans="2:4" x14ac:dyDescent="0.3">
      <c r="B2104" s="16">
        <v>2072</v>
      </c>
      <c r="C2104" s="51">
        <v>0.25782537295582386</v>
      </c>
      <c r="D2104" s="52">
        <v>2.3960555761656989E-2</v>
      </c>
    </row>
    <row r="2105" spans="2:4" x14ac:dyDescent="0.3">
      <c r="B2105" s="16">
        <v>2073</v>
      </c>
      <c r="C2105" s="51">
        <v>0.25591525910066781</v>
      </c>
      <c r="D2105" s="52">
        <v>1.7392837838714044E-2</v>
      </c>
    </row>
    <row r="2106" spans="2:4" x14ac:dyDescent="0.3">
      <c r="B2106" s="16">
        <v>2074</v>
      </c>
      <c r="C2106" s="51">
        <v>0.26626899773200874</v>
      </c>
      <c r="D2106" s="52">
        <v>6.8877259221653657E-3</v>
      </c>
    </row>
    <row r="2107" spans="2:4" x14ac:dyDescent="0.3">
      <c r="B2107" s="16">
        <v>2075</v>
      </c>
      <c r="C2107" s="51">
        <v>0.26934715690107786</v>
      </c>
      <c r="D2107" s="52">
        <v>6.8190138157389377E-2</v>
      </c>
    </row>
    <row r="2108" spans="2:4" x14ac:dyDescent="0.3">
      <c r="B2108" s="16">
        <v>2076</v>
      </c>
      <c r="C2108" s="51">
        <v>0.26670086142639926</v>
      </c>
      <c r="D2108" s="52">
        <v>6.3223879746604858E-2</v>
      </c>
    </row>
    <row r="2109" spans="2:4" x14ac:dyDescent="0.3">
      <c r="B2109" s="16">
        <v>2077</v>
      </c>
      <c r="C2109" s="51">
        <v>0.24793475044459801</v>
      </c>
      <c r="D2109" s="52">
        <v>4.8589903802461254E-2</v>
      </c>
    </row>
    <row r="2110" spans="2:4" x14ac:dyDescent="0.3">
      <c r="B2110" s="16">
        <v>2078</v>
      </c>
      <c r="C2110" s="51">
        <v>0.24309719090846221</v>
      </c>
      <c r="D2110" s="52">
        <v>7.6157616815663493E-2</v>
      </c>
    </row>
    <row r="2111" spans="2:4" x14ac:dyDescent="0.3">
      <c r="B2111" s="16">
        <v>2079</v>
      </c>
      <c r="C2111" s="51">
        <v>0.25220420751855693</v>
      </c>
      <c r="D2111" s="52">
        <v>4.2169726100002865E-2</v>
      </c>
    </row>
    <row r="2112" spans="2:4" x14ac:dyDescent="0.3">
      <c r="B2112" s="16">
        <v>2080</v>
      </c>
      <c r="C2112" s="51">
        <v>0.24682301939672313</v>
      </c>
      <c r="D2112" s="52">
        <v>7.8448739210002463E-2</v>
      </c>
    </row>
    <row r="2113" spans="2:4" x14ac:dyDescent="0.3">
      <c r="B2113" s="16">
        <v>2081</v>
      </c>
      <c r="C2113" s="51">
        <v>0.25787269361764315</v>
      </c>
      <c r="D2113" s="52">
        <v>4.9847335435097596E-2</v>
      </c>
    </row>
    <row r="2114" spans="2:4" x14ac:dyDescent="0.3">
      <c r="B2114" s="16">
        <v>2082</v>
      </c>
      <c r="C2114" s="51">
        <v>0.2685637854635069</v>
      </c>
      <c r="D2114" s="52">
        <v>8.3956454572896175E-2</v>
      </c>
    </row>
    <row r="2115" spans="2:4" x14ac:dyDescent="0.3">
      <c r="B2115" s="16">
        <v>2083</v>
      </c>
      <c r="C2115" s="51">
        <v>0.26515489722107083</v>
      </c>
      <c r="D2115" s="52">
        <v>1.1443734537549301E-2</v>
      </c>
    </row>
    <row r="2116" spans="2:4" x14ac:dyDescent="0.3">
      <c r="B2116" s="16">
        <v>2084</v>
      </c>
      <c r="C2116" s="51">
        <v>0.26873947680986665</v>
      </c>
      <c r="D2116" s="52">
        <v>3.484317195244116E-2</v>
      </c>
    </row>
    <row r="2117" spans="2:4" x14ac:dyDescent="0.3">
      <c r="B2117" s="16">
        <v>2085</v>
      </c>
      <c r="C2117" s="51">
        <v>0.262911619043941</v>
      </c>
      <c r="D2117" s="52">
        <v>3.9029163081935117E-2</v>
      </c>
    </row>
    <row r="2118" spans="2:4" x14ac:dyDescent="0.3">
      <c r="B2118" s="16">
        <v>2086</v>
      </c>
      <c r="C2118" s="51">
        <v>0.25890889879626644</v>
      </c>
      <c r="D2118" s="52">
        <v>8.147687273716607E-2</v>
      </c>
    </row>
    <row r="2119" spans="2:4" x14ac:dyDescent="0.3">
      <c r="B2119" s="16">
        <v>2087</v>
      </c>
      <c r="C2119" s="51">
        <v>0.26602901397223316</v>
      </c>
      <c r="D2119" s="52">
        <v>6.9724042134725578E-2</v>
      </c>
    </row>
    <row r="2120" spans="2:4" x14ac:dyDescent="0.3">
      <c r="B2120" s="16">
        <v>2088</v>
      </c>
      <c r="C2120" s="51">
        <v>0.25853531637702015</v>
      </c>
      <c r="D2120" s="52">
        <v>7.1760182430541802E-2</v>
      </c>
    </row>
    <row r="2121" spans="2:4" x14ac:dyDescent="0.3">
      <c r="B2121" s="16">
        <v>2089</v>
      </c>
      <c r="C2121" s="51">
        <v>0.30264583844073661</v>
      </c>
      <c r="D2121" s="52">
        <v>3.8921215642509818E-2</v>
      </c>
    </row>
    <row r="2122" spans="2:4" x14ac:dyDescent="0.3">
      <c r="B2122" s="16">
        <v>2090</v>
      </c>
      <c r="C2122" s="51">
        <v>0.25983226123434666</v>
      </c>
      <c r="D2122" s="52">
        <v>4.3886157496347104E-2</v>
      </c>
    </row>
    <row r="2123" spans="2:4" x14ac:dyDescent="0.3">
      <c r="B2123" s="16">
        <v>2091</v>
      </c>
      <c r="C2123" s="51">
        <v>0.25229861405881926</v>
      </c>
      <c r="D2123" s="52">
        <v>8.3788472534411393E-2</v>
      </c>
    </row>
    <row r="2124" spans="2:4" x14ac:dyDescent="0.3">
      <c r="B2124" s="16">
        <v>2092</v>
      </c>
      <c r="C2124" s="51">
        <v>0.26453733269156571</v>
      </c>
      <c r="D2124" s="52">
        <v>6.9164996190460223E-2</v>
      </c>
    </row>
    <row r="2125" spans="2:4" x14ac:dyDescent="0.3">
      <c r="B2125" s="16">
        <v>2093</v>
      </c>
      <c r="C2125" s="51">
        <v>0.27274792007790755</v>
      </c>
      <c r="D2125" s="52">
        <v>4.4932578656056432E-2</v>
      </c>
    </row>
    <row r="2126" spans="2:4" x14ac:dyDescent="0.3">
      <c r="B2126" s="16">
        <v>2094</v>
      </c>
      <c r="C2126" s="51">
        <v>0.25989989765352972</v>
      </c>
      <c r="D2126" s="52">
        <v>7.3310129886908548E-2</v>
      </c>
    </row>
    <row r="2127" spans="2:4" x14ac:dyDescent="0.3">
      <c r="B2127" s="16">
        <v>2095</v>
      </c>
      <c r="C2127" s="51">
        <v>0.26176419823145769</v>
      </c>
      <c r="D2127" s="52">
        <v>3.1390989818688916E-2</v>
      </c>
    </row>
    <row r="2128" spans="2:4" x14ac:dyDescent="0.3">
      <c r="B2128" s="16">
        <v>2096</v>
      </c>
      <c r="C2128" s="51">
        <v>0.26213619449162107</v>
      </c>
      <c r="D2128" s="52">
        <v>6.2280183699483398E-2</v>
      </c>
    </row>
    <row r="2129" spans="2:4" x14ac:dyDescent="0.3">
      <c r="B2129" s="16">
        <v>2097</v>
      </c>
      <c r="C2129" s="51">
        <v>0.26831040170156495</v>
      </c>
      <c r="D2129" s="52">
        <v>1.3053173514557363E-2</v>
      </c>
    </row>
    <row r="2130" spans="2:4" x14ac:dyDescent="0.3">
      <c r="B2130" s="16">
        <v>2098</v>
      </c>
      <c r="C2130" s="51">
        <v>0.26209481971320769</v>
      </c>
      <c r="D2130" s="52">
        <v>3.6398157983366194E-2</v>
      </c>
    </row>
    <row r="2131" spans="2:4" x14ac:dyDescent="0.3">
      <c r="B2131" s="16">
        <v>2099</v>
      </c>
      <c r="C2131" s="51">
        <v>0.25056055123404197</v>
      </c>
      <c r="D2131" s="52">
        <v>5.8580428873613977E-2</v>
      </c>
    </row>
    <row r="2132" spans="2:4" x14ac:dyDescent="0.3">
      <c r="B2132" s="16">
        <v>2100</v>
      </c>
      <c r="C2132" s="51">
        <v>0.26033599650402867</v>
      </c>
      <c r="D2132" s="52">
        <v>6.6628757000828875E-2</v>
      </c>
    </row>
    <row r="2133" spans="2:4" x14ac:dyDescent="0.3">
      <c r="B2133" s="16">
        <v>2101</v>
      </c>
      <c r="C2133" s="51">
        <v>0.26638963858536097</v>
      </c>
      <c r="D2133" s="52">
        <v>6.0819013639444426E-2</v>
      </c>
    </row>
    <row r="2134" spans="2:4" x14ac:dyDescent="0.3">
      <c r="B2134" s="16">
        <v>2102</v>
      </c>
      <c r="C2134" s="51">
        <v>0.27186409631772013</v>
      </c>
      <c r="D2134" s="52">
        <v>3.9295655014680964E-2</v>
      </c>
    </row>
    <row r="2135" spans="2:4" x14ac:dyDescent="0.3">
      <c r="B2135" s="16">
        <v>2103</v>
      </c>
      <c r="C2135" s="51">
        <v>0.28992319392223614</v>
      </c>
      <c r="D2135" s="52">
        <v>5.2336782597738503E-2</v>
      </c>
    </row>
    <row r="2136" spans="2:4" x14ac:dyDescent="0.3">
      <c r="B2136" s="16">
        <v>2104</v>
      </c>
      <c r="C2136" s="51">
        <v>0.26157645243449229</v>
      </c>
      <c r="D2136" s="52">
        <v>7.1339433334194263E-2</v>
      </c>
    </row>
    <row r="2137" spans="2:4" x14ac:dyDescent="0.3">
      <c r="B2137" s="16">
        <v>2105</v>
      </c>
      <c r="C2137" s="51">
        <v>0.27047379455429821</v>
      </c>
      <c r="D2137" s="52">
        <v>1.2306834319640712E-2</v>
      </c>
    </row>
    <row r="2138" spans="2:4" x14ac:dyDescent="0.3">
      <c r="B2138" s="16">
        <v>2106</v>
      </c>
      <c r="C2138" s="51">
        <v>0.27790500118105538</v>
      </c>
      <c r="D2138" s="52">
        <v>8.0221913669014114E-2</v>
      </c>
    </row>
    <row r="2139" spans="2:4" x14ac:dyDescent="0.3">
      <c r="B2139" s="16">
        <v>2107</v>
      </c>
      <c r="C2139" s="51">
        <v>0.27348799727574813</v>
      </c>
      <c r="D2139" s="52">
        <v>5.2380472994302693E-2</v>
      </c>
    </row>
    <row r="2140" spans="2:4" x14ac:dyDescent="0.3">
      <c r="B2140" s="16">
        <v>2108</v>
      </c>
      <c r="C2140" s="51">
        <v>0.25667662175630562</v>
      </c>
      <c r="D2140" s="52">
        <v>3.1911038277939695E-3</v>
      </c>
    </row>
    <row r="2141" spans="2:4" x14ac:dyDescent="0.3">
      <c r="B2141" s="16">
        <v>2109</v>
      </c>
      <c r="C2141" s="51">
        <v>0.2570054482561005</v>
      </c>
      <c r="D2141" s="52">
        <v>1.945280332050256E-3</v>
      </c>
    </row>
    <row r="2142" spans="2:4" x14ac:dyDescent="0.3">
      <c r="B2142" s="16">
        <v>2110</v>
      </c>
      <c r="C2142" s="51">
        <v>0.27007307300252104</v>
      </c>
      <c r="D2142" s="52">
        <v>5.1016237489868138E-2</v>
      </c>
    </row>
    <row r="2143" spans="2:4" x14ac:dyDescent="0.3">
      <c r="B2143" s="16">
        <v>2111</v>
      </c>
      <c r="C2143" s="51">
        <v>0.30367454326659654</v>
      </c>
      <c r="D2143" s="52">
        <v>5.9066341238063709E-2</v>
      </c>
    </row>
    <row r="2144" spans="2:4" x14ac:dyDescent="0.3">
      <c r="B2144" s="16">
        <v>2112</v>
      </c>
      <c r="C2144" s="51">
        <v>0.264449841272831</v>
      </c>
      <c r="D2144" s="52">
        <v>5.7712107291034473E-2</v>
      </c>
    </row>
    <row r="2145" spans="2:4" x14ac:dyDescent="0.3">
      <c r="B2145" s="16">
        <v>2113</v>
      </c>
      <c r="C2145" s="51">
        <v>0.26416259331751007</v>
      </c>
      <c r="D2145" s="52">
        <v>-4.3638061226336719E-3</v>
      </c>
    </row>
    <row r="2146" spans="2:4" x14ac:dyDescent="0.3">
      <c r="B2146" s="16">
        <v>2114</v>
      </c>
      <c r="C2146" s="51">
        <v>0.26303468917891304</v>
      </c>
      <c r="D2146" s="52">
        <v>7.1230182553962629E-2</v>
      </c>
    </row>
    <row r="2147" spans="2:4" x14ac:dyDescent="0.3">
      <c r="B2147" s="16">
        <v>2115</v>
      </c>
      <c r="C2147" s="51">
        <v>0.27720401162836894</v>
      </c>
      <c r="D2147" s="52">
        <v>2.9861538165740661E-2</v>
      </c>
    </row>
    <row r="2148" spans="2:4" x14ac:dyDescent="0.3">
      <c r="B2148" s="16">
        <v>2116</v>
      </c>
      <c r="C2148" s="51">
        <v>0.26263862445767072</v>
      </c>
      <c r="D2148" s="52">
        <v>-6.8982867245312718E-3</v>
      </c>
    </row>
    <row r="2149" spans="2:4" x14ac:dyDescent="0.3">
      <c r="B2149" s="16">
        <v>2117</v>
      </c>
      <c r="C2149" s="51">
        <v>0.25688505251769717</v>
      </c>
      <c r="D2149" s="52">
        <v>4.8564996422600849E-2</v>
      </c>
    </row>
    <row r="2150" spans="2:4" x14ac:dyDescent="0.3">
      <c r="B2150" s="16">
        <v>2118</v>
      </c>
      <c r="C2150" s="51">
        <v>0.26700038267729187</v>
      </c>
      <c r="D2150" s="52">
        <v>-2.9299291449932929E-3</v>
      </c>
    </row>
    <row r="2151" spans="2:4" x14ac:dyDescent="0.3">
      <c r="B2151" s="16">
        <v>2119</v>
      </c>
      <c r="C2151" s="51">
        <v>0.25501491524101266</v>
      </c>
      <c r="D2151" s="52">
        <v>9.5681006663206933E-2</v>
      </c>
    </row>
    <row r="2152" spans="2:4" x14ac:dyDescent="0.3">
      <c r="B2152" s="16">
        <v>2120</v>
      </c>
      <c r="C2152" s="51">
        <v>0.28831663097086224</v>
      </c>
      <c r="D2152" s="52">
        <v>7.0305719712426593E-2</v>
      </c>
    </row>
    <row r="2153" spans="2:4" x14ac:dyDescent="0.3">
      <c r="B2153" s="16">
        <v>2121</v>
      </c>
      <c r="C2153" s="51">
        <v>0.26724837410662022</v>
      </c>
      <c r="D2153" s="52">
        <v>4.8231306304967969E-2</v>
      </c>
    </row>
    <row r="2154" spans="2:4" x14ac:dyDescent="0.3">
      <c r="B2154" s="16">
        <v>2122</v>
      </c>
      <c r="C2154" s="51">
        <v>0.30543310729012757</v>
      </c>
      <c r="D2154" s="52">
        <v>4.5854321399348336E-2</v>
      </c>
    </row>
    <row r="2155" spans="2:4" x14ac:dyDescent="0.3">
      <c r="B2155" s="16">
        <v>2123</v>
      </c>
      <c r="C2155" s="51">
        <v>0.25979880552899848</v>
      </c>
      <c r="D2155" s="52">
        <v>2.3692059592249314E-2</v>
      </c>
    </row>
    <row r="2156" spans="2:4" x14ac:dyDescent="0.3">
      <c r="B2156" s="16">
        <v>2124</v>
      </c>
      <c r="C2156" s="51">
        <v>0.28500005073800366</v>
      </c>
      <c r="D2156" s="52">
        <v>3.7447476943370833E-2</v>
      </c>
    </row>
    <row r="2157" spans="2:4" x14ac:dyDescent="0.3">
      <c r="B2157" s="16">
        <v>2125</v>
      </c>
      <c r="C2157" s="51">
        <v>0.26702678444042066</v>
      </c>
      <c r="D2157" s="52">
        <v>9.4742225495930948E-2</v>
      </c>
    </row>
    <row r="2158" spans="2:4" x14ac:dyDescent="0.3">
      <c r="B2158" s="16">
        <v>2126</v>
      </c>
      <c r="C2158" s="51">
        <v>0.2801313666959338</v>
      </c>
      <c r="D2158" s="52">
        <v>6.177743861829077E-2</v>
      </c>
    </row>
    <row r="2159" spans="2:4" x14ac:dyDescent="0.3">
      <c r="B2159" s="16">
        <v>2127</v>
      </c>
      <c r="C2159" s="51">
        <v>0.27601008222764173</v>
      </c>
      <c r="D2159" s="52">
        <v>5.2641049669101242E-2</v>
      </c>
    </row>
    <row r="2160" spans="2:4" x14ac:dyDescent="0.3">
      <c r="B2160" s="16">
        <v>2128</v>
      </c>
      <c r="C2160" s="51">
        <v>0.26403482297986691</v>
      </c>
      <c r="D2160" s="52">
        <v>3.4066709677290384E-2</v>
      </c>
    </row>
    <row r="2161" spans="2:4" x14ac:dyDescent="0.3">
      <c r="B2161" s="16">
        <v>2129</v>
      </c>
      <c r="C2161" s="51">
        <v>0.2503763166605863</v>
      </c>
      <c r="D2161" s="52">
        <v>4.7292918657840501E-2</v>
      </c>
    </row>
    <row r="2162" spans="2:4" x14ac:dyDescent="0.3">
      <c r="B2162" s="16">
        <v>2130</v>
      </c>
      <c r="C2162" s="51">
        <v>0.25677105986834869</v>
      </c>
      <c r="D2162" s="52">
        <v>4.6985493551116003E-2</v>
      </c>
    </row>
    <row r="2163" spans="2:4" x14ac:dyDescent="0.3">
      <c r="B2163" s="16">
        <v>2131</v>
      </c>
      <c r="C2163" s="51">
        <v>0.26856821973558159</v>
      </c>
      <c r="D2163" s="52">
        <v>4.5702114161622724E-2</v>
      </c>
    </row>
    <row r="2164" spans="2:4" x14ac:dyDescent="0.3">
      <c r="B2164" s="16">
        <v>2132</v>
      </c>
      <c r="C2164" s="51">
        <v>0.28581101013176169</v>
      </c>
      <c r="D2164" s="52">
        <v>7.1579776386731617E-2</v>
      </c>
    </row>
    <row r="2165" spans="2:4" x14ac:dyDescent="0.3">
      <c r="B2165" s="16">
        <v>2133</v>
      </c>
      <c r="C2165" s="51">
        <v>0.26593085367853359</v>
      </c>
      <c r="D2165" s="52">
        <v>7.0030920549934109E-2</v>
      </c>
    </row>
    <row r="2166" spans="2:4" x14ac:dyDescent="0.3">
      <c r="B2166" s="16">
        <v>2134</v>
      </c>
      <c r="C2166" s="51">
        <v>0.25659775229847553</v>
      </c>
      <c r="D2166" s="52">
        <v>2.6131306638868149E-2</v>
      </c>
    </row>
    <row r="2167" spans="2:4" x14ac:dyDescent="0.3">
      <c r="B2167" s="16">
        <v>2135</v>
      </c>
      <c r="C2167" s="51">
        <v>0.25747092684401013</v>
      </c>
      <c r="D2167" s="52">
        <v>2.314694267952655E-2</v>
      </c>
    </row>
    <row r="2168" spans="2:4" x14ac:dyDescent="0.3">
      <c r="B2168" s="16">
        <v>2136</v>
      </c>
      <c r="C2168" s="51">
        <v>0.24955069848891073</v>
      </c>
      <c r="D2168" s="52">
        <v>5.7605307076648724E-2</v>
      </c>
    </row>
    <row r="2169" spans="2:4" x14ac:dyDescent="0.3">
      <c r="B2169" s="16">
        <v>2137</v>
      </c>
      <c r="C2169" s="51">
        <v>0.2828488202210121</v>
      </c>
      <c r="D2169" s="52">
        <v>5.0629307422807107E-2</v>
      </c>
    </row>
    <row r="2170" spans="2:4" x14ac:dyDescent="0.3">
      <c r="B2170" s="16">
        <v>2138</v>
      </c>
      <c r="C2170" s="51">
        <v>0.26023445039623672</v>
      </c>
      <c r="D2170" s="52">
        <v>8.0605798663904993E-3</v>
      </c>
    </row>
    <row r="2171" spans="2:4" x14ac:dyDescent="0.3">
      <c r="B2171" s="16">
        <v>2139</v>
      </c>
      <c r="C2171" s="51">
        <v>0.26622066182686122</v>
      </c>
      <c r="D2171" s="52">
        <v>5.1125671179925232E-2</v>
      </c>
    </row>
    <row r="2172" spans="2:4" x14ac:dyDescent="0.3">
      <c r="B2172" s="16">
        <v>2140</v>
      </c>
      <c r="C2172" s="51">
        <v>0.26538507484691004</v>
      </c>
      <c r="D2172" s="52">
        <v>5.0534174933844295E-2</v>
      </c>
    </row>
    <row r="2173" spans="2:4" x14ac:dyDescent="0.3">
      <c r="B2173" s="16">
        <v>2141</v>
      </c>
      <c r="C2173" s="51">
        <v>0.25348484919721431</v>
      </c>
      <c r="D2173" s="52">
        <v>7.5161461688392134E-2</v>
      </c>
    </row>
    <row r="2174" spans="2:4" x14ac:dyDescent="0.3">
      <c r="B2174" s="16">
        <v>2142</v>
      </c>
      <c r="C2174" s="51">
        <v>0.25593332522300111</v>
      </c>
      <c r="D2174" s="52">
        <v>5.9462304164589197E-2</v>
      </c>
    </row>
    <row r="2175" spans="2:4" x14ac:dyDescent="0.3">
      <c r="B2175" s="16">
        <v>2143</v>
      </c>
      <c r="C2175" s="51">
        <v>0.29480060691088938</v>
      </c>
      <c r="D2175" s="52">
        <v>4.8051781181907512E-2</v>
      </c>
    </row>
    <row r="2176" spans="2:4" x14ac:dyDescent="0.3">
      <c r="B2176" s="16">
        <v>2144</v>
      </c>
      <c r="C2176" s="51">
        <v>0.2521963659296525</v>
      </c>
      <c r="D2176" s="52">
        <v>4.5383674966645388E-2</v>
      </c>
    </row>
    <row r="2177" spans="2:4" x14ac:dyDescent="0.3">
      <c r="B2177" s="16">
        <v>2145</v>
      </c>
      <c r="C2177" s="51">
        <v>0.25676898483966892</v>
      </c>
      <c r="D2177" s="52">
        <v>5.3840884000711325E-2</v>
      </c>
    </row>
    <row r="2178" spans="2:4" x14ac:dyDescent="0.3">
      <c r="B2178" s="16">
        <v>2146</v>
      </c>
      <c r="C2178" s="51">
        <v>0.26748117452909093</v>
      </c>
      <c r="D2178" s="52">
        <v>3.1594283026387143E-2</v>
      </c>
    </row>
    <row r="2179" spans="2:4" x14ac:dyDescent="0.3">
      <c r="B2179" s="16">
        <v>2147</v>
      </c>
      <c r="C2179" s="51">
        <v>0.26665028374350569</v>
      </c>
      <c r="D2179" s="52">
        <v>7.6722617013855951E-2</v>
      </c>
    </row>
    <row r="2180" spans="2:4" x14ac:dyDescent="0.3">
      <c r="B2180" s="16">
        <v>2148</v>
      </c>
      <c r="C2180" s="51">
        <v>0.25164925580128217</v>
      </c>
      <c r="D2180" s="52">
        <v>3.0340719497456241E-2</v>
      </c>
    </row>
    <row r="2181" spans="2:4" x14ac:dyDescent="0.3">
      <c r="B2181" s="16">
        <v>2149</v>
      </c>
      <c r="C2181" s="51">
        <v>0.26059015770097815</v>
      </c>
      <c r="D2181" s="52">
        <v>5.5466708151108678E-2</v>
      </c>
    </row>
    <row r="2182" spans="2:4" x14ac:dyDescent="0.3">
      <c r="B2182" s="16">
        <v>2150</v>
      </c>
      <c r="C2182" s="51">
        <v>0.26556151400036548</v>
      </c>
      <c r="D2182" s="52">
        <v>2.7975373613997205E-2</v>
      </c>
    </row>
    <row r="2183" spans="2:4" x14ac:dyDescent="0.3">
      <c r="B2183" s="16">
        <v>2151</v>
      </c>
      <c r="C2183" s="51">
        <v>0.24495387971087076</v>
      </c>
      <c r="D2183" s="52">
        <v>5.411996914785501E-2</v>
      </c>
    </row>
    <row r="2184" spans="2:4" x14ac:dyDescent="0.3">
      <c r="B2184" s="16">
        <v>2152</v>
      </c>
      <c r="C2184" s="51">
        <v>0.26213295708738993</v>
      </c>
      <c r="D2184" s="52">
        <v>4.5637365373258285E-2</v>
      </c>
    </row>
    <row r="2185" spans="2:4" x14ac:dyDescent="0.3">
      <c r="B2185" s="16">
        <v>2153</v>
      </c>
      <c r="C2185" s="51">
        <v>0.25208458753974988</v>
      </c>
      <c r="D2185" s="52">
        <v>2.4703072461242839E-2</v>
      </c>
    </row>
    <row r="2186" spans="2:4" x14ac:dyDescent="0.3">
      <c r="B2186" s="16">
        <v>2154</v>
      </c>
      <c r="C2186" s="51">
        <v>0.25588004044493295</v>
      </c>
      <c r="D2186" s="52">
        <v>4.8387362326804947E-2</v>
      </c>
    </row>
    <row r="2187" spans="2:4" x14ac:dyDescent="0.3">
      <c r="B2187" s="16">
        <v>2155</v>
      </c>
      <c r="C2187" s="51">
        <v>0.25854095159279816</v>
      </c>
      <c r="D2187" s="52">
        <v>4.1887402966774241E-2</v>
      </c>
    </row>
    <row r="2188" spans="2:4" x14ac:dyDescent="0.3">
      <c r="B2188" s="16">
        <v>2156</v>
      </c>
      <c r="C2188" s="51">
        <v>0.25409140981612</v>
      </c>
      <c r="D2188" s="52">
        <v>2.7043238456041105E-2</v>
      </c>
    </row>
    <row r="2189" spans="2:4" x14ac:dyDescent="0.3">
      <c r="B2189" s="16">
        <v>2157</v>
      </c>
      <c r="C2189" s="51">
        <v>0.26402162953849306</v>
      </c>
      <c r="D2189" s="52">
        <v>2.107801932437571E-2</v>
      </c>
    </row>
    <row r="2190" spans="2:4" x14ac:dyDescent="0.3">
      <c r="B2190" s="16">
        <v>2158</v>
      </c>
      <c r="C2190" s="51">
        <v>0.26607739691643673</v>
      </c>
      <c r="D2190" s="52">
        <v>2.4748783292112889E-2</v>
      </c>
    </row>
    <row r="2191" spans="2:4" x14ac:dyDescent="0.3">
      <c r="B2191" s="16">
        <v>2159</v>
      </c>
      <c r="C2191" s="51">
        <v>0.24879220112551276</v>
      </c>
      <c r="D2191" s="52">
        <v>8.9906231665792036E-2</v>
      </c>
    </row>
    <row r="2192" spans="2:4" x14ac:dyDescent="0.3">
      <c r="B2192" s="16">
        <v>2160</v>
      </c>
      <c r="C2192" s="51">
        <v>0.26979214202089424</v>
      </c>
      <c r="D2192" s="52">
        <v>5.6298159719057904E-2</v>
      </c>
    </row>
    <row r="2193" spans="2:4" x14ac:dyDescent="0.3">
      <c r="B2193" s="16">
        <v>2161</v>
      </c>
      <c r="C2193" s="51">
        <v>0.2683458977363789</v>
      </c>
      <c r="D2193" s="52">
        <v>6.0484980916314837E-2</v>
      </c>
    </row>
    <row r="2194" spans="2:4" x14ac:dyDescent="0.3">
      <c r="B2194" s="16">
        <v>2162</v>
      </c>
      <c r="C2194" s="51">
        <v>0.27367691058225113</v>
      </c>
      <c r="D2194" s="52">
        <v>6.0576284188036608E-2</v>
      </c>
    </row>
    <row r="2195" spans="2:4" x14ac:dyDescent="0.3">
      <c r="B2195" s="16">
        <v>2163</v>
      </c>
      <c r="C2195" s="51">
        <v>0.27059350172681063</v>
      </c>
      <c r="D2195" s="52">
        <v>1.8437031709687742E-2</v>
      </c>
    </row>
    <row r="2196" spans="2:4" x14ac:dyDescent="0.3">
      <c r="B2196" s="16">
        <v>2164</v>
      </c>
      <c r="C2196" s="51">
        <v>0.27456685998041458</v>
      </c>
      <c r="D2196" s="52">
        <v>1.3728303336480674E-2</v>
      </c>
    </row>
    <row r="2197" spans="2:4" x14ac:dyDescent="0.3">
      <c r="B2197" s="16">
        <v>2165</v>
      </c>
      <c r="C2197" s="51">
        <v>0.24986983544635435</v>
      </c>
      <c r="D2197" s="52">
        <v>6.2813798113298555E-2</v>
      </c>
    </row>
    <row r="2198" spans="2:4" x14ac:dyDescent="0.3">
      <c r="B2198" s="16">
        <v>2166</v>
      </c>
      <c r="C2198" s="51">
        <v>0.25875042977611851</v>
      </c>
      <c r="D2198" s="52">
        <v>5.5095282404041115E-2</v>
      </c>
    </row>
    <row r="2199" spans="2:4" x14ac:dyDescent="0.3">
      <c r="B2199" s="16">
        <v>2167</v>
      </c>
      <c r="C2199" s="51">
        <v>0.26480300659542144</v>
      </c>
      <c r="D2199" s="52">
        <v>2.6824856130304667E-2</v>
      </c>
    </row>
    <row r="2200" spans="2:4" x14ac:dyDescent="0.3">
      <c r="B2200" s="16">
        <v>2168</v>
      </c>
      <c r="C2200" s="51">
        <v>0.25797549617918797</v>
      </c>
      <c r="D2200" s="52">
        <v>1.5410010556582542E-2</v>
      </c>
    </row>
    <row r="2201" spans="2:4" x14ac:dyDescent="0.3">
      <c r="B2201" s="16">
        <v>2169</v>
      </c>
      <c r="C2201" s="51">
        <v>0.26612590926997037</v>
      </c>
      <c r="D2201" s="52">
        <v>4.58291818371881E-2</v>
      </c>
    </row>
    <row r="2202" spans="2:4" x14ac:dyDescent="0.3">
      <c r="B2202" s="16">
        <v>2170</v>
      </c>
      <c r="C2202" s="51">
        <v>0.24630767912172938</v>
      </c>
      <c r="D2202" s="52">
        <v>4.3334240606545588E-2</v>
      </c>
    </row>
    <row r="2203" spans="2:4" x14ac:dyDescent="0.3">
      <c r="B2203" s="16">
        <v>2171</v>
      </c>
      <c r="C2203" s="51">
        <v>0.26660777272064229</v>
      </c>
      <c r="D2203" s="52">
        <v>6.4890393569164151E-2</v>
      </c>
    </row>
    <row r="2204" spans="2:4" x14ac:dyDescent="0.3">
      <c r="B2204" s="16">
        <v>2172</v>
      </c>
      <c r="C2204" s="51">
        <v>0.24135652357529594</v>
      </c>
      <c r="D2204" s="52">
        <v>3.0418454703791429E-2</v>
      </c>
    </row>
    <row r="2205" spans="2:4" x14ac:dyDescent="0.3">
      <c r="B2205" s="16">
        <v>2173</v>
      </c>
      <c r="C2205" s="51">
        <v>0.27818315191026227</v>
      </c>
      <c r="D2205" s="52">
        <v>8.7697765232978564E-3</v>
      </c>
    </row>
    <row r="2206" spans="2:4" x14ac:dyDescent="0.3">
      <c r="B2206" s="16">
        <v>2174</v>
      </c>
      <c r="C2206" s="51">
        <v>0.27855606603600541</v>
      </c>
      <c r="D2206" s="52">
        <v>5.6259557381084367E-2</v>
      </c>
    </row>
    <row r="2207" spans="2:4" x14ac:dyDescent="0.3">
      <c r="B2207" s="16">
        <v>2175</v>
      </c>
      <c r="C2207" s="51">
        <v>0.25418305141331815</v>
      </c>
      <c r="D2207" s="52">
        <v>3.0550836274465563E-2</v>
      </c>
    </row>
    <row r="2208" spans="2:4" x14ac:dyDescent="0.3">
      <c r="B2208" s="16">
        <v>2176</v>
      </c>
      <c r="C2208" s="51">
        <v>0.25417955744036341</v>
      </c>
      <c r="D2208" s="52">
        <v>3.680494864888563E-2</v>
      </c>
    </row>
    <row r="2209" spans="2:4" x14ac:dyDescent="0.3">
      <c r="B2209" s="16">
        <v>2177</v>
      </c>
      <c r="C2209" s="51">
        <v>0.26263169027607325</v>
      </c>
      <c r="D2209" s="52">
        <v>7.4577635080981586E-2</v>
      </c>
    </row>
    <row r="2210" spans="2:4" x14ac:dyDescent="0.3">
      <c r="B2210" s="16">
        <v>2178</v>
      </c>
      <c r="C2210" s="51">
        <v>0.27638733033855145</v>
      </c>
      <c r="D2210" s="52">
        <v>6.3414112205500264E-2</v>
      </c>
    </row>
    <row r="2211" spans="2:4" x14ac:dyDescent="0.3">
      <c r="B2211" s="16">
        <v>2179</v>
      </c>
      <c r="C2211" s="51">
        <v>0.26796620417452133</v>
      </c>
      <c r="D2211" s="52">
        <v>7.2633741603782262E-2</v>
      </c>
    </row>
    <row r="2212" spans="2:4" x14ac:dyDescent="0.3">
      <c r="B2212" s="16">
        <v>2180</v>
      </c>
      <c r="C2212" s="51">
        <v>0.25601439405759546</v>
      </c>
      <c r="D2212" s="52">
        <v>4.2698323711694776E-2</v>
      </c>
    </row>
    <row r="2213" spans="2:4" x14ac:dyDescent="0.3">
      <c r="B2213" s="16">
        <v>2181</v>
      </c>
      <c r="C2213" s="51">
        <v>0.27726109479023203</v>
      </c>
      <c r="D2213" s="52">
        <v>7.1934277044768416E-2</v>
      </c>
    </row>
    <row r="2214" spans="2:4" x14ac:dyDescent="0.3">
      <c r="B2214" s="16">
        <v>2182</v>
      </c>
      <c r="C2214" s="51">
        <v>0.24987310024700166</v>
      </c>
      <c r="D2214" s="52">
        <v>6.6871859792522304E-2</v>
      </c>
    </row>
    <row r="2215" spans="2:4" x14ac:dyDescent="0.3">
      <c r="B2215" s="16">
        <v>2183</v>
      </c>
      <c r="C2215" s="51">
        <v>0.27721033651068688</v>
      </c>
      <c r="D2215" s="52">
        <v>9.0054397706167494E-2</v>
      </c>
    </row>
    <row r="2216" spans="2:4" x14ac:dyDescent="0.3">
      <c r="B2216" s="16">
        <v>2184</v>
      </c>
      <c r="C2216" s="51">
        <v>0.25313925197588477</v>
      </c>
      <c r="D2216" s="52">
        <v>5.8844461822565176E-2</v>
      </c>
    </row>
    <row r="2217" spans="2:4" x14ac:dyDescent="0.3">
      <c r="B2217" s="16">
        <v>2185</v>
      </c>
      <c r="C2217" s="51">
        <v>0.2621305934781954</v>
      </c>
      <c r="D2217" s="52">
        <v>6.354139431591066E-2</v>
      </c>
    </row>
    <row r="2218" spans="2:4" x14ac:dyDescent="0.3">
      <c r="B2218" s="16">
        <v>2186</v>
      </c>
      <c r="C2218" s="51">
        <v>0.26992648976943623</v>
      </c>
      <c r="D2218" s="52">
        <v>6.1694116247768827E-2</v>
      </c>
    </row>
    <row r="2219" spans="2:4" x14ac:dyDescent="0.3">
      <c r="B2219" s="16">
        <v>2187</v>
      </c>
      <c r="C2219" s="51">
        <v>0.27072899745407475</v>
      </c>
      <c r="D2219" s="52">
        <v>5.2727413592285652E-2</v>
      </c>
    </row>
    <row r="2220" spans="2:4" x14ac:dyDescent="0.3">
      <c r="B2220" s="16">
        <v>2188</v>
      </c>
      <c r="C2220" s="51">
        <v>0.29433915576232461</v>
      </c>
      <c r="D2220" s="52">
        <v>6.8347783499229889E-2</v>
      </c>
    </row>
    <row r="2221" spans="2:4" x14ac:dyDescent="0.3">
      <c r="B2221" s="16">
        <v>2189</v>
      </c>
      <c r="C2221" s="51">
        <v>0.2725167029548603</v>
      </c>
      <c r="D2221" s="52">
        <v>3.7860252695152974E-2</v>
      </c>
    </row>
    <row r="2222" spans="2:4" x14ac:dyDescent="0.3">
      <c r="B2222" s="16">
        <v>2190</v>
      </c>
      <c r="C2222" s="51">
        <v>0.26551721366517589</v>
      </c>
      <c r="D2222" s="52">
        <v>4.767757783945057E-2</v>
      </c>
    </row>
    <row r="2223" spans="2:4" x14ac:dyDescent="0.3">
      <c r="B2223" s="16">
        <v>2191</v>
      </c>
      <c r="C2223" s="51">
        <v>0.26614765277462699</v>
      </c>
      <c r="D2223" s="52">
        <v>5.4257211568761697E-2</v>
      </c>
    </row>
    <row r="2224" spans="2:4" x14ac:dyDescent="0.3">
      <c r="B2224" s="16">
        <v>2192</v>
      </c>
      <c r="C2224" s="51">
        <v>0.25676091306577831</v>
      </c>
      <c r="D2224" s="52">
        <v>6.8597582544551713E-2</v>
      </c>
    </row>
    <row r="2225" spans="2:4" x14ac:dyDescent="0.3">
      <c r="B2225" s="16">
        <v>2193</v>
      </c>
      <c r="C2225" s="51">
        <v>0.28573862896936614</v>
      </c>
      <c r="D2225" s="52">
        <v>5.5102965205254699E-2</v>
      </c>
    </row>
    <row r="2226" spans="2:4" x14ac:dyDescent="0.3">
      <c r="B2226" s="16">
        <v>2194</v>
      </c>
      <c r="C2226" s="51">
        <v>0.25432226994236806</v>
      </c>
      <c r="D2226" s="52">
        <v>3.8371329250357078E-2</v>
      </c>
    </row>
    <row r="2227" spans="2:4" x14ac:dyDescent="0.3">
      <c r="B2227" s="16">
        <v>2195</v>
      </c>
      <c r="C2227" s="51">
        <v>0.26918758270340742</v>
      </c>
      <c r="D2227" s="52">
        <v>4.7877147441325943E-2</v>
      </c>
    </row>
    <row r="2228" spans="2:4" x14ac:dyDescent="0.3">
      <c r="B2228" s="16">
        <v>2196</v>
      </c>
      <c r="C2228" s="51">
        <v>0.25723380834321491</v>
      </c>
      <c r="D2228" s="52">
        <v>5.713996535367076E-2</v>
      </c>
    </row>
    <row r="2229" spans="2:4" x14ac:dyDescent="0.3">
      <c r="B2229" s="16">
        <v>2197</v>
      </c>
      <c r="C2229" s="51">
        <v>0.29614225784117665</v>
      </c>
      <c r="D2229" s="52">
        <v>7.8688492338874885E-2</v>
      </c>
    </row>
    <row r="2230" spans="2:4" x14ac:dyDescent="0.3">
      <c r="B2230" s="16">
        <v>2198</v>
      </c>
      <c r="C2230" s="51">
        <v>0.24690242802394236</v>
      </c>
      <c r="D2230" s="52">
        <v>5.4515191758506457E-2</v>
      </c>
    </row>
    <row r="2231" spans="2:4" x14ac:dyDescent="0.3">
      <c r="B2231" s="16">
        <v>2199</v>
      </c>
      <c r="C2231" s="51">
        <v>0.27682335022674198</v>
      </c>
      <c r="D2231" s="52">
        <v>6.3582440827509079E-2</v>
      </c>
    </row>
    <row r="2232" spans="2:4" x14ac:dyDescent="0.3">
      <c r="B2232" s="16">
        <v>2200</v>
      </c>
      <c r="C2232" s="51">
        <v>0.26905238359146177</v>
      </c>
      <c r="D2232" s="52">
        <v>8.8479248688111911E-2</v>
      </c>
    </row>
    <row r="2233" spans="2:4" x14ac:dyDescent="0.3">
      <c r="B2233" s="16">
        <v>2201</v>
      </c>
      <c r="C2233" s="51">
        <v>0.28367526170224772</v>
      </c>
      <c r="D2233" s="52">
        <v>5.0256645270328242E-2</v>
      </c>
    </row>
    <row r="2234" spans="2:4" x14ac:dyDescent="0.3">
      <c r="B2234" s="16">
        <v>2202</v>
      </c>
      <c r="C2234" s="51">
        <v>0.27326657188511577</v>
      </c>
      <c r="D2234" s="52">
        <v>4.552783859874597E-2</v>
      </c>
    </row>
    <row r="2235" spans="2:4" x14ac:dyDescent="0.3">
      <c r="B2235" s="16">
        <v>2203</v>
      </c>
      <c r="C2235" s="51">
        <v>0.27345916708108736</v>
      </c>
      <c r="D2235" s="52">
        <v>6.2008146636804276E-2</v>
      </c>
    </row>
    <row r="2236" spans="2:4" x14ac:dyDescent="0.3">
      <c r="B2236" s="16">
        <v>2204</v>
      </c>
      <c r="C2236" s="51">
        <v>0.25595076089915092</v>
      </c>
      <c r="D2236" s="52">
        <v>6.7860069228210945E-2</v>
      </c>
    </row>
    <row r="2237" spans="2:4" x14ac:dyDescent="0.3">
      <c r="B2237" s="16">
        <v>2205</v>
      </c>
      <c r="C2237" s="51">
        <v>0.27038889806233896</v>
      </c>
      <c r="D2237" s="52">
        <v>6.8215430891984966E-2</v>
      </c>
    </row>
    <row r="2238" spans="2:4" x14ac:dyDescent="0.3">
      <c r="B2238" s="16">
        <v>2206</v>
      </c>
      <c r="C2238" s="51">
        <v>0.25842425308666167</v>
      </c>
      <c r="D2238" s="52">
        <v>4.0090349864771557E-2</v>
      </c>
    </row>
    <row r="2239" spans="2:4" x14ac:dyDescent="0.3">
      <c r="B2239" s="16">
        <v>2207</v>
      </c>
      <c r="C2239" s="51">
        <v>0.25605501243419354</v>
      </c>
      <c r="D2239" s="52">
        <v>3.0163724513353592E-2</v>
      </c>
    </row>
    <row r="2240" spans="2:4" x14ac:dyDescent="0.3">
      <c r="B2240" s="16">
        <v>2208</v>
      </c>
      <c r="C2240" s="51">
        <v>0.27781188060595785</v>
      </c>
      <c r="D2240" s="52">
        <v>7.1929433805146714E-2</v>
      </c>
    </row>
    <row r="2241" spans="2:4" x14ac:dyDescent="0.3">
      <c r="B2241" s="16">
        <v>2209</v>
      </c>
      <c r="C2241" s="51">
        <v>0.24641449289038236</v>
      </c>
      <c r="D2241" s="52">
        <v>3.7595776225509442E-2</v>
      </c>
    </row>
    <row r="2242" spans="2:4" x14ac:dyDescent="0.3">
      <c r="B2242" s="16">
        <v>2210</v>
      </c>
      <c r="C2242" s="51">
        <v>0.27457136060255449</v>
      </c>
      <c r="D2242" s="52">
        <v>4.8545368967970209E-2</v>
      </c>
    </row>
    <row r="2243" spans="2:4" x14ac:dyDescent="0.3">
      <c r="B2243" s="16">
        <v>2211</v>
      </c>
      <c r="C2243" s="51">
        <v>0.27129331930684042</v>
      </c>
      <c r="D2243" s="52">
        <v>7.2220012170484654E-2</v>
      </c>
    </row>
    <row r="2244" spans="2:4" x14ac:dyDescent="0.3">
      <c r="B2244" s="16">
        <v>2212</v>
      </c>
      <c r="C2244" s="51">
        <v>0.28024484072569278</v>
      </c>
      <c r="D2244" s="52">
        <v>6.4237508003078397E-2</v>
      </c>
    </row>
    <row r="2245" spans="2:4" x14ac:dyDescent="0.3">
      <c r="B2245" s="16">
        <v>2213</v>
      </c>
      <c r="C2245" s="51">
        <v>0.26994582359594638</v>
      </c>
      <c r="D2245" s="52">
        <v>9.8226488757946859E-2</v>
      </c>
    </row>
    <row r="2246" spans="2:4" x14ac:dyDescent="0.3">
      <c r="B2246" s="16">
        <v>2214</v>
      </c>
      <c r="C2246" s="51">
        <v>0.2576860968162738</v>
      </c>
      <c r="D2246" s="52">
        <v>6.3883708864123256E-2</v>
      </c>
    </row>
    <row r="2247" spans="2:4" x14ac:dyDescent="0.3">
      <c r="B2247" s="16">
        <v>2215</v>
      </c>
      <c r="C2247" s="51">
        <v>0.25948869766388177</v>
      </c>
      <c r="D2247" s="52">
        <v>3.5837544750152252E-2</v>
      </c>
    </row>
    <row r="2248" spans="2:4" x14ac:dyDescent="0.3">
      <c r="B2248" s="16">
        <v>2216</v>
      </c>
      <c r="C2248" s="51">
        <v>0.27240905821272876</v>
      </c>
      <c r="D2248" s="52">
        <v>5.1714804013939804E-2</v>
      </c>
    </row>
    <row r="2249" spans="2:4" x14ac:dyDescent="0.3">
      <c r="B2249" s="16">
        <v>2217</v>
      </c>
      <c r="C2249" s="51">
        <v>0.26442481621619668</v>
      </c>
      <c r="D2249" s="52">
        <v>3.0065019417795928E-2</v>
      </c>
    </row>
    <row r="2250" spans="2:4" x14ac:dyDescent="0.3">
      <c r="B2250" s="16">
        <v>2218</v>
      </c>
      <c r="C2250" s="51">
        <v>0.25659977811621115</v>
      </c>
      <c r="D2250" s="52">
        <v>4.6795556121118229E-2</v>
      </c>
    </row>
    <row r="2251" spans="2:4" x14ac:dyDescent="0.3">
      <c r="B2251" s="16">
        <v>2219</v>
      </c>
      <c r="C2251" s="51">
        <v>0.27959678757005729</v>
      </c>
      <c r="D2251" s="52">
        <v>5.7763163937851927E-2</v>
      </c>
    </row>
    <row r="2252" spans="2:4" x14ac:dyDescent="0.3">
      <c r="B2252" s="16">
        <v>2220</v>
      </c>
      <c r="C2252" s="51">
        <v>0.26624962247542494</v>
      </c>
      <c r="D2252" s="52">
        <v>4.4801608080851818E-2</v>
      </c>
    </row>
    <row r="2253" spans="2:4" x14ac:dyDescent="0.3">
      <c r="B2253" s="16">
        <v>2221</v>
      </c>
      <c r="C2253" s="51">
        <v>0.27784327561128891</v>
      </c>
      <c r="D2253" s="52">
        <v>5.1705883105333438E-2</v>
      </c>
    </row>
    <row r="2254" spans="2:4" x14ac:dyDescent="0.3">
      <c r="B2254" s="16">
        <v>2222</v>
      </c>
      <c r="C2254" s="51">
        <v>0.26872665793229689</v>
      </c>
      <c r="D2254" s="52">
        <v>3.3414777025806003E-2</v>
      </c>
    </row>
    <row r="2255" spans="2:4" x14ac:dyDescent="0.3">
      <c r="B2255" s="16">
        <v>2223</v>
      </c>
      <c r="C2255" s="51">
        <v>0.25978449881739235</v>
      </c>
      <c r="D2255" s="52">
        <v>3.9084850952224449E-2</v>
      </c>
    </row>
    <row r="2256" spans="2:4" x14ac:dyDescent="0.3">
      <c r="B2256" s="16">
        <v>2224</v>
      </c>
      <c r="C2256" s="51">
        <v>0.27531334370329319</v>
      </c>
      <c r="D2256" s="52">
        <v>4.9130827206799996E-2</v>
      </c>
    </row>
    <row r="2257" spans="2:4" x14ac:dyDescent="0.3">
      <c r="B2257" s="16">
        <v>2225</v>
      </c>
      <c r="C2257" s="51">
        <v>0.28111797527191767</v>
      </c>
      <c r="D2257" s="52">
        <v>5.3647227917355766E-2</v>
      </c>
    </row>
    <row r="2258" spans="2:4" x14ac:dyDescent="0.3">
      <c r="B2258" s="16">
        <v>2226</v>
      </c>
      <c r="C2258" s="51">
        <v>0.27474872041274417</v>
      </c>
      <c r="D2258" s="52">
        <v>5.5274655110147411E-2</v>
      </c>
    </row>
    <row r="2259" spans="2:4" x14ac:dyDescent="0.3">
      <c r="B2259" s="16">
        <v>2227</v>
      </c>
      <c r="C2259" s="51">
        <v>0.26429351571640097</v>
      </c>
      <c r="D2259" s="52">
        <v>2.7798672364143448E-2</v>
      </c>
    </row>
    <row r="2260" spans="2:4" x14ac:dyDescent="0.3">
      <c r="B2260" s="16">
        <v>2228</v>
      </c>
      <c r="C2260" s="51">
        <v>0.24803686494198823</v>
      </c>
      <c r="D2260" s="52">
        <v>4.2007230690932151E-2</v>
      </c>
    </row>
    <row r="2261" spans="2:4" x14ac:dyDescent="0.3">
      <c r="B2261" s="16">
        <v>2229</v>
      </c>
      <c r="C2261" s="51">
        <v>0.28716491553691054</v>
      </c>
      <c r="D2261" s="52">
        <v>4.7018837384092863E-2</v>
      </c>
    </row>
    <row r="2262" spans="2:4" x14ac:dyDescent="0.3">
      <c r="B2262" s="16">
        <v>2230</v>
      </c>
      <c r="C2262" s="51">
        <v>0.27375839368225102</v>
      </c>
      <c r="D2262" s="52">
        <v>7.4973399897238752E-2</v>
      </c>
    </row>
    <row r="2263" spans="2:4" x14ac:dyDescent="0.3">
      <c r="B2263" s="16">
        <v>2231</v>
      </c>
      <c r="C2263" s="51">
        <v>0.26822547213433284</v>
      </c>
      <c r="D2263" s="52">
        <v>7.5604434627707162E-2</v>
      </c>
    </row>
    <row r="2264" spans="2:4" x14ac:dyDescent="0.3">
      <c r="B2264" s="16">
        <v>2232</v>
      </c>
      <c r="C2264" s="51">
        <v>0.28890982896951689</v>
      </c>
      <c r="D2264" s="52">
        <v>4.0259729085791895E-2</v>
      </c>
    </row>
    <row r="2265" spans="2:4" x14ac:dyDescent="0.3">
      <c r="B2265" s="16">
        <v>2233</v>
      </c>
      <c r="C2265" s="51">
        <v>0.26947849276817842</v>
      </c>
      <c r="D2265" s="52">
        <v>2.5330361151090525E-2</v>
      </c>
    </row>
    <row r="2266" spans="2:4" x14ac:dyDescent="0.3">
      <c r="B2266" s="16">
        <v>2234</v>
      </c>
      <c r="C2266" s="51">
        <v>0.29658232849911786</v>
      </c>
      <c r="D2266" s="52">
        <v>3.2814955789454425E-2</v>
      </c>
    </row>
    <row r="2267" spans="2:4" x14ac:dyDescent="0.3">
      <c r="B2267" s="16">
        <v>2235</v>
      </c>
      <c r="C2267" s="51">
        <v>0.27088450417662052</v>
      </c>
      <c r="D2267" s="52">
        <v>3.0346891600176586E-2</v>
      </c>
    </row>
    <row r="2268" spans="2:4" x14ac:dyDescent="0.3">
      <c r="B2268" s="16">
        <v>2236</v>
      </c>
      <c r="C2268" s="51">
        <v>0.26739729956597896</v>
      </c>
      <c r="D2268" s="52">
        <v>6.3603591727169062E-2</v>
      </c>
    </row>
    <row r="2269" spans="2:4" x14ac:dyDescent="0.3">
      <c r="B2269" s="16">
        <v>2237</v>
      </c>
      <c r="C2269" s="51">
        <v>0.25545884429488769</v>
      </c>
      <c r="D2269" s="52">
        <v>3.2199014785872393E-2</v>
      </c>
    </row>
    <row r="2270" spans="2:4" x14ac:dyDescent="0.3">
      <c r="B2270" s="16">
        <v>2238</v>
      </c>
      <c r="C2270" s="51">
        <v>0.26527031337852386</v>
      </c>
      <c r="D2270" s="52">
        <v>4.2765808462580296E-2</v>
      </c>
    </row>
    <row r="2271" spans="2:4" x14ac:dyDescent="0.3">
      <c r="B2271" s="16">
        <v>2239</v>
      </c>
      <c r="C2271" s="51">
        <v>0.26044240248981609</v>
      </c>
      <c r="D2271" s="52">
        <v>4.1539149353829248E-2</v>
      </c>
    </row>
    <row r="2272" spans="2:4" x14ac:dyDescent="0.3">
      <c r="B2272" s="16">
        <v>2240</v>
      </c>
      <c r="C2272" s="51">
        <v>0.25180210650620011</v>
      </c>
      <c r="D2272" s="52">
        <v>8.5830730614782802E-2</v>
      </c>
    </row>
    <row r="2273" spans="2:4" x14ac:dyDescent="0.3">
      <c r="B2273" s="16">
        <v>2241</v>
      </c>
      <c r="C2273" s="51">
        <v>0.25341044600457019</v>
      </c>
      <c r="D2273" s="52">
        <v>3.7160487220530128E-2</v>
      </c>
    </row>
    <row r="2274" spans="2:4" x14ac:dyDescent="0.3">
      <c r="B2274" s="16">
        <v>2242</v>
      </c>
      <c r="C2274" s="51">
        <v>0.25232272755401547</v>
      </c>
      <c r="D2274" s="52">
        <v>6.5333837226698152E-2</v>
      </c>
    </row>
    <row r="2275" spans="2:4" x14ac:dyDescent="0.3">
      <c r="B2275" s="16">
        <v>2243</v>
      </c>
      <c r="C2275" s="51">
        <v>0.27000181510084542</v>
      </c>
      <c r="D2275" s="52">
        <v>6.2450467857329578E-2</v>
      </c>
    </row>
    <row r="2276" spans="2:4" x14ac:dyDescent="0.3">
      <c r="B2276" s="16">
        <v>2244</v>
      </c>
      <c r="C2276" s="51">
        <v>0.27970752157637158</v>
      </c>
      <c r="D2276" s="52">
        <v>6.5349983898721833E-2</v>
      </c>
    </row>
    <row r="2277" spans="2:4" x14ac:dyDescent="0.3">
      <c r="B2277" s="16">
        <v>2245</v>
      </c>
      <c r="C2277" s="51">
        <v>0.26278543181363417</v>
      </c>
      <c r="D2277" s="52">
        <v>6.0368987772552875E-2</v>
      </c>
    </row>
    <row r="2278" spans="2:4" x14ac:dyDescent="0.3">
      <c r="B2278" s="16">
        <v>2246</v>
      </c>
      <c r="C2278" s="51">
        <v>0.28818687708727581</v>
      </c>
      <c r="D2278" s="52">
        <v>4.8720899507444425E-2</v>
      </c>
    </row>
    <row r="2279" spans="2:4" x14ac:dyDescent="0.3">
      <c r="B2279" s="16">
        <v>2247</v>
      </c>
      <c r="C2279" s="51">
        <v>0.24842942656732028</v>
      </c>
      <c r="D2279" s="52">
        <v>4.0813189774494912E-2</v>
      </c>
    </row>
    <row r="2280" spans="2:4" x14ac:dyDescent="0.3">
      <c r="B2280" s="16">
        <v>2248</v>
      </c>
      <c r="C2280" s="51">
        <v>0.26371141613287863</v>
      </c>
      <c r="D2280" s="52">
        <v>7.5694912909763296E-2</v>
      </c>
    </row>
    <row r="2281" spans="2:4" x14ac:dyDescent="0.3">
      <c r="B2281" s="16">
        <v>2249</v>
      </c>
      <c r="C2281" s="51">
        <v>0.26592466808739829</v>
      </c>
      <c r="D2281" s="52">
        <v>7.0401027114364467E-2</v>
      </c>
    </row>
    <row r="2282" spans="2:4" x14ac:dyDescent="0.3">
      <c r="B2282" s="16">
        <v>2250</v>
      </c>
      <c r="C2282" s="51">
        <v>0.27012597090326568</v>
      </c>
      <c r="D2282" s="52">
        <v>5.1044183661052678E-2</v>
      </c>
    </row>
    <row r="2283" spans="2:4" x14ac:dyDescent="0.3">
      <c r="B2283" s="16">
        <v>2251</v>
      </c>
      <c r="C2283" s="51">
        <v>0.25651241876958669</v>
      </c>
      <c r="D2283" s="52">
        <v>6.6262121620203368E-2</v>
      </c>
    </row>
    <row r="2284" spans="2:4" x14ac:dyDescent="0.3">
      <c r="B2284" s="16">
        <v>2252</v>
      </c>
      <c r="C2284" s="51">
        <v>0.25806736726711121</v>
      </c>
      <c r="D2284" s="52">
        <v>9.8781093919773771E-3</v>
      </c>
    </row>
    <row r="2285" spans="2:4" x14ac:dyDescent="0.3">
      <c r="B2285" s="16">
        <v>2253</v>
      </c>
      <c r="C2285" s="51">
        <v>0.25981535869089639</v>
      </c>
      <c r="D2285" s="52">
        <v>5.8048828779445422E-2</v>
      </c>
    </row>
    <row r="2286" spans="2:4" x14ac:dyDescent="0.3">
      <c r="B2286" s="16">
        <v>2254</v>
      </c>
      <c r="C2286" s="51">
        <v>0.27434181189467782</v>
      </c>
      <c r="D2286" s="52">
        <v>3.3432623744148036E-2</v>
      </c>
    </row>
    <row r="2287" spans="2:4" x14ac:dyDescent="0.3">
      <c r="B2287" s="16">
        <v>2255</v>
      </c>
      <c r="C2287" s="51">
        <v>0.26569139092855665</v>
      </c>
      <c r="D2287" s="52">
        <v>7.019265541683295E-2</v>
      </c>
    </row>
    <row r="2288" spans="2:4" x14ac:dyDescent="0.3">
      <c r="B2288" s="16">
        <v>2256</v>
      </c>
      <c r="C2288" s="51">
        <v>0.2759607384892106</v>
      </c>
      <c r="D2288" s="52">
        <v>5.3082127852879017E-2</v>
      </c>
    </row>
    <row r="2289" spans="2:4" x14ac:dyDescent="0.3">
      <c r="B2289" s="16">
        <v>2257</v>
      </c>
      <c r="C2289" s="51">
        <v>0.25605649255230545</v>
      </c>
      <c r="D2289" s="52">
        <v>6.3999851713592223E-3</v>
      </c>
    </row>
    <row r="2290" spans="2:4" x14ac:dyDescent="0.3">
      <c r="B2290" s="16">
        <v>2258</v>
      </c>
      <c r="C2290" s="51">
        <v>0.24868793780877274</v>
      </c>
      <c r="D2290" s="52">
        <v>3.2161068235419296E-2</v>
      </c>
    </row>
    <row r="2291" spans="2:4" x14ac:dyDescent="0.3">
      <c r="B2291" s="16">
        <v>2259</v>
      </c>
      <c r="C2291" s="51">
        <v>0.26951167468540649</v>
      </c>
      <c r="D2291" s="52">
        <v>8.0956545415073827E-2</v>
      </c>
    </row>
    <row r="2292" spans="2:4" x14ac:dyDescent="0.3">
      <c r="B2292" s="16">
        <v>2260</v>
      </c>
      <c r="C2292" s="51">
        <v>0.26515185269147862</v>
      </c>
      <c r="D2292" s="52">
        <v>6.4462522488755003E-2</v>
      </c>
    </row>
    <row r="2293" spans="2:4" x14ac:dyDescent="0.3">
      <c r="B2293" s="16">
        <v>2261</v>
      </c>
      <c r="C2293" s="51">
        <v>0.25969717398691561</v>
      </c>
      <c r="D2293" s="52">
        <v>4.2872613706753347E-2</v>
      </c>
    </row>
    <row r="2294" spans="2:4" x14ac:dyDescent="0.3">
      <c r="B2294" s="16">
        <v>2262</v>
      </c>
      <c r="C2294" s="51">
        <v>0.25761410619211245</v>
      </c>
      <c r="D2294" s="52">
        <v>6.0613237928663813E-2</v>
      </c>
    </row>
    <row r="2295" spans="2:4" x14ac:dyDescent="0.3">
      <c r="B2295" s="16">
        <v>2263</v>
      </c>
      <c r="C2295" s="51">
        <v>0.26738523899516653</v>
      </c>
      <c r="D2295" s="52">
        <v>5.6144930765392315E-2</v>
      </c>
    </row>
    <row r="2296" spans="2:4" x14ac:dyDescent="0.3">
      <c r="B2296" s="16">
        <v>2264</v>
      </c>
      <c r="C2296" s="51">
        <v>0.2665137999987176</v>
      </c>
      <c r="D2296" s="52">
        <v>6.669121146279855E-2</v>
      </c>
    </row>
    <row r="2297" spans="2:4" x14ac:dyDescent="0.3">
      <c r="B2297" s="16">
        <v>2265</v>
      </c>
      <c r="C2297" s="51">
        <v>0.28329439274241514</v>
      </c>
      <c r="D2297" s="52">
        <v>6.8890722186424475E-4</v>
      </c>
    </row>
    <row r="2298" spans="2:4" x14ac:dyDescent="0.3">
      <c r="B2298" s="16">
        <v>2266</v>
      </c>
      <c r="C2298" s="51">
        <v>0.27925109045432056</v>
      </c>
      <c r="D2298" s="52">
        <v>5.4371104736053139E-2</v>
      </c>
    </row>
    <row r="2299" spans="2:4" x14ac:dyDescent="0.3">
      <c r="B2299" s="16">
        <v>2267</v>
      </c>
      <c r="C2299" s="51">
        <v>0.24630704347562629</v>
      </c>
      <c r="D2299" s="52">
        <v>3.6808078433184246E-2</v>
      </c>
    </row>
    <row r="2300" spans="2:4" x14ac:dyDescent="0.3">
      <c r="B2300" s="16">
        <v>2268</v>
      </c>
      <c r="C2300" s="51">
        <v>0.28979684579017567</v>
      </c>
      <c r="D2300" s="52">
        <v>7.7814834251459408E-2</v>
      </c>
    </row>
    <row r="2301" spans="2:4" x14ac:dyDescent="0.3">
      <c r="B2301" s="16">
        <v>2269</v>
      </c>
      <c r="C2301" s="51">
        <v>0.25685147668318536</v>
      </c>
      <c r="D2301" s="52">
        <v>7.9767753704782923E-2</v>
      </c>
    </row>
    <row r="2302" spans="2:4" x14ac:dyDescent="0.3">
      <c r="B2302" s="16">
        <v>2270</v>
      </c>
      <c r="C2302" s="51">
        <v>0.25244117354184803</v>
      </c>
      <c r="D2302" s="52">
        <v>5.7967261805573309E-2</v>
      </c>
    </row>
    <row r="2303" spans="2:4" x14ac:dyDescent="0.3">
      <c r="B2303" s="16">
        <v>2271</v>
      </c>
      <c r="C2303" s="51">
        <v>0.27019771770667583</v>
      </c>
      <c r="D2303" s="52">
        <v>7.6563901507536017E-2</v>
      </c>
    </row>
    <row r="2304" spans="2:4" x14ac:dyDescent="0.3">
      <c r="B2304" s="16">
        <v>2272</v>
      </c>
      <c r="C2304" s="51">
        <v>0.25179266727068772</v>
      </c>
      <c r="D2304" s="52">
        <v>6.1506054709237375E-3</v>
      </c>
    </row>
    <row r="2305" spans="2:4" x14ac:dyDescent="0.3">
      <c r="B2305" s="16">
        <v>2273</v>
      </c>
      <c r="C2305" s="51">
        <v>0.27927035429448621</v>
      </c>
      <c r="D2305" s="52">
        <v>3.2013541435709586E-2</v>
      </c>
    </row>
    <row r="2306" spans="2:4" x14ac:dyDescent="0.3">
      <c r="B2306" s="16">
        <v>2274</v>
      </c>
      <c r="C2306" s="51">
        <v>0.28319304388199756</v>
      </c>
      <c r="D2306" s="52">
        <v>6.1003971777812402E-2</v>
      </c>
    </row>
    <row r="2307" spans="2:4" x14ac:dyDescent="0.3">
      <c r="B2307" s="16">
        <v>2275</v>
      </c>
      <c r="C2307" s="51">
        <v>0.28489924705176572</v>
      </c>
      <c r="D2307" s="52">
        <v>5.7421733939459686E-2</v>
      </c>
    </row>
    <row r="2308" spans="2:4" x14ac:dyDescent="0.3">
      <c r="B2308" s="16">
        <v>2276</v>
      </c>
      <c r="C2308" s="51">
        <v>0.26545259022073925</v>
      </c>
      <c r="D2308" s="52">
        <v>4.3709690502236095E-2</v>
      </c>
    </row>
    <row r="2309" spans="2:4" x14ac:dyDescent="0.3">
      <c r="B2309" s="16">
        <v>2277</v>
      </c>
      <c r="C2309" s="51">
        <v>0.26831660765005022</v>
      </c>
      <c r="D2309" s="52">
        <v>8.7020870303485306E-2</v>
      </c>
    </row>
    <row r="2310" spans="2:4" x14ac:dyDescent="0.3">
      <c r="B2310" s="16">
        <v>2278</v>
      </c>
      <c r="C2310" s="51">
        <v>0.28816366927824211</v>
      </c>
      <c r="D2310" s="52">
        <v>2.5600547251366103E-2</v>
      </c>
    </row>
    <row r="2311" spans="2:4" x14ac:dyDescent="0.3">
      <c r="B2311" s="16">
        <v>2279</v>
      </c>
      <c r="C2311" s="51">
        <v>0.25662992680778995</v>
      </c>
      <c r="D2311" s="52">
        <v>6.6532626952951271E-2</v>
      </c>
    </row>
    <row r="2312" spans="2:4" x14ac:dyDescent="0.3">
      <c r="B2312" s="16">
        <v>2280</v>
      </c>
      <c r="C2312" s="51">
        <v>0.26434895174167516</v>
      </c>
      <c r="D2312" s="52">
        <v>6.9902146801727461E-2</v>
      </c>
    </row>
    <row r="2313" spans="2:4" x14ac:dyDescent="0.3">
      <c r="B2313" s="16">
        <v>2281</v>
      </c>
      <c r="C2313" s="51">
        <v>0.25316729564326074</v>
      </c>
      <c r="D2313" s="52">
        <v>3.165034880527038E-2</v>
      </c>
    </row>
    <row r="2314" spans="2:4" x14ac:dyDescent="0.3">
      <c r="B2314" s="16">
        <v>2282</v>
      </c>
      <c r="C2314" s="51">
        <v>0.25598749027877366</v>
      </c>
      <c r="D2314" s="52">
        <v>3.9422887182989128E-2</v>
      </c>
    </row>
    <row r="2315" spans="2:4" x14ac:dyDescent="0.3">
      <c r="B2315" s="16">
        <v>2283</v>
      </c>
      <c r="C2315" s="51">
        <v>0.25771239913561078</v>
      </c>
      <c r="D2315" s="52">
        <v>7.0319766739342759E-2</v>
      </c>
    </row>
    <row r="2316" spans="2:4" x14ac:dyDescent="0.3">
      <c r="B2316" s="16">
        <v>2284</v>
      </c>
      <c r="C2316" s="51">
        <v>0.2745477970108236</v>
      </c>
      <c r="D2316" s="52">
        <v>-5.7757140910117098E-3</v>
      </c>
    </row>
    <row r="2317" spans="2:4" x14ac:dyDescent="0.3">
      <c r="B2317" s="16">
        <v>2285</v>
      </c>
      <c r="C2317" s="51">
        <v>0.25761848848726054</v>
      </c>
      <c r="D2317" s="52">
        <v>4.2392908094733339E-2</v>
      </c>
    </row>
    <row r="2318" spans="2:4" x14ac:dyDescent="0.3">
      <c r="B2318" s="16">
        <v>2286</v>
      </c>
      <c r="C2318" s="51">
        <v>0.2600845948112398</v>
      </c>
      <c r="D2318" s="52">
        <v>4.3547470404220641E-2</v>
      </c>
    </row>
    <row r="2319" spans="2:4" x14ac:dyDescent="0.3">
      <c r="B2319" s="16">
        <v>2287</v>
      </c>
      <c r="C2319" s="51">
        <v>0.25279922821828604</v>
      </c>
      <c r="D2319" s="52">
        <v>3.1413200134425383E-2</v>
      </c>
    </row>
    <row r="2320" spans="2:4" x14ac:dyDescent="0.3">
      <c r="B2320" s="16">
        <v>2288</v>
      </c>
      <c r="C2320" s="51">
        <v>0.27245461924905129</v>
      </c>
      <c r="D2320" s="52">
        <v>2.5646572411196923E-2</v>
      </c>
    </row>
    <row r="2321" spans="2:4" x14ac:dyDescent="0.3">
      <c r="B2321" s="16">
        <v>2289</v>
      </c>
      <c r="C2321" s="51">
        <v>0.26147536983922609</v>
      </c>
      <c r="D2321" s="52">
        <v>5.4775682762238952E-2</v>
      </c>
    </row>
    <row r="2322" spans="2:4" x14ac:dyDescent="0.3">
      <c r="B2322" s="16">
        <v>2290</v>
      </c>
      <c r="C2322" s="51">
        <v>0.25568193903949021</v>
      </c>
      <c r="D2322" s="52">
        <v>5.3847890417595953E-2</v>
      </c>
    </row>
    <row r="2323" spans="2:4" x14ac:dyDescent="0.3">
      <c r="B2323" s="16">
        <v>2291</v>
      </c>
      <c r="C2323" s="51">
        <v>0.25268281475937049</v>
      </c>
      <c r="D2323" s="52">
        <v>8.7575566681830745E-3</v>
      </c>
    </row>
    <row r="2324" spans="2:4" x14ac:dyDescent="0.3">
      <c r="B2324" s="16">
        <v>2292</v>
      </c>
      <c r="C2324" s="51">
        <v>0.31288975545719022</v>
      </c>
      <c r="D2324" s="52">
        <v>7.7836400312117623E-2</v>
      </c>
    </row>
    <row r="2325" spans="2:4" x14ac:dyDescent="0.3">
      <c r="B2325" s="16">
        <v>2293</v>
      </c>
      <c r="C2325" s="51">
        <v>0.25910887304146041</v>
      </c>
      <c r="D2325" s="52">
        <v>8.6882521870920382E-2</v>
      </c>
    </row>
    <row r="2326" spans="2:4" x14ac:dyDescent="0.3">
      <c r="B2326" s="16">
        <v>2294</v>
      </c>
      <c r="C2326" s="51">
        <v>0.24778154741692254</v>
      </c>
      <c r="D2326" s="52">
        <v>6.8745078053235736E-2</v>
      </c>
    </row>
    <row r="2327" spans="2:4" x14ac:dyDescent="0.3">
      <c r="B2327" s="16">
        <v>2295</v>
      </c>
      <c r="C2327" s="51">
        <v>0.26858532915238148</v>
      </c>
      <c r="D2327" s="52">
        <v>2.1266359927174412E-2</v>
      </c>
    </row>
    <row r="2328" spans="2:4" x14ac:dyDescent="0.3">
      <c r="B2328" s="16">
        <v>2296</v>
      </c>
      <c r="C2328" s="51">
        <v>0.27770929479630174</v>
      </c>
      <c r="D2328" s="52">
        <v>4.3666267191162164E-2</v>
      </c>
    </row>
    <row r="2329" spans="2:4" x14ac:dyDescent="0.3">
      <c r="B2329" s="16">
        <v>2297</v>
      </c>
      <c r="C2329" s="51">
        <v>0.25941407389126814</v>
      </c>
      <c r="D2329" s="52">
        <v>7.3737042975085071E-2</v>
      </c>
    </row>
    <row r="2330" spans="2:4" x14ac:dyDescent="0.3">
      <c r="B2330" s="16">
        <v>2298</v>
      </c>
      <c r="C2330" s="51">
        <v>0.26241491569572689</v>
      </c>
      <c r="D2330" s="52">
        <v>3.1606003708509051E-2</v>
      </c>
    </row>
    <row r="2331" spans="2:4" x14ac:dyDescent="0.3">
      <c r="B2331" s="16">
        <v>2299</v>
      </c>
      <c r="C2331" s="51">
        <v>0.27116222679348434</v>
      </c>
      <c r="D2331" s="52">
        <v>7.7614953218565527E-2</v>
      </c>
    </row>
    <row r="2332" spans="2:4" x14ac:dyDescent="0.3">
      <c r="B2332" s="16">
        <v>2300</v>
      </c>
      <c r="C2332" s="51">
        <v>0.29088652426424921</v>
      </c>
      <c r="D2332" s="52">
        <v>8.4985673937497647E-2</v>
      </c>
    </row>
    <row r="2333" spans="2:4" x14ac:dyDescent="0.3">
      <c r="B2333" s="16">
        <v>2301</v>
      </c>
      <c r="C2333" s="51">
        <v>0.25909835898677935</v>
      </c>
      <c r="D2333" s="52">
        <v>6.8481195181124582E-2</v>
      </c>
    </row>
    <row r="2334" spans="2:4" x14ac:dyDescent="0.3">
      <c r="B2334" s="16">
        <v>2302</v>
      </c>
      <c r="C2334" s="51">
        <v>0.24812857758510135</v>
      </c>
      <c r="D2334" s="52">
        <v>2.7478756810881255E-2</v>
      </c>
    </row>
    <row r="2335" spans="2:4" x14ac:dyDescent="0.3">
      <c r="B2335" s="16">
        <v>2303</v>
      </c>
      <c r="C2335" s="51">
        <v>0.26431491458427664</v>
      </c>
      <c r="D2335" s="52">
        <v>1.0161508892396063E-2</v>
      </c>
    </row>
    <row r="2336" spans="2:4" x14ac:dyDescent="0.3">
      <c r="B2336" s="16">
        <v>2304</v>
      </c>
      <c r="C2336" s="51">
        <v>0.26926734100574989</v>
      </c>
      <c r="D2336" s="52">
        <v>4.2067195633940728E-2</v>
      </c>
    </row>
    <row r="2337" spans="2:4" x14ac:dyDescent="0.3">
      <c r="B2337" s="16">
        <v>2305</v>
      </c>
      <c r="C2337" s="51">
        <v>0.26342378128656957</v>
      </c>
      <c r="D2337" s="52">
        <v>4.7618226884485068E-2</v>
      </c>
    </row>
    <row r="2338" spans="2:4" x14ac:dyDescent="0.3">
      <c r="B2338" s="16">
        <v>2306</v>
      </c>
      <c r="C2338" s="51">
        <v>0.29563126042676258</v>
      </c>
      <c r="D2338" s="52">
        <v>9.6374866092715686E-2</v>
      </c>
    </row>
    <row r="2339" spans="2:4" x14ac:dyDescent="0.3">
      <c r="B2339" s="16">
        <v>2307</v>
      </c>
      <c r="C2339" s="51">
        <v>0.24384277145180733</v>
      </c>
      <c r="D2339" s="52">
        <v>5.9800287122897929E-2</v>
      </c>
    </row>
    <row r="2340" spans="2:4" x14ac:dyDescent="0.3">
      <c r="B2340" s="16">
        <v>2308</v>
      </c>
      <c r="C2340" s="51">
        <v>0.26147440685358392</v>
      </c>
      <c r="D2340" s="52">
        <v>6.4682040843036193E-2</v>
      </c>
    </row>
    <row r="2341" spans="2:4" x14ac:dyDescent="0.3">
      <c r="B2341" s="16">
        <v>2309</v>
      </c>
      <c r="C2341" s="51">
        <v>0.27206167207522736</v>
      </c>
      <c r="D2341" s="52">
        <v>4.1848534959791892E-2</v>
      </c>
    </row>
    <row r="2342" spans="2:4" x14ac:dyDescent="0.3">
      <c r="B2342" s="16">
        <v>2310</v>
      </c>
      <c r="C2342" s="51">
        <v>0.27168744311232829</v>
      </c>
      <c r="D2342" s="52">
        <v>4.1832371113222876E-2</v>
      </c>
    </row>
    <row r="2343" spans="2:4" x14ac:dyDescent="0.3">
      <c r="B2343" s="16">
        <v>2311</v>
      </c>
      <c r="C2343" s="51">
        <v>0.26502829901338282</v>
      </c>
      <c r="D2343" s="52">
        <v>5.0443509564217233E-2</v>
      </c>
    </row>
    <row r="2344" spans="2:4" x14ac:dyDescent="0.3">
      <c r="B2344" s="16">
        <v>2312</v>
      </c>
      <c r="C2344" s="51">
        <v>0.26286851797421223</v>
      </c>
      <c r="D2344" s="52">
        <v>8.3334689556577995E-2</v>
      </c>
    </row>
    <row r="2345" spans="2:4" x14ac:dyDescent="0.3">
      <c r="B2345" s="16">
        <v>2313</v>
      </c>
      <c r="C2345" s="51">
        <v>0.25243325719170157</v>
      </c>
      <c r="D2345" s="52">
        <v>4.0191668070721741E-2</v>
      </c>
    </row>
    <row r="2346" spans="2:4" x14ac:dyDescent="0.3">
      <c r="B2346" s="16">
        <v>2314</v>
      </c>
      <c r="C2346" s="51">
        <v>0.28561047852688504</v>
      </c>
      <c r="D2346" s="52">
        <v>2.2601937069266161E-2</v>
      </c>
    </row>
    <row r="2347" spans="2:4" x14ac:dyDescent="0.3">
      <c r="B2347" s="16">
        <v>2315</v>
      </c>
      <c r="C2347" s="51">
        <v>0.29107943655918028</v>
      </c>
      <c r="D2347" s="52">
        <v>4.6110246645894748E-2</v>
      </c>
    </row>
    <row r="2348" spans="2:4" x14ac:dyDescent="0.3">
      <c r="B2348" s="16">
        <v>2316</v>
      </c>
      <c r="C2348" s="51">
        <v>0.26583100991792402</v>
      </c>
      <c r="D2348" s="52">
        <v>5.0334717205386056E-2</v>
      </c>
    </row>
    <row r="2349" spans="2:4" x14ac:dyDescent="0.3">
      <c r="B2349" s="16">
        <v>2317</v>
      </c>
      <c r="C2349" s="51">
        <v>0.27062513197810195</v>
      </c>
      <c r="D2349" s="52">
        <v>7.0390707720749873E-2</v>
      </c>
    </row>
    <row r="2350" spans="2:4" x14ac:dyDescent="0.3">
      <c r="B2350" s="16">
        <v>2318</v>
      </c>
      <c r="C2350" s="51">
        <v>0.25064909253647105</v>
      </c>
      <c r="D2350" s="52">
        <v>5.8307540199941339E-2</v>
      </c>
    </row>
    <row r="2351" spans="2:4" x14ac:dyDescent="0.3">
      <c r="B2351" s="16">
        <v>2319</v>
      </c>
      <c r="C2351" s="51">
        <v>0.27589367323412961</v>
      </c>
      <c r="D2351" s="52">
        <v>4.9059707127334644E-2</v>
      </c>
    </row>
    <row r="2352" spans="2:4" x14ac:dyDescent="0.3">
      <c r="B2352" s="16">
        <v>2320</v>
      </c>
      <c r="C2352" s="51">
        <v>0.27532735973455147</v>
      </c>
      <c r="D2352" s="52">
        <v>3.6419857888179585E-2</v>
      </c>
    </row>
    <row r="2353" spans="2:4" x14ac:dyDescent="0.3">
      <c r="B2353" s="16">
        <v>2321</v>
      </c>
      <c r="C2353" s="51">
        <v>0.25218288146466361</v>
      </c>
      <c r="D2353" s="52">
        <v>7.4023171288776321E-2</v>
      </c>
    </row>
    <row r="2354" spans="2:4" x14ac:dyDescent="0.3">
      <c r="B2354" s="16">
        <v>2322</v>
      </c>
      <c r="C2354" s="51">
        <v>0.26414652065782296</v>
      </c>
      <c r="D2354" s="52">
        <v>4.6984385846953247E-2</v>
      </c>
    </row>
    <row r="2355" spans="2:4" x14ac:dyDescent="0.3">
      <c r="B2355" s="16">
        <v>2323</v>
      </c>
      <c r="C2355" s="51">
        <v>0.25411502565080191</v>
      </c>
      <c r="D2355" s="52">
        <v>4.1356555556309751E-2</v>
      </c>
    </row>
    <row r="2356" spans="2:4" x14ac:dyDescent="0.3">
      <c r="B2356" s="16">
        <v>2324</v>
      </c>
      <c r="C2356" s="51">
        <v>0.27302794555355353</v>
      </c>
      <c r="D2356" s="52">
        <v>2.3346408477831398E-2</v>
      </c>
    </row>
    <row r="2357" spans="2:4" x14ac:dyDescent="0.3">
      <c r="B2357" s="16">
        <v>2325</v>
      </c>
      <c r="C2357" s="51">
        <v>0.25823625138316442</v>
      </c>
      <c r="D2357" s="52">
        <v>3.3515506329175805E-2</v>
      </c>
    </row>
    <row r="2358" spans="2:4" x14ac:dyDescent="0.3">
      <c r="B2358" s="16">
        <v>2326</v>
      </c>
      <c r="C2358" s="51">
        <v>0.24961034877912139</v>
      </c>
      <c r="D2358" s="52">
        <v>3.7435792928740004E-2</v>
      </c>
    </row>
    <row r="2359" spans="2:4" x14ac:dyDescent="0.3">
      <c r="B2359" s="16">
        <v>2327</v>
      </c>
      <c r="C2359" s="51">
        <v>0.25585174333332378</v>
      </c>
      <c r="D2359" s="52">
        <v>3.9492501352393183E-2</v>
      </c>
    </row>
    <row r="2360" spans="2:4" x14ac:dyDescent="0.3">
      <c r="B2360" s="16">
        <v>2328</v>
      </c>
      <c r="C2360" s="51">
        <v>0.26790149177707118</v>
      </c>
      <c r="D2360" s="52">
        <v>2.4716565067340011E-2</v>
      </c>
    </row>
    <row r="2361" spans="2:4" x14ac:dyDescent="0.3">
      <c r="B2361" s="16">
        <v>2329</v>
      </c>
      <c r="C2361" s="51">
        <v>0.26499925371247735</v>
      </c>
      <c r="D2361" s="52">
        <v>8.0159955419067438E-2</v>
      </c>
    </row>
    <row r="2362" spans="2:4" x14ac:dyDescent="0.3">
      <c r="B2362" s="16">
        <v>2330</v>
      </c>
      <c r="C2362" s="51">
        <v>0.27347412637290991</v>
      </c>
      <c r="D2362" s="52">
        <v>3.8949610268590992E-2</v>
      </c>
    </row>
    <row r="2363" spans="2:4" x14ac:dyDescent="0.3">
      <c r="B2363" s="16">
        <v>2331</v>
      </c>
      <c r="C2363" s="51">
        <v>0.26103554152027791</v>
      </c>
      <c r="D2363" s="52">
        <v>5.8683619140744242E-2</v>
      </c>
    </row>
    <row r="2364" spans="2:4" x14ac:dyDescent="0.3">
      <c r="B2364" s="16">
        <v>2332</v>
      </c>
      <c r="C2364" s="51">
        <v>0.25402124132893877</v>
      </c>
      <c r="D2364" s="52">
        <v>5.3561652953592574E-3</v>
      </c>
    </row>
    <row r="2365" spans="2:4" x14ac:dyDescent="0.3">
      <c r="B2365" s="16">
        <v>2333</v>
      </c>
      <c r="C2365" s="51">
        <v>0.25236763602044587</v>
      </c>
      <c r="D2365" s="52">
        <v>3.4158126227506844E-2</v>
      </c>
    </row>
    <row r="2366" spans="2:4" x14ac:dyDescent="0.3">
      <c r="B2366" s="16">
        <v>2334</v>
      </c>
      <c r="C2366" s="51">
        <v>0.28536319744106986</v>
      </c>
      <c r="D2366" s="52">
        <v>8.2599730458125215E-2</v>
      </c>
    </row>
    <row r="2367" spans="2:4" x14ac:dyDescent="0.3">
      <c r="B2367" s="16">
        <v>2335</v>
      </c>
      <c r="C2367" s="51">
        <v>0.25200325278847951</v>
      </c>
      <c r="D2367" s="52">
        <v>5.9138544971416754E-2</v>
      </c>
    </row>
    <row r="2368" spans="2:4" x14ac:dyDescent="0.3">
      <c r="B2368" s="16">
        <v>2336</v>
      </c>
      <c r="C2368" s="51">
        <v>0.25412089279782524</v>
      </c>
      <c r="D2368" s="52">
        <v>6.7739355877025995E-2</v>
      </c>
    </row>
    <row r="2369" spans="2:4" x14ac:dyDescent="0.3">
      <c r="B2369" s="16">
        <v>2337</v>
      </c>
      <c r="C2369" s="51">
        <v>0.28061003065290441</v>
      </c>
      <c r="D2369" s="52">
        <v>5.1553847744913138E-3</v>
      </c>
    </row>
    <row r="2370" spans="2:4" x14ac:dyDescent="0.3">
      <c r="B2370" s="16">
        <v>2338</v>
      </c>
      <c r="C2370" s="51">
        <v>0.26592159377598146</v>
      </c>
      <c r="D2370" s="52">
        <v>4.8897444456420476E-2</v>
      </c>
    </row>
    <row r="2371" spans="2:4" x14ac:dyDescent="0.3">
      <c r="B2371" s="16">
        <v>2339</v>
      </c>
      <c r="C2371" s="51">
        <v>0.2479695799726519</v>
      </c>
      <c r="D2371" s="52">
        <v>2.2165245595622222E-2</v>
      </c>
    </row>
    <row r="2372" spans="2:4" x14ac:dyDescent="0.3">
      <c r="B2372" s="16">
        <v>2340</v>
      </c>
      <c r="C2372" s="51">
        <v>0.25064146528501019</v>
      </c>
      <c r="D2372" s="52">
        <v>4.2356937292595459E-2</v>
      </c>
    </row>
    <row r="2373" spans="2:4" x14ac:dyDescent="0.3">
      <c r="B2373" s="16">
        <v>2341</v>
      </c>
      <c r="C2373" s="51">
        <v>0.26121145152165803</v>
      </c>
      <c r="D2373" s="52">
        <v>5.5453744867815E-2</v>
      </c>
    </row>
    <row r="2374" spans="2:4" x14ac:dyDescent="0.3">
      <c r="B2374" s="16">
        <v>2342</v>
      </c>
      <c r="C2374" s="51">
        <v>0.26471263980990367</v>
      </c>
      <c r="D2374" s="52">
        <v>4.521578972367167E-2</v>
      </c>
    </row>
    <row r="2375" spans="2:4" x14ac:dyDescent="0.3">
      <c r="B2375" s="16">
        <v>2343</v>
      </c>
      <c r="C2375" s="51">
        <v>0.27564347019372765</v>
      </c>
      <c r="D2375" s="52">
        <v>1.7881726333489001E-2</v>
      </c>
    </row>
    <row r="2376" spans="2:4" x14ac:dyDescent="0.3">
      <c r="B2376" s="16">
        <v>2344</v>
      </c>
      <c r="C2376" s="51">
        <v>0.27022579288839393</v>
      </c>
      <c r="D2376" s="52">
        <v>3.9185221016407729E-2</v>
      </c>
    </row>
    <row r="2377" spans="2:4" x14ac:dyDescent="0.3">
      <c r="B2377" s="16">
        <v>2345</v>
      </c>
      <c r="C2377" s="51">
        <v>0.26348894793521066</v>
      </c>
      <c r="D2377" s="52">
        <v>3.4823781364940597E-2</v>
      </c>
    </row>
    <row r="2378" spans="2:4" x14ac:dyDescent="0.3">
      <c r="B2378" s="16">
        <v>2346</v>
      </c>
      <c r="C2378" s="51">
        <v>0.24515046815604091</v>
      </c>
      <c r="D2378" s="52">
        <v>5.1933577726924536E-2</v>
      </c>
    </row>
    <row r="2379" spans="2:4" x14ac:dyDescent="0.3">
      <c r="B2379" s="16">
        <v>2347</v>
      </c>
      <c r="C2379" s="51">
        <v>0.28758832342011131</v>
      </c>
      <c r="D2379" s="52">
        <v>6.7386044574314352E-2</v>
      </c>
    </row>
    <row r="2380" spans="2:4" x14ac:dyDescent="0.3">
      <c r="B2380" s="16">
        <v>2348</v>
      </c>
      <c r="C2380" s="51">
        <v>0.27892415961686906</v>
      </c>
      <c r="D2380" s="52">
        <v>6.4570291045976988E-2</v>
      </c>
    </row>
    <row r="2381" spans="2:4" x14ac:dyDescent="0.3">
      <c r="B2381" s="16">
        <v>2349</v>
      </c>
      <c r="C2381" s="51">
        <v>0.24916390346176026</v>
      </c>
      <c r="D2381" s="52">
        <v>4.5283299092894892E-2</v>
      </c>
    </row>
    <row r="2382" spans="2:4" x14ac:dyDescent="0.3">
      <c r="B2382" s="16">
        <v>2350</v>
      </c>
      <c r="C2382" s="51">
        <v>0.26911522523003306</v>
      </c>
      <c r="D2382" s="52">
        <v>6.3616826677970487E-2</v>
      </c>
    </row>
    <row r="2383" spans="2:4" x14ac:dyDescent="0.3">
      <c r="B2383" s="16">
        <v>2351</v>
      </c>
      <c r="C2383" s="51">
        <v>0.28136524324492612</v>
      </c>
      <c r="D2383" s="52">
        <v>3.6560225326520437E-2</v>
      </c>
    </row>
    <row r="2384" spans="2:4" x14ac:dyDescent="0.3">
      <c r="B2384" s="16">
        <v>2352</v>
      </c>
      <c r="C2384" s="51">
        <v>0.25701688967989467</v>
      </c>
      <c r="D2384" s="52">
        <v>3.2698467405210652E-2</v>
      </c>
    </row>
    <row r="2385" spans="2:4" x14ac:dyDescent="0.3">
      <c r="B2385" s="16">
        <v>2353</v>
      </c>
      <c r="C2385" s="51">
        <v>0.26133753544047578</v>
      </c>
      <c r="D2385" s="52">
        <v>5.5565910012901287E-2</v>
      </c>
    </row>
    <row r="2386" spans="2:4" x14ac:dyDescent="0.3">
      <c r="B2386" s="16">
        <v>2354</v>
      </c>
      <c r="C2386" s="51">
        <v>0.25947323420480189</v>
      </c>
      <c r="D2386" s="52">
        <v>3.1803218990681614E-2</v>
      </c>
    </row>
    <row r="2387" spans="2:4" x14ac:dyDescent="0.3">
      <c r="B2387" s="16">
        <v>2355</v>
      </c>
      <c r="C2387" s="51">
        <v>0.256319875599055</v>
      </c>
      <c r="D2387" s="52">
        <v>4.2549302021974114E-2</v>
      </c>
    </row>
    <row r="2388" spans="2:4" x14ac:dyDescent="0.3">
      <c r="B2388" s="16">
        <v>2356</v>
      </c>
      <c r="C2388" s="51">
        <v>0.2859456414185898</v>
      </c>
      <c r="D2388" s="52">
        <v>6.6081259981640689E-2</v>
      </c>
    </row>
    <row r="2389" spans="2:4" x14ac:dyDescent="0.3">
      <c r="B2389" s="16">
        <v>2357</v>
      </c>
      <c r="C2389" s="51">
        <v>0.24682931456259966</v>
      </c>
      <c r="D2389" s="52">
        <v>8.0576242024694628E-2</v>
      </c>
    </row>
    <row r="2390" spans="2:4" x14ac:dyDescent="0.3">
      <c r="B2390" s="16">
        <v>2358</v>
      </c>
      <c r="C2390" s="51">
        <v>0.25420899922684126</v>
      </c>
      <c r="D2390" s="52">
        <v>3.6562288917077426E-2</v>
      </c>
    </row>
    <row r="2391" spans="2:4" x14ac:dyDescent="0.3">
      <c r="B2391" s="16">
        <v>2359</v>
      </c>
      <c r="C2391" s="51">
        <v>0.25772382660604448</v>
      </c>
      <c r="D2391" s="52">
        <v>2.3401802202048894E-2</v>
      </c>
    </row>
    <row r="2392" spans="2:4" x14ac:dyDescent="0.3">
      <c r="B2392" s="16">
        <v>2360</v>
      </c>
      <c r="C2392" s="51">
        <v>0.26455265052715599</v>
      </c>
      <c r="D2392" s="52">
        <v>6.0639594163740332E-2</v>
      </c>
    </row>
    <row r="2393" spans="2:4" x14ac:dyDescent="0.3">
      <c r="B2393" s="16">
        <v>2361</v>
      </c>
      <c r="C2393" s="51">
        <v>0.27574210010174649</v>
      </c>
      <c r="D2393" s="52">
        <v>4.8728656002118162E-2</v>
      </c>
    </row>
    <row r="2394" spans="2:4" x14ac:dyDescent="0.3">
      <c r="B2394" s="16">
        <v>2362</v>
      </c>
      <c r="C2394" s="51">
        <v>0.29286483270948427</v>
      </c>
      <c r="D2394" s="52">
        <v>8.279857023981449E-2</v>
      </c>
    </row>
    <row r="2395" spans="2:4" x14ac:dyDescent="0.3">
      <c r="B2395" s="16">
        <v>2363</v>
      </c>
      <c r="C2395" s="51">
        <v>0.27152861552205304</v>
      </c>
      <c r="D2395" s="52">
        <v>7.8267733652280375E-2</v>
      </c>
    </row>
    <row r="2396" spans="2:4" x14ac:dyDescent="0.3">
      <c r="B2396" s="16">
        <v>2364</v>
      </c>
      <c r="C2396" s="51">
        <v>0.28435298976372381</v>
      </c>
      <c r="D2396" s="52">
        <v>7.8742901645968588E-2</v>
      </c>
    </row>
    <row r="2397" spans="2:4" x14ac:dyDescent="0.3">
      <c r="B2397" s="16">
        <v>2365</v>
      </c>
      <c r="C2397" s="51">
        <v>0.2735219649672993</v>
      </c>
      <c r="D2397" s="52">
        <v>6.616447336014368E-2</v>
      </c>
    </row>
    <row r="2398" spans="2:4" x14ac:dyDescent="0.3">
      <c r="B2398" s="16">
        <v>2366</v>
      </c>
      <c r="C2398" s="51">
        <v>0.26793638632742989</v>
      </c>
      <c r="D2398" s="52">
        <v>2.804631096316915E-2</v>
      </c>
    </row>
    <row r="2399" spans="2:4" x14ac:dyDescent="0.3">
      <c r="B2399" s="16">
        <v>2367</v>
      </c>
      <c r="C2399" s="51">
        <v>0.25666526291568292</v>
      </c>
      <c r="D2399" s="52">
        <v>2.493815393327806E-2</v>
      </c>
    </row>
    <row r="2400" spans="2:4" x14ac:dyDescent="0.3">
      <c r="B2400" s="16">
        <v>2368</v>
      </c>
      <c r="C2400" s="51">
        <v>0.27179128375378075</v>
      </c>
      <c r="D2400" s="52">
        <v>7.9326069515518086E-2</v>
      </c>
    </row>
    <row r="2401" spans="2:4" x14ac:dyDescent="0.3">
      <c r="B2401" s="16">
        <v>2369</v>
      </c>
      <c r="C2401" s="51">
        <v>0.26599926890527237</v>
      </c>
      <c r="D2401" s="52">
        <v>5.6124336016972864E-2</v>
      </c>
    </row>
    <row r="2402" spans="2:4" x14ac:dyDescent="0.3">
      <c r="B2402" s="16">
        <v>2370</v>
      </c>
      <c r="C2402" s="51">
        <v>0.26704031055012833</v>
      </c>
      <c r="D2402" s="52">
        <v>5.6894088618350935E-2</v>
      </c>
    </row>
    <row r="2403" spans="2:4" x14ac:dyDescent="0.3">
      <c r="B2403" s="16">
        <v>2371</v>
      </c>
      <c r="C2403" s="51">
        <v>0.26246230504578094</v>
      </c>
      <c r="D2403" s="52">
        <v>4.5573491986586216E-2</v>
      </c>
    </row>
    <row r="2404" spans="2:4" x14ac:dyDescent="0.3">
      <c r="B2404" s="16">
        <v>2372</v>
      </c>
      <c r="C2404" s="51">
        <v>0.28770092552372772</v>
      </c>
      <c r="D2404" s="52">
        <v>9.1007278075515202E-2</v>
      </c>
    </row>
    <row r="2405" spans="2:4" x14ac:dyDescent="0.3">
      <c r="B2405" s="16">
        <v>2373</v>
      </c>
      <c r="C2405" s="51">
        <v>0.25615861220297392</v>
      </c>
      <c r="D2405" s="52">
        <v>2.6749875335304821E-2</v>
      </c>
    </row>
    <row r="2406" spans="2:4" x14ac:dyDescent="0.3">
      <c r="B2406" s="16">
        <v>2374</v>
      </c>
      <c r="C2406" s="51">
        <v>0.26404479846774032</v>
      </c>
      <c r="D2406" s="52">
        <v>7.9226808268774485E-2</v>
      </c>
    </row>
    <row r="2407" spans="2:4" x14ac:dyDescent="0.3">
      <c r="B2407" s="16">
        <v>2375</v>
      </c>
      <c r="C2407" s="51">
        <v>0.26144868635451524</v>
      </c>
      <c r="D2407" s="52">
        <v>3.8101096993689923E-2</v>
      </c>
    </row>
    <row r="2408" spans="2:4" x14ac:dyDescent="0.3">
      <c r="B2408" s="16">
        <v>2376</v>
      </c>
      <c r="C2408" s="51">
        <v>0.25887843530017518</v>
      </c>
      <c r="D2408" s="52">
        <v>-2.3637795431809366E-2</v>
      </c>
    </row>
    <row r="2409" spans="2:4" x14ac:dyDescent="0.3">
      <c r="B2409" s="16">
        <v>2377</v>
      </c>
      <c r="C2409" s="51">
        <v>0.26516481016120502</v>
      </c>
      <c r="D2409" s="52">
        <v>3.1298091217933269E-2</v>
      </c>
    </row>
    <row r="2410" spans="2:4" x14ac:dyDescent="0.3">
      <c r="B2410" s="16">
        <v>2378</v>
      </c>
      <c r="C2410" s="51">
        <v>0.26444441217551301</v>
      </c>
      <c r="D2410" s="52">
        <v>7.0631938520404766E-2</v>
      </c>
    </row>
    <row r="2411" spans="2:4" x14ac:dyDescent="0.3">
      <c r="B2411" s="16">
        <v>2379</v>
      </c>
      <c r="C2411" s="51">
        <v>0.26668912710125109</v>
      </c>
      <c r="D2411" s="52">
        <v>3.4650663317319585E-2</v>
      </c>
    </row>
    <row r="2412" spans="2:4" x14ac:dyDescent="0.3">
      <c r="B2412" s="16">
        <v>2380</v>
      </c>
      <c r="C2412" s="51">
        <v>0.28106475800696173</v>
      </c>
      <c r="D2412" s="52">
        <v>5.741554791665783E-2</v>
      </c>
    </row>
    <row r="2413" spans="2:4" x14ac:dyDescent="0.3">
      <c r="B2413" s="16">
        <v>2381</v>
      </c>
      <c r="C2413" s="51">
        <v>0.27105891208559701</v>
      </c>
      <c r="D2413" s="52">
        <v>6.0044107386834383E-2</v>
      </c>
    </row>
    <row r="2414" spans="2:4" x14ac:dyDescent="0.3">
      <c r="B2414" s="16">
        <v>2382</v>
      </c>
      <c r="C2414" s="51">
        <v>0.26909219245263805</v>
      </c>
      <c r="D2414" s="52">
        <v>4.0163918270219923E-2</v>
      </c>
    </row>
    <row r="2415" spans="2:4" x14ac:dyDescent="0.3">
      <c r="B2415" s="16">
        <v>2383</v>
      </c>
      <c r="C2415" s="51">
        <v>0.27691964780736328</v>
      </c>
      <c r="D2415" s="52">
        <v>0.10807407753642938</v>
      </c>
    </row>
    <row r="2416" spans="2:4" x14ac:dyDescent="0.3">
      <c r="B2416" s="16">
        <v>2384</v>
      </c>
      <c r="C2416" s="51">
        <v>0.26734292868022719</v>
      </c>
      <c r="D2416" s="52">
        <v>6.3996074014819271E-2</v>
      </c>
    </row>
    <row r="2417" spans="2:4" x14ac:dyDescent="0.3">
      <c r="B2417" s="16">
        <v>2385</v>
      </c>
      <c r="C2417" s="51">
        <v>0.26585440335102195</v>
      </c>
      <c r="D2417" s="52">
        <v>2.5926459638815152E-2</v>
      </c>
    </row>
    <row r="2418" spans="2:4" x14ac:dyDescent="0.3">
      <c r="B2418" s="16">
        <v>2386</v>
      </c>
      <c r="C2418" s="51">
        <v>0.26863999782899661</v>
      </c>
      <c r="D2418" s="52">
        <v>3.7899735796491557E-2</v>
      </c>
    </row>
    <row r="2419" spans="2:4" x14ac:dyDescent="0.3">
      <c r="B2419" s="16">
        <v>2387</v>
      </c>
      <c r="C2419" s="51">
        <v>0.26175145450037268</v>
      </c>
      <c r="D2419" s="52">
        <v>7.2454744837506677E-2</v>
      </c>
    </row>
    <row r="2420" spans="2:4" x14ac:dyDescent="0.3">
      <c r="B2420" s="16">
        <v>2388</v>
      </c>
      <c r="C2420" s="51">
        <v>0.26701489444788823</v>
      </c>
      <c r="D2420" s="52">
        <v>4.4805032498779672E-2</v>
      </c>
    </row>
    <row r="2421" spans="2:4" x14ac:dyDescent="0.3">
      <c r="B2421" s="16">
        <v>2389</v>
      </c>
      <c r="C2421" s="51">
        <v>0.28700340917849981</v>
      </c>
      <c r="D2421" s="52">
        <v>3.5481342863417475E-2</v>
      </c>
    </row>
    <row r="2422" spans="2:4" x14ac:dyDescent="0.3">
      <c r="B2422" s="16">
        <v>2390</v>
      </c>
      <c r="C2422" s="51">
        <v>0.24891330643136877</v>
      </c>
      <c r="D2422" s="52">
        <v>4.8284063253375045E-2</v>
      </c>
    </row>
    <row r="2423" spans="2:4" x14ac:dyDescent="0.3">
      <c r="B2423" s="16">
        <v>2391</v>
      </c>
      <c r="C2423" s="51">
        <v>0.26165174982316897</v>
      </c>
      <c r="D2423" s="52">
        <v>6.2090309726215473E-2</v>
      </c>
    </row>
    <row r="2424" spans="2:4" x14ac:dyDescent="0.3">
      <c r="B2424" s="16">
        <v>2392</v>
      </c>
      <c r="C2424" s="51">
        <v>0.25643230905558489</v>
      </c>
      <c r="D2424" s="52">
        <v>5.9044200225795374E-2</v>
      </c>
    </row>
    <row r="2425" spans="2:4" x14ac:dyDescent="0.3">
      <c r="B2425" s="16">
        <v>2393</v>
      </c>
      <c r="C2425" s="51">
        <v>0.25851025271936034</v>
      </c>
      <c r="D2425" s="52">
        <v>6.0907568013937943E-2</v>
      </c>
    </row>
    <row r="2426" spans="2:4" x14ac:dyDescent="0.3">
      <c r="B2426" s="16">
        <v>2394</v>
      </c>
      <c r="C2426" s="51">
        <v>0.26146823795258417</v>
      </c>
      <c r="D2426" s="52">
        <v>6.4876902874228648E-2</v>
      </c>
    </row>
    <row r="2427" spans="2:4" x14ac:dyDescent="0.3">
      <c r="B2427" s="16">
        <v>2395</v>
      </c>
      <c r="C2427" s="51">
        <v>0.24141178343589392</v>
      </c>
      <c r="D2427" s="52">
        <v>3.8264518628228758E-2</v>
      </c>
    </row>
    <row r="2428" spans="2:4" x14ac:dyDescent="0.3">
      <c r="B2428" s="16">
        <v>2396</v>
      </c>
      <c r="C2428" s="51">
        <v>0.27118235859366963</v>
      </c>
      <c r="D2428" s="52">
        <v>8.9982474965803722E-2</v>
      </c>
    </row>
    <row r="2429" spans="2:4" x14ac:dyDescent="0.3">
      <c r="B2429" s="16">
        <v>2397</v>
      </c>
      <c r="C2429" s="51">
        <v>0.24840072389211382</v>
      </c>
      <c r="D2429" s="52">
        <v>3.9349966430799813E-2</v>
      </c>
    </row>
    <row r="2430" spans="2:4" x14ac:dyDescent="0.3">
      <c r="B2430" s="16">
        <v>2398</v>
      </c>
      <c r="C2430" s="51">
        <v>0.25083499300160761</v>
      </c>
      <c r="D2430" s="52">
        <v>9.2056105583806086E-2</v>
      </c>
    </row>
    <row r="2431" spans="2:4" x14ac:dyDescent="0.3">
      <c r="B2431" s="16">
        <v>2399</v>
      </c>
      <c r="C2431" s="51">
        <v>0.26266045607329702</v>
      </c>
      <c r="D2431" s="52">
        <v>9.9545492105139223E-3</v>
      </c>
    </row>
    <row r="2432" spans="2:4" x14ac:dyDescent="0.3">
      <c r="B2432" s="16">
        <v>2400</v>
      </c>
      <c r="C2432" s="51">
        <v>0.24923902325963246</v>
      </c>
      <c r="D2432" s="52">
        <v>4.9822976074113907E-2</v>
      </c>
    </row>
    <row r="2433" spans="2:4" x14ac:dyDescent="0.3">
      <c r="B2433" s="16">
        <v>2401</v>
      </c>
      <c r="C2433" s="51">
        <v>0.25065509517033968</v>
      </c>
      <c r="D2433" s="52">
        <v>0.10130142948540628</v>
      </c>
    </row>
    <row r="2434" spans="2:4" x14ac:dyDescent="0.3">
      <c r="B2434" s="16">
        <v>2402</v>
      </c>
      <c r="C2434" s="51">
        <v>0.26638592567275793</v>
      </c>
      <c r="D2434" s="52">
        <v>5.1509387075940688E-2</v>
      </c>
    </row>
    <row r="2435" spans="2:4" x14ac:dyDescent="0.3">
      <c r="B2435" s="16">
        <v>2403</v>
      </c>
      <c r="C2435" s="51">
        <v>0.24995521259452141</v>
      </c>
      <c r="D2435" s="52">
        <v>5.0986273394006618E-2</v>
      </c>
    </row>
    <row r="2436" spans="2:4" x14ac:dyDescent="0.3">
      <c r="B2436" s="16">
        <v>2404</v>
      </c>
      <c r="C2436" s="51">
        <v>0.2675525691401402</v>
      </c>
      <c r="D2436" s="52">
        <v>7.311036753690868E-2</v>
      </c>
    </row>
    <row r="2437" spans="2:4" x14ac:dyDescent="0.3">
      <c r="B2437" s="16">
        <v>2405</v>
      </c>
      <c r="C2437" s="51">
        <v>0.28158682296079413</v>
      </c>
      <c r="D2437" s="52">
        <v>8.3594541640731296E-2</v>
      </c>
    </row>
    <row r="2438" spans="2:4" x14ac:dyDescent="0.3">
      <c r="B2438" s="16">
        <v>2406</v>
      </c>
      <c r="C2438" s="51">
        <v>0.26343023546490901</v>
      </c>
      <c r="D2438" s="52">
        <v>4.4313026488613072E-2</v>
      </c>
    </row>
    <row r="2439" spans="2:4" x14ac:dyDescent="0.3">
      <c r="B2439" s="16">
        <v>2407</v>
      </c>
      <c r="C2439" s="51">
        <v>0.25364910197923957</v>
      </c>
      <c r="D2439" s="52">
        <v>6.3338301973879629E-2</v>
      </c>
    </row>
    <row r="2440" spans="2:4" x14ac:dyDescent="0.3">
      <c r="B2440" s="16">
        <v>2408</v>
      </c>
      <c r="C2440" s="51">
        <v>0.26467946588657115</v>
      </c>
      <c r="D2440" s="52">
        <v>4.0463691836862457E-2</v>
      </c>
    </row>
    <row r="2441" spans="2:4" x14ac:dyDescent="0.3">
      <c r="B2441" s="16">
        <v>2409</v>
      </c>
      <c r="C2441" s="51">
        <v>0.2513693154721714</v>
      </c>
      <c r="D2441" s="52">
        <v>3.6313653382885613E-2</v>
      </c>
    </row>
    <row r="2442" spans="2:4" x14ac:dyDescent="0.3">
      <c r="B2442" s="16">
        <v>2410</v>
      </c>
      <c r="C2442" s="51">
        <v>0.29044526393149628</v>
      </c>
      <c r="D2442" s="52">
        <v>6.0965303291965124E-2</v>
      </c>
    </row>
    <row r="2443" spans="2:4" x14ac:dyDescent="0.3">
      <c r="B2443" s="16">
        <v>2411</v>
      </c>
      <c r="C2443" s="51">
        <v>0.29140064650111397</v>
      </c>
      <c r="D2443" s="52">
        <v>4.9633077969216552E-2</v>
      </c>
    </row>
    <row r="2444" spans="2:4" x14ac:dyDescent="0.3">
      <c r="B2444" s="16">
        <v>2412</v>
      </c>
      <c r="C2444" s="51">
        <v>0.26048568593173999</v>
      </c>
      <c r="D2444" s="52">
        <v>2.5015921070715132E-2</v>
      </c>
    </row>
    <row r="2445" spans="2:4" x14ac:dyDescent="0.3">
      <c r="B2445" s="16">
        <v>2413</v>
      </c>
      <c r="C2445" s="51">
        <v>0.27064312885465158</v>
      </c>
      <c r="D2445" s="52">
        <v>6.6574200487147656E-2</v>
      </c>
    </row>
    <row r="2446" spans="2:4" x14ac:dyDescent="0.3">
      <c r="B2446" s="16">
        <v>2414</v>
      </c>
      <c r="C2446" s="51">
        <v>0.28328332600518924</v>
      </c>
      <c r="D2446" s="52">
        <v>5.6891802802325198E-2</v>
      </c>
    </row>
    <row r="2447" spans="2:4" x14ac:dyDescent="0.3">
      <c r="B2447" s="16">
        <v>2415</v>
      </c>
      <c r="C2447" s="51">
        <v>0.2896172771403635</v>
      </c>
      <c r="D2447" s="52">
        <v>2.9908899995842869E-2</v>
      </c>
    </row>
    <row r="2448" spans="2:4" x14ac:dyDescent="0.3">
      <c r="B2448" s="16">
        <v>2416</v>
      </c>
      <c r="C2448" s="51">
        <v>0.24931156935140447</v>
      </c>
      <c r="D2448" s="52">
        <v>4.5843991756854406E-2</v>
      </c>
    </row>
    <row r="2449" spans="2:4" x14ac:dyDescent="0.3">
      <c r="B2449" s="16">
        <v>2417</v>
      </c>
      <c r="C2449" s="51">
        <v>0.24988328005170213</v>
      </c>
      <c r="D2449" s="52">
        <v>4.6206147105166989E-2</v>
      </c>
    </row>
    <row r="2450" spans="2:4" x14ac:dyDescent="0.3">
      <c r="B2450" s="16">
        <v>2418</v>
      </c>
      <c r="C2450" s="51">
        <v>0.25576827169058297</v>
      </c>
      <c r="D2450" s="52">
        <v>3.5926567186728084E-2</v>
      </c>
    </row>
    <row r="2451" spans="2:4" x14ac:dyDescent="0.3">
      <c r="B2451" s="16">
        <v>2419</v>
      </c>
      <c r="C2451" s="51">
        <v>0.25472004880203974</v>
      </c>
      <c r="D2451" s="52">
        <v>7.1058724090317563E-2</v>
      </c>
    </row>
    <row r="2452" spans="2:4" x14ac:dyDescent="0.3">
      <c r="B2452" s="16">
        <v>2420</v>
      </c>
      <c r="C2452" s="51">
        <v>0.27468252060649179</v>
      </c>
      <c r="D2452" s="52">
        <v>6.7631215185273708E-2</v>
      </c>
    </row>
    <row r="2453" spans="2:4" x14ac:dyDescent="0.3">
      <c r="B2453" s="16">
        <v>2421</v>
      </c>
      <c r="C2453" s="51">
        <v>0.26916497440080805</v>
      </c>
      <c r="D2453" s="52">
        <v>5.0205196344882921E-2</v>
      </c>
    </row>
    <row r="2454" spans="2:4" x14ac:dyDescent="0.3">
      <c r="B2454" s="16">
        <v>2422</v>
      </c>
      <c r="C2454" s="51">
        <v>0.25237394605243446</v>
      </c>
      <c r="D2454" s="52">
        <v>4.4342529806945918E-2</v>
      </c>
    </row>
    <row r="2455" spans="2:4" x14ac:dyDescent="0.3">
      <c r="B2455" s="16">
        <v>2423</v>
      </c>
      <c r="C2455" s="51">
        <v>0.2663804619350596</v>
      </c>
      <c r="D2455" s="52">
        <v>4.6784367108264856E-3</v>
      </c>
    </row>
    <row r="2456" spans="2:4" x14ac:dyDescent="0.3">
      <c r="B2456" s="16">
        <v>2424</v>
      </c>
      <c r="C2456" s="51">
        <v>0.27233667048011723</v>
      </c>
      <c r="D2456" s="52">
        <v>6.8973654399505827E-2</v>
      </c>
    </row>
    <row r="2457" spans="2:4" x14ac:dyDescent="0.3">
      <c r="B2457" s="16">
        <v>2425</v>
      </c>
      <c r="C2457" s="51">
        <v>0.26139420024271065</v>
      </c>
      <c r="D2457" s="52">
        <v>2.8799564096951301E-2</v>
      </c>
    </row>
    <row r="2458" spans="2:4" x14ac:dyDescent="0.3">
      <c r="B2458" s="16">
        <v>2426</v>
      </c>
      <c r="C2458" s="51">
        <v>0.26397099866339696</v>
      </c>
      <c r="D2458" s="52">
        <v>3.5324078015787505E-2</v>
      </c>
    </row>
    <row r="2459" spans="2:4" x14ac:dyDescent="0.3">
      <c r="B2459" s="16">
        <v>2427</v>
      </c>
      <c r="C2459" s="51">
        <v>0.26794621278000785</v>
      </c>
      <c r="D2459" s="52">
        <v>2.5565130556615995E-2</v>
      </c>
    </row>
    <row r="2460" spans="2:4" x14ac:dyDescent="0.3">
      <c r="B2460" s="16">
        <v>2428</v>
      </c>
      <c r="C2460" s="51">
        <v>0.28664309094420676</v>
      </c>
      <c r="D2460" s="52">
        <v>5.5797419074185381E-2</v>
      </c>
    </row>
    <row r="2461" spans="2:4" x14ac:dyDescent="0.3">
      <c r="B2461" s="16">
        <v>2429</v>
      </c>
      <c r="C2461" s="51">
        <v>0.30299823873096865</v>
      </c>
      <c r="D2461" s="52">
        <v>9.4746680972485384E-2</v>
      </c>
    </row>
    <row r="2462" spans="2:4" x14ac:dyDescent="0.3">
      <c r="B2462" s="16">
        <v>2430</v>
      </c>
      <c r="C2462" s="51">
        <v>0.26224051482317956</v>
      </c>
      <c r="D2462" s="52">
        <v>7.7937453284121896E-2</v>
      </c>
    </row>
    <row r="2463" spans="2:4" x14ac:dyDescent="0.3">
      <c r="B2463" s="16">
        <v>2431</v>
      </c>
      <c r="C2463" s="51">
        <v>0.25211967166268767</v>
      </c>
      <c r="D2463" s="52">
        <v>3.7541974464329518E-2</v>
      </c>
    </row>
    <row r="2464" spans="2:4" x14ac:dyDescent="0.3">
      <c r="B2464" s="16">
        <v>2432</v>
      </c>
      <c r="C2464" s="51">
        <v>0.25243385227958048</v>
      </c>
      <c r="D2464" s="52">
        <v>9.1596894068330936E-2</v>
      </c>
    </row>
    <row r="2465" spans="2:4" x14ac:dyDescent="0.3">
      <c r="B2465" s="16">
        <v>2433</v>
      </c>
      <c r="C2465" s="51">
        <v>0.26554553641315787</v>
      </c>
      <c r="D2465" s="52">
        <v>7.3998403211476077E-2</v>
      </c>
    </row>
    <row r="2466" spans="2:4" x14ac:dyDescent="0.3">
      <c r="B2466" s="16">
        <v>2434</v>
      </c>
      <c r="C2466" s="51">
        <v>0.25467992823272334</v>
      </c>
      <c r="D2466" s="52">
        <v>3.9780858918157039E-2</v>
      </c>
    </row>
    <row r="2467" spans="2:4" x14ac:dyDescent="0.3">
      <c r="B2467" s="16">
        <v>2435</v>
      </c>
      <c r="C2467" s="51">
        <v>0.26215889411936305</v>
      </c>
      <c r="D2467" s="52">
        <v>8.0073552747780927E-2</v>
      </c>
    </row>
    <row r="2468" spans="2:4" x14ac:dyDescent="0.3">
      <c r="B2468" s="16">
        <v>2436</v>
      </c>
      <c r="C2468" s="51">
        <v>0.26435099337568779</v>
      </c>
      <c r="D2468" s="52">
        <v>2.9892710550632046E-2</v>
      </c>
    </row>
    <row r="2469" spans="2:4" x14ac:dyDescent="0.3">
      <c r="B2469" s="16">
        <v>2437</v>
      </c>
      <c r="C2469" s="51">
        <v>0.28776460494437767</v>
      </c>
      <c r="D2469" s="52">
        <v>6.161657933959494E-2</v>
      </c>
    </row>
    <row r="2470" spans="2:4" x14ac:dyDescent="0.3">
      <c r="B2470" s="16">
        <v>2438</v>
      </c>
      <c r="C2470" s="51">
        <v>0.25667425014352852</v>
      </c>
      <c r="D2470" s="52">
        <v>6.608413383856189E-2</v>
      </c>
    </row>
    <row r="2471" spans="2:4" x14ac:dyDescent="0.3">
      <c r="B2471" s="16">
        <v>2439</v>
      </c>
      <c r="C2471" s="51">
        <v>0.25895715340085596</v>
      </c>
      <c r="D2471" s="52">
        <v>8.2619267408761354E-2</v>
      </c>
    </row>
    <row r="2472" spans="2:4" x14ac:dyDescent="0.3">
      <c r="B2472" s="16">
        <v>2440</v>
      </c>
      <c r="C2472" s="51">
        <v>0.25709595956255549</v>
      </c>
      <c r="D2472" s="52">
        <v>6.0235355455628074E-2</v>
      </c>
    </row>
    <row r="2473" spans="2:4" x14ac:dyDescent="0.3">
      <c r="B2473" s="16">
        <v>2441</v>
      </c>
      <c r="C2473" s="51">
        <v>0.24018639735627184</v>
      </c>
      <c r="D2473" s="52">
        <v>2.2666569024384704E-2</v>
      </c>
    </row>
    <row r="2474" spans="2:4" x14ac:dyDescent="0.3">
      <c r="B2474" s="16">
        <v>2442</v>
      </c>
      <c r="C2474" s="51">
        <v>0.27249686539205026</v>
      </c>
      <c r="D2474" s="52">
        <v>5.1511356917955012E-2</v>
      </c>
    </row>
    <row r="2475" spans="2:4" x14ac:dyDescent="0.3">
      <c r="B2475" s="16">
        <v>2443</v>
      </c>
      <c r="C2475" s="51">
        <v>0.26872618104875823</v>
      </c>
      <c r="D2475" s="52">
        <v>7.7510106500603665E-2</v>
      </c>
    </row>
    <row r="2476" spans="2:4" x14ac:dyDescent="0.3">
      <c r="B2476" s="16">
        <v>2444</v>
      </c>
      <c r="C2476" s="51">
        <v>0.27757629741336637</v>
      </c>
      <c r="D2476" s="52">
        <v>9.3268746958838439E-2</v>
      </c>
    </row>
    <row r="2477" spans="2:4" x14ac:dyDescent="0.3">
      <c r="B2477" s="16">
        <v>2445</v>
      </c>
      <c r="C2477" s="51">
        <v>0.27468063971671941</v>
      </c>
      <c r="D2477" s="52">
        <v>4.2290778523670455E-2</v>
      </c>
    </row>
    <row r="2478" spans="2:4" x14ac:dyDescent="0.3">
      <c r="B2478" s="16">
        <v>2446</v>
      </c>
      <c r="C2478" s="51">
        <v>0.2742529077044295</v>
      </c>
      <c r="D2478" s="52">
        <v>3.0446155939713303E-2</v>
      </c>
    </row>
    <row r="2479" spans="2:4" x14ac:dyDescent="0.3">
      <c r="B2479" s="16">
        <v>2447</v>
      </c>
      <c r="C2479" s="51">
        <v>0.26321410924726157</v>
      </c>
      <c r="D2479" s="52">
        <v>4.4326736400288926E-2</v>
      </c>
    </row>
    <row r="2480" spans="2:4" x14ac:dyDescent="0.3">
      <c r="B2480" s="16">
        <v>2448</v>
      </c>
      <c r="C2480" s="51">
        <v>0.26345593404412537</v>
      </c>
      <c r="D2480" s="52">
        <v>5.9817110643299046E-2</v>
      </c>
    </row>
    <row r="2481" spans="2:4" x14ac:dyDescent="0.3">
      <c r="B2481" s="16">
        <v>2449</v>
      </c>
      <c r="C2481" s="51">
        <v>0.27283924356150985</v>
      </c>
      <c r="D2481" s="52">
        <v>3.5955750817165386E-2</v>
      </c>
    </row>
    <row r="2482" spans="2:4" x14ac:dyDescent="0.3">
      <c r="B2482" s="16">
        <v>2450</v>
      </c>
      <c r="C2482" s="51">
        <v>0.24609197933271074</v>
      </c>
      <c r="D2482" s="52">
        <v>9.7048916624309464E-2</v>
      </c>
    </row>
    <row r="2483" spans="2:4" x14ac:dyDescent="0.3">
      <c r="B2483" s="16">
        <v>2451</v>
      </c>
      <c r="C2483" s="51">
        <v>0.28254688792773736</v>
      </c>
      <c r="D2483" s="52">
        <v>5.0230339505372382E-2</v>
      </c>
    </row>
    <row r="2484" spans="2:4" x14ac:dyDescent="0.3">
      <c r="B2484" s="16">
        <v>2452</v>
      </c>
      <c r="C2484" s="51">
        <v>0.27901395824805447</v>
      </c>
      <c r="D2484" s="52">
        <v>5.5824105536484675E-2</v>
      </c>
    </row>
    <row r="2485" spans="2:4" x14ac:dyDescent="0.3">
      <c r="B2485" s="16">
        <v>2453</v>
      </c>
      <c r="C2485" s="51">
        <v>0.25799413085311174</v>
      </c>
      <c r="D2485" s="52">
        <v>3.0585349504668641E-2</v>
      </c>
    </row>
    <row r="2486" spans="2:4" x14ac:dyDescent="0.3">
      <c r="B2486" s="16">
        <v>2454</v>
      </c>
      <c r="C2486" s="51">
        <v>0.26935834759734473</v>
      </c>
      <c r="D2486" s="52">
        <v>4.7847011817201135E-2</v>
      </c>
    </row>
    <row r="2487" spans="2:4" x14ac:dyDescent="0.3">
      <c r="B2487" s="16">
        <v>2455</v>
      </c>
      <c r="C2487" s="51">
        <v>0.26944808064131615</v>
      </c>
      <c r="D2487" s="52">
        <v>6.449365854197224E-2</v>
      </c>
    </row>
    <row r="2488" spans="2:4" x14ac:dyDescent="0.3">
      <c r="B2488" s="16">
        <v>2456</v>
      </c>
      <c r="C2488" s="51">
        <v>0.27322953431866365</v>
      </c>
      <c r="D2488" s="52">
        <v>5.2486254968400377E-2</v>
      </c>
    </row>
    <row r="2489" spans="2:4" x14ac:dyDescent="0.3">
      <c r="B2489" s="16">
        <v>2457</v>
      </c>
      <c r="C2489" s="51">
        <v>0.25860008864434431</v>
      </c>
      <c r="D2489" s="52">
        <v>4.9550855776736166E-2</v>
      </c>
    </row>
    <row r="2490" spans="2:4" x14ac:dyDescent="0.3">
      <c r="B2490" s="16">
        <v>2458</v>
      </c>
      <c r="C2490" s="51">
        <v>0.27350014769238978</v>
      </c>
      <c r="D2490" s="52">
        <v>7.2540785290112389E-2</v>
      </c>
    </row>
    <row r="2491" spans="2:4" x14ac:dyDescent="0.3">
      <c r="B2491" s="16">
        <v>2459</v>
      </c>
      <c r="C2491" s="51">
        <v>0.26901656479077224</v>
      </c>
      <c r="D2491" s="52">
        <v>6.9236534508419045E-2</v>
      </c>
    </row>
    <row r="2492" spans="2:4" x14ac:dyDescent="0.3">
      <c r="B2492" s="16">
        <v>2460</v>
      </c>
      <c r="C2492" s="51">
        <v>0.25718533865040449</v>
      </c>
      <c r="D2492" s="52">
        <v>6.9657923071334726E-2</v>
      </c>
    </row>
    <row r="2493" spans="2:4" x14ac:dyDescent="0.3">
      <c r="B2493" s="16">
        <v>2461</v>
      </c>
      <c r="C2493" s="51">
        <v>0.2508100005428503</v>
      </c>
      <c r="D2493" s="52">
        <v>3.0170345418522308E-2</v>
      </c>
    </row>
    <row r="2494" spans="2:4" x14ac:dyDescent="0.3">
      <c r="B2494" s="16">
        <v>2462</v>
      </c>
      <c r="C2494" s="51">
        <v>0.25234754283905519</v>
      </c>
      <c r="D2494" s="52">
        <v>5.0961505929964082E-2</v>
      </c>
    </row>
    <row r="2495" spans="2:4" x14ac:dyDescent="0.3">
      <c r="B2495" s="16">
        <v>2463</v>
      </c>
      <c r="C2495" s="51">
        <v>0.27587908271435757</v>
      </c>
      <c r="D2495" s="52">
        <v>6.0413875000896046E-2</v>
      </c>
    </row>
    <row r="2496" spans="2:4" x14ac:dyDescent="0.3">
      <c r="B2496" s="16">
        <v>2464</v>
      </c>
      <c r="C2496" s="51">
        <v>0.26248520626141186</v>
      </c>
      <c r="D2496" s="52">
        <v>8.1860008752760394E-2</v>
      </c>
    </row>
    <row r="2497" spans="2:4" x14ac:dyDescent="0.3">
      <c r="B2497" s="16">
        <v>2465</v>
      </c>
      <c r="C2497" s="51">
        <v>0.24483935694964104</v>
      </c>
      <c r="D2497" s="52">
        <v>5.1671491114746171E-2</v>
      </c>
    </row>
    <row r="2498" spans="2:4" x14ac:dyDescent="0.3">
      <c r="B2498" s="16">
        <v>2466</v>
      </c>
      <c r="C2498" s="51">
        <v>0.26825571734471498</v>
      </c>
      <c r="D2498" s="52">
        <v>3.0337989411798237E-2</v>
      </c>
    </row>
    <row r="2499" spans="2:4" x14ac:dyDescent="0.3">
      <c r="B2499" s="16">
        <v>2467</v>
      </c>
      <c r="C2499" s="51">
        <v>0.29235259340706587</v>
      </c>
      <c r="D2499" s="52">
        <v>8.3617189699837252E-2</v>
      </c>
    </row>
    <row r="2500" spans="2:4" x14ac:dyDescent="0.3">
      <c r="B2500" s="16">
        <v>2468</v>
      </c>
      <c r="C2500" s="51">
        <v>0.26918954707010961</v>
      </c>
      <c r="D2500" s="52">
        <v>-5.0062620151506906E-4</v>
      </c>
    </row>
    <row r="2501" spans="2:4" x14ac:dyDescent="0.3">
      <c r="B2501" s="16">
        <v>2469</v>
      </c>
      <c r="C2501" s="51">
        <v>0.27585765286166314</v>
      </c>
      <c r="D2501" s="52">
        <v>4.3929459900886522E-2</v>
      </c>
    </row>
    <row r="2502" spans="2:4" x14ac:dyDescent="0.3">
      <c r="B2502" s="16">
        <v>2470</v>
      </c>
      <c r="C2502" s="51">
        <v>0.29001535095295849</v>
      </c>
      <c r="D2502" s="52">
        <v>8.093663628502358E-2</v>
      </c>
    </row>
    <row r="2503" spans="2:4" x14ac:dyDescent="0.3">
      <c r="B2503" s="16">
        <v>2471</v>
      </c>
      <c r="C2503" s="51">
        <v>0.25415396094559495</v>
      </c>
      <c r="D2503" s="52">
        <v>4.0943717915359279E-2</v>
      </c>
    </row>
    <row r="2504" spans="2:4" x14ac:dyDescent="0.3">
      <c r="B2504" s="16">
        <v>2472</v>
      </c>
      <c r="C2504" s="51">
        <v>0.27791749935799526</v>
      </c>
      <c r="D2504" s="52">
        <v>1.6458286771654194E-3</v>
      </c>
    </row>
    <row r="2505" spans="2:4" x14ac:dyDescent="0.3">
      <c r="B2505" s="16">
        <v>2473</v>
      </c>
      <c r="C2505" s="51">
        <v>0.26179496631628046</v>
      </c>
      <c r="D2505" s="52">
        <v>6.0954625057997043E-2</v>
      </c>
    </row>
    <row r="2506" spans="2:4" x14ac:dyDescent="0.3">
      <c r="B2506" s="16">
        <v>2474</v>
      </c>
      <c r="C2506" s="51">
        <v>0.25406715806227526</v>
      </c>
      <c r="D2506" s="52">
        <v>4.2453338623206327E-2</v>
      </c>
    </row>
    <row r="2507" spans="2:4" x14ac:dyDescent="0.3">
      <c r="B2507" s="16">
        <v>2475</v>
      </c>
      <c r="C2507" s="51">
        <v>0.27474016355536945</v>
      </c>
      <c r="D2507" s="52">
        <v>3.8754051984656174E-3</v>
      </c>
    </row>
    <row r="2508" spans="2:4" x14ac:dyDescent="0.3">
      <c r="B2508" s="16">
        <v>2476</v>
      </c>
      <c r="C2508" s="51">
        <v>0.26975554375809285</v>
      </c>
      <c r="D2508" s="52">
        <v>8.5384276674377285E-2</v>
      </c>
    </row>
    <row r="2509" spans="2:4" x14ac:dyDescent="0.3">
      <c r="B2509" s="16">
        <v>2477</v>
      </c>
      <c r="C2509" s="51">
        <v>0.26342559699271695</v>
      </c>
      <c r="D2509" s="52">
        <v>3.9749523330194061E-2</v>
      </c>
    </row>
    <row r="2510" spans="2:4" x14ac:dyDescent="0.3">
      <c r="B2510" s="16">
        <v>2478</v>
      </c>
      <c r="C2510" s="51">
        <v>0.26912412988824896</v>
      </c>
      <c r="D2510" s="52">
        <v>7.6393832504804027E-2</v>
      </c>
    </row>
    <row r="2511" spans="2:4" x14ac:dyDescent="0.3">
      <c r="B2511" s="16">
        <v>2479</v>
      </c>
      <c r="C2511" s="51">
        <v>0.26550477879261553</v>
      </c>
      <c r="D2511" s="52">
        <v>7.3711999923245994E-2</v>
      </c>
    </row>
    <row r="2512" spans="2:4" x14ac:dyDescent="0.3">
      <c r="B2512" s="16">
        <v>2480</v>
      </c>
      <c r="C2512" s="51">
        <v>0.27452825695710725</v>
      </c>
      <c r="D2512" s="52">
        <v>6.6250902457816119E-2</v>
      </c>
    </row>
    <row r="2513" spans="2:4" x14ac:dyDescent="0.3">
      <c r="B2513" s="16">
        <v>2481</v>
      </c>
      <c r="C2513" s="51">
        <v>0.25227236943650155</v>
      </c>
      <c r="D2513" s="52">
        <v>3.9831443583880313E-2</v>
      </c>
    </row>
    <row r="2514" spans="2:4" x14ac:dyDescent="0.3">
      <c r="B2514" s="16">
        <v>2482</v>
      </c>
      <c r="C2514" s="51">
        <v>0.27783093793599362</v>
      </c>
      <c r="D2514" s="52">
        <v>7.8643343446125571E-2</v>
      </c>
    </row>
    <row r="2515" spans="2:4" x14ac:dyDescent="0.3">
      <c r="B2515" s="16">
        <v>2483</v>
      </c>
      <c r="C2515" s="51">
        <v>0.28494600162172051</v>
      </c>
      <c r="D2515" s="52">
        <v>1.7276179697167212E-2</v>
      </c>
    </row>
    <row r="2516" spans="2:4" x14ac:dyDescent="0.3">
      <c r="B2516" s="16">
        <v>2484</v>
      </c>
      <c r="C2516" s="51">
        <v>0.27478683120227027</v>
      </c>
      <c r="D2516" s="52">
        <v>5.9821449859154122E-2</v>
      </c>
    </row>
    <row r="2517" spans="2:4" x14ac:dyDescent="0.3">
      <c r="B2517" s="16">
        <v>2485</v>
      </c>
      <c r="C2517" s="51">
        <v>0.2588099544576532</v>
      </c>
      <c r="D2517" s="52">
        <v>4.4174867874320421E-2</v>
      </c>
    </row>
    <row r="2518" spans="2:4" x14ac:dyDescent="0.3">
      <c r="B2518" s="16">
        <v>2486</v>
      </c>
      <c r="C2518" s="51">
        <v>0.25742001978664464</v>
      </c>
      <c r="D2518" s="52">
        <v>3.3554757044734998E-2</v>
      </c>
    </row>
    <row r="2519" spans="2:4" x14ac:dyDescent="0.3">
      <c r="B2519" s="16">
        <v>2487</v>
      </c>
      <c r="C2519" s="51">
        <v>0.27519965675956759</v>
      </c>
      <c r="D2519" s="52">
        <v>7.6307907686947757E-2</v>
      </c>
    </row>
    <row r="2520" spans="2:4" x14ac:dyDescent="0.3">
      <c r="B2520" s="16">
        <v>2488</v>
      </c>
      <c r="C2520" s="51">
        <v>0.23671460319920942</v>
      </c>
      <c r="D2520" s="52">
        <v>3.0702097659655241E-2</v>
      </c>
    </row>
    <row r="2521" spans="2:4" x14ac:dyDescent="0.3">
      <c r="B2521" s="16">
        <v>2489</v>
      </c>
      <c r="C2521" s="51">
        <v>0.26177763214432503</v>
      </c>
      <c r="D2521" s="52">
        <v>8.8080617624461427E-2</v>
      </c>
    </row>
    <row r="2522" spans="2:4" x14ac:dyDescent="0.3">
      <c r="B2522" s="16">
        <v>2490</v>
      </c>
      <c r="C2522" s="51">
        <v>0.26256810305021788</v>
      </c>
      <c r="D2522" s="52">
        <v>6.3997717932225223E-2</v>
      </c>
    </row>
    <row r="2523" spans="2:4" x14ac:dyDescent="0.3">
      <c r="B2523" s="16">
        <v>2491</v>
      </c>
      <c r="C2523" s="51">
        <v>0.29464124837930539</v>
      </c>
      <c r="D2523" s="52">
        <v>6.7219171015354184E-2</v>
      </c>
    </row>
    <row r="2524" spans="2:4" x14ac:dyDescent="0.3">
      <c r="B2524" s="16">
        <v>2492</v>
      </c>
      <c r="C2524" s="51">
        <v>0.26685975362413666</v>
      </c>
      <c r="D2524" s="52">
        <v>2.8659504964527387E-2</v>
      </c>
    </row>
    <row r="2525" spans="2:4" x14ac:dyDescent="0.3">
      <c r="B2525" s="16">
        <v>2493</v>
      </c>
      <c r="C2525" s="51">
        <v>0.26408785894839981</v>
      </c>
      <c r="D2525" s="52">
        <v>7.050213235884209E-2</v>
      </c>
    </row>
    <row r="2526" spans="2:4" x14ac:dyDescent="0.3">
      <c r="B2526" s="16">
        <v>2494</v>
      </c>
      <c r="C2526" s="51">
        <v>0.25925128676062542</v>
      </c>
      <c r="D2526" s="52">
        <v>3.2858539473834339E-2</v>
      </c>
    </row>
    <row r="2527" spans="2:4" x14ac:dyDescent="0.3">
      <c r="B2527" s="16">
        <v>2495</v>
      </c>
      <c r="C2527" s="51">
        <v>0.25254964718745598</v>
      </c>
      <c r="D2527" s="52">
        <v>3.232316075949454E-2</v>
      </c>
    </row>
    <row r="2528" spans="2:4" x14ac:dyDescent="0.3">
      <c r="B2528" s="16">
        <v>2496</v>
      </c>
      <c r="C2528" s="51">
        <v>0.26858704057192251</v>
      </c>
      <c r="D2528" s="52">
        <v>4.9597624822526512E-2</v>
      </c>
    </row>
    <row r="2529" spans="2:4" x14ac:dyDescent="0.3">
      <c r="B2529" s="16">
        <v>2497</v>
      </c>
      <c r="C2529" s="51">
        <v>0.25863797123690252</v>
      </c>
      <c r="D2529" s="52">
        <v>3.408495087396049E-2</v>
      </c>
    </row>
    <row r="2530" spans="2:4" x14ac:dyDescent="0.3">
      <c r="B2530" s="16">
        <v>2498</v>
      </c>
      <c r="C2530" s="51">
        <v>0.26580088923998157</v>
      </c>
      <c r="D2530" s="52">
        <v>3.2919700837642091E-2</v>
      </c>
    </row>
    <row r="2531" spans="2:4" x14ac:dyDescent="0.3">
      <c r="B2531" s="16">
        <v>2499</v>
      </c>
      <c r="C2531" s="51">
        <v>0.25404340036958789</v>
      </c>
      <c r="D2531" s="52">
        <v>6.8678385406188688E-2</v>
      </c>
    </row>
    <row r="2532" spans="2:4" x14ac:dyDescent="0.3">
      <c r="B2532" s="16">
        <v>2500</v>
      </c>
      <c r="C2532" s="51">
        <v>0.25339673558251669</v>
      </c>
      <c r="D2532" s="52">
        <v>4.4996880273716927E-2</v>
      </c>
    </row>
    <row r="2533" spans="2:4" x14ac:dyDescent="0.3">
      <c r="B2533" s="16">
        <v>2501</v>
      </c>
      <c r="C2533" s="51">
        <v>0.26337078803310543</v>
      </c>
      <c r="D2533" s="52">
        <v>4.1847054187177157E-2</v>
      </c>
    </row>
    <row r="2534" spans="2:4" x14ac:dyDescent="0.3">
      <c r="B2534" s="16">
        <v>2502</v>
      </c>
      <c r="C2534" s="51">
        <v>0.25834620312883894</v>
      </c>
      <c r="D2534" s="52">
        <v>6.3080245599876558E-2</v>
      </c>
    </row>
    <row r="2535" spans="2:4" x14ac:dyDescent="0.3">
      <c r="B2535" s="16">
        <v>2503</v>
      </c>
      <c r="C2535" s="51">
        <v>0.25136695149679228</v>
      </c>
      <c r="D2535" s="52">
        <v>2.8627950079080231E-2</v>
      </c>
    </row>
    <row r="2536" spans="2:4" x14ac:dyDescent="0.3">
      <c r="B2536" s="16">
        <v>2504</v>
      </c>
      <c r="C2536" s="51">
        <v>0.28623386151939312</v>
      </c>
      <c r="D2536" s="52">
        <v>3.4923106286386875E-2</v>
      </c>
    </row>
    <row r="2537" spans="2:4" x14ac:dyDescent="0.3">
      <c r="B2537" s="16">
        <v>2505</v>
      </c>
      <c r="C2537" s="51">
        <v>0.25381285547550564</v>
      </c>
      <c r="D2537" s="52">
        <v>6.0587190162347683E-2</v>
      </c>
    </row>
    <row r="2538" spans="2:4" x14ac:dyDescent="0.3">
      <c r="B2538" s="16">
        <v>2506</v>
      </c>
      <c r="C2538" s="51">
        <v>0.2570685703686923</v>
      </c>
      <c r="D2538" s="52">
        <v>3.8711221094451805E-2</v>
      </c>
    </row>
    <row r="2539" spans="2:4" x14ac:dyDescent="0.3">
      <c r="B2539" s="16">
        <v>2507</v>
      </c>
      <c r="C2539" s="51">
        <v>0.29390778968208087</v>
      </c>
      <c r="D2539" s="52">
        <v>4.5992066443202528E-2</v>
      </c>
    </row>
    <row r="2540" spans="2:4" x14ac:dyDescent="0.3">
      <c r="B2540" s="16">
        <v>2508</v>
      </c>
      <c r="C2540" s="51">
        <v>0.2657106349547782</v>
      </c>
      <c r="D2540" s="52">
        <v>3.7650506816616899E-2</v>
      </c>
    </row>
    <row r="2541" spans="2:4" x14ac:dyDescent="0.3">
      <c r="B2541" s="16">
        <v>2509</v>
      </c>
      <c r="C2541" s="51">
        <v>0.26334067323658511</v>
      </c>
      <c r="D2541" s="52">
        <v>3.9517140196212774E-2</v>
      </c>
    </row>
    <row r="2542" spans="2:4" x14ac:dyDescent="0.3">
      <c r="B2542" s="16">
        <v>2510</v>
      </c>
      <c r="C2542" s="51">
        <v>0.25765272531785616</v>
      </c>
      <c r="D2542" s="52">
        <v>2.7010550109100018E-2</v>
      </c>
    </row>
    <row r="2543" spans="2:4" x14ac:dyDescent="0.3">
      <c r="B2543" s="16">
        <v>2511</v>
      </c>
      <c r="C2543" s="51">
        <v>0.26136254776515438</v>
      </c>
      <c r="D2543" s="52">
        <v>7.06492910894016E-2</v>
      </c>
    </row>
    <row r="2544" spans="2:4" x14ac:dyDescent="0.3">
      <c r="B2544" s="16">
        <v>2512</v>
      </c>
      <c r="C2544" s="51">
        <v>0.28677572642076965</v>
      </c>
      <c r="D2544" s="52">
        <v>8.5230423350592624E-2</v>
      </c>
    </row>
    <row r="2545" spans="2:4" x14ac:dyDescent="0.3">
      <c r="B2545" s="16">
        <v>2513</v>
      </c>
      <c r="C2545" s="51">
        <v>0.2450232734160481</v>
      </c>
      <c r="D2545" s="52">
        <v>4.628209253580641E-2</v>
      </c>
    </row>
    <row r="2546" spans="2:4" x14ac:dyDescent="0.3">
      <c r="B2546" s="16">
        <v>2514</v>
      </c>
      <c r="C2546" s="51">
        <v>0.25676109811347747</v>
      </c>
      <c r="D2546" s="52">
        <v>2.1951692074223803E-2</v>
      </c>
    </row>
    <row r="2547" spans="2:4" x14ac:dyDescent="0.3">
      <c r="B2547" s="16">
        <v>2515</v>
      </c>
      <c r="C2547" s="51">
        <v>0.2528409278003525</v>
      </c>
      <c r="D2547" s="52">
        <v>3.9408727292876512E-2</v>
      </c>
    </row>
    <row r="2548" spans="2:4" x14ac:dyDescent="0.3">
      <c r="B2548" s="16">
        <v>2516</v>
      </c>
      <c r="C2548" s="51">
        <v>0.25508297019283055</v>
      </c>
      <c r="D2548" s="52">
        <v>4.0314364960069848E-2</v>
      </c>
    </row>
    <row r="2549" spans="2:4" x14ac:dyDescent="0.3">
      <c r="B2549" s="16">
        <v>2517</v>
      </c>
      <c r="C2549" s="51">
        <v>0.24316669413808414</v>
      </c>
      <c r="D2549" s="52">
        <v>1.5195687088844965E-2</v>
      </c>
    </row>
    <row r="2550" spans="2:4" x14ac:dyDescent="0.3">
      <c r="B2550" s="16">
        <v>2518</v>
      </c>
      <c r="C2550" s="51">
        <v>0.28311126904609057</v>
      </c>
      <c r="D2550" s="52">
        <v>5.174563643443416E-2</v>
      </c>
    </row>
    <row r="2551" spans="2:4" x14ac:dyDescent="0.3">
      <c r="B2551" s="16">
        <v>2519</v>
      </c>
      <c r="C2551" s="51">
        <v>0.25589245953929085</v>
      </c>
      <c r="D2551" s="52">
        <v>1.2923539033951985E-3</v>
      </c>
    </row>
    <row r="2552" spans="2:4" x14ac:dyDescent="0.3">
      <c r="B2552" s="16">
        <v>2520</v>
      </c>
      <c r="C2552" s="51">
        <v>0.26518723206636247</v>
      </c>
      <c r="D2552" s="52">
        <v>3.6676265902723798E-2</v>
      </c>
    </row>
    <row r="2553" spans="2:4" x14ac:dyDescent="0.3">
      <c r="B2553" s="16">
        <v>2521</v>
      </c>
      <c r="C2553" s="51">
        <v>0.24929541729754859</v>
      </c>
      <c r="D2553" s="52">
        <v>7.9781455815876715E-2</v>
      </c>
    </row>
    <row r="2554" spans="2:4" x14ac:dyDescent="0.3">
      <c r="B2554" s="16">
        <v>2522</v>
      </c>
      <c r="C2554" s="51">
        <v>0.28185018884699647</v>
      </c>
      <c r="D2554" s="52">
        <v>7.6074881106107453E-2</v>
      </c>
    </row>
    <row r="2555" spans="2:4" x14ac:dyDescent="0.3">
      <c r="B2555" s="16">
        <v>2523</v>
      </c>
      <c r="C2555" s="51">
        <v>0.26893959244964011</v>
      </c>
      <c r="D2555" s="52">
        <v>5.3239898191863026E-2</v>
      </c>
    </row>
    <row r="2556" spans="2:4" x14ac:dyDescent="0.3">
      <c r="B2556" s="16">
        <v>2524</v>
      </c>
      <c r="C2556" s="51">
        <v>0.25273811443282429</v>
      </c>
      <c r="D2556" s="52">
        <v>5.1550035911160155E-2</v>
      </c>
    </row>
    <row r="2557" spans="2:4" x14ac:dyDescent="0.3">
      <c r="B2557" s="16">
        <v>2525</v>
      </c>
      <c r="C2557" s="51">
        <v>0.26545285829940812</v>
      </c>
      <c r="D2557" s="52">
        <v>5.0540801152628254E-2</v>
      </c>
    </row>
    <row r="2558" spans="2:4" x14ac:dyDescent="0.3">
      <c r="B2558" s="16">
        <v>2526</v>
      </c>
      <c r="C2558" s="51">
        <v>0.26780919440766049</v>
      </c>
      <c r="D2558" s="52">
        <v>6.0573604096677017E-2</v>
      </c>
    </row>
    <row r="2559" spans="2:4" x14ac:dyDescent="0.3">
      <c r="B2559" s="16">
        <v>2527</v>
      </c>
      <c r="C2559" s="51">
        <v>0.25394083837272097</v>
      </c>
      <c r="D2559" s="52">
        <v>5.4304894729947255E-2</v>
      </c>
    </row>
    <row r="2560" spans="2:4" x14ac:dyDescent="0.3">
      <c r="B2560" s="16">
        <v>2528</v>
      </c>
      <c r="C2560" s="51">
        <v>0.25723892616937938</v>
      </c>
      <c r="D2560" s="52">
        <v>5.7568303605411375E-2</v>
      </c>
    </row>
    <row r="2561" spans="2:4" x14ac:dyDescent="0.3">
      <c r="B2561" s="16">
        <v>2529</v>
      </c>
      <c r="C2561" s="51">
        <v>0.24781952991115747</v>
      </c>
      <c r="D2561" s="52">
        <v>3.1571147085970301E-2</v>
      </c>
    </row>
    <row r="2562" spans="2:4" x14ac:dyDescent="0.3">
      <c r="B2562" s="16">
        <v>2530</v>
      </c>
      <c r="C2562" s="51">
        <v>0.286247083944837</v>
      </c>
      <c r="D2562" s="52">
        <v>5.4233321331021281E-2</v>
      </c>
    </row>
    <row r="2563" spans="2:4" x14ac:dyDescent="0.3">
      <c r="B2563" s="16">
        <v>2531</v>
      </c>
      <c r="C2563" s="51">
        <v>0.25234682106027478</v>
      </c>
      <c r="D2563" s="52">
        <v>5.7429457244041249E-2</v>
      </c>
    </row>
    <row r="2564" spans="2:4" x14ac:dyDescent="0.3">
      <c r="B2564" s="16">
        <v>2532</v>
      </c>
      <c r="C2564" s="51">
        <v>0.27584010487989813</v>
      </c>
      <c r="D2564" s="52">
        <v>1.9702318383664215E-2</v>
      </c>
    </row>
    <row r="2565" spans="2:4" x14ac:dyDescent="0.3">
      <c r="B2565" s="16">
        <v>2533</v>
      </c>
      <c r="C2565" s="51">
        <v>0.25665637530935309</v>
      </c>
      <c r="D2565" s="52">
        <v>6.3017560705618501E-3</v>
      </c>
    </row>
    <row r="2566" spans="2:4" x14ac:dyDescent="0.3">
      <c r="B2566" s="16">
        <v>2534</v>
      </c>
      <c r="C2566" s="51">
        <v>0.24024973396271801</v>
      </c>
      <c r="D2566" s="52">
        <v>6.9359318929823624E-2</v>
      </c>
    </row>
    <row r="2567" spans="2:4" x14ac:dyDescent="0.3">
      <c r="B2567" s="16">
        <v>2535</v>
      </c>
      <c r="C2567" s="51">
        <v>0.25353958472463317</v>
      </c>
      <c r="D2567" s="52">
        <v>7.3746059741783193E-2</v>
      </c>
    </row>
    <row r="2568" spans="2:4" x14ac:dyDescent="0.3">
      <c r="B2568" s="16">
        <v>2536</v>
      </c>
      <c r="C2568" s="51">
        <v>0.27617915432561202</v>
      </c>
      <c r="D2568" s="52">
        <v>4.1864930070633299E-2</v>
      </c>
    </row>
    <row r="2569" spans="2:4" x14ac:dyDescent="0.3">
      <c r="B2569" s="16">
        <v>2537</v>
      </c>
      <c r="C2569" s="51">
        <v>0.27598390311974541</v>
      </c>
      <c r="D2569" s="52">
        <v>3.0278720941719805E-2</v>
      </c>
    </row>
    <row r="2570" spans="2:4" x14ac:dyDescent="0.3">
      <c r="B2570" s="16">
        <v>2538</v>
      </c>
      <c r="C2570" s="51">
        <v>0.25523671727222635</v>
      </c>
      <c r="D2570" s="52">
        <v>1.8877259403563496E-2</v>
      </c>
    </row>
    <row r="2571" spans="2:4" x14ac:dyDescent="0.3">
      <c r="B2571" s="16">
        <v>2539</v>
      </c>
      <c r="C2571" s="51">
        <v>0.27399873997448693</v>
      </c>
      <c r="D2571" s="52">
        <v>3.5761630332658535E-2</v>
      </c>
    </row>
    <row r="2572" spans="2:4" x14ac:dyDescent="0.3">
      <c r="B2572" s="16">
        <v>2540</v>
      </c>
      <c r="C2572" s="51">
        <v>0.24534016517460883</v>
      </c>
      <c r="D2572" s="52">
        <v>4.2034106614930004E-2</v>
      </c>
    </row>
    <row r="2573" spans="2:4" x14ac:dyDescent="0.3">
      <c r="B2573" s="16">
        <v>2541</v>
      </c>
      <c r="C2573" s="51">
        <v>0.26952756548901091</v>
      </c>
      <c r="D2573" s="52">
        <v>7.2876972313559149E-2</v>
      </c>
    </row>
    <row r="2574" spans="2:4" x14ac:dyDescent="0.3">
      <c r="B2574" s="16">
        <v>2542</v>
      </c>
      <c r="C2574" s="51">
        <v>0.24397107475666602</v>
      </c>
      <c r="D2574" s="52">
        <v>8.3359050621320763E-2</v>
      </c>
    </row>
    <row r="2575" spans="2:4" x14ac:dyDescent="0.3">
      <c r="B2575" s="16">
        <v>2543</v>
      </c>
      <c r="C2575" s="51">
        <v>0.27290051971517887</v>
      </c>
      <c r="D2575" s="52">
        <v>4.8240527697970138E-2</v>
      </c>
    </row>
    <row r="2576" spans="2:4" x14ac:dyDescent="0.3">
      <c r="B2576" s="16">
        <v>2544</v>
      </c>
      <c r="C2576" s="51">
        <v>0.27964161504638474</v>
      </c>
      <c r="D2576" s="52">
        <v>-8.4698261253626297E-3</v>
      </c>
    </row>
    <row r="2577" spans="2:4" x14ac:dyDescent="0.3">
      <c r="B2577" s="16">
        <v>2545</v>
      </c>
      <c r="C2577" s="51">
        <v>0.29288254537766834</v>
      </c>
      <c r="D2577" s="52">
        <v>5.0811514254884713E-2</v>
      </c>
    </row>
    <row r="2578" spans="2:4" x14ac:dyDescent="0.3">
      <c r="B2578" s="16">
        <v>2546</v>
      </c>
      <c r="C2578" s="51">
        <v>0.26773972514485078</v>
      </c>
      <c r="D2578" s="52">
        <v>6.2863020113498008E-2</v>
      </c>
    </row>
    <row r="2579" spans="2:4" x14ac:dyDescent="0.3">
      <c r="B2579" s="16">
        <v>2547</v>
      </c>
      <c r="C2579" s="51">
        <v>0.2550182237347049</v>
      </c>
      <c r="D2579" s="52">
        <v>6.8605201326641038E-2</v>
      </c>
    </row>
    <row r="2580" spans="2:4" x14ac:dyDescent="0.3">
      <c r="B2580" s="16">
        <v>2548</v>
      </c>
      <c r="C2580" s="51">
        <v>0.25137007222929264</v>
      </c>
      <c r="D2580" s="52">
        <v>4.8604049259485228E-2</v>
      </c>
    </row>
    <row r="2581" spans="2:4" x14ac:dyDescent="0.3">
      <c r="B2581" s="16">
        <v>2549</v>
      </c>
      <c r="C2581" s="51">
        <v>0.2714585974370437</v>
      </c>
      <c r="D2581" s="52">
        <v>3.3702770595618332E-2</v>
      </c>
    </row>
    <row r="2582" spans="2:4" x14ac:dyDescent="0.3">
      <c r="B2582" s="16">
        <v>2550</v>
      </c>
      <c r="C2582" s="51">
        <v>0.24739290434082353</v>
      </c>
      <c r="D2582" s="52">
        <v>7.5544136706002837E-2</v>
      </c>
    </row>
    <row r="2583" spans="2:4" x14ac:dyDescent="0.3">
      <c r="B2583" s="16">
        <v>2551</v>
      </c>
      <c r="C2583" s="51">
        <v>0.26058603046934764</v>
      </c>
      <c r="D2583" s="52">
        <v>7.8267624693689794E-2</v>
      </c>
    </row>
    <row r="2584" spans="2:4" x14ac:dyDescent="0.3">
      <c r="B2584" s="16">
        <v>2552</v>
      </c>
      <c r="C2584" s="51">
        <v>0.25494785102107587</v>
      </c>
      <c r="D2584" s="52">
        <v>1.840585768869555E-2</v>
      </c>
    </row>
    <row r="2585" spans="2:4" x14ac:dyDescent="0.3">
      <c r="B2585" s="16">
        <v>2553</v>
      </c>
      <c r="C2585" s="51">
        <v>0.25924670602085725</v>
      </c>
      <c r="D2585" s="52">
        <v>1.103888388859256E-2</v>
      </c>
    </row>
    <row r="2586" spans="2:4" x14ac:dyDescent="0.3">
      <c r="B2586" s="16">
        <v>2554</v>
      </c>
      <c r="C2586" s="51">
        <v>0.25743399485453927</v>
      </c>
      <c r="D2586" s="52">
        <v>8.0446302795754959E-2</v>
      </c>
    </row>
    <row r="2587" spans="2:4" x14ac:dyDescent="0.3">
      <c r="B2587" s="16">
        <v>2555</v>
      </c>
      <c r="C2587" s="51">
        <v>0.27105513045968654</v>
      </c>
      <c r="D2587" s="52">
        <v>3.0379750209418813E-2</v>
      </c>
    </row>
    <row r="2588" spans="2:4" x14ac:dyDescent="0.3">
      <c r="B2588" s="16">
        <v>2556</v>
      </c>
      <c r="C2588" s="51">
        <v>0.26795270230081442</v>
      </c>
      <c r="D2588" s="52">
        <v>2.2421719196282195E-2</v>
      </c>
    </row>
    <row r="2589" spans="2:4" x14ac:dyDescent="0.3">
      <c r="B2589" s="16">
        <v>2557</v>
      </c>
      <c r="C2589" s="51">
        <v>0.26097482534607258</v>
      </c>
      <c r="D2589" s="52">
        <v>9.0892864595074105E-2</v>
      </c>
    </row>
    <row r="2590" spans="2:4" x14ac:dyDescent="0.3">
      <c r="B2590" s="16">
        <v>2558</v>
      </c>
      <c r="C2590" s="51">
        <v>0.28021406768228219</v>
      </c>
      <c r="D2590" s="52">
        <v>3.2707978215438686E-2</v>
      </c>
    </row>
    <row r="2591" spans="2:4" x14ac:dyDescent="0.3">
      <c r="B2591" s="16">
        <v>2559</v>
      </c>
      <c r="C2591" s="51">
        <v>0.26759722310987871</v>
      </c>
      <c r="D2591" s="52">
        <v>5.3759726712935565E-2</v>
      </c>
    </row>
    <row r="2592" spans="2:4" x14ac:dyDescent="0.3">
      <c r="B2592" s="16">
        <v>2560</v>
      </c>
      <c r="C2592" s="51">
        <v>0.28529866184169284</v>
      </c>
      <c r="D2592" s="52">
        <v>4.6809724829021425E-2</v>
      </c>
    </row>
    <row r="2593" spans="2:4" x14ac:dyDescent="0.3">
      <c r="B2593" s="16">
        <v>2561</v>
      </c>
      <c r="C2593" s="51">
        <v>0.28928442103907137</v>
      </c>
      <c r="D2593" s="52">
        <v>4.2342482356331236E-2</v>
      </c>
    </row>
    <row r="2594" spans="2:4" x14ac:dyDescent="0.3">
      <c r="B2594" s="16">
        <v>2562</v>
      </c>
      <c r="C2594" s="51">
        <v>0.2636288539291447</v>
      </c>
      <c r="D2594" s="52">
        <v>6.6189833743635032E-2</v>
      </c>
    </row>
    <row r="2595" spans="2:4" x14ac:dyDescent="0.3">
      <c r="B2595" s="16">
        <v>2563</v>
      </c>
      <c r="C2595" s="51">
        <v>0.25130860966380403</v>
      </c>
      <c r="D2595" s="52">
        <v>3.3178591409816938E-2</v>
      </c>
    </row>
    <row r="2596" spans="2:4" x14ac:dyDescent="0.3">
      <c r="B2596" s="16">
        <v>2564</v>
      </c>
      <c r="C2596" s="51">
        <v>0.25101913096951323</v>
      </c>
      <c r="D2596" s="52">
        <v>3.8444076051955232E-2</v>
      </c>
    </row>
    <row r="2597" spans="2:4" x14ac:dyDescent="0.3">
      <c r="B2597" s="16">
        <v>2565</v>
      </c>
      <c r="C2597" s="51">
        <v>0.24846407018499461</v>
      </c>
      <c r="D2597" s="52">
        <v>6.3653644907943382E-2</v>
      </c>
    </row>
    <row r="2598" spans="2:4" x14ac:dyDescent="0.3">
      <c r="B2598" s="16">
        <v>2566</v>
      </c>
      <c r="C2598" s="51">
        <v>0.26816220839884009</v>
      </c>
      <c r="D2598" s="52">
        <v>2.7069725755525069E-2</v>
      </c>
    </row>
    <row r="2599" spans="2:4" x14ac:dyDescent="0.3">
      <c r="B2599" s="16">
        <v>2567</v>
      </c>
      <c r="C2599" s="51">
        <v>0.27171356952678205</v>
      </c>
      <c r="D2599" s="52">
        <v>3.2939235604654907E-2</v>
      </c>
    </row>
    <row r="2600" spans="2:4" x14ac:dyDescent="0.3">
      <c r="B2600" s="16">
        <v>2568</v>
      </c>
      <c r="C2600" s="51">
        <v>0.28414735550403969</v>
      </c>
      <c r="D2600" s="52">
        <v>1.0582986481226388E-2</v>
      </c>
    </row>
    <row r="2601" spans="2:4" x14ac:dyDescent="0.3">
      <c r="B2601" s="16">
        <v>2569</v>
      </c>
      <c r="C2601" s="51">
        <v>0.25523562009622924</v>
      </c>
      <c r="D2601" s="52">
        <v>5.0404159839168468E-2</v>
      </c>
    </row>
    <row r="2602" spans="2:4" x14ac:dyDescent="0.3">
      <c r="B2602" s="16">
        <v>2570</v>
      </c>
      <c r="C2602" s="51">
        <v>0.26302215693737496</v>
      </c>
      <c r="D2602" s="52">
        <v>3.8696371028424659E-2</v>
      </c>
    </row>
    <row r="2603" spans="2:4" x14ac:dyDescent="0.3">
      <c r="B2603" s="16">
        <v>2571</v>
      </c>
      <c r="C2603" s="51">
        <v>0.25570732125616213</v>
      </c>
      <c r="D2603" s="52">
        <v>5.8015435371462025E-2</v>
      </c>
    </row>
    <row r="2604" spans="2:4" x14ac:dyDescent="0.3">
      <c r="B2604" s="16">
        <v>2572</v>
      </c>
      <c r="C2604" s="51">
        <v>0.28007811499899743</v>
      </c>
      <c r="D2604" s="52">
        <v>3.3941282982068811E-2</v>
      </c>
    </row>
    <row r="2605" spans="2:4" x14ac:dyDescent="0.3">
      <c r="B2605" s="16">
        <v>2573</v>
      </c>
      <c r="C2605" s="51">
        <v>0.25327773283986121</v>
      </c>
      <c r="D2605" s="52">
        <v>8.4683089323395536E-3</v>
      </c>
    </row>
    <row r="2606" spans="2:4" x14ac:dyDescent="0.3">
      <c r="B2606" s="16">
        <v>2574</v>
      </c>
      <c r="C2606" s="51">
        <v>0.26679290610228684</v>
      </c>
      <c r="D2606" s="52">
        <v>3.0575555993151298E-2</v>
      </c>
    </row>
    <row r="2607" spans="2:4" x14ac:dyDescent="0.3">
      <c r="B2607" s="16">
        <v>2575</v>
      </c>
      <c r="C2607" s="51">
        <v>0.27875776374525768</v>
      </c>
      <c r="D2607" s="52">
        <v>3.7140021392691437E-2</v>
      </c>
    </row>
    <row r="2608" spans="2:4" x14ac:dyDescent="0.3">
      <c r="B2608" s="16">
        <v>2576</v>
      </c>
      <c r="C2608" s="51">
        <v>0.25300184500159334</v>
      </c>
      <c r="D2608" s="52">
        <v>4.2706771204105973E-2</v>
      </c>
    </row>
    <row r="2609" spans="2:4" x14ac:dyDescent="0.3">
      <c r="B2609" s="16">
        <v>2577</v>
      </c>
      <c r="C2609" s="51">
        <v>0.24317004700938985</v>
      </c>
      <c r="D2609" s="52">
        <v>1.6110120814595515E-2</v>
      </c>
    </row>
    <row r="2610" spans="2:4" x14ac:dyDescent="0.3">
      <c r="B2610" s="16">
        <v>2578</v>
      </c>
      <c r="C2610" s="51">
        <v>0.28845741597886754</v>
      </c>
      <c r="D2610" s="52">
        <v>8.1455390602382022E-2</v>
      </c>
    </row>
    <row r="2611" spans="2:4" x14ac:dyDescent="0.3">
      <c r="B2611" s="16">
        <v>2579</v>
      </c>
      <c r="C2611" s="51">
        <v>0.26082270251234541</v>
      </c>
      <c r="D2611" s="52">
        <v>4.7592522431134474E-2</v>
      </c>
    </row>
    <row r="2612" spans="2:4" x14ac:dyDescent="0.3">
      <c r="B2612" s="16">
        <v>2580</v>
      </c>
      <c r="C2612" s="51">
        <v>0.26405463185981343</v>
      </c>
      <c r="D2612" s="52">
        <v>6.8898515907383107E-2</v>
      </c>
    </row>
    <row r="2613" spans="2:4" x14ac:dyDescent="0.3">
      <c r="B2613" s="16">
        <v>2581</v>
      </c>
      <c r="C2613" s="51">
        <v>0.26966938252521439</v>
      </c>
      <c r="D2613" s="52">
        <v>8.2604849534743424E-2</v>
      </c>
    </row>
    <row r="2614" spans="2:4" x14ac:dyDescent="0.3">
      <c r="B2614" s="16">
        <v>2582</v>
      </c>
      <c r="C2614" s="51">
        <v>0.2707949296438712</v>
      </c>
      <c r="D2614" s="52">
        <v>7.7543436497656118E-2</v>
      </c>
    </row>
    <row r="2615" spans="2:4" x14ac:dyDescent="0.3">
      <c r="B2615" s="16">
        <v>2583</v>
      </c>
      <c r="C2615" s="51">
        <v>0.24459460134207414</v>
      </c>
      <c r="D2615" s="52">
        <v>2.694888703338006E-2</v>
      </c>
    </row>
    <row r="2616" spans="2:4" x14ac:dyDescent="0.3">
      <c r="B2616" s="16">
        <v>2584</v>
      </c>
      <c r="C2616" s="51">
        <v>0.2608950020345287</v>
      </c>
      <c r="D2616" s="52">
        <v>2.4010564816503349E-2</v>
      </c>
    </row>
    <row r="2617" spans="2:4" x14ac:dyDescent="0.3">
      <c r="B2617" s="16">
        <v>2585</v>
      </c>
      <c r="C2617" s="51">
        <v>0.25957448557249418</v>
      </c>
      <c r="D2617" s="52">
        <v>9.1370595068156882E-2</v>
      </c>
    </row>
    <row r="2618" spans="2:4" x14ac:dyDescent="0.3">
      <c r="B2618" s="16">
        <v>2586</v>
      </c>
      <c r="C2618" s="51">
        <v>0.27413730522465635</v>
      </c>
      <c r="D2618" s="52">
        <v>6.3147857625722781E-2</v>
      </c>
    </row>
    <row r="2619" spans="2:4" x14ac:dyDescent="0.3">
      <c r="B2619" s="16">
        <v>2587</v>
      </c>
      <c r="C2619" s="51">
        <v>0.26216982458561966</v>
      </c>
      <c r="D2619" s="52">
        <v>1.2058116294546038E-2</v>
      </c>
    </row>
    <row r="2620" spans="2:4" x14ac:dyDescent="0.3">
      <c r="B2620" s="16">
        <v>2588</v>
      </c>
      <c r="C2620" s="51">
        <v>0.2595023315768093</v>
      </c>
      <c r="D2620" s="52">
        <v>5.9608269937113004E-2</v>
      </c>
    </row>
    <row r="2621" spans="2:4" x14ac:dyDescent="0.3">
      <c r="B2621" s="16">
        <v>2589</v>
      </c>
      <c r="C2621" s="51">
        <v>0.25043320012435893</v>
      </c>
      <c r="D2621" s="52">
        <v>4.8840845524314128E-2</v>
      </c>
    </row>
    <row r="2622" spans="2:4" x14ac:dyDescent="0.3">
      <c r="B2622" s="16">
        <v>2590</v>
      </c>
      <c r="C2622" s="51">
        <v>0.24802584559729748</v>
      </c>
      <c r="D2622" s="52">
        <v>4.8224845632409571E-2</v>
      </c>
    </row>
    <row r="2623" spans="2:4" x14ac:dyDescent="0.3">
      <c r="B2623" s="16">
        <v>2591</v>
      </c>
      <c r="C2623" s="51">
        <v>0.26767793441796001</v>
      </c>
      <c r="D2623" s="52">
        <v>4.8922687818285154E-2</v>
      </c>
    </row>
    <row r="2624" spans="2:4" x14ac:dyDescent="0.3">
      <c r="B2624" s="16">
        <v>2592</v>
      </c>
      <c r="C2624" s="51">
        <v>0.25789396970701745</v>
      </c>
      <c r="D2624" s="52">
        <v>6.6739174507072493E-2</v>
      </c>
    </row>
    <row r="2625" spans="2:4" x14ac:dyDescent="0.3">
      <c r="B2625" s="16">
        <v>2593</v>
      </c>
      <c r="C2625" s="51">
        <v>0.27757849124753908</v>
      </c>
      <c r="D2625" s="52">
        <v>5.6230624517130588E-2</v>
      </c>
    </row>
    <row r="2626" spans="2:4" x14ac:dyDescent="0.3">
      <c r="B2626" s="16">
        <v>2594</v>
      </c>
      <c r="C2626" s="51">
        <v>0.28212548446258578</v>
      </c>
      <c r="D2626" s="52">
        <v>7.7942585438890377E-2</v>
      </c>
    </row>
    <row r="2627" spans="2:4" x14ac:dyDescent="0.3">
      <c r="B2627" s="16">
        <v>2595</v>
      </c>
      <c r="C2627" s="51">
        <v>0.25049755113401545</v>
      </c>
      <c r="D2627" s="52">
        <v>7.8659851540800976E-2</v>
      </c>
    </row>
    <row r="2628" spans="2:4" x14ac:dyDescent="0.3">
      <c r="B2628" s="16">
        <v>2596</v>
      </c>
      <c r="C2628" s="51">
        <v>0.27218728651576818</v>
      </c>
      <c r="D2628" s="52">
        <v>7.9444153468468809E-2</v>
      </c>
    </row>
    <row r="2629" spans="2:4" x14ac:dyDescent="0.3">
      <c r="B2629" s="16">
        <v>2597</v>
      </c>
      <c r="C2629" s="51">
        <v>0.25849999036669918</v>
      </c>
      <c r="D2629" s="52">
        <v>2.7223828840268045E-2</v>
      </c>
    </row>
    <row r="2630" spans="2:4" x14ac:dyDescent="0.3">
      <c r="B2630" s="16">
        <v>2598</v>
      </c>
      <c r="C2630" s="51">
        <v>0.25006050129635843</v>
      </c>
      <c r="D2630" s="52">
        <v>6.4700517798286367E-2</v>
      </c>
    </row>
    <row r="2631" spans="2:4" x14ac:dyDescent="0.3">
      <c r="B2631" s="16">
        <v>2599</v>
      </c>
      <c r="C2631" s="51">
        <v>0.26319936582137904</v>
      </c>
      <c r="D2631" s="52">
        <v>6.7717993135202645E-2</v>
      </c>
    </row>
    <row r="2632" spans="2:4" x14ac:dyDescent="0.3">
      <c r="B2632" s="16">
        <v>2600</v>
      </c>
      <c r="C2632" s="51">
        <v>0.27837260839240113</v>
      </c>
      <c r="D2632" s="52">
        <v>5.8467524424566056E-2</v>
      </c>
    </row>
    <row r="2633" spans="2:4" x14ac:dyDescent="0.3">
      <c r="B2633" s="16">
        <v>2601</v>
      </c>
      <c r="C2633" s="51">
        <v>0.27022895542052194</v>
      </c>
      <c r="D2633" s="52">
        <v>4.6251206095812458E-2</v>
      </c>
    </row>
    <row r="2634" spans="2:4" x14ac:dyDescent="0.3">
      <c r="B2634" s="16">
        <v>2602</v>
      </c>
      <c r="C2634" s="51">
        <v>0.27375402219403233</v>
      </c>
      <c r="D2634" s="52">
        <v>4.2132058798314123E-2</v>
      </c>
    </row>
    <row r="2635" spans="2:4" x14ac:dyDescent="0.3">
      <c r="B2635" s="16">
        <v>2603</v>
      </c>
      <c r="C2635" s="51">
        <v>0.25126152101219495</v>
      </c>
      <c r="D2635" s="52">
        <v>4.4915528453087161E-2</v>
      </c>
    </row>
    <row r="2636" spans="2:4" x14ac:dyDescent="0.3">
      <c r="B2636" s="16">
        <v>2604</v>
      </c>
      <c r="C2636" s="51">
        <v>0.26159451305201981</v>
      </c>
      <c r="D2636" s="52">
        <v>6.9189887146189025E-2</v>
      </c>
    </row>
    <row r="2637" spans="2:4" x14ac:dyDescent="0.3">
      <c r="B2637" s="16">
        <v>2605</v>
      </c>
      <c r="C2637" s="51">
        <v>0.27170892999385921</v>
      </c>
      <c r="D2637" s="52">
        <v>4.8505318727880123E-2</v>
      </c>
    </row>
    <row r="2638" spans="2:4" x14ac:dyDescent="0.3">
      <c r="B2638" s="16">
        <v>2606</v>
      </c>
      <c r="C2638" s="51">
        <v>0.26374664426679895</v>
      </c>
      <c r="D2638" s="52">
        <v>7.8064272213617558E-2</v>
      </c>
    </row>
    <row r="2639" spans="2:4" x14ac:dyDescent="0.3">
      <c r="B2639" s="16">
        <v>2607</v>
      </c>
      <c r="C2639" s="51">
        <v>0.26397741163414273</v>
      </c>
      <c r="D2639" s="52">
        <v>1.176990187541779E-2</v>
      </c>
    </row>
    <row r="2640" spans="2:4" x14ac:dyDescent="0.3">
      <c r="B2640" s="16">
        <v>2608</v>
      </c>
      <c r="C2640" s="51">
        <v>0.28204286031401232</v>
      </c>
      <c r="D2640" s="52">
        <v>3.9068588968351733E-2</v>
      </c>
    </row>
    <row r="2641" spans="2:4" x14ac:dyDescent="0.3">
      <c r="B2641" s="16">
        <v>2609</v>
      </c>
      <c r="C2641" s="51">
        <v>0.26520231430689761</v>
      </c>
      <c r="D2641" s="52">
        <v>1.8586048879981925E-2</v>
      </c>
    </row>
    <row r="2642" spans="2:4" x14ac:dyDescent="0.3">
      <c r="B2642" s="16">
        <v>2610</v>
      </c>
      <c r="C2642" s="51">
        <v>0.26303502678551383</v>
      </c>
      <c r="D2642" s="52">
        <v>7.7780483714663437E-2</v>
      </c>
    </row>
    <row r="2643" spans="2:4" x14ac:dyDescent="0.3">
      <c r="B2643" s="16">
        <v>2611</v>
      </c>
      <c r="C2643" s="51">
        <v>0.27170485157488922</v>
      </c>
      <c r="D2643" s="52">
        <v>2.9302754269061822E-2</v>
      </c>
    </row>
    <row r="2644" spans="2:4" x14ac:dyDescent="0.3">
      <c r="B2644" s="16">
        <v>2612</v>
      </c>
      <c r="C2644" s="51">
        <v>0.27582040684202025</v>
      </c>
      <c r="D2644" s="52">
        <v>2.3360024388926103E-2</v>
      </c>
    </row>
    <row r="2645" spans="2:4" x14ac:dyDescent="0.3">
      <c r="B2645" s="16">
        <v>2613</v>
      </c>
      <c r="C2645" s="51">
        <v>0.27896083879970185</v>
      </c>
      <c r="D2645" s="52">
        <v>3.228259449963481E-2</v>
      </c>
    </row>
    <row r="2646" spans="2:4" x14ac:dyDescent="0.3">
      <c r="B2646" s="16">
        <v>2614</v>
      </c>
      <c r="C2646" s="51">
        <v>0.27690619562029867</v>
      </c>
      <c r="D2646" s="52">
        <v>1.9681799954440762E-2</v>
      </c>
    </row>
    <row r="2647" spans="2:4" x14ac:dyDescent="0.3">
      <c r="B2647" s="16">
        <v>2615</v>
      </c>
      <c r="C2647" s="51">
        <v>0.25880080582442827</v>
      </c>
      <c r="D2647" s="52">
        <v>4.4713584817260385E-2</v>
      </c>
    </row>
    <row r="2648" spans="2:4" x14ac:dyDescent="0.3">
      <c r="B2648" s="16">
        <v>2616</v>
      </c>
      <c r="C2648" s="51">
        <v>0.2649631415102503</v>
      </c>
      <c r="D2648" s="52">
        <v>8.0734715716506367E-2</v>
      </c>
    </row>
    <row r="2649" spans="2:4" x14ac:dyDescent="0.3">
      <c r="B2649" s="16">
        <v>2617</v>
      </c>
      <c r="C2649" s="51">
        <v>0.27580672322571897</v>
      </c>
      <c r="D2649" s="52">
        <v>8.0762515007242477E-2</v>
      </c>
    </row>
    <row r="2650" spans="2:4" x14ac:dyDescent="0.3">
      <c r="B2650" s="16">
        <v>2618</v>
      </c>
      <c r="C2650" s="51">
        <v>0.27393666828332447</v>
      </c>
      <c r="D2650" s="52">
        <v>6.3468492194435941E-2</v>
      </c>
    </row>
    <row r="2651" spans="2:4" x14ac:dyDescent="0.3">
      <c r="B2651" s="16">
        <v>2619</v>
      </c>
      <c r="C2651" s="51">
        <v>0.26111037409952442</v>
      </c>
      <c r="D2651" s="52">
        <v>2.6187862197642246E-2</v>
      </c>
    </row>
    <row r="2652" spans="2:4" x14ac:dyDescent="0.3">
      <c r="B2652" s="16">
        <v>2620</v>
      </c>
      <c r="C2652" s="51">
        <v>0.24531968475232768</v>
      </c>
      <c r="D2652" s="52">
        <v>6.6095508955720389E-2</v>
      </c>
    </row>
    <row r="2653" spans="2:4" x14ac:dyDescent="0.3">
      <c r="B2653" s="16">
        <v>2621</v>
      </c>
      <c r="C2653" s="51">
        <v>0.25673888183412868</v>
      </c>
      <c r="D2653" s="52">
        <v>-8.7979043386476191E-4</v>
      </c>
    </row>
    <row r="2654" spans="2:4" x14ac:dyDescent="0.3">
      <c r="B2654" s="16">
        <v>2622</v>
      </c>
      <c r="C2654" s="51">
        <v>0.25642318513789292</v>
      </c>
      <c r="D2654" s="52">
        <v>6.4704936908582422E-2</v>
      </c>
    </row>
    <row r="2655" spans="2:4" x14ac:dyDescent="0.3">
      <c r="B2655" s="16">
        <v>2623</v>
      </c>
      <c r="C2655" s="51">
        <v>0.26694994898257146</v>
      </c>
      <c r="D2655" s="52">
        <v>1.2587321349687802E-2</v>
      </c>
    </row>
    <row r="2656" spans="2:4" x14ac:dyDescent="0.3">
      <c r="B2656" s="16">
        <v>2624</v>
      </c>
      <c r="C2656" s="51">
        <v>0.2833194315674985</v>
      </c>
      <c r="D2656" s="52">
        <v>-9.0230807373481714E-3</v>
      </c>
    </row>
    <row r="2657" spans="2:4" x14ac:dyDescent="0.3">
      <c r="B2657" s="16">
        <v>2625</v>
      </c>
      <c r="C2657" s="51">
        <v>0.27239745746216076</v>
      </c>
      <c r="D2657" s="52">
        <v>5.1819144352929378E-2</v>
      </c>
    </row>
    <row r="2658" spans="2:4" x14ac:dyDescent="0.3">
      <c r="B2658" s="16">
        <v>2626</v>
      </c>
      <c r="C2658" s="51">
        <v>0.28102736640525766</v>
      </c>
      <c r="D2658" s="52">
        <v>6.8809286365521194E-2</v>
      </c>
    </row>
    <row r="2659" spans="2:4" x14ac:dyDescent="0.3">
      <c r="B2659" s="16">
        <v>2627</v>
      </c>
      <c r="C2659" s="51">
        <v>0.26868684156254485</v>
      </c>
      <c r="D2659" s="52">
        <v>4.0188219349402574E-2</v>
      </c>
    </row>
    <row r="2660" spans="2:4" x14ac:dyDescent="0.3">
      <c r="B2660" s="16">
        <v>2628</v>
      </c>
      <c r="C2660" s="51">
        <v>0.2669032607264229</v>
      </c>
      <c r="D2660" s="52">
        <v>8.3542475639717256E-2</v>
      </c>
    </row>
    <row r="2661" spans="2:4" x14ac:dyDescent="0.3">
      <c r="B2661" s="16">
        <v>2629</v>
      </c>
      <c r="C2661" s="51">
        <v>0.26086901600593526</v>
      </c>
      <c r="D2661" s="52">
        <v>1.5649484478854187E-2</v>
      </c>
    </row>
    <row r="2662" spans="2:4" x14ac:dyDescent="0.3">
      <c r="B2662" s="16">
        <v>2630</v>
      </c>
      <c r="C2662" s="51">
        <v>0.2788317010278884</v>
      </c>
      <c r="D2662" s="52">
        <v>2.0115868779472409E-2</v>
      </c>
    </row>
    <row r="2663" spans="2:4" x14ac:dyDescent="0.3">
      <c r="B2663" s="16">
        <v>2631</v>
      </c>
      <c r="C2663" s="51">
        <v>0.25850323406792886</v>
      </c>
      <c r="D2663" s="52">
        <v>3.2482036196152066E-2</v>
      </c>
    </row>
    <row r="2664" spans="2:4" x14ac:dyDescent="0.3">
      <c r="B2664" s="16">
        <v>2632</v>
      </c>
      <c r="C2664" s="51">
        <v>0.2764162640415172</v>
      </c>
      <c r="D2664" s="52">
        <v>7.312386314195457E-2</v>
      </c>
    </row>
    <row r="2665" spans="2:4" x14ac:dyDescent="0.3">
      <c r="B2665" s="16">
        <v>2633</v>
      </c>
      <c r="C2665" s="51">
        <v>0.27611421707260925</v>
      </c>
      <c r="D2665" s="52">
        <v>8.3189444025490028E-2</v>
      </c>
    </row>
    <row r="2666" spans="2:4" x14ac:dyDescent="0.3">
      <c r="B2666" s="16">
        <v>2634</v>
      </c>
      <c r="C2666" s="51">
        <v>0.26263894303631763</v>
      </c>
      <c r="D2666" s="52">
        <v>4.8039257518664731E-2</v>
      </c>
    </row>
    <row r="2667" spans="2:4" x14ac:dyDescent="0.3">
      <c r="B2667" s="16">
        <v>2635</v>
      </c>
      <c r="C2667" s="51">
        <v>0.26250482164839317</v>
      </c>
      <c r="D2667" s="52">
        <v>6.6019583684898159E-2</v>
      </c>
    </row>
    <row r="2668" spans="2:4" x14ac:dyDescent="0.3">
      <c r="B2668" s="16">
        <v>2636</v>
      </c>
      <c r="C2668" s="51">
        <v>0.26528603115551602</v>
      </c>
      <c r="D2668" s="52">
        <v>5.5717457560190115E-2</v>
      </c>
    </row>
    <row r="2669" spans="2:4" x14ac:dyDescent="0.3">
      <c r="B2669" s="16">
        <v>2637</v>
      </c>
      <c r="C2669" s="51">
        <v>0.28207559293764251</v>
      </c>
      <c r="D2669" s="52">
        <v>3.6172125284802396E-2</v>
      </c>
    </row>
    <row r="2670" spans="2:4" x14ac:dyDescent="0.3">
      <c r="B2670" s="16">
        <v>2638</v>
      </c>
      <c r="C2670" s="51">
        <v>0.25604615540408826</v>
      </c>
      <c r="D2670" s="52">
        <v>3.8525519023049487E-2</v>
      </c>
    </row>
    <row r="2671" spans="2:4" x14ac:dyDescent="0.3">
      <c r="B2671" s="16">
        <v>2639</v>
      </c>
      <c r="C2671" s="51">
        <v>0.26662506710362111</v>
      </c>
      <c r="D2671" s="52">
        <v>1.9784431642145175E-2</v>
      </c>
    </row>
    <row r="2672" spans="2:4" x14ac:dyDescent="0.3">
      <c r="B2672" s="16">
        <v>2640</v>
      </c>
      <c r="C2672" s="51">
        <v>0.26198213961155215</v>
      </c>
      <c r="D2672" s="52">
        <v>3.3590115248407895E-2</v>
      </c>
    </row>
    <row r="2673" spans="2:4" x14ac:dyDescent="0.3">
      <c r="B2673" s="16">
        <v>2641</v>
      </c>
      <c r="C2673" s="51">
        <v>0.25989368227224102</v>
      </c>
      <c r="D2673" s="52">
        <v>6.0036742923999284E-2</v>
      </c>
    </row>
    <row r="2674" spans="2:4" x14ac:dyDescent="0.3">
      <c r="B2674" s="16">
        <v>2642</v>
      </c>
      <c r="C2674" s="51">
        <v>0.27023307251955125</v>
      </c>
      <c r="D2674" s="52">
        <v>3.6719224171531811E-2</v>
      </c>
    </row>
    <row r="2675" spans="2:4" x14ac:dyDescent="0.3">
      <c r="B2675" s="16">
        <v>2643</v>
      </c>
      <c r="C2675" s="51">
        <v>0.25298361765715044</v>
      </c>
      <c r="D2675" s="52">
        <v>5.3757301603653107E-2</v>
      </c>
    </row>
    <row r="2676" spans="2:4" x14ac:dyDescent="0.3">
      <c r="B2676" s="16">
        <v>2644</v>
      </c>
      <c r="C2676" s="51">
        <v>0.26135920712417376</v>
      </c>
      <c r="D2676" s="52">
        <v>4.0562531478551385E-2</v>
      </c>
    </row>
    <row r="2677" spans="2:4" x14ac:dyDescent="0.3">
      <c r="B2677" s="16">
        <v>2645</v>
      </c>
      <c r="C2677" s="51">
        <v>0.26599515843890331</v>
      </c>
      <c r="D2677" s="52">
        <v>7.8257714705628548E-2</v>
      </c>
    </row>
    <row r="2678" spans="2:4" x14ac:dyDescent="0.3">
      <c r="B2678" s="16">
        <v>2646</v>
      </c>
      <c r="C2678" s="51">
        <v>0.28214770087371793</v>
      </c>
      <c r="D2678" s="52">
        <v>5.4835988930697188E-2</v>
      </c>
    </row>
    <row r="2679" spans="2:4" x14ac:dyDescent="0.3">
      <c r="B2679" s="16">
        <v>2647</v>
      </c>
      <c r="C2679" s="51">
        <v>0.26605132953569399</v>
      </c>
      <c r="D2679" s="52">
        <v>3.3175511889386181E-2</v>
      </c>
    </row>
    <row r="2680" spans="2:4" x14ac:dyDescent="0.3">
      <c r="B2680" s="16">
        <v>2648</v>
      </c>
      <c r="C2680" s="51">
        <v>0.27443451919939804</v>
      </c>
      <c r="D2680" s="52">
        <v>6.5495512821200946E-2</v>
      </c>
    </row>
    <row r="2681" spans="2:4" x14ac:dyDescent="0.3">
      <c r="B2681" s="16">
        <v>2649</v>
      </c>
      <c r="C2681" s="51">
        <v>0.28889737955960082</v>
      </c>
      <c r="D2681" s="52">
        <v>5.3679685029392715E-2</v>
      </c>
    </row>
    <row r="2682" spans="2:4" x14ac:dyDescent="0.3">
      <c r="B2682" s="16">
        <v>2650</v>
      </c>
      <c r="C2682" s="51">
        <v>0.27025709703916972</v>
      </c>
      <c r="D2682" s="52">
        <v>2.9155951756422372E-2</v>
      </c>
    </row>
    <row r="2683" spans="2:4" x14ac:dyDescent="0.3">
      <c r="B2683" s="16">
        <v>2651</v>
      </c>
      <c r="C2683" s="51">
        <v>0.26069333096773356</v>
      </c>
      <c r="D2683" s="52">
        <v>5.5713699239360419E-2</v>
      </c>
    </row>
    <row r="2684" spans="2:4" x14ac:dyDescent="0.3">
      <c r="B2684" s="16">
        <v>2652</v>
      </c>
      <c r="C2684" s="51">
        <v>0.26085799179813446</v>
      </c>
      <c r="D2684" s="52">
        <v>3.938595008406532E-2</v>
      </c>
    </row>
    <row r="2685" spans="2:4" x14ac:dyDescent="0.3">
      <c r="B2685" s="16">
        <v>2653</v>
      </c>
      <c r="C2685" s="51">
        <v>0.26755147434920779</v>
      </c>
      <c r="D2685" s="52">
        <v>7.7405321392661382E-3</v>
      </c>
    </row>
    <row r="2686" spans="2:4" x14ac:dyDescent="0.3">
      <c r="B2686" s="16">
        <v>2654</v>
      </c>
      <c r="C2686" s="51">
        <v>0.26816997612928778</v>
      </c>
      <c r="D2686" s="52">
        <v>4.099205421640232E-2</v>
      </c>
    </row>
    <row r="2687" spans="2:4" x14ac:dyDescent="0.3">
      <c r="B2687" s="16">
        <v>2655</v>
      </c>
      <c r="C2687" s="51">
        <v>0.2772587602702557</v>
      </c>
      <c r="D2687" s="52">
        <v>6.320126024850159E-3</v>
      </c>
    </row>
    <row r="2688" spans="2:4" x14ac:dyDescent="0.3">
      <c r="B2688" s="16">
        <v>2656</v>
      </c>
      <c r="C2688" s="51">
        <v>0.26899100479504368</v>
      </c>
      <c r="D2688" s="52">
        <v>4.5467510467223526E-2</v>
      </c>
    </row>
    <row r="2689" spans="2:4" x14ac:dyDescent="0.3">
      <c r="B2689" s="16">
        <v>2657</v>
      </c>
      <c r="C2689" s="51">
        <v>0.2612677211276766</v>
      </c>
      <c r="D2689" s="52">
        <v>6.7327372650385256E-2</v>
      </c>
    </row>
    <row r="2690" spans="2:4" x14ac:dyDescent="0.3">
      <c r="B2690" s="16">
        <v>2658</v>
      </c>
      <c r="C2690" s="51">
        <v>0.27208871231732418</v>
      </c>
      <c r="D2690" s="52">
        <v>6.0873070772167082E-2</v>
      </c>
    </row>
    <row r="2691" spans="2:4" x14ac:dyDescent="0.3">
      <c r="B2691" s="16">
        <v>2659</v>
      </c>
      <c r="C2691" s="51">
        <v>0.24736346386813476</v>
      </c>
      <c r="D2691" s="52">
        <v>5.4467001592617859E-2</v>
      </c>
    </row>
    <row r="2692" spans="2:4" x14ac:dyDescent="0.3">
      <c r="B2692" s="16">
        <v>2660</v>
      </c>
      <c r="C2692" s="51">
        <v>0.25956223301779413</v>
      </c>
      <c r="D2692" s="52">
        <v>6.7619025689471687E-2</v>
      </c>
    </row>
    <row r="2693" spans="2:4" x14ac:dyDescent="0.3">
      <c r="B2693" s="16">
        <v>2661</v>
      </c>
      <c r="C2693" s="51">
        <v>0.25702157008791715</v>
      </c>
      <c r="D2693" s="52">
        <v>5.5622770649591959E-2</v>
      </c>
    </row>
    <row r="2694" spans="2:4" x14ac:dyDescent="0.3">
      <c r="B2694" s="16">
        <v>2662</v>
      </c>
      <c r="C2694" s="51">
        <v>0.27422928128576324</v>
      </c>
      <c r="D2694" s="52">
        <v>8.3565319006821834E-2</v>
      </c>
    </row>
    <row r="2695" spans="2:4" x14ac:dyDescent="0.3">
      <c r="B2695" s="16">
        <v>2663</v>
      </c>
      <c r="C2695" s="51">
        <v>0.2566327841757069</v>
      </c>
      <c r="D2695" s="52">
        <v>4.1811227826497363E-2</v>
      </c>
    </row>
    <row r="2696" spans="2:4" x14ac:dyDescent="0.3">
      <c r="B2696" s="16">
        <v>2664</v>
      </c>
      <c r="C2696" s="51">
        <v>0.27447551788987945</v>
      </c>
      <c r="D2696" s="52">
        <v>5.3329472967386236E-2</v>
      </c>
    </row>
    <row r="2697" spans="2:4" x14ac:dyDescent="0.3">
      <c r="B2697" s="16">
        <v>2665</v>
      </c>
      <c r="C2697" s="51">
        <v>0.26349892121099711</v>
      </c>
      <c r="D2697" s="52">
        <v>6.1019407996478973E-2</v>
      </c>
    </row>
    <row r="2698" spans="2:4" x14ac:dyDescent="0.3">
      <c r="B2698" s="16">
        <v>2666</v>
      </c>
      <c r="C2698" s="51">
        <v>0.27098322166110062</v>
      </c>
      <c r="D2698" s="52">
        <v>3.6224581025127107E-2</v>
      </c>
    </row>
    <row r="2699" spans="2:4" x14ac:dyDescent="0.3">
      <c r="B2699" s="16">
        <v>2667</v>
      </c>
      <c r="C2699" s="51">
        <v>0.25162064725428485</v>
      </c>
      <c r="D2699" s="52">
        <v>6.8432235672584468E-2</v>
      </c>
    </row>
    <row r="2700" spans="2:4" x14ac:dyDescent="0.3">
      <c r="B2700" s="16">
        <v>2668</v>
      </c>
      <c r="C2700" s="51">
        <v>0.26121941587816466</v>
      </c>
      <c r="D2700" s="52">
        <v>3.6013512352847984E-2</v>
      </c>
    </row>
    <row r="2701" spans="2:4" x14ac:dyDescent="0.3">
      <c r="B2701" s="16">
        <v>2669</v>
      </c>
      <c r="C2701" s="51">
        <v>0.30906050494616261</v>
      </c>
      <c r="D2701" s="52">
        <v>9.259239773250591E-2</v>
      </c>
    </row>
    <row r="2702" spans="2:4" x14ac:dyDescent="0.3">
      <c r="B2702" s="16">
        <v>2670</v>
      </c>
      <c r="C2702" s="51">
        <v>0.26610880859531916</v>
      </c>
      <c r="D2702" s="52">
        <v>3.6710499936435811E-2</v>
      </c>
    </row>
    <row r="2703" spans="2:4" x14ac:dyDescent="0.3">
      <c r="B2703" s="16">
        <v>2671</v>
      </c>
      <c r="C2703" s="51">
        <v>0.26304463856847315</v>
      </c>
      <c r="D2703" s="52">
        <v>4.1856908936353958E-2</v>
      </c>
    </row>
    <row r="2704" spans="2:4" x14ac:dyDescent="0.3">
      <c r="B2704" s="16">
        <v>2672</v>
      </c>
      <c r="C2704" s="51">
        <v>0.25515834122945574</v>
      </c>
      <c r="D2704" s="52">
        <v>4.511234524239896E-2</v>
      </c>
    </row>
    <row r="2705" spans="2:4" x14ac:dyDescent="0.3">
      <c r="B2705" s="16">
        <v>2673</v>
      </c>
      <c r="C2705" s="51">
        <v>0.26193000342530853</v>
      </c>
      <c r="D2705" s="52">
        <v>6.5426076666541613E-2</v>
      </c>
    </row>
    <row r="2706" spans="2:4" x14ac:dyDescent="0.3">
      <c r="B2706" s="16">
        <v>2674</v>
      </c>
      <c r="C2706" s="51">
        <v>0.25411514953928122</v>
      </c>
      <c r="D2706" s="52">
        <v>3.2990273979680074E-2</v>
      </c>
    </row>
    <row r="2707" spans="2:4" x14ac:dyDescent="0.3">
      <c r="B2707" s="16">
        <v>2675</v>
      </c>
      <c r="C2707" s="51">
        <v>0.2575378290911291</v>
      </c>
      <c r="D2707" s="52">
        <v>6.0683138710593512E-2</v>
      </c>
    </row>
    <row r="2708" spans="2:4" x14ac:dyDescent="0.3">
      <c r="B2708" s="16">
        <v>2676</v>
      </c>
      <c r="C2708" s="51">
        <v>0.28030895283950913</v>
      </c>
      <c r="D2708" s="52">
        <v>5.5648285000843907E-2</v>
      </c>
    </row>
    <row r="2709" spans="2:4" x14ac:dyDescent="0.3">
      <c r="B2709" s="16">
        <v>2677</v>
      </c>
      <c r="C2709" s="51">
        <v>0.25544924666399677</v>
      </c>
      <c r="D2709" s="52">
        <v>3.0814778257712321E-2</v>
      </c>
    </row>
    <row r="2710" spans="2:4" x14ac:dyDescent="0.3">
      <c r="B2710" s="16">
        <v>2678</v>
      </c>
      <c r="C2710" s="51">
        <v>0.27719180062582116</v>
      </c>
      <c r="D2710" s="52">
        <v>4.4902850519998136E-2</v>
      </c>
    </row>
    <row r="2711" spans="2:4" x14ac:dyDescent="0.3">
      <c r="B2711" s="16">
        <v>2679</v>
      </c>
      <c r="C2711" s="51">
        <v>0.28817573553045339</v>
      </c>
      <c r="D2711" s="52">
        <v>3.6374919858185126E-2</v>
      </c>
    </row>
    <row r="2712" spans="2:4" x14ac:dyDescent="0.3">
      <c r="B2712" s="16">
        <v>2680</v>
      </c>
      <c r="C2712" s="51">
        <v>0.26036665790384145</v>
      </c>
      <c r="D2712" s="52">
        <v>4.1149819000701679E-2</v>
      </c>
    </row>
    <row r="2713" spans="2:4" x14ac:dyDescent="0.3">
      <c r="B2713" s="16">
        <v>2681</v>
      </c>
      <c r="C2713" s="51">
        <v>0.27594345541817422</v>
      </c>
      <c r="D2713" s="52">
        <v>3.5223072389251819E-2</v>
      </c>
    </row>
    <row r="2714" spans="2:4" x14ac:dyDescent="0.3">
      <c r="B2714" s="16">
        <v>2682</v>
      </c>
      <c r="C2714" s="51">
        <v>0.25383336332944001</v>
      </c>
      <c r="D2714" s="52">
        <v>3.5094937433562415E-2</v>
      </c>
    </row>
    <row r="2715" spans="2:4" x14ac:dyDescent="0.3">
      <c r="B2715" s="16">
        <v>2683</v>
      </c>
      <c r="C2715" s="51">
        <v>0.28257010342243188</v>
      </c>
      <c r="D2715" s="52">
        <v>6.5943904439076204E-2</v>
      </c>
    </row>
    <row r="2716" spans="2:4" x14ac:dyDescent="0.3">
      <c r="B2716" s="16">
        <v>2684</v>
      </c>
      <c r="C2716" s="51">
        <v>0.27495114872489357</v>
      </c>
      <c r="D2716" s="52">
        <v>4.7690908989213535E-2</v>
      </c>
    </row>
    <row r="2717" spans="2:4" x14ac:dyDescent="0.3">
      <c r="B2717" s="16">
        <v>2685</v>
      </c>
      <c r="C2717" s="51">
        <v>0.24895376735314392</v>
      </c>
      <c r="D2717" s="52">
        <v>3.829670745080746E-2</v>
      </c>
    </row>
    <row r="2718" spans="2:4" x14ac:dyDescent="0.3">
      <c r="B2718" s="16">
        <v>2686</v>
      </c>
      <c r="C2718" s="51">
        <v>0.2780628930629071</v>
      </c>
      <c r="D2718" s="52">
        <v>5.9454690008312557E-2</v>
      </c>
    </row>
    <row r="2719" spans="2:4" x14ac:dyDescent="0.3">
      <c r="B2719" s="16">
        <v>2687</v>
      </c>
      <c r="C2719" s="51">
        <v>0.27186955357862397</v>
      </c>
      <c r="D2719" s="52">
        <v>7.6883763527919327E-2</v>
      </c>
    </row>
    <row r="2720" spans="2:4" x14ac:dyDescent="0.3">
      <c r="B2720" s="16">
        <v>2688</v>
      </c>
      <c r="C2720" s="51">
        <v>0.28389458835614778</v>
      </c>
      <c r="D2720" s="52">
        <v>6.8176908206182343E-2</v>
      </c>
    </row>
    <row r="2721" spans="2:4" x14ac:dyDescent="0.3">
      <c r="B2721" s="16">
        <v>2689</v>
      </c>
      <c r="C2721" s="51">
        <v>0.26474732628114611</v>
      </c>
      <c r="D2721" s="52">
        <v>6.6578235467557728E-2</v>
      </c>
    </row>
    <row r="2722" spans="2:4" x14ac:dyDescent="0.3">
      <c r="B2722" s="16">
        <v>2690</v>
      </c>
      <c r="C2722" s="51">
        <v>0.26983263386778739</v>
      </c>
      <c r="D2722" s="52">
        <v>6.3978021475468758E-2</v>
      </c>
    </row>
    <row r="2723" spans="2:4" x14ac:dyDescent="0.3">
      <c r="B2723" s="16">
        <v>2691</v>
      </c>
      <c r="C2723" s="51">
        <v>0.2604246909951668</v>
      </c>
      <c r="D2723" s="52">
        <v>3.2825184348681466E-2</v>
      </c>
    </row>
    <row r="2724" spans="2:4" x14ac:dyDescent="0.3">
      <c r="B2724" s="16">
        <v>2692</v>
      </c>
      <c r="C2724" s="51">
        <v>0.29580969733300588</v>
      </c>
      <c r="D2724" s="52">
        <v>7.0036116501235646E-2</v>
      </c>
    </row>
    <row r="2725" spans="2:4" x14ac:dyDescent="0.3">
      <c r="B2725" s="16">
        <v>2693</v>
      </c>
      <c r="C2725" s="51">
        <v>0.23772530160478858</v>
      </c>
      <c r="D2725" s="52">
        <v>7.0438589117699263E-2</v>
      </c>
    </row>
    <row r="2726" spans="2:4" x14ac:dyDescent="0.3">
      <c r="B2726" s="16">
        <v>2694</v>
      </c>
      <c r="C2726" s="51">
        <v>0.28844668811976848</v>
      </c>
      <c r="D2726" s="52">
        <v>7.8332547958511412E-2</v>
      </c>
    </row>
    <row r="2727" spans="2:4" x14ac:dyDescent="0.3">
      <c r="B2727" s="16">
        <v>2695</v>
      </c>
      <c r="C2727" s="51">
        <v>0.2796579860476055</v>
      </c>
      <c r="D2727" s="52">
        <v>8.2740234057643927E-2</v>
      </c>
    </row>
    <row r="2728" spans="2:4" x14ac:dyDescent="0.3">
      <c r="B2728" s="16">
        <v>2696</v>
      </c>
      <c r="C2728" s="51">
        <v>0.26682505471613682</v>
      </c>
      <c r="D2728" s="52">
        <v>3.7505715243705121E-2</v>
      </c>
    </row>
    <row r="2729" spans="2:4" x14ac:dyDescent="0.3">
      <c r="B2729" s="16">
        <v>2697</v>
      </c>
      <c r="C2729" s="51">
        <v>0.24764206870263913</v>
      </c>
      <c r="D2729" s="52">
        <v>4.9270989616827993E-2</v>
      </c>
    </row>
    <row r="2730" spans="2:4" x14ac:dyDescent="0.3">
      <c r="B2730" s="16">
        <v>2698</v>
      </c>
      <c r="C2730" s="51">
        <v>0.26358594952798081</v>
      </c>
      <c r="D2730" s="52">
        <v>5.9433643756480199E-2</v>
      </c>
    </row>
    <row r="2731" spans="2:4" x14ac:dyDescent="0.3">
      <c r="B2731" s="16">
        <v>2699</v>
      </c>
      <c r="C2731" s="51">
        <v>0.25277024498510642</v>
      </c>
      <c r="D2731" s="52">
        <v>0.10111565945858784</v>
      </c>
    </row>
    <row r="2732" spans="2:4" x14ac:dyDescent="0.3">
      <c r="B2732" s="16">
        <v>2700</v>
      </c>
      <c r="C2732" s="51">
        <v>0.26424258347258767</v>
      </c>
      <c r="D2732" s="52">
        <v>4.0578705401056889E-2</v>
      </c>
    </row>
    <row r="2733" spans="2:4" x14ac:dyDescent="0.3">
      <c r="B2733" s="16">
        <v>2701</v>
      </c>
      <c r="C2733" s="51">
        <v>0.27547722354931192</v>
      </c>
      <c r="D2733" s="52">
        <v>6.3025277338543712E-2</v>
      </c>
    </row>
    <row r="2734" spans="2:4" x14ac:dyDescent="0.3">
      <c r="B2734" s="16">
        <v>2702</v>
      </c>
      <c r="C2734" s="51">
        <v>0.24436850404637078</v>
      </c>
      <c r="D2734" s="52">
        <v>3.7799835311176352E-2</v>
      </c>
    </row>
    <row r="2735" spans="2:4" x14ac:dyDescent="0.3">
      <c r="B2735" s="16">
        <v>2703</v>
      </c>
      <c r="C2735" s="51">
        <v>0.25251035846165043</v>
      </c>
      <c r="D2735" s="52">
        <v>6.0641369643858668E-2</v>
      </c>
    </row>
    <row r="2736" spans="2:4" x14ac:dyDescent="0.3">
      <c r="B2736" s="16">
        <v>2704</v>
      </c>
      <c r="C2736" s="51">
        <v>0.26097517250718655</v>
      </c>
      <c r="D2736" s="52">
        <v>3.0861424028642646E-2</v>
      </c>
    </row>
    <row r="2737" spans="2:4" x14ac:dyDescent="0.3">
      <c r="B2737" s="16">
        <v>2705</v>
      </c>
      <c r="C2737" s="51">
        <v>0.27014287505421536</v>
      </c>
      <c r="D2737" s="52">
        <v>8.4484244552069099E-3</v>
      </c>
    </row>
    <row r="2738" spans="2:4" x14ac:dyDescent="0.3">
      <c r="B2738" s="16">
        <v>2706</v>
      </c>
      <c r="C2738" s="51">
        <v>0.27722323179640113</v>
      </c>
      <c r="D2738" s="52">
        <v>7.4914495212484861E-2</v>
      </c>
    </row>
    <row r="2739" spans="2:4" x14ac:dyDescent="0.3">
      <c r="B2739" s="16">
        <v>2707</v>
      </c>
      <c r="C2739" s="51">
        <v>0.25053927319942404</v>
      </c>
      <c r="D2739" s="52">
        <v>5.212540822097482E-2</v>
      </c>
    </row>
    <row r="2740" spans="2:4" x14ac:dyDescent="0.3">
      <c r="B2740" s="16">
        <v>2708</v>
      </c>
      <c r="C2740" s="51">
        <v>0.26118206122625598</v>
      </c>
      <c r="D2740" s="52">
        <v>1.9492264942520023E-2</v>
      </c>
    </row>
    <row r="2741" spans="2:4" x14ac:dyDescent="0.3">
      <c r="B2741" s="16">
        <v>2709</v>
      </c>
      <c r="C2741" s="51">
        <v>0.26361064467661005</v>
      </c>
      <c r="D2741" s="52">
        <v>4.0423184232504385E-2</v>
      </c>
    </row>
    <row r="2742" spans="2:4" x14ac:dyDescent="0.3">
      <c r="B2742" s="16">
        <v>2710</v>
      </c>
      <c r="C2742" s="51">
        <v>0.26242948561317231</v>
      </c>
      <c r="D2742" s="52">
        <v>0.10726078394099178</v>
      </c>
    </row>
    <row r="2743" spans="2:4" x14ac:dyDescent="0.3">
      <c r="B2743" s="16">
        <v>2711</v>
      </c>
      <c r="C2743" s="51">
        <v>0.27347095478610067</v>
      </c>
      <c r="D2743" s="52">
        <v>6.6389835971694261E-2</v>
      </c>
    </row>
    <row r="2744" spans="2:4" x14ac:dyDescent="0.3">
      <c r="B2744" s="16">
        <v>2712</v>
      </c>
      <c r="C2744" s="51">
        <v>0.25314204203374291</v>
      </c>
      <c r="D2744" s="52">
        <v>4.8651326092096131E-2</v>
      </c>
    </row>
    <row r="2745" spans="2:4" x14ac:dyDescent="0.3">
      <c r="B2745" s="16">
        <v>2713</v>
      </c>
      <c r="C2745" s="51">
        <v>0.26883611993850381</v>
      </c>
      <c r="D2745" s="52">
        <v>4.7612081617602608E-2</v>
      </c>
    </row>
    <row r="2746" spans="2:4" x14ac:dyDescent="0.3">
      <c r="B2746" s="16">
        <v>2714</v>
      </c>
      <c r="C2746" s="51">
        <v>0.26542761424760897</v>
      </c>
      <c r="D2746" s="52">
        <v>6.3107407284336933E-2</v>
      </c>
    </row>
    <row r="2747" spans="2:4" x14ac:dyDescent="0.3">
      <c r="B2747" s="16">
        <v>2715</v>
      </c>
      <c r="C2747" s="51">
        <v>0.25469751279258546</v>
      </c>
      <c r="D2747" s="52">
        <v>4.543601423289198E-2</v>
      </c>
    </row>
    <row r="2748" spans="2:4" x14ac:dyDescent="0.3">
      <c r="B2748" s="16">
        <v>2716</v>
      </c>
      <c r="C2748" s="51">
        <v>0.24950503147026704</v>
      </c>
      <c r="D2748" s="52">
        <v>7.1922136038459636E-2</v>
      </c>
    </row>
    <row r="2749" spans="2:4" x14ac:dyDescent="0.3">
      <c r="B2749" s="16">
        <v>2717</v>
      </c>
      <c r="C2749" s="51">
        <v>0.27266702440175133</v>
      </c>
      <c r="D2749" s="52">
        <v>6.4959393488566719E-2</v>
      </c>
    </row>
    <row r="2750" spans="2:4" x14ac:dyDescent="0.3">
      <c r="B2750" s="16">
        <v>2718</v>
      </c>
      <c r="C2750" s="51">
        <v>0.27378802913139499</v>
      </c>
      <c r="D2750" s="52">
        <v>6.1744729524550963E-2</v>
      </c>
    </row>
    <row r="2751" spans="2:4" x14ac:dyDescent="0.3">
      <c r="B2751" s="16">
        <v>2719</v>
      </c>
      <c r="C2751" s="51">
        <v>0.29837958508424778</v>
      </c>
      <c r="D2751" s="52">
        <v>5.1260440035921853E-2</v>
      </c>
    </row>
    <row r="2752" spans="2:4" x14ac:dyDescent="0.3">
      <c r="B2752" s="16">
        <v>2720</v>
      </c>
      <c r="C2752" s="51">
        <v>0.26112435315934451</v>
      </c>
      <c r="D2752" s="52">
        <v>4.0232883982988028E-2</v>
      </c>
    </row>
    <row r="2753" spans="2:4" x14ac:dyDescent="0.3">
      <c r="B2753" s="16">
        <v>2721</v>
      </c>
      <c r="C2753" s="51">
        <v>0.28388229149504868</v>
      </c>
      <c r="D2753" s="52">
        <v>1.8824367034656342E-2</v>
      </c>
    </row>
    <row r="2754" spans="2:4" x14ac:dyDescent="0.3">
      <c r="B2754" s="16">
        <v>2722</v>
      </c>
      <c r="C2754" s="51">
        <v>0.27729980169126883</v>
      </c>
      <c r="D2754" s="52">
        <v>5.9829692002013407E-2</v>
      </c>
    </row>
    <row r="2755" spans="2:4" x14ac:dyDescent="0.3">
      <c r="B2755" s="16">
        <v>2723</v>
      </c>
      <c r="C2755" s="51">
        <v>0.25946748866366104</v>
      </c>
      <c r="D2755" s="52">
        <v>7.8467044735658506E-2</v>
      </c>
    </row>
    <row r="2756" spans="2:4" x14ac:dyDescent="0.3">
      <c r="B2756" s="16">
        <v>2724</v>
      </c>
      <c r="C2756" s="51">
        <v>0.27209205448810053</v>
      </c>
      <c r="D2756" s="52">
        <v>2.1287402720364161E-2</v>
      </c>
    </row>
    <row r="2757" spans="2:4" x14ac:dyDescent="0.3">
      <c r="B2757" s="16">
        <v>2725</v>
      </c>
      <c r="C2757" s="51">
        <v>0.26951482297877616</v>
      </c>
      <c r="D2757" s="52">
        <v>5.9650557345663477E-2</v>
      </c>
    </row>
    <row r="2758" spans="2:4" x14ac:dyDescent="0.3">
      <c r="B2758" s="16">
        <v>2726</v>
      </c>
      <c r="C2758" s="51">
        <v>0.26918578603289783</v>
      </c>
      <c r="D2758" s="52">
        <v>3.7796284653724768E-2</v>
      </c>
    </row>
    <row r="2759" spans="2:4" x14ac:dyDescent="0.3">
      <c r="B2759" s="16">
        <v>2727</v>
      </c>
      <c r="C2759" s="51">
        <v>0.25918855571036598</v>
      </c>
      <c r="D2759" s="52">
        <v>4.8845983964645234E-2</v>
      </c>
    </row>
    <row r="2760" spans="2:4" x14ac:dyDescent="0.3">
      <c r="B2760" s="16">
        <v>2728</v>
      </c>
      <c r="C2760" s="51">
        <v>0.28544436771931325</v>
      </c>
      <c r="D2760" s="52">
        <v>4.3930019602323254E-2</v>
      </c>
    </row>
    <row r="2761" spans="2:4" x14ac:dyDescent="0.3">
      <c r="B2761" s="16">
        <v>2729</v>
      </c>
      <c r="C2761" s="51">
        <v>0.24606100163853473</v>
      </c>
      <c r="D2761" s="52">
        <v>8.0782827242980623E-2</v>
      </c>
    </row>
    <row r="2762" spans="2:4" x14ac:dyDescent="0.3">
      <c r="B2762" s="16">
        <v>2730</v>
      </c>
      <c r="C2762" s="51">
        <v>0.27245181880571989</v>
      </c>
      <c r="D2762" s="52">
        <v>3.7188675135784374E-2</v>
      </c>
    </row>
    <row r="2763" spans="2:4" x14ac:dyDescent="0.3">
      <c r="B2763" s="16">
        <v>2731</v>
      </c>
      <c r="C2763" s="51">
        <v>0.27761807857810589</v>
      </c>
      <c r="D2763" s="52">
        <v>7.1641024961240155E-2</v>
      </c>
    </row>
    <row r="2764" spans="2:4" x14ac:dyDescent="0.3">
      <c r="B2764" s="16">
        <v>2732</v>
      </c>
      <c r="C2764" s="51">
        <v>0.26258234921378465</v>
      </c>
      <c r="D2764" s="52">
        <v>5.2047517551059186E-2</v>
      </c>
    </row>
    <row r="2765" spans="2:4" x14ac:dyDescent="0.3">
      <c r="B2765" s="16">
        <v>2733</v>
      </c>
      <c r="C2765" s="51">
        <v>0.26076800071471773</v>
      </c>
      <c r="D2765" s="52">
        <v>6.5164571549947162E-2</v>
      </c>
    </row>
    <row r="2766" spans="2:4" x14ac:dyDescent="0.3">
      <c r="B2766" s="16">
        <v>2734</v>
      </c>
      <c r="C2766" s="51">
        <v>0.25792290254507561</v>
      </c>
      <c r="D2766" s="52">
        <v>6.8680170736910837E-2</v>
      </c>
    </row>
    <row r="2767" spans="2:4" x14ac:dyDescent="0.3">
      <c r="B2767" s="16">
        <v>2735</v>
      </c>
      <c r="C2767" s="51">
        <v>0.26516270036839706</v>
      </c>
      <c r="D2767" s="52">
        <v>6.077400253512797E-2</v>
      </c>
    </row>
    <row r="2768" spans="2:4" x14ac:dyDescent="0.3">
      <c r="B2768" s="16">
        <v>2736</v>
      </c>
      <c r="C2768" s="51">
        <v>0.26830378790750181</v>
      </c>
      <c r="D2768" s="52">
        <v>8.032381560566948E-2</v>
      </c>
    </row>
    <row r="2769" spans="2:4" x14ac:dyDescent="0.3">
      <c r="B2769" s="16">
        <v>2737</v>
      </c>
      <c r="C2769" s="51">
        <v>0.28442389491273307</v>
      </c>
      <c r="D2769" s="52">
        <v>7.0020996256412865E-2</v>
      </c>
    </row>
    <row r="2770" spans="2:4" x14ac:dyDescent="0.3">
      <c r="B2770" s="16">
        <v>2738</v>
      </c>
      <c r="C2770" s="51">
        <v>0.26565973926099795</v>
      </c>
      <c r="D2770" s="52">
        <v>5.1898918707854153E-2</v>
      </c>
    </row>
    <row r="2771" spans="2:4" x14ac:dyDescent="0.3">
      <c r="B2771" s="16">
        <v>2739</v>
      </c>
      <c r="C2771" s="51">
        <v>0.26580253944154114</v>
      </c>
      <c r="D2771" s="52">
        <v>9.4513058104293959E-2</v>
      </c>
    </row>
    <row r="2772" spans="2:4" x14ac:dyDescent="0.3">
      <c r="B2772" s="16">
        <v>2740</v>
      </c>
      <c r="C2772" s="51">
        <v>0.27572049711278845</v>
      </c>
      <c r="D2772" s="52">
        <v>7.9992535641623577E-2</v>
      </c>
    </row>
    <row r="2773" spans="2:4" x14ac:dyDescent="0.3">
      <c r="B2773" s="16">
        <v>2741</v>
      </c>
      <c r="C2773" s="51">
        <v>0.26864902707638383</v>
      </c>
      <c r="D2773" s="52">
        <v>6.6314791465565986E-2</v>
      </c>
    </row>
    <row r="2774" spans="2:4" x14ac:dyDescent="0.3">
      <c r="B2774" s="16">
        <v>2742</v>
      </c>
      <c r="C2774" s="51">
        <v>0.25343568102955105</v>
      </c>
      <c r="D2774" s="52">
        <v>5.9660784138649316E-2</v>
      </c>
    </row>
    <row r="2775" spans="2:4" x14ac:dyDescent="0.3">
      <c r="B2775" s="16">
        <v>2743</v>
      </c>
      <c r="C2775" s="51">
        <v>0.26605616654183589</v>
      </c>
      <c r="D2775" s="52">
        <v>6.3189839198762948E-2</v>
      </c>
    </row>
    <row r="2776" spans="2:4" x14ac:dyDescent="0.3">
      <c r="B2776" s="16">
        <v>2744</v>
      </c>
      <c r="C2776" s="51">
        <v>0.28437424963721913</v>
      </c>
      <c r="D2776" s="52">
        <v>7.3909985492556313E-2</v>
      </c>
    </row>
    <row r="2777" spans="2:4" x14ac:dyDescent="0.3">
      <c r="B2777" s="16">
        <v>2745</v>
      </c>
      <c r="C2777" s="51">
        <v>0.26012334598794046</v>
      </c>
      <c r="D2777" s="52">
        <v>5.6865788421007105E-2</v>
      </c>
    </row>
    <row r="2778" spans="2:4" x14ac:dyDescent="0.3">
      <c r="B2778" s="16">
        <v>2746</v>
      </c>
      <c r="C2778" s="51">
        <v>0.26532161387035519</v>
      </c>
      <c r="D2778" s="52">
        <v>6.4578566187352388E-2</v>
      </c>
    </row>
    <row r="2779" spans="2:4" x14ac:dyDescent="0.3">
      <c r="B2779" s="16">
        <v>2747</v>
      </c>
      <c r="C2779" s="51">
        <v>0.25014645535291996</v>
      </c>
      <c r="D2779" s="52">
        <v>9.2706995895873202E-3</v>
      </c>
    </row>
    <row r="2780" spans="2:4" x14ac:dyDescent="0.3">
      <c r="B2780" s="16">
        <v>2748</v>
      </c>
      <c r="C2780" s="51">
        <v>0.27454637940862703</v>
      </c>
      <c r="D2780" s="52">
        <v>6.5552280364657767E-2</v>
      </c>
    </row>
    <row r="2781" spans="2:4" x14ac:dyDescent="0.3">
      <c r="B2781" s="16">
        <v>2749</v>
      </c>
      <c r="C2781" s="51">
        <v>0.272953009163867</v>
      </c>
      <c r="D2781" s="52">
        <v>5.4776816348741784E-2</v>
      </c>
    </row>
    <row r="2782" spans="2:4" x14ac:dyDescent="0.3">
      <c r="B2782" s="16">
        <v>2750</v>
      </c>
      <c r="C2782" s="51">
        <v>0.2626979506691936</v>
      </c>
      <c r="D2782" s="52">
        <v>5.1966003297775357E-2</v>
      </c>
    </row>
    <row r="2783" spans="2:4" x14ac:dyDescent="0.3">
      <c r="B2783" s="16">
        <v>2751</v>
      </c>
      <c r="C2783" s="51">
        <v>0.25018397361105149</v>
      </c>
      <c r="D2783" s="52">
        <v>4.410548301843488E-2</v>
      </c>
    </row>
    <row r="2784" spans="2:4" x14ac:dyDescent="0.3">
      <c r="B2784" s="16">
        <v>2752</v>
      </c>
      <c r="C2784" s="51">
        <v>0.25801886298138421</v>
      </c>
      <c r="D2784" s="52">
        <v>4.1853828846809306E-2</v>
      </c>
    </row>
    <row r="2785" spans="2:4" x14ac:dyDescent="0.3">
      <c r="B2785" s="16">
        <v>2753</v>
      </c>
      <c r="C2785" s="51">
        <v>0.24660985547595299</v>
      </c>
      <c r="D2785" s="52">
        <v>6.9374554436671648E-2</v>
      </c>
    </row>
    <row r="2786" spans="2:4" x14ac:dyDescent="0.3">
      <c r="B2786" s="16">
        <v>2754</v>
      </c>
      <c r="C2786" s="51">
        <v>0.27131090570523575</v>
      </c>
      <c r="D2786" s="52">
        <v>2.8519635280299986E-2</v>
      </c>
    </row>
    <row r="2787" spans="2:4" x14ac:dyDescent="0.3">
      <c r="B2787" s="16">
        <v>2755</v>
      </c>
      <c r="C2787" s="51">
        <v>0.28999107663587254</v>
      </c>
      <c r="D2787" s="52">
        <v>4.7735592927532731E-2</v>
      </c>
    </row>
    <row r="2788" spans="2:4" x14ac:dyDescent="0.3">
      <c r="B2788" s="16">
        <v>2756</v>
      </c>
      <c r="C2788" s="51">
        <v>0.28562929085536926</v>
      </c>
      <c r="D2788" s="52">
        <v>7.4684693394248061E-2</v>
      </c>
    </row>
    <row r="2789" spans="2:4" x14ac:dyDescent="0.3">
      <c r="B2789" s="16">
        <v>2757</v>
      </c>
      <c r="C2789" s="51">
        <v>0.29382630005327953</v>
      </c>
      <c r="D2789" s="52">
        <v>5.411292837935254E-2</v>
      </c>
    </row>
    <row r="2790" spans="2:4" x14ac:dyDescent="0.3">
      <c r="B2790" s="16">
        <v>2758</v>
      </c>
      <c r="C2790" s="51">
        <v>0.25961161984503867</v>
      </c>
      <c r="D2790" s="52">
        <v>6.2607147598730373E-2</v>
      </c>
    </row>
    <row r="2791" spans="2:4" x14ac:dyDescent="0.3">
      <c r="B2791" s="16">
        <v>2759</v>
      </c>
      <c r="C2791" s="51">
        <v>0.23968832371717275</v>
      </c>
      <c r="D2791" s="52">
        <v>5.9708943492089002E-2</v>
      </c>
    </row>
    <row r="2792" spans="2:4" x14ac:dyDescent="0.3">
      <c r="B2792" s="16">
        <v>2760</v>
      </c>
      <c r="C2792" s="51">
        <v>0.2830389404323696</v>
      </c>
      <c r="D2792" s="52">
        <v>1.0360311918307073E-2</v>
      </c>
    </row>
    <row r="2793" spans="2:4" x14ac:dyDescent="0.3">
      <c r="B2793" s="16">
        <v>2761</v>
      </c>
      <c r="C2793" s="51">
        <v>0.24561155666480675</v>
      </c>
      <c r="D2793" s="52">
        <v>5.1947112340384155E-2</v>
      </c>
    </row>
    <row r="2794" spans="2:4" x14ac:dyDescent="0.3">
      <c r="B2794" s="16">
        <v>2762</v>
      </c>
      <c r="C2794" s="51">
        <v>0.26249056212563726</v>
      </c>
      <c r="D2794" s="52">
        <v>7.3983789312421083E-2</v>
      </c>
    </row>
    <row r="2795" spans="2:4" x14ac:dyDescent="0.3">
      <c r="B2795" s="16">
        <v>2763</v>
      </c>
      <c r="C2795" s="51">
        <v>0.27470927432121978</v>
      </c>
      <c r="D2795" s="52">
        <v>6.9015167795134794E-2</v>
      </c>
    </row>
    <row r="2796" spans="2:4" x14ac:dyDescent="0.3">
      <c r="B2796" s="16">
        <v>2764</v>
      </c>
      <c r="C2796" s="51">
        <v>0.26912661944142707</v>
      </c>
      <c r="D2796" s="52">
        <v>8.2026572248205684E-2</v>
      </c>
    </row>
    <row r="2797" spans="2:4" x14ac:dyDescent="0.3">
      <c r="B2797" s="16">
        <v>2765</v>
      </c>
      <c r="C2797" s="51">
        <v>0.24471213863606731</v>
      </c>
      <c r="D2797" s="52">
        <v>9.5693569816592564E-2</v>
      </c>
    </row>
    <row r="2798" spans="2:4" x14ac:dyDescent="0.3">
      <c r="B2798" s="16">
        <v>2766</v>
      </c>
      <c r="C2798" s="51">
        <v>0.25519005993765709</v>
      </c>
      <c r="D2798" s="52">
        <v>4.1234278481428771E-2</v>
      </c>
    </row>
    <row r="2799" spans="2:4" x14ac:dyDescent="0.3">
      <c r="B2799" s="16">
        <v>2767</v>
      </c>
      <c r="C2799" s="51">
        <v>0.27021764943178056</v>
      </c>
      <c r="D2799" s="52">
        <v>3.3227257679311582E-2</v>
      </c>
    </row>
    <row r="2800" spans="2:4" x14ac:dyDescent="0.3">
      <c r="B2800" s="16">
        <v>2768</v>
      </c>
      <c r="C2800" s="51">
        <v>0.26125657149329656</v>
      </c>
      <c r="D2800" s="52">
        <v>4.4703982920960013E-2</v>
      </c>
    </row>
    <row r="2801" spans="2:4" x14ac:dyDescent="0.3">
      <c r="B2801" s="16">
        <v>2769</v>
      </c>
      <c r="C2801" s="51">
        <v>0.28426583393825222</v>
      </c>
      <c r="D2801" s="52">
        <v>4.2999863201490796E-2</v>
      </c>
    </row>
    <row r="2802" spans="2:4" x14ac:dyDescent="0.3">
      <c r="B2802" s="16">
        <v>2770</v>
      </c>
      <c r="C2802" s="51">
        <v>0.28166867129204159</v>
      </c>
      <c r="D2802" s="52">
        <v>3.1288714402593544E-2</v>
      </c>
    </row>
    <row r="2803" spans="2:4" x14ac:dyDescent="0.3">
      <c r="B2803" s="16">
        <v>2771</v>
      </c>
      <c r="C2803" s="51">
        <v>0.25857458556381624</v>
      </c>
      <c r="D2803" s="52">
        <v>2.4747206518280933E-2</v>
      </c>
    </row>
    <row r="2804" spans="2:4" x14ac:dyDescent="0.3">
      <c r="B2804" s="16">
        <v>2772</v>
      </c>
      <c r="C2804" s="51">
        <v>0.24528824512594039</v>
      </c>
      <c r="D2804" s="52">
        <v>5.3815787366597125E-2</v>
      </c>
    </row>
    <row r="2805" spans="2:4" x14ac:dyDescent="0.3">
      <c r="B2805" s="16">
        <v>2773</v>
      </c>
      <c r="C2805" s="51">
        <v>0.27224535822451551</v>
      </c>
      <c r="D2805" s="52">
        <v>3.0624106982073639E-2</v>
      </c>
    </row>
    <row r="2806" spans="2:4" x14ac:dyDescent="0.3">
      <c r="B2806" s="16">
        <v>2774</v>
      </c>
      <c r="C2806" s="51">
        <v>0.28517090915465598</v>
      </c>
      <c r="D2806" s="52">
        <v>5.1445771146122948E-2</v>
      </c>
    </row>
    <row r="2807" spans="2:4" x14ac:dyDescent="0.3">
      <c r="B2807" s="16">
        <v>2775</v>
      </c>
      <c r="C2807" s="51">
        <v>0.25412616040639174</v>
      </c>
      <c r="D2807" s="52">
        <v>2.5820833264887436E-2</v>
      </c>
    </row>
    <row r="2808" spans="2:4" x14ac:dyDescent="0.3">
      <c r="B2808" s="16">
        <v>2776</v>
      </c>
      <c r="C2808" s="51">
        <v>0.28413378210178386</v>
      </c>
      <c r="D2808" s="52">
        <v>4.6774936670427709E-2</v>
      </c>
    </row>
    <row r="2809" spans="2:4" x14ac:dyDescent="0.3">
      <c r="B2809" s="16">
        <v>2777</v>
      </c>
      <c r="C2809" s="51">
        <v>0.25510482656626354</v>
      </c>
      <c r="D2809" s="52">
        <v>4.7759066171240372E-2</v>
      </c>
    </row>
    <row r="2810" spans="2:4" x14ac:dyDescent="0.3">
      <c r="B2810" s="16">
        <v>2778</v>
      </c>
      <c r="C2810" s="51">
        <v>0.25724031891782345</v>
      </c>
      <c r="D2810" s="52">
        <v>8.6575885775096645E-2</v>
      </c>
    </row>
    <row r="2811" spans="2:4" x14ac:dyDescent="0.3">
      <c r="B2811" s="16">
        <v>2779</v>
      </c>
      <c r="C2811" s="51">
        <v>0.2718168891256354</v>
      </c>
      <c r="D2811" s="52">
        <v>6.0355373467516397E-2</v>
      </c>
    </row>
    <row r="2812" spans="2:4" x14ac:dyDescent="0.3">
      <c r="B2812" s="16">
        <v>2780</v>
      </c>
      <c r="C2812" s="51">
        <v>0.26999771424222418</v>
      </c>
      <c r="D2812" s="52">
        <v>2.1327086114879965E-2</v>
      </c>
    </row>
    <row r="2813" spans="2:4" x14ac:dyDescent="0.3">
      <c r="B2813" s="16">
        <v>2781</v>
      </c>
      <c r="C2813" s="51">
        <v>0.26550722180450659</v>
      </c>
      <c r="D2813" s="52">
        <v>3.2208218424075674E-2</v>
      </c>
    </row>
    <row r="2814" spans="2:4" x14ac:dyDescent="0.3">
      <c r="B2814" s="16">
        <v>2782</v>
      </c>
      <c r="C2814" s="51">
        <v>0.28012752637432914</v>
      </c>
      <c r="D2814" s="52">
        <v>9.4654125765587155E-2</v>
      </c>
    </row>
    <row r="2815" spans="2:4" x14ac:dyDescent="0.3">
      <c r="B2815" s="16">
        <v>2783</v>
      </c>
      <c r="C2815" s="51">
        <v>0.25393904682282631</v>
      </c>
      <c r="D2815" s="52">
        <v>6.6649604982210078E-2</v>
      </c>
    </row>
    <row r="2816" spans="2:4" x14ac:dyDescent="0.3">
      <c r="B2816" s="16">
        <v>2784</v>
      </c>
      <c r="C2816" s="51">
        <v>0.25151278477916478</v>
      </c>
      <c r="D2816" s="52">
        <v>4.3433073759819724E-2</v>
      </c>
    </row>
    <row r="2817" spans="2:4" x14ac:dyDescent="0.3">
      <c r="B2817" s="16">
        <v>2785</v>
      </c>
      <c r="C2817" s="51">
        <v>0.25608865375526368</v>
      </c>
      <c r="D2817" s="52">
        <v>5.7622303780731257E-2</v>
      </c>
    </row>
    <row r="2818" spans="2:4" x14ac:dyDescent="0.3">
      <c r="B2818" s="16">
        <v>2786</v>
      </c>
      <c r="C2818" s="51">
        <v>0.23234635175964768</v>
      </c>
      <c r="D2818" s="52">
        <v>7.5632900565147293E-2</v>
      </c>
    </row>
    <row r="2819" spans="2:4" x14ac:dyDescent="0.3">
      <c r="B2819" s="16">
        <v>2787</v>
      </c>
      <c r="C2819" s="51">
        <v>0.27318090197175215</v>
      </c>
      <c r="D2819" s="52">
        <v>6.2320071016870135E-2</v>
      </c>
    </row>
    <row r="2820" spans="2:4" x14ac:dyDescent="0.3">
      <c r="B2820" s="16">
        <v>2788</v>
      </c>
      <c r="C2820" s="51">
        <v>0.25777604861304115</v>
      </c>
      <c r="D2820" s="52">
        <v>0.10597097408830551</v>
      </c>
    </row>
    <row r="2821" spans="2:4" x14ac:dyDescent="0.3">
      <c r="B2821" s="16">
        <v>2789</v>
      </c>
      <c r="C2821" s="51">
        <v>0.26799630447681067</v>
      </c>
      <c r="D2821" s="52">
        <v>6.2343602894462669E-2</v>
      </c>
    </row>
    <row r="2822" spans="2:4" x14ac:dyDescent="0.3">
      <c r="B2822" s="16">
        <v>2790</v>
      </c>
      <c r="C2822" s="51">
        <v>0.28005452742431419</v>
      </c>
      <c r="D2822" s="52">
        <v>2.2073171363931658E-2</v>
      </c>
    </row>
    <row r="2823" spans="2:4" x14ac:dyDescent="0.3">
      <c r="B2823" s="16">
        <v>2791</v>
      </c>
      <c r="C2823" s="51">
        <v>0.28993242618380788</v>
      </c>
      <c r="D2823" s="52">
        <v>4.4180343143347303E-2</v>
      </c>
    </row>
    <row r="2824" spans="2:4" x14ac:dyDescent="0.3">
      <c r="B2824" s="16">
        <v>2792</v>
      </c>
      <c r="C2824" s="51">
        <v>0.25076939797258235</v>
      </c>
      <c r="D2824" s="52">
        <v>6.6173209322914706E-2</v>
      </c>
    </row>
    <row r="2825" spans="2:4" x14ac:dyDescent="0.3">
      <c r="B2825" s="16">
        <v>2793</v>
      </c>
      <c r="C2825" s="51">
        <v>0.26671171651751274</v>
      </c>
      <c r="D2825" s="52">
        <v>4.1228573618074971E-2</v>
      </c>
    </row>
    <row r="2826" spans="2:4" x14ac:dyDescent="0.3">
      <c r="B2826" s="16">
        <v>2794</v>
      </c>
      <c r="C2826" s="51">
        <v>0.26198241961448732</v>
      </c>
      <c r="D2826" s="52">
        <v>6.1250057689718231E-2</v>
      </c>
    </row>
    <row r="2827" spans="2:4" x14ac:dyDescent="0.3">
      <c r="B2827" s="16">
        <v>2795</v>
      </c>
      <c r="C2827" s="51">
        <v>0.28429131188022294</v>
      </c>
      <c r="D2827" s="52">
        <v>8.6024973152063339E-3</v>
      </c>
    </row>
    <row r="2828" spans="2:4" x14ac:dyDescent="0.3">
      <c r="B2828" s="16">
        <v>2796</v>
      </c>
      <c r="C2828" s="51">
        <v>0.25569200771502509</v>
      </c>
      <c r="D2828" s="52">
        <v>3.1389071839166408E-2</v>
      </c>
    </row>
    <row r="2829" spans="2:4" x14ac:dyDescent="0.3">
      <c r="B2829" s="16">
        <v>2797</v>
      </c>
      <c r="C2829" s="51">
        <v>0.27710753654377773</v>
      </c>
      <c r="D2829" s="52">
        <v>4.8059339160868561E-2</v>
      </c>
    </row>
    <row r="2830" spans="2:4" x14ac:dyDescent="0.3">
      <c r="B2830" s="16">
        <v>2798</v>
      </c>
      <c r="C2830" s="51">
        <v>0.25990740243127902</v>
      </c>
      <c r="D2830" s="52">
        <v>4.4904197716282193E-2</v>
      </c>
    </row>
    <row r="2831" spans="2:4" x14ac:dyDescent="0.3">
      <c r="B2831" s="16">
        <v>2799</v>
      </c>
      <c r="C2831" s="51">
        <v>0.25387802040561397</v>
      </c>
      <c r="D2831" s="52">
        <v>5.5742500055155318E-2</v>
      </c>
    </row>
    <row r="2832" spans="2:4" x14ac:dyDescent="0.3">
      <c r="B2832" s="16">
        <v>2800</v>
      </c>
      <c r="C2832" s="51">
        <v>0.25496020279610454</v>
      </c>
      <c r="D2832" s="52">
        <v>6.39663456028031E-3</v>
      </c>
    </row>
    <row r="2833" spans="2:4" x14ac:dyDescent="0.3">
      <c r="B2833" s="16">
        <v>2801</v>
      </c>
      <c r="C2833" s="51">
        <v>0.28201050427158214</v>
      </c>
      <c r="D2833" s="52">
        <v>5.7343706929634142E-2</v>
      </c>
    </row>
    <row r="2834" spans="2:4" x14ac:dyDescent="0.3">
      <c r="B2834" s="16">
        <v>2802</v>
      </c>
      <c r="C2834" s="51">
        <v>0.26726043995286702</v>
      </c>
      <c r="D2834" s="52">
        <v>1.4675951131336025E-2</v>
      </c>
    </row>
    <row r="2835" spans="2:4" x14ac:dyDescent="0.3">
      <c r="B2835" s="16">
        <v>2803</v>
      </c>
      <c r="C2835" s="51">
        <v>0.25176871976600834</v>
      </c>
      <c r="D2835" s="52">
        <v>6.4601370440162634E-2</v>
      </c>
    </row>
    <row r="2836" spans="2:4" x14ac:dyDescent="0.3">
      <c r="B2836" s="16">
        <v>2804</v>
      </c>
      <c r="C2836" s="51">
        <v>0.26606921342186701</v>
      </c>
      <c r="D2836" s="52">
        <v>2.8928282759254086E-2</v>
      </c>
    </row>
    <row r="2837" spans="2:4" x14ac:dyDescent="0.3">
      <c r="B2837" s="16">
        <v>2805</v>
      </c>
      <c r="C2837" s="51">
        <v>0.26929135512637997</v>
      </c>
      <c r="D2837" s="52">
        <v>7.9512848250739343E-2</v>
      </c>
    </row>
    <row r="2838" spans="2:4" x14ac:dyDescent="0.3">
      <c r="B2838" s="16">
        <v>2806</v>
      </c>
      <c r="C2838" s="51">
        <v>0.27993143091236111</v>
      </c>
      <c r="D2838" s="52">
        <v>6.5285286044163351E-2</v>
      </c>
    </row>
    <row r="2839" spans="2:4" x14ac:dyDescent="0.3">
      <c r="B2839" s="16">
        <v>2807</v>
      </c>
      <c r="C2839" s="51">
        <v>0.27816567528935576</v>
      </c>
      <c r="D2839" s="52">
        <v>8.5007450274320398E-2</v>
      </c>
    </row>
    <row r="2840" spans="2:4" x14ac:dyDescent="0.3">
      <c r="B2840" s="16">
        <v>2808</v>
      </c>
      <c r="C2840" s="51">
        <v>0.25912310501483438</v>
      </c>
      <c r="D2840" s="52">
        <v>7.4366303274586459E-2</v>
      </c>
    </row>
    <row r="2841" spans="2:4" x14ac:dyDescent="0.3">
      <c r="B2841" s="16">
        <v>2809</v>
      </c>
      <c r="C2841" s="51">
        <v>0.27845600036755497</v>
      </c>
      <c r="D2841" s="52">
        <v>7.0849971681185606E-2</v>
      </c>
    </row>
    <row r="2842" spans="2:4" x14ac:dyDescent="0.3">
      <c r="B2842" s="16">
        <v>2810</v>
      </c>
      <c r="C2842" s="51">
        <v>0.25260733914020239</v>
      </c>
      <c r="D2842" s="52">
        <v>3.2247343097997309E-2</v>
      </c>
    </row>
    <row r="2843" spans="2:4" x14ac:dyDescent="0.3">
      <c r="B2843" s="16">
        <v>2811</v>
      </c>
      <c r="C2843" s="51">
        <v>0.27383190395153173</v>
      </c>
      <c r="D2843" s="52">
        <v>0.10871974226982284</v>
      </c>
    </row>
    <row r="2844" spans="2:4" x14ac:dyDescent="0.3">
      <c r="B2844" s="16">
        <v>2812</v>
      </c>
      <c r="C2844" s="51">
        <v>0.26053251045686532</v>
      </c>
      <c r="D2844" s="52">
        <v>2.907942597562102E-2</v>
      </c>
    </row>
    <row r="2845" spans="2:4" x14ac:dyDescent="0.3">
      <c r="B2845" s="16">
        <v>2813</v>
      </c>
      <c r="C2845" s="51">
        <v>0.27736200634710584</v>
      </c>
      <c r="D2845" s="52">
        <v>1.3831703519398206E-4</v>
      </c>
    </row>
    <row r="2846" spans="2:4" x14ac:dyDescent="0.3">
      <c r="B2846" s="16">
        <v>2814</v>
      </c>
      <c r="C2846" s="51">
        <v>0.2515268837390105</v>
      </c>
      <c r="D2846" s="52">
        <v>6.2530481855769898E-2</v>
      </c>
    </row>
    <row r="2847" spans="2:4" x14ac:dyDescent="0.3">
      <c r="B2847" s="16">
        <v>2815</v>
      </c>
      <c r="C2847" s="51">
        <v>0.26224476252345852</v>
      </c>
      <c r="D2847" s="52">
        <v>7.2302528577989855E-2</v>
      </c>
    </row>
    <row r="2848" spans="2:4" x14ac:dyDescent="0.3">
      <c r="B2848" s="16">
        <v>2816</v>
      </c>
      <c r="C2848" s="51">
        <v>0.27408720122287633</v>
      </c>
      <c r="D2848" s="52">
        <v>8.9355098436050939E-2</v>
      </c>
    </row>
    <row r="2849" spans="2:4" x14ac:dyDescent="0.3">
      <c r="B2849" s="16">
        <v>2817</v>
      </c>
      <c r="C2849" s="51">
        <v>0.27314461538938095</v>
      </c>
      <c r="D2849" s="52">
        <v>2.3068088225955928E-3</v>
      </c>
    </row>
    <row r="2850" spans="2:4" x14ac:dyDescent="0.3">
      <c r="B2850" s="16">
        <v>2818</v>
      </c>
      <c r="C2850" s="51">
        <v>0.2529870671046992</v>
      </c>
      <c r="D2850" s="52">
        <v>5.3234331893330211E-2</v>
      </c>
    </row>
    <row r="2851" spans="2:4" x14ac:dyDescent="0.3">
      <c r="B2851" s="16">
        <v>2819</v>
      </c>
      <c r="C2851" s="51">
        <v>0.29362990474831241</v>
      </c>
      <c r="D2851" s="52">
        <v>5.8004784940567634E-2</v>
      </c>
    </row>
    <row r="2852" spans="2:4" x14ac:dyDescent="0.3">
      <c r="B2852" s="16">
        <v>2820</v>
      </c>
      <c r="C2852" s="51">
        <v>0.25996839305763625</v>
      </c>
      <c r="D2852" s="52">
        <v>4.0845850685418142E-2</v>
      </c>
    </row>
    <row r="2853" spans="2:4" x14ac:dyDescent="0.3">
      <c r="B2853" s="16">
        <v>2821</v>
      </c>
      <c r="C2853" s="51">
        <v>0.27260445428735514</v>
      </c>
      <c r="D2853" s="52">
        <v>5.7004546738809142E-2</v>
      </c>
    </row>
    <row r="2854" spans="2:4" x14ac:dyDescent="0.3">
      <c r="B2854" s="16">
        <v>2822</v>
      </c>
      <c r="C2854" s="51">
        <v>0.25977777359436893</v>
      </c>
      <c r="D2854" s="52">
        <v>2.1492092845042752E-2</v>
      </c>
    </row>
    <row r="2855" spans="2:4" x14ac:dyDescent="0.3">
      <c r="B2855" s="16">
        <v>2823</v>
      </c>
      <c r="C2855" s="51">
        <v>0.28020618945138076</v>
      </c>
      <c r="D2855" s="52">
        <v>4.6819270728733216E-2</v>
      </c>
    </row>
    <row r="2856" spans="2:4" x14ac:dyDescent="0.3">
      <c r="B2856" s="16">
        <v>2824</v>
      </c>
      <c r="C2856" s="51">
        <v>0.25543924003827284</v>
      </c>
      <c r="D2856" s="52">
        <v>9.9096279472652204E-2</v>
      </c>
    </row>
    <row r="2857" spans="2:4" x14ac:dyDescent="0.3">
      <c r="B2857" s="16">
        <v>2825</v>
      </c>
      <c r="C2857" s="51">
        <v>0.26998681624564003</v>
      </c>
      <c r="D2857" s="52">
        <v>4.4754804062441506E-2</v>
      </c>
    </row>
    <row r="2858" spans="2:4" x14ac:dyDescent="0.3">
      <c r="B2858" s="16">
        <v>2826</v>
      </c>
      <c r="C2858" s="51">
        <v>0.24885939901349932</v>
      </c>
      <c r="D2858" s="52">
        <v>4.1287714877971671E-2</v>
      </c>
    </row>
    <row r="2859" spans="2:4" x14ac:dyDescent="0.3">
      <c r="B2859" s="16">
        <v>2827</v>
      </c>
      <c r="C2859" s="51">
        <v>0.26250113141163139</v>
      </c>
      <c r="D2859" s="52">
        <v>5.3455986653796424E-2</v>
      </c>
    </row>
    <row r="2860" spans="2:4" x14ac:dyDescent="0.3">
      <c r="B2860" s="16">
        <v>2828</v>
      </c>
      <c r="C2860" s="51">
        <v>0.25577472714496452</v>
      </c>
      <c r="D2860" s="52">
        <v>3.5762875639604459E-2</v>
      </c>
    </row>
    <row r="2861" spans="2:4" x14ac:dyDescent="0.3">
      <c r="B2861" s="16">
        <v>2829</v>
      </c>
      <c r="C2861" s="51">
        <v>0.2731833520453148</v>
      </c>
      <c r="D2861" s="52">
        <v>-7.5431127168928622E-3</v>
      </c>
    </row>
    <row r="2862" spans="2:4" x14ac:dyDescent="0.3">
      <c r="B2862" s="16">
        <v>2830</v>
      </c>
      <c r="C2862" s="51">
        <v>0.27019314601256023</v>
      </c>
      <c r="D2862" s="52">
        <v>6.9048045642839465E-2</v>
      </c>
    </row>
    <row r="2863" spans="2:4" x14ac:dyDescent="0.3">
      <c r="B2863" s="16">
        <v>2831</v>
      </c>
      <c r="C2863" s="51">
        <v>0.27853226601967596</v>
      </c>
      <c r="D2863" s="52">
        <v>-6.6227398433167557E-3</v>
      </c>
    </row>
    <row r="2864" spans="2:4" x14ac:dyDescent="0.3">
      <c r="B2864" s="16">
        <v>2832</v>
      </c>
      <c r="C2864" s="51">
        <v>0.25930728158097305</v>
      </c>
      <c r="D2864" s="52">
        <v>4.1787188872105724E-2</v>
      </c>
    </row>
    <row r="2865" spans="2:4" x14ac:dyDescent="0.3">
      <c r="B2865" s="16">
        <v>2833</v>
      </c>
      <c r="C2865" s="51">
        <v>0.25916803487574497</v>
      </c>
      <c r="D2865" s="52">
        <v>5.0135836479504599E-2</v>
      </c>
    </row>
    <row r="2866" spans="2:4" x14ac:dyDescent="0.3">
      <c r="B2866" s="16">
        <v>2834</v>
      </c>
      <c r="C2866" s="51">
        <v>0.25611572128958165</v>
      </c>
      <c r="D2866" s="52">
        <v>1.9836028153946663E-2</v>
      </c>
    </row>
    <row r="2867" spans="2:4" x14ac:dyDescent="0.3">
      <c r="B2867" s="16">
        <v>2835</v>
      </c>
      <c r="C2867" s="51">
        <v>0.25956415296496343</v>
      </c>
      <c r="D2867" s="52">
        <v>2.9223233551774089E-2</v>
      </c>
    </row>
    <row r="2868" spans="2:4" x14ac:dyDescent="0.3">
      <c r="B2868" s="16">
        <v>2836</v>
      </c>
      <c r="C2868" s="51">
        <v>0.25232040052258264</v>
      </c>
      <c r="D2868" s="52">
        <v>8.113563270014966E-2</v>
      </c>
    </row>
    <row r="2869" spans="2:4" x14ac:dyDescent="0.3">
      <c r="B2869" s="16">
        <v>2837</v>
      </c>
      <c r="C2869" s="51">
        <v>0.26092587910393822</v>
      </c>
      <c r="D2869" s="52">
        <v>3.2513742886401541E-2</v>
      </c>
    </row>
    <row r="2870" spans="2:4" x14ac:dyDescent="0.3">
      <c r="B2870" s="16">
        <v>2838</v>
      </c>
      <c r="C2870" s="51">
        <v>0.27071034491863349</v>
      </c>
      <c r="D2870" s="52">
        <v>0.10820623444987769</v>
      </c>
    </row>
    <row r="2871" spans="2:4" x14ac:dyDescent="0.3">
      <c r="B2871" s="16">
        <v>2839</v>
      </c>
      <c r="C2871" s="51">
        <v>0.25986592165823175</v>
      </c>
      <c r="D2871" s="52">
        <v>9.0322829521782985E-2</v>
      </c>
    </row>
    <row r="2872" spans="2:4" x14ac:dyDescent="0.3">
      <c r="B2872" s="16">
        <v>2840</v>
      </c>
      <c r="C2872" s="51">
        <v>0.28455723137131878</v>
      </c>
      <c r="D2872" s="52">
        <v>7.2476562969028241E-2</v>
      </c>
    </row>
    <row r="2873" spans="2:4" x14ac:dyDescent="0.3">
      <c r="B2873" s="16">
        <v>2841</v>
      </c>
      <c r="C2873" s="51">
        <v>0.27157517747029752</v>
      </c>
      <c r="D2873" s="52">
        <v>7.8048494428555784E-2</v>
      </c>
    </row>
    <row r="2874" spans="2:4" x14ac:dyDescent="0.3">
      <c r="B2874" s="16">
        <v>2842</v>
      </c>
      <c r="C2874" s="51">
        <v>0.26500279611028166</v>
      </c>
      <c r="D2874" s="52">
        <v>3.9580361866853805E-2</v>
      </c>
    </row>
    <row r="2875" spans="2:4" x14ac:dyDescent="0.3">
      <c r="B2875" s="16">
        <v>2843</v>
      </c>
      <c r="C2875" s="51">
        <v>0.27275356400502293</v>
      </c>
      <c r="D2875" s="52">
        <v>4.3002367820931933E-2</v>
      </c>
    </row>
    <row r="2876" spans="2:4" x14ac:dyDescent="0.3">
      <c r="B2876" s="16">
        <v>2844</v>
      </c>
      <c r="C2876" s="51">
        <v>0.2808066679061535</v>
      </c>
      <c r="D2876" s="52">
        <v>3.9977474433765578E-2</v>
      </c>
    </row>
    <row r="2877" spans="2:4" x14ac:dyDescent="0.3">
      <c r="B2877" s="16">
        <v>2845</v>
      </c>
      <c r="C2877" s="51">
        <v>0.27079544354639212</v>
      </c>
      <c r="D2877" s="52">
        <v>2.4045785785755766E-2</v>
      </c>
    </row>
    <row r="2878" spans="2:4" x14ac:dyDescent="0.3">
      <c r="B2878" s="16">
        <v>2846</v>
      </c>
      <c r="C2878" s="51">
        <v>0.26269331263445772</v>
      </c>
      <c r="D2878" s="52">
        <v>1.4108218253146645E-2</v>
      </c>
    </row>
    <row r="2879" spans="2:4" x14ac:dyDescent="0.3">
      <c r="B2879" s="16">
        <v>2847</v>
      </c>
      <c r="C2879" s="51">
        <v>0.25406994941487115</v>
      </c>
      <c r="D2879" s="52">
        <v>3.963999340495257E-2</v>
      </c>
    </row>
    <row r="2880" spans="2:4" x14ac:dyDescent="0.3">
      <c r="B2880" s="16">
        <v>2848</v>
      </c>
      <c r="C2880" s="51">
        <v>0.26281521402246294</v>
      </c>
      <c r="D2880" s="52">
        <v>3.5059611132885755E-2</v>
      </c>
    </row>
    <row r="2881" spans="2:4" x14ac:dyDescent="0.3">
      <c r="B2881" s="16">
        <v>2849</v>
      </c>
      <c r="C2881" s="51">
        <v>0.26513315898919904</v>
      </c>
      <c r="D2881" s="52">
        <v>2.3303337555213924E-2</v>
      </c>
    </row>
    <row r="2882" spans="2:4" x14ac:dyDescent="0.3">
      <c r="B2882" s="16">
        <v>2850</v>
      </c>
      <c r="C2882" s="51">
        <v>0.25947645602520303</v>
      </c>
      <c r="D2882" s="52">
        <v>3.111509743412131E-2</v>
      </c>
    </row>
    <row r="2883" spans="2:4" x14ac:dyDescent="0.3">
      <c r="B2883" s="16">
        <v>2851</v>
      </c>
      <c r="C2883" s="51">
        <v>0.27329744290742791</v>
      </c>
      <c r="D2883" s="52">
        <v>4.9250985283974764E-2</v>
      </c>
    </row>
    <row r="2884" spans="2:4" x14ac:dyDescent="0.3">
      <c r="B2884" s="16">
        <v>2852</v>
      </c>
      <c r="C2884" s="51">
        <v>0.25613746437754886</v>
      </c>
      <c r="D2884" s="52">
        <v>2.4553853819206228E-2</v>
      </c>
    </row>
    <row r="2885" spans="2:4" x14ac:dyDescent="0.3">
      <c r="B2885" s="16">
        <v>2853</v>
      </c>
      <c r="C2885" s="51">
        <v>0.27201584839810156</v>
      </c>
      <c r="D2885" s="52">
        <v>0.11263957526052409</v>
      </c>
    </row>
    <row r="2886" spans="2:4" x14ac:dyDescent="0.3">
      <c r="B2886" s="16">
        <v>2854</v>
      </c>
      <c r="C2886" s="51">
        <v>0.26559426636471278</v>
      </c>
      <c r="D2886" s="52">
        <v>3.119306195066527E-2</v>
      </c>
    </row>
    <row r="2887" spans="2:4" x14ac:dyDescent="0.3">
      <c r="B2887" s="16">
        <v>2855</v>
      </c>
      <c r="C2887" s="51">
        <v>0.2903488446226013</v>
      </c>
      <c r="D2887" s="52">
        <v>4.5623232958937276E-2</v>
      </c>
    </row>
    <row r="2888" spans="2:4" x14ac:dyDescent="0.3">
      <c r="B2888" s="16">
        <v>2856</v>
      </c>
      <c r="C2888" s="51">
        <v>0.25478396459035851</v>
      </c>
      <c r="D2888" s="52">
        <v>3.867501785455011E-2</v>
      </c>
    </row>
    <row r="2889" spans="2:4" x14ac:dyDescent="0.3">
      <c r="B2889" s="16">
        <v>2857</v>
      </c>
      <c r="C2889" s="51">
        <v>0.27409420671569046</v>
      </c>
      <c r="D2889" s="52">
        <v>7.3270507417153991E-2</v>
      </c>
    </row>
    <row r="2890" spans="2:4" x14ac:dyDescent="0.3">
      <c r="B2890" s="16">
        <v>2858</v>
      </c>
      <c r="C2890" s="51">
        <v>0.26755405577615987</v>
      </c>
      <c r="D2890" s="52">
        <v>8.3447161769383535E-2</v>
      </c>
    </row>
    <row r="2891" spans="2:4" x14ac:dyDescent="0.3">
      <c r="B2891" s="16">
        <v>2859</v>
      </c>
      <c r="C2891" s="51">
        <v>0.24709220991125022</v>
      </c>
      <c r="D2891" s="52">
        <v>4.7663586267794364E-2</v>
      </c>
    </row>
    <row r="2892" spans="2:4" x14ac:dyDescent="0.3">
      <c r="B2892" s="16">
        <v>2860</v>
      </c>
      <c r="C2892" s="51">
        <v>0.28956570334383197</v>
      </c>
      <c r="D2892" s="52">
        <v>3.4528748968488288E-2</v>
      </c>
    </row>
    <row r="2893" spans="2:4" x14ac:dyDescent="0.3">
      <c r="B2893" s="16">
        <v>2861</v>
      </c>
      <c r="C2893" s="51">
        <v>0.25659313994176935</v>
      </c>
      <c r="D2893" s="52">
        <v>2.9959260951111656E-2</v>
      </c>
    </row>
    <row r="2894" spans="2:4" x14ac:dyDescent="0.3">
      <c r="B2894" s="16">
        <v>2862</v>
      </c>
      <c r="C2894" s="51">
        <v>0.26302729696866561</v>
      </c>
      <c r="D2894" s="52">
        <v>6.3651107427761464E-2</v>
      </c>
    </row>
    <row r="2895" spans="2:4" x14ac:dyDescent="0.3">
      <c r="B2895" s="16">
        <v>2863</v>
      </c>
      <c r="C2895" s="51">
        <v>0.23683275215302738</v>
      </c>
      <c r="D2895" s="52">
        <v>7.6986478922626528E-2</v>
      </c>
    </row>
    <row r="2896" spans="2:4" x14ac:dyDescent="0.3">
      <c r="B2896" s="16">
        <v>2864</v>
      </c>
      <c r="C2896" s="51">
        <v>0.25489618925528001</v>
      </c>
      <c r="D2896" s="52">
        <v>7.4649641874288505E-2</v>
      </c>
    </row>
    <row r="2897" spans="2:4" x14ac:dyDescent="0.3">
      <c r="B2897" s="16">
        <v>2865</v>
      </c>
      <c r="C2897" s="51">
        <v>0.2548259284264518</v>
      </c>
      <c r="D2897" s="52">
        <v>4.216127349718693E-2</v>
      </c>
    </row>
    <row r="2898" spans="2:4" x14ac:dyDescent="0.3">
      <c r="B2898" s="16">
        <v>2866</v>
      </c>
      <c r="C2898" s="51">
        <v>0.274058150850578</v>
      </c>
      <c r="D2898" s="52">
        <v>7.7059435681015379E-2</v>
      </c>
    </row>
    <row r="2899" spans="2:4" x14ac:dyDescent="0.3">
      <c r="B2899" s="16">
        <v>2867</v>
      </c>
      <c r="C2899" s="51">
        <v>0.25745577997248387</v>
      </c>
      <c r="D2899" s="52">
        <v>3.1497719068269613E-2</v>
      </c>
    </row>
    <row r="2900" spans="2:4" x14ac:dyDescent="0.3">
      <c r="B2900" s="16">
        <v>2868</v>
      </c>
      <c r="C2900" s="51">
        <v>0.27342583294966949</v>
      </c>
      <c r="D2900" s="52">
        <v>2.7800900217944395E-2</v>
      </c>
    </row>
    <row r="2901" spans="2:4" x14ac:dyDescent="0.3">
      <c r="B2901" s="16">
        <v>2869</v>
      </c>
      <c r="C2901" s="51">
        <v>0.27731246922056518</v>
      </c>
      <c r="D2901" s="52">
        <v>1.752828837929259E-2</v>
      </c>
    </row>
    <row r="2902" spans="2:4" x14ac:dyDescent="0.3">
      <c r="B2902" s="16">
        <v>2870</v>
      </c>
      <c r="C2902" s="51">
        <v>0.26661853097532501</v>
      </c>
      <c r="D2902" s="52">
        <v>4.2490277508099833E-2</v>
      </c>
    </row>
    <row r="2903" spans="2:4" x14ac:dyDescent="0.3">
      <c r="B2903" s="16">
        <v>2871</v>
      </c>
      <c r="C2903" s="51">
        <v>0.2633137262627982</v>
      </c>
      <c r="D2903" s="52">
        <v>7.7010561035375139E-2</v>
      </c>
    </row>
    <row r="2904" spans="2:4" x14ac:dyDescent="0.3">
      <c r="B2904" s="16">
        <v>2872</v>
      </c>
      <c r="C2904" s="51">
        <v>0.28037150775970682</v>
      </c>
      <c r="D2904" s="52">
        <v>5.1594303690991133E-2</v>
      </c>
    </row>
    <row r="2905" spans="2:4" x14ac:dyDescent="0.3">
      <c r="B2905" s="16">
        <v>2873</v>
      </c>
      <c r="C2905" s="51">
        <v>0.26511203784731652</v>
      </c>
      <c r="D2905" s="52">
        <v>8.2167404957114054E-2</v>
      </c>
    </row>
    <row r="2906" spans="2:4" x14ac:dyDescent="0.3">
      <c r="B2906" s="16">
        <v>2874</v>
      </c>
      <c r="C2906" s="51">
        <v>0.25696177450721414</v>
      </c>
      <c r="D2906" s="52">
        <v>1.9553090606556016E-2</v>
      </c>
    </row>
    <row r="2907" spans="2:4" x14ac:dyDescent="0.3">
      <c r="B2907" s="16">
        <v>2875</v>
      </c>
      <c r="C2907" s="51">
        <v>0.26100232149945274</v>
      </c>
      <c r="D2907" s="52">
        <v>5.3075314878218649E-2</v>
      </c>
    </row>
    <row r="2908" spans="2:4" x14ac:dyDescent="0.3">
      <c r="B2908" s="16">
        <v>2876</v>
      </c>
      <c r="C2908" s="51">
        <v>0.2478982859915646</v>
      </c>
      <c r="D2908" s="52">
        <v>3.8965663179640883E-2</v>
      </c>
    </row>
    <row r="2909" spans="2:4" x14ac:dyDescent="0.3">
      <c r="B2909" s="16">
        <v>2877</v>
      </c>
      <c r="C2909" s="51">
        <v>0.26247216186832834</v>
      </c>
      <c r="D2909" s="52">
        <v>1.7604348612945835E-2</v>
      </c>
    </row>
    <row r="2910" spans="2:4" x14ac:dyDescent="0.3">
      <c r="B2910" s="16">
        <v>2878</v>
      </c>
      <c r="C2910" s="51">
        <v>0.25888648421753885</v>
      </c>
      <c r="D2910" s="52">
        <v>8.8427356504465079E-2</v>
      </c>
    </row>
    <row r="2911" spans="2:4" x14ac:dyDescent="0.3">
      <c r="B2911" s="16">
        <v>2879</v>
      </c>
      <c r="C2911" s="51">
        <v>0.25712191673105961</v>
      </c>
      <c r="D2911" s="52">
        <v>5.721081561849127E-2</v>
      </c>
    </row>
    <row r="2912" spans="2:4" x14ac:dyDescent="0.3">
      <c r="B2912" s="16">
        <v>2880</v>
      </c>
      <c r="C2912" s="51">
        <v>0.27117427220116042</v>
      </c>
      <c r="D2912" s="52">
        <v>5.9811802539119968E-2</v>
      </c>
    </row>
    <row r="2913" spans="2:4" x14ac:dyDescent="0.3">
      <c r="B2913" s="16">
        <v>2881</v>
      </c>
      <c r="C2913" s="51">
        <v>0.2629097007722116</v>
      </c>
      <c r="D2913" s="52">
        <v>6.6740565509595423E-2</v>
      </c>
    </row>
    <row r="2914" spans="2:4" x14ac:dyDescent="0.3">
      <c r="B2914" s="16">
        <v>2882</v>
      </c>
      <c r="C2914" s="51">
        <v>0.25570753006552238</v>
      </c>
      <c r="D2914" s="52">
        <v>2.0270902798993747E-2</v>
      </c>
    </row>
    <row r="2915" spans="2:4" x14ac:dyDescent="0.3">
      <c r="B2915" s="16">
        <v>2883</v>
      </c>
      <c r="C2915" s="51">
        <v>0.28450559288849481</v>
      </c>
      <c r="D2915" s="52">
        <v>5.7744470248712279E-2</v>
      </c>
    </row>
    <row r="2916" spans="2:4" x14ac:dyDescent="0.3">
      <c r="B2916" s="16">
        <v>2884</v>
      </c>
      <c r="C2916" s="51">
        <v>0.25361960223693841</v>
      </c>
      <c r="D2916" s="52">
        <v>4.1837589911166428E-2</v>
      </c>
    </row>
    <row r="2917" spans="2:4" x14ac:dyDescent="0.3">
      <c r="B2917" s="16">
        <v>2885</v>
      </c>
      <c r="C2917" s="51">
        <v>0.29210724607801369</v>
      </c>
      <c r="D2917" s="52">
        <v>6.3403805993771462E-2</v>
      </c>
    </row>
    <row r="2918" spans="2:4" x14ac:dyDescent="0.3">
      <c r="B2918" s="16">
        <v>2886</v>
      </c>
      <c r="C2918" s="51">
        <v>0.2497815274117289</v>
      </c>
      <c r="D2918" s="52">
        <v>7.4614598034535615E-2</v>
      </c>
    </row>
    <row r="2919" spans="2:4" x14ac:dyDescent="0.3">
      <c r="B2919" s="16">
        <v>2887</v>
      </c>
      <c r="C2919" s="51">
        <v>0.26889058892248968</v>
      </c>
      <c r="D2919" s="52">
        <v>2.8700635936581422E-2</v>
      </c>
    </row>
    <row r="2920" spans="2:4" x14ac:dyDescent="0.3">
      <c r="B2920" s="16">
        <v>2888</v>
      </c>
      <c r="C2920" s="51">
        <v>0.25544134075068947</v>
      </c>
      <c r="D2920" s="52">
        <v>8.5068992736136939E-2</v>
      </c>
    </row>
    <row r="2921" spans="2:4" x14ac:dyDescent="0.3">
      <c r="B2921" s="16">
        <v>2889</v>
      </c>
      <c r="C2921" s="51">
        <v>0.25377051055739513</v>
      </c>
      <c r="D2921" s="52">
        <v>3.0706718085852357E-2</v>
      </c>
    </row>
    <row r="2922" spans="2:4" x14ac:dyDescent="0.3">
      <c r="B2922" s="16">
        <v>2890</v>
      </c>
      <c r="C2922" s="51">
        <v>0.25827800669697998</v>
      </c>
      <c r="D2922" s="52">
        <v>6.5180557753943477E-2</v>
      </c>
    </row>
    <row r="2923" spans="2:4" x14ac:dyDescent="0.3">
      <c r="B2923" s="16">
        <v>2891</v>
      </c>
      <c r="C2923" s="51">
        <v>0.28081796632266393</v>
      </c>
      <c r="D2923" s="52">
        <v>8.7628242015400828E-2</v>
      </c>
    </row>
    <row r="2924" spans="2:4" x14ac:dyDescent="0.3">
      <c r="B2924" s="16">
        <v>2892</v>
      </c>
      <c r="C2924" s="51">
        <v>0.26065714687883962</v>
      </c>
      <c r="D2924" s="52">
        <v>2.5863605020848498E-2</v>
      </c>
    </row>
    <row r="2925" spans="2:4" x14ac:dyDescent="0.3">
      <c r="B2925" s="16">
        <v>2893</v>
      </c>
      <c r="C2925" s="51">
        <v>0.26613410515482644</v>
      </c>
      <c r="D2925" s="52">
        <v>3.5572264048306143E-2</v>
      </c>
    </row>
    <row r="2926" spans="2:4" x14ac:dyDescent="0.3">
      <c r="B2926" s="16">
        <v>2894</v>
      </c>
      <c r="C2926" s="51">
        <v>0.26688426620373129</v>
      </c>
      <c r="D2926" s="52">
        <v>5.5832112195302333E-2</v>
      </c>
    </row>
    <row r="2927" spans="2:4" x14ac:dyDescent="0.3">
      <c r="B2927" s="16">
        <v>2895</v>
      </c>
      <c r="C2927" s="51">
        <v>0.27424951246963181</v>
      </c>
      <c r="D2927" s="52">
        <v>7.6251407770726726E-2</v>
      </c>
    </row>
    <row r="2928" spans="2:4" x14ac:dyDescent="0.3">
      <c r="B2928" s="16">
        <v>2896</v>
      </c>
      <c r="C2928" s="51">
        <v>0.27077033508828446</v>
      </c>
      <c r="D2928" s="52">
        <v>7.833811697784035E-2</v>
      </c>
    </row>
    <row r="2929" spans="2:4" x14ac:dyDescent="0.3">
      <c r="B2929" s="16">
        <v>2897</v>
      </c>
      <c r="C2929" s="51">
        <v>0.26947248539733049</v>
      </c>
      <c r="D2929" s="52">
        <v>5.231363581623074E-2</v>
      </c>
    </row>
    <row r="2930" spans="2:4" x14ac:dyDescent="0.3">
      <c r="B2930" s="16">
        <v>2898</v>
      </c>
      <c r="C2930" s="51">
        <v>0.25339428261001784</v>
      </c>
      <c r="D2930" s="52">
        <v>3.6361794034114471E-2</v>
      </c>
    </row>
    <row r="2931" spans="2:4" x14ac:dyDescent="0.3">
      <c r="B2931" s="16">
        <v>2899</v>
      </c>
      <c r="C2931" s="51">
        <v>0.25044703576002864</v>
      </c>
      <c r="D2931" s="52">
        <v>3.5185676008196401E-2</v>
      </c>
    </row>
    <row r="2932" spans="2:4" x14ac:dyDescent="0.3">
      <c r="B2932" s="16">
        <v>2900</v>
      </c>
      <c r="C2932" s="51">
        <v>0.27045428014828204</v>
      </c>
      <c r="D2932" s="52">
        <v>7.2701924842429877E-2</v>
      </c>
    </row>
    <row r="2933" spans="2:4" x14ac:dyDescent="0.3">
      <c r="B2933" s="16">
        <v>2901</v>
      </c>
      <c r="C2933" s="51">
        <v>0.24962955004563775</v>
      </c>
      <c r="D2933" s="52">
        <v>3.3994969567457005E-2</v>
      </c>
    </row>
    <row r="2934" spans="2:4" x14ac:dyDescent="0.3">
      <c r="B2934" s="16">
        <v>2902</v>
      </c>
      <c r="C2934" s="51">
        <v>0.24192059670419253</v>
      </c>
      <c r="D2934" s="52">
        <v>6.9233839042727049E-2</v>
      </c>
    </row>
    <row r="2935" spans="2:4" x14ac:dyDescent="0.3">
      <c r="B2935" s="16">
        <v>2903</v>
      </c>
      <c r="C2935" s="51">
        <v>0.25510353839373551</v>
      </c>
      <c r="D2935" s="52">
        <v>6.4041403512432649E-2</v>
      </c>
    </row>
    <row r="2936" spans="2:4" x14ac:dyDescent="0.3">
      <c r="B2936" s="16">
        <v>2904</v>
      </c>
      <c r="C2936" s="51">
        <v>0.26407053222774313</v>
      </c>
      <c r="D2936" s="52">
        <v>5.6983133042605161E-2</v>
      </c>
    </row>
    <row r="2937" spans="2:4" x14ac:dyDescent="0.3">
      <c r="B2937" s="16">
        <v>2905</v>
      </c>
      <c r="C2937" s="51">
        <v>0.25794075457013482</v>
      </c>
      <c r="D2937" s="52">
        <v>5.3854932528829953E-2</v>
      </c>
    </row>
    <row r="2938" spans="2:4" x14ac:dyDescent="0.3">
      <c r="B2938" s="16">
        <v>2906</v>
      </c>
      <c r="C2938" s="51">
        <v>0.29131545217806837</v>
      </c>
      <c r="D2938" s="52">
        <v>4.9921509052314191E-2</v>
      </c>
    </row>
    <row r="2939" spans="2:4" x14ac:dyDescent="0.3">
      <c r="B2939" s="16">
        <v>2907</v>
      </c>
      <c r="C2939" s="51">
        <v>0.258488182388736</v>
      </c>
      <c r="D2939" s="52">
        <v>1.7472641226362485E-2</v>
      </c>
    </row>
    <row r="2940" spans="2:4" x14ac:dyDescent="0.3">
      <c r="B2940" s="16">
        <v>2908</v>
      </c>
      <c r="C2940" s="51">
        <v>0.27896130910629441</v>
      </c>
      <c r="D2940" s="52">
        <v>6.5398267449500891E-2</v>
      </c>
    </row>
    <row r="2941" spans="2:4" x14ac:dyDescent="0.3">
      <c r="B2941" s="16">
        <v>2909</v>
      </c>
      <c r="C2941" s="51">
        <v>0.25910533191951979</v>
      </c>
      <c r="D2941" s="52">
        <v>7.4482284667761064E-2</v>
      </c>
    </row>
    <row r="2942" spans="2:4" x14ac:dyDescent="0.3">
      <c r="B2942" s="16">
        <v>2910</v>
      </c>
      <c r="C2942" s="51">
        <v>0.24763394364733052</v>
      </c>
      <c r="D2942" s="52">
        <v>5.2855502553267417E-2</v>
      </c>
    </row>
    <row r="2943" spans="2:4" x14ac:dyDescent="0.3">
      <c r="B2943" s="16">
        <v>2911</v>
      </c>
      <c r="C2943" s="51">
        <v>0.25340231516450812</v>
      </c>
      <c r="D2943" s="52">
        <v>5.1508866832843093E-2</v>
      </c>
    </row>
    <row r="2944" spans="2:4" x14ac:dyDescent="0.3">
      <c r="B2944" s="16">
        <v>2912</v>
      </c>
      <c r="C2944" s="51">
        <v>0.23518184526343916</v>
      </c>
      <c r="D2944" s="52">
        <v>5.9024590629613946E-2</v>
      </c>
    </row>
    <row r="2945" spans="2:4" x14ac:dyDescent="0.3">
      <c r="B2945" s="16">
        <v>2913</v>
      </c>
      <c r="C2945" s="51">
        <v>0.28497042822043789</v>
      </c>
      <c r="D2945" s="52">
        <v>5.0800094894955683E-2</v>
      </c>
    </row>
    <row r="2946" spans="2:4" x14ac:dyDescent="0.3">
      <c r="B2946" s="16">
        <v>2914</v>
      </c>
      <c r="C2946" s="51">
        <v>0.28191665462128584</v>
      </c>
      <c r="D2946" s="52">
        <v>7.0993077596456858E-3</v>
      </c>
    </row>
    <row r="2947" spans="2:4" x14ac:dyDescent="0.3">
      <c r="B2947" s="16">
        <v>2915</v>
      </c>
      <c r="C2947" s="51">
        <v>0.26604563121448338</v>
      </c>
      <c r="D2947" s="52">
        <v>4.316632636534086E-2</v>
      </c>
    </row>
    <row r="2948" spans="2:4" x14ac:dyDescent="0.3">
      <c r="B2948" s="16">
        <v>2916</v>
      </c>
      <c r="C2948" s="51">
        <v>0.25497231229549849</v>
      </c>
      <c r="D2948" s="52">
        <v>3.5716656101681621E-2</v>
      </c>
    </row>
    <row r="2949" spans="2:4" x14ac:dyDescent="0.3">
      <c r="B2949" s="16">
        <v>2917</v>
      </c>
      <c r="C2949" s="51">
        <v>0.25424634657388245</v>
      </c>
      <c r="D2949" s="52">
        <v>3.6705085791540748E-2</v>
      </c>
    </row>
    <row r="2950" spans="2:4" x14ac:dyDescent="0.3">
      <c r="B2950" s="16">
        <v>2918</v>
      </c>
      <c r="C2950" s="51">
        <v>0.24868508454777571</v>
      </c>
      <c r="D2950" s="52">
        <v>2.7560597935703566E-2</v>
      </c>
    </row>
    <row r="2951" spans="2:4" x14ac:dyDescent="0.3">
      <c r="B2951" s="16">
        <v>2919</v>
      </c>
      <c r="C2951" s="51">
        <v>0.29873916053323296</v>
      </c>
      <c r="D2951" s="52">
        <v>2.831502114619654E-2</v>
      </c>
    </row>
    <row r="2952" spans="2:4" x14ac:dyDescent="0.3">
      <c r="B2952" s="16">
        <v>2920</v>
      </c>
      <c r="C2952" s="51">
        <v>0.25160908945251276</v>
      </c>
      <c r="D2952" s="52">
        <v>5.3073430393896601E-2</v>
      </c>
    </row>
    <row r="2953" spans="2:4" x14ac:dyDescent="0.3">
      <c r="B2953" s="16">
        <v>2921</v>
      </c>
      <c r="C2953" s="51">
        <v>0.28298572142252038</v>
      </c>
      <c r="D2953" s="52">
        <v>5.9308637525743814E-2</v>
      </c>
    </row>
    <row r="2954" spans="2:4" x14ac:dyDescent="0.3">
      <c r="B2954" s="16">
        <v>2922</v>
      </c>
      <c r="C2954" s="51">
        <v>0.24782103141624828</v>
      </c>
      <c r="D2954" s="52">
        <v>4.409166257989619E-2</v>
      </c>
    </row>
    <row r="2955" spans="2:4" x14ac:dyDescent="0.3">
      <c r="B2955" s="16">
        <v>2923</v>
      </c>
      <c r="C2955" s="51">
        <v>0.27148131739261921</v>
      </c>
      <c r="D2955" s="52">
        <v>3.9927602393958261E-2</v>
      </c>
    </row>
    <row r="2956" spans="2:4" x14ac:dyDescent="0.3">
      <c r="B2956" s="16">
        <v>2924</v>
      </c>
      <c r="C2956" s="51">
        <v>0.26514139261085473</v>
      </c>
      <c r="D2956" s="52">
        <v>8.2710109788722938E-2</v>
      </c>
    </row>
    <row r="2957" spans="2:4" x14ac:dyDescent="0.3">
      <c r="B2957" s="16">
        <v>2925</v>
      </c>
      <c r="C2957" s="51">
        <v>0.27454548772630166</v>
      </c>
      <c r="D2957" s="52">
        <v>2.1814792080838905E-3</v>
      </c>
    </row>
    <row r="2958" spans="2:4" x14ac:dyDescent="0.3">
      <c r="B2958" s="16">
        <v>2926</v>
      </c>
      <c r="C2958" s="51">
        <v>0.27339954323046178</v>
      </c>
      <c r="D2958" s="52">
        <v>7.6390108032934292E-2</v>
      </c>
    </row>
    <row r="2959" spans="2:4" x14ac:dyDescent="0.3">
      <c r="B2959" s="16">
        <v>2927</v>
      </c>
      <c r="C2959" s="51">
        <v>0.26353385861188905</v>
      </c>
      <c r="D2959" s="52">
        <v>7.3682440043796843E-2</v>
      </c>
    </row>
    <row r="2960" spans="2:4" x14ac:dyDescent="0.3">
      <c r="B2960" s="16">
        <v>2928</v>
      </c>
      <c r="C2960" s="51">
        <v>0.28020429168903882</v>
      </c>
      <c r="D2960" s="52">
        <v>2.7768230988271154E-2</v>
      </c>
    </row>
    <row r="2961" spans="2:4" x14ac:dyDescent="0.3">
      <c r="B2961" s="16">
        <v>2929</v>
      </c>
      <c r="C2961" s="51">
        <v>0.24049109367983976</v>
      </c>
      <c r="D2961" s="52">
        <v>6.6507456186043382E-2</v>
      </c>
    </row>
    <row r="2962" spans="2:4" x14ac:dyDescent="0.3">
      <c r="B2962" s="16">
        <v>2930</v>
      </c>
      <c r="C2962" s="51">
        <v>0.26209613080841998</v>
      </c>
      <c r="D2962" s="52">
        <v>2.9948651032928524E-2</v>
      </c>
    </row>
    <row r="2963" spans="2:4" x14ac:dyDescent="0.3">
      <c r="B2963" s="16">
        <v>2931</v>
      </c>
      <c r="C2963" s="51">
        <v>0.25074116185452228</v>
      </c>
      <c r="D2963" s="52">
        <v>6.824283952491994E-2</v>
      </c>
    </row>
    <row r="2964" spans="2:4" x14ac:dyDescent="0.3">
      <c r="B2964" s="16">
        <v>2932</v>
      </c>
      <c r="C2964" s="51">
        <v>0.26792090849235178</v>
      </c>
      <c r="D2964" s="52">
        <v>2.9792034025050589E-2</v>
      </c>
    </row>
    <row r="2965" spans="2:4" x14ac:dyDescent="0.3">
      <c r="B2965" s="16">
        <v>2933</v>
      </c>
      <c r="C2965" s="51">
        <v>0.2558562459452976</v>
      </c>
      <c r="D2965" s="52">
        <v>6.7260965370322057E-2</v>
      </c>
    </row>
    <row r="2966" spans="2:4" x14ac:dyDescent="0.3">
      <c r="B2966" s="16">
        <v>2934</v>
      </c>
      <c r="C2966" s="51">
        <v>0.30542330602580492</v>
      </c>
      <c r="D2966" s="52">
        <v>8.5236853716098335E-2</v>
      </c>
    </row>
    <row r="2967" spans="2:4" x14ac:dyDescent="0.3">
      <c r="B2967" s="16">
        <v>2935</v>
      </c>
      <c r="C2967" s="51">
        <v>0.27886379699923852</v>
      </c>
      <c r="D2967" s="52">
        <v>3.9320157316896781E-2</v>
      </c>
    </row>
    <row r="2968" spans="2:4" x14ac:dyDescent="0.3">
      <c r="B2968" s="16">
        <v>2936</v>
      </c>
      <c r="C2968" s="51">
        <v>0.26263199791238023</v>
      </c>
      <c r="D2968" s="52">
        <v>9.4629331599020983E-2</v>
      </c>
    </row>
    <row r="2969" spans="2:4" x14ac:dyDescent="0.3">
      <c r="B2969" s="16">
        <v>2937</v>
      </c>
      <c r="C2969" s="51">
        <v>0.27824904381427784</v>
      </c>
      <c r="D2969" s="52">
        <v>5.0963515482288266E-2</v>
      </c>
    </row>
    <row r="2970" spans="2:4" x14ac:dyDescent="0.3">
      <c r="B2970" s="16">
        <v>2938</v>
      </c>
      <c r="C2970" s="51">
        <v>0.26755128155606495</v>
      </c>
      <c r="D2970" s="52">
        <v>5.4567964107472347E-3</v>
      </c>
    </row>
    <row r="2971" spans="2:4" x14ac:dyDescent="0.3">
      <c r="B2971" s="16">
        <v>2939</v>
      </c>
      <c r="C2971" s="51">
        <v>0.26005713768754019</v>
      </c>
      <c r="D2971" s="52">
        <v>8.2953712228140047E-2</v>
      </c>
    </row>
    <row r="2972" spans="2:4" x14ac:dyDescent="0.3">
      <c r="B2972" s="16">
        <v>2940</v>
      </c>
      <c r="C2972" s="51">
        <v>0.29346827269196935</v>
      </c>
      <c r="D2972" s="52">
        <v>5.3616615854629672E-2</v>
      </c>
    </row>
    <row r="2973" spans="2:4" x14ac:dyDescent="0.3">
      <c r="B2973" s="16">
        <v>2941</v>
      </c>
      <c r="C2973" s="51">
        <v>0.2612537520625276</v>
      </c>
      <c r="D2973" s="52">
        <v>4.2666436969734316E-2</v>
      </c>
    </row>
    <row r="2974" spans="2:4" x14ac:dyDescent="0.3">
      <c r="B2974" s="16">
        <v>2942</v>
      </c>
      <c r="C2974" s="51">
        <v>0.2649025307059733</v>
      </c>
      <c r="D2974" s="52">
        <v>7.1528612350115844E-2</v>
      </c>
    </row>
    <row r="2975" spans="2:4" x14ac:dyDescent="0.3">
      <c r="B2975" s="16">
        <v>2943</v>
      </c>
      <c r="C2975" s="51">
        <v>0.25212638060170445</v>
      </c>
      <c r="D2975" s="52">
        <v>3.2728076082685784E-2</v>
      </c>
    </row>
    <row r="2976" spans="2:4" x14ac:dyDescent="0.3">
      <c r="B2976" s="16">
        <v>2944</v>
      </c>
      <c r="C2976" s="51">
        <v>0.25162290133854087</v>
      </c>
      <c r="D2976" s="52">
        <v>6.1605114452476781E-2</v>
      </c>
    </row>
    <row r="2977" spans="2:4" x14ac:dyDescent="0.3">
      <c r="B2977" s="16">
        <v>2945</v>
      </c>
      <c r="C2977" s="51">
        <v>0.27146754777790938</v>
      </c>
      <c r="D2977" s="52">
        <v>5.0449890812116392E-2</v>
      </c>
    </row>
    <row r="2978" spans="2:4" x14ac:dyDescent="0.3">
      <c r="B2978" s="16">
        <v>2946</v>
      </c>
      <c r="C2978" s="51">
        <v>0.25267742518501035</v>
      </c>
      <c r="D2978" s="52">
        <v>7.5415022740726548E-2</v>
      </c>
    </row>
    <row r="2979" spans="2:4" x14ac:dyDescent="0.3">
      <c r="B2979" s="16">
        <v>2947</v>
      </c>
      <c r="C2979" s="51">
        <v>0.27630360718619784</v>
      </c>
      <c r="D2979" s="52">
        <v>4.2451171580271035E-2</v>
      </c>
    </row>
    <row r="2980" spans="2:4" x14ac:dyDescent="0.3">
      <c r="B2980" s="16">
        <v>2948</v>
      </c>
      <c r="C2980" s="51">
        <v>0.26488751504755409</v>
      </c>
      <c r="D2980" s="52">
        <v>7.6066468083838767E-2</v>
      </c>
    </row>
    <row r="2981" spans="2:4" x14ac:dyDescent="0.3">
      <c r="B2981" s="16">
        <v>2949</v>
      </c>
      <c r="C2981" s="51">
        <v>0.24654442588407163</v>
      </c>
      <c r="D2981" s="52">
        <v>1.2332176131783151E-2</v>
      </c>
    </row>
    <row r="2982" spans="2:4" x14ac:dyDescent="0.3">
      <c r="B2982" s="16">
        <v>2950</v>
      </c>
      <c r="C2982" s="51">
        <v>0.27608192312239299</v>
      </c>
      <c r="D2982" s="52">
        <v>5.4716381754471292E-2</v>
      </c>
    </row>
    <row r="2983" spans="2:4" x14ac:dyDescent="0.3">
      <c r="B2983" s="16">
        <v>2951</v>
      </c>
      <c r="C2983" s="51">
        <v>0.29614662227047833</v>
      </c>
      <c r="D2983" s="52">
        <v>7.3725312107481442E-2</v>
      </c>
    </row>
    <row r="2984" spans="2:4" x14ac:dyDescent="0.3">
      <c r="B2984" s="16">
        <v>2952</v>
      </c>
      <c r="C2984" s="51">
        <v>0.26217552783982262</v>
      </c>
      <c r="D2984" s="52">
        <v>6.5087760653368923E-2</v>
      </c>
    </row>
    <row r="2985" spans="2:4" x14ac:dyDescent="0.3">
      <c r="B2985" s="16">
        <v>2953</v>
      </c>
      <c r="C2985" s="51">
        <v>0.27399046086276074</v>
      </c>
      <c r="D2985" s="52">
        <v>4.1253063041571364E-2</v>
      </c>
    </row>
    <row r="2986" spans="2:4" x14ac:dyDescent="0.3">
      <c r="B2986" s="16">
        <v>2954</v>
      </c>
      <c r="C2986" s="51">
        <v>0.26850561084042918</v>
      </c>
      <c r="D2986" s="52">
        <v>3.1185310499755276E-2</v>
      </c>
    </row>
    <row r="2987" spans="2:4" x14ac:dyDescent="0.3">
      <c r="B2987" s="16">
        <v>2955</v>
      </c>
      <c r="C2987" s="51">
        <v>0.26676284700772845</v>
      </c>
      <c r="D2987" s="52">
        <v>1.4743705698150311E-5</v>
      </c>
    </row>
    <row r="2988" spans="2:4" x14ac:dyDescent="0.3">
      <c r="B2988" s="16">
        <v>2956</v>
      </c>
      <c r="C2988" s="51">
        <v>0.24932122568862061</v>
      </c>
      <c r="D2988" s="52">
        <v>5.0266617062667683E-2</v>
      </c>
    </row>
    <row r="2989" spans="2:4" x14ac:dyDescent="0.3">
      <c r="B2989" s="16">
        <v>2957</v>
      </c>
      <c r="C2989" s="51">
        <v>0.26793573371594454</v>
      </c>
      <c r="D2989" s="52">
        <v>8.0697463581862347E-2</v>
      </c>
    </row>
    <row r="2990" spans="2:4" x14ac:dyDescent="0.3">
      <c r="B2990" s="16">
        <v>2958</v>
      </c>
      <c r="C2990" s="51">
        <v>0.28817803688501947</v>
      </c>
      <c r="D2990" s="52">
        <v>3.9032661557405618E-2</v>
      </c>
    </row>
    <row r="2991" spans="2:4" x14ac:dyDescent="0.3">
      <c r="B2991" s="16">
        <v>2959</v>
      </c>
      <c r="C2991" s="51">
        <v>0.26771005180837604</v>
      </c>
      <c r="D2991" s="52">
        <v>1.4959905416024502E-2</v>
      </c>
    </row>
    <row r="2992" spans="2:4" x14ac:dyDescent="0.3">
      <c r="B2992" s="16">
        <v>2960</v>
      </c>
      <c r="C2992" s="51">
        <v>0.25504212465781473</v>
      </c>
      <c r="D2992" s="52">
        <v>4.5024125786456232E-2</v>
      </c>
    </row>
    <row r="2993" spans="2:4" x14ac:dyDescent="0.3">
      <c r="B2993" s="16">
        <v>2961</v>
      </c>
      <c r="C2993" s="51">
        <v>0.24234747671870738</v>
      </c>
      <c r="D2993" s="52">
        <v>1.8326587269155797E-2</v>
      </c>
    </row>
    <row r="2994" spans="2:4" x14ac:dyDescent="0.3">
      <c r="B2994" s="16">
        <v>2962</v>
      </c>
      <c r="C2994" s="51">
        <v>0.25129909580587195</v>
      </c>
      <c r="D2994" s="52">
        <v>6.8612654254889438E-2</v>
      </c>
    </row>
    <row r="2995" spans="2:4" x14ac:dyDescent="0.3">
      <c r="B2995" s="16">
        <v>2963</v>
      </c>
      <c r="C2995" s="51">
        <v>0.23729599627269796</v>
      </c>
      <c r="D2995" s="52">
        <v>8.0346232013601943E-2</v>
      </c>
    </row>
    <row r="2996" spans="2:4" x14ac:dyDescent="0.3">
      <c r="B2996" s="16">
        <v>2964</v>
      </c>
      <c r="C2996" s="51">
        <v>0.25885256550614533</v>
      </c>
      <c r="D2996" s="52">
        <v>5.6180870314859646E-2</v>
      </c>
    </row>
    <row r="2997" spans="2:4" x14ac:dyDescent="0.3">
      <c r="B2997" s="16">
        <v>2965</v>
      </c>
      <c r="C2997" s="51">
        <v>0.2914847605720135</v>
      </c>
      <c r="D2997" s="52">
        <v>4.1350666024949929E-3</v>
      </c>
    </row>
    <row r="2998" spans="2:4" x14ac:dyDescent="0.3">
      <c r="B2998" s="16">
        <v>2966</v>
      </c>
      <c r="C2998" s="51">
        <v>0.25292715133541449</v>
      </c>
      <c r="D2998" s="52">
        <v>6.486811593555103E-2</v>
      </c>
    </row>
    <row r="2999" spans="2:4" x14ac:dyDescent="0.3">
      <c r="B2999" s="16">
        <v>2967</v>
      </c>
      <c r="C2999" s="51">
        <v>0.24854342548377525</v>
      </c>
      <c r="D2999" s="52">
        <v>4.2346113578515615E-2</v>
      </c>
    </row>
    <row r="3000" spans="2:4" x14ac:dyDescent="0.3">
      <c r="B3000" s="16">
        <v>2968</v>
      </c>
      <c r="C3000" s="51">
        <v>0.25954980429921848</v>
      </c>
      <c r="D3000" s="52">
        <v>5.3996235321470042E-2</v>
      </c>
    </row>
    <row r="3001" spans="2:4" x14ac:dyDescent="0.3">
      <c r="B3001" s="16">
        <v>2969</v>
      </c>
      <c r="C3001" s="51">
        <v>0.25628743228236112</v>
      </c>
      <c r="D3001" s="52">
        <v>8.0463115159557008E-2</v>
      </c>
    </row>
    <row r="3002" spans="2:4" x14ac:dyDescent="0.3">
      <c r="B3002" s="16">
        <v>2970</v>
      </c>
      <c r="C3002" s="51">
        <v>0.26274913490399904</v>
      </c>
      <c r="D3002" s="52">
        <v>4.6839464865153592E-2</v>
      </c>
    </row>
    <row r="3003" spans="2:4" x14ac:dyDescent="0.3">
      <c r="B3003" s="16">
        <v>2971</v>
      </c>
      <c r="C3003" s="51">
        <v>0.28272108434095167</v>
      </c>
      <c r="D3003" s="52">
        <v>4.429369252489776E-2</v>
      </c>
    </row>
    <row r="3004" spans="2:4" x14ac:dyDescent="0.3">
      <c r="B3004" s="16">
        <v>2972</v>
      </c>
      <c r="C3004" s="51">
        <v>0.25803854578500052</v>
      </c>
      <c r="D3004" s="52">
        <v>6.172696899113074E-2</v>
      </c>
    </row>
    <row r="3005" spans="2:4" x14ac:dyDescent="0.3">
      <c r="B3005" s="16">
        <v>2973</v>
      </c>
      <c r="C3005" s="51">
        <v>0.27676998687086846</v>
      </c>
      <c r="D3005" s="52">
        <v>4.313819059286491E-2</v>
      </c>
    </row>
    <row r="3006" spans="2:4" x14ac:dyDescent="0.3">
      <c r="B3006" s="16">
        <v>2974</v>
      </c>
      <c r="C3006" s="51">
        <v>0.25759045159452637</v>
      </c>
      <c r="D3006" s="52">
        <v>1.6953542668580502E-2</v>
      </c>
    </row>
    <row r="3007" spans="2:4" x14ac:dyDescent="0.3">
      <c r="B3007" s="16">
        <v>2975</v>
      </c>
      <c r="C3007" s="51">
        <v>0.2788075806678349</v>
      </c>
      <c r="D3007" s="52">
        <v>-4.4958529930586577E-3</v>
      </c>
    </row>
    <row r="3008" spans="2:4" x14ac:dyDescent="0.3">
      <c r="B3008" s="16">
        <v>2976</v>
      </c>
      <c r="C3008" s="51">
        <v>0.27212076724450313</v>
      </c>
      <c r="D3008" s="52">
        <v>4.4816312035732345E-2</v>
      </c>
    </row>
    <row r="3009" spans="2:4" x14ac:dyDescent="0.3">
      <c r="B3009" s="16">
        <v>2977</v>
      </c>
      <c r="C3009" s="51">
        <v>0.25024335530776648</v>
      </c>
      <c r="D3009" s="52">
        <v>3.7158710774061271E-2</v>
      </c>
    </row>
    <row r="3010" spans="2:4" x14ac:dyDescent="0.3">
      <c r="B3010" s="16">
        <v>2978</v>
      </c>
      <c r="C3010" s="51">
        <v>0.26623061837581247</v>
      </c>
      <c r="D3010" s="52">
        <v>5.7459071389441188E-2</v>
      </c>
    </row>
    <row r="3011" spans="2:4" x14ac:dyDescent="0.3">
      <c r="B3011" s="16">
        <v>2979</v>
      </c>
      <c r="C3011" s="51">
        <v>0.26804865730009486</v>
      </c>
      <c r="D3011" s="52">
        <v>4.732420032544541E-2</v>
      </c>
    </row>
    <row r="3012" spans="2:4" x14ac:dyDescent="0.3">
      <c r="B3012" s="16">
        <v>2980</v>
      </c>
      <c r="C3012" s="51">
        <v>0.26737969433628905</v>
      </c>
      <c r="D3012" s="52">
        <v>7.8961628964765954E-2</v>
      </c>
    </row>
    <row r="3013" spans="2:4" x14ac:dyDescent="0.3">
      <c r="B3013" s="16">
        <v>2981</v>
      </c>
      <c r="C3013" s="51">
        <v>0.23785950341618617</v>
      </c>
      <c r="D3013" s="52">
        <v>4.3894479578383161E-2</v>
      </c>
    </row>
    <row r="3014" spans="2:4" x14ac:dyDescent="0.3">
      <c r="B3014" s="16">
        <v>2982</v>
      </c>
      <c r="C3014" s="51">
        <v>0.27784110235459064</v>
      </c>
      <c r="D3014" s="52">
        <v>0.10890569702215283</v>
      </c>
    </row>
    <row r="3015" spans="2:4" x14ac:dyDescent="0.3">
      <c r="B3015" s="16">
        <v>2983</v>
      </c>
      <c r="C3015" s="51">
        <v>0.26259393179778462</v>
      </c>
      <c r="D3015" s="52">
        <v>3.1811904897076512E-2</v>
      </c>
    </row>
    <row r="3016" spans="2:4" x14ac:dyDescent="0.3">
      <c r="B3016" s="16">
        <v>2984</v>
      </c>
      <c r="C3016" s="51">
        <v>0.24314520998700698</v>
      </c>
      <c r="D3016" s="52">
        <v>3.0173452987203926E-2</v>
      </c>
    </row>
    <row r="3017" spans="2:4" x14ac:dyDescent="0.3">
      <c r="B3017" s="16">
        <v>2985</v>
      </c>
      <c r="C3017" s="51">
        <v>0.24808284774991746</v>
      </c>
      <c r="D3017" s="52">
        <v>7.6096058448809525E-2</v>
      </c>
    </row>
    <row r="3018" spans="2:4" x14ac:dyDescent="0.3">
      <c r="B3018" s="16">
        <v>2986</v>
      </c>
      <c r="C3018" s="51">
        <v>0.28109053497222919</v>
      </c>
      <c r="D3018" s="52">
        <v>4.0292767235792164E-2</v>
      </c>
    </row>
    <row r="3019" spans="2:4" x14ac:dyDescent="0.3">
      <c r="B3019" s="16">
        <v>2987</v>
      </c>
      <c r="C3019" s="51">
        <v>0.27095196638461316</v>
      </c>
      <c r="D3019" s="52">
        <v>3.7395456088182136E-2</v>
      </c>
    </row>
    <row r="3020" spans="2:4" x14ac:dyDescent="0.3">
      <c r="B3020" s="16">
        <v>2988</v>
      </c>
      <c r="C3020" s="51">
        <v>0.27442385802043856</v>
      </c>
      <c r="D3020" s="52">
        <v>3.8984980238229994E-2</v>
      </c>
    </row>
    <row r="3021" spans="2:4" x14ac:dyDescent="0.3">
      <c r="B3021" s="16">
        <v>2989</v>
      </c>
      <c r="C3021" s="51">
        <v>0.25799282882241137</v>
      </c>
      <c r="D3021" s="52">
        <v>6.419749277543009E-2</v>
      </c>
    </row>
    <row r="3022" spans="2:4" x14ac:dyDescent="0.3">
      <c r="B3022" s="16">
        <v>2990</v>
      </c>
      <c r="C3022" s="51">
        <v>0.27008895865321148</v>
      </c>
      <c r="D3022" s="52">
        <v>4.7886066207135397E-2</v>
      </c>
    </row>
    <row r="3023" spans="2:4" x14ac:dyDescent="0.3">
      <c r="B3023" s="16">
        <v>2991</v>
      </c>
      <c r="C3023" s="51">
        <v>0.26076416607794017</v>
      </c>
      <c r="D3023" s="52">
        <v>3.4684779292407458E-2</v>
      </c>
    </row>
    <row r="3024" spans="2:4" x14ac:dyDescent="0.3">
      <c r="B3024" s="16">
        <v>2992</v>
      </c>
      <c r="C3024" s="51">
        <v>0.25705401450344001</v>
      </c>
      <c r="D3024" s="52">
        <v>3.9780685535345459E-2</v>
      </c>
    </row>
    <row r="3025" spans="2:4" x14ac:dyDescent="0.3">
      <c r="B3025" s="16">
        <v>2993</v>
      </c>
      <c r="C3025" s="51">
        <v>0.25662847922359722</v>
      </c>
      <c r="D3025" s="52">
        <v>1.6113927171093067E-2</v>
      </c>
    </row>
    <row r="3026" spans="2:4" x14ac:dyDescent="0.3">
      <c r="B3026" s="16">
        <v>2994</v>
      </c>
      <c r="C3026" s="51">
        <v>0.26419388704460511</v>
      </c>
      <c r="D3026" s="52">
        <v>3.2203443362869476E-2</v>
      </c>
    </row>
    <row r="3027" spans="2:4" x14ac:dyDescent="0.3">
      <c r="B3027" s="16">
        <v>2995</v>
      </c>
      <c r="C3027" s="51">
        <v>0.27351008338867366</v>
      </c>
      <c r="D3027" s="52">
        <v>1.031676183287894E-2</v>
      </c>
    </row>
    <row r="3028" spans="2:4" x14ac:dyDescent="0.3">
      <c r="B3028" s="16">
        <v>2996</v>
      </c>
      <c r="C3028" s="51">
        <v>0.28937893857171404</v>
      </c>
      <c r="D3028" s="52">
        <v>4.921354319797893E-2</v>
      </c>
    </row>
    <row r="3029" spans="2:4" x14ac:dyDescent="0.3">
      <c r="B3029" s="16">
        <v>2997</v>
      </c>
      <c r="C3029" s="51">
        <v>0.26552468232505849</v>
      </c>
      <c r="D3029" s="52">
        <v>7.1847527255969657E-2</v>
      </c>
    </row>
    <row r="3030" spans="2:4" x14ac:dyDescent="0.3">
      <c r="B3030" s="16">
        <v>2998</v>
      </c>
      <c r="C3030" s="51">
        <v>0.24835334264920425</v>
      </c>
      <c r="D3030" s="52">
        <v>8.7209329325632703E-3</v>
      </c>
    </row>
    <row r="3031" spans="2:4" x14ac:dyDescent="0.3">
      <c r="B3031" s="16">
        <v>2999</v>
      </c>
      <c r="C3031" s="51">
        <v>0.24771841481240134</v>
      </c>
      <c r="D3031" s="52">
        <v>5.2284613801161207E-2</v>
      </c>
    </row>
    <row r="3032" spans="2:4" x14ac:dyDescent="0.3">
      <c r="B3032" s="16">
        <v>3000</v>
      </c>
      <c r="C3032" s="51">
        <v>0.26875932505092959</v>
      </c>
      <c r="D3032" s="52">
        <v>3.8845707934520718E-2</v>
      </c>
    </row>
    <row r="3033" spans="2:4" x14ac:dyDescent="0.3">
      <c r="B3033" s="16">
        <v>3001</v>
      </c>
      <c r="C3033" s="51">
        <v>0.26737518488909284</v>
      </c>
      <c r="D3033" s="52">
        <v>3.5390758295226657E-2</v>
      </c>
    </row>
    <row r="3034" spans="2:4" x14ac:dyDescent="0.3">
      <c r="B3034" s="16">
        <v>3002</v>
      </c>
      <c r="C3034" s="51">
        <v>0.27639314272724957</v>
      </c>
      <c r="D3034" s="52">
        <v>4.4353840562332075E-2</v>
      </c>
    </row>
    <row r="3035" spans="2:4" x14ac:dyDescent="0.3">
      <c r="B3035" s="16">
        <v>3003</v>
      </c>
      <c r="C3035" s="51">
        <v>0.26751502272423544</v>
      </c>
      <c r="D3035" s="52">
        <v>5.9446050421269006E-2</v>
      </c>
    </row>
    <row r="3036" spans="2:4" x14ac:dyDescent="0.3">
      <c r="B3036" s="16">
        <v>3004</v>
      </c>
      <c r="C3036" s="51">
        <v>0.25378932880170885</v>
      </c>
      <c r="D3036" s="52">
        <v>5.1842057997019853E-2</v>
      </c>
    </row>
    <row r="3037" spans="2:4" x14ac:dyDescent="0.3">
      <c r="B3037" s="16">
        <v>3005</v>
      </c>
      <c r="C3037" s="51">
        <v>0.27814903327129548</v>
      </c>
      <c r="D3037" s="52">
        <v>8.5496573163010792E-2</v>
      </c>
    </row>
    <row r="3038" spans="2:4" x14ac:dyDescent="0.3">
      <c r="B3038" s="16">
        <v>3006</v>
      </c>
      <c r="C3038" s="51">
        <v>0.26901305032910988</v>
      </c>
      <c r="D3038" s="52">
        <v>4.4757917047289798E-2</v>
      </c>
    </row>
    <row r="3039" spans="2:4" x14ac:dyDescent="0.3">
      <c r="B3039" s="16">
        <v>3007</v>
      </c>
      <c r="C3039" s="51">
        <v>0.25315353839252747</v>
      </c>
      <c r="D3039" s="52">
        <v>2.5323044503271684E-2</v>
      </c>
    </row>
    <row r="3040" spans="2:4" x14ac:dyDescent="0.3">
      <c r="B3040" s="16">
        <v>3008</v>
      </c>
      <c r="C3040" s="51">
        <v>0.26977731129730226</v>
      </c>
      <c r="D3040" s="52">
        <v>7.3877876269741238E-2</v>
      </c>
    </row>
    <row r="3041" spans="2:4" x14ac:dyDescent="0.3">
      <c r="B3041" s="16">
        <v>3009</v>
      </c>
      <c r="C3041" s="51">
        <v>0.25583039707606231</v>
      </c>
      <c r="D3041" s="52">
        <v>5.3479607140173406E-2</v>
      </c>
    </row>
    <row r="3042" spans="2:4" x14ac:dyDescent="0.3">
      <c r="B3042" s="16">
        <v>3010</v>
      </c>
      <c r="C3042" s="51">
        <v>0.28333831824581007</v>
      </c>
      <c r="D3042" s="52">
        <v>3.3170411057863031E-2</v>
      </c>
    </row>
    <row r="3043" spans="2:4" x14ac:dyDescent="0.3">
      <c r="B3043" s="16">
        <v>3011</v>
      </c>
      <c r="C3043" s="51">
        <v>0.27681522678186593</v>
      </c>
      <c r="D3043" s="52">
        <v>3.1859228646761231E-2</v>
      </c>
    </row>
    <row r="3044" spans="2:4" x14ac:dyDescent="0.3">
      <c r="B3044" s="16">
        <v>3012</v>
      </c>
      <c r="C3044" s="51">
        <v>0.25749070129023832</v>
      </c>
      <c r="D3044" s="52">
        <v>4.7945631591929896E-2</v>
      </c>
    </row>
    <row r="3045" spans="2:4" x14ac:dyDescent="0.3">
      <c r="B3045" s="16">
        <v>3013</v>
      </c>
      <c r="C3045" s="51">
        <v>0.2801420536620246</v>
      </c>
      <c r="D3045" s="52">
        <v>5.2434240421410754E-2</v>
      </c>
    </row>
    <row r="3046" spans="2:4" x14ac:dyDescent="0.3">
      <c r="B3046" s="16">
        <v>3014</v>
      </c>
      <c r="C3046" s="51">
        <v>0.27947002829665107</v>
      </c>
      <c r="D3046" s="52">
        <v>8.7254179412328645E-2</v>
      </c>
    </row>
    <row r="3047" spans="2:4" x14ac:dyDescent="0.3">
      <c r="B3047" s="16">
        <v>3015</v>
      </c>
      <c r="C3047" s="51">
        <v>0.25414951797670088</v>
      </c>
      <c r="D3047" s="52">
        <v>4.0831850732558107E-2</v>
      </c>
    </row>
    <row r="3048" spans="2:4" x14ac:dyDescent="0.3">
      <c r="B3048" s="16">
        <v>3016</v>
      </c>
      <c r="C3048" s="51">
        <v>0.25286457687325214</v>
      </c>
      <c r="D3048" s="52">
        <v>8.5951053114230291E-2</v>
      </c>
    </row>
    <row r="3049" spans="2:4" x14ac:dyDescent="0.3">
      <c r="B3049" s="16">
        <v>3017</v>
      </c>
      <c r="C3049" s="51">
        <v>0.25079560281629687</v>
      </c>
      <c r="D3049" s="52">
        <v>2.9163024946612884E-2</v>
      </c>
    </row>
    <row r="3050" spans="2:4" x14ac:dyDescent="0.3">
      <c r="B3050" s="16">
        <v>3018</v>
      </c>
      <c r="C3050" s="51">
        <v>0.2587331510062662</v>
      </c>
      <c r="D3050" s="52">
        <v>6.3530085971423123E-2</v>
      </c>
    </row>
    <row r="3051" spans="2:4" x14ac:dyDescent="0.3">
      <c r="B3051" s="16">
        <v>3019</v>
      </c>
      <c r="C3051" s="51">
        <v>0.2630592063598971</v>
      </c>
      <c r="D3051" s="52">
        <v>5.7709432664114067E-2</v>
      </c>
    </row>
    <row r="3052" spans="2:4" x14ac:dyDescent="0.3">
      <c r="B3052" s="16">
        <v>3020</v>
      </c>
      <c r="C3052" s="51">
        <v>0.28841664912920045</v>
      </c>
      <c r="D3052" s="52">
        <v>2.8089564305808834E-2</v>
      </c>
    </row>
    <row r="3053" spans="2:4" x14ac:dyDescent="0.3">
      <c r="B3053" s="16">
        <v>3021</v>
      </c>
      <c r="C3053" s="51">
        <v>0.25896774130628891</v>
      </c>
      <c r="D3053" s="52">
        <v>3.33604469708959E-2</v>
      </c>
    </row>
    <row r="3054" spans="2:4" x14ac:dyDescent="0.3">
      <c r="B3054" s="16">
        <v>3022</v>
      </c>
      <c r="C3054" s="51">
        <v>0.275457631757207</v>
      </c>
      <c r="D3054" s="52">
        <v>4.3850519622896801E-2</v>
      </c>
    </row>
    <row r="3055" spans="2:4" x14ac:dyDescent="0.3">
      <c r="B3055" s="16">
        <v>3023</v>
      </c>
      <c r="C3055" s="51">
        <v>0.27118071920407122</v>
      </c>
      <c r="D3055" s="52">
        <v>6.4416983137145958E-2</v>
      </c>
    </row>
    <row r="3056" spans="2:4" x14ac:dyDescent="0.3">
      <c r="B3056" s="16">
        <v>3024</v>
      </c>
      <c r="C3056" s="51">
        <v>0.26601234005170082</v>
      </c>
      <c r="D3056" s="52">
        <v>5.5154369038398376E-2</v>
      </c>
    </row>
    <row r="3057" spans="2:4" x14ac:dyDescent="0.3">
      <c r="B3057" s="16">
        <v>3025</v>
      </c>
      <c r="C3057" s="51">
        <v>0.25551980179619393</v>
      </c>
      <c r="D3057" s="52">
        <v>6.6874514219576658E-2</v>
      </c>
    </row>
    <row r="3058" spans="2:4" x14ac:dyDescent="0.3">
      <c r="B3058" s="16">
        <v>3026</v>
      </c>
      <c r="C3058" s="51">
        <v>0.25899205827943617</v>
      </c>
      <c r="D3058" s="52">
        <v>5.6133555417374859E-2</v>
      </c>
    </row>
    <row r="3059" spans="2:4" x14ac:dyDescent="0.3">
      <c r="B3059" s="16">
        <v>3027</v>
      </c>
      <c r="C3059" s="51">
        <v>0.26857024432137816</v>
      </c>
      <c r="D3059" s="52">
        <v>1.4608520303852984E-2</v>
      </c>
    </row>
    <row r="3060" spans="2:4" x14ac:dyDescent="0.3">
      <c r="B3060" s="16">
        <v>3028</v>
      </c>
      <c r="C3060" s="51">
        <v>0.26338211595057365</v>
      </c>
      <c r="D3060" s="52">
        <v>4.7583078119984468E-2</v>
      </c>
    </row>
    <row r="3061" spans="2:4" x14ac:dyDescent="0.3">
      <c r="B3061" s="16">
        <v>3029</v>
      </c>
      <c r="C3061" s="51">
        <v>0.25301124818578546</v>
      </c>
      <c r="D3061" s="52">
        <v>4.8006042740492014E-2</v>
      </c>
    </row>
    <row r="3062" spans="2:4" x14ac:dyDescent="0.3">
      <c r="B3062" s="16">
        <v>3030</v>
      </c>
      <c r="C3062" s="51">
        <v>0.25201933977756397</v>
      </c>
      <c r="D3062" s="52">
        <v>2.4814909808393085E-2</v>
      </c>
    </row>
    <row r="3063" spans="2:4" x14ac:dyDescent="0.3">
      <c r="B3063" s="16">
        <v>3031</v>
      </c>
      <c r="C3063" s="51">
        <v>0.27247273172989062</v>
      </c>
      <c r="D3063" s="52">
        <v>8.8838775852230836E-2</v>
      </c>
    </row>
    <row r="3064" spans="2:4" x14ac:dyDescent="0.3">
      <c r="B3064" s="16">
        <v>3032</v>
      </c>
      <c r="C3064" s="51">
        <v>0.28536016958331534</v>
      </c>
      <c r="D3064" s="52">
        <v>5.7553187319108259E-2</v>
      </c>
    </row>
    <row r="3065" spans="2:4" x14ac:dyDescent="0.3">
      <c r="B3065" s="16">
        <v>3033</v>
      </c>
      <c r="C3065" s="51">
        <v>0.27601269125138911</v>
      </c>
      <c r="D3065" s="52">
        <v>5.4331280654865963E-2</v>
      </c>
    </row>
    <row r="3066" spans="2:4" x14ac:dyDescent="0.3">
      <c r="B3066" s="16">
        <v>3034</v>
      </c>
      <c r="C3066" s="51">
        <v>0.28199848238381148</v>
      </c>
      <c r="D3066" s="52">
        <v>5.9366932135970704E-2</v>
      </c>
    </row>
    <row r="3067" spans="2:4" x14ac:dyDescent="0.3">
      <c r="B3067" s="16">
        <v>3035</v>
      </c>
      <c r="C3067" s="51">
        <v>0.28853639671394604</v>
      </c>
      <c r="D3067" s="52">
        <v>3.3217337485862142E-2</v>
      </c>
    </row>
    <row r="3068" spans="2:4" x14ac:dyDescent="0.3">
      <c r="B3068" s="16">
        <v>3036</v>
      </c>
      <c r="C3068" s="51">
        <v>0.25648425347391357</v>
      </c>
      <c r="D3068" s="52">
        <v>6.8252928281103464E-2</v>
      </c>
    </row>
    <row r="3069" spans="2:4" x14ac:dyDescent="0.3">
      <c r="B3069" s="16">
        <v>3037</v>
      </c>
      <c r="C3069" s="51">
        <v>0.28110542479487743</v>
      </c>
      <c r="D3069" s="52">
        <v>8.278815060057286E-2</v>
      </c>
    </row>
    <row r="3070" spans="2:4" x14ac:dyDescent="0.3">
      <c r="B3070" s="16">
        <v>3038</v>
      </c>
      <c r="C3070" s="51">
        <v>0.26974110325160805</v>
      </c>
      <c r="D3070" s="52">
        <v>7.2733245161619151E-2</v>
      </c>
    </row>
    <row r="3071" spans="2:4" x14ac:dyDescent="0.3">
      <c r="B3071" s="16">
        <v>3039</v>
      </c>
      <c r="C3071" s="51">
        <v>0.28301654162105033</v>
      </c>
      <c r="D3071" s="52">
        <v>5.9116354959026653E-2</v>
      </c>
    </row>
    <row r="3072" spans="2:4" x14ac:dyDescent="0.3">
      <c r="B3072" s="16">
        <v>3040</v>
      </c>
      <c r="C3072" s="51">
        <v>0.2893451739534747</v>
      </c>
      <c r="D3072" s="52">
        <v>5.2135967405490043E-2</v>
      </c>
    </row>
    <row r="3073" spans="2:4" x14ac:dyDescent="0.3">
      <c r="B3073" s="16">
        <v>3041</v>
      </c>
      <c r="C3073" s="51">
        <v>0.26055535119006495</v>
      </c>
      <c r="D3073" s="52">
        <v>5.0089795309033756E-2</v>
      </c>
    </row>
    <row r="3074" spans="2:4" x14ac:dyDescent="0.3">
      <c r="B3074" s="16">
        <v>3042</v>
      </c>
      <c r="C3074" s="51">
        <v>0.28194047757480822</v>
      </c>
      <c r="D3074" s="52">
        <v>5.2228005331625374E-2</v>
      </c>
    </row>
    <row r="3075" spans="2:4" x14ac:dyDescent="0.3">
      <c r="B3075" s="16">
        <v>3043</v>
      </c>
      <c r="C3075" s="51">
        <v>0.26339486968127679</v>
      </c>
      <c r="D3075" s="52">
        <v>4.8150407789905342E-2</v>
      </c>
    </row>
    <row r="3076" spans="2:4" x14ac:dyDescent="0.3">
      <c r="B3076" s="16">
        <v>3044</v>
      </c>
      <c r="C3076" s="51">
        <v>0.2689322245518152</v>
      </c>
      <c r="D3076" s="52">
        <v>6.357783164550887E-2</v>
      </c>
    </row>
    <row r="3077" spans="2:4" x14ac:dyDescent="0.3">
      <c r="B3077" s="16">
        <v>3045</v>
      </c>
      <c r="C3077" s="51">
        <v>0.27173045923357259</v>
      </c>
      <c r="D3077" s="52">
        <v>5.6680471181383543E-2</v>
      </c>
    </row>
    <row r="3078" spans="2:4" x14ac:dyDescent="0.3">
      <c r="B3078" s="16">
        <v>3046</v>
      </c>
      <c r="C3078" s="51">
        <v>0.25794744909937622</v>
      </c>
      <c r="D3078" s="52">
        <v>8.2572578276353434E-2</v>
      </c>
    </row>
    <row r="3079" spans="2:4" x14ac:dyDescent="0.3">
      <c r="B3079" s="16">
        <v>3047</v>
      </c>
      <c r="C3079" s="51">
        <v>0.25851426873804217</v>
      </c>
      <c r="D3079" s="52">
        <v>2.8572194590524902E-2</v>
      </c>
    </row>
    <row r="3080" spans="2:4" x14ac:dyDescent="0.3">
      <c r="B3080" s="16">
        <v>3048</v>
      </c>
      <c r="C3080" s="51">
        <v>0.25722055996674209</v>
      </c>
      <c r="D3080" s="52">
        <v>7.144355342989489E-2</v>
      </c>
    </row>
    <row r="3081" spans="2:4" x14ac:dyDescent="0.3">
      <c r="B3081" s="16">
        <v>3049</v>
      </c>
      <c r="C3081" s="51">
        <v>0.26134769117795487</v>
      </c>
      <c r="D3081" s="52">
        <v>5.1880422649112939E-2</v>
      </c>
    </row>
    <row r="3082" spans="2:4" x14ac:dyDescent="0.3">
      <c r="B3082" s="16">
        <v>3050</v>
      </c>
      <c r="C3082" s="51">
        <v>0.26833107002627948</v>
      </c>
      <c r="D3082" s="52">
        <v>3.8713492117960706E-2</v>
      </c>
    </row>
    <row r="3083" spans="2:4" x14ac:dyDescent="0.3">
      <c r="B3083" s="16">
        <v>3051</v>
      </c>
      <c r="C3083" s="51">
        <v>0.26738582590955479</v>
      </c>
      <c r="D3083" s="52">
        <v>3.9618975781587337E-2</v>
      </c>
    </row>
    <row r="3084" spans="2:4" x14ac:dyDescent="0.3">
      <c r="B3084" s="16">
        <v>3052</v>
      </c>
      <c r="C3084" s="51">
        <v>0.257643924728511</v>
      </c>
      <c r="D3084" s="52">
        <v>4.8085091207455688E-2</v>
      </c>
    </row>
    <row r="3085" spans="2:4" x14ac:dyDescent="0.3">
      <c r="B3085" s="16">
        <v>3053</v>
      </c>
      <c r="C3085" s="51">
        <v>0.27100627001092586</v>
      </c>
      <c r="D3085" s="52">
        <v>8.8233067471756341E-2</v>
      </c>
    </row>
    <row r="3086" spans="2:4" x14ac:dyDescent="0.3">
      <c r="B3086" s="16">
        <v>3054</v>
      </c>
      <c r="C3086" s="51">
        <v>0.28408011683250295</v>
      </c>
      <c r="D3086" s="52">
        <v>3.7348875854637045E-2</v>
      </c>
    </row>
    <row r="3087" spans="2:4" x14ac:dyDescent="0.3">
      <c r="B3087" s="16">
        <v>3055</v>
      </c>
      <c r="C3087" s="51">
        <v>0.28746602109934694</v>
      </c>
      <c r="D3087" s="52">
        <v>3.1185888359044362E-2</v>
      </c>
    </row>
    <row r="3088" spans="2:4" x14ac:dyDescent="0.3">
      <c r="B3088" s="16">
        <v>3056</v>
      </c>
      <c r="C3088" s="51">
        <v>0.25392377157731161</v>
      </c>
      <c r="D3088" s="52">
        <v>5.6435831987187574E-2</v>
      </c>
    </row>
    <row r="3089" spans="2:4" x14ac:dyDescent="0.3">
      <c r="B3089" s="16">
        <v>3057</v>
      </c>
      <c r="C3089" s="51">
        <v>0.26691545129133709</v>
      </c>
      <c r="D3089" s="52">
        <v>3.1230006185604595E-2</v>
      </c>
    </row>
    <row r="3090" spans="2:4" x14ac:dyDescent="0.3">
      <c r="B3090" s="16">
        <v>3058</v>
      </c>
      <c r="C3090" s="51">
        <v>0.24748844667049391</v>
      </c>
      <c r="D3090" s="52">
        <v>7.0808582635781048E-2</v>
      </c>
    </row>
    <row r="3091" spans="2:4" x14ac:dyDescent="0.3">
      <c r="B3091" s="16">
        <v>3059</v>
      </c>
      <c r="C3091" s="51">
        <v>0.26132552232400269</v>
      </c>
      <c r="D3091" s="52">
        <v>3.971497261170949E-2</v>
      </c>
    </row>
    <row r="3092" spans="2:4" x14ac:dyDescent="0.3">
      <c r="B3092" s="16">
        <v>3060</v>
      </c>
      <c r="C3092" s="51">
        <v>0.27108100694141873</v>
      </c>
      <c r="D3092" s="52">
        <v>7.0454510028830714E-2</v>
      </c>
    </row>
    <row r="3093" spans="2:4" x14ac:dyDescent="0.3">
      <c r="B3093" s="16">
        <v>3061</v>
      </c>
      <c r="C3093" s="51">
        <v>0.27123621919709529</v>
      </c>
      <c r="D3093" s="52">
        <v>5.7012394617880734E-2</v>
      </c>
    </row>
    <row r="3094" spans="2:4" x14ac:dyDescent="0.3">
      <c r="B3094" s="16">
        <v>3062</v>
      </c>
      <c r="C3094" s="51">
        <v>0.29204221602904301</v>
      </c>
      <c r="D3094" s="52">
        <v>8.7468606594169565E-2</v>
      </c>
    </row>
    <row r="3095" spans="2:4" x14ac:dyDescent="0.3">
      <c r="B3095" s="16">
        <v>3063</v>
      </c>
      <c r="C3095" s="51">
        <v>0.28220418259051411</v>
      </c>
      <c r="D3095" s="52">
        <v>8.7000761266700991E-2</v>
      </c>
    </row>
    <row r="3096" spans="2:4" x14ac:dyDescent="0.3">
      <c r="B3096" s="16">
        <v>3064</v>
      </c>
      <c r="C3096" s="51">
        <v>0.27170111344360365</v>
      </c>
      <c r="D3096" s="52">
        <v>7.5932235994964431E-2</v>
      </c>
    </row>
    <row r="3097" spans="2:4" x14ac:dyDescent="0.3">
      <c r="B3097" s="16">
        <v>3065</v>
      </c>
      <c r="C3097" s="51">
        <v>0.26122740763790064</v>
      </c>
      <c r="D3097" s="52">
        <v>5.2717166379652583E-2</v>
      </c>
    </row>
    <row r="3098" spans="2:4" x14ac:dyDescent="0.3">
      <c r="B3098" s="16">
        <v>3066</v>
      </c>
      <c r="C3098" s="51">
        <v>0.27967338565861222</v>
      </c>
      <c r="D3098" s="52">
        <v>8.8254467264227657E-2</v>
      </c>
    </row>
    <row r="3099" spans="2:4" x14ac:dyDescent="0.3">
      <c r="B3099" s="16">
        <v>3067</v>
      </c>
      <c r="C3099" s="51">
        <v>0.2634355458285671</v>
      </c>
      <c r="D3099" s="52">
        <v>2.0316910277387544E-2</v>
      </c>
    </row>
    <row r="3100" spans="2:4" x14ac:dyDescent="0.3">
      <c r="B3100" s="16">
        <v>3068</v>
      </c>
      <c r="C3100" s="51">
        <v>0.27884099499870563</v>
      </c>
      <c r="D3100" s="52">
        <v>7.4969285345701978E-2</v>
      </c>
    </row>
    <row r="3101" spans="2:4" x14ac:dyDescent="0.3">
      <c r="B3101" s="16">
        <v>3069</v>
      </c>
      <c r="C3101" s="51">
        <v>0.25687212126370251</v>
      </c>
      <c r="D3101" s="52">
        <v>4.6001428764418012E-2</v>
      </c>
    </row>
    <row r="3102" spans="2:4" x14ac:dyDescent="0.3">
      <c r="B3102" s="16">
        <v>3070</v>
      </c>
      <c r="C3102" s="51">
        <v>0.27602912889360798</v>
      </c>
      <c r="D3102" s="52">
        <v>9.4849787713351008E-2</v>
      </c>
    </row>
    <row r="3103" spans="2:4" x14ac:dyDescent="0.3">
      <c r="B3103" s="16">
        <v>3071</v>
      </c>
      <c r="C3103" s="51">
        <v>0.26710711909754525</v>
      </c>
      <c r="D3103" s="52">
        <v>3.1851825057758729E-2</v>
      </c>
    </row>
    <row r="3104" spans="2:4" x14ac:dyDescent="0.3">
      <c r="B3104" s="16">
        <v>3072</v>
      </c>
      <c r="C3104" s="51">
        <v>0.26346725481035499</v>
      </c>
      <c r="D3104" s="52">
        <v>7.1382128339616199E-2</v>
      </c>
    </row>
    <row r="3105" spans="2:4" x14ac:dyDescent="0.3">
      <c r="B3105" s="16">
        <v>3073</v>
      </c>
      <c r="C3105" s="51">
        <v>0.25512476969006098</v>
      </c>
      <c r="D3105" s="52">
        <v>4.8122296207871298E-2</v>
      </c>
    </row>
    <row r="3106" spans="2:4" x14ac:dyDescent="0.3">
      <c r="B3106" s="16">
        <v>3074</v>
      </c>
      <c r="C3106" s="51">
        <v>0.27338025387803738</v>
      </c>
      <c r="D3106" s="52">
        <v>4.4935262726386663E-2</v>
      </c>
    </row>
    <row r="3107" spans="2:4" x14ac:dyDescent="0.3">
      <c r="B3107" s="16">
        <v>3075</v>
      </c>
      <c r="C3107" s="51">
        <v>0.23832070583031881</v>
      </c>
      <c r="D3107" s="52">
        <v>8.333928401218349E-2</v>
      </c>
    </row>
    <row r="3108" spans="2:4" x14ac:dyDescent="0.3">
      <c r="B3108" s="16">
        <v>3076</v>
      </c>
      <c r="C3108" s="51">
        <v>0.26241981755376892</v>
      </c>
      <c r="D3108" s="52">
        <v>5.6365515573243333E-2</v>
      </c>
    </row>
    <row r="3109" spans="2:4" x14ac:dyDescent="0.3">
      <c r="B3109" s="16">
        <v>3077</v>
      </c>
      <c r="C3109" s="51">
        <v>0.24816825270830378</v>
      </c>
      <c r="D3109" s="52">
        <v>7.5542982794906455E-2</v>
      </c>
    </row>
    <row r="3110" spans="2:4" x14ac:dyDescent="0.3">
      <c r="B3110" s="16">
        <v>3078</v>
      </c>
      <c r="C3110" s="51">
        <v>0.26816046623587797</v>
      </c>
      <c r="D3110" s="52">
        <v>7.3043647573859311E-2</v>
      </c>
    </row>
    <row r="3111" spans="2:4" x14ac:dyDescent="0.3">
      <c r="B3111" s="16">
        <v>3079</v>
      </c>
      <c r="C3111" s="51">
        <v>0.268899449281151</v>
      </c>
      <c r="D3111" s="52">
        <v>3.5033582333746649E-2</v>
      </c>
    </row>
    <row r="3112" spans="2:4" x14ac:dyDescent="0.3">
      <c r="B3112" s="16">
        <v>3080</v>
      </c>
      <c r="C3112" s="51">
        <v>0.27103613655002362</v>
      </c>
      <c r="D3112" s="52">
        <v>2.3291230892837744E-2</v>
      </c>
    </row>
    <row r="3113" spans="2:4" x14ac:dyDescent="0.3">
      <c r="B3113" s="16">
        <v>3081</v>
      </c>
      <c r="C3113" s="51">
        <v>0.26102165572711</v>
      </c>
      <c r="D3113" s="52">
        <v>2.9124669858112937E-2</v>
      </c>
    </row>
    <row r="3114" spans="2:4" x14ac:dyDescent="0.3">
      <c r="B3114" s="16">
        <v>3082</v>
      </c>
      <c r="C3114" s="51">
        <v>0.26742100121283502</v>
      </c>
      <c r="D3114" s="52">
        <v>4.8019996323227877E-2</v>
      </c>
    </row>
    <row r="3115" spans="2:4" x14ac:dyDescent="0.3">
      <c r="B3115" s="16">
        <v>3083</v>
      </c>
      <c r="C3115" s="51">
        <v>0.27429931039317584</v>
      </c>
      <c r="D3115" s="52">
        <v>6.6622628298091055E-2</v>
      </c>
    </row>
    <row r="3116" spans="2:4" x14ac:dyDescent="0.3">
      <c r="B3116" s="16">
        <v>3084</v>
      </c>
      <c r="C3116" s="51">
        <v>0.26009043738696286</v>
      </c>
      <c r="D3116" s="52">
        <v>4.4949750099953514E-2</v>
      </c>
    </row>
    <row r="3117" spans="2:4" x14ac:dyDescent="0.3">
      <c r="B3117" s="16">
        <v>3085</v>
      </c>
      <c r="C3117" s="51">
        <v>0.27146865456786989</v>
      </c>
      <c r="D3117" s="52">
        <v>5.592192487022557E-2</v>
      </c>
    </row>
    <row r="3118" spans="2:4" x14ac:dyDescent="0.3">
      <c r="B3118" s="16">
        <v>3086</v>
      </c>
      <c r="C3118" s="51">
        <v>0.26218444437010507</v>
      </c>
      <c r="D3118" s="52">
        <v>6.1016219820476489E-2</v>
      </c>
    </row>
    <row r="3119" spans="2:4" x14ac:dyDescent="0.3">
      <c r="B3119" s="16">
        <v>3087</v>
      </c>
      <c r="C3119" s="51">
        <v>0.27420605594592518</v>
      </c>
      <c r="D3119" s="52">
        <v>-2.9501285505049296E-4</v>
      </c>
    </row>
    <row r="3120" spans="2:4" x14ac:dyDescent="0.3">
      <c r="B3120" s="16">
        <v>3088</v>
      </c>
      <c r="C3120" s="51">
        <v>0.26221745317444783</v>
      </c>
      <c r="D3120" s="52">
        <v>2.3272993129820698E-2</v>
      </c>
    </row>
    <row r="3121" spans="2:4" x14ac:dyDescent="0.3">
      <c r="B3121" s="16">
        <v>3089</v>
      </c>
      <c r="C3121" s="51">
        <v>0.27231752296056344</v>
      </c>
      <c r="D3121" s="52">
        <v>6.6888708676099431E-2</v>
      </c>
    </row>
    <row r="3122" spans="2:4" x14ac:dyDescent="0.3">
      <c r="B3122" s="16">
        <v>3090</v>
      </c>
      <c r="C3122" s="51">
        <v>0.27799546917181422</v>
      </c>
      <c r="D3122" s="52">
        <v>8.6042081745769744E-2</v>
      </c>
    </row>
    <row r="3123" spans="2:4" x14ac:dyDescent="0.3">
      <c r="B3123" s="16">
        <v>3091</v>
      </c>
      <c r="C3123" s="51">
        <v>0.27849118737820083</v>
      </c>
      <c r="D3123" s="52">
        <v>9.9538204245516099E-2</v>
      </c>
    </row>
    <row r="3124" spans="2:4" x14ac:dyDescent="0.3">
      <c r="B3124" s="16">
        <v>3092</v>
      </c>
      <c r="C3124" s="51">
        <v>0.25196346587939511</v>
      </c>
      <c r="D3124" s="52">
        <v>5.3705571537274725E-2</v>
      </c>
    </row>
    <row r="3125" spans="2:4" x14ac:dyDescent="0.3">
      <c r="B3125" s="16">
        <v>3093</v>
      </c>
      <c r="C3125" s="51">
        <v>0.24703973352795391</v>
      </c>
      <c r="D3125" s="52">
        <v>2.612089153484003E-2</v>
      </c>
    </row>
    <row r="3126" spans="2:4" x14ac:dyDescent="0.3">
      <c r="B3126" s="16">
        <v>3094</v>
      </c>
      <c r="C3126" s="51">
        <v>0.25660956375991406</v>
      </c>
      <c r="D3126" s="52">
        <v>0.12126195057016748</v>
      </c>
    </row>
    <row r="3127" spans="2:4" x14ac:dyDescent="0.3">
      <c r="B3127" s="16">
        <v>3095</v>
      </c>
      <c r="C3127" s="51">
        <v>0.24985658825601106</v>
      </c>
      <c r="D3127" s="52">
        <v>3.2191057263994814E-2</v>
      </c>
    </row>
    <row r="3128" spans="2:4" x14ac:dyDescent="0.3">
      <c r="B3128" s="16">
        <v>3096</v>
      </c>
      <c r="C3128" s="51">
        <v>0.23577936474551861</v>
      </c>
      <c r="D3128" s="52">
        <v>6.1210754115071472E-2</v>
      </c>
    </row>
    <row r="3129" spans="2:4" x14ac:dyDescent="0.3">
      <c r="B3129" s="16">
        <v>3097</v>
      </c>
      <c r="C3129" s="51">
        <v>0.27794811084666704</v>
      </c>
      <c r="D3129" s="52">
        <v>7.6439757360883528E-2</v>
      </c>
    </row>
    <row r="3130" spans="2:4" x14ac:dyDescent="0.3">
      <c r="B3130" s="16">
        <v>3098</v>
      </c>
      <c r="C3130" s="51">
        <v>0.2493648450261835</v>
      </c>
      <c r="D3130" s="52">
        <v>4.9803430494047854E-2</v>
      </c>
    </row>
    <row r="3131" spans="2:4" x14ac:dyDescent="0.3">
      <c r="B3131" s="16">
        <v>3099</v>
      </c>
      <c r="C3131" s="51">
        <v>0.2727207154729559</v>
      </c>
      <c r="D3131" s="52">
        <v>6.4506287588444552E-2</v>
      </c>
    </row>
    <row r="3132" spans="2:4" x14ac:dyDescent="0.3">
      <c r="B3132" s="16">
        <v>3100</v>
      </c>
      <c r="C3132" s="51">
        <v>0.24545321917372234</v>
      </c>
      <c r="D3132" s="52">
        <v>1.4758419682789181E-2</v>
      </c>
    </row>
    <row r="3133" spans="2:4" x14ac:dyDescent="0.3">
      <c r="B3133" s="16">
        <v>3101</v>
      </c>
      <c r="C3133" s="51">
        <v>0.2600756935328431</v>
      </c>
      <c r="D3133" s="52">
        <v>6.6636644910296319E-2</v>
      </c>
    </row>
    <row r="3134" spans="2:4" x14ac:dyDescent="0.3">
      <c r="B3134" s="16">
        <v>3102</v>
      </c>
      <c r="C3134" s="51">
        <v>0.27118467633192289</v>
      </c>
      <c r="D3134" s="52">
        <v>3.5475223843331474E-2</v>
      </c>
    </row>
    <row r="3135" spans="2:4" x14ac:dyDescent="0.3">
      <c r="B3135" s="16">
        <v>3103</v>
      </c>
      <c r="C3135" s="51">
        <v>0.27033974951781614</v>
      </c>
      <c r="D3135" s="52">
        <v>4.7026029345117085E-2</v>
      </c>
    </row>
    <row r="3136" spans="2:4" x14ac:dyDescent="0.3">
      <c r="B3136" s="16">
        <v>3104</v>
      </c>
      <c r="C3136" s="51">
        <v>0.2669381561768539</v>
      </c>
      <c r="D3136" s="52">
        <v>4.0878584051293777E-2</v>
      </c>
    </row>
    <row r="3137" spans="2:4" x14ac:dyDescent="0.3">
      <c r="B3137" s="16">
        <v>3105</v>
      </c>
      <c r="C3137" s="51">
        <v>0.26331940494074796</v>
      </c>
      <c r="D3137" s="52">
        <v>3.6246370646579901E-2</v>
      </c>
    </row>
    <row r="3138" spans="2:4" x14ac:dyDescent="0.3">
      <c r="B3138" s="16">
        <v>3106</v>
      </c>
      <c r="C3138" s="51">
        <v>0.26442380111449842</v>
      </c>
      <c r="D3138" s="52">
        <v>6.269997449365558E-2</v>
      </c>
    </row>
    <row r="3139" spans="2:4" x14ac:dyDescent="0.3">
      <c r="B3139" s="16">
        <v>3107</v>
      </c>
      <c r="C3139" s="51">
        <v>0.26989952035958209</v>
      </c>
      <c r="D3139" s="52">
        <v>6.1172782747095013E-2</v>
      </c>
    </row>
    <row r="3140" spans="2:4" x14ac:dyDescent="0.3">
      <c r="B3140" s="16">
        <v>3108</v>
      </c>
      <c r="C3140" s="51">
        <v>0.26565031450837945</v>
      </c>
      <c r="D3140" s="52">
        <v>3.6232215779631823E-2</v>
      </c>
    </row>
    <row r="3141" spans="2:4" x14ac:dyDescent="0.3">
      <c r="B3141" s="16">
        <v>3109</v>
      </c>
      <c r="C3141" s="51">
        <v>0.27728917331380176</v>
      </c>
      <c r="D3141" s="52">
        <v>5.430624109907356E-2</v>
      </c>
    </row>
    <row r="3142" spans="2:4" x14ac:dyDescent="0.3">
      <c r="B3142" s="16">
        <v>3110</v>
      </c>
      <c r="C3142" s="51">
        <v>0.26064382419607418</v>
      </c>
      <c r="D3142" s="52">
        <v>4.538836964832231E-2</v>
      </c>
    </row>
    <row r="3143" spans="2:4" x14ac:dyDescent="0.3">
      <c r="B3143" s="16">
        <v>3111</v>
      </c>
      <c r="C3143" s="51">
        <v>0.28612336234504987</v>
      </c>
      <c r="D3143" s="52">
        <v>2.5269911454161253E-2</v>
      </c>
    </row>
    <row r="3144" spans="2:4" x14ac:dyDescent="0.3">
      <c r="B3144" s="16">
        <v>3112</v>
      </c>
      <c r="C3144" s="51">
        <v>0.27625932355134125</v>
      </c>
      <c r="D3144" s="52">
        <v>4.5418662640161304E-2</v>
      </c>
    </row>
    <row r="3145" spans="2:4" x14ac:dyDescent="0.3">
      <c r="B3145" s="16">
        <v>3113</v>
      </c>
      <c r="C3145" s="51">
        <v>0.27410510082384754</v>
      </c>
      <c r="D3145" s="52">
        <v>-1.0053910167870227E-2</v>
      </c>
    </row>
    <row r="3146" spans="2:4" x14ac:dyDescent="0.3">
      <c r="B3146" s="16">
        <v>3114</v>
      </c>
      <c r="C3146" s="51">
        <v>0.27205559471552992</v>
      </c>
      <c r="D3146" s="52">
        <v>2.6939401250641724E-2</v>
      </c>
    </row>
    <row r="3147" spans="2:4" x14ac:dyDescent="0.3">
      <c r="B3147" s="16">
        <v>3115</v>
      </c>
      <c r="C3147" s="51">
        <v>0.26784269084708262</v>
      </c>
      <c r="D3147" s="52">
        <v>7.6147748742163915E-3</v>
      </c>
    </row>
    <row r="3148" spans="2:4" x14ac:dyDescent="0.3">
      <c r="B3148" s="16">
        <v>3116</v>
      </c>
      <c r="C3148" s="51">
        <v>0.2637217825927351</v>
      </c>
      <c r="D3148" s="52">
        <v>3.8921264271265341E-2</v>
      </c>
    </row>
    <row r="3149" spans="2:4" x14ac:dyDescent="0.3">
      <c r="B3149" s="16">
        <v>3117</v>
      </c>
      <c r="C3149" s="51">
        <v>0.25551091265164</v>
      </c>
      <c r="D3149" s="52">
        <v>3.1376938043664648E-2</v>
      </c>
    </row>
    <row r="3150" spans="2:4" x14ac:dyDescent="0.3">
      <c r="B3150" s="16">
        <v>3118</v>
      </c>
      <c r="C3150" s="51">
        <v>0.27479176897402197</v>
      </c>
      <c r="D3150" s="52">
        <v>4.2946224432972496E-2</v>
      </c>
    </row>
    <row r="3151" spans="2:4" x14ac:dyDescent="0.3">
      <c r="B3151" s="16">
        <v>3119</v>
      </c>
      <c r="C3151" s="51">
        <v>0.26804172296751694</v>
      </c>
      <c r="D3151" s="52">
        <v>3.1485525835120085E-2</v>
      </c>
    </row>
    <row r="3152" spans="2:4" x14ac:dyDescent="0.3">
      <c r="B3152" s="16">
        <v>3120</v>
      </c>
      <c r="C3152" s="51">
        <v>0.25118254397008333</v>
      </c>
      <c r="D3152" s="52">
        <v>6.8146705145485029E-2</v>
      </c>
    </row>
    <row r="3153" spans="2:4" x14ac:dyDescent="0.3">
      <c r="B3153" s="16">
        <v>3121</v>
      </c>
      <c r="C3153" s="51">
        <v>0.25900581231479025</v>
      </c>
      <c r="D3153" s="52">
        <v>5.0720292793429947E-2</v>
      </c>
    </row>
    <row r="3154" spans="2:4" x14ac:dyDescent="0.3">
      <c r="B3154" s="16">
        <v>3122</v>
      </c>
      <c r="C3154" s="51">
        <v>0.25500656774783631</v>
      </c>
      <c r="D3154" s="52">
        <v>5.8628778062901218E-2</v>
      </c>
    </row>
    <row r="3155" spans="2:4" x14ac:dyDescent="0.3">
      <c r="B3155" s="16">
        <v>3123</v>
      </c>
      <c r="C3155" s="51">
        <v>0.26033905714038269</v>
      </c>
      <c r="D3155" s="52">
        <v>7.4670586333284106E-2</v>
      </c>
    </row>
    <row r="3156" spans="2:4" x14ac:dyDescent="0.3">
      <c r="B3156" s="16">
        <v>3124</v>
      </c>
      <c r="C3156" s="51">
        <v>0.26758628269552392</v>
      </c>
      <c r="D3156" s="52">
        <v>5.8436904606429696E-2</v>
      </c>
    </row>
    <row r="3157" spans="2:4" x14ac:dyDescent="0.3">
      <c r="B3157" s="16">
        <v>3125</v>
      </c>
      <c r="C3157" s="51">
        <v>0.2765121389889576</v>
      </c>
      <c r="D3157" s="52">
        <v>4.6213687992624458E-2</v>
      </c>
    </row>
    <row r="3158" spans="2:4" x14ac:dyDescent="0.3">
      <c r="B3158" s="16">
        <v>3126</v>
      </c>
      <c r="C3158" s="51">
        <v>0.26646099634407322</v>
      </c>
      <c r="D3158" s="52">
        <v>5.310736150637968E-2</v>
      </c>
    </row>
    <row r="3159" spans="2:4" x14ac:dyDescent="0.3">
      <c r="B3159" s="16">
        <v>3127</v>
      </c>
      <c r="C3159" s="51">
        <v>0.2495785300359695</v>
      </c>
      <c r="D3159" s="52">
        <v>6.5209052041591081E-2</v>
      </c>
    </row>
    <row r="3160" spans="2:4" x14ac:dyDescent="0.3">
      <c r="B3160" s="16">
        <v>3128</v>
      </c>
      <c r="C3160" s="51">
        <v>0.25892908394057751</v>
      </c>
      <c r="D3160" s="52">
        <v>1.0897142459801612E-2</v>
      </c>
    </row>
    <row r="3161" spans="2:4" x14ac:dyDescent="0.3">
      <c r="B3161" s="16">
        <v>3129</v>
      </c>
      <c r="C3161" s="51">
        <v>0.25196527978431782</v>
      </c>
      <c r="D3161" s="52">
        <v>3.319691329622719E-2</v>
      </c>
    </row>
    <row r="3162" spans="2:4" x14ac:dyDescent="0.3">
      <c r="B3162" s="16">
        <v>3130</v>
      </c>
      <c r="C3162" s="51">
        <v>0.26801931572305226</v>
      </c>
      <c r="D3162" s="52">
        <v>6.3717741141869594E-2</v>
      </c>
    </row>
    <row r="3163" spans="2:4" x14ac:dyDescent="0.3">
      <c r="B3163" s="16">
        <v>3131</v>
      </c>
      <c r="C3163" s="51">
        <v>0.25837564069649027</v>
      </c>
      <c r="D3163" s="52">
        <v>7.4225940454672124E-2</v>
      </c>
    </row>
    <row r="3164" spans="2:4" x14ac:dyDescent="0.3">
      <c r="B3164" s="16">
        <v>3132</v>
      </c>
      <c r="C3164" s="51">
        <v>0.26150208292891614</v>
      </c>
      <c r="D3164" s="52">
        <v>3.7302979389485701E-2</v>
      </c>
    </row>
    <row r="3165" spans="2:4" x14ac:dyDescent="0.3">
      <c r="B3165" s="16">
        <v>3133</v>
      </c>
      <c r="C3165" s="51">
        <v>0.26118220318430041</v>
      </c>
      <c r="D3165" s="52">
        <v>2.0345449428957163E-2</v>
      </c>
    </row>
    <row r="3166" spans="2:4" x14ac:dyDescent="0.3">
      <c r="B3166" s="16">
        <v>3134</v>
      </c>
      <c r="C3166" s="51">
        <v>0.25873281400504955</v>
      </c>
      <c r="D3166" s="52">
        <v>8.1672999078810024E-2</v>
      </c>
    </row>
    <row r="3167" spans="2:4" x14ac:dyDescent="0.3">
      <c r="B3167" s="16">
        <v>3135</v>
      </c>
      <c r="C3167" s="51">
        <v>0.24997857464856682</v>
      </c>
      <c r="D3167" s="52">
        <v>4.7658941563510568E-2</v>
      </c>
    </row>
    <row r="3168" spans="2:4" x14ac:dyDescent="0.3">
      <c r="B3168" s="16">
        <v>3136</v>
      </c>
      <c r="C3168" s="51">
        <v>0.25540347088268034</v>
      </c>
      <c r="D3168" s="52">
        <v>6.1127870478162698E-2</v>
      </c>
    </row>
    <row r="3169" spans="2:4" x14ac:dyDescent="0.3">
      <c r="B3169" s="16">
        <v>3137</v>
      </c>
      <c r="C3169" s="51">
        <v>0.26435498450190403</v>
      </c>
      <c r="D3169" s="52">
        <v>4.7318865833823526E-2</v>
      </c>
    </row>
    <row r="3170" spans="2:4" x14ac:dyDescent="0.3">
      <c r="B3170" s="16">
        <v>3138</v>
      </c>
      <c r="C3170" s="51">
        <v>0.26520881047768396</v>
      </c>
      <c r="D3170" s="52">
        <v>7.3436281040695162E-2</v>
      </c>
    </row>
    <row r="3171" spans="2:4" x14ac:dyDescent="0.3">
      <c r="B3171" s="16">
        <v>3139</v>
      </c>
      <c r="C3171" s="51">
        <v>0.25223491909055024</v>
      </c>
      <c r="D3171" s="52">
        <v>3.1831953747439731E-2</v>
      </c>
    </row>
    <row r="3172" spans="2:4" x14ac:dyDescent="0.3">
      <c r="B3172" s="16">
        <v>3140</v>
      </c>
      <c r="C3172" s="51">
        <v>0.27029669152859154</v>
      </c>
      <c r="D3172" s="52">
        <v>2.9358350919509883E-2</v>
      </c>
    </row>
    <row r="3173" spans="2:4" x14ac:dyDescent="0.3">
      <c r="B3173" s="16">
        <v>3141</v>
      </c>
      <c r="C3173" s="51">
        <v>0.26552083851180336</v>
      </c>
      <c r="D3173" s="52">
        <v>4.5685371440536228E-2</v>
      </c>
    </row>
    <row r="3174" spans="2:4" x14ac:dyDescent="0.3">
      <c r="B3174" s="16">
        <v>3142</v>
      </c>
      <c r="C3174" s="51">
        <v>0.26336114140228178</v>
      </c>
      <c r="D3174" s="52">
        <v>2.9492167588532445E-2</v>
      </c>
    </row>
    <row r="3175" spans="2:4" x14ac:dyDescent="0.3">
      <c r="B3175" s="16">
        <v>3143</v>
      </c>
      <c r="C3175" s="51">
        <v>0.26383119982602371</v>
      </c>
      <c r="D3175" s="52">
        <v>0.10768445048477272</v>
      </c>
    </row>
    <row r="3176" spans="2:4" x14ac:dyDescent="0.3">
      <c r="B3176" s="16">
        <v>3144</v>
      </c>
      <c r="C3176" s="51">
        <v>0.2543960399363388</v>
      </c>
      <c r="D3176" s="52">
        <v>6.487953531795515E-2</v>
      </c>
    </row>
    <row r="3177" spans="2:4" x14ac:dyDescent="0.3">
      <c r="B3177" s="16">
        <v>3145</v>
      </c>
      <c r="C3177" s="51">
        <v>0.25863421642160583</v>
      </c>
      <c r="D3177" s="52">
        <v>5.7710434629718387E-2</v>
      </c>
    </row>
    <row r="3178" spans="2:4" x14ac:dyDescent="0.3">
      <c r="B3178" s="16">
        <v>3146</v>
      </c>
      <c r="C3178" s="51">
        <v>0.25484610380532918</v>
      </c>
      <c r="D3178" s="52">
        <v>2.9613909367645578E-2</v>
      </c>
    </row>
    <row r="3179" spans="2:4" x14ac:dyDescent="0.3">
      <c r="B3179" s="16">
        <v>3147</v>
      </c>
      <c r="C3179" s="51">
        <v>0.30101523148770015</v>
      </c>
      <c r="D3179" s="52">
        <v>7.9056168936844168E-2</v>
      </c>
    </row>
    <row r="3180" spans="2:4" x14ac:dyDescent="0.3">
      <c r="B3180" s="16">
        <v>3148</v>
      </c>
      <c r="C3180" s="51">
        <v>0.26295836006003009</v>
      </c>
      <c r="D3180" s="52">
        <v>4.1667656788571324E-2</v>
      </c>
    </row>
    <row r="3181" spans="2:4" x14ac:dyDescent="0.3">
      <c r="B3181" s="16">
        <v>3149</v>
      </c>
      <c r="C3181" s="51">
        <v>0.27838738578598538</v>
      </c>
      <c r="D3181" s="52">
        <v>5.5909583418177769E-2</v>
      </c>
    </row>
    <row r="3182" spans="2:4" x14ac:dyDescent="0.3">
      <c r="B3182" s="16">
        <v>3150</v>
      </c>
      <c r="C3182" s="51">
        <v>0.29666743741577989</v>
      </c>
      <c r="D3182" s="52">
        <v>5.1140573690489327E-2</v>
      </c>
    </row>
    <row r="3183" spans="2:4" x14ac:dyDescent="0.3">
      <c r="B3183" s="16">
        <v>3151</v>
      </c>
      <c r="C3183" s="51">
        <v>0.25603188631983093</v>
      </c>
      <c r="D3183" s="52">
        <v>3.9305949620756744E-2</v>
      </c>
    </row>
    <row r="3184" spans="2:4" x14ac:dyDescent="0.3">
      <c r="B3184" s="16">
        <v>3152</v>
      </c>
      <c r="C3184" s="51">
        <v>0.27355380091063575</v>
      </c>
      <c r="D3184" s="52">
        <v>8.2287433295483922E-2</v>
      </c>
    </row>
    <row r="3185" spans="2:4" x14ac:dyDescent="0.3">
      <c r="B3185" s="16">
        <v>3153</v>
      </c>
      <c r="C3185" s="51">
        <v>0.24054528735503866</v>
      </c>
      <c r="D3185" s="52">
        <v>1.8151814712019841E-2</v>
      </c>
    </row>
    <row r="3186" spans="2:4" x14ac:dyDescent="0.3">
      <c r="B3186" s="16">
        <v>3154</v>
      </c>
      <c r="C3186" s="51">
        <v>0.27052871834775744</v>
      </c>
      <c r="D3186" s="52">
        <v>6.3710496857075943E-2</v>
      </c>
    </row>
    <row r="3187" spans="2:4" x14ac:dyDescent="0.3">
      <c r="B3187" s="16">
        <v>3155</v>
      </c>
      <c r="C3187" s="51">
        <v>0.28043244452167598</v>
      </c>
      <c r="D3187" s="52">
        <v>2.8939152497280025E-2</v>
      </c>
    </row>
    <row r="3188" spans="2:4" x14ac:dyDescent="0.3">
      <c r="B3188" s="16">
        <v>3156</v>
      </c>
      <c r="C3188" s="51">
        <v>0.26384647462810396</v>
      </c>
      <c r="D3188" s="52">
        <v>7.1141019084203755E-2</v>
      </c>
    </row>
    <row r="3189" spans="2:4" x14ac:dyDescent="0.3">
      <c r="B3189" s="16">
        <v>3157</v>
      </c>
      <c r="C3189" s="51">
        <v>0.27485926861972826</v>
      </c>
      <c r="D3189" s="52">
        <v>4.066182034134451E-2</v>
      </c>
    </row>
    <row r="3190" spans="2:4" x14ac:dyDescent="0.3">
      <c r="B3190" s="16">
        <v>3158</v>
      </c>
      <c r="C3190" s="51">
        <v>0.27844438199146276</v>
      </c>
      <c r="D3190" s="52">
        <v>2.971392035061704E-2</v>
      </c>
    </row>
    <row r="3191" spans="2:4" x14ac:dyDescent="0.3">
      <c r="B3191" s="16">
        <v>3159</v>
      </c>
      <c r="C3191" s="51">
        <v>0.24757413056619143</v>
      </c>
      <c r="D3191" s="52">
        <v>5.6393832317514464E-2</v>
      </c>
    </row>
    <row r="3192" spans="2:4" x14ac:dyDescent="0.3">
      <c r="B3192" s="16">
        <v>3160</v>
      </c>
      <c r="C3192" s="51">
        <v>0.25940304912186285</v>
      </c>
      <c r="D3192" s="52">
        <v>2.9262328188135272E-2</v>
      </c>
    </row>
    <row r="3193" spans="2:4" x14ac:dyDescent="0.3">
      <c r="B3193" s="16">
        <v>3161</v>
      </c>
      <c r="C3193" s="51">
        <v>0.27650570987618256</v>
      </c>
      <c r="D3193" s="52">
        <v>5.0969986103403649E-2</v>
      </c>
    </row>
    <row r="3194" spans="2:4" x14ac:dyDescent="0.3">
      <c r="B3194" s="16">
        <v>3162</v>
      </c>
      <c r="C3194" s="51">
        <v>0.26674109616898828</v>
      </c>
      <c r="D3194" s="52">
        <v>3.5255282145375044E-2</v>
      </c>
    </row>
    <row r="3195" spans="2:4" x14ac:dyDescent="0.3">
      <c r="B3195" s="16">
        <v>3163</v>
      </c>
      <c r="C3195" s="51">
        <v>0.26544720965461821</v>
      </c>
      <c r="D3195" s="52">
        <v>7.5000704716916625E-2</v>
      </c>
    </row>
    <row r="3196" spans="2:4" x14ac:dyDescent="0.3">
      <c r="B3196" s="16">
        <v>3164</v>
      </c>
      <c r="C3196" s="51">
        <v>0.29019994104078728</v>
      </c>
      <c r="D3196" s="52">
        <v>5.5677274291799542E-2</v>
      </c>
    </row>
    <row r="3197" spans="2:4" x14ac:dyDescent="0.3">
      <c r="B3197" s="16">
        <v>3165</v>
      </c>
      <c r="C3197" s="51">
        <v>0.27875150778735236</v>
      </c>
      <c r="D3197" s="52">
        <v>2.3006584350042689E-2</v>
      </c>
    </row>
    <row r="3198" spans="2:4" x14ac:dyDescent="0.3">
      <c r="B3198" s="16">
        <v>3166</v>
      </c>
      <c r="C3198" s="51">
        <v>0.26422040164938443</v>
      </c>
      <c r="D3198" s="52">
        <v>5.5952176688626468E-2</v>
      </c>
    </row>
    <row r="3199" spans="2:4" x14ac:dyDescent="0.3">
      <c r="B3199" s="16">
        <v>3167</v>
      </c>
      <c r="C3199" s="51">
        <v>0.27802946446763882</v>
      </c>
      <c r="D3199" s="52">
        <v>4.1936978826846133E-2</v>
      </c>
    </row>
    <row r="3200" spans="2:4" x14ac:dyDescent="0.3">
      <c r="B3200" s="16">
        <v>3168</v>
      </c>
      <c r="C3200" s="51">
        <v>0.26322673180029355</v>
      </c>
      <c r="D3200" s="52">
        <v>3.9787953892829603E-3</v>
      </c>
    </row>
    <row r="3201" spans="2:4" x14ac:dyDescent="0.3">
      <c r="B3201" s="16">
        <v>3169</v>
      </c>
      <c r="C3201" s="51">
        <v>0.26928396535809895</v>
      </c>
      <c r="D3201" s="52">
        <v>5.7328813678910059E-2</v>
      </c>
    </row>
    <row r="3202" spans="2:4" x14ac:dyDescent="0.3">
      <c r="B3202" s="16">
        <v>3170</v>
      </c>
      <c r="C3202" s="51">
        <v>0.26049911675355159</v>
      </c>
      <c r="D3202" s="52">
        <v>3.5377170493581217E-2</v>
      </c>
    </row>
    <row r="3203" spans="2:4" x14ac:dyDescent="0.3">
      <c r="B3203" s="16">
        <v>3171</v>
      </c>
      <c r="C3203" s="51">
        <v>0.25476797882539104</v>
      </c>
      <c r="D3203" s="52">
        <v>2.817562023701408E-2</v>
      </c>
    </row>
    <row r="3204" spans="2:4" x14ac:dyDescent="0.3">
      <c r="B3204" s="16">
        <v>3172</v>
      </c>
      <c r="C3204" s="51">
        <v>0.25781914133837924</v>
      </c>
      <c r="D3204" s="52">
        <v>0.11209490939440134</v>
      </c>
    </row>
    <row r="3205" spans="2:4" x14ac:dyDescent="0.3">
      <c r="B3205" s="16">
        <v>3173</v>
      </c>
      <c r="C3205" s="51">
        <v>0.25472372455263975</v>
      </c>
      <c r="D3205" s="52">
        <v>5.5424039222848887E-2</v>
      </c>
    </row>
    <row r="3206" spans="2:4" x14ac:dyDescent="0.3">
      <c r="B3206" s="16">
        <v>3174</v>
      </c>
      <c r="C3206" s="51">
        <v>0.27778912938205536</v>
      </c>
      <c r="D3206" s="52">
        <v>5.3889466299820145E-2</v>
      </c>
    </row>
    <row r="3207" spans="2:4" x14ac:dyDescent="0.3">
      <c r="B3207" s="16">
        <v>3175</v>
      </c>
      <c r="C3207" s="51">
        <v>0.26284750516499211</v>
      </c>
      <c r="D3207" s="52">
        <v>6.2339454789838801E-2</v>
      </c>
    </row>
    <row r="3208" spans="2:4" x14ac:dyDescent="0.3">
      <c r="B3208" s="16">
        <v>3176</v>
      </c>
      <c r="C3208" s="51">
        <v>0.27022146481666243</v>
      </c>
      <c r="D3208" s="52">
        <v>6.3755951674798916E-2</v>
      </c>
    </row>
    <row r="3209" spans="2:4" x14ac:dyDescent="0.3">
      <c r="B3209" s="16">
        <v>3177</v>
      </c>
      <c r="C3209" s="51">
        <v>0.26551234166171139</v>
      </c>
      <c r="D3209" s="52">
        <v>5.4599672279991018E-4</v>
      </c>
    </row>
    <row r="3210" spans="2:4" x14ac:dyDescent="0.3">
      <c r="B3210" s="16">
        <v>3178</v>
      </c>
      <c r="C3210" s="51">
        <v>0.26265754613432529</v>
      </c>
      <c r="D3210" s="52">
        <v>6.1847111710647273E-2</v>
      </c>
    </row>
    <row r="3211" spans="2:4" x14ac:dyDescent="0.3">
      <c r="B3211" s="16">
        <v>3179</v>
      </c>
      <c r="C3211" s="51">
        <v>0.26824636303444932</v>
      </c>
      <c r="D3211" s="52">
        <v>8.6689203516929769E-2</v>
      </c>
    </row>
    <row r="3212" spans="2:4" x14ac:dyDescent="0.3">
      <c r="B3212" s="16">
        <v>3180</v>
      </c>
      <c r="C3212" s="51">
        <v>0.24491425139488401</v>
      </c>
      <c r="D3212" s="52">
        <v>7.7950207486695469E-2</v>
      </c>
    </row>
    <row r="3213" spans="2:4" x14ac:dyDescent="0.3">
      <c r="B3213" s="16">
        <v>3181</v>
      </c>
      <c r="C3213" s="51">
        <v>0.27518318792076768</v>
      </c>
      <c r="D3213" s="52">
        <v>5.6046987719354888E-2</v>
      </c>
    </row>
    <row r="3214" spans="2:4" x14ac:dyDescent="0.3">
      <c r="B3214" s="16">
        <v>3182</v>
      </c>
      <c r="C3214" s="51">
        <v>0.26118495517042439</v>
      </c>
      <c r="D3214" s="52">
        <v>2.7732662319847244E-2</v>
      </c>
    </row>
    <row r="3215" spans="2:4" x14ac:dyDescent="0.3">
      <c r="B3215" s="16">
        <v>3183</v>
      </c>
      <c r="C3215" s="51">
        <v>0.29453290293651363</v>
      </c>
      <c r="D3215" s="52">
        <v>3.616840976142395E-2</v>
      </c>
    </row>
    <row r="3216" spans="2:4" x14ac:dyDescent="0.3">
      <c r="B3216" s="16">
        <v>3184</v>
      </c>
      <c r="C3216" s="51">
        <v>0.25286717660292068</v>
      </c>
      <c r="D3216" s="52">
        <v>5.2085797403651254E-2</v>
      </c>
    </row>
    <row r="3217" spans="2:4" x14ac:dyDescent="0.3">
      <c r="B3217" s="16">
        <v>3185</v>
      </c>
      <c r="C3217" s="51">
        <v>0.25367038032366851</v>
      </c>
      <c r="D3217" s="52">
        <v>2.1892668204671346E-2</v>
      </c>
    </row>
    <row r="3218" spans="2:4" x14ac:dyDescent="0.3">
      <c r="B3218" s="16">
        <v>3186</v>
      </c>
      <c r="C3218" s="51">
        <v>0.26516201358378966</v>
      </c>
      <c r="D3218" s="52">
        <v>3.1771402915051566E-2</v>
      </c>
    </row>
    <row r="3219" spans="2:4" x14ac:dyDescent="0.3">
      <c r="B3219" s="16">
        <v>3187</v>
      </c>
      <c r="C3219" s="51">
        <v>0.25793854359152313</v>
      </c>
      <c r="D3219" s="52">
        <v>1.3562708904051451E-2</v>
      </c>
    </row>
    <row r="3220" spans="2:4" x14ac:dyDescent="0.3">
      <c r="B3220" s="16">
        <v>3188</v>
      </c>
      <c r="C3220" s="51">
        <v>0.28794910085883069</v>
      </c>
      <c r="D3220" s="52">
        <v>4.6520137301399068E-2</v>
      </c>
    </row>
    <row r="3221" spans="2:4" x14ac:dyDescent="0.3">
      <c r="B3221" s="16">
        <v>3189</v>
      </c>
      <c r="C3221" s="51">
        <v>0.26166236618574196</v>
      </c>
      <c r="D3221" s="52">
        <v>1.753937134547897E-2</v>
      </c>
    </row>
    <row r="3222" spans="2:4" x14ac:dyDescent="0.3">
      <c r="B3222" s="16">
        <v>3190</v>
      </c>
      <c r="C3222" s="51">
        <v>0.24462114526225492</v>
      </c>
      <c r="D3222" s="52">
        <v>5.7741759847097431E-2</v>
      </c>
    </row>
    <row r="3223" spans="2:4" x14ac:dyDescent="0.3">
      <c r="B3223" s="16">
        <v>3191</v>
      </c>
      <c r="C3223" s="51">
        <v>0.27029617965579339</v>
      </c>
      <c r="D3223" s="52">
        <v>5.2744864549329425E-2</v>
      </c>
    </row>
    <row r="3224" spans="2:4" x14ac:dyDescent="0.3">
      <c r="B3224" s="16">
        <v>3192</v>
      </c>
      <c r="C3224" s="51">
        <v>0.25352997333803479</v>
      </c>
      <c r="D3224" s="52">
        <v>6.333827432872649E-2</v>
      </c>
    </row>
    <row r="3225" spans="2:4" x14ac:dyDescent="0.3">
      <c r="B3225" s="16">
        <v>3193</v>
      </c>
      <c r="C3225" s="51">
        <v>0.27250062448896745</v>
      </c>
      <c r="D3225" s="52">
        <v>7.1479607672455328E-3</v>
      </c>
    </row>
    <row r="3226" spans="2:4" x14ac:dyDescent="0.3">
      <c r="B3226" s="16">
        <v>3194</v>
      </c>
      <c r="C3226" s="51">
        <v>0.28252900234589018</v>
      </c>
      <c r="D3226" s="52">
        <v>6.4018637533935829E-2</v>
      </c>
    </row>
    <row r="3227" spans="2:4" x14ac:dyDescent="0.3">
      <c r="B3227" s="16">
        <v>3195</v>
      </c>
      <c r="C3227" s="51">
        <v>0.27170735540294694</v>
      </c>
      <c r="D3227" s="52">
        <v>4.7604560767703683E-2</v>
      </c>
    </row>
    <row r="3228" spans="2:4" x14ac:dyDescent="0.3">
      <c r="B3228" s="16">
        <v>3196</v>
      </c>
      <c r="C3228" s="51">
        <v>0.25357616906459041</v>
      </c>
      <c r="D3228" s="52">
        <v>9.6617653855012336E-2</v>
      </c>
    </row>
    <row r="3229" spans="2:4" x14ac:dyDescent="0.3">
      <c r="B3229" s="16">
        <v>3197</v>
      </c>
      <c r="C3229" s="51">
        <v>0.25773345792679642</v>
      </c>
      <c r="D3229" s="52">
        <v>2.7942085458554405E-2</v>
      </c>
    </row>
    <row r="3230" spans="2:4" x14ac:dyDescent="0.3">
      <c r="B3230" s="16">
        <v>3198</v>
      </c>
      <c r="C3230" s="51">
        <v>0.27662295582331031</v>
      </c>
      <c r="D3230" s="52">
        <v>7.0099239314822384E-2</v>
      </c>
    </row>
    <row r="3231" spans="2:4" x14ac:dyDescent="0.3">
      <c r="B3231" s="16">
        <v>3199</v>
      </c>
      <c r="C3231" s="51">
        <v>0.26179608417130573</v>
      </c>
      <c r="D3231" s="52">
        <v>3.5862307172654533E-2</v>
      </c>
    </row>
    <row r="3232" spans="2:4" x14ac:dyDescent="0.3">
      <c r="B3232" s="16">
        <v>3200</v>
      </c>
      <c r="C3232" s="51">
        <v>0.27088477601251415</v>
      </c>
      <c r="D3232" s="52">
        <v>4.1552015377636767E-2</v>
      </c>
    </row>
    <row r="3233" spans="2:4" x14ac:dyDescent="0.3">
      <c r="B3233" s="16">
        <v>3201</v>
      </c>
      <c r="C3233" s="51">
        <v>0.26643597479797326</v>
      </c>
      <c r="D3233" s="52">
        <v>7.2174919874088903E-2</v>
      </c>
    </row>
    <row r="3234" spans="2:4" x14ac:dyDescent="0.3">
      <c r="B3234" s="16">
        <v>3202</v>
      </c>
      <c r="C3234" s="51">
        <v>0.2621472022747553</v>
      </c>
      <c r="D3234" s="52">
        <v>6.834182916190662E-2</v>
      </c>
    </row>
    <row r="3235" spans="2:4" x14ac:dyDescent="0.3">
      <c r="B3235" s="16">
        <v>3203</v>
      </c>
      <c r="C3235" s="51">
        <v>0.26847498453277102</v>
      </c>
      <c r="D3235" s="52">
        <v>4.8450780332788018E-2</v>
      </c>
    </row>
    <row r="3236" spans="2:4" x14ac:dyDescent="0.3">
      <c r="B3236" s="16">
        <v>3204</v>
      </c>
      <c r="C3236" s="51">
        <v>0.25771160321845593</v>
      </c>
      <c r="D3236" s="52">
        <v>5.9192584861347874E-2</v>
      </c>
    </row>
    <row r="3237" spans="2:4" x14ac:dyDescent="0.3">
      <c r="B3237" s="16">
        <v>3205</v>
      </c>
      <c r="C3237" s="51">
        <v>0.2626860098745486</v>
      </c>
      <c r="D3237" s="52">
        <v>-4.4840534327671225E-3</v>
      </c>
    </row>
    <row r="3238" spans="2:4" x14ac:dyDescent="0.3">
      <c r="B3238" s="16">
        <v>3206</v>
      </c>
      <c r="C3238" s="51">
        <v>0.23330887477102635</v>
      </c>
      <c r="D3238" s="52">
        <v>7.3260728011415796E-2</v>
      </c>
    </row>
    <row r="3239" spans="2:4" x14ac:dyDescent="0.3">
      <c r="B3239" s="16">
        <v>3207</v>
      </c>
      <c r="C3239" s="51">
        <v>0.26930815771972016</v>
      </c>
      <c r="D3239" s="52">
        <v>9.2555635084791976E-2</v>
      </c>
    </row>
    <row r="3240" spans="2:4" x14ac:dyDescent="0.3">
      <c r="B3240" s="16">
        <v>3208</v>
      </c>
      <c r="C3240" s="51">
        <v>0.27467276606519947</v>
      </c>
      <c r="D3240" s="52">
        <v>6.8601856756585755E-2</v>
      </c>
    </row>
    <row r="3241" spans="2:4" x14ac:dyDescent="0.3">
      <c r="B3241" s="16">
        <v>3209</v>
      </c>
      <c r="C3241" s="51">
        <v>0.25800255892751173</v>
      </c>
      <c r="D3241" s="52">
        <v>5.686795134717075E-2</v>
      </c>
    </row>
    <row r="3242" spans="2:4" x14ac:dyDescent="0.3">
      <c r="B3242" s="16">
        <v>3210</v>
      </c>
      <c r="C3242" s="51">
        <v>0.26406564492676415</v>
      </c>
      <c r="D3242" s="52">
        <v>6.867013765368804E-2</v>
      </c>
    </row>
    <row r="3243" spans="2:4" x14ac:dyDescent="0.3">
      <c r="B3243" s="16">
        <v>3211</v>
      </c>
      <c r="C3243" s="51">
        <v>0.25790141258126348</v>
      </c>
      <c r="D3243" s="52">
        <v>8.5646040566741577E-2</v>
      </c>
    </row>
    <row r="3244" spans="2:4" x14ac:dyDescent="0.3">
      <c r="B3244" s="16">
        <v>3212</v>
      </c>
      <c r="C3244" s="51">
        <v>0.26715861534188351</v>
      </c>
      <c r="D3244" s="52">
        <v>7.6140547535800684E-2</v>
      </c>
    </row>
    <row r="3245" spans="2:4" x14ac:dyDescent="0.3">
      <c r="B3245" s="16">
        <v>3213</v>
      </c>
      <c r="C3245" s="51">
        <v>0.27685556135672335</v>
      </c>
      <c r="D3245" s="52">
        <v>5.926680087238035E-2</v>
      </c>
    </row>
    <row r="3246" spans="2:4" x14ac:dyDescent="0.3">
      <c r="B3246" s="16">
        <v>3214</v>
      </c>
      <c r="C3246" s="51">
        <v>0.2580515630589999</v>
      </c>
      <c r="D3246" s="52">
        <v>5.0584965913775107E-2</v>
      </c>
    </row>
    <row r="3247" spans="2:4" x14ac:dyDescent="0.3">
      <c r="B3247" s="16">
        <v>3215</v>
      </c>
      <c r="C3247" s="51">
        <v>0.25589893174415951</v>
      </c>
      <c r="D3247" s="52">
        <v>1.9882495378819219E-2</v>
      </c>
    </row>
    <row r="3248" spans="2:4" x14ac:dyDescent="0.3">
      <c r="B3248" s="16">
        <v>3216</v>
      </c>
      <c r="C3248" s="51">
        <v>0.2836156336123648</v>
      </c>
      <c r="D3248" s="52">
        <v>3.0906785645446761E-2</v>
      </c>
    </row>
    <row r="3249" spans="2:4" x14ac:dyDescent="0.3">
      <c r="B3249" s="16">
        <v>3217</v>
      </c>
      <c r="C3249" s="51">
        <v>0.26002942480661667</v>
      </c>
      <c r="D3249" s="52">
        <v>7.4008555484393557E-2</v>
      </c>
    </row>
    <row r="3250" spans="2:4" x14ac:dyDescent="0.3">
      <c r="B3250" s="16">
        <v>3218</v>
      </c>
      <c r="C3250" s="51">
        <v>0.27054585770667666</v>
      </c>
      <c r="D3250" s="52">
        <v>5.4019895163760219E-2</v>
      </c>
    </row>
    <row r="3251" spans="2:4" x14ac:dyDescent="0.3">
      <c r="B3251" s="16">
        <v>3219</v>
      </c>
      <c r="C3251" s="51">
        <v>0.26146366518650449</v>
      </c>
      <c r="D3251" s="52">
        <v>3.5901706288002704E-2</v>
      </c>
    </row>
    <row r="3252" spans="2:4" x14ac:dyDescent="0.3">
      <c r="B3252" s="16">
        <v>3220</v>
      </c>
      <c r="C3252" s="51">
        <v>0.26108737996101716</v>
      </c>
      <c r="D3252" s="52">
        <v>7.9859105176334405E-2</v>
      </c>
    </row>
    <row r="3253" spans="2:4" x14ac:dyDescent="0.3">
      <c r="B3253" s="16">
        <v>3221</v>
      </c>
      <c r="C3253" s="51">
        <v>0.26521219805074531</v>
      </c>
      <c r="D3253" s="52">
        <v>6.3117128601324304E-2</v>
      </c>
    </row>
    <row r="3254" spans="2:4" x14ac:dyDescent="0.3">
      <c r="B3254" s="16">
        <v>3222</v>
      </c>
      <c r="C3254" s="51">
        <v>0.26879609368862989</v>
      </c>
      <c r="D3254" s="52">
        <v>8.7364969058958797E-2</v>
      </c>
    </row>
    <row r="3255" spans="2:4" x14ac:dyDescent="0.3">
      <c r="B3255" s="16">
        <v>3223</v>
      </c>
      <c r="C3255" s="51">
        <v>0.24964997216098431</v>
      </c>
      <c r="D3255" s="52">
        <v>6.2329384119820218E-2</v>
      </c>
    </row>
    <row r="3256" spans="2:4" x14ac:dyDescent="0.3">
      <c r="B3256" s="16">
        <v>3224</v>
      </c>
      <c r="C3256" s="51">
        <v>0.262052303911537</v>
      </c>
      <c r="D3256" s="52">
        <v>5.3211599907406051E-2</v>
      </c>
    </row>
    <row r="3257" spans="2:4" x14ac:dyDescent="0.3">
      <c r="B3257" s="16">
        <v>3225</v>
      </c>
      <c r="C3257" s="51">
        <v>0.29011167885649858</v>
      </c>
      <c r="D3257" s="52">
        <v>4.0306210653798448E-2</v>
      </c>
    </row>
    <row r="3258" spans="2:4" x14ac:dyDescent="0.3">
      <c r="B3258" s="16">
        <v>3226</v>
      </c>
      <c r="C3258" s="51">
        <v>0.27345198037849483</v>
      </c>
      <c r="D3258" s="52">
        <v>-9.6210559239121377E-4</v>
      </c>
    </row>
    <row r="3259" spans="2:4" x14ac:dyDescent="0.3">
      <c r="B3259" s="16">
        <v>3227</v>
      </c>
      <c r="C3259" s="51">
        <v>0.26570210790203758</v>
      </c>
      <c r="D3259" s="52">
        <v>0.11551260938089959</v>
      </c>
    </row>
    <row r="3260" spans="2:4" x14ac:dyDescent="0.3">
      <c r="B3260" s="16">
        <v>3228</v>
      </c>
      <c r="C3260" s="51">
        <v>0.26303666364674588</v>
      </c>
      <c r="D3260" s="52">
        <v>5.361464294113448E-2</v>
      </c>
    </row>
    <row r="3261" spans="2:4" x14ac:dyDescent="0.3">
      <c r="B3261" s="16">
        <v>3229</v>
      </c>
      <c r="C3261" s="51">
        <v>0.27117965328649812</v>
      </c>
      <c r="D3261" s="52">
        <v>7.5770072097329805E-2</v>
      </c>
    </row>
    <row r="3262" spans="2:4" x14ac:dyDescent="0.3">
      <c r="B3262" s="16">
        <v>3230</v>
      </c>
      <c r="C3262" s="51">
        <v>0.25953081282196799</v>
      </c>
      <c r="D3262" s="52">
        <v>4.7235835470572737E-2</v>
      </c>
    </row>
    <row r="3263" spans="2:4" x14ac:dyDescent="0.3">
      <c r="B3263" s="16">
        <v>3231</v>
      </c>
      <c r="C3263" s="51">
        <v>0.26934901710422338</v>
      </c>
      <c r="D3263" s="52">
        <v>3.9237686118581992E-2</v>
      </c>
    </row>
    <row r="3264" spans="2:4" x14ac:dyDescent="0.3">
      <c r="B3264" s="16">
        <v>3232</v>
      </c>
      <c r="C3264" s="51">
        <v>0.26223512986233138</v>
      </c>
      <c r="D3264" s="52">
        <v>-1.2959311272241088E-2</v>
      </c>
    </row>
    <row r="3265" spans="2:4" x14ac:dyDescent="0.3">
      <c r="B3265" s="16">
        <v>3233</v>
      </c>
      <c r="C3265" s="51">
        <v>0.26333813690834101</v>
      </c>
      <c r="D3265" s="52">
        <v>6.7063763464486781E-2</v>
      </c>
    </row>
    <row r="3266" spans="2:4" x14ac:dyDescent="0.3">
      <c r="B3266" s="16">
        <v>3234</v>
      </c>
      <c r="C3266" s="51">
        <v>0.25946445167770521</v>
      </c>
      <c r="D3266" s="52">
        <v>4.460344160226927E-2</v>
      </c>
    </row>
    <row r="3267" spans="2:4" x14ac:dyDescent="0.3">
      <c r="B3267" s="16">
        <v>3235</v>
      </c>
      <c r="C3267" s="51">
        <v>0.26267891132234961</v>
      </c>
      <c r="D3267" s="52">
        <v>6.7875037989349032E-2</v>
      </c>
    </row>
    <row r="3268" spans="2:4" x14ac:dyDescent="0.3">
      <c r="B3268" s="16">
        <v>3236</v>
      </c>
      <c r="C3268" s="51">
        <v>0.25437261146296297</v>
      </c>
      <c r="D3268" s="52">
        <v>5.7207825875569801E-2</v>
      </c>
    </row>
    <row r="3269" spans="2:4" x14ac:dyDescent="0.3">
      <c r="B3269" s="16">
        <v>3237</v>
      </c>
      <c r="C3269" s="51">
        <v>0.26823387415942845</v>
      </c>
      <c r="D3269" s="52">
        <v>7.5708057282160179E-2</v>
      </c>
    </row>
    <row r="3270" spans="2:4" x14ac:dyDescent="0.3">
      <c r="B3270" s="16">
        <v>3238</v>
      </c>
      <c r="C3270" s="51">
        <v>0.25509603133897352</v>
      </c>
      <c r="D3270" s="52">
        <v>3.924237412922775E-2</v>
      </c>
    </row>
    <row r="3271" spans="2:4" x14ac:dyDescent="0.3">
      <c r="B3271" s="16">
        <v>3239</v>
      </c>
      <c r="C3271" s="51">
        <v>0.26673333629399121</v>
      </c>
      <c r="D3271" s="52">
        <v>6.8972575293741831E-2</v>
      </c>
    </row>
    <row r="3272" spans="2:4" x14ac:dyDescent="0.3">
      <c r="B3272" s="16">
        <v>3240</v>
      </c>
      <c r="C3272" s="51">
        <v>0.27508396459156292</v>
      </c>
      <c r="D3272" s="52">
        <v>4.085136189349698E-2</v>
      </c>
    </row>
    <row r="3273" spans="2:4" x14ac:dyDescent="0.3">
      <c r="B3273" s="16">
        <v>3241</v>
      </c>
      <c r="C3273" s="51">
        <v>0.2636395211397945</v>
      </c>
      <c r="D3273" s="52">
        <v>8.1504551714804974E-3</v>
      </c>
    </row>
    <row r="3274" spans="2:4" x14ac:dyDescent="0.3">
      <c r="B3274" s="16">
        <v>3242</v>
      </c>
      <c r="C3274" s="51">
        <v>0.2626896934152454</v>
      </c>
      <c r="D3274" s="52">
        <v>5.230168883484082E-2</v>
      </c>
    </row>
    <row r="3275" spans="2:4" x14ac:dyDescent="0.3">
      <c r="B3275" s="16">
        <v>3243</v>
      </c>
      <c r="C3275" s="51">
        <v>0.27626837352399791</v>
      </c>
      <c r="D3275" s="52">
        <v>3.9235259061670344E-2</v>
      </c>
    </row>
    <row r="3276" spans="2:4" x14ac:dyDescent="0.3">
      <c r="B3276" s="16">
        <v>3244</v>
      </c>
      <c r="C3276" s="51">
        <v>0.28492047181614955</v>
      </c>
      <c r="D3276" s="52">
        <v>8.8118878143511992E-2</v>
      </c>
    </row>
    <row r="3277" spans="2:4" x14ac:dyDescent="0.3">
      <c r="B3277" s="16">
        <v>3245</v>
      </c>
      <c r="C3277" s="51">
        <v>0.26083803106898845</v>
      </c>
      <c r="D3277" s="52">
        <v>5.5375747866186223E-2</v>
      </c>
    </row>
    <row r="3278" spans="2:4" x14ac:dyDescent="0.3">
      <c r="B3278" s="16">
        <v>3246</v>
      </c>
      <c r="C3278" s="51">
        <v>0.27518431461411708</v>
      </c>
      <c r="D3278" s="52">
        <v>6.1422702118702252E-2</v>
      </c>
    </row>
    <row r="3279" spans="2:4" x14ac:dyDescent="0.3">
      <c r="B3279" s="16">
        <v>3247</v>
      </c>
      <c r="C3279" s="51">
        <v>0.25738392554854012</v>
      </c>
      <c r="D3279" s="52">
        <v>6.3051749079148553E-2</v>
      </c>
    </row>
    <row r="3280" spans="2:4" x14ac:dyDescent="0.3">
      <c r="B3280" s="16">
        <v>3248</v>
      </c>
      <c r="C3280" s="51">
        <v>0.25960708726276416</v>
      </c>
      <c r="D3280" s="52">
        <v>6.7334672654728339E-2</v>
      </c>
    </row>
    <row r="3281" spans="2:4" x14ac:dyDescent="0.3">
      <c r="B3281" s="16">
        <v>3249</v>
      </c>
      <c r="C3281" s="51">
        <v>0.28242093348021419</v>
      </c>
      <c r="D3281" s="52">
        <v>5.3628040533572396E-2</v>
      </c>
    </row>
    <row r="3282" spans="2:4" x14ac:dyDescent="0.3">
      <c r="B3282" s="16">
        <v>3250</v>
      </c>
      <c r="C3282" s="51">
        <v>0.26356412735154422</v>
      </c>
      <c r="D3282" s="52">
        <v>7.7546481033655135E-2</v>
      </c>
    </row>
    <row r="3283" spans="2:4" x14ac:dyDescent="0.3">
      <c r="B3283" s="16">
        <v>3251</v>
      </c>
      <c r="C3283" s="51">
        <v>0.26275778678069323</v>
      </c>
      <c r="D3283" s="52">
        <v>5.6853534138699272E-2</v>
      </c>
    </row>
    <row r="3284" spans="2:4" x14ac:dyDescent="0.3">
      <c r="B3284" s="16">
        <v>3252</v>
      </c>
      <c r="C3284" s="51">
        <v>0.26723462113406343</v>
      </c>
      <c r="D3284" s="52">
        <v>6.5752081741057261E-2</v>
      </c>
    </row>
    <row r="3285" spans="2:4" x14ac:dyDescent="0.3">
      <c r="B3285" s="16">
        <v>3253</v>
      </c>
      <c r="C3285" s="51">
        <v>0.26923474527857733</v>
      </c>
      <c r="D3285" s="52">
        <v>6.5156068740868281E-2</v>
      </c>
    </row>
    <row r="3286" spans="2:4" x14ac:dyDescent="0.3">
      <c r="B3286" s="16">
        <v>3254</v>
      </c>
      <c r="C3286" s="51">
        <v>0.25181300286824881</v>
      </c>
      <c r="D3286" s="52">
        <v>6.925744862973518E-2</v>
      </c>
    </row>
    <row r="3287" spans="2:4" x14ac:dyDescent="0.3">
      <c r="B3287" s="16">
        <v>3255</v>
      </c>
      <c r="C3287" s="51">
        <v>0.27240383469158924</v>
      </c>
      <c r="D3287" s="52">
        <v>4.3712482951312762E-2</v>
      </c>
    </row>
    <row r="3288" spans="2:4" x14ac:dyDescent="0.3">
      <c r="B3288" s="16">
        <v>3256</v>
      </c>
      <c r="C3288" s="51">
        <v>0.27427922555588824</v>
      </c>
      <c r="D3288" s="52">
        <v>8.710927539310058E-2</v>
      </c>
    </row>
    <row r="3289" spans="2:4" x14ac:dyDescent="0.3">
      <c r="B3289" s="16">
        <v>3257</v>
      </c>
      <c r="C3289" s="51">
        <v>0.25324648347698492</v>
      </c>
      <c r="D3289" s="52">
        <v>4.744881421442812E-2</v>
      </c>
    </row>
    <row r="3290" spans="2:4" x14ac:dyDescent="0.3">
      <c r="B3290" s="16">
        <v>3258</v>
      </c>
      <c r="C3290" s="51">
        <v>0.26948046633940226</v>
      </c>
      <c r="D3290" s="52">
        <v>2.3718794786885013E-2</v>
      </c>
    </row>
    <row r="3291" spans="2:4" x14ac:dyDescent="0.3">
      <c r="B3291" s="16">
        <v>3259</v>
      </c>
      <c r="C3291" s="51">
        <v>0.28114576324230678</v>
      </c>
      <c r="D3291" s="52">
        <v>6.2287730599928544E-2</v>
      </c>
    </row>
    <row r="3292" spans="2:4" x14ac:dyDescent="0.3">
      <c r="B3292" s="16">
        <v>3260</v>
      </c>
      <c r="C3292" s="51">
        <v>0.25070503643770475</v>
      </c>
      <c r="D3292" s="52">
        <v>9.2422747922600454E-2</v>
      </c>
    </row>
    <row r="3293" spans="2:4" x14ac:dyDescent="0.3">
      <c r="B3293" s="16">
        <v>3261</v>
      </c>
      <c r="C3293" s="51">
        <v>0.26573790061587693</v>
      </c>
      <c r="D3293" s="52">
        <v>7.5732996137825997E-2</v>
      </c>
    </row>
    <row r="3294" spans="2:4" x14ac:dyDescent="0.3">
      <c r="B3294" s="16">
        <v>3262</v>
      </c>
      <c r="C3294" s="51">
        <v>0.26068506813146869</v>
      </c>
      <c r="D3294" s="52">
        <v>8.599202253418245E-2</v>
      </c>
    </row>
    <row r="3295" spans="2:4" x14ac:dyDescent="0.3">
      <c r="B3295" s="16">
        <v>3263</v>
      </c>
      <c r="C3295" s="51">
        <v>0.27459094065218687</v>
      </c>
      <c r="D3295" s="52">
        <v>6.5226943305910418E-2</v>
      </c>
    </row>
    <row r="3296" spans="2:4" x14ac:dyDescent="0.3">
      <c r="B3296" s="16">
        <v>3264</v>
      </c>
      <c r="C3296" s="51">
        <v>0.25488616718239077</v>
      </c>
      <c r="D3296" s="52">
        <v>5.5429829782008076E-2</v>
      </c>
    </row>
    <row r="3297" spans="2:4" x14ac:dyDescent="0.3">
      <c r="B3297" s="16">
        <v>3265</v>
      </c>
      <c r="C3297" s="51">
        <v>0.25787379175818531</v>
      </c>
      <c r="D3297" s="52">
        <v>7.0275889524266416E-2</v>
      </c>
    </row>
    <row r="3298" spans="2:4" x14ac:dyDescent="0.3">
      <c r="B3298" s="16">
        <v>3266</v>
      </c>
      <c r="C3298" s="51">
        <v>0.28195178283817018</v>
      </c>
      <c r="D3298" s="52">
        <v>5.1527619598667751E-2</v>
      </c>
    </row>
    <row r="3299" spans="2:4" x14ac:dyDescent="0.3">
      <c r="B3299" s="16">
        <v>3267</v>
      </c>
      <c r="C3299" s="51">
        <v>0.25910699280207933</v>
      </c>
      <c r="D3299" s="52">
        <v>6.1673403517728501E-2</v>
      </c>
    </row>
    <row r="3300" spans="2:4" x14ac:dyDescent="0.3">
      <c r="B3300" s="16">
        <v>3268</v>
      </c>
      <c r="C3300" s="51">
        <v>0.2706444499284556</v>
      </c>
      <c r="D3300" s="52">
        <v>3.0621185581933677E-2</v>
      </c>
    </row>
    <row r="3301" spans="2:4" x14ac:dyDescent="0.3">
      <c r="B3301" s="16">
        <v>3269</v>
      </c>
      <c r="C3301" s="51">
        <v>0.25771569201022693</v>
      </c>
      <c r="D3301" s="52">
        <v>4.595644282123966E-2</v>
      </c>
    </row>
    <row r="3302" spans="2:4" x14ac:dyDescent="0.3">
      <c r="B3302" s="16">
        <v>3270</v>
      </c>
      <c r="C3302" s="51">
        <v>0.27110403740595984</v>
      </c>
      <c r="D3302" s="52">
        <v>5.3726334123587668E-2</v>
      </c>
    </row>
    <row r="3303" spans="2:4" x14ac:dyDescent="0.3">
      <c r="B3303" s="16">
        <v>3271</v>
      </c>
      <c r="C3303" s="51">
        <v>0.23842274249038525</v>
      </c>
      <c r="D3303" s="52">
        <v>2.3386808950847708E-2</v>
      </c>
    </row>
    <row r="3304" spans="2:4" x14ac:dyDescent="0.3">
      <c r="B3304" s="16">
        <v>3272</v>
      </c>
      <c r="C3304" s="51">
        <v>0.27129356085924589</v>
      </c>
      <c r="D3304" s="52">
        <v>6.3966373177458222E-2</v>
      </c>
    </row>
    <row r="3305" spans="2:4" x14ac:dyDescent="0.3">
      <c r="B3305" s="16">
        <v>3273</v>
      </c>
      <c r="C3305" s="51">
        <v>0.29261128886271709</v>
      </c>
      <c r="D3305" s="52">
        <v>5.1424699819377924E-2</v>
      </c>
    </row>
    <row r="3306" spans="2:4" x14ac:dyDescent="0.3">
      <c r="B3306" s="16">
        <v>3274</v>
      </c>
      <c r="C3306" s="51">
        <v>0.26672165599299963</v>
      </c>
      <c r="D3306" s="52">
        <v>4.5529518477099643E-2</v>
      </c>
    </row>
    <row r="3307" spans="2:4" x14ac:dyDescent="0.3">
      <c r="B3307" s="16">
        <v>3275</v>
      </c>
      <c r="C3307" s="51">
        <v>0.26694740215680324</v>
      </c>
      <c r="D3307" s="52">
        <v>6.3560637135302397E-2</v>
      </c>
    </row>
    <row r="3308" spans="2:4" x14ac:dyDescent="0.3">
      <c r="B3308" s="16">
        <v>3276</v>
      </c>
      <c r="C3308" s="51">
        <v>0.26591009644775099</v>
      </c>
      <c r="D3308" s="52">
        <v>8.5061776209966355E-2</v>
      </c>
    </row>
    <row r="3309" spans="2:4" x14ac:dyDescent="0.3">
      <c r="B3309" s="16">
        <v>3277</v>
      </c>
      <c r="C3309" s="51">
        <v>0.29153539841101384</v>
      </c>
      <c r="D3309" s="52">
        <v>8.0480351725154109E-2</v>
      </c>
    </row>
    <row r="3310" spans="2:4" x14ac:dyDescent="0.3">
      <c r="B3310" s="16">
        <v>3278</v>
      </c>
      <c r="C3310" s="51">
        <v>0.24368114312308634</v>
      </c>
      <c r="D3310" s="52">
        <v>5.7940422743056996E-2</v>
      </c>
    </row>
    <row r="3311" spans="2:4" x14ac:dyDescent="0.3">
      <c r="B3311" s="16">
        <v>3279</v>
      </c>
      <c r="C3311" s="51">
        <v>0.27596730414555976</v>
      </c>
      <c r="D3311" s="52">
        <v>5.4986620671550503E-2</v>
      </c>
    </row>
    <row r="3312" spans="2:4" x14ac:dyDescent="0.3">
      <c r="B3312" s="16">
        <v>3280</v>
      </c>
      <c r="C3312" s="51">
        <v>0.26848064703758084</v>
      </c>
      <c r="D3312" s="52">
        <v>4.4701423586339148E-2</v>
      </c>
    </row>
    <row r="3313" spans="2:4" x14ac:dyDescent="0.3">
      <c r="B3313" s="16">
        <v>3281</v>
      </c>
      <c r="C3313" s="51">
        <v>0.2610890405100425</v>
      </c>
      <c r="D3313" s="52">
        <v>7.1111910502689418E-2</v>
      </c>
    </row>
    <row r="3314" spans="2:4" x14ac:dyDescent="0.3">
      <c r="B3314" s="16">
        <v>3282</v>
      </c>
      <c r="C3314" s="51">
        <v>0.25830694875959864</v>
      </c>
      <c r="D3314" s="52">
        <v>4.9870963595994258E-2</v>
      </c>
    </row>
    <row r="3315" spans="2:4" x14ac:dyDescent="0.3">
      <c r="B3315" s="16">
        <v>3283</v>
      </c>
      <c r="C3315" s="51">
        <v>0.25316215993780306</v>
      </c>
      <c r="D3315" s="52">
        <v>2.775162093422022E-2</v>
      </c>
    </row>
    <row r="3316" spans="2:4" x14ac:dyDescent="0.3">
      <c r="B3316" s="16">
        <v>3284</v>
      </c>
      <c r="C3316" s="51">
        <v>0.26746111406475465</v>
      </c>
      <c r="D3316" s="52">
        <v>5.0856091024353928E-2</v>
      </c>
    </row>
    <row r="3317" spans="2:4" x14ac:dyDescent="0.3">
      <c r="B3317" s="16">
        <v>3285</v>
      </c>
      <c r="C3317" s="51">
        <v>0.24343605215576053</v>
      </c>
      <c r="D3317" s="52">
        <v>2.8814800861869258E-2</v>
      </c>
    </row>
    <row r="3318" spans="2:4" x14ac:dyDescent="0.3">
      <c r="B3318" s="16">
        <v>3286</v>
      </c>
      <c r="C3318" s="51">
        <v>0.26767732205289152</v>
      </c>
      <c r="D3318" s="52">
        <v>6.3747531372235627E-2</v>
      </c>
    </row>
    <row r="3319" spans="2:4" x14ac:dyDescent="0.3">
      <c r="B3319" s="16">
        <v>3287</v>
      </c>
      <c r="C3319" s="51">
        <v>0.30306866750794709</v>
      </c>
      <c r="D3319" s="52">
        <v>5.0775483535450729E-2</v>
      </c>
    </row>
    <row r="3320" spans="2:4" x14ac:dyDescent="0.3">
      <c r="B3320" s="16">
        <v>3288</v>
      </c>
      <c r="C3320" s="51">
        <v>0.25017733278511245</v>
      </c>
      <c r="D3320" s="52">
        <v>3.2394242538681603E-2</v>
      </c>
    </row>
    <row r="3321" spans="2:4" x14ac:dyDescent="0.3">
      <c r="B3321" s="16">
        <v>3289</v>
      </c>
      <c r="C3321" s="51">
        <v>0.25346911928077559</v>
      </c>
      <c r="D3321" s="52">
        <v>6.8408133924428835E-2</v>
      </c>
    </row>
    <row r="3322" spans="2:4" x14ac:dyDescent="0.3">
      <c r="B3322" s="16">
        <v>3290</v>
      </c>
      <c r="C3322" s="51">
        <v>0.27111154119696274</v>
      </c>
      <c r="D3322" s="52">
        <v>2.7988802423036096E-2</v>
      </c>
    </row>
    <row r="3323" spans="2:4" x14ac:dyDescent="0.3">
      <c r="B3323" s="16">
        <v>3291</v>
      </c>
      <c r="C3323" s="51">
        <v>0.25493867009107035</v>
      </c>
      <c r="D3323" s="52">
        <v>6.2540144951589799E-2</v>
      </c>
    </row>
    <row r="3324" spans="2:4" x14ac:dyDescent="0.3">
      <c r="B3324" s="16">
        <v>3292</v>
      </c>
      <c r="C3324" s="51">
        <v>0.27195926933741782</v>
      </c>
      <c r="D3324" s="52">
        <v>4.2816806523808378E-2</v>
      </c>
    </row>
    <row r="3325" spans="2:4" x14ac:dyDescent="0.3">
      <c r="B3325" s="16">
        <v>3293</v>
      </c>
      <c r="C3325" s="51">
        <v>0.26275120372749872</v>
      </c>
      <c r="D3325" s="52">
        <v>4.8834973083860506E-2</v>
      </c>
    </row>
    <row r="3326" spans="2:4" x14ac:dyDescent="0.3">
      <c r="B3326" s="16">
        <v>3294</v>
      </c>
      <c r="C3326" s="51">
        <v>0.26159582866974812</v>
      </c>
      <c r="D3326" s="52">
        <v>5.0006852189465267E-2</v>
      </c>
    </row>
    <row r="3327" spans="2:4" x14ac:dyDescent="0.3">
      <c r="B3327" s="16">
        <v>3295</v>
      </c>
      <c r="C3327" s="51">
        <v>0.27745533234032932</v>
      </c>
      <c r="D3327" s="52">
        <v>8.8106760327337566E-2</v>
      </c>
    </row>
    <row r="3328" spans="2:4" x14ac:dyDescent="0.3">
      <c r="B3328" s="16">
        <v>3296</v>
      </c>
      <c r="C3328" s="51">
        <v>0.24708937373587861</v>
      </c>
      <c r="D3328" s="52">
        <v>6.7847136069951769E-2</v>
      </c>
    </row>
    <row r="3329" spans="2:4" x14ac:dyDescent="0.3">
      <c r="B3329" s="16">
        <v>3297</v>
      </c>
      <c r="C3329" s="51">
        <v>0.25666532847084961</v>
      </c>
      <c r="D3329" s="52">
        <v>5.0447130973693445E-2</v>
      </c>
    </row>
    <row r="3330" spans="2:4" x14ac:dyDescent="0.3">
      <c r="B3330" s="16">
        <v>3298</v>
      </c>
      <c r="C3330" s="51">
        <v>0.2604292984298392</v>
      </c>
      <c r="D3330" s="52">
        <v>4.3013361754334248E-2</v>
      </c>
    </row>
    <row r="3331" spans="2:4" x14ac:dyDescent="0.3">
      <c r="B3331" s="16">
        <v>3299</v>
      </c>
      <c r="C3331" s="51">
        <v>0.2861973513655951</v>
      </c>
      <c r="D3331" s="52">
        <v>3.9612444825315549E-2</v>
      </c>
    </row>
    <row r="3332" spans="2:4" x14ac:dyDescent="0.3">
      <c r="B3332" s="16">
        <v>3300</v>
      </c>
      <c r="C3332" s="51">
        <v>0.2826822142783148</v>
      </c>
      <c r="D3332" s="52">
        <v>3.7846113083728906E-2</v>
      </c>
    </row>
    <row r="3333" spans="2:4" x14ac:dyDescent="0.3">
      <c r="B3333" s="16">
        <v>3301</v>
      </c>
      <c r="C3333" s="51">
        <v>0.28536051287693998</v>
      </c>
      <c r="D3333" s="52">
        <v>7.0370877773226564E-2</v>
      </c>
    </row>
    <row r="3334" spans="2:4" x14ac:dyDescent="0.3">
      <c r="B3334" s="16">
        <v>3302</v>
      </c>
      <c r="C3334" s="51">
        <v>0.28069955899592891</v>
      </c>
      <c r="D3334" s="52">
        <v>8.612982420700066E-2</v>
      </c>
    </row>
    <row r="3335" spans="2:4" x14ac:dyDescent="0.3">
      <c r="B3335" s="16">
        <v>3303</v>
      </c>
      <c r="C3335" s="51">
        <v>0.26192400340288285</v>
      </c>
      <c r="D3335" s="52">
        <v>5.3263299220082438E-2</v>
      </c>
    </row>
    <row r="3336" spans="2:4" x14ac:dyDescent="0.3">
      <c r="B3336" s="16">
        <v>3304</v>
      </c>
      <c r="C3336" s="51">
        <v>0.24686168121157245</v>
      </c>
      <c r="D3336" s="52">
        <v>5.0043420831258359E-2</v>
      </c>
    </row>
    <row r="3337" spans="2:4" x14ac:dyDescent="0.3">
      <c r="B3337" s="16">
        <v>3305</v>
      </c>
      <c r="C3337" s="51">
        <v>0.26462682749567312</v>
      </c>
      <c r="D3337" s="52">
        <v>3.5397447372492286E-2</v>
      </c>
    </row>
    <row r="3338" spans="2:4" x14ac:dyDescent="0.3">
      <c r="B3338" s="16">
        <v>3306</v>
      </c>
      <c r="C3338" s="51">
        <v>0.26753456438076406</v>
      </c>
      <c r="D3338" s="52">
        <v>6.8200862730461179E-2</v>
      </c>
    </row>
    <row r="3339" spans="2:4" x14ac:dyDescent="0.3">
      <c r="B3339" s="16">
        <v>3307</v>
      </c>
      <c r="C3339" s="51">
        <v>0.28108393610573051</v>
      </c>
      <c r="D3339" s="52">
        <v>-3.764164204333318E-3</v>
      </c>
    </row>
    <row r="3340" spans="2:4" x14ac:dyDescent="0.3">
      <c r="B3340" s="16">
        <v>3308</v>
      </c>
      <c r="C3340" s="51">
        <v>0.2753467136613254</v>
      </c>
      <c r="D3340" s="52">
        <v>3.5166120754268934E-2</v>
      </c>
    </row>
    <row r="3341" spans="2:4" x14ac:dyDescent="0.3">
      <c r="B3341" s="16">
        <v>3309</v>
      </c>
      <c r="C3341" s="51">
        <v>0.27685024771380373</v>
      </c>
      <c r="D3341" s="52">
        <v>9.5519620115227022E-2</v>
      </c>
    </row>
    <row r="3342" spans="2:4" x14ac:dyDescent="0.3">
      <c r="B3342" s="16">
        <v>3310</v>
      </c>
      <c r="C3342" s="51">
        <v>0.27265537404547141</v>
      </c>
      <c r="D3342" s="52">
        <v>5.3546434401615273E-2</v>
      </c>
    </row>
    <row r="3343" spans="2:4" x14ac:dyDescent="0.3">
      <c r="B3343" s="16">
        <v>3311</v>
      </c>
      <c r="C3343" s="51">
        <v>0.24903445584364833</v>
      </c>
      <c r="D3343" s="52">
        <v>2.120947541336915E-2</v>
      </c>
    </row>
    <row r="3344" spans="2:4" x14ac:dyDescent="0.3">
      <c r="B3344" s="16">
        <v>3312</v>
      </c>
      <c r="C3344" s="51">
        <v>0.24954127235341741</v>
      </c>
      <c r="D3344" s="52">
        <v>3.8426458173801123E-2</v>
      </c>
    </row>
    <row r="3345" spans="2:4" x14ac:dyDescent="0.3">
      <c r="B3345" s="16">
        <v>3313</v>
      </c>
      <c r="C3345" s="51">
        <v>0.26947371817296017</v>
      </c>
      <c r="D3345" s="52">
        <v>9.9594706381009326E-2</v>
      </c>
    </row>
    <row r="3346" spans="2:4" x14ac:dyDescent="0.3">
      <c r="B3346" s="16">
        <v>3314</v>
      </c>
      <c r="C3346" s="51">
        <v>0.25220231761869505</v>
      </c>
      <c r="D3346" s="52">
        <v>5.0193317609860316E-2</v>
      </c>
    </row>
    <row r="3347" spans="2:4" x14ac:dyDescent="0.3">
      <c r="B3347" s="16">
        <v>3315</v>
      </c>
      <c r="C3347" s="51">
        <v>0.26934246611430396</v>
      </c>
      <c r="D3347" s="52">
        <v>6.0686554325517776E-2</v>
      </c>
    </row>
    <row r="3348" spans="2:4" x14ac:dyDescent="0.3">
      <c r="B3348" s="16">
        <v>3316</v>
      </c>
      <c r="C3348" s="51">
        <v>0.27839873861934616</v>
      </c>
      <c r="D3348" s="52">
        <v>7.2049976671698504E-2</v>
      </c>
    </row>
    <row r="3349" spans="2:4" x14ac:dyDescent="0.3">
      <c r="B3349" s="16">
        <v>3317</v>
      </c>
      <c r="C3349" s="51">
        <v>0.27248758664415823</v>
      </c>
      <c r="D3349" s="52">
        <v>5.2317827647319418E-2</v>
      </c>
    </row>
    <row r="3350" spans="2:4" x14ac:dyDescent="0.3">
      <c r="B3350" s="16">
        <v>3318</v>
      </c>
      <c r="C3350" s="51">
        <v>0.26570866222719269</v>
      </c>
      <c r="D3350" s="52">
        <v>5.9762792496988904E-2</v>
      </c>
    </row>
    <row r="3351" spans="2:4" x14ac:dyDescent="0.3">
      <c r="B3351" s="16">
        <v>3319</v>
      </c>
      <c r="C3351" s="51">
        <v>0.2870235230920854</v>
      </c>
      <c r="D3351" s="52">
        <v>8.8458703486154089E-2</v>
      </c>
    </row>
    <row r="3352" spans="2:4" x14ac:dyDescent="0.3">
      <c r="B3352" s="16">
        <v>3320</v>
      </c>
      <c r="C3352" s="51">
        <v>0.26100656289829993</v>
      </c>
      <c r="D3352" s="52">
        <v>7.4672090563875151E-2</v>
      </c>
    </row>
    <row r="3353" spans="2:4" x14ac:dyDescent="0.3">
      <c r="B3353" s="16">
        <v>3321</v>
      </c>
      <c r="C3353" s="51">
        <v>0.27308129598698871</v>
      </c>
      <c r="D3353" s="52">
        <v>5.5268653260339008E-2</v>
      </c>
    </row>
    <row r="3354" spans="2:4" x14ac:dyDescent="0.3">
      <c r="B3354" s="16">
        <v>3322</v>
      </c>
      <c r="C3354" s="51">
        <v>0.26824864175286739</v>
      </c>
      <c r="D3354" s="52">
        <v>5.8290579010406886E-2</v>
      </c>
    </row>
    <row r="3355" spans="2:4" x14ac:dyDescent="0.3">
      <c r="B3355" s="16">
        <v>3323</v>
      </c>
      <c r="C3355" s="51">
        <v>0.27664346465190609</v>
      </c>
      <c r="D3355" s="52">
        <v>4.311822571999948E-2</v>
      </c>
    </row>
    <row r="3356" spans="2:4" x14ac:dyDescent="0.3">
      <c r="B3356" s="16">
        <v>3324</v>
      </c>
      <c r="C3356" s="51">
        <v>0.29701103731071393</v>
      </c>
      <c r="D3356" s="52">
        <v>4.6569176034890115E-2</v>
      </c>
    </row>
    <row r="3357" spans="2:4" x14ac:dyDescent="0.3">
      <c r="B3357" s="16">
        <v>3325</v>
      </c>
      <c r="C3357" s="51">
        <v>0.25572656642972591</v>
      </c>
      <c r="D3357" s="52">
        <v>5.1375335441211228E-2</v>
      </c>
    </row>
    <row r="3358" spans="2:4" x14ac:dyDescent="0.3">
      <c r="B3358" s="16">
        <v>3326</v>
      </c>
      <c r="C3358" s="51">
        <v>0.25097982038969308</v>
      </c>
      <c r="D3358" s="52">
        <v>3.2493139601455862E-2</v>
      </c>
    </row>
    <row r="3359" spans="2:4" x14ac:dyDescent="0.3">
      <c r="B3359" s="16">
        <v>3327</v>
      </c>
      <c r="C3359" s="51">
        <v>0.24907337660368661</v>
      </c>
      <c r="D3359" s="52">
        <v>6.3605050864544405E-2</v>
      </c>
    </row>
    <row r="3360" spans="2:4" x14ac:dyDescent="0.3">
      <c r="B3360" s="16">
        <v>3328</v>
      </c>
      <c r="C3360" s="51">
        <v>0.27469186814892382</v>
      </c>
      <c r="D3360" s="52">
        <v>4.2638805694843206E-2</v>
      </c>
    </row>
    <row r="3361" spans="2:4" x14ac:dyDescent="0.3">
      <c r="B3361" s="16">
        <v>3329</v>
      </c>
      <c r="C3361" s="51">
        <v>0.28332378595227253</v>
      </c>
      <c r="D3361" s="52">
        <v>5.5572532124704567E-2</v>
      </c>
    </row>
    <row r="3362" spans="2:4" x14ac:dyDescent="0.3">
      <c r="B3362" s="16">
        <v>3330</v>
      </c>
      <c r="C3362" s="51">
        <v>0.24233809547821009</v>
      </c>
      <c r="D3362" s="52">
        <v>4.5014043173430662E-2</v>
      </c>
    </row>
    <row r="3363" spans="2:4" x14ac:dyDescent="0.3">
      <c r="B3363" s="16">
        <v>3331</v>
      </c>
      <c r="C3363" s="51">
        <v>0.27329818394403671</v>
      </c>
      <c r="D3363" s="52">
        <v>5.9595571201523062E-2</v>
      </c>
    </row>
    <row r="3364" spans="2:4" x14ac:dyDescent="0.3">
      <c r="B3364" s="16">
        <v>3332</v>
      </c>
      <c r="C3364" s="51">
        <v>0.27078471914674862</v>
      </c>
      <c r="D3364" s="52">
        <v>4.0940950812069117E-3</v>
      </c>
    </row>
    <row r="3365" spans="2:4" x14ac:dyDescent="0.3">
      <c r="B3365" s="16">
        <v>3333</v>
      </c>
      <c r="C3365" s="51">
        <v>0.25188624462952625</v>
      </c>
      <c r="D3365" s="52">
        <v>1.6448233796966086E-2</v>
      </c>
    </row>
    <row r="3366" spans="2:4" x14ac:dyDescent="0.3">
      <c r="B3366" s="16">
        <v>3334</v>
      </c>
      <c r="C3366" s="51">
        <v>0.27281818376790701</v>
      </c>
      <c r="D3366" s="52">
        <v>6.368324932275593E-2</v>
      </c>
    </row>
    <row r="3367" spans="2:4" x14ac:dyDescent="0.3">
      <c r="B3367" s="16">
        <v>3335</v>
      </c>
      <c r="C3367" s="51">
        <v>0.25731012529004471</v>
      </c>
      <c r="D3367" s="52">
        <v>8.1170642780706265E-2</v>
      </c>
    </row>
    <row r="3368" spans="2:4" x14ac:dyDescent="0.3">
      <c r="B3368" s="16">
        <v>3336</v>
      </c>
      <c r="C3368" s="51">
        <v>0.26698511758307025</v>
      </c>
      <c r="D3368" s="52">
        <v>7.7428969362885361E-2</v>
      </c>
    </row>
    <row r="3369" spans="2:4" x14ac:dyDescent="0.3">
      <c r="B3369" s="16">
        <v>3337</v>
      </c>
      <c r="C3369" s="51">
        <v>0.26922866997269645</v>
      </c>
      <c r="D3369" s="52">
        <v>5.0616767686884903E-2</v>
      </c>
    </row>
    <row r="3370" spans="2:4" x14ac:dyDescent="0.3">
      <c r="B3370" s="16">
        <v>3338</v>
      </c>
      <c r="C3370" s="51">
        <v>0.26448430884291618</v>
      </c>
      <c r="D3370" s="52">
        <v>6.1338614926263392E-2</v>
      </c>
    </row>
    <row r="3371" spans="2:4" x14ac:dyDescent="0.3">
      <c r="B3371" s="16">
        <v>3339</v>
      </c>
      <c r="C3371" s="51">
        <v>0.27530038877922275</v>
      </c>
      <c r="D3371" s="52">
        <v>6.4342988023474976E-2</v>
      </c>
    </row>
    <row r="3372" spans="2:4" x14ac:dyDescent="0.3">
      <c r="B3372" s="16">
        <v>3340</v>
      </c>
      <c r="C3372" s="51">
        <v>0.26530699704891014</v>
      </c>
      <c r="D3372" s="52">
        <v>1.724289746738843E-2</v>
      </c>
    </row>
    <row r="3373" spans="2:4" x14ac:dyDescent="0.3">
      <c r="B3373" s="16">
        <v>3341</v>
      </c>
      <c r="C3373" s="51">
        <v>0.24865701382285976</v>
      </c>
      <c r="D3373" s="52">
        <v>3.0233149386207414E-2</v>
      </c>
    </row>
    <row r="3374" spans="2:4" x14ac:dyDescent="0.3">
      <c r="B3374" s="16">
        <v>3342</v>
      </c>
      <c r="C3374" s="51">
        <v>0.27796431797877258</v>
      </c>
      <c r="D3374" s="52">
        <v>6.175600411054067E-2</v>
      </c>
    </row>
    <row r="3375" spans="2:4" x14ac:dyDescent="0.3">
      <c r="B3375" s="16">
        <v>3343</v>
      </c>
      <c r="C3375" s="51">
        <v>0.26496894053509606</v>
      </c>
      <c r="D3375" s="52">
        <v>7.0145273163267297E-2</v>
      </c>
    </row>
    <row r="3376" spans="2:4" x14ac:dyDescent="0.3">
      <c r="B3376" s="16">
        <v>3344</v>
      </c>
      <c r="C3376" s="51">
        <v>0.25434502673437798</v>
      </c>
      <c r="D3376" s="52">
        <v>6.0381580404786486E-2</v>
      </c>
    </row>
    <row r="3377" spans="2:4" x14ac:dyDescent="0.3">
      <c r="B3377" s="16">
        <v>3345</v>
      </c>
      <c r="C3377" s="51">
        <v>0.25695020414071396</v>
      </c>
      <c r="D3377" s="52">
        <v>5.9908492519301804E-2</v>
      </c>
    </row>
    <row r="3378" spans="2:4" x14ac:dyDescent="0.3">
      <c r="B3378" s="16">
        <v>3346</v>
      </c>
      <c r="C3378" s="51">
        <v>0.28292523603092029</v>
      </c>
      <c r="D3378" s="52">
        <v>8.3727385957669487E-2</v>
      </c>
    </row>
    <row r="3379" spans="2:4" x14ac:dyDescent="0.3">
      <c r="B3379" s="16">
        <v>3347</v>
      </c>
      <c r="C3379" s="51">
        <v>0.26057411263333802</v>
      </c>
      <c r="D3379" s="52">
        <v>5.0402258494996161E-2</v>
      </c>
    </row>
    <row r="3380" spans="2:4" x14ac:dyDescent="0.3">
      <c r="B3380" s="16">
        <v>3348</v>
      </c>
      <c r="C3380" s="51">
        <v>0.26027864504100129</v>
      </c>
      <c r="D3380" s="52">
        <v>7.3516317482667987E-2</v>
      </c>
    </row>
    <row r="3381" spans="2:4" x14ac:dyDescent="0.3">
      <c r="B3381" s="16">
        <v>3349</v>
      </c>
      <c r="C3381" s="51">
        <v>0.24483945365191204</v>
      </c>
      <c r="D3381" s="52">
        <v>7.6697264770434453E-2</v>
      </c>
    </row>
    <row r="3382" spans="2:4" x14ac:dyDescent="0.3">
      <c r="B3382" s="16">
        <v>3350</v>
      </c>
      <c r="C3382" s="51">
        <v>0.25855715181728195</v>
      </c>
      <c r="D3382" s="52">
        <v>3.9354615135610213E-2</v>
      </c>
    </row>
    <row r="3383" spans="2:4" x14ac:dyDescent="0.3">
      <c r="B3383" s="16">
        <v>3351</v>
      </c>
      <c r="C3383" s="51">
        <v>0.26238843591233596</v>
      </c>
      <c r="D3383" s="52">
        <v>9.0830829618294265E-2</v>
      </c>
    </row>
    <row r="3384" spans="2:4" x14ac:dyDescent="0.3">
      <c r="B3384" s="16">
        <v>3352</v>
      </c>
      <c r="C3384" s="51">
        <v>0.27591405609428443</v>
      </c>
      <c r="D3384" s="52">
        <v>4.2252574132742998E-2</v>
      </c>
    </row>
    <row r="3385" spans="2:4" x14ac:dyDescent="0.3">
      <c r="B3385" s="16">
        <v>3353</v>
      </c>
      <c r="C3385" s="51">
        <v>0.24991872283689212</v>
      </c>
      <c r="D3385" s="52">
        <v>7.881426188854404E-2</v>
      </c>
    </row>
    <row r="3386" spans="2:4" x14ac:dyDescent="0.3">
      <c r="B3386" s="16">
        <v>3354</v>
      </c>
      <c r="C3386" s="51">
        <v>0.2704245034651358</v>
      </c>
      <c r="D3386" s="52">
        <v>3.1685055550825215E-2</v>
      </c>
    </row>
    <row r="3387" spans="2:4" x14ac:dyDescent="0.3">
      <c r="B3387" s="16">
        <v>3355</v>
      </c>
      <c r="C3387" s="51">
        <v>0.24403774760544145</v>
      </c>
      <c r="D3387" s="52">
        <v>4.140577350120727E-2</v>
      </c>
    </row>
    <row r="3388" spans="2:4" x14ac:dyDescent="0.3">
      <c r="B3388" s="16">
        <v>3356</v>
      </c>
      <c r="C3388" s="51">
        <v>0.26721780022433334</v>
      </c>
      <c r="D3388" s="52">
        <v>3.2138098191061663E-2</v>
      </c>
    </row>
    <row r="3389" spans="2:4" x14ac:dyDescent="0.3">
      <c r="B3389" s="16">
        <v>3357</v>
      </c>
      <c r="C3389" s="51">
        <v>0.24676707293709968</v>
      </c>
      <c r="D3389" s="52">
        <v>6.3501953107831466E-2</v>
      </c>
    </row>
    <row r="3390" spans="2:4" x14ac:dyDescent="0.3">
      <c r="B3390" s="16">
        <v>3358</v>
      </c>
      <c r="C3390" s="51">
        <v>0.25432728637382968</v>
      </c>
      <c r="D3390" s="52">
        <v>4.2906106632530118E-2</v>
      </c>
    </row>
    <row r="3391" spans="2:4" x14ac:dyDescent="0.3">
      <c r="B3391" s="16">
        <v>3359</v>
      </c>
      <c r="C3391" s="51">
        <v>0.2518165991004907</v>
      </c>
      <c r="D3391" s="52">
        <v>4.4388979560475543E-2</v>
      </c>
    </row>
    <row r="3392" spans="2:4" x14ac:dyDescent="0.3">
      <c r="B3392" s="16">
        <v>3360</v>
      </c>
      <c r="C3392" s="51">
        <v>0.2841614163865539</v>
      </c>
      <c r="D3392" s="52">
        <v>6.3475070713585185E-2</v>
      </c>
    </row>
    <row r="3393" spans="2:4" x14ac:dyDescent="0.3">
      <c r="B3393" s="16">
        <v>3361</v>
      </c>
      <c r="C3393" s="51">
        <v>0.25623693842517675</v>
      </c>
      <c r="D3393" s="52">
        <v>5.9961732619337682E-2</v>
      </c>
    </row>
    <row r="3394" spans="2:4" x14ac:dyDescent="0.3">
      <c r="B3394" s="16">
        <v>3362</v>
      </c>
      <c r="C3394" s="51">
        <v>0.25993152834549804</v>
      </c>
      <c r="D3394" s="52">
        <v>6.5560165084870323E-2</v>
      </c>
    </row>
    <row r="3395" spans="2:4" x14ac:dyDescent="0.3">
      <c r="B3395" s="16">
        <v>3363</v>
      </c>
      <c r="C3395" s="51">
        <v>0.26807379553970306</v>
      </c>
      <c r="D3395" s="52">
        <v>5.2794123950186886E-2</v>
      </c>
    </row>
    <row r="3396" spans="2:4" x14ac:dyDescent="0.3">
      <c r="B3396" s="16">
        <v>3364</v>
      </c>
      <c r="C3396" s="51">
        <v>0.25055557142255913</v>
      </c>
      <c r="D3396" s="52">
        <v>6.1833583964798031E-2</v>
      </c>
    </row>
    <row r="3397" spans="2:4" x14ac:dyDescent="0.3">
      <c r="B3397" s="16">
        <v>3365</v>
      </c>
      <c r="C3397" s="51">
        <v>0.25900400396645828</v>
      </c>
      <c r="D3397" s="52">
        <v>6.1099588986782881E-2</v>
      </c>
    </row>
    <row r="3398" spans="2:4" x14ac:dyDescent="0.3">
      <c r="B3398" s="16">
        <v>3366</v>
      </c>
      <c r="C3398" s="51">
        <v>0.26018991006843639</v>
      </c>
      <c r="D3398" s="52">
        <v>7.4655921557127358E-2</v>
      </c>
    </row>
    <row r="3399" spans="2:4" x14ac:dyDescent="0.3">
      <c r="B3399" s="16">
        <v>3367</v>
      </c>
      <c r="C3399" s="51">
        <v>0.25856511844016167</v>
      </c>
      <c r="D3399" s="52">
        <v>6.5314772233226015E-2</v>
      </c>
    </row>
    <row r="3400" spans="2:4" x14ac:dyDescent="0.3">
      <c r="B3400" s="16">
        <v>3368</v>
      </c>
      <c r="C3400" s="51">
        <v>0.26046753680071122</v>
      </c>
      <c r="D3400" s="52">
        <v>3.9884764044943108E-2</v>
      </c>
    </row>
    <row r="3401" spans="2:4" x14ac:dyDescent="0.3">
      <c r="B3401" s="16">
        <v>3369</v>
      </c>
      <c r="C3401" s="51">
        <v>0.26180084412017446</v>
      </c>
      <c r="D3401" s="52">
        <v>1.4196935200340301E-2</v>
      </c>
    </row>
    <row r="3402" spans="2:4" x14ac:dyDescent="0.3">
      <c r="B3402" s="16">
        <v>3370</v>
      </c>
      <c r="C3402" s="51">
        <v>0.26681798118030642</v>
      </c>
      <c r="D3402" s="52">
        <v>4.7599532824172529E-2</v>
      </c>
    </row>
    <row r="3403" spans="2:4" x14ac:dyDescent="0.3">
      <c r="B3403" s="16">
        <v>3371</v>
      </c>
      <c r="C3403" s="51">
        <v>0.28431223870038519</v>
      </c>
      <c r="D3403" s="52">
        <v>2.6522143787464536E-2</v>
      </c>
    </row>
    <row r="3404" spans="2:4" x14ac:dyDescent="0.3">
      <c r="B3404" s="16">
        <v>3372</v>
      </c>
      <c r="C3404" s="51">
        <v>0.25148312673868717</v>
      </c>
      <c r="D3404" s="52">
        <v>7.255916897560763E-2</v>
      </c>
    </row>
    <row r="3405" spans="2:4" x14ac:dyDescent="0.3">
      <c r="B3405" s="16">
        <v>3373</v>
      </c>
      <c r="C3405" s="51">
        <v>0.28074914161774156</v>
      </c>
      <c r="D3405" s="52">
        <v>7.8626727747932904E-2</v>
      </c>
    </row>
    <row r="3406" spans="2:4" x14ac:dyDescent="0.3">
      <c r="B3406" s="16">
        <v>3374</v>
      </c>
      <c r="C3406" s="51">
        <v>0.26252231032362083</v>
      </c>
      <c r="D3406" s="52">
        <v>3.7482701262175233E-2</v>
      </c>
    </row>
    <row r="3407" spans="2:4" x14ac:dyDescent="0.3">
      <c r="B3407" s="16">
        <v>3375</v>
      </c>
      <c r="C3407" s="51">
        <v>0.28153161093023266</v>
      </c>
      <c r="D3407" s="52">
        <v>4.8693514237780532E-2</v>
      </c>
    </row>
    <row r="3408" spans="2:4" x14ac:dyDescent="0.3">
      <c r="B3408" s="16">
        <v>3376</v>
      </c>
      <c r="C3408" s="51">
        <v>0.25461141107066243</v>
      </c>
      <c r="D3408" s="52">
        <v>1.3949715801022999E-2</v>
      </c>
    </row>
    <row r="3409" spans="2:4" x14ac:dyDescent="0.3">
      <c r="B3409" s="16">
        <v>3377</v>
      </c>
      <c r="C3409" s="51">
        <v>0.24214573403945186</v>
      </c>
      <c r="D3409" s="52">
        <v>5.1954290254406038E-2</v>
      </c>
    </row>
    <row r="3410" spans="2:4" x14ac:dyDescent="0.3">
      <c r="B3410" s="16">
        <v>3378</v>
      </c>
      <c r="C3410" s="51">
        <v>0.25857962532066647</v>
      </c>
      <c r="D3410" s="52">
        <v>2.7556516957068143E-2</v>
      </c>
    </row>
    <row r="3411" spans="2:4" x14ac:dyDescent="0.3">
      <c r="B3411" s="16">
        <v>3379</v>
      </c>
      <c r="C3411" s="51">
        <v>0.24867242345720814</v>
      </c>
      <c r="D3411" s="52">
        <v>8.5110134176308957E-2</v>
      </c>
    </row>
    <row r="3412" spans="2:4" x14ac:dyDescent="0.3">
      <c r="B3412" s="16">
        <v>3380</v>
      </c>
      <c r="C3412" s="51">
        <v>0.28195336965204604</v>
      </c>
      <c r="D3412" s="52">
        <v>0.10213986542844748</v>
      </c>
    </row>
    <row r="3413" spans="2:4" x14ac:dyDescent="0.3">
      <c r="B3413" s="16">
        <v>3381</v>
      </c>
      <c r="C3413" s="51">
        <v>0.25197279527226163</v>
      </c>
      <c r="D3413" s="52">
        <v>3.6829090796283721E-2</v>
      </c>
    </row>
    <row r="3414" spans="2:4" x14ac:dyDescent="0.3">
      <c r="B3414" s="16">
        <v>3382</v>
      </c>
      <c r="C3414" s="51">
        <v>0.26173949345221026</v>
      </c>
      <c r="D3414" s="52">
        <v>6.9663284479572332E-2</v>
      </c>
    </row>
    <row r="3415" spans="2:4" x14ac:dyDescent="0.3">
      <c r="B3415" s="16">
        <v>3383</v>
      </c>
      <c r="C3415" s="51">
        <v>0.25715624589518077</v>
      </c>
      <c r="D3415" s="52">
        <v>4.958330159347446E-2</v>
      </c>
    </row>
    <row r="3416" spans="2:4" x14ac:dyDescent="0.3">
      <c r="B3416" s="16">
        <v>3384</v>
      </c>
      <c r="C3416" s="51">
        <v>0.26552167756565531</v>
      </c>
      <c r="D3416" s="52">
        <v>2.9762135494402715E-2</v>
      </c>
    </row>
    <row r="3417" spans="2:4" x14ac:dyDescent="0.3">
      <c r="B3417" s="16">
        <v>3385</v>
      </c>
      <c r="C3417" s="51">
        <v>0.25590076207043055</v>
      </c>
      <c r="D3417" s="52">
        <v>6.4083695856941861E-2</v>
      </c>
    </row>
    <row r="3418" spans="2:4" x14ac:dyDescent="0.3">
      <c r="B3418" s="16">
        <v>3386</v>
      </c>
      <c r="C3418" s="51">
        <v>0.28035217792104561</v>
      </c>
      <c r="D3418" s="52">
        <v>4.9308388878887319E-2</v>
      </c>
    </row>
    <row r="3419" spans="2:4" x14ac:dyDescent="0.3">
      <c r="B3419" s="16">
        <v>3387</v>
      </c>
      <c r="C3419" s="51">
        <v>0.26354191664962789</v>
      </c>
      <c r="D3419" s="52">
        <v>7.785583908683831E-2</v>
      </c>
    </row>
    <row r="3420" spans="2:4" x14ac:dyDescent="0.3">
      <c r="B3420" s="16">
        <v>3388</v>
      </c>
      <c r="C3420" s="51">
        <v>0.28311746386999481</v>
      </c>
      <c r="D3420" s="52">
        <v>8.1056489458602596E-2</v>
      </c>
    </row>
    <row r="3421" spans="2:4" x14ac:dyDescent="0.3">
      <c r="B3421" s="16">
        <v>3389</v>
      </c>
      <c r="C3421" s="51">
        <v>0.25712843349385567</v>
      </c>
      <c r="D3421" s="52">
        <v>6.7005063553812971E-2</v>
      </c>
    </row>
    <row r="3422" spans="2:4" x14ac:dyDescent="0.3">
      <c r="B3422" s="16">
        <v>3390</v>
      </c>
      <c r="C3422" s="51">
        <v>0.26139959497939841</v>
      </c>
      <c r="D3422" s="52">
        <v>6.6019075793373627E-2</v>
      </c>
    </row>
    <row r="3423" spans="2:4" x14ac:dyDescent="0.3">
      <c r="B3423" s="16">
        <v>3391</v>
      </c>
      <c r="C3423" s="51">
        <v>0.24937808465481828</v>
      </c>
      <c r="D3423" s="52">
        <v>3.7113321701132115E-2</v>
      </c>
    </row>
    <row r="3424" spans="2:4" x14ac:dyDescent="0.3">
      <c r="B3424" s="16">
        <v>3392</v>
      </c>
      <c r="C3424" s="51">
        <v>0.27177652356676607</v>
      </c>
      <c r="D3424" s="52">
        <v>5.8384201274506192E-2</v>
      </c>
    </row>
    <row r="3425" spans="2:4" x14ac:dyDescent="0.3">
      <c r="B3425" s="16">
        <v>3393</v>
      </c>
      <c r="C3425" s="51">
        <v>0.26994614665235245</v>
      </c>
      <c r="D3425" s="52">
        <v>6.3250484198861839E-2</v>
      </c>
    </row>
    <row r="3426" spans="2:4" x14ac:dyDescent="0.3">
      <c r="B3426" s="16">
        <v>3394</v>
      </c>
      <c r="C3426" s="51">
        <v>0.25910115654232724</v>
      </c>
      <c r="D3426" s="52">
        <v>4.2917245219679399E-2</v>
      </c>
    </row>
    <row r="3427" spans="2:4" x14ac:dyDescent="0.3">
      <c r="B3427" s="16">
        <v>3395</v>
      </c>
      <c r="C3427" s="51">
        <v>0.24943088836055535</v>
      </c>
      <c r="D3427" s="52">
        <v>4.4613736467536108E-2</v>
      </c>
    </row>
    <row r="3428" spans="2:4" x14ac:dyDescent="0.3">
      <c r="B3428" s="16">
        <v>3396</v>
      </c>
      <c r="C3428" s="51">
        <v>0.29239340823608984</v>
      </c>
      <c r="D3428" s="52">
        <v>4.6558907429512908E-2</v>
      </c>
    </row>
    <row r="3429" spans="2:4" x14ac:dyDescent="0.3">
      <c r="B3429" s="16">
        <v>3397</v>
      </c>
      <c r="C3429" s="51">
        <v>0.29338739388127905</v>
      </c>
      <c r="D3429" s="52">
        <v>6.8618460786798313E-2</v>
      </c>
    </row>
    <row r="3430" spans="2:4" x14ac:dyDescent="0.3">
      <c r="B3430" s="16">
        <v>3398</v>
      </c>
      <c r="C3430" s="51">
        <v>0.25995824832048259</v>
      </c>
      <c r="D3430" s="52">
        <v>0.11089556175655485</v>
      </c>
    </row>
    <row r="3431" spans="2:4" x14ac:dyDescent="0.3">
      <c r="B3431" s="16">
        <v>3399</v>
      </c>
      <c r="C3431" s="51">
        <v>0.26183433233194542</v>
      </c>
      <c r="D3431" s="52">
        <v>1.4599928022971234E-2</v>
      </c>
    </row>
    <row r="3432" spans="2:4" x14ac:dyDescent="0.3">
      <c r="B3432" s="16">
        <v>3400</v>
      </c>
      <c r="C3432" s="51">
        <v>0.27404242894731279</v>
      </c>
      <c r="D3432" s="52">
        <v>1.1580900155056757E-2</v>
      </c>
    </row>
    <row r="3433" spans="2:4" x14ac:dyDescent="0.3">
      <c r="B3433" s="16">
        <v>3401</v>
      </c>
      <c r="C3433" s="51">
        <v>0.25422964886259258</v>
      </c>
      <c r="D3433" s="52">
        <v>6.4369677730643393E-2</v>
      </c>
    </row>
    <row r="3434" spans="2:4" x14ac:dyDescent="0.3">
      <c r="B3434" s="16">
        <v>3402</v>
      </c>
      <c r="C3434" s="51">
        <v>0.25765946594786382</v>
      </c>
      <c r="D3434" s="52">
        <v>1.7459910351941645E-2</v>
      </c>
    </row>
    <row r="3435" spans="2:4" x14ac:dyDescent="0.3">
      <c r="B3435" s="16">
        <v>3403</v>
      </c>
      <c r="C3435" s="51">
        <v>0.26675443900504675</v>
      </c>
      <c r="D3435" s="52">
        <v>6.7981255185871572E-2</v>
      </c>
    </row>
    <row r="3436" spans="2:4" x14ac:dyDescent="0.3">
      <c r="B3436" s="16">
        <v>3404</v>
      </c>
      <c r="C3436" s="51">
        <v>0.27429004903996695</v>
      </c>
      <c r="D3436" s="52">
        <v>5.1677374130817577E-2</v>
      </c>
    </row>
    <row r="3437" spans="2:4" x14ac:dyDescent="0.3">
      <c r="B3437" s="16">
        <v>3405</v>
      </c>
      <c r="C3437" s="51">
        <v>0.24689707080964599</v>
      </c>
      <c r="D3437" s="52">
        <v>0.10360610398420249</v>
      </c>
    </row>
    <row r="3438" spans="2:4" x14ac:dyDescent="0.3">
      <c r="B3438" s="16">
        <v>3406</v>
      </c>
      <c r="C3438" s="51">
        <v>0.27135334588580595</v>
      </c>
      <c r="D3438" s="52">
        <v>5.4631272652626996E-2</v>
      </c>
    </row>
    <row r="3439" spans="2:4" x14ac:dyDescent="0.3">
      <c r="B3439" s="16">
        <v>3407</v>
      </c>
      <c r="C3439" s="51">
        <v>0.28137080772145728</v>
      </c>
      <c r="D3439" s="52">
        <v>8.3998351237611291E-2</v>
      </c>
    </row>
    <row r="3440" spans="2:4" x14ac:dyDescent="0.3">
      <c r="B3440" s="16">
        <v>3408</v>
      </c>
      <c r="C3440" s="51">
        <v>0.28570440729882235</v>
      </c>
      <c r="D3440" s="52">
        <v>3.7639747175542762E-2</v>
      </c>
    </row>
    <row r="3441" spans="2:4" x14ac:dyDescent="0.3">
      <c r="B3441" s="16">
        <v>3409</v>
      </c>
      <c r="C3441" s="51">
        <v>0.2574189054150412</v>
      </c>
      <c r="D3441" s="52">
        <v>3.7954687827642788E-2</v>
      </c>
    </row>
    <row r="3442" spans="2:4" x14ac:dyDescent="0.3">
      <c r="B3442" s="16">
        <v>3410</v>
      </c>
      <c r="C3442" s="51">
        <v>0.25770174161454462</v>
      </c>
      <c r="D3442" s="52">
        <v>5.998438233708217E-2</v>
      </c>
    </row>
    <row r="3443" spans="2:4" x14ac:dyDescent="0.3">
      <c r="B3443" s="16">
        <v>3411</v>
      </c>
      <c r="C3443" s="51">
        <v>0.25629682218341365</v>
      </c>
      <c r="D3443" s="52">
        <v>6.6462179886228587E-2</v>
      </c>
    </row>
    <row r="3444" spans="2:4" x14ac:dyDescent="0.3">
      <c r="B3444" s="16">
        <v>3412</v>
      </c>
      <c r="C3444" s="51">
        <v>0.24624844579672295</v>
      </c>
      <c r="D3444" s="52">
        <v>5.2777460031064358E-2</v>
      </c>
    </row>
    <row r="3445" spans="2:4" x14ac:dyDescent="0.3">
      <c r="B3445" s="16">
        <v>3413</v>
      </c>
      <c r="C3445" s="51">
        <v>0.27734278543071539</v>
      </c>
      <c r="D3445" s="52">
        <v>5.1770715933033215E-2</v>
      </c>
    </row>
    <row r="3446" spans="2:4" x14ac:dyDescent="0.3">
      <c r="B3446" s="16">
        <v>3414</v>
      </c>
      <c r="C3446" s="51">
        <v>0.25189607125704877</v>
      </c>
      <c r="D3446" s="52">
        <v>6.2975581043067608E-2</v>
      </c>
    </row>
    <row r="3447" spans="2:4" x14ac:dyDescent="0.3">
      <c r="B3447" s="16">
        <v>3415</v>
      </c>
      <c r="C3447" s="51">
        <v>0.24801521878982005</v>
      </c>
      <c r="D3447" s="52">
        <v>3.719033704989369E-2</v>
      </c>
    </row>
    <row r="3448" spans="2:4" x14ac:dyDescent="0.3">
      <c r="B3448" s="16">
        <v>3416</v>
      </c>
      <c r="C3448" s="51">
        <v>0.26471265100593294</v>
      </c>
      <c r="D3448" s="52">
        <v>8.440812907205246E-2</v>
      </c>
    </row>
    <row r="3449" spans="2:4" x14ac:dyDescent="0.3">
      <c r="B3449" s="16">
        <v>3417</v>
      </c>
      <c r="C3449" s="51">
        <v>0.26006183279516143</v>
      </c>
      <c r="D3449" s="52">
        <v>7.4213638227619214E-2</v>
      </c>
    </row>
    <row r="3450" spans="2:4" x14ac:dyDescent="0.3">
      <c r="B3450" s="16">
        <v>3418</v>
      </c>
      <c r="C3450" s="51">
        <v>0.26444605089993922</v>
      </c>
      <c r="D3450" s="52">
        <v>6.3326865370808533E-2</v>
      </c>
    </row>
    <row r="3451" spans="2:4" x14ac:dyDescent="0.3">
      <c r="B3451" s="16">
        <v>3419</v>
      </c>
      <c r="C3451" s="51">
        <v>0.27525687314806391</v>
      </c>
      <c r="D3451" s="52">
        <v>8.8309214400442815E-2</v>
      </c>
    </row>
    <row r="3452" spans="2:4" x14ac:dyDescent="0.3">
      <c r="B3452" s="16">
        <v>3420</v>
      </c>
      <c r="C3452" s="51">
        <v>0.2582163206406527</v>
      </c>
      <c r="D3452" s="52">
        <v>0.10489194623053893</v>
      </c>
    </row>
    <row r="3453" spans="2:4" x14ac:dyDescent="0.3">
      <c r="B3453" s="16">
        <v>3421</v>
      </c>
      <c r="C3453" s="51">
        <v>0.27385281513437743</v>
      </c>
      <c r="D3453" s="52">
        <v>6.1821967441737034E-2</v>
      </c>
    </row>
    <row r="3454" spans="2:4" x14ac:dyDescent="0.3">
      <c r="B3454" s="16">
        <v>3422</v>
      </c>
      <c r="C3454" s="51">
        <v>0.24624862280409829</v>
      </c>
      <c r="D3454" s="52">
        <v>6.1209257471390249E-2</v>
      </c>
    </row>
    <row r="3455" spans="2:4" x14ac:dyDescent="0.3">
      <c r="B3455" s="16">
        <v>3423</v>
      </c>
      <c r="C3455" s="51">
        <v>0.27765663997434104</v>
      </c>
      <c r="D3455" s="52">
        <v>6.3196412381098924E-2</v>
      </c>
    </row>
    <row r="3456" spans="2:4" x14ac:dyDescent="0.3">
      <c r="B3456" s="16">
        <v>3424</v>
      </c>
      <c r="C3456" s="51">
        <v>0.2558225110766929</v>
      </c>
      <c r="D3456" s="52">
        <v>6.9770705493132371E-2</v>
      </c>
    </row>
    <row r="3457" spans="2:4" x14ac:dyDescent="0.3">
      <c r="B3457" s="16">
        <v>3425</v>
      </c>
      <c r="C3457" s="51">
        <v>0.27401185341784406</v>
      </c>
      <c r="D3457" s="52">
        <v>5.2387564617646681E-2</v>
      </c>
    </row>
    <row r="3458" spans="2:4" x14ac:dyDescent="0.3">
      <c r="B3458" s="16">
        <v>3426</v>
      </c>
      <c r="C3458" s="51">
        <v>0.26680710127499224</v>
      </c>
      <c r="D3458" s="52">
        <v>5.2682936732662118E-2</v>
      </c>
    </row>
    <row r="3459" spans="2:4" x14ac:dyDescent="0.3">
      <c r="B3459" s="16">
        <v>3427</v>
      </c>
      <c r="C3459" s="51">
        <v>0.25867081304990253</v>
      </c>
      <c r="D3459" s="52">
        <v>2.732504307734953E-2</v>
      </c>
    </row>
    <row r="3460" spans="2:4" x14ac:dyDescent="0.3">
      <c r="B3460" s="16">
        <v>3428</v>
      </c>
      <c r="C3460" s="51">
        <v>0.27615643463282757</v>
      </c>
      <c r="D3460" s="52">
        <v>5.6574853023072177E-3</v>
      </c>
    </row>
    <row r="3461" spans="2:4" x14ac:dyDescent="0.3">
      <c r="B3461" s="16">
        <v>3429</v>
      </c>
      <c r="C3461" s="51">
        <v>0.27364934822966797</v>
      </c>
      <c r="D3461" s="52">
        <v>8.6331195607908195E-2</v>
      </c>
    </row>
    <row r="3462" spans="2:4" x14ac:dyDescent="0.3">
      <c r="B3462" s="16">
        <v>3430</v>
      </c>
      <c r="C3462" s="51">
        <v>0.25372942236904383</v>
      </c>
      <c r="D3462" s="52">
        <v>7.0144611976440632E-2</v>
      </c>
    </row>
    <row r="3463" spans="2:4" x14ac:dyDescent="0.3">
      <c r="B3463" s="16">
        <v>3431</v>
      </c>
      <c r="C3463" s="51">
        <v>0.27012837186699212</v>
      </c>
      <c r="D3463" s="52">
        <v>0.10343189715004705</v>
      </c>
    </row>
    <row r="3464" spans="2:4" x14ac:dyDescent="0.3">
      <c r="B3464" s="16">
        <v>3432</v>
      </c>
      <c r="C3464" s="51">
        <v>0.26448218537914381</v>
      </c>
      <c r="D3464" s="52">
        <v>7.6112080011362951E-2</v>
      </c>
    </row>
    <row r="3465" spans="2:4" x14ac:dyDescent="0.3">
      <c r="B3465" s="16">
        <v>3433</v>
      </c>
      <c r="C3465" s="51">
        <v>0.2706076083932823</v>
      </c>
      <c r="D3465" s="52">
        <v>5.0524546468848894E-2</v>
      </c>
    </row>
    <row r="3466" spans="2:4" x14ac:dyDescent="0.3">
      <c r="B3466" s="16">
        <v>3434</v>
      </c>
      <c r="C3466" s="51">
        <v>0.27559751615423889</v>
      </c>
      <c r="D3466" s="52">
        <v>3.065938180456618E-2</v>
      </c>
    </row>
    <row r="3467" spans="2:4" x14ac:dyDescent="0.3">
      <c r="B3467" s="16">
        <v>3435</v>
      </c>
      <c r="C3467" s="51">
        <v>0.25586582292402066</v>
      </c>
      <c r="D3467" s="52">
        <v>3.464856197107373E-2</v>
      </c>
    </row>
    <row r="3468" spans="2:4" x14ac:dyDescent="0.3">
      <c r="B3468" s="16">
        <v>3436</v>
      </c>
      <c r="C3468" s="51">
        <v>0.25845017913181972</v>
      </c>
      <c r="D3468" s="52">
        <v>6.4023912178471587E-2</v>
      </c>
    </row>
    <row r="3469" spans="2:4" x14ac:dyDescent="0.3">
      <c r="B3469" s="16">
        <v>3437</v>
      </c>
      <c r="C3469" s="51">
        <v>0.26123693471713905</v>
      </c>
      <c r="D3469" s="52">
        <v>4.8621091354531243E-2</v>
      </c>
    </row>
    <row r="3470" spans="2:4" x14ac:dyDescent="0.3">
      <c r="B3470" s="16">
        <v>3438</v>
      </c>
      <c r="C3470" s="51">
        <v>0.26345118120011568</v>
      </c>
      <c r="D3470" s="52">
        <v>2.6348894347024376E-2</v>
      </c>
    </row>
    <row r="3471" spans="2:4" x14ac:dyDescent="0.3">
      <c r="B3471" s="16">
        <v>3439</v>
      </c>
      <c r="C3471" s="51">
        <v>0.26523287605121287</v>
      </c>
      <c r="D3471" s="52">
        <v>3.8594049304949744E-2</v>
      </c>
    </row>
    <row r="3472" spans="2:4" x14ac:dyDescent="0.3">
      <c r="B3472" s="16">
        <v>3440</v>
      </c>
      <c r="C3472" s="51">
        <v>0.27535237345973895</v>
      </c>
      <c r="D3472" s="52">
        <v>6.4092426904872379E-2</v>
      </c>
    </row>
    <row r="3473" spans="2:4" x14ac:dyDescent="0.3">
      <c r="B3473" s="16">
        <v>3441</v>
      </c>
      <c r="C3473" s="51">
        <v>0.25491907997625812</v>
      </c>
      <c r="D3473" s="52">
        <v>3.6161177315011811E-2</v>
      </c>
    </row>
    <row r="3474" spans="2:4" x14ac:dyDescent="0.3">
      <c r="B3474" s="16">
        <v>3442</v>
      </c>
      <c r="C3474" s="51">
        <v>0.26192177720883536</v>
      </c>
      <c r="D3474" s="52">
        <v>3.9145329147310663E-2</v>
      </c>
    </row>
    <row r="3475" spans="2:4" x14ac:dyDescent="0.3">
      <c r="B3475" s="16">
        <v>3443</v>
      </c>
      <c r="C3475" s="51">
        <v>0.25147967416831435</v>
      </c>
      <c r="D3475" s="52">
        <v>5.4055087028969238E-2</v>
      </c>
    </row>
    <row r="3476" spans="2:4" x14ac:dyDescent="0.3">
      <c r="B3476" s="16">
        <v>3444</v>
      </c>
      <c r="C3476" s="51">
        <v>0.26170442087540224</v>
      </c>
      <c r="D3476" s="52">
        <v>8.9730287577037549E-2</v>
      </c>
    </row>
    <row r="3477" spans="2:4" x14ac:dyDescent="0.3">
      <c r="B3477" s="16">
        <v>3445</v>
      </c>
      <c r="C3477" s="51">
        <v>0.2501315137359264</v>
      </c>
      <c r="D3477" s="52">
        <v>7.6343338447912981E-2</v>
      </c>
    </row>
    <row r="3478" spans="2:4" x14ac:dyDescent="0.3">
      <c r="B3478" s="16">
        <v>3446</v>
      </c>
      <c r="C3478" s="51">
        <v>0.2557492437382653</v>
      </c>
      <c r="D3478" s="52">
        <v>3.1893518410746453E-2</v>
      </c>
    </row>
    <row r="3479" spans="2:4" x14ac:dyDescent="0.3">
      <c r="B3479" s="16">
        <v>3447</v>
      </c>
      <c r="C3479" s="51">
        <v>0.26072727242581101</v>
      </c>
      <c r="D3479" s="52">
        <v>3.224755933133875E-2</v>
      </c>
    </row>
    <row r="3480" spans="2:4" x14ac:dyDescent="0.3">
      <c r="B3480" s="16">
        <v>3448</v>
      </c>
      <c r="C3480" s="51">
        <v>0.25665700020129445</v>
      </c>
      <c r="D3480" s="52">
        <v>1.379740944483944E-2</v>
      </c>
    </row>
    <row r="3481" spans="2:4" x14ac:dyDescent="0.3">
      <c r="B3481" s="16">
        <v>3449</v>
      </c>
      <c r="C3481" s="51">
        <v>0.26473550192055378</v>
      </c>
      <c r="D3481" s="52">
        <v>3.3364846586626265E-2</v>
      </c>
    </row>
    <row r="3482" spans="2:4" x14ac:dyDescent="0.3">
      <c r="B3482" s="16">
        <v>3450</v>
      </c>
      <c r="C3482" s="51">
        <v>0.25109005898197467</v>
      </c>
      <c r="D3482" s="52">
        <v>5.8615610407577609E-2</v>
      </c>
    </row>
    <row r="3483" spans="2:4" x14ac:dyDescent="0.3">
      <c r="B3483" s="16">
        <v>3451</v>
      </c>
      <c r="C3483" s="51">
        <v>0.27824842863667876</v>
      </c>
      <c r="D3483" s="52">
        <v>1.5341192668059795E-2</v>
      </c>
    </row>
    <row r="3484" spans="2:4" x14ac:dyDescent="0.3">
      <c r="B3484" s="16">
        <v>3452</v>
      </c>
      <c r="C3484" s="51">
        <v>0.24401346073230165</v>
      </c>
      <c r="D3484" s="52">
        <v>6.5712189258305242E-2</v>
      </c>
    </row>
    <row r="3485" spans="2:4" x14ac:dyDescent="0.3">
      <c r="B3485" s="16">
        <v>3453</v>
      </c>
      <c r="C3485" s="51">
        <v>0.26825396709484761</v>
      </c>
      <c r="D3485" s="52">
        <v>4.6778221113329264E-2</v>
      </c>
    </row>
    <row r="3486" spans="2:4" x14ac:dyDescent="0.3">
      <c r="B3486" s="16">
        <v>3454</v>
      </c>
      <c r="C3486" s="51">
        <v>0.24827161790020882</v>
      </c>
      <c r="D3486" s="52">
        <v>5.4924681193740194E-2</v>
      </c>
    </row>
    <row r="3487" spans="2:4" x14ac:dyDescent="0.3">
      <c r="B3487" s="16">
        <v>3455</v>
      </c>
      <c r="C3487" s="51">
        <v>0.25492161141912534</v>
      </c>
      <c r="D3487" s="52">
        <v>6.1859111389218915E-2</v>
      </c>
    </row>
    <row r="3488" spans="2:4" x14ac:dyDescent="0.3">
      <c r="B3488" s="16">
        <v>3456</v>
      </c>
      <c r="C3488" s="51">
        <v>0.24782082126272567</v>
      </c>
      <c r="D3488" s="52">
        <v>2.1948047298328388E-2</v>
      </c>
    </row>
    <row r="3489" spans="2:4" x14ac:dyDescent="0.3">
      <c r="B3489" s="16">
        <v>3457</v>
      </c>
      <c r="C3489" s="51">
        <v>0.26542789852359427</v>
      </c>
      <c r="D3489" s="52">
        <v>5.1886187053093225E-2</v>
      </c>
    </row>
    <row r="3490" spans="2:4" x14ac:dyDescent="0.3">
      <c r="B3490" s="16">
        <v>3458</v>
      </c>
      <c r="C3490" s="51">
        <v>0.26688067857879916</v>
      </c>
      <c r="D3490" s="52">
        <v>4.5126477333262444E-2</v>
      </c>
    </row>
    <row r="3491" spans="2:4" x14ac:dyDescent="0.3">
      <c r="B3491" s="16">
        <v>3459</v>
      </c>
      <c r="C3491" s="51">
        <v>0.26998504992822858</v>
      </c>
      <c r="D3491" s="52">
        <v>2.9646726902239302E-2</v>
      </c>
    </row>
    <row r="3492" spans="2:4" x14ac:dyDescent="0.3">
      <c r="B3492" s="16">
        <v>3460</v>
      </c>
      <c r="C3492" s="51">
        <v>0.26269073627864159</v>
      </c>
      <c r="D3492" s="52">
        <v>4.4997643535392012E-2</v>
      </c>
    </row>
    <row r="3493" spans="2:4" x14ac:dyDescent="0.3">
      <c r="B3493" s="16">
        <v>3461</v>
      </c>
      <c r="C3493" s="51">
        <v>0.30060073848681362</v>
      </c>
      <c r="D3493" s="52">
        <v>6.1730433300791192E-2</v>
      </c>
    </row>
    <row r="3494" spans="2:4" x14ac:dyDescent="0.3">
      <c r="B3494" s="16">
        <v>3462</v>
      </c>
      <c r="C3494" s="51">
        <v>0.2709359615978596</v>
      </c>
      <c r="D3494" s="52">
        <v>5.2249945989346736E-2</v>
      </c>
    </row>
    <row r="3495" spans="2:4" x14ac:dyDescent="0.3">
      <c r="B3495" s="16">
        <v>3463</v>
      </c>
      <c r="C3495" s="51">
        <v>0.28558103636480864</v>
      </c>
      <c r="D3495" s="52">
        <v>5.9574182462549377E-2</v>
      </c>
    </row>
    <row r="3496" spans="2:4" x14ac:dyDescent="0.3">
      <c r="B3496" s="16">
        <v>3464</v>
      </c>
      <c r="C3496" s="51">
        <v>0.27284100244270476</v>
      </c>
      <c r="D3496" s="52">
        <v>5.7716173831952232E-2</v>
      </c>
    </row>
    <row r="3497" spans="2:4" x14ac:dyDescent="0.3">
      <c r="B3497" s="16">
        <v>3465</v>
      </c>
      <c r="C3497" s="51">
        <v>0.27417729667604723</v>
      </c>
      <c r="D3497" s="52">
        <v>4.3940316261440085E-2</v>
      </c>
    </row>
    <row r="3498" spans="2:4" x14ac:dyDescent="0.3">
      <c r="B3498" s="16">
        <v>3466</v>
      </c>
      <c r="C3498" s="51">
        <v>0.26183829326216668</v>
      </c>
      <c r="D3498" s="52">
        <v>6.4115487707367746E-2</v>
      </c>
    </row>
    <row r="3499" spans="2:4" x14ac:dyDescent="0.3">
      <c r="B3499" s="16">
        <v>3467</v>
      </c>
      <c r="C3499" s="51">
        <v>0.27948784559398299</v>
      </c>
      <c r="D3499" s="52">
        <v>-3.1032256060822827E-4</v>
      </c>
    </row>
    <row r="3500" spans="2:4" x14ac:dyDescent="0.3">
      <c r="B3500" s="16">
        <v>3468</v>
      </c>
      <c r="C3500" s="51">
        <v>0.25626928974360991</v>
      </c>
      <c r="D3500" s="52">
        <v>6.2183571327089023E-2</v>
      </c>
    </row>
    <row r="3501" spans="2:4" x14ac:dyDescent="0.3">
      <c r="B3501" s="16">
        <v>3469</v>
      </c>
      <c r="C3501" s="51">
        <v>0.25807310605653677</v>
      </c>
      <c r="D3501" s="52">
        <v>6.7312019304454247E-3</v>
      </c>
    </row>
    <row r="3502" spans="2:4" x14ac:dyDescent="0.3">
      <c r="B3502" s="16">
        <v>3470</v>
      </c>
      <c r="C3502" s="51">
        <v>0.26293176491189374</v>
      </c>
      <c r="D3502" s="52">
        <v>4.8166184431141103E-2</v>
      </c>
    </row>
    <row r="3503" spans="2:4" x14ac:dyDescent="0.3">
      <c r="B3503" s="16">
        <v>3471</v>
      </c>
      <c r="C3503" s="51">
        <v>0.26399821693255882</v>
      </c>
      <c r="D3503" s="52">
        <v>3.9625711886418558E-2</v>
      </c>
    </row>
    <row r="3504" spans="2:4" x14ac:dyDescent="0.3">
      <c r="B3504" s="16">
        <v>3472</v>
      </c>
      <c r="C3504" s="51">
        <v>0.26871737657151246</v>
      </c>
      <c r="D3504" s="52">
        <v>3.0101146988517794E-2</v>
      </c>
    </row>
    <row r="3505" spans="2:4" x14ac:dyDescent="0.3">
      <c r="B3505" s="16">
        <v>3473</v>
      </c>
      <c r="C3505" s="51">
        <v>0.27536668983797319</v>
      </c>
      <c r="D3505" s="52">
        <v>-3.2986433760757577E-3</v>
      </c>
    </row>
    <row r="3506" spans="2:4" x14ac:dyDescent="0.3">
      <c r="B3506" s="16">
        <v>3474</v>
      </c>
      <c r="C3506" s="51">
        <v>0.26326099174188494</v>
      </c>
      <c r="D3506" s="52">
        <v>4.3343083487955611E-2</v>
      </c>
    </row>
    <row r="3507" spans="2:4" x14ac:dyDescent="0.3">
      <c r="B3507" s="16">
        <v>3475</v>
      </c>
      <c r="C3507" s="51">
        <v>0.27118173369839815</v>
      </c>
      <c r="D3507" s="52">
        <v>6.4770322032864397E-2</v>
      </c>
    </row>
    <row r="3508" spans="2:4" x14ac:dyDescent="0.3">
      <c r="B3508" s="16">
        <v>3476</v>
      </c>
      <c r="C3508" s="51">
        <v>0.25028532281227484</v>
      </c>
      <c r="D3508" s="52">
        <v>6.1128630637566517E-2</v>
      </c>
    </row>
    <row r="3509" spans="2:4" x14ac:dyDescent="0.3">
      <c r="B3509" s="16">
        <v>3477</v>
      </c>
      <c r="C3509" s="51">
        <v>0.25379423004389323</v>
      </c>
      <c r="D3509" s="52">
        <v>3.1540266288665533E-2</v>
      </c>
    </row>
    <row r="3510" spans="2:4" x14ac:dyDescent="0.3">
      <c r="B3510" s="16">
        <v>3478</v>
      </c>
      <c r="C3510" s="51">
        <v>0.277037839104606</v>
      </c>
      <c r="D3510" s="52">
        <v>4.8550051385421809E-2</v>
      </c>
    </row>
    <row r="3511" spans="2:4" x14ac:dyDescent="0.3">
      <c r="B3511" s="16">
        <v>3479</v>
      </c>
      <c r="C3511" s="51">
        <v>0.27367953599354888</v>
      </c>
      <c r="D3511" s="52">
        <v>2.2010472615749156E-2</v>
      </c>
    </row>
    <row r="3512" spans="2:4" x14ac:dyDescent="0.3">
      <c r="B3512" s="16">
        <v>3480</v>
      </c>
      <c r="C3512" s="51">
        <v>0.28706691206164608</v>
      </c>
      <c r="D3512" s="52">
        <v>7.4654705922300557E-2</v>
      </c>
    </row>
    <row r="3513" spans="2:4" x14ac:dyDescent="0.3">
      <c r="B3513" s="16">
        <v>3481</v>
      </c>
      <c r="C3513" s="51">
        <v>0.24176298292289275</v>
      </c>
      <c r="D3513" s="52">
        <v>4.7811941607892788E-2</v>
      </c>
    </row>
    <row r="3514" spans="2:4" x14ac:dyDescent="0.3">
      <c r="B3514" s="16">
        <v>3482</v>
      </c>
      <c r="C3514" s="51">
        <v>0.25749482224906173</v>
      </c>
      <c r="D3514" s="52">
        <v>8.3736027266868601E-2</v>
      </c>
    </row>
    <row r="3515" spans="2:4" x14ac:dyDescent="0.3">
      <c r="B3515" s="16">
        <v>3483</v>
      </c>
      <c r="C3515" s="51">
        <v>0.25446712833104795</v>
      </c>
      <c r="D3515" s="52">
        <v>1.8954518197805428E-2</v>
      </c>
    </row>
    <row r="3516" spans="2:4" x14ac:dyDescent="0.3">
      <c r="B3516" s="16">
        <v>3484</v>
      </c>
      <c r="C3516" s="51">
        <v>0.25379466073255924</v>
      </c>
      <c r="D3516" s="52">
        <v>5.0114180556694879E-2</v>
      </c>
    </row>
    <row r="3517" spans="2:4" x14ac:dyDescent="0.3">
      <c r="B3517" s="16">
        <v>3485</v>
      </c>
      <c r="C3517" s="51">
        <v>0.2806360915772616</v>
      </c>
      <c r="D3517" s="52">
        <v>5.8549406862258353E-2</v>
      </c>
    </row>
    <row r="3518" spans="2:4" x14ac:dyDescent="0.3">
      <c r="B3518" s="16">
        <v>3486</v>
      </c>
      <c r="C3518" s="51">
        <v>0.25001382569264219</v>
      </c>
      <c r="D3518" s="52">
        <v>5.5798464029214588E-2</v>
      </c>
    </row>
    <row r="3519" spans="2:4" x14ac:dyDescent="0.3">
      <c r="B3519" s="16">
        <v>3487</v>
      </c>
      <c r="C3519" s="51">
        <v>0.27741447437789307</v>
      </c>
      <c r="D3519" s="52">
        <v>5.1891640586342921E-2</v>
      </c>
    </row>
    <row r="3520" spans="2:4" x14ac:dyDescent="0.3">
      <c r="B3520" s="16">
        <v>3488</v>
      </c>
      <c r="C3520" s="51">
        <v>0.25532261247481014</v>
      </c>
      <c r="D3520" s="52">
        <v>4.5187688697982828E-2</v>
      </c>
    </row>
    <row r="3521" spans="2:4" x14ac:dyDescent="0.3">
      <c r="B3521" s="16">
        <v>3489</v>
      </c>
      <c r="C3521" s="51">
        <v>0.26906151792701377</v>
      </c>
      <c r="D3521" s="52">
        <v>5.3500416275977132E-2</v>
      </c>
    </row>
    <row r="3522" spans="2:4" x14ac:dyDescent="0.3">
      <c r="B3522" s="16">
        <v>3490</v>
      </c>
      <c r="C3522" s="51">
        <v>0.26345002077446905</v>
      </c>
      <c r="D3522" s="52">
        <v>7.1739577139720678E-2</v>
      </c>
    </row>
    <row r="3523" spans="2:4" x14ac:dyDescent="0.3">
      <c r="B3523" s="16">
        <v>3491</v>
      </c>
      <c r="C3523" s="51">
        <v>0.26753016564901877</v>
      </c>
      <c r="D3523" s="52">
        <v>4.2725933630525799E-2</v>
      </c>
    </row>
    <row r="3524" spans="2:4" x14ac:dyDescent="0.3">
      <c r="B3524" s="16">
        <v>3492</v>
      </c>
      <c r="C3524" s="51">
        <v>0.27753561718013176</v>
      </c>
      <c r="D3524" s="52">
        <v>3.8972531849527953E-2</v>
      </c>
    </row>
    <row r="3525" spans="2:4" x14ac:dyDescent="0.3">
      <c r="B3525" s="16">
        <v>3493</v>
      </c>
      <c r="C3525" s="51">
        <v>0.24710455144791035</v>
      </c>
      <c r="D3525" s="52">
        <v>2.631270301576006E-2</v>
      </c>
    </row>
    <row r="3526" spans="2:4" x14ac:dyDescent="0.3">
      <c r="B3526" s="16">
        <v>3494</v>
      </c>
      <c r="C3526" s="51">
        <v>0.26572458555662032</v>
      </c>
      <c r="D3526" s="52">
        <v>6.9272850525298996E-2</v>
      </c>
    </row>
    <row r="3527" spans="2:4" x14ac:dyDescent="0.3">
      <c r="B3527" s="16">
        <v>3495</v>
      </c>
      <c r="C3527" s="51">
        <v>0.26668406278406531</v>
      </c>
      <c r="D3527" s="52">
        <v>7.7484948468066236E-2</v>
      </c>
    </row>
    <row r="3528" spans="2:4" x14ac:dyDescent="0.3">
      <c r="B3528" s="16">
        <v>3496</v>
      </c>
      <c r="C3528" s="51">
        <v>0.24399325414466486</v>
      </c>
      <c r="D3528" s="52">
        <v>4.2628741361257161E-2</v>
      </c>
    </row>
    <row r="3529" spans="2:4" x14ac:dyDescent="0.3">
      <c r="B3529" s="16">
        <v>3497</v>
      </c>
      <c r="C3529" s="51">
        <v>0.27763601561483509</v>
      </c>
      <c r="D3529" s="52">
        <v>7.8209808724830451E-2</v>
      </c>
    </row>
    <row r="3530" spans="2:4" x14ac:dyDescent="0.3">
      <c r="B3530" s="16">
        <v>3498</v>
      </c>
      <c r="C3530" s="51">
        <v>0.25204586318233407</v>
      </c>
      <c r="D3530" s="52">
        <v>5.8753663048771228E-2</v>
      </c>
    </row>
    <row r="3531" spans="2:4" x14ac:dyDescent="0.3">
      <c r="B3531" s="16">
        <v>3499</v>
      </c>
      <c r="C3531" s="51">
        <v>0.25443777933966805</v>
      </c>
      <c r="D3531" s="52">
        <v>2.9397164972876054E-2</v>
      </c>
    </row>
    <row r="3532" spans="2:4" x14ac:dyDescent="0.3">
      <c r="B3532" s="16">
        <v>3500</v>
      </c>
      <c r="C3532" s="51">
        <v>0.26733248244032037</v>
      </c>
      <c r="D3532" s="52">
        <v>3.4698854114867388E-2</v>
      </c>
    </row>
    <row r="3533" spans="2:4" x14ac:dyDescent="0.3">
      <c r="B3533" s="16">
        <v>3501</v>
      </c>
      <c r="C3533" s="51">
        <v>0.29913154814434562</v>
      </c>
      <c r="D3533" s="52">
        <v>5.4127071863170104E-2</v>
      </c>
    </row>
    <row r="3534" spans="2:4" x14ac:dyDescent="0.3">
      <c r="B3534" s="16">
        <v>3502</v>
      </c>
      <c r="C3534" s="51">
        <v>0.25715657231674294</v>
      </c>
      <c r="D3534" s="52">
        <v>5.4799377746411693E-2</v>
      </c>
    </row>
    <row r="3535" spans="2:4" x14ac:dyDescent="0.3">
      <c r="B3535" s="16">
        <v>3503</v>
      </c>
      <c r="C3535" s="51">
        <v>0.26136050199803157</v>
      </c>
      <c r="D3535" s="52">
        <v>5.0747275187633376E-2</v>
      </c>
    </row>
    <row r="3536" spans="2:4" x14ac:dyDescent="0.3">
      <c r="B3536" s="16">
        <v>3504</v>
      </c>
      <c r="C3536" s="51">
        <v>0.27157379853833863</v>
      </c>
      <c r="D3536" s="52">
        <v>9.5299681470427514E-2</v>
      </c>
    </row>
    <row r="3537" spans="2:4" x14ac:dyDescent="0.3">
      <c r="B3537" s="16">
        <v>3505</v>
      </c>
      <c r="C3537" s="51">
        <v>0.28014176486249781</v>
      </c>
      <c r="D3537" s="52">
        <v>9.2784054750695746E-2</v>
      </c>
    </row>
    <row r="3538" spans="2:4" x14ac:dyDescent="0.3">
      <c r="B3538" s="16">
        <v>3506</v>
      </c>
      <c r="C3538" s="51">
        <v>0.26319550648587431</v>
      </c>
      <c r="D3538" s="52">
        <v>9.841487791980838E-2</v>
      </c>
    </row>
    <row r="3539" spans="2:4" x14ac:dyDescent="0.3">
      <c r="B3539" s="16">
        <v>3507</v>
      </c>
      <c r="C3539" s="51">
        <v>0.27193934246453366</v>
      </c>
      <c r="D3539" s="52">
        <v>3.5514300297638218E-2</v>
      </c>
    </row>
    <row r="3540" spans="2:4" x14ac:dyDescent="0.3">
      <c r="B3540" s="16">
        <v>3508</v>
      </c>
      <c r="C3540" s="51">
        <v>0.26655545756789062</v>
      </c>
      <c r="D3540" s="52">
        <v>-1.3451525393529305E-2</v>
      </c>
    </row>
    <row r="3541" spans="2:4" x14ac:dyDescent="0.3">
      <c r="B3541" s="16">
        <v>3509</v>
      </c>
      <c r="C3541" s="51">
        <v>0.25096206336843946</v>
      </c>
      <c r="D3541" s="52">
        <v>7.5487995623006246E-2</v>
      </c>
    </row>
    <row r="3542" spans="2:4" x14ac:dyDescent="0.3">
      <c r="B3542" s="16">
        <v>3510</v>
      </c>
      <c r="C3542" s="51">
        <v>0.25750852037136751</v>
      </c>
      <c r="D3542" s="52">
        <v>7.262312364851152E-2</v>
      </c>
    </row>
    <row r="3543" spans="2:4" x14ac:dyDescent="0.3">
      <c r="B3543" s="16">
        <v>3511</v>
      </c>
      <c r="C3543" s="51">
        <v>0.26755967410659326</v>
      </c>
      <c r="D3543" s="52">
        <v>3.9148138980924618E-2</v>
      </c>
    </row>
    <row r="3544" spans="2:4" x14ac:dyDescent="0.3">
      <c r="B3544" s="16">
        <v>3512</v>
      </c>
      <c r="C3544" s="51">
        <v>0.25379408457835606</v>
      </c>
      <c r="D3544" s="52">
        <v>4.5194427934528582E-2</v>
      </c>
    </row>
    <row r="3545" spans="2:4" x14ac:dyDescent="0.3">
      <c r="B3545" s="16">
        <v>3513</v>
      </c>
      <c r="C3545" s="51">
        <v>0.25288085751417533</v>
      </c>
      <c r="D3545" s="52">
        <v>4.4826449612369708E-2</v>
      </c>
    </row>
    <row r="3546" spans="2:4" x14ac:dyDescent="0.3">
      <c r="B3546" s="16">
        <v>3514</v>
      </c>
      <c r="C3546" s="51">
        <v>0.25604096776265023</v>
      </c>
      <c r="D3546" s="52">
        <v>4.7194469860324557E-2</v>
      </c>
    </row>
    <row r="3547" spans="2:4" x14ac:dyDescent="0.3">
      <c r="B3547" s="16">
        <v>3515</v>
      </c>
      <c r="C3547" s="51">
        <v>0.27013345664819055</v>
      </c>
      <c r="D3547" s="52">
        <v>1.5266534576892032E-2</v>
      </c>
    </row>
    <row r="3548" spans="2:4" x14ac:dyDescent="0.3">
      <c r="B3548" s="16">
        <v>3516</v>
      </c>
      <c r="C3548" s="51">
        <v>0.26123064574241062</v>
      </c>
      <c r="D3548" s="52">
        <v>7.149188990867883E-2</v>
      </c>
    </row>
    <row r="3549" spans="2:4" x14ac:dyDescent="0.3">
      <c r="B3549" s="16">
        <v>3517</v>
      </c>
      <c r="C3549" s="51">
        <v>0.28029537673902499</v>
      </c>
      <c r="D3549" s="52">
        <v>2.3931537703715713E-2</v>
      </c>
    </row>
    <row r="3550" spans="2:4" x14ac:dyDescent="0.3">
      <c r="B3550" s="16">
        <v>3518</v>
      </c>
      <c r="C3550" s="51">
        <v>0.28578540641472916</v>
      </c>
      <c r="D3550" s="52">
        <v>5.6773110629080095E-2</v>
      </c>
    </row>
    <row r="3551" spans="2:4" x14ac:dyDescent="0.3">
      <c r="B3551" s="16">
        <v>3519</v>
      </c>
      <c r="C3551" s="51">
        <v>0.27139277435080905</v>
      </c>
      <c r="D3551" s="52">
        <v>7.3776602173890149E-2</v>
      </c>
    </row>
    <row r="3552" spans="2:4" x14ac:dyDescent="0.3">
      <c r="B3552" s="16">
        <v>3520</v>
      </c>
      <c r="C3552" s="51">
        <v>0.25148363448139499</v>
      </c>
      <c r="D3552" s="52">
        <v>4.2771811488561781E-2</v>
      </c>
    </row>
    <row r="3553" spans="2:4" x14ac:dyDescent="0.3">
      <c r="B3553" s="16">
        <v>3521</v>
      </c>
      <c r="C3553" s="51">
        <v>0.26387834956651479</v>
      </c>
      <c r="D3553" s="52">
        <v>2.1976050530385777E-2</v>
      </c>
    </row>
    <row r="3554" spans="2:4" x14ac:dyDescent="0.3">
      <c r="B3554" s="16">
        <v>3522</v>
      </c>
      <c r="C3554" s="51">
        <v>0.26139716264062068</v>
      </c>
      <c r="D3554" s="52">
        <v>7.579855862779418E-2</v>
      </c>
    </row>
    <row r="3555" spans="2:4" x14ac:dyDescent="0.3">
      <c r="B3555" s="16">
        <v>3523</v>
      </c>
      <c r="C3555" s="51">
        <v>0.26633200106918326</v>
      </c>
      <c r="D3555" s="52">
        <v>2.5428187206045092E-2</v>
      </c>
    </row>
    <row r="3556" spans="2:4" x14ac:dyDescent="0.3">
      <c r="B3556" s="16">
        <v>3524</v>
      </c>
      <c r="C3556" s="51">
        <v>0.2766582594192783</v>
      </c>
      <c r="D3556" s="52">
        <v>3.8958140749344089E-2</v>
      </c>
    </row>
    <row r="3557" spans="2:4" x14ac:dyDescent="0.3">
      <c r="B3557" s="16">
        <v>3525</v>
      </c>
      <c r="C3557" s="51">
        <v>0.25446886482076198</v>
      </c>
      <c r="D3557" s="52">
        <v>3.5668362593114698E-2</v>
      </c>
    </row>
    <row r="3558" spans="2:4" x14ac:dyDescent="0.3">
      <c r="B3558" s="16">
        <v>3526</v>
      </c>
      <c r="C3558" s="51">
        <v>0.26827879514008757</v>
      </c>
      <c r="D3558" s="52">
        <v>0.12103182636600489</v>
      </c>
    </row>
    <row r="3559" spans="2:4" x14ac:dyDescent="0.3">
      <c r="B3559" s="16">
        <v>3527</v>
      </c>
      <c r="C3559" s="51">
        <v>0.26354553719402352</v>
      </c>
      <c r="D3559" s="52">
        <v>4.1046762807044584E-2</v>
      </c>
    </row>
    <row r="3560" spans="2:4" x14ac:dyDescent="0.3">
      <c r="B3560" s="16">
        <v>3528</v>
      </c>
      <c r="C3560" s="51">
        <v>0.27317280201050631</v>
      </c>
      <c r="D3560" s="52">
        <v>2.3043012574694294E-2</v>
      </c>
    </row>
    <row r="3561" spans="2:4" x14ac:dyDescent="0.3">
      <c r="B3561" s="16">
        <v>3529</v>
      </c>
      <c r="C3561" s="51">
        <v>0.25421792799803156</v>
      </c>
      <c r="D3561" s="52">
        <v>4.6298680151278623E-2</v>
      </c>
    </row>
    <row r="3562" spans="2:4" x14ac:dyDescent="0.3">
      <c r="B3562" s="16">
        <v>3530</v>
      </c>
      <c r="C3562" s="51">
        <v>0.26670040767262621</v>
      </c>
      <c r="D3562" s="52">
        <v>-7.7756998250612837E-3</v>
      </c>
    </row>
    <row r="3563" spans="2:4" x14ac:dyDescent="0.3">
      <c r="B3563" s="16">
        <v>3531</v>
      </c>
      <c r="C3563" s="51">
        <v>0.26941743088421188</v>
      </c>
      <c r="D3563" s="52">
        <v>7.4183773416029525E-2</v>
      </c>
    </row>
    <row r="3564" spans="2:4" x14ac:dyDescent="0.3">
      <c r="B3564" s="16">
        <v>3532</v>
      </c>
      <c r="C3564" s="51">
        <v>0.26490442861152175</v>
      </c>
      <c r="D3564" s="52">
        <v>2.3688632328189185E-2</v>
      </c>
    </row>
    <row r="3565" spans="2:4" x14ac:dyDescent="0.3">
      <c r="B3565" s="16">
        <v>3533</v>
      </c>
      <c r="C3565" s="51">
        <v>0.25168392973483289</v>
      </c>
      <c r="D3565" s="52">
        <v>3.7009807929023357E-2</v>
      </c>
    </row>
    <row r="3566" spans="2:4" x14ac:dyDescent="0.3">
      <c r="B3566" s="16">
        <v>3534</v>
      </c>
      <c r="C3566" s="51">
        <v>0.26058497616007237</v>
      </c>
      <c r="D3566" s="52">
        <v>4.956054687380719E-2</v>
      </c>
    </row>
    <row r="3567" spans="2:4" x14ac:dyDescent="0.3">
      <c r="B3567" s="16">
        <v>3535</v>
      </c>
      <c r="C3567" s="51">
        <v>0.27871606726437165</v>
      </c>
      <c r="D3567" s="52">
        <v>5.5799546213819953E-2</v>
      </c>
    </row>
    <row r="3568" spans="2:4" x14ac:dyDescent="0.3">
      <c r="B3568" s="16">
        <v>3536</v>
      </c>
      <c r="C3568" s="51">
        <v>0.26060139708151109</v>
      </c>
      <c r="D3568" s="52">
        <v>4.5645914129056581E-2</v>
      </c>
    </row>
    <row r="3569" spans="2:4" x14ac:dyDescent="0.3">
      <c r="B3569" s="16">
        <v>3537</v>
      </c>
      <c r="C3569" s="51">
        <v>0.26763839866163636</v>
      </c>
      <c r="D3569" s="52">
        <v>3.8974677294429251E-2</v>
      </c>
    </row>
    <row r="3570" spans="2:4" x14ac:dyDescent="0.3">
      <c r="B3570" s="16">
        <v>3538</v>
      </c>
      <c r="C3570" s="51">
        <v>0.25226265885225768</v>
      </c>
      <c r="D3570" s="52">
        <v>5.9905153274447898E-2</v>
      </c>
    </row>
    <row r="3571" spans="2:4" x14ac:dyDescent="0.3">
      <c r="B3571" s="16">
        <v>3539</v>
      </c>
      <c r="C3571" s="51">
        <v>0.25877049305882921</v>
      </c>
      <c r="D3571" s="52">
        <v>4.8146362416839242E-2</v>
      </c>
    </row>
    <row r="3572" spans="2:4" x14ac:dyDescent="0.3">
      <c r="B3572" s="16">
        <v>3540</v>
      </c>
      <c r="C3572" s="51">
        <v>0.24143743958971495</v>
      </c>
      <c r="D3572" s="52">
        <v>9.0563639656329548E-2</v>
      </c>
    </row>
    <row r="3573" spans="2:4" x14ac:dyDescent="0.3">
      <c r="B3573" s="16">
        <v>3541</v>
      </c>
      <c r="C3573" s="51">
        <v>0.26532134839836746</v>
      </c>
      <c r="D3573" s="52">
        <v>1.9381746747683067E-2</v>
      </c>
    </row>
    <row r="3574" spans="2:4" x14ac:dyDescent="0.3">
      <c r="B3574" s="16">
        <v>3542</v>
      </c>
      <c r="C3574" s="51">
        <v>0.27439789805753401</v>
      </c>
      <c r="D3574" s="52">
        <v>5.1565366257422508E-2</v>
      </c>
    </row>
    <row r="3575" spans="2:4" x14ac:dyDescent="0.3">
      <c r="B3575" s="16">
        <v>3543</v>
      </c>
      <c r="C3575" s="51">
        <v>0.25350189179313148</v>
      </c>
      <c r="D3575" s="52">
        <v>6.963874844889506E-2</v>
      </c>
    </row>
    <row r="3576" spans="2:4" x14ac:dyDescent="0.3">
      <c r="B3576" s="16">
        <v>3544</v>
      </c>
      <c r="C3576" s="51">
        <v>0.24876980987509029</v>
      </c>
      <c r="D3576" s="52">
        <v>5.0559432119819572E-2</v>
      </c>
    </row>
    <row r="3577" spans="2:4" x14ac:dyDescent="0.3">
      <c r="B3577" s="16">
        <v>3545</v>
      </c>
      <c r="C3577" s="51">
        <v>0.24883934987293502</v>
      </c>
      <c r="D3577" s="52">
        <v>2.3603329412368975E-2</v>
      </c>
    </row>
    <row r="3578" spans="2:4" x14ac:dyDescent="0.3">
      <c r="B3578" s="16">
        <v>3546</v>
      </c>
      <c r="C3578" s="51">
        <v>0.27764876498008678</v>
      </c>
      <c r="D3578" s="52">
        <v>3.2604837571798953E-2</v>
      </c>
    </row>
    <row r="3579" spans="2:4" x14ac:dyDescent="0.3">
      <c r="B3579" s="16">
        <v>3547</v>
      </c>
      <c r="C3579" s="51">
        <v>0.26908077636739619</v>
      </c>
      <c r="D3579" s="52">
        <v>2.1473371693780732E-2</v>
      </c>
    </row>
    <row r="3580" spans="2:4" x14ac:dyDescent="0.3">
      <c r="B3580" s="16">
        <v>3548</v>
      </c>
      <c r="C3580" s="51">
        <v>0.25157345209350535</v>
      </c>
      <c r="D3580" s="52">
        <v>2.7049909591555274E-2</v>
      </c>
    </row>
    <row r="3581" spans="2:4" x14ac:dyDescent="0.3">
      <c r="B3581" s="16">
        <v>3549</v>
      </c>
      <c r="C3581" s="51">
        <v>0.27265062533847334</v>
      </c>
      <c r="D3581" s="52">
        <v>6.3681691159571771E-2</v>
      </c>
    </row>
    <row r="3582" spans="2:4" x14ac:dyDescent="0.3">
      <c r="B3582" s="16">
        <v>3550</v>
      </c>
      <c r="C3582" s="51">
        <v>0.26694898686537727</v>
      </c>
      <c r="D3582" s="52">
        <v>8.1674376925744446E-2</v>
      </c>
    </row>
    <row r="3583" spans="2:4" x14ac:dyDescent="0.3">
      <c r="B3583" s="16">
        <v>3551</v>
      </c>
      <c r="C3583" s="51">
        <v>0.25703442131039045</v>
      </c>
      <c r="D3583" s="52">
        <v>7.5063330789359131E-2</v>
      </c>
    </row>
    <row r="3584" spans="2:4" x14ac:dyDescent="0.3">
      <c r="B3584" s="16">
        <v>3552</v>
      </c>
      <c r="C3584" s="51">
        <v>0.27372682706025403</v>
      </c>
      <c r="D3584" s="52">
        <v>4.7635759389104283E-2</v>
      </c>
    </row>
    <row r="3585" spans="2:4" x14ac:dyDescent="0.3">
      <c r="B3585" s="16">
        <v>3553</v>
      </c>
      <c r="C3585" s="51">
        <v>0.2676404367232289</v>
      </c>
      <c r="D3585" s="52">
        <v>7.6156723951206012E-2</v>
      </c>
    </row>
    <row r="3586" spans="2:4" x14ac:dyDescent="0.3">
      <c r="B3586" s="16">
        <v>3554</v>
      </c>
      <c r="C3586" s="51">
        <v>0.26771358500852788</v>
      </c>
      <c r="D3586" s="52">
        <v>3.5383837152154533E-2</v>
      </c>
    </row>
    <row r="3587" spans="2:4" x14ac:dyDescent="0.3">
      <c r="B3587" s="16">
        <v>3555</v>
      </c>
      <c r="C3587" s="51">
        <v>0.24999670601436974</v>
      </c>
      <c r="D3587" s="52">
        <v>6.8738177827793095E-2</v>
      </c>
    </row>
    <row r="3588" spans="2:4" x14ac:dyDescent="0.3">
      <c r="B3588" s="16">
        <v>3556</v>
      </c>
      <c r="C3588" s="51">
        <v>0.28130957535134521</v>
      </c>
      <c r="D3588" s="52">
        <v>1.2711627638703045E-2</v>
      </c>
    </row>
    <row r="3589" spans="2:4" x14ac:dyDescent="0.3">
      <c r="B3589" s="16">
        <v>3557</v>
      </c>
      <c r="C3589" s="51">
        <v>0.2700893421810992</v>
      </c>
      <c r="D3589" s="52">
        <v>3.7239224427018179E-2</v>
      </c>
    </row>
    <row r="3590" spans="2:4" x14ac:dyDescent="0.3">
      <c r="B3590" s="16">
        <v>3558</v>
      </c>
      <c r="C3590" s="51">
        <v>0.30571956651948695</v>
      </c>
      <c r="D3590" s="52">
        <v>5.3073752985519973E-2</v>
      </c>
    </row>
    <row r="3591" spans="2:4" x14ac:dyDescent="0.3">
      <c r="B3591" s="16">
        <v>3559</v>
      </c>
      <c r="C3591" s="51">
        <v>0.25941946330779647</v>
      </c>
      <c r="D3591" s="52">
        <v>5.6402218684846878E-3</v>
      </c>
    </row>
    <row r="3592" spans="2:4" x14ac:dyDescent="0.3">
      <c r="B3592" s="16">
        <v>3560</v>
      </c>
      <c r="C3592" s="51">
        <v>0.26807713107482017</v>
      </c>
      <c r="D3592" s="52">
        <v>7.458496956793309E-2</v>
      </c>
    </row>
    <row r="3593" spans="2:4" x14ac:dyDescent="0.3">
      <c r="B3593" s="16">
        <v>3561</v>
      </c>
      <c r="C3593" s="51">
        <v>0.2571897298846364</v>
      </c>
      <c r="D3593" s="52">
        <v>4.9396212196350861E-2</v>
      </c>
    </row>
    <row r="3594" spans="2:4" x14ac:dyDescent="0.3">
      <c r="B3594" s="16">
        <v>3562</v>
      </c>
      <c r="C3594" s="51">
        <v>0.28013517511194908</v>
      </c>
      <c r="D3594" s="52">
        <v>7.6046182368118678E-2</v>
      </c>
    </row>
    <row r="3595" spans="2:4" x14ac:dyDescent="0.3">
      <c r="B3595" s="16">
        <v>3563</v>
      </c>
      <c r="C3595" s="51">
        <v>0.2786204529828829</v>
      </c>
      <c r="D3595" s="52">
        <v>4.0092248129240601E-2</v>
      </c>
    </row>
    <row r="3596" spans="2:4" x14ac:dyDescent="0.3">
      <c r="B3596" s="16">
        <v>3564</v>
      </c>
      <c r="C3596" s="51">
        <v>0.27811059636619673</v>
      </c>
      <c r="D3596" s="52">
        <v>8.1151890668246962E-2</v>
      </c>
    </row>
    <row r="3597" spans="2:4" x14ac:dyDescent="0.3">
      <c r="B3597" s="16">
        <v>3565</v>
      </c>
      <c r="C3597" s="51">
        <v>0.24775256681926774</v>
      </c>
      <c r="D3597" s="52">
        <v>2.7071892973240586E-2</v>
      </c>
    </row>
    <row r="3598" spans="2:4" x14ac:dyDescent="0.3">
      <c r="B3598" s="16">
        <v>3566</v>
      </c>
      <c r="C3598" s="51">
        <v>0.25287318763417665</v>
      </c>
      <c r="D3598" s="52">
        <v>7.1105624457315178E-2</v>
      </c>
    </row>
    <row r="3599" spans="2:4" x14ac:dyDescent="0.3">
      <c r="B3599" s="16">
        <v>3567</v>
      </c>
      <c r="C3599" s="51">
        <v>0.27106868074408952</v>
      </c>
      <c r="D3599" s="52">
        <v>-1.5347625153893919E-2</v>
      </c>
    </row>
    <row r="3600" spans="2:4" x14ac:dyDescent="0.3">
      <c r="B3600" s="16">
        <v>3568</v>
      </c>
      <c r="C3600" s="51">
        <v>0.287956738990921</v>
      </c>
      <c r="D3600" s="52">
        <v>6.6027010961322519E-2</v>
      </c>
    </row>
    <row r="3601" spans="2:4" x14ac:dyDescent="0.3">
      <c r="B3601" s="16">
        <v>3569</v>
      </c>
      <c r="C3601" s="51">
        <v>0.28682065712347471</v>
      </c>
      <c r="D3601" s="52">
        <v>7.3910258310279087E-2</v>
      </c>
    </row>
    <row r="3602" spans="2:4" x14ac:dyDescent="0.3">
      <c r="B3602" s="16">
        <v>3570</v>
      </c>
      <c r="C3602" s="51">
        <v>0.24713665593717832</v>
      </c>
      <c r="D3602" s="52">
        <v>2.0999853895072602E-2</v>
      </c>
    </row>
    <row r="3603" spans="2:4" x14ac:dyDescent="0.3">
      <c r="B3603" s="16">
        <v>3571</v>
      </c>
      <c r="C3603" s="51">
        <v>0.26131083644940895</v>
      </c>
      <c r="D3603" s="52">
        <v>5.4912981491944304E-2</v>
      </c>
    </row>
    <row r="3604" spans="2:4" x14ac:dyDescent="0.3">
      <c r="B3604" s="16">
        <v>3572</v>
      </c>
      <c r="C3604" s="51">
        <v>0.26669200057871617</v>
      </c>
      <c r="D3604" s="52">
        <v>3.0386193399498704E-2</v>
      </c>
    </row>
    <row r="3605" spans="2:4" x14ac:dyDescent="0.3">
      <c r="B3605" s="16">
        <v>3573</v>
      </c>
      <c r="C3605" s="51">
        <v>0.25159725005333083</v>
      </c>
      <c r="D3605" s="52">
        <v>3.8072800871804036E-2</v>
      </c>
    </row>
    <row r="3606" spans="2:4" x14ac:dyDescent="0.3">
      <c r="B3606" s="16">
        <v>3574</v>
      </c>
      <c r="C3606" s="51">
        <v>0.26823520068099482</v>
      </c>
      <c r="D3606" s="52">
        <v>5.2163541147590857E-2</v>
      </c>
    </row>
    <row r="3607" spans="2:4" x14ac:dyDescent="0.3">
      <c r="B3607" s="16">
        <v>3575</v>
      </c>
      <c r="C3607" s="51">
        <v>0.27134094704324996</v>
      </c>
      <c r="D3607" s="52">
        <v>7.0391077893519727E-2</v>
      </c>
    </row>
    <row r="3608" spans="2:4" x14ac:dyDescent="0.3">
      <c r="B3608" s="16">
        <v>3576</v>
      </c>
      <c r="C3608" s="51">
        <v>0.26828016747596634</v>
      </c>
      <c r="D3608" s="52">
        <v>3.8502090997776101E-2</v>
      </c>
    </row>
    <row r="3609" spans="2:4" x14ac:dyDescent="0.3">
      <c r="B3609" s="16">
        <v>3577</v>
      </c>
      <c r="C3609" s="51">
        <v>0.25147159072504477</v>
      </c>
      <c r="D3609" s="52">
        <v>4.2224815805828819E-2</v>
      </c>
    </row>
    <row r="3610" spans="2:4" x14ac:dyDescent="0.3">
      <c r="B3610" s="16">
        <v>3578</v>
      </c>
      <c r="C3610" s="51">
        <v>0.29401866417574274</v>
      </c>
      <c r="D3610" s="52">
        <v>5.609806114235158E-2</v>
      </c>
    </row>
    <row r="3611" spans="2:4" x14ac:dyDescent="0.3">
      <c r="B3611" s="16">
        <v>3579</v>
      </c>
      <c r="C3611" s="51">
        <v>0.26752337527799241</v>
      </c>
      <c r="D3611" s="52">
        <v>5.9601817030206221E-2</v>
      </c>
    </row>
    <row r="3612" spans="2:4" x14ac:dyDescent="0.3">
      <c r="B3612" s="16">
        <v>3580</v>
      </c>
      <c r="C3612" s="51">
        <v>0.27529845326390612</v>
      </c>
      <c r="D3612" s="52">
        <v>7.4376101069874953E-2</v>
      </c>
    </row>
    <row r="3613" spans="2:4" x14ac:dyDescent="0.3">
      <c r="B3613" s="16">
        <v>3581</v>
      </c>
      <c r="C3613" s="51">
        <v>0.27546361412581183</v>
      </c>
      <c r="D3613" s="52">
        <v>7.7376086256587748E-2</v>
      </c>
    </row>
    <row r="3614" spans="2:4" x14ac:dyDescent="0.3">
      <c r="B3614" s="16">
        <v>3582</v>
      </c>
      <c r="C3614" s="51">
        <v>0.2512031968727832</v>
      </c>
      <c r="D3614" s="52">
        <v>6.1662510136225632E-2</v>
      </c>
    </row>
    <row r="3615" spans="2:4" x14ac:dyDescent="0.3">
      <c r="B3615" s="16">
        <v>3583</v>
      </c>
      <c r="C3615" s="51">
        <v>0.27985764136454128</v>
      </c>
      <c r="D3615" s="52">
        <v>8.6817604828565084E-3</v>
      </c>
    </row>
    <row r="3616" spans="2:4" x14ac:dyDescent="0.3">
      <c r="B3616" s="16">
        <v>3584</v>
      </c>
      <c r="C3616" s="51">
        <v>0.27024361049234474</v>
      </c>
      <c r="D3616" s="52">
        <v>3.7752988539264259E-2</v>
      </c>
    </row>
    <row r="3617" spans="2:4" x14ac:dyDescent="0.3">
      <c r="B3617" s="16">
        <v>3585</v>
      </c>
      <c r="C3617" s="51">
        <v>0.25757794016890506</v>
      </c>
      <c r="D3617" s="52">
        <v>6.3324423469591745E-2</v>
      </c>
    </row>
    <row r="3618" spans="2:4" x14ac:dyDescent="0.3">
      <c r="B3618" s="16">
        <v>3586</v>
      </c>
      <c r="C3618" s="51">
        <v>0.256965181190841</v>
      </c>
      <c r="D3618" s="52">
        <v>2.7585609840206825E-2</v>
      </c>
    </row>
    <row r="3619" spans="2:4" x14ac:dyDescent="0.3">
      <c r="B3619" s="16">
        <v>3587</v>
      </c>
      <c r="C3619" s="51">
        <v>0.26207621748802412</v>
      </c>
      <c r="D3619" s="52">
        <v>2.9861430117521695E-2</v>
      </c>
    </row>
    <row r="3620" spans="2:4" x14ac:dyDescent="0.3">
      <c r="B3620" s="16">
        <v>3588</v>
      </c>
      <c r="C3620" s="51">
        <v>0.25642991986836938</v>
      </c>
      <c r="D3620" s="52">
        <v>5.0021556716885435E-2</v>
      </c>
    </row>
    <row r="3621" spans="2:4" x14ac:dyDescent="0.3">
      <c r="B3621" s="16">
        <v>3589</v>
      </c>
      <c r="C3621" s="51">
        <v>0.26539155886491872</v>
      </c>
      <c r="D3621" s="52">
        <v>4.9141821618263318E-2</v>
      </c>
    </row>
    <row r="3622" spans="2:4" x14ac:dyDescent="0.3">
      <c r="B3622" s="16">
        <v>3590</v>
      </c>
      <c r="C3622" s="51">
        <v>0.25675569785078123</v>
      </c>
      <c r="D3622" s="52">
        <v>8.4764330764185547E-2</v>
      </c>
    </row>
    <row r="3623" spans="2:4" x14ac:dyDescent="0.3">
      <c r="B3623" s="16">
        <v>3591</v>
      </c>
      <c r="C3623" s="51">
        <v>0.27644815603218981</v>
      </c>
      <c r="D3623" s="52">
        <v>5.4416937715343172E-2</v>
      </c>
    </row>
    <row r="3624" spans="2:4" x14ac:dyDescent="0.3">
      <c r="B3624" s="16">
        <v>3592</v>
      </c>
      <c r="C3624" s="51">
        <v>0.27477377874240994</v>
      </c>
      <c r="D3624" s="52">
        <v>2.2250280006552079E-2</v>
      </c>
    </row>
    <row r="3625" spans="2:4" x14ac:dyDescent="0.3">
      <c r="B3625" s="16">
        <v>3593</v>
      </c>
      <c r="C3625" s="51">
        <v>0.27319634215173316</v>
      </c>
      <c r="D3625" s="52">
        <v>1.4682743782485064E-2</v>
      </c>
    </row>
    <row r="3626" spans="2:4" x14ac:dyDescent="0.3">
      <c r="B3626" s="16">
        <v>3594</v>
      </c>
      <c r="C3626" s="51">
        <v>0.27804855440529774</v>
      </c>
      <c r="D3626" s="52">
        <v>6.3256885612516814E-2</v>
      </c>
    </row>
    <row r="3627" spans="2:4" x14ac:dyDescent="0.3">
      <c r="B3627" s="16">
        <v>3595</v>
      </c>
      <c r="C3627" s="51">
        <v>0.26125641354334495</v>
      </c>
      <c r="D3627" s="52">
        <v>5.1439551664813482E-2</v>
      </c>
    </row>
    <row r="3628" spans="2:4" x14ac:dyDescent="0.3">
      <c r="B3628" s="16">
        <v>3596</v>
      </c>
      <c r="C3628" s="51">
        <v>0.27460096086193142</v>
      </c>
      <c r="D3628" s="52">
        <v>5.6558547859298133E-2</v>
      </c>
    </row>
    <row r="3629" spans="2:4" x14ac:dyDescent="0.3">
      <c r="B3629" s="16">
        <v>3597</v>
      </c>
      <c r="C3629" s="51">
        <v>0.26098115782327552</v>
      </c>
      <c r="D3629" s="52">
        <v>7.250264428738061E-2</v>
      </c>
    </row>
    <row r="3630" spans="2:4" x14ac:dyDescent="0.3">
      <c r="B3630" s="16">
        <v>3598</v>
      </c>
      <c r="C3630" s="51">
        <v>0.27950538836803673</v>
      </c>
      <c r="D3630" s="52">
        <v>6.9846236491491964E-2</v>
      </c>
    </row>
    <row r="3631" spans="2:4" x14ac:dyDescent="0.3">
      <c r="B3631" s="16">
        <v>3599</v>
      </c>
      <c r="C3631" s="51">
        <v>0.26452354844343023</v>
      </c>
      <c r="D3631" s="52">
        <v>2.6574304307749118E-2</v>
      </c>
    </row>
    <row r="3632" spans="2:4" x14ac:dyDescent="0.3">
      <c r="B3632" s="16">
        <v>3600</v>
      </c>
      <c r="C3632" s="51">
        <v>0.26175416135763924</v>
      </c>
      <c r="D3632" s="52">
        <v>3.5269656774583963E-2</v>
      </c>
    </row>
    <row r="3633" spans="2:4" x14ac:dyDescent="0.3">
      <c r="B3633" s="16">
        <v>3601</v>
      </c>
      <c r="C3633" s="51">
        <v>0.27322040982085444</v>
      </c>
      <c r="D3633" s="52">
        <v>6.2190589590190901E-2</v>
      </c>
    </row>
    <row r="3634" spans="2:4" x14ac:dyDescent="0.3">
      <c r="B3634" s="16">
        <v>3602</v>
      </c>
      <c r="C3634" s="51">
        <v>0.2662083672103176</v>
      </c>
      <c r="D3634" s="52">
        <v>5.0312011764583081E-2</v>
      </c>
    </row>
    <row r="3635" spans="2:4" x14ac:dyDescent="0.3">
      <c r="B3635" s="16">
        <v>3603</v>
      </c>
      <c r="C3635" s="51">
        <v>0.26750182102190384</v>
      </c>
      <c r="D3635" s="52">
        <v>6.4176676347633035E-2</v>
      </c>
    </row>
    <row r="3636" spans="2:4" x14ac:dyDescent="0.3">
      <c r="B3636" s="16">
        <v>3604</v>
      </c>
      <c r="C3636" s="51">
        <v>0.25950414590392196</v>
      </c>
      <c r="D3636" s="52">
        <v>3.9958499460272003E-2</v>
      </c>
    </row>
    <row r="3637" spans="2:4" x14ac:dyDescent="0.3">
      <c r="B3637" s="16">
        <v>3605</v>
      </c>
      <c r="C3637" s="51">
        <v>0.25547106764382366</v>
      </c>
      <c r="D3637" s="52">
        <v>5.5650853659225327E-2</v>
      </c>
    </row>
    <row r="3638" spans="2:4" x14ac:dyDescent="0.3">
      <c r="B3638" s="16">
        <v>3606</v>
      </c>
      <c r="C3638" s="51">
        <v>0.28323025772221694</v>
      </c>
      <c r="D3638" s="52">
        <v>5.9177821466572834E-2</v>
      </c>
    </row>
    <row r="3639" spans="2:4" x14ac:dyDescent="0.3">
      <c r="B3639" s="16">
        <v>3607</v>
      </c>
      <c r="C3639" s="51">
        <v>0.24732884006213762</v>
      </c>
      <c r="D3639" s="52">
        <v>6.9490433835666665E-2</v>
      </c>
    </row>
    <row r="3640" spans="2:4" x14ac:dyDescent="0.3">
      <c r="B3640" s="16">
        <v>3608</v>
      </c>
      <c r="C3640" s="51">
        <v>0.2524253849893926</v>
      </c>
      <c r="D3640" s="52">
        <v>4.1058026179398688E-2</v>
      </c>
    </row>
    <row r="3641" spans="2:4" x14ac:dyDescent="0.3">
      <c r="B3641" s="16">
        <v>3609</v>
      </c>
      <c r="C3641" s="51">
        <v>0.2647902582872077</v>
      </c>
      <c r="D3641" s="52">
        <v>7.0172383377774511E-2</v>
      </c>
    </row>
    <row r="3642" spans="2:4" x14ac:dyDescent="0.3">
      <c r="B3642" s="16">
        <v>3610</v>
      </c>
      <c r="C3642" s="51">
        <v>0.27567628865797827</v>
      </c>
      <c r="D3642" s="52">
        <v>4.9540446526573613E-2</v>
      </c>
    </row>
    <row r="3643" spans="2:4" x14ac:dyDescent="0.3">
      <c r="B3643" s="16">
        <v>3611</v>
      </c>
      <c r="C3643" s="51">
        <v>0.25038713844940025</v>
      </c>
      <c r="D3643" s="52">
        <v>0.10647064274162066</v>
      </c>
    </row>
    <row r="3644" spans="2:4" x14ac:dyDescent="0.3">
      <c r="B3644" s="16">
        <v>3612</v>
      </c>
      <c r="C3644" s="51">
        <v>0.27420252069672957</v>
      </c>
      <c r="D3644" s="52">
        <v>9.808640758343283E-2</v>
      </c>
    </row>
    <row r="3645" spans="2:4" x14ac:dyDescent="0.3">
      <c r="B3645" s="16">
        <v>3613</v>
      </c>
      <c r="C3645" s="51">
        <v>0.28153874815638591</v>
      </c>
      <c r="D3645" s="52">
        <v>5.4075141213334968E-2</v>
      </c>
    </row>
    <row r="3646" spans="2:4" x14ac:dyDescent="0.3">
      <c r="B3646" s="16">
        <v>3614</v>
      </c>
      <c r="C3646" s="51">
        <v>0.23670292974810381</v>
      </c>
      <c r="D3646" s="52">
        <v>4.1504662286340727E-2</v>
      </c>
    </row>
    <row r="3647" spans="2:4" x14ac:dyDescent="0.3">
      <c r="B3647" s="16">
        <v>3615</v>
      </c>
      <c r="C3647" s="51">
        <v>0.25884683962983251</v>
      </c>
      <c r="D3647" s="52">
        <v>4.919226360618438E-2</v>
      </c>
    </row>
    <row r="3648" spans="2:4" x14ac:dyDescent="0.3">
      <c r="B3648" s="16">
        <v>3616</v>
      </c>
      <c r="C3648" s="51">
        <v>0.27253427860123336</v>
      </c>
      <c r="D3648" s="52">
        <v>3.805851084345057E-2</v>
      </c>
    </row>
    <row r="3649" spans="2:4" x14ac:dyDescent="0.3">
      <c r="B3649" s="16">
        <v>3617</v>
      </c>
      <c r="C3649" s="51">
        <v>0.24611695942548201</v>
      </c>
      <c r="D3649" s="52">
        <v>3.9638973595006288E-2</v>
      </c>
    </row>
    <row r="3650" spans="2:4" x14ac:dyDescent="0.3">
      <c r="B3650" s="16">
        <v>3618</v>
      </c>
      <c r="C3650" s="51">
        <v>0.25865777816773533</v>
      </c>
      <c r="D3650" s="52">
        <v>3.9463144968127674E-2</v>
      </c>
    </row>
    <row r="3651" spans="2:4" x14ac:dyDescent="0.3">
      <c r="B3651" s="16">
        <v>3619</v>
      </c>
      <c r="C3651" s="51">
        <v>0.27771550668709533</v>
      </c>
      <c r="D3651" s="52">
        <v>2.4444532609204792E-2</v>
      </c>
    </row>
    <row r="3652" spans="2:4" x14ac:dyDescent="0.3">
      <c r="B3652" s="16">
        <v>3620</v>
      </c>
      <c r="C3652" s="51">
        <v>0.26451632962316618</v>
      </c>
      <c r="D3652" s="52">
        <v>4.5323169645687708E-2</v>
      </c>
    </row>
    <row r="3653" spans="2:4" x14ac:dyDescent="0.3">
      <c r="B3653" s="16">
        <v>3621</v>
      </c>
      <c r="C3653" s="51">
        <v>0.25506721314797726</v>
      </c>
      <c r="D3653" s="52">
        <v>5.8451928499019937E-2</v>
      </c>
    </row>
    <row r="3654" spans="2:4" x14ac:dyDescent="0.3">
      <c r="B3654" s="16">
        <v>3622</v>
      </c>
      <c r="C3654" s="51">
        <v>0.2615989326549128</v>
      </c>
      <c r="D3654" s="52">
        <v>9.0475146760285965E-2</v>
      </c>
    </row>
    <row r="3655" spans="2:4" x14ac:dyDescent="0.3">
      <c r="B3655" s="16">
        <v>3623</v>
      </c>
      <c r="C3655" s="51">
        <v>0.28227524576603519</v>
      </c>
      <c r="D3655" s="52">
        <v>4.0079507221254418E-2</v>
      </c>
    </row>
    <row r="3656" spans="2:4" x14ac:dyDescent="0.3">
      <c r="B3656" s="16">
        <v>3624</v>
      </c>
      <c r="C3656" s="51">
        <v>0.27731190815007672</v>
      </c>
      <c r="D3656" s="52">
        <v>3.3344049575733087E-2</v>
      </c>
    </row>
    <row r="3657" spans="2:4" x14ac:dyDescent="0.3">
      <c r="B3657" s="16">
        <v>3625</v>
      </c>
      <c r="C3657" s="51">
        <v>0.26159381401398524</v>
      </c>
      <c r="D3657" s="52">
        <v>6.3733160586518151E-2</v>
      </c>
    </row>
    <row r="3658" spans="2:4" x14ac:dyDescent="0.3">
      <c r="B3658" s="16">
        <v>3626</v>
      </c>
      <c r="C3658" s="51">
        <v>0.25899340987757863</v>
      </c>
      <c r="D3658" s="52">
        <v>5.7067162230366272E-2</v>
      </c>
    </row>
    <row r="3659" spans="2:4" x14ac:dyDescent="0.3">
      <c r="B3659" s="16">
        <v>3627</v>
      </c>
      <c r="C3659" s="51">
        <v>0.24675898777982633</v>
      </c>
      <c r="D3659" s="52">
        <v>8.1350655786411513E-2</v>
      </c>
    </row>
    <row r="3660" spans="2:4" x14ac:dyDescent="0.3">
      <c r="B3660" s="16">
        <v>3628</v>
      </c>
      <c r="C3660" s="51">
        <v>0.28408596953636112</v>
      </c>
      <c r="D3660" s="52">
        <v>1.462772804794174E-2</v>
      </c>
    </row>
    <row r="3661" spans="2:4" x14ac:dyDescent="0.3">
      <c r="B3661" s="16">
        <v>3629</v>
      </c>
      <c r="C3661" s="51">
        <v>0.26634333396357174</v>
      </c>
      <c r="D3661" s="52">
        <v>5.1110244182209663E-2</v>
      </c>
    </row>
    <row r="3662" spans="2:4" x14ac:dyDescent="0.3">
      <c r="B3662" s="16">
        <v>3630</v>
      </c>
      <c r="C3662" s="51">
        <v>0.26703980202954813</v>
      </c>
      <c r="D3662" s="52">
        <v>6.7504897447224668E-2</v>
      </c>
    </row>
    <row r="3663" spans="2:4" x14ac:dyDescent="0.3">
      <c r="B3663" s="16">
        <v>3631</v>
      </c>
      <c r="C3663" s="51">
        <v>0.26266053201948408</v>
      </c>
      <c r="D3663" s="52">
        <v>4.9944867243697275E-2</v>
      </c>
    </row>
    <row r="3664" spans="2:4" x14ac:dyDescent="0.3">
      <c r="B3664" s="16">
        <v>3632</v>
      </c>
      <c r="C3664" s="51">
        <v>0.26160249591440582</v>
      </c>
      <c r="D3664" s="52">
        <v>6.7559453036524914E-2</v>
      </c>
    </row>
    <row r="3665" spans="2:4" x14ac:dyDescent="0.3">
      <c r="B3665" s="16">
        <v>3633</v>
      </c>
      <c r="C3665" s="51">
        <v>0.26506424383074773</v>
      </c>
      <c r="D3665" s="52">
        <v>3.7356207475097769E-2</v>
      </c>
    </row>
    <row r="3666" spans="2:4" x14ac:dyDescent="0.3">
      <c r="B3666" s="16">
        <v>3634</v>
      </c>
      <c r="C3666" s="51">
        <v>0.27388448296979451</v>
      </c>
      <c r="D3666" s="52">
        <v>5.5254124957191113E-2</v>
      </c>
    </row>
    <row r="3667" spans="2:4" x14ac:dyDescent="0.3">
      <c r="B3667" s="16">
        <v>3635</v>
      </c>
      <c r="C3667" s="51">
        <v>0.26736929282593874</v>
      </c>
      <c r="D3667" s="52">
        <v>7.8437488208575865E-2</v>
      </c>
    </row>
    <row r="3668" spans="2:4" x14ac:dyDescent="0.3">
      <c r="B3668" s="16">
        <v>3636</v>
      </c>
      <c r="C3668" s="51">
        <v>0.26282641468405171</v>
      </c>
      <c r="D3668" s="52">
        <v>1.3409983881609893E-2</v>
      </c>
    </row>
    <row r="3669" spans="2:4" x14ac:dyDescent="0.3">
      <c r="B3669" s="16">
        <v>3637</v>
      </c>
      <c r="C3669" s="51">
        <v>0.28261703314886938</v>
      </c>
      <c r="D3669" s="52">
        <v>3.6931144451696624E-2</v>
      </c>
    </row>
    <row r="3670" spans="2:4" x14ac:dyDescent="0.3">
      <c r="B3670" s="16">
        <v>3638</v>
      </c>
      <c r="C3670" s="51">
        <v>0.28012416412988922</v>
      </c>
      <c r="D3670" s="52">
        <v>8.2991897865401773E-2</v>
      </c>
    </row>
    <row r="3671" spans="2:4" x14ac:dyDescent="0.3">
      <c r="B3671" s="16">
        <v>3639</v>
      </c>
      <c r="C3671" s="51">
        <v>0.26822078828163276</v>
      </c>
      <c r="D3671" s="52">
        <v>3.1200045256338699E-2</v>
      </c>
    </row>
    <row r="3672" spans="2:4" x14ac:dyDescent="0.3">
      <c r="B3672" s="16">
        <v>3640</v>
      </c>
      <c r="C3672" s="51">
        <v>0.25667329152966023</v>
      </c>
      <c r="D3672" s="52">
        <v>7.5025711288383853E-2</v>
      </c>
    </row>
    <row r="3673" spans="2:4" x14ac:dyDescent="0.3">
      <c r="B3673" s="16">
        <v>3641</v>
      </c>
      <c r="C3673" s="51">
        <v>0.26106547087238874</v>
      </c>
      <c r="D3673" s="52">
        <v>5.0825942892500892E-2</v>
      </c>
    </row>
    <row r="3674" spans="2:4" x14ac:dyDescent="0.3">
      <c r="B3674" s="16">
        <v>3642</v>
      </c>
      <c r="C3674" s="51">
        <v>0.25692501152883468</v>
      </c>
      <c r="D3674" s="52">
        <v>5.8432268963092955E-2</v>
      </c>
    </row>
    <row r="3675" spans="2:4" x14ac:dyDescent="0.3">
      <c r="B3675" s="16">
        <v>3643</v>
      </c>
      <c r="C3675" s="51">
        <v>0.26569327862010933</v>
      </c>
      <c r="D3675" s="52">
        <v>9.0567609738536253E-2</v>
      </c>
    </row>
    <row r="3676" spans="2:4" x14ac:dyDescent="0.3">
      <c r="B3676" s="16">
        <v>3644</v>
      </c>
      <c r="C3676" s="51">
        <v>0.26261395891938555</v>
      </c>
      <c r="D3676" s="52">
        <v>4.2554577661336267E-2</v>
      </c>
    </row>
    <row r="3677" spans="2:4" x14ac:dyDescent="0.3">
      <c r="B3677" s="16">
        <v>3645</v>
      </c>
      <c r="C3677" s="51">
        <v>0.25277538438287295</v>
      </c>
      <c r="D3677" s="52">
        <v>5.7497038260223558E-2</v>
      </c>
    </row>
    <row r="3678" spans="2:4" x14ac:dyDescent="0.3">
      <c r="B3678" s="16">
        <v>3646</v>
      </c>
      <c r="C3678" s="51">
        <v>0.26838747076138375</v>
      </c>
      <c r="D3678" s="52">
        <v>6.7199848409992255E-2</v>
      </c>
    </row>
    <row r="3679" spans="2:4" x14ac:dyDescent="0.3">
      <c r="B3679" s="16">
        <v>3647</v>
      </c>
      <c r="C3679" s="51">
        <v>0.26088476319212228</v>
      </c>
      <c r="D3679" s="52">
        <v>3.984126802317646E-2</v>
      </c>
    </row>
    <row r="3680" spans="2:4" x14ac:dyDescent="0.3">
      <c r="B3680" s="16">
        <v>3648</v>
      </c>
      <c r="C3680" s="51">
        <v>0.27230474374993485</v>
      </c>
      <c r="D3680" s="52">
        <v>3.3361490351893348E-2</v>
      </c>
    </row>
    <row r="3681" spans="2:4" x14ac:dyDescent="0.3">
      <c r="B3681" s="16">
        <v>3649</v>
      </c>
      <c r="C3681" s="51">
        <v>0.26267451399099451</v>
      </c>
      <c r="D3681" s="52">
        <v>5.2747275885407764E-2</v>
      </c>
    </row>
    <row r="3682" spans="2:4" x14ac:dyDescent="0.3">
      <c r="B3682" s="16">
        <v>3650</v>
      </c>
      <c r="C3682" s="51">
        <v>0.25664852461419274</v>
      </c>
      <c r="D3682" s="52">
        <v>5.0626219750336938E-2</v>
      </c>
    </row>
    <row r="3683" spans="2:4" x14ac:dyDescent="0.3">
      <c r="B3683" s="16">
        <v>3651</v>
      </c>
      <c r="C3683" s="51">
        <v>0.25500499281618039</v>
      </c>
      <c r="D3683" s="52">
        <v>9.7574520506755594E-2</v>
      </c>
    </row>
    <row r="3684" spans="2:4" x14ac:dyDescent="0.3">
      <c r="B3684" s="16">
        <v>3652</v>
      </c>
      <c r="C3684" s="51">
        <v>0.25974130939807283</v>
      </c>
      <c r="D3684" s="52">
        <v>3.916703228239822E-2</v>
      </c>
    </row>
    <row r="3685" spans="2:4" x14ac:dyDescent="0.3">
      <c r="B3685" s="16">
        <v>3653</v>
      </c>
      <c r="C3685" s="51">
        <v>0.27132562473490485</v>
      </c>
      <c r="D3685" s="52">
        <v>8.4402924071658891E-2</v>
      </c>
    </row>
    <row r="3686" spans="2:4" x14ac:dyDescent="0.3">
      <c r="B3686" s="16">
        <v>3654</v>
      </c>
      <c r="C3686" s="51">
        <v>0.25863573712308136</v>
      </c>
      <c r="D3686" s="52">
        <v>0.10272683010183453</v>
      </c>
    </row>
    <row r="3687" spans="2:4" x14ac:dyDescent="0.3">
      <c r="B3687" s="16">
        <v>3655</v>
      </c>
      <c r="C3687" s="51">
        <v>0.27371357868686702</v>
      </c>
      <c r="D3687" s="52">
        <v>6.6881172244429507E-2</v>
      </c>
    </row>
    <row r="3688" spans="2:4" x14ac:dyDescent="0.3">
      <c r="B3688" s="16">
        <v>3656</v>
      </c>
      <c r="C3688" s="51">
        <v>0.2416395309049969</v>
      </c>
      <c r="D3688" s="52">
        <v>7.1916749613182007E-2</v>
      </c>
    </row>
    <row r="3689" spans="2:4" x14ac:dyDescent="0.3">
      <c r="B3689" s="16">
        <v>3657</v>
      </c>
      <c r="C3689" s="51">
        <v>0.25178690986584673</v>
      </c>
      <c r="D3689" s="52">
        <v>6.7321035739370358E-2</v>
      </c>
    </row>
    <row r="3690" spans="2:4" x14ac:dyDescent="0.3">
      <c r="B3690" s="16">
        <v>3658</v>
      </c>
      <c r="C3690" s="51">
        <v>0.25690893140325161</v>
      </c>
      <c r="D3690" s="52">
        <v>5.4856938851721687E-2</v>
      </c>
    </row>
    <row r="3691" spans="2:4" x14ac:dyDescent="0.3">
      <c r="B3691" s="16">
        <v>3659</v>
      </c>
      <c r="C3691" s="51">
        <v>0.2576481547086904</v>
      </c>
      <c r="D3691" s="52">
        <v>3.8336667495276741E-2</v>
      </c>
    </row>
    <row r="3692" spans="2:4" x14ac:dyDescent="0.3">
      <c r="B3692" s="16">
        <v>3660</v>
      </c>
      <c r="C3692" s="51">
        <v>0.2764002889719821</v>
      </c>
      <c r="D3692" s="52">
        <v>3.171377167784048E-2</v>
      </c>
    </row>
    <row r="3693" spans="2:4" x14ac:dyDescent="0.3">
      <c r="B3693" s="16">
        <v>3661</v>
      </c>
      <c r="C3693" s="51">
        <v>0.26932577476493313</v>
      </c>
      <c r="D3693" s="52">
        <v>6.2086254095243716E-2</v>
      </c>
    </row>
    <row r="3694" spans="2:4" x14ac:dyDescent="0.3">
      <c r="B3694" s="16">
        <v>3662</v>
      </c>
      <c r="C3694" s="51">
        <v>0.260620105064932</v>
      </c>
      <c r="D3694" s="52">
        <v>5.0439247503164475E-2</v>
      </c>
    </row>
    <row r="3695" spans="2:4" x14ac:dyDescent="0.3">
      <c r="B3695" s="16">
        <v>3663</v>
      </c>
      <c r="C3695" s="51">
        <v>0.24288701123522558</v>
      </c>
      <c r="D3695" s="52">
        <v>5.4641055909383396E-2</v>
      </c>
    </row>
    <row r="3696" spans="2:4" x14ac:dyDescent="0.3">
      <c r="B3696" s="16">
        <v>3664</v>
      </c>
      <c r="C3696" s="51">
        <v>0.25519071126540893</v>
      </c>
      <c r="D3696" s="52">
        <v>2.6121400066618616E-2</v>
      </c>
    </row>
    <row r="3697" spans="2:4" x14ac:dyDescent="0.3">
      <c r="B3697" s="16">
        <v>3665</v>
      </c>
      <c r="C3697" s="51">
        <v>0.2547497942102751</v>
      </c>
      <c r="D3697" s="52">
        <v>7.2384753387864098E-2</v>
      </c>
    </row>
    <row r="3698" spans="2:4" x14ac:dyDescent="0.3">
      <c r="B3698" s="16">
        <v>3666</v>
      </c>
      <c r="C3698" s="51">
        <v>0.27767447994500483</v>
      </c>
      <c r="D3698" s="52">
        <v>1.5949942953137928E-2</v>
      </c>
    </row>
    <row r="3699" spans="2:4" x14ac:dyDescent="0.3">
      <c r="B3699" s="16">
        <v>3667</v>
      </c>
      <c r="C3699" s="51">
        <v>0.26465439258293599</v>
      </c>
      <c r="D3699" s="52">
        <v>3.0232897256442914E-2</v>
      </c>
    </row>
    <row r="3700" spans="2:4" x14ac:dyDescent="0.3">
      <c r="B3700" s="16">
        <v>3668</v>
      </c>
      <c r="C3700" s="51">
        <v>0.27788784091918572</v>
      </c>
      <c r="D3700" s="52">
        <v>7.4768988632609099E-2</v>
      </c>
    </row>
    <row r="3701" spans="2:4" x14ac:dyDescent="0.3">
      <c r="B3701" s="16">
        <v>3669</v>
      </c>
      <c r="C3701" s="51">
        <v>0.27999600267943547</v>
      </c>
      <c r="D3701" s="52">
        <v>9.7952340409440175E-2</v>
      </c>
    </row>
    <row r="3702" spans="2:4" x14ac:dyDescent="0.3">
      <c r="B3702" s="16">
        <v>3670</v>
      </c>
      <c r="C3702" s="51">
        <v>0.27526635721387316</v>
      </c>
      <c r="D3702" s="52">
        <v>5.5362601180716106E-2</v>
      </c>
    </row>
    <row r="3703" spans="2:4" x14ac:dyDescent="0.3">
      <c r="B3703" s="16">
        <v>3671</v>
      </c>
      <c r="C3703" s="51">
        <v>0.26964637064085217</v>
      </c>
      <c r="D3703" s="52">
        <v>5.958747980620735E-2</v>
      </c>
    </row>
    <row r="3704" spans="2:4" x14ac:dyDescent="0.3">
      <c r="B3704" s="16">
        <v>3672</v>
      </c>
      <c r="C3704" s="51">
        <v>0.25338854158668223</v>
      </c>
      <c r="D3704" s="52">
        <v>8.4224439683223906E-2</v>
      </c>
    </row>
    <row r="3705" spans="2:4" x14ac:dyDescent="0.3">
      <c r="B3705" s="16">
        <v>3673</v>
      </c>
      <c r="C3705" s="51">
        <v>0.27386223762718198</v>
      </c>
      <c r="D3705" s="52">
        <v>6.2889044528540938E-2</v>
      </c>
    </row>
    <row r="3706" spans="2:4" x14ac:dyDescent="0.3">
      <c r="B3706" s="16">
        <v>3674</v>
      </c>
      <c r="C3706" s="51">
        <v>0.26195503677213189</v>
      </c>
      <c r="D3706" s="52">
        <v>5.0380406411680886E-2</v>
      </c>
    </row>
    <row r="3707" spans="2:4" x14ac:dyDescent="0.3">
      <c r="B3707" s="16">
        <v>3675</v>
      </c>
      <c r="C3707" s="51">
        <v>0.2790098419702296</v>
      </c>
      <c r="D3707" s="52">
        <v>4.9372242269057745E-2</v>
      </c>
    </row>
    <row r="3708" spans="2:4" x14ac:dyDescent="0.3">
      <c r="B3708" s="16">
        <v>3676</v>
      </c>
      <c r="C3708" s="51">
        <v>0.27701894122051429</v>
      </c>
      <c r="D3708" s="52">
        <v>2.5358691785143675E-2</v>
      </c>
    </row>
    <row r="3709" spans="2:4" x14ac:dyDescent="0.3">
      <c r="B3709" s="16">
        <v>3677</v>
      </c>
      <c r="C3709" s="51">
        <v>0.26381628243172978</v>
      </c>
      <c r="D3709" s="52">
        <v>3.5688996352188293E-2</v>
      </c>
    </row>
    <row r="3710" spans="2:4" x14ac:dyDescent="0.3">
      <c r="B3710" s="16">
        <v>3678</v>
      </c>
      <c r="C3710" s="51">
        <v>0.26274293467914211</v>
      </c>
      <c r="D3710" s="52">
        <v>2.6429848102321563E-2</v>
      </c>
    </row>
    <row r="3711" spans="2:4" x14ac:dyDescent="0.3">
      <c r="B3711" s="16">
        <v>3679</v>
      </c>
      <c r="C3711" s="51">
        <v>0.26081974253384416</v>
      </c>
      <c r="D3711" s="52">
        <v>6.9365822585354897E-2</v>
      </c>
    </row>
    <row r="3712" spans="2:4" x14ac:dyDescent="0.3">
      <c r="B3712" s="16">
        <v>3680</v>
      </c>
      <c r="C3712" s="51">
        <v>0.25315575133211321</v>
      </c>
      <c r="D3712" s="52">
        <v>6.5080891337823826E-2</v>
      </c>
    </row>
    <row r="3713" spans="2:4" x14ac:dyDescent="0.3">
      <c r="B3713" s="16">
        <v>3681</v>
      </c>
      <c r="C3713" s="51">
        <v>0.27926006540579762</v>
      </c>
      <c r="D3713" s="52">
        <v>2.6417131857536014E-2</v>
      </c>
    </row>
    <row r="3714" spans="2:4" x14ac:dyDescent="0.3">
      <c r="B3714" s="16">
        <v>3682</v>
      </c>
      <c r="C3714" s="51">
        <v>0.28258810117713545</v>
      </c>
      <c r="D3714" s="52">
        <v>5.8722200077418026E-2</v>
      </c>
    </row>
    <row r="3715" spans="2:4" x14ac:dyDescent="0.3">
      <c r="B3715" s="16">
        <v>3683</v>
      </c>
      <c r="C3715" s="51">
        <v>0.24972193368298065</v>
      </c>
      <c r="D3715" s="52">
        <v>3.6736423456643838E-2</v>
      </c>
    </row>
    <row r="3716" spans="2:4" x14ac:dyDescent="0.3">
      <c r="B3716" s="16">
        <v>3684</v>
      </c>
      <c r="C3716" s="51">
        <v>0.26603142909166788</v>
      </c>
      <c r="D3716" s="52">
        <v>7.3063203535199614E-2</v>
      </c>
    </row>
    <row r="3717" spans="2:4" x14ac:dyDescent="0.3">
      <c r="B3717" s="16">
        <v>3685</v>
      </c>
      <c r="C3717" s="51">
        <v>0.25234559609975904</v>
      </c>
      <c r="D3717" s="52">
        <v>6.0828784986568796E-3</v>
      </c>
    </row>
    <row r="3718" spans="2:4" x14ac:dyDescent="0.3">
      <c r="B3718" s="16">
        <v>3686</v>
      </c>
      <c r="C3718" s="51">
        <v>0.26215466410556432</v>
      </c>
      <c r="D3718" s="52">
        <v>6.8388541370729389E-2</v>
      </c>
    </row>
    <row r="3719" spans="2:4" x14ac:dyDescent="0.3">
      <c r="B3719" s="16">
        <v>3687</v>
      </c>
      <c r="C3719" s="51">
        <v>0.27740134866649119</v>
      </c>
      <c r="D3719" s="52">
        <v>6.9831855332844681E-2</v>
      </c>
    </row>
    <row r="3720" spans="2:4" x14ac:dyDescent="0.3">
      <c r="B3720" s="16">
        <v>3688</v>
      </c>
      <c r="C3720" s="51">
        <v>0.26699814892126605</v>
      </c>
      <c r="D3720" s="52">
        <v>7.2401618005657961E-2</v>
      </c>
    </row>
    <row r="3721" spans="2:4" x14ac:dyDescent="0.3">
      <c r="B3721" s="16">
        <v>3689</v>
      </c>
      <c r="C3721" s="51">
        <v>0.28068619065962314</v>
      </c>
      <c r="D3721" s="52">
        <v>1.7586509024279245E-3</v>
      </c>
    </row>
    <row r="3722" spans="2:4" x14ac:dyDescent="0.3">
      <c r="B3722" s="16">
        <v>3690</v>
      </c>
      <c r="C3722" s="51">
        <v>0.27285786828219716</v>
      </c>
      <c r="D3722" s="52">
        <v>2.670588315070474E-2</v>
      </c>
    </row>
    <row r="3723" spans="2:4" x14ac:dyDescent="0.3">
      <c r="B3723" s="16">
        <v>3691</v>
      </c>
      <c r="C3723" s="51">
        <v>0.27836552004453174</v>
      </c>
      <c r="D3723" s="52">
        <v>3.2171202816273337E-2</v>
      </c>
    </row>
    <row r="3724" spans="2:4" x14ac:dyDescent="0.3">
      <c r="B3724" s="16">
        <v>3692</v>
      </c>
      <c r="C3724" s="51">
        <v>0.255515879270859</v>
      </c>
      <c r="D3724" s="52">
        <v>4.3570910254876145E-2</v>
      </c>
    </row>
    <row r="3725" spans="2:4" x14ac:dyDescent="0.3">
      <c r="B3725" s="16">
        <v>3693</v>
      </c>
      <c r="C3725" s="51">
        <v>0.25392908862475905</v>
      </c>
      <c r="D3725" s="52">
        <v>4.2356914144379448E-2</v>
      </c>
    </row>
    <row r="3726" spans="2:4" x14ac:dyDescent="0.3">
      <c r="B3726" s="16">
        <v>3694</v>
      </c>
      <c r="C3726" s="51">
        <v>0.26803819650826599</v>
      </c>
      <c r="D3726" s="52">
        <v>7.8518285064784116E-2</v>
      </c>
    </row>
    <row r="3727" spans="2:4" x14ac:dyDescent="0.3">
      <c r="B3727" s="16">
        <v>3695</v>
      </c>
      <c r="C3727" s="51">
        <v>0.26038765546950499</v>
      </c>
      <c r="D3727" s="52">
        <v>5.2994380347808984E-2</v>
      </c>
    </row>
    <row r="3728" spans="2:4" x14ac:dyDescent="0.3">
      <c r="B3728" s="16">
        <v>3696</v>
      </c>
      <c r="C3728" s="51">
        <v>0.27567033302824989</v>
      </c>
      <c r="D3728" s="52">
        <v>3.3116514476268157E-2</v>
      </c>
    </row>
    <row r="3729" spans="2:4" x14ac:dyDescent="0.3">
      <c r="B3729" s="16">
        <v>3697</v>
      </c>
      <c r="C3729" s="51">
        <v>0.25750452388824069</v>
      </c>
      <c r="D3729" s="52">
        <v>4.8792201848973378E-2</v>
      </c>
    </row>
    <row r="3730" spans="2:4" x14ac:dyDescent="0.3">
      <c r="B3730" s="16">
        <v>3698</v>
      </c>
      <c r="C3730" s="51">
        <v>0.24790017340355888</v>
      </c>
      <c r="D3730" s="52">
        <v>2.9359145219980787E-2</v>
      </c>
    </row>
    <row r="3731" spans="2:4" x14ac:dyDescent="0.3">
      <c r="B3731" s="16">
        <v>3699</v>
      </c>
      <c r="C3731" s="51">
        <v>0.25816689924645364</v>
      </c>
      <c r="D3731" s="52">
        <v>4.1696702406552114E-2</v>
      </c>
    </row>
    <row r="3732" spans="2:4" x14ac:dyDescent="0.3">
      <c r="B3732" s="16">
        <v>3700</v>
      </c>
      <c r="C3732" s="51">
        <v>0.26224784758345066</v>
      </c>
      <c r="D3732" s="52">
        <v>4.398201589343595E-2</v>
      </c>
    </row>
    <row r="3733" spans="2:4" x14ac:dyDescent="0.3">
      <c r="B3733" s="16">
        <v>3701</v>
      </c>
      <c r="C3733" s="51">
        <v>0.26959869737243464</v>
      </c>
      <c r="D3733" s="52">
        <v>4.2745274178527207E-2</v>
      </c>
    </row>
    <row r="3734" spans="2:4" x14ac:dyDescent="0.3">
      <c r="B3734" s="16">
        <v>3702</v>
      </c>
      <c r="C3734" s="51">
        <v>0.26077786928298929</v>
      </c>
      <c r="D3734" s="52">
        <v>7.1897727309416112E-2</v>
      </c>
    </row>
    <row r="3735" spans="2:4" x14ac:dyDescent="0.3">
      <c r="B3735" s="16">
        <v>3703</v>
      </c>
      <c r="C3735" s="51">
        <v>0.26710494714786293</v>
      </c>
      <c r="D3735" s="52">
        <v>5.8642523531635363E-2</v>
      </c>
    </row>
    <row r="3736" spans="2:4" x14ac:dyDescent="0.3">
      <c r="B3736" s="16">
        <v>3704</v>
      </c>
      <c r="C3736" s="51">
        <v>0.26430950073026793</v>
      </c>
      <c r="D3736" s="52">
        <v>-3.9650268152826122E-3</v>
      </c>
    </row>
    <row r="3737" spans="2:4" x14ac:dyDescent="0.3">
      <c r="B3737" s="16">
        <v>3705</v>
      </c>
      <c r="C3737" s="51">
        <v>0.26698300966371813</v>
      </c>
      <c r="D3737" s="52">
        <v>3.4917877082153277E-2</v>
      </c>
    </row>
    <row r="3738" spans="2:4" x14ac:dyDescent="0.3">
      <c r="B3738" s="16">
        <v>3706</v>
      </c>
      <c r="C3738" s="51">
        <v>0.27076319516852781</v>
      </c>
      <c r="D3738" s="52">
        <v>5.3594057486894373E-2</v>
      </c>
    </row>
    <row r="3739" spans="2:4" x14ac:dyDescent="0.3">
      <c r="B3739" s="16">
        <v>3707</v>
      </c>
      <c r="C3739" s="51">
        <v>0.26591723316814242</v>
      </c>
      <c r="D3739" s="52">
        <v>6.2092189149136973E-2</v>
      </c>
    </row>
    <row r="3740" spans="2:4" x14ac:dyDescent="0.3">
      <c r="B3740" s="16">
        <v>3708</v>
      </c>
      <c r="C3740" s="51">
        <v>0.24887166587783463</v>
      </c>
      <c r="D3740" s="52">
        <v>2.0126037766762941E-2</v>
      </c>
    </row>
    <row r="3741" spans="2:4" x14ac:dyDescent="0.3">
      <c r="B3741" s="16">
        <v>3709</v>
      </c>
      <c r="C3741" s="51">
        <v>0.27421591442114412</v>
      </c>
      <c r="D3741" s="52">
        <v>4.6520685063256635E-2</v>
      </c>
    </row>
    <row r="3742" spans="2:4" x14ac:dyDescent="0.3">
      <c r="B3742" s="16">
        <v>3710</v>
      </c>
      <c r="C3742" s="51">
        <v>0.27168008907051833</v>
      </c>
      <c r="D3742" s="52">
        <v>7.9564143623406233E-2</v>
      </c>
    </row>
    <row r="3743" spans="2:4" x14ac:dyDescent="0.3">
      <c r="B3743" s="16">
        <v>3711</v>
      </c>
      <c r="C3743" s="51">
        <v>0.24127324985974447</v>
      </c>
      <c r="D3743" s="52">
        <v>5.2780146016059543E-2</v>
      </c>
    </row>
    <row r="3744" spans="2:4" x14ac:dyDescent="0.3">
      <c r="B3744" s="16">
        <v>3712</v>
      </c>
      <c r="C3744" s="51">
        <v>0.2555237243380688</v>
      </c>
      <c r="D3744" s="52">
        <v>4.6830406622837245E-2</v>
      </c>
    </row>
    <row r="3745" spans="2:4" x14ac:dyDescent="0.3">
      <c r="B3745" s="16">
        <v>3713</v>
      </c>
      <c r="C3745" s="51">
        <v>0.26617286950228536</v>
      </c>
      <c r="D3745" s="52">
        <v>6.8787933490599334E-2</v>
      </c>
    </row>
    <row r="3746" spans="2:4" x14ac:dyDescent="0.3">
      <c r="B3746" s="16">
        <v>3714</v>
      </c>
      <c r="C3746" s="51">
        <v>0.24867339948235281</v>
      </c>
      <c r="D3746" s="52">
        <v>4.8060258955987568E-2</v>
      </c>
    </row>
    <row r="3747" spans="2:4" x14ac:dyDescent="0.3">
      <c r="B3747" s="16">
        <v>3715</v>
      </c>
      <c r="C3747" s="51">
        <v>0.26150670190872416</v>
      </c>
      <c r="D3747" s="52">
        <v>7.1264462612741317E-2</v>
      </c>
    </row>
    <row r="3748" spans="2:4" x14ac:dyDescent="0.3">
      <c r="B3748" s="16">
        <v>3716</v>
      </c>
      <c r="C3748" s="51">
        <v>0.25989726034222543</v>
      </c>
      <c r="D3748" s="52">
        <v>4.7021629969770759E-2</v>
      </c>
    </row>
    <row r="3749" spans="2:4" x14ac:dyDescent="0.3">
      <c r="B3749" s="16">
        <v>3717</v>
      </c>
      <c r="C3749" s="51">
        <v>0.25392378452769748</v>
      </c>
      <c r="D3749" s="52">
        <v>7.3904446903185012E-2</v>
      </c>
    </row>
    <row r="3750" spans="2:4" x14ac:dyDescent="0.3">
      <c r="B3750" s="16">
        <v>3718</v>
      </c>
      <c r="C3750" s="51">
        <v>0.26550556189763036</v>
      </c>
      <c r="D3750" s="52">
        <v>5.8201673664429431E-2</v>
      </c>
    </row>
    <row r="3751" spans="2:4" x14ac:dyDescent="0.3">
      <c r="B3751" s="16">
        <v>3719</v>
      </c>
      <c r="C3751" s="51">
        <v>0.26299907667299949</v>
      </c>
      <c r="D3751" s="52">
        <v>8.003517578551507E-2</v>
      </c>
    </row>
    <row r="3752" spans="2:4" x14ac:dyDescent="0.3">
      <c r="B3752" s="16">
        <v>3720</v>
      </c>
      <c r="C3752" s="51">
        <v>0.2766927579324524</v>
      </c>
      <c r="D3752" s="52">
        <v>8.6909611717695803E-2</v>
      </c>
    </row>
    <row r="3753" spans="2:4" x14ac:dyDescent="0.3">
      <c r="B3753" s="16">
        <v>3721</v>
      </c>
      <c r="C3753" s="51">
        <v>0.2556143239147366</v>
      </c>
      <c r="D3753" s="52">
        <v>5.0419054104769309E-2</v>
      </c>
    </row>
    <row r="3754" spans="2:4" x14ac:dyDescent="0.3">
      <c r="B3754" s="16">
        <v>3722</v>
      </c>
      <c r="C3754" s="51">
        <v>0.25835661940152937</v>
      </c>
      <c r="D3754" s="52">
        <v>3.4603802861501512E-2</v>
      </c>
    </row>
    <row r="3755" spans="2:4" x14ac:dyDescent="0.3">
      <c r="B3755" s="16">
        <v>3723</v>
      </c>
      <c r="C3755" s="51">
        <v>0.26137408631813436</v>
      </c>
      <c r="D3755" s="52">
        <v>4.8924132535000275E-2</v>
      </c>
    </row>
    <row r="3756" spans="2:4" x14ac:dyDescent="0.3">
      <c r="B3756" s="16">
        <v>3724</v>
      </c>
      <c r="C3756" s="51">
        <v>0.26117765207307841</v>
      </c>
      <c r="D3756" s="52">
        <v>0.12975721343129537</v>
      </c>
    </row>
    <row r="3757" spans="2:4" x14ac:dyDescent="0.3">
      <c r="B3757" s="16">
        <v>3725</v>
      </c>
      <c r="C3757" s="51">
        <v>0.27077459090178185</v>
      </c>
      <c r="D3757" s="52">
        <v>6.4149475778747037E-2</v>
      </c>
    </row>
    <row r="3758" spans="2:4" x14ac:dyDescent="0.3">
      <c r="B3758" s="16">
        <v>3726</v>
      </c>
      <c r="C3758" s="51">
        <v>0.25374536707779272</v>
      </c>
      <c r="D3758" s="52">
        <v>8.7170501690827962E-2</v>
      </c>
    </row>
    <row r="3759" spans="2:4" x14ac:dyDescent="0.3">
      <c r="B3759" s="16">
        <v>3727</v>
      </c>
      <c r="C3759" s="51">
        <v>0.24990523321646335</v>
      </c>
      <c r="D3759" s="52">
        <v>6.419179035647786E-2</v>
      </c>
    </row>
    <row r="3760" spans="2:4" x14ac:dyDescent="0.3">
      <c r="B3760" s="16">
        <v>3728</v>
      </c>
      <c r="C3760" s="51">
        <v>0.26637919179597208</v>
      </c>
      <c r="D3760" s="52">
        <v>2.9366333509384432E-2</v>
      </c>
    </row>
    <row r="3761" spans="2:4" x14ac:dyDescent="0.3">
      <c r="B3761" s="16">
        <v>3729</v>
      </c>
      <c r="C3761" s="51">
        <v>0.26747013239403949</v>
      </c>
      <c r="D3761" s="52">
        <v>3.8180782170292533E-2</v>
      </c>
    </row>
    <row r="3762" spans="2:4" x14ac:dyDescent="0.3">
      <c r="B3762" s="16">
        <v>3730</v>
      </c>
      <c r="C3762" s="51">
        <v>0.28416367208569776</v>
      </c>
      <c r="D3762" s="52">
        <v>5.9291178834489852E-3</v>
      </c>
    </row>
    <row r="3763" spans="2:4" x14ac:dyDescent="0.3">
      <c r="B3763" s="16">
        <v>3731</v>
      </c>
      <c r="C3763" s="51">
        <v>0.27069072918787251</v>
      </c>
      <c r="D3763" s="52">
        <v>5.2769729384777891E-2</v>
      </c>
    </row>
    <row r="3764" spans="2:4" x14ac:dyDescent="0.3">
      <c r="B3764" s="16">
        <v>3732</v>
      </c>
      <c r="C3764" s="51">
        <v>0.27664939285813184</v>
      </c>
      <c r="D3764" s="52">
        <v>8.3749999429620886E-2</v>
      </c>
    </row>
    <row r="3765" spans="2:4" x14ac:dyDescent="0.3">
      <c r="B3765" s="16">
        <v>3733</v>
      </c>
      <c r="C3765" s="51">
        <v>0.26128108909528575</v>
      </c>
      <c r="D3765" s="52">
        <v>5.0681731099702976E-2</v>
      </c>
    </row>
    <row r="3766" spans="2:4" x14ac:dyDescent="0.3">
      <c r="B3766" s="16">
        <v>3734</v>
      </c>
      <c r="C3766" s="51">
        <v>0.25981305819712847</v>
      </c>
      <c r="D3766" s="52">
        <v>6.6844727324606668E-2</v>
      </c>
    </row>
    <row r="3767" spans="2:4" x14ac:dyDescent="0.3">
      <c r="B3767" s="16">
        <v>3735</v>
      </c>
      <c r="C3767" s="51">
        <v>0.26732714645136429</v>
      </c>
      <c r="D3767" s="52">
        <v>6.2911813243232445E-2</v>
      </c>
    </row>
    <row r="3768" spans="2:4" x14ac:dyDescent="0.3">
      <c r="B3768" s="16">
        <v>3736</v>
      </c>
      <c r="C3768" s="51">
        <v>0.2533178781991835</v>
      </c>
      <c r="D3768" s="52">
        <v>7.7970103961379433E-2</v>
      </c>
    </row>
    <row r="3769" spans="2:4" x14ac:dyDescent="0.3">
      <c r="B3769" s="16">
        <v>3737</v>
      </c>
      <c r="C3769" s="51">
        <v>0.25150584609512883</v>
      </c>
      <c r="D3769" s="52">
        <v>6.1440490089377867E-2</v>
      </c>
    </row>
    <row r="3770" spans="2:4" x14ac:dyDescent="0.3">
      <c r="B3770" s="16">
        <v>3738</v>
      </c>
      <c r="C3770" s="51">
        <v>0.26145098122062344</v>
      </c>
      <c r="D3770" s="52">
        <v>8.394545933901848E-2</v>
      </c>
    </row>
    <row r="3771" spans="2:4" x14ac:dyDescent="0.3">
      <c r="B3771" s="16">
        <v>3739</v>
      </c>
      <c r="C3771" s="51">
        <v>0.27192022024268714</v>
      </c>
      <c r="D3771" s="52">
        <v>4.6406806970720124E-2</v>
      </c>
    </row>
    <row r="3772" spans="2:4" x14ac:dyDescent="0.3">
      <c r="B3772" s="16">
        <v>3740</v>
      </c>
      <c r="C3772" s="51">
        <v>0.26671362130993964</v>
      </c>
      <c r="D3772" s="52">
        <v>6.4942061244133362E-2</v>
      </c>
    </row>
    <row r="3773" spans="2:4" x14ac:dyDescent="0.3">
      <c r="B3773" s="16">
        <v>3741</v>
      </c>
      <c r="C3773" s="51">
        <v>0.26176594527313812</v>
      </c>
      <c r="D3773" s="52">
        <v>7.7881166563037646E-2</v>
      </c>
    </row>
    <row r="3774" spans="2:4" x14ac:dyDescent="0.3">
      <c r="B3774" s="16">
        <v>3742</v>
      </c>
      <c r="C3774" s="51">
        <v>0.28454897040618732</v>
      </c>
      <c r="D3774" s="52">
        <v>5.3780511213293559E-2</v>
      </c>
    </row>
    <row r="3775" spans="2:4" x14ac:dyDescent="0.3">
      <c r="B3775" s="16">
        <v>3743</v>
      </c>
      <c r="C3775" s="51">
        <v>0.25401747538563885</v>
      </c>
      <c r="D3775" s="52">
        <v>9.0169307047913524E-2</v>
      </c>
    </row>
    <row r="3776" spans="2:4" x14ac:dyDescent="0.3">
      <c r="B3776" s="16">
        <v>3744</v>
      </c>
      <c r="C3776" s="51">
        <v>0.25006290629295563</v>
      </c>
      <c r="D3776" s="52">
        <v>2.3936164749327953E-2</v>
      </c>
    </row>
    <row r="3777" spans="2:4" x14ac:dyDescent="0.3">
      <c r="B3777" s="16">
        <v>3745</v>
      </c>
      <c r="C3777" s="51">
        <v>0.26303359122382447</v>
      </c>
      <c r="D3777" s="52">
        <v>6.1018741183742661E-2</v>
      </c>
    </row>
    <row r="3778" spans="2:4" x14ac:dyDescent="0.3">
      <c r="B3778" s="16">
        <v>3746</v>
      </c>
      <c r="C3778" s="51">
        <v>0.26978450854667596</v>
      </c>
      <c r="D3778" s="52">
        <v>3.719876433144987E-2</v>
      </c>
    </row>
    <row r="3779" spans="2:4" x14ac:dyDescent="0.3">
      <c r="B3779" s="16">
        <v>3747</v>
      </c>
      <c r="C3779" s="51">
        <v>0.28702781422339219</v>
      </c>
      <c r="D3779" s="52">
        <v>4.6594357603221892E-2</v>
      </c>
    </row>
    <row r="3780" spans="2:4" x14ac:dyDescent="0.3">
      <c r="B3780" s="16">
        <v>3748</v>
      </c>
      <c r="C3780" s="51">
        <v>0.28347022883023665</v>
      </c>
      <c r="D3780" s="52">
        <v>8.7705493419963768E-2</v>
      </c>
    </row>
    <row r="3781" spans="2:4" x14ac:dyDescent="0.3">
      <c r="B3781" s="16">
        <v>3749</v>
      </c>
      <c r="C3781" s="51">
        <v>0.25573178946697467</v>
      </c>
      <c r="D3781" s="52">
        <v>3.9451813208922513E-2</v>
      </c>
    </row>
    <row r="3782" spans="2:4" x14ac:dyDescent="0.3">
      <c r="B3782" s="16">
        <v>3750</v>
      </c>
      <c r="C3782" s="51">
        <v>0.26704496342360901</v>
      </c>
      <c r="D3782" s="52">
        <v>1.796970244631424E-2</v>
      </c>
    </row>
    <row r="3783" spans="2:4" x14ac:dyDescent="0.3">
      <c r="B3783" s="16">
        <v>3751</v>
      </c>
      <c r="C3783" s="51">
        <v>0.25868489703852637</v>
      </c>
      <c r="D3783" s="52">
        <v>1.9124375970367709E-2</v>
      </c>
    </row>
    <row r="3784" spans="2:4" x14ac:dyDescent="0.3">
      <c r="B3784" s="16">
        <v>3752</v>
      </c>
      <c r="C3784" s="51">
        <v>0.25473093754395271</v>
      </c>
      <c r="D3784" s="52">
        <v>8.0145257530274266E-2</v>
      </c>
    </row>
    <row r="3785" spans="2:4" x14ac:dyDescent="0.3">
      <c r="B3785" s="16">
        <v>3753</v>
      </c>
      <c r="C3785" s="51">
        <v>0.24917166985054909</v>
      </c>
      <c r="D3785" s="52">
        <v>3.494960669121789E-2</v>
      </c>
    </row>
    <row r="3786" spans="2:4" x14ac:dyDescent="0.3">
      <c r="B3786" s="16">
        <v>3754</v>
      </c>
      <c r="C3786" s="51">
        <v>0.30193502306338593</v>
      </c>
      <c r="D3786" s="52">
        <v>5.673646102547196E-2</v>
      </c>
    </row>
    <row r="3787" spans="2:4" x14ac:dyDescent="0.3">
      <c r="B3787" s="16">
        <v>3755</v>
      </c>
      <c r="C3787" s="51">
        <v>0.27412198770722251</v>
      </c>
      <c r="D3787" s="52">
        <v>8.4726226572099925E-2</v>
      </c>
    </row>
    <row r="3788" spans="2:4" x14ac:dyDescent="0.3">
      <c r="B3788" s="16">
        <v>3756</v>
      </c>
      <c r="C3788" s="51">
        <v>0.26642538930070869</v>
      </c>
      <c r="D3788" s="52">
        <v>6.2732466840978024E-2</v>
      </c>
    </row>
    <row r="3789" spans="2:4" x14ac:dyDescent="0.3">
      <c r="B3789" s="16">
        <v>3757</v>
      </c>
      <c r="C3789" s="51">
        <v>0.25470490207010693</v>
      </c>
      <c r="D3789" s="52">
        <v>6.864923295740992E-2</v>
      </c>
    </row>
    <row r="3790" spans="2:4" x14ac:dyDescent="0.3">
      <c r="B3790" s="16">
        <v>3758</v>
      </c>
      <c r="C3790" s="51">
        <v>0.26025479015559583</v>
      </c>
      <c r="D3790" s="52">
        <v>5.2880818224825571E-2</v>
      </c>
    </row>
    <row r="3791" spans="2:4" x14ac:dyDescent="0.3">
      <c r="B3791" s="16">
        <v>3759</v>
      </c>
      <c r="C3791" s="51">
        <v>0.25599615699741501</v>
      </c>
      <c r="D3791" s="52">
        <v>5.3053991843421716E-2</v>
      </c>
    </row>
    <row r="3792" spans="2:4" x14ac:dyDescent="0.3">
      <c r="B3792" s="16">
        <v>3760</v>
      </c>
      <c r="C3792" s="51">
        <v>0.25680042579949114</v>
      </c>
      <c r="D3792" s="52">
        <v>8.9954978775486583E-2</v>
      </c>
    </row>
    <row r="3793" spans="2:4" x14ac:dyDescent="0.3">
      <c r="B3793" s="16">
        <v>3761</v>
      </c>
      <c r="C3793" s="51">
        <v>0.27433516026806715</v>
      </c>
      <c r="D3793" s="52">
        <v>3.944689554698233E-2</v>
      </c>
    </row>
    <row r="3794" spans="2:4" x14ac:dyDescent="0.3">
      <c r="B3794" s="16">
        <v>3762</v>
      </c>
      <c r="C3794" s="51">
        <v>0.2679026260120535</v>
      </c>
      <c r="D3794" s="52">
        <v>4.1948352346140451E-2</v>
      </c>
    </row>
    <row r="3795" spans="2:4" x14ac:dyDescent="0.3">
      <c r="B3795" s="16">
        <v>3763</v>
      </c>
      <c r="C3795" s="51">
        <v>0.2710295205462166</v>
      </c>
      <c r="D3795" s="52">
        <v>3.5026546838521432E-2</v>
      </c>
    </row>
    <row r="3796" spans="2:4" x14ac:dyDescent="0.3">
      <c r="B3796" s="16">
        <v>3764</v>
      </c>
      <c r="C3796" s="51">
        <v>0.2799420082576598</v>
      </c>
      <c r="D3796" s="52">
        <v>3.754831154707837E-2</v>
      </c>
    </row>
    <row r="3797" spans="2:4" x14ac:dyDescent="0.3">
      <c r="B3797" s="16">
        <v>3765</v>
      </c>
      <c r="C3797" s="51">
        <v>0.24001638412867379</v>
      </c>
      <c r="D3797" s="52">
        <v>8.3158600869831512E-2</v>
      </c>
    </row>
    <row r="3798" spans="2:4" x14ac:dyDescent="0.3">
      <c r="B3798" s="16">
        <v>3766</v>
      </c>
      <c r="C3798" s="51">
        <v>0.28835543490196502</v>
      </c>
      <c r="D3798" s="52">
        <v>3.2529329035211288E-2</v>
      </c>
    </row>
    <row r="3799" spans="2:4" x14ac:dyDescent="0.3">
      <c r="B3799" s="16">
        <v>3767</v>
      </c>
      <c r="C3799" s="51">
        <v>0.25965465552457417</v>
      </c>
      <c r="D3799" s="52">
        <v>5.1573123185949796E-2</v>
      </c>
    </row>
    <row r="3800" spans="2:4" x14ac:dyDescent="0.3">
      <c r="B3800" s="16">
        <v>3768</v>
      </c>
      <c r="C3800" s="51">
        <v>0.26963719216119097</v>
      </c>
      <c r="D3800" s="52">
        <v>9.5541530822146226E-2</v>
      </c>
    </row>
    <row r="3801" spans="2:4" x14ac:dyDescent="0.3">
      <c r="B3801" s="16">
        <v>3769</v>
      </c>
      <c r="C3801" s="51">
        <v>0.25664804466049551</v>
      </c>
      <c r="D3801" s="52">
        <v>3.4769460087611913E-2</v>
      </c>
    </row>
    <row r="3802" spans="2:4" x14ac:dyDescent="0.3">
      <c r="B3802" s="16">
        <v>3770</v>
      </c>
      <c r="C3802" s="51">
        <v>0.25691767520602271</v>
      </c>
      <c r="D3802" s="52">
        <v>7.7115761607183725E-2</v>
      </c>
    </row>
    <row r="3803" spans="2:4" x14ac:dyDescent="0.3">
      <c r="B3803" s="16">
        <v>3771</v>
      </c>
      <c r="C3803" s="51">
        <v>0.25884096086632019</v>
      </c>
      <c r="D3803" s="52">
        <v>5.601944329280268E-2</v>
      </c>
    </row>
    <row r="3804" spans="2:4" x14ac:dyDescent="0.3">
      <c r="B3804" s="16">
        <v>3772</v>
      </c>
      <c r="C3804" s="51">
        <v>0.25680663046810503</v>
      </c>
      <c r="D3804" s="52">
        <v>4.4586429703542138E-2</v>
      </c>
    </row>
    <row r="3805" spans="2:4" x14ac:dyDescent="0.3">
      <c r="B3805" s="16">
        <v>3773</v>
      </c>
      <c r="C3805" s="51">
        <v>0.26230724434766722</v>
      </c>
      <c r="D3805" s="52">
        <v>7.5068320951150014E-2</v>
      </c>
    </row>
    <row r="3806" spans="2:4" x14ac:dyDescent="0.3">
      <c r="B3806" s="16">
        <v>3774</v>
      </c>
      <c r="C3806" s="51">
        <v>0.25972834665006095</v>
      </c>
      <c r="D3806" s="52">
        <v>4.4502413443376306E-2</v>
      </c>
    </row>
    <row r="3807" spans="2:4" x14ac:dyDescent="0.3">
      <c r="B3807" s="16">
        <v>3775</v>
      </c>
      <c r="C3807" s="51">
        <v>0.2715165360842352</v>
      </c>
      <c r="D3807" s="52">
        <v>0.10327653335839251</v>
      </c>
    </row>
    <row r="3808" spans="2:4" x14ac:dyDescent="0.3">
      <c r="B3808" s="16">
        <v>3776</v>
      </c>
      <c r="C3808" s="51">
        <v>0.28288993655355699</v>
      </c>
      <c r="D3808" s="52">
        <v>8.2918536179411834E-2</v>
      </c>
    </row>
    <row r="3809" spans="2:4" x14ac:dyDescent="0.3">
      <c r="B3809" s="16">
        <v>3777</v>
      </c>
      <c r="C3809" s="51">
        <v>0.27613744481588381</v>
      </c>
      <c r="D3809" s="52">
        <v>1.8735947641778106E-2</v>
      </c>
    </row>
    <row r="3810" spans="2:4" x14ac:dyDescent="0.3">
      <c r="B3810" s="16">
        <v>3778</v>
      </c>
      <c r="C3810" s="51">
        <v>0.25901031485214204</v>
      </c>
      <c r="D3810" s="52">
        <v>6.0571728392148388E-2</v>
      </c>
    </row>
    <row r="3811" spans="2:4" x14ac:dyDescent="0.3">
      <c r="B3811" s="16">
        <v>3779</v>
      </c>
      <c r="C3811" s="51">
        <v>0.25451053106151084</v>
      </c>
      <c r="D3811" s="52">
        <v>3.4131705589866619E-2</v>
      </c>
    </row>
    <row r="3812" spans="2:4" x14ac:dyDescent="0.3">
      <c r="B3812" s="16">
        <v>3780</v>
      </c>
      <c r="C3812" s="51">
        <v>0.25163116027592364</v>
      </c>
      <c r="D3812" s="52">
        <v>7.5530259495820387E-2</v>
      </c>
    </row>
    <row r="3813" spans="2:4" x14ac:dyDescent="0.3">
      <c r="B3813" s="16">
        <v>3781</v>
      </c>
      <c r="C3813" s="51">
        <v>0.26803637063060071</v>
      </c>
      <c r="D3813" s="52">
        <v>2.8172932651413796E-2</v>
      </c>
    </row>
    <row r="3814" spans="2:4" x14ac:dyDescent="0.3">
      <c r="B3814" s="16">
        <v>3782</v>
      </c>
      <c r="C3814" s="51">
        <v>0.2494765905000747</v>
      </c>
      <c r="D3814" s="52">
        <v>0.11808016550243663</v>
      </c>
    </row>
    <row r="3815" spans="2:4" x14ac:dyDescent="0.3">
      <c r="B3815" s="16">
        <v>3783</v>
      </c>
      <c r="C3815" s="51">
        <v>0.28069489601048714</v>
      </c>
      <c r="D3815" s="52">
        <v>3.1771619456798517E-2</v>
      </c>
    </row>
    <row r="3816" spans="2:4" x14ac:dyDescent="0.3">
      <c r="B3816" s="16">
        <v>3784</v>
      </c>
      <c r="C3816" s="51">
        <v>0.28004245991040833</v>
      </c>
      <c r="D3816" s="52">
        <v>8.5288259237085079E-2</v>
      </c>
    </row>
    <row r="3817" spans="2:4" x14ac:dyDescent="0.3">
      <c r="B3817" s="16">
        <v>3785</v>
      </c>
      <c r="C3817" s="51">
        <v>0.25545935524917002</v>
      </c>
      <c r="D3817" s="52">
        <v>1.7105702205650108E-2</v>
      </c>
    </row>
    <row r="3818" spans="2:4" x14ac:dyDescent="0.3">
      <c r="B3818" s="16">
        <v>3786</v>
      </c>
      <c r="C3818" s="51">
        <v>0.2656002640224559</v>
      </c>
      <c r="D3818" s="52">
        <v>8.4576360479154705E-2</v>
      </c>
    </row>
    <row r="3819" spans="2:4" x14ac:dyDescent="0.3">
      <c r="B3819" s="16">
        <v>3787</v>
      </c>
      <c r="C3819" s="51">
        <v>0.26017337945330188</v>
      </c>
      <c r="D3819" s="52">
        <v>5.0225409134462287E-2</v>
      </c>
    </row>
    <row r="3820" spans="2:4" x14ac:dyDescent="0.3">
      <c r="B3820" s="16">
        <v>3788</v>
      </c>
      <c r="C3820" s="51">
        <v>0.28647499881549521</v>
      </c>
      <c r="D3820" s="52">
        <v>5.7030542200724336E-2</v>
      </c>
    </row>
    <row r="3821" spans="2:4" x14ac:dyDescent="0.3">
      <c r="B3821" s="16">
        <v>3789</v>
      </c>
      <c r="C3821" s="51">
        <v>0.26248763476716275</v>
      </c>
      <c r="D3821" s="52">
        <v>6.9769238529743954E-2</v>
      </c>
    </row>
    <row r="3822" spans="2:4" x14ac:dyDescent="0.3">
      <c r="B3822" s="16">
        <v>3790</v>
      </c>
      <c r="C3822" s="51">
        <v>0.27568471043347142</v>
      </c>
      <c r="D3822" s="52">
        <v>2.1886932847103028E-2</v>
      </c>
    </row>
    <row r="3823" spans="2:4" x14ac:dyDescent="0.3">
      <c r="B3823" s="16">
        <v>3791</v>
      </c>
      <c r="C3823" s="51">
        <v>0.26849797127954694</v>
      </c>
      <c r="D3823" s="52">
        <v>6.0569059655138216E-2</v>
      </c>
    </row>
    <row r="3824" spans="2:4" x14ac:dyDescent="0.3">
      <c r="B3824" s="16">
        <v>3792</v>
      </c>
      <c r="C3824" s="51">
        <v>0.25507264445620065</v>
      </c>
      <c r="D3824" s="52">
        <v>3.6162805941338999E-2</v>
      </c>
    </row>
    <row r="3825" spans="2:4" x14ac:dyDescent="0.3">
      <c r="B3825" s="16">
        <v>3793</v>
      </c>
      <c r="C3825" s="51">
        <v>0.28036171741341781</v>
      </c>
      <c r="D3825" s="52">
        <v>6.7503254932846715E-2</v>
      </c>
    </row>
    <row r="3826" spans="2:4" x14ac:dyDescent="0.3">
      <c r="B3826" s="16">
        <v>3794</v>
      </c>
      <c r="C3826" s="51">
        <v>0.28515492382046292</v>
      </c>
      <c r="D3826" s="52">
        <v>4.6866401858412357E-2</v>
      </c>
    </row>
    <row r="3827" spans="2:4" x14ac:dyDescent="0.3">
      <c r="B3827" s="16">
        <v>3795</v>
      </c>
      <c r="C3827" s="51">
        <v>0.25163072969522021</v>
      </c>
      <c r="D3827" s="52">
        <v>6.2173017707594626E-2</v>
      </c>
    </row>
    <row r="3828" spans="2:4" x14ac:dyDescent="0.3">
      <c r="B3828" s="16">
        <v>3796</v>
      </c>
      <c r="C3828" s="51">
        <v>0.26409415790041013</v>
      </c>
      <c r="D3828" s="52">
        <v>8.335211545188291E-2</v>
      </c>
    </row>
    <row r="3829" spans="2:4" x14ac:dyDescent="0.3">
      <c r="B3829" s="16">
        <v>3797</v>
      </c>
      <c r="C3829" s="51">
        <v>0.27254200276058455</v>
      </c>
      <c r="D3829" s="52">
        <v>4.8454598298128232E-2</v>
      </c>
    </row>
    <row r="3830" spans="2:4" x14ac:dyDescent="0.3">
      <c r="B3830" s="16">
        <v>3798</v>
      </c>
      <c r="C3830" s="51">
        <v>0.28337861607175951</v>
      </c>
      <c r="D3830" s="52">
        <v>4.6090150255706404E-3</v>
      </c>
    </row>
    <row r="3831" spans="2:4" x14ac:dyDescent="0.3">
      <c r="B3831" s="16">
        <v>3799</v>
      </c>
      <c r="C3831" s="51">
        <v>0.28201061502110769</v>
      </c>
      <c r="D3831" s="52">
        <v>2.4183926302929065E-3</v>
      </c>
    </row>
    <row r="3832" spans="2:4" x14ac:dyDescent="0.3">
      <c r="B3832" s="16">
        <v>3800</v>
      </c>
      <c r="C3832" s="51">
        <v>0.26676380649932008</v>
      </c>
      <c r="D3832" s="52">
        <v>7.0804485107839238E-2</v>
      </c>
    </row>
    <row r="3833" spans="2:4" x14ac:dyDescent="0.3">
      <c r="B3833" s="16">
        <v>3801</v>
      </c>
      <c r="C3833" s="51">
        <v>0.25731044572964779</v>
      </c>
      <c r="D3833" s="52">
        <v>4.8800999803877768E-2</v>
      </c>
    </row>
    <row r="3834" spans="2:4" x14ac:dyDescent="0.3">
      <c r="B3834" s="16">
        <v>3802</v>
      </c>
      <c r="C3834" s="51">
        <v>0.27689035190596001</v>
      </c>
      <c r="D3834" s="52">
        <v>1.3379949573426697E-2</v>
      </c>
    </row>
    <row r="3835" spans="2:4" x14ac:dyDescent="0.3">
      <c r="B3835" s="16">
        <v>3803</v>
      </c>
      <c r="C3835" s="51">
        <v>0.2764622010951554</v>
      </c>
      <c r="D3835" s="52">
        <v>5.4418285000562922E-2</v>
      </c>
    </row>
    <row r="3836" spans="2:4" x14ac:dyDescent="0.3">
      <c r="B3836" s="16">
        <v>3804</v>
      </c>
      <c r="C3836" s="51">
        <v>0.25970355547364149</v>
      </c>
      <c r="D3836" s="52">
        <v>5.7605441163093588E-2</v>
      </c>
    </row>
    <row r="3837" spans="2:4" x14ac:dyDescent="0.3">
      <c r="B3837" s="16">
        <v>3805</v>
      </c>
      <c r="C3837" s="51">
        <v>0.28605287449931743</v>
      </c>
      <c r="D3837" s="52">
        <v>8.4494583143690349E-2</v>
      </c>
    </row>
    <row r="3838" spans="2:4" x14ac:dyDescent="0.3">
      <c r="B3838" s="16">
        <v>3806</v>
      </c>
      <c r="C3838" s="51">
        <v>0.25917483544769687</v>
      </c>
      <c r="D3838" s="52">
        <v>4.9531081771293464E-2</v>
      </c>
    </row>
    <row r="3839" spans="2:4" x14ac:dyDescent="0.3">
      <c r="B3839" s="16">
        <v>3807</v>
      </c>
      <c r="C3839" s="51">
        <v>0.2585124237041081</v>
      </c>
      <c r="D3839" s="52">
        <v>6.6200258590055627E-2</v>
      </c>
    </row>
    <row r="3840" spans="2:4" x14ac:dyDescent="0.3">
      <c r="B3840" s="16">
        <v>3808</v>
      </c>
      <c r="C3840" s="51">
        <v>0.29402110665820302</v>
      </c>
      <c r="D3840" s="52">
        <v>5.2513226427296888E-2</v>
      </c>
    </row>
    <row r="3841" spans="2:4" x14ac:dyDescent="0.3">
      <c r="B3841" s="16">
        <v>3809</v>
      </c>
      <c r="C3841" s="51">
        <v>0.27535346314086317</v>
      </c>
      <c r="D3841" s="52">
        <v>4.415328885671678E-2</v>
      </c>
    </row>
    <row r="3842" spans="2:4" x14ac:dyDescent="0.3">
      <c r="B3842" s="16">
        <v>3810</v>
      </c>
      <c r="C3842" s="51">
        <v>0.27121122060753555</v>
      </c>
      <c r="D3842" s="52">
        <v>8.1877715353532096E-2</v>
      </c>
    </row>
    <row r="3843" spans="2:4" x14ac:dyDescent="0.3">
      <c r="B3843" s="16">
        <v>3811</v>
      </c>
      <c r="C3843" s="51">
        <v>0.26557803235256883</v>
      </c>
      <c r="D3843" s="52">
        <v>7.9580406675184609E-2</v>
      </c>
    </row>
    <row r="3844" spans="2:4" x14ac:dyDescent="0.3">
      <c r="B3844" s="16">
        <v>3812</v>
      </c>
      <c r="C3844" s="51">
        <v>0.26333263238082744</v>
      </c>
      <c r="D3844" s="52">
        <v>9.3420610293695805E-2</v>
      </c>
    </row>
    <row r="3845" spans="2:4" x14ac:dyDescent="0.3">
      <c r="B3845" s="16">
        <v>3813</v>
      </c>
      <c r="C3845" s="51">
        <v>0.25974710060908252</v>
      </c>
      <c r="D3845" s="52">
        <v>5.7395253893496569E-2</v>
      </c>
    </row>
    <row r="3846" spans="2:4" x14ac:dyDescent="0.3">
      <c r="B3846" s="16">
        <v>3814</v>
      </c>
      <c r="C3846" s="51">
        <v>0.27790985230962389</v>
      </c>
      <c r="D3846" s="52">
        <v>7.9907904684191566E-2</v>
      </c>
    </row>
    <row r="3847" spans="2:4" x14ac:dyDescent="0.3">
      <c r="B3847" s="16">
        <v>3815</v>
      </c>
      <c r="C3847" s="51">
        <v>0.25477609166397658</v>
      </c>
      <c r="D3847" s="52">
        <v>3.2807013993533196E-2</v>
      </c>
    </row>
    <row r="3848" spans="2:4" x14ac:dyDescent="0.3">
      <c r="B3848" s="16">
        <v>3816</v>
      </c>
      <c r="C3848" s="51">
        <v>0.27210900730144383</v>
      </c>
      <c r="D3848" s="52">
        <v>6.2085449578657109E-2</v>
      </c>
    </row>
    <row r="3849" spans="2:4" x14ac:dyDescent="0.3">
      <c r="B3849" s="16">
        <v>3817</v>
      </c>
      <c r="C3849" s="51">
        <v>0.28268240192133182</v>
      </c>
      <c r="D3849" s="52">
        <v>1.5473961430085063E-2</v>
      </c>
    </row>
    <row r="3850" spans="2:4" x14ac:dyDescent="0.3">
      <c r="B3850" s="16">
        <v>3818</v>
      </c>
      <c r="C3850" s="51">
        <v>0.24896141676912423</v>
      </c>
      <c r="D3850" s="52">
        <v>6.2690639596804487E-2</v>
      </c>
    </row>
    <row r="3851" spans="2:4" x14ac:dyDescent="0.3">
      <c r="B3851" s="16">
        <v>3819</v>
      </c>
      <c r="C3851" s="51">
        <v>0.25383649694440952</v>
      </c>
      <c r="D3851" s="52">
        <v>7.4784457212138264E-2</v>
      </c>
    </row>
    <row r="3852" spans="2:4" x14ac:dyDescent="0.3">
      <c r="B3852" s="16">
        <v>3820</v>
      </c>
      <c r="C3852" s="51">
        <v>0.268112408434454</v>
      </c>
      <c r="D3852" s="52">
        <v>5.9442480034485219E-2</v>
      </c>
    </row>
    <row r="3853" spans="2:4" x14ac:dyDescent="0.3">
      <c r="B3853" s="16">
        <v>3821</v>
      </c>
      <c r="C3853" s="51">
        <v>0.26925608804267243</v>
      </c>
      <c r="D3853" s="52">
        <v>0.10058902472131714</v>
      </c>
    </row>
    <row r="3854" spans="2:4" x14ac:dyDescent="0.3">
      <c r="B3854" s="16">
        <v>3822</v>
      </c>
      <c r="C3854" s="51">
        <v>0.2792196573850938</v>
      </c>
      <c r="D3854" s="52">
        <v>4.1615073890932164E-2</v>
      </c>
    </row>
    <row r="3855" spans="2:4" x14ac:dyDescent="0.3">
      <c r="B3855" s="16">
        <v>3823</v>
      </c>
      <c r="C3855" s="51">
        <v>0.28887212742236068</v>
      </c>
      <c r="D3855" s="52">
        <v>5.2024348227340839E-2</v>
      </c>
    </row>
    <row r="3856" spans="2:4" x14ac:dyDescent="0.3">
      <c r="B3856" s="16">
        <v>3824</v>
      </c>
      <c r="C3856" s="51">
        <v>0.25882702961808463</v>
      </c>
      <c r="D3856" s="52">
        <v>2.2633333362326667E-2</v>
      </c>
    </row>
    <row r="3857" spans="2:4" x14ac:dyDescent="0.3">
      <c r="B3857" s="16">
        <v>3825</v>
      </c>
      <c r="C3857" s="51">
        <v>0.25386418025677465</v>
      </c>
      <c r="D3857" s="52">
        <v>3.6473935346961771E-2</v>
      </c>
    </row>
    <row r="3858" spans="2:4" x14ac:dyDescent="0.3">
      <c r="B3858" s="16">
        <v>3826</v>
      </c>
      <c r="C3858" s="51">
        <v>0.25794650934261154</v>
      </c>
      <c r="D3858" s="52">
        <v>5.1151917957206562E-2</v>
      </c>
    </row>
    <row r="3859" spans="2:4" x14ac:dyDescent="0.3">
      <c r="B3859" s="16">
        <v>3827</v>
      </c>
      <c r="C3859" s="51">
        <v>0.26906418894503786</v>
      </c>
      <c r="D3859" s="52">
        <v>5.678132637116208E-2</v>
      </c>
    </row>
    <row r="3860" spans="2:4" x14ac:dyDescent="0.3">
      <c r="B3860" s="16">
        <v>3828</v>
      </c>
      <c r="C3860" s="51">
        <v>0.27833229172585483</v>
      </c>
      <c r="D3860" s="52">
        <v>5.5248854546535831E-2</v>
      </c>
    </row>
    <row r="3861" spans="2:4" x14ac:dyDescent="0.3">
      <c r="B3861" s="16">
        <v>3829</v>
      </c>
      <c r="C3861" s="51">
        <v>0.25820745120605987</v>
      </c>
      <c r="D3861" s="52">
        <v>5.9271467904708983E-2</v>
      </c>
    </row>
    <row r="3862" spans="2:4" x14ac:dyDescent="0.3">
      <c r="B3862" s="16">
        <v>3830</v>
      </c>
      <c r="C3862" s="51">
        <v>0.2796993450233296</v>
      </c>
      <c r="D3862" s="52">
        <v>4.3584297770928891E-2</v>
      </c>
    </row>
    <row r="3863" spans="2:4" x14ac:dyDescent="0.3">
      <c r="B3863" s="16">
        <v>3831</v>
      </c>
      <c r="C3863" s="51">
        <v>0.26977027774853279</v>
      </c>
      <c r="D3863" s="52">
        <v>7.3658602272195658E-2</v>
      </c>
    </row>
    <row r="3864" spans="2:4" x14ac:dyDescent="0.3">
      <c r="B3864" s="16">
        <v>3832</v>
      </c>
      <c r="C3864" s="51">
        <v>0.28775945601134501</v>
      </c>
      <c r="D3864" s="52">
        <v>8.3677586824758593E-2</v>
      </c>
    </row>
    <row r="3865" spans="2:4" x14ac:dyDescent="0.3">
      <c r="B3865" s="16">
        <v>3833</v>
      </c>
      <c r="C3865" s="51">
        <v>0.26610580200099826</v>
      </c>
      <c r="D3865" s="52">
        <v>3.9142304115054705E-2</v>
      </c>
    </row>
    <row r="3866" spans="2:4" x14ac:dyDescent="0.3">
      <c r="B3866" s="16">
        <v>3834</v>
      </c>
      <c r="C3866" s="51">
        <v>0.27332788348076725</v>
      </c>
      <c r="D3866" s="52">
        <v>4.1755895922656341E-2</v>
      </c>
    </row>
    <row r="3867" spans="2:4" x14ac:dyDescent="0.3">
      <c r="B3867" s="16">
        <v>3835</v>
      </c>
      <c r="C3867" s="51">
        <v>0.26924132391793076</v>
      </c>
      <c r="D3867" s="52">
        <v>2.0551481938543427E-2</v>
      </c>
    </row>
    <row r="3868" spans="2:4" x14ac:dyDescent="0.3">
      <c r="B3868" s="16">
        <v>3836</v>
      </c>
      <c r="C3868" s="51">
        <v>0.24987843788364003</v>
      </c>
      <c r="D3868" s="52">
        <v>5.3378986097437298E-2</v>
      </c>
    </row>
    <row r="3869" spans="2:4" x14ac:dyDescent="0.3">
      <c r="B3869" s="16">
        <v>3837</v>
      </c>
      <c r="C3869" s="51">
        <v>0.24791132393763052</v>
      </c>
      <c r="D3869" s="52">
        <v>5.7120272093860391E-2</v>
      </c>
    </row>
    <row r="3870" spans="2:4" x14ac:dyDescent="0.3">
      <c r="B3870" s="16">
        <v>3838</v>
      </c>
      <c r="C3870" s="51">
        <v>0.27570406416362214</v>
      </c>
      <c r="D3870" s="52">
        <v>2.8387792319988444E-2</v>
      </c>
    </row>
    <row r="3871" spans="2:4" x14ac:dyDescent="0.3">
      <c r="B3871" s="16">
        <v>3839</v>
      </c>
      <c r="C3871" s="51">
        <v>0.26484492111933183</v>
      </c>
      <c r="D3871" s="52">
        <v>3.3097350033833947E-2</v>
      </c>
    </row>
    <row r="3872" spans="2:4" x14ac:dyDescent="0.3">
      <c r="B3872" s="16">
        <v>3840</v>
      </c>
      <c r="C3872" s="51">
        <v>0.27796810345119077</v>
      </c>
      <c r="D3872" s="52">
        <v>4.5196201844707844E-2</v>
      </c>
    </row>
    <row r="3873" spans="2:4" x14ac:dyDescent="0.3">
      <c r="B3873" s="16">
        <v>3841</v>
      </c>
      <c r="C3873" s="51">
        <v>0.27067117074113178</v>
      </c>
      <c r="D3873" s="52">
        <v>6.1109457036207564E-2</v>
      </c>
    </row>
    <row r="3874" spans="2:4" x14ac:dyDescent="0.3">
      <c r="B3874" s="16">
        <v>3842</v>
      </c>
      <c r="C3874" s="51">
        <v>0.25541660009241535</v>
      </c>
      <c r="D3874" s="52">
        <v>1.6950308067067495E-2</v>
      </c>
    </row>
    <row r="3875" spans="2:4" x14ac:dyDescent="0.3">
      <c r="B3875" s="16">
        <v>3843</v>
      </c>
      <c r="C3875" s="51">
        <v>0.2741632932925645</v>
      </c>
      <c r="D3875" s="52">
        <v>2.844979622387981E-2</v>
      </c>
    </row>
    <row r="3876" spans="2:4" x14ac:dyDescent="0.3">
      <c r="B3876" s="16">
        <v>3844</v>
      </c>
      <c r="C3876" s="51">
        <v>0.26352205605730306</v>
      </c>
      <c r="D3876" s="52">
        <v>5.3635560765240634E-2</v>
      </c>
    </row>
    <row r="3877" spans="2:4" x14ac:dyDescent="0.3">
      <c r="B3877" s="16">
        <v>3845</v>
      </c>
      <c r="C3877" s="51">
        <v>0.26924100452884286</v>
      </c>
      <c r="D3877" s="52">
        <v>6.7725335292744729E-2</v>
      </c>
    </row>
    <row r="3878" spans="2:4" x14ac:dyDescent="0.3">
      <c r="B3878" s="16">
        <v>3846</v>
      </c>
      <c r="C3878" s="51">
        <v>0.26334695933998781</v>
      </c>
      <c r="D3878" s="52">
        <v>4.2267099926461764E-2</v>
      </c>
    </row>
    <row r="3879" spans="2:4" x14ac:dyDescent="0.3">
      <c r="B3879" s="16">
        <v>3847</v>
      </c>
      <c r="C3879" s="51">
        <v>0.258045416399313</v>
      </c>
      <c r="D3879" s="52">
        <v>3.7395612798732825E-2</v>
      </c>
    </row>
    <row r="3880" spans="2:4" x14ac:dyDescent="0.3">
      <c r="B3880" s="16">
        <v>3848</v>
      </c>
      <c r="C3880" s="51">
        <v>0.28563747934377987</v>
      </c>
      <c r="D3880" s="52">
        <v>6.8367359876892797E-2</v>
      </c>
    </row>
    <row r="3881" spans="2:4" x14ac:dyDescent="0.3">
      <c r="B3881" s="16">
        <v>3849</v>
      </c>
      <c r="C3881" s="51">
        <v>0.2780649380548012</v>
      </c>
      <c r="D3881" s="52">
        <v>9.0060058244083377E-2</v>
      </c>
    </row>
    <row r="3882" spans="2:4" x14ac:dyDescent="0.3">
      <c r="B3882" s="16">
        <v>3850</v>
      </c>
      <c r="C3882" s="51">
        <v>0.26495094542433062</v>
      </c>
      <c r="D3882" s="52">
        <v>3.7453333780670325E-2</v>
      </c>
    </row>
    <row r="3883" spans="2:4" x14ac:dyDescent="0.3">
      <c r="B3883" s="16">
        <v>3851</v>
      </c>
      <c r="C3883" s="51">
        <v>0.27127193091929691</v>
      </c>
      <c r="D3883" s="52">
        <v>2.6519858897888673E-2</v>
      </c>
    </row>
    <row r="3884" spans="2:4" x14ac:dyDescent="0.3">
      <c r="B3884" s="16">
        <v>3852</v>
      </c>
      <c r="C3884" s="51">
        <v>0.27264512144545838</v>
      </c>
      <c r="D3884" s="52">
        <v>3.5321656786022157E-2</v>
      </c>
    </row>
    <row r="3885" spans="2:4" x14ac:dyDescent="0.3">
      <c r="B3885" s="16">
        <v>3853</v>
      </c>
      <c r="C3885" s="51">
        <v>0.25258550823886478</v>
      </c>
      <c r="D3885" s="52">
        <v>6.7221311974708708E-2</v>
      </c>
    </row>
    <row r="3886" spans="2:4" x14ac:dyDescent="0.3">
      <c r="B3886" s="16">
        <v>3854</v>
      </c>
      <c r="C3886" s="51">
        <v>0.26869146020223655</v>
      </c>
      <c r="D3886" s="52">
        <v>6.1265886162932416E-2</v>
      </c>
    </row>
    <row r="3887" spans="2:4" x14ac:dyDescent="0.3">
      <c r="B3887" s="16">
        <v>3855</v>
      </c>
      <c r="C3887" s="51">
        <v>0.25956897040894311</v>
      </c>
      <c r="D3887" s="52">
        <v>4.8920799420668015E-2</v>
      </c>
    </row>
    <row r="3888" spans="2:4" x14ac:dyDescent="0.3">
      <c r="B3888" s="16">
        <v>3856</v>
      </c>
      <c r="C3888" s="51">
        <v>0.26527694394643314</v>
      </c>
      <c r="D3888" s="52">
        <v>2.2649744866342046E-3</v>
      </c>
    </row>
    <row r="3889" spans="2:4" x14ac:dyDescent="0.3">
      <c r="B3889" s="16">
        <v>3857</v>
      </c>
      <c r="C3889" s="51">
        <v>0.29703120383641352</v>
      </c>
      <c r="D3889" s="52">
        <v>4.1315726829740336E-2</v>
      </c>
    </row>
    <row r="3890" spans="2:4" x14ac:dyDescent="0.3">
      <c r="B3890" s="16">
        <v>3858</v>
      </c>
      <c r="C3890" s="51">
        <v>0.25716784443015173</v>
      </c>
      <c r="D3890" s="52">
        <v>5.2827878037398454E-2</v>
      </c>
    </row>
    <row r="3891" spans="2:4" x14ac:dyDescent="0.3">
      <c r="B3891" s="16">
        <v>3859</v>
      </c>
      <c r="C3891" s="51">
        <v>0.27089809433906664</v>
      </c>
      <c r="D3891" s="52">
        <v>6.6781596443993008E-2</v>
      </c>
    </row>
    <row r="3892" spans="2:4" x14ac:dyDescent="0.3">
      <c r="B3892" s="16">
        <v>3860</v>
      </c>
      <c r="C3892" s="51">
        <v>0.2661441619602376</v>
      </c>
      <c r="D3892" s="52">
        <v>3.9042504035761538E-2</v>
      </c>
    </row>
    <row r="3893" spans="2:4" x14ac:dyDescent="0.3">
      <c r="B3893" s="16">
        <v>3861</v>
      </c>
      <c r="C3893" s="51">
        <v>0.25935882277524058</v>
      </c>
      <c r="D3893" s="52">
        <v>6.6686254317786506E-2</v>
      </c>
    </row>
    <row r="3894" spans="2:4" x14ac:dyDescent="0.3">
      <c r="B3894" s="16">
        <v>3862</v>
      </c>
      <c r="C3894" s="51">
        <v>0.2589566584059726</v>
      </c>
      <c r="D3894" s="52">
        <v>1.8929527832495102E-3</v>
      </c>
    </row>
    <row r="3895" spans="2:4" x14ac:dyDescent="0.3">
      <c r="B3895" s="16">
        <v>3863</v>
      </c>
      <c r="C3895" s="51">
        <v>0.26359748118899406</v>
      </c>
      <c r="D3895" s="52">
        <v>7.40885282910696E-2</v>
      </c>
    </row>
    <row r="3896" spans="2:4" x14ac:dyDescent="0.3">
      <c r="B3896" s="16">
        <v>3864</v>
      </c>
      <c r="C3896" s="51">
        <v>0.25991788001822347</v>
      </c>
      <c r="D3896" s="52">
        <v>6.6822026475879939E-2</v>
      </c>
    </row>
    <row r="3897" spans="2:4" x14ac:dyDescent="0.3">
      <c r="B3897" s="16">
        <v>3865</v>
      </c>
      <c r="C3897" s="51">
        <v>0.26047928168353474</v>
      </c>
      <c r="D3897" s="52">
        <v>4.4712870390379994E-2</v>
      </c>
    </row>
    <row r="3898" spans="2:4" x14ac:dyDescent="0.3">
      <c r="B3898" s="16">
        <v>3866</v>
      </c>
      <c r="C3898" s="51">
        <v>0.25261219634220061</v>
      </c>
      <c r="D3898" s="52">
        <v>3.2918408105784495E-2</v>
      </c>
    </row>
    <row r="3899" spans="2:4" x14ac:dyDescent="0.3">
      <c r="B3899" s="16">
        <v>3867</v>
      </c>
      <c r="C3899" s="51">
        <v>0.26826116098373759</v>
      </c>
      <c r="D3899" s="52">
        <v>4.2642575444782782E-2</v>
      </c>
    </row>
    <row r="3900" spans="2:4" x14ac:dyDescent="0.3">
      <c r="B3900" s="16">
        <v>3868</v>
      </c>
      <c r="C3900" s="51">
        <v>0.26811795963995116</v>
      </c>
      <c r="D3900" s="52">
        <v>5.0498568891651441E-2</v>
      </c>
    </row>
    <row r="3901" spans="2:4" x14ac:dyDescent="0.3">
      <c r="B3901" s="16">
        <v>3869</v>
      </c>
      <c r="C3901" s="51">
        <v>0.25240577379507417</v>
      </c>
      <c r="D3901" s="52">
        <v>5.4813709812602779E-2</v>
      </c>
    </row>
    <row r="3902" spans="2:4" x14ac:dyDescent="0.3">
      <c r="B3902" s="16">
        <v>3870</v>
      </c>
      <c r="C3902" s="51">
        <v>0.26702220049577369</v>
      </c>
      <c r="D3902" s="52">
        <v>7.1149086408797371E-2</v>
      </c>
    </row>
    <row r="3903" spans="2:4" x14ac:dyDescent="0.3">
      <c r="B3903" s="16">
        <v>3871</v>
      </c>
      <c r="C3903" s="51">
        <v>0.25459502778411153</v>
      </c>
      <c r="D3903" s="52">
        <v>5.9443988924599789E-2</v>
      </c>
    </row>
    <row r="3904" spans="2:4" x14ac:dyDescent="0.3">
      <c r="B3904" s="16">
        <v>3872</v>
      </c>
      <c r="C3904" s="51">
        <v>0.25878641365392119</v>
      </c>
      <c r="D3904" s="52">
        <v>4.3957384226317862E-2</v>
      </c>
    </row>
    <row r="3905" spans="2:4" x14ac:dyDescent="0.3">
      <c r="B3905" s="16">
        <v>3873</v>
      </c>
      <c r="C3905" s="51">
        <v>0.24902399519865026</v>
      </c>
      <c r="D3905" s="52">
        <v>4.9358149410649851E-2</v>
      </c>
    </row>
    <row r="3906" spans="2:4" x14ac:dyDescent="0.3">
      <c r="B3906" s="16">
        <v>3874</v>
      </c>
      <c r="C3906" s="51">
        <v>0.27362905770700385</v>
      </c>
      <c r="D3906" s="52">
        <v>7.2247986813565007E-2</v>
      </c>
    </row>
    <row r="3907" spans="2:4" x14ac:dyDescent="0.3">
      <c r="B3907" s="16">
        <v>3875</v>
      </c>
      <c r="C3907" s="51">
        <v>0.25948099211660647</v>
      </c>
      <c r="D3907" s="52">
        <v>9.2328544515793698E-2</v>
      </c>
    </row>
    <row r="3908" spans="2:4" x14ac:dyDescent="0.3">
      <c r="B3908" s="16">
        <v>3876</v>
      </c>
      <c r="C3908" s="51">
        <v>0.26382031234120695</v>
      </c>
      <c r="D3908" s="52">
        <v>4.056652886837743E-2</v>
      </c>
    </row>
    <row r="3909" spans="2:4" x14ac:dyDescent="0.3">
      <c r="B3909" s="16">
        <v>3877</v>
      </c>
      <c r="C3909" s="51">
        <v>0.27899349866387696</v>
      </c>
      <c r="D3909" s="52">
        <v>4.0866877303782648E-2</v>
      </c>
    </row>
    <row r="3910" spans="2:4" x14ac:dyDescent="0.3">
      <c r="B3910" s="16">
        <v>3878</v>
      </c>
      <c r="C3910" s="51">
        <v>0.27024680118608213</v>
      </c>
      <c r="D3910" s="52">
        <v>7.2122025031761988E-2</v>
      </c>
    </row>
    <row r="3911" spans="2:4" x14ac:dyDescent="0.3">
      <c r="B3911" s="16">
        <v>3879</v>
      </c>
      <c r="C3911" s="51">
        <v>0.25327052494464225</v>
      </c>
      <c r="D3911" s="52">
        <v>6.4923710452663264E-2</v>
      </c>
    </row>
    <row r="3912" spans="2:4" x14ac:dyDescent="0.3">
      <c r="B3912" s="16">
        <v>3880</v>
      </c>
      <c r="C3912" s="51">
        <v>0.25301677466890576</v>
      </c>
      <c r="D3912" s="52">
        <v>4.6600188328977679E-2</v>
      </c>
    </row>
    <row r="3913" spans="2:4" x14ac:dyDescent="0.3">
      <c r="B3913" s="16">
        <v>3881</v>
      </c>
      <c r="C3913" s="51">
        <v>0.26539081185083768</v>
      </c>
      <c r="D3913" s="52">
        <v>4.5908879516105755E-2</v>
      </c>
    </row>
    <row r="3914" spans="2:4" x14ac:dyDescent="0.3">
      <c r="B3914" s="16">
        <v>3882</v>
      </c>
      <c r="C3914" s="51">
        <v>0.25940191404732355</v>
      </c>
      <c r="D3914" s="52">
        <v>4.7670276618530169E-2</v>
      </c>
    </row>
    <row r="3915" spans="2:4" x14ac:dyDescent="0.3">
      <c r="B3915" s="16">
        <v>3883</v>
      </c>
      <c r="C3915" s="51">
        <v>0.26248605995087904</v>
      </c>
      <c r="D3915" s="52">
        <v>3.0394136618044507E-2</v>
      </c>
    </row>
    <row r="3916" spans="2:4" x14ac:dyDescent="0.3">
      <c r="B3916" s="16">
        <v>3884</v>
      </c>
      <c r="C3916" s="51">
        <v>0.26286465466788533</v>
      </c>
      <c r="D3916" s="52">
        <v>7.8759547933359139E-2</v>
      </c>
    </row>
    <row r="3917" spans="2:4" x14ac:dyDescent="0.3">
      <c r="B3917" s="16">
        <v>3885</v>
      </c>
      <c r="C3917" s="51">
        <v>0.25328463693778036</v>
      </c>
      <c r="D3917" s="52">
        <v>5.5092474807884928E-2</v>
      </c>
    </row>
    <row r="3918" spans="2:4" x14ac:dyDescent="0.3">
      <c r="B3918" s="16">
        <v>3886</v>
      </c>
      <c r="C3918" s="51">
        <v>0.25580862856225312</v>
      </c>
      <c r="D3918" s="52">
        <v>5.2671935276344041E-2</v>
      </c>
    </row>
    <row r="3919" spans="2:4" x14ac:dyDescent="0.3">
      <c r="B3919" s="16">
        <v>3887</v>
      </c>
      <c r="C3919" s="51">
        <v>0.25597604998081802</v>
      </c>
      <c r="D3919" s="52">
        <v>6.2072537830689306E-2</v>
      </c>
    </row>
    <row r="3920" spans="2:4" x14ac:dyDescent="0.3">
      <c r="B3920" s="16">
        <v>3888</v>
      </c>
      <c r="C3920" s="51">
        <v>0.25074792070518448</v>
      </c>
      <c r="D3920" s="52">
        <v>5.2126039038959723E-2</v>
      </c>
    </row>
    <row r="3921" spans="2:4" x14ac:dyDescent="0.3">
      <c r="B3921" s="16">
        <v>3889</v>
      </c>
      <c r="C3921" s="51">
        <v>0.26421349157540158</v>
      </c>
      <c r="D3921" s="52">
        <v>5.4094897204312015E-2</v>
      </c>
    </row>
    <row r="3922" spans="2:4" x14ac:dyDescent="0.3">
      <c r="B3922" s="16">
        <v>3890</v>
      </c>
      <c r="C3922" s="51">
        <v>0.25730734739386468</v>
      </c>
      <c r="D3922" s="52">
        <v>6.6804439372062582E-3</v>
      </c>
    </row>
    <row r="3923" spans="2:4" x14ac:dyDescent="0.3">
      <c r="B3923" s="16">
        <v>3891</v>
      </c>
      <c r="C3923" s="51">
        <v>0.249182906984797</v>
      </c>
      <c r="D3923" s="52">
        <v>3.3731237195968419E-2</v>
      </c>
    </row>
    <row r="3924" spans="2:4" x14ac:dyDescent="0.3">
      <c r="B3924" s="16">
        <v>3892</v>
      </c>
      <c r="C3924" s="51">
        <v>0.25571367098943698</v>
      </c>
      <c r="D3924" s="52">
        <v>2.7228568023648161E-2</v>
      </c>
    </row>
    <row r="3925" spans="2:4" x14ac:dyDescent="0.3">
      <c r="B3925" s="16">
        <v>3893</v>
      </c>
      <c r="C3925" s="51">
        <v>0.27160317191737138</v>
      </c>
      <c r="D3925" s="52">
        <v>3.5901077745986047E-2</v>
      </c>
    </row>
    <row r="3926" spans="2:4" x14ac:dyDescent="0.3">
      <c r="B3926" s="16">
        <v>3894</v>
      </c>
      <c r="C3926" s="51">
        <v>0.25402880593837007</v>
      </c>
      <c r="D3926" s="52">
        <v>6.5439072162072467E-2</v>
      </c>
    </row>
    <row r="3927" spans="2:4" x14ac:dyDescent="0.3">
      <c r="B3927" s="16">
        <v>3895</v>
      </c>
      <c r="C3927" s="51">
        <v>0.27082654845926135</v>
      </c>
      <c r="D3927" s="52">
        <v>8.6730597284149932E-2</v>
      </c>
    </row>
    <row r="3928" spans="2:4" x14ac:dyDescent="0.3">
      <c r="B3928" s="16">
        <v>3896</v>
      </c>
      <c r="C3928" s="51">
        <v>0.2636733448380722</v>
      </c>
      <c r="D3928" s="52">
        <v>4.267040471343049E-2</v>
      </c>
    </row>
    <row r="3929" spans="2:4" x14ac:dyDescent="0.3">
      <c r="B3929" s="16">
        <v>3897</v>
      </c>
      <c r="C3929" s="51">
        <v>0.25226162253872819</v>
      </c>
      <c r="D3929" s="52">
        <v>5.942303714440781E-2</v>
      </c>
    </row>
    <row r="3930" spans="2:4" x14ac:dyDescent="0.3">
      <c r="B3930" s="16">
        <v>3898</v>
      </c>
      <c r="C3930" s="51">
        <v>0.26762265264137158</v>
      </c>
      <c r="D3930" s="52">
        <v>1.549876365727533E-2</v>
      </c>
    </row>
    <row r="3931" spans="2:4" x14ac:dyDescent="0.3">
      <c r="B3931" s="16">
        <v>3899</v>
      </c>
      <c r="C3931" s="51">
        <v>0.28938104632463657</v>
      </c>
      <c r="D3931" s="52">
        <v>3.286442720860383E-2</v>
      </c>
    </row>
    <row r="3932" spans="2:4" x14ac:dyDescent="0.3">
      <c r="B3932" s="16">
        <v>3900</v>
      </c>
      <c r="C3932" s="51">
        <v>0.25810320468116899</v>
      </c>
      <c r="D3932" s="52">
        <v>6.5539031339083426E-3</v>
      </c>
    </row>
    <row r="3933" spans="2:4" x14ac:dyDescent="0.3">
      <c r="B3933" s="16">
        <v>3901</v>
      </c>
      <c r="C3933" s="51">
        <v>0.25677160558256279</v>
      </c>
      <c r="D3933" s="52">
        <v>7.7813220089258117E-4</v>
      </c>
    </row>
    <row r="3934" spans="2:4" x14ac:dyDescent="0.3">
      <c r="B3934" s="16">
        <v>3902</v>
      </c>
      <c r="C3934" s="51">
        <v>0.25410806154934656</v>
      </c>
      <c r="D3934" s="52">
        <v>5.5189959666482852E-2</v>
      </c>
    </row>
    <row r="3935" spans="2:4" x14ac:dyDescent="0.3">
      <c r="B3935" s="16">
        <v>3903</v>
      </c>
      <c r="C3935" s="51">
        <v>0.2681354756523685</v>
      </c>
      <c r="D3935" s="52">
        <v>8.378637479338627E-2</v>
      </c>
    </row>
    <row r="3936" spans="2:4" x14ac:dyDescent="0.3">
      <c r="B3936" s="16">
        <v>3904</v>
      </c>
      <c r="C3936" s="51">
        <v>0.27917784799206902</v>
      </c>
      <c r="D3936" s="52">
        <v>5.9558330946967677E-2</v>
      </c>
    </row>
    <row r="3937" spans="2:4" x14ac:dyDescent="0.3">
      <c r="B3937" s="16">
        <v>3905</v>
      </c>
      <c r="C3937" s="51">
        <v>0.26417488484150042</v>
      </c>
      <c r="D3937" s="52">
        <v>5.9535962625197988E-2</v>
      </c>
    </row>
    <row r="3938" spans="2:4" x14ac:dyDescent="0.3">
      <c r="B3938" s="16">
        <v>3906</v>
      </c>
      <c r="C3938" s="51">
        <v>0.27623530400480906</v>
      </c>
      <c r="D3938" s="52">
        <v>6.08291473943669E-2</v>
      </c>
    </row>
    <row r="3939" spans="2:4" x14ac:dyDescent="0.3">
      <c r="B3939" s="16">
        <v>3907</v>
      </c>
      <c r="C3939" s="51">
        <v>0.25301634834578984</v>
      </c>
      <c r="D3939" s="52">
        <v>5.8147764440382915E-2</v>
      </c>
    </row>
    <row r="3940" spans="2:4" x14ac:dyDescent="0.3">
      <c r="B3940" s="16">
        <v>3908</v>
      </c>
      <c r="C3940" s="51">
        <v>0.25759138012519989</v>
      </c>
      <c r="D3940" s="52">
        <v>5.2912408504456679E-2</v>
      </c>
    </row>
    <row r="3941" spans="2:4" x14ac:dyDescent="0.3">
      <c r="B3941" s="16">
        <v>3909</v>
      </c>
      <c r="C3941" s="51">
        <v>0.27661441420320337</v>
      </c>
      <c r="D3941" s="52">
        <v>7.1510613082872265E-2</v>
      </c>
    </row>
    <row r="3942" spans="2:4" x14ac:dyDescent="0.3">
      <c r="B3942" s="16">
        <v>3910</v>
      </c>
      <c r="C3942" s="51">
        <v>0.26111605424549811</v>
      </c>
      <c r="D3942" s="52">
        <v>7.4954837226995086E-2</v>
      </c>
    </row>
    <row r="3943" spans="2:4" x14ac:dyDescent="0.3">
      <c r="B3943" s="16">
        <v>3911</v>
      </c>
      <c r="C3943" s="51">
        <v>0.25388621477949508</v>
      </c>
      <c r="D3943" s="52">
        <v>8.029412055428238E-2</v>
      </c>
    </row>
    <row r="3944" spans="2:4" x14ac:dyDescent="0.3">
      <c r="B3944" s="16">
        <v>3912</v>
      </c>
      <c r="C3944" s="51">
        <v>0.25674061923446762</v>
      </c>
      <c r="D3944" s="52">
        <v>5.8190280043722363E-2</v>
      </c>
    </row>
    <row r="3945" spans="2:4" x14ac:dyDescent="0.3">
      <c r="B3945" s="16">
        <v>3913</v>
      </c>
      <c r="C3945" s="51">
        <v>0.25378787062178554</v>
      </c>
      <c r="D3945" s="52">
        <v>5.6864074882181731E-2</v>
      </c>
    </row>
    <row r="3946" spans="2:4" x14ac:dyDescent="0.3">
      <c r="B3946" s="16">
        <v>3914</v>
      </c>
      <c r="C3946" s="51">
        <v>0.25921754207236081</v>
      </c>
      <c r="D3946" s="52">
        <v>9.1991290977232229E-2</v>
      </c>
    </row>
    <row r="3947" spans="2:4" x14ac:dyDescent="0.3">
      <c r="B3947" s="16">
        <v>3915</v>
      </c>
      <c r="C3947" s="51">
        <v>0.25520899921039814</v>
      </c>
      <c r="D3947" s="52">
        <v>4.1693614930921663E-2</v>
      </c>
    </row>
    <row r="3948" spans="2:4" x14ac:dyDescent="0.3">
      <c r="B3948" s="16">
        <v>3916</v>
      </c>
      <c r="C3948" s="51">
        <v>0.25906795716151515</v>
      </c>
      <c r="D3948" s="52">
        <v>6.1972048451608044E-2</v>
      </c>
    </row>
    <row r="3949" spans="2:4" x14ac:dyDescent="0.3">
      <c r="B3949" s="16">
        <v>3917</v>
      </c>
      <c r="C3949" s="51">
        <v>0.26274984775788085</v>
      </c>
      <c r="D3949" s="52">
        <v>2.7932185571452141E-2</v>
      </c>
    </row>
    <row r="3950" spans="2:4" x14ac:dyDescent="0.3">
      <c r="B3950" s="16">
        <v>3918</v>
      </c>
      <c r="C3950" s="51">
        <v>0.27534444711632938</v>
      </c>
      <c r="D3950" s="52">
        <v>8.0980029210790422E-2</v>
      </c>
    </row>
    <row r="3951" spans="2:4" x14ac:dyDescent="0.3">
      <c r="B3951" s="16">
        <v>3919</v>
      </c>
      <c r="C3951" s="51">
        <v>0.24751731713556863</v>
      </c>
      <c r="D3951" s="52">
        <v>8.3821835530689906E-2</v>
      </c>
    </row>
    <row r="3952" spans="2:4" x14ac:dyDescent="0.3">
      <c r="B3952" s="16">
        <v>3920</v>
      </c>
      <c r="C3952" s="51">
        <v>0.28795908824863919</v>
      </c>
      <c r="D3952" s="52">
        <v>2.2565705613373864E-2</v>
      </c>
    </row>
    <row r="3953" spans="2:4" x14ac:dyDescent="0.3">
      <c r="B3953" s="16">
        <v>3921</v>
      </c>
      <c r="C3953" s="51">
        <v>0.27924371425785527</v>
      </c>
      <c r="D3953" s="52">
        <v>3.3921962301640747E-2</v>
      </c>
    </row>
    <row r="3954" spans="2:4" x14ac:dyDescent="0.3">
      <c r="B3954" s="16">
        <v>3922</v>
      </c>
      <c r="C3954" s="51">
        <v>0.26743641544786484</v>
      </c>
      <c r="D3954" s="52">
        <v>4.6534859682804561E-2</v>
      </c>
    </row>
    <row r="3955" spans="2:4" x14ac:dyDescent="0.3">
      <c r="B3955" s="16">
        <v>3923</v>
      </c>
      <c r="C3955" s="51">
        <v>0.28448950299874864</v>
      </c>
      <c r="D3955" s="52">
        <v>7.0658463221517129E-2</v>
      </c>
    </row>
    <row r="3956" spans="2:4" x14ac:dyDescent="0.3">
      <c r="B3956" s="16">
        <v>3924</v>
      </c>
      <c r="C3956" s="51">
        <v>0.25324554950718225</v>
      </c>
      <c r="D3956" s="52">
        <v>2.8863117467012676E-2</v>
      </c>
    </row>
    <row r="3957" spans="2:4" x14ac:dyDescent="0.3">
      <c r="B3957" s="16">
        <v>3925</v>
      </c>
      <c r="C3957" s="51">
        <v>0.260073946913979</v>
      </c>
      <c r="D3957" s="52">
        <v>2.9814849178279885E-2</v>
      </c>
    </row>
    <row r="3958" spans="2:4" x14ac:dyDescent="0.3">
      <c r="B3958" s="16">
        <v>3926</v>
      </c>
      <c r="C3958" s="51">
        <v>0.26008063997355768</v>
      </c>
      <c r="D3958" s="52">
        <v>4.580940097377019E-2</v>
      </c>
    </row>
    <row r="3959" spans="2:4" x14ac:dyDescent="0.3">
      <c r="B3959" s="16">
        <v>3927</v>
      </c>
      <c r="C3959" s="51">
        <v>0.25321597121348094</v>
      </c>
      <c r="D3959" s="52">
        <v>7.5572423368612363E-2</v>
      </c>
    </row>
    <row r="3960" spans="2:4" x14ac:dyDescent="0.3">
      <c r="B3960" s="16">
        <v>3928</v>
      </c>
      <c r="C3960" s="51">
        <v>0.26172738433072862</v>
      </c>
      <c r="D3960" s="52">
        <v>7.0140068567479508E-2</v>
      </c>
    </row>
    <row r="3961" spans="2:4" x14ac:dyDescent="0.3">
      <c r="B3961" s="16">
        <v>3929</v>
      </c>
      <c r="C3961" s="51">
        <v>0.25712905340409509</v>
      </c>
      <c r="D3961" s="52">
        <v>5.2392821078602825E-2</v>
      </c>
    </row>
    <row r="3962" spans="2:4" x14ac:dyDescent="0.3">
      <c r="B3962" s="16">
        <v>3930</v>
      </c>
      <c r="C3962" s="51">
        <v>0.2690159699828546</v>
      </c>
      <c r="D3962" s="52">
        <v>8.9964737060964514E-2</v>
      </c>
    </row>
    <row r="3963" spans="2:4" x14ac:dyDescent="0.3">
      <c r="B3963" s="16">
        <v>3931</v>
      </c>
      <c r="C3963" s="51">
        <v>0.25087332722338707</v>
      </c>
      <c r="D3963" s="52">
        <v>7.5522414766290652E-2</v>
      </c>
    </row>
    <row r="3964" spans="2:4" x14ac:dyDescent="0.3">
      <c r="B3964" s="16">
        <v>3932</v>
      </c>
      <c r="C3964" s="51">
        <v>0.25149109816672766</v>
      </c>
      <c r="D3964" s="52">
        <v>5.1960407423943332E-2</v>
      </c>
    </row>
    <row r="3965" spans="2:4" x14ac:dyDescent="0.3">
      <c r="B3965" s="16">
        <v>3933</v>
      </c>
      <c r="C3965" s="51">
        <v>0.26277487442615388</v>
      </c>
      <c r="D3965" s="52">
        <v>7.1573818570783598E-2</v>
      </c>
    </row>
    <row r="3966" spans="2:4" x14ac:dyDescent="0.3">
      <c r="B3966" s="16">
        <v>3934</v>
      </c>
      <c r="C3966" s="51">
        <v>0.25531486976897222</v>
      </c>
      <c r="D3966" s="52">
        <v>6.5921217200442611E-2</v>
      </c>
    </row>
    <row r="3967" spans="2:4" x14ac:dyDescent="0.3">
      <c r="B3967" s="16">
        <v>3935</v>
      </c>
      <c r="C3967" s="51">
        <v>0.26497616247174577</v>
      </c>
      <c r="D3967" s="52">
        <v>3.4921129992807047E-2</v>
      </c>
    </row>
    <row r="3968" spans="2:4" x14ac:dyDescent="0.3">
      <c r="B3968" s="16">
        <v>3936</v>
      </c>
      <c r="C3968" s="51">
        <v>0.26596667663440282</v>
      </c>
      <c r="D3968" s="52">
        <v>7.1012575819465129E-2</v>
      </c>
    </row>
    <row r="3969" spans="2:4" x14ac:dyDescent="0.3">
      <c r="B3969" s="16">
        <v>3937</v>
      </c>
      <c r="C3969" s="51">
        <v>0.24673938938444756</v>
      </c>
      <c r="D3969" s="52">
        <v>4.357301629253571E-2</v>
      </c>
    </row>
    <row r="3970" spans="2:4" x14ac:dyDescent="0.3">
      <c r="B3970" s="16">
        <v>3938</v>
      </c>
      <c r="C3970" s="51">
        <v>0.2694842524305896</v>
      </c>
      <c r="D3970" s="52">
        <v>4.8775739157585762E-3</v>
      </c>
    </row>
    <row r="3971" spans="2:4" x14ac:dyDescent="0.3">
      <c r="B3971" s="16">
        <v>3939</v>
      </c>
      <c r="C3971" s="51">
        <v>0.29959817541201672</v>
      </c>
      <c r="D3971" s="52">
        <v>0.10507364002201498</v>
      </c>
    </row>
    <row r="3972" spans="2:4" x14ac:dyDescent="0.3">
      <c r="B3972" s="16">
        <v>3940</v>
      </c>
      <c r="C3972" s="51">
        <v>0.26922570652228062</v>
      </c>
      <c r="D3972" s="52">
        <v>4.633136922724114E-2</v>
      </c>
    </row>
    <row r="3973" spans="2:4" x14ac:dyDescent="0.3">
      <c r="B3973" s="16">
        <v>3941</v>
      </c>
      <c r="C3973" s="51">
        <v>0.25692651213465312</v>
      </c>
      <c r="D3973" s="52">
        <v>5.8919343093232143E-2</v>
      </c>
    </row>
    <row r="3974" spans="2:4" x14ac:dyDescent="0.3">
      <c r="B3974" s="16">
        <v>3942</v>
      </c>
      <c r="C3974" s="51">
        <v>0.2653778509317451</v>
      </c>
      <c r="D3974" s="52">
        <v>4.3991587963357198E-2</v>
      </c>
    </row>
    <row r="3975" spans="2:4" x14ac:dyDescent="0.3">
      <c r="B3975" s="16">
        <v>3943</v>
      </c>
      <c r="C3975" s="51">
        <v>0.24444116810298303</v>
      </c>
      <c r="D3975" s="52">
        <v>3.2268714152465988E-2</v>
      </c>
    </row>
    <row r="3976" spans="2:4" x14ac:dyDescent="0.3">
      <c r="B3976" s="16">
        <v>3944</v>
      </c>
      <c r="C3976" s="51">
        <v>0.27576095085454039</v>
      </c>
      <c r="D3976" s="52">
        <v>1.4658071201280744E-2</v>
      </c>
    </row>
    <row r="3977" spans="2:4" x14ac:dyDescent="0.3">
      <c r="B3977" s="16">
        <v>3945</v>
      </c>
      <c r="C3977" s="51">
        <v>0.25690439385331604</v>
      </c>
      <c r="D3977" s="52">
        <v>3.3960961482915795E-2</v>
      </c>
    </row>
    <row r="3978" spans="2:4" x14ac:dyDescent="0.3">
      <c r="B3978" s="16">
        <v>3946</v>
      </c>
      <c r="C3978" s="51">
        <v>0.26272939785770605</v>
      </c>
      <c r="D3978" s="52">
        <v>3.9551983398872524E-2</v>
      </c>
    </row>
    <row r="3979" spans="2:4" x14ac:dyDescent="0.3">
      <c r="B3979" s="16">
        <v>3947</v>
      </c>
      <c r="C3979" s="51">
        <v>0.26399322581911189</v>
      </c>
      <c r="D3979" s="52">
        <v>4.0951203682003778E-2</v>
      </c>
    </row>
    <row r="3980" spans="2:4" x14ac:dyDescent="0.3">
      <c r="B3980" s="16">
        <v>3948</v>
      </c>
      <c r="C3980" s="51">
        <v>0.25871442666412608</v>
      </c>
      <c r="D3980" s="52">
        <v>6.9946129643577104E-2</v>
      </c>
    </row>
    <row r="3981" spans="2:4" x14ac:dyDescent="0.3">
      <c r="B3981" s="16">
        <v>3949</v>
      </c>
      <c r="C3981" s="51">
        <v>0.25661216177944052</v>
      </c>
      <c r="D3981" s="52">
        <v>8.6210623390650193E-2</v>
      </c>
    </row>
    <row r="3982" spans="2:4" x14ac:dyDescent="0.3">
      <c r="B3982" s="16">
        <v>3950</v>
      </c>
      <c r="C3982" s="51">
        <v>0.27224950276831961</v>
      </c>
      <c r="D3982" s="52">
        <v>6.2480903489956788E-2</v>
      </c>
    </row>
    <row r="3983" spans="2:4" x14ac:dyDescent="0.3">
      <c r="B3983" s="16">
        <v>3951</v>
      </c>
      <c r="C3983" s="51">
        <v>0.2610091967937882</v>
      </c>
      <c r="D3983" s="52">
        <v>5.0145571354101998E-2</v>
      </c>
    </row>
    <row r="3984" spans="2:4" x14ac:dyDescent="0.3">
      <c r="B3984" s="16">
        <v>3952</v>
      </c>
      <c r="C3984" s="51">
        <v>0.26909527487360213</v>
      </c>
      <c r="D3984" s="52">
        <v>5.2639563933029654E-2</v>
      </c>
    </row>
    <row r="3985" spans="2:4" x14ac:dyDescent="0.3">
      <c r="B3985" s="16">
        <v>3953</v>
      </c>
      <c r="C3985" s="51">
        <v>0.28972946900407065</v>
      </c>
      <c r="D3985" s="52">
        <v>2.0907031160812904E-2</v>
      </c>
    </row>
    <row r="3986" spans="2:4" x14ac:dyDescent="0.3">
      <c r="B3986" s="16">
        <v>3954</v>
      </c>
      <c r="C3986" s="51">
        <v>0.26879974275490021</v>
      </c>
      <c r="D3986" s="52">
        <v>6.5823721752821321E-2</v>
      </c>
    </row>
    <row r="3987" spans="2:4" x14ac:dyDescent="0.3">
      <c r="B3987" s="16">
        <v>3955</v>
      </c>
      <c r="C3987" s="51">
        <v>0.26593626180420432</v>
      </c>
      <c r="D3987" s="52">
        <v>4.8142696636211797E-2</v>
      </c>
    </row>
    <row r="3988" spans="2:4" x14ac:dyDescent="0.3">
      <c r="B3988" s="16">
        <v>3956</v>
      </c>
      <c r="C3988" s="51">
        <v>0.26627512174030649</v>
      </c>
      <c r="D3988" s="52">
        <v>3.7579663751858464E-2</v>
      </c>
    </row>
    <row r="3989" spans="2:4" x14ac:dyDescent="0.3">
      <c r="B3989" s="16">
        <v>3957</v>
      </c>
      <c r="C3989" s="51">
        <v>0.26456303513525981</v>
      </c>
      <c r="D3989" s="52">
        <v>8.9878687445135247E-2</v>
      </c>
    </row>
    <row r="3990" spans="2:4" x14ac:dyDescent="0.3">
      <c r="B3990" s="16">
        <v>3958</v>
      </c>
      <c r="C3990" s="51">
        <v>0.25936855466726894</v>
      </c>
      <c r="D3990" s="52">
        <v>5.203545937386473E-2</v>
      </c>
    </row>
    <row r="3991" spans="2:4" x14ac:dyDescent="0.3">
      <c r="B3991" s="16">
        <v>3959</v>
      </c>
      <c r="C3991" s="51">
        <v>0.26056273438569238</v>
      </c>
      <c r="D3991" s="52">
        <v>5.1858436778466535E-2</v>
      </c>
    </row>
    <row r="3992" spans="2:4" x14ac:dyDescent="0.3">
      <c r="B3992" s="16">
        <v>3960</v>
      </c>
      <c r="C3992" s="51">
        <v>0.26890585827261737</v>
      </c>
      <c r="D3992" s="52">
        <v>-5.4512414983690291E-3</v>
      </c>
    </row>
    <row r="3993" spans="2:4" x14ac:dyDescent="0.3">
      <c r="B3993" s="16">
        <v>3961</v>
      </c>
      <c r="C3993" s="51">
        <v>0.28099854953840836</v>
      </c>
      <c r="D3993" s="52">
        <v>5.1068748796437427E-2</v>
      </c>
    </row>
    <row r="3994" spans="2:4" x14ac:dyDescent="0.3">
      <c r="B3994" s="16">
        <v>3962</v>
      </c>
      <c r="C3994" s="51">
        <v>0.25831098764996929</v>
      </c>
      <c r="D3994" s="52">
        <v>1.6261844944091761E-2</v>
      </c>
    </row>
    <row r="3995" spans="2:4" x14ac:dyDescent="0.3">
      <c r="B3995" s="16">
        <v>3963</v>
      </c>
      <c r="C3995" s="51">
        <v>0.27795457911129634</v>
      </c>
      <c r="D3995" s="52">
        <v>6.0061002995014393E-2</v>
      </c>
    </row>
    <row r="3996" spans="2:4" x14ac:dyDescent="0.3">
      <c r="B3996" s="16">
        <v>3964</v>
      </c>
      <c r="C3996" s="51">
        <v>0.24736431570045966</v>
      </c>
      <c r="D3996" s="52">
        <v>4.7529540109369647E-2</v>
      </c>
    </row>
    <row r="3997" spans="2:4" x14ac:dyDescent="0.3">
      <c r="B3997" s="16">
        <v>3965</v>
      </c>
      <c r="C3997" s="51">
        <v>0.26393662162082598</v>
      </c>
      <c r="D3997" s="52">
        <v>6.5222054614682223E-2</v>
      </c>
    </row>
    <row r="3998" spans="2:4" x14ac:dyDescent="0.3">
      <c r="B3998" s="16">
        <v>3966</v>
      </c>
      <c r="C3998" s="51">
        <v>0.25952877465814278</v>
      </c>
      <c r="D3998" s="52">
        <v>5.9745716290130639E-2</v>
      </c>
    </row>
    <row r="3999" spans="2:4" x14ac:dyDescent="0.3">
      <c r="B3999" s="16">
        <v>3967</v>
      </c>
      <c r="C3999" s="51">
        <v>0.28682033475384139</v>
      </c>
      <c r="D3999" s="52">
        <v>6.8148864888032235E-2</v>
      </c>
    </row>
    <row r="4000" spans="2:4" x14ac:dyDescent="0.3">
      <c r="B4000" s="16">
        <v>3968</v>
      </c>
      <c r="C4000" s="51">
        <v>0.25654610943485373</v>
      </c>
      <c r="D4000" s="52">
        <v>2.9935608493498567E-2</v>
      </c>
    </row>
    <row r="4001" spans="2:4" x14ac:dyDescent="0.3">
      <c r="B4001" s="16">
        <v>3969</v>
      </c>
      <c r="C4001" s="51">
        <v>0.28649878123002298</v>
      </c>
      <c r="D4001" s="52">
        <v>5.9769990588719513E-2</v>
      </c>
    </row>
    <row r="4002" spans="2:4" x14ac:dyDescent="0.3">
      <c r="B4002" s="16">
        <v>3970</v>
      </c>
      <c r="C4002" s="51">
        <v>0.26067720626890112</v>
      </c>
      <c r="D4002" s="52">
        <v>2.0553907626002746E-2</v>
      </c>
    </row>
    <row r="4003" spans="2:4" x14ac:dyDescent="0.3">
      <c r="B4003" s="16">
        <v>3971</v>
      </c>
      <c r="C4003" s="51">
        <v>0.25600559124029365</v>
      </c>
      <c r="D4003" s="52">
        <v>5.7856117642908655E-2</v>
      </c>
    </row>
    <row r="4004" spans="2:4" x14ac:dyDescent="0.3">
      <c r="B4004" s="16">
        <v>3972</v>
      </c>
      <c r="C4004" s="51">
        <v>0.27461373432900466</v>
      </c>
      <c r="D4004" s="52">
        <v>3.5794310430347365E-2</v>
      </c>
    </row>
    <row r="4005" spans="2:4" x14ac:dyDescent="0.3">
      <c r="B4005" s="16">
        <v>3973</v>
      </c>
      <c r="C4005" s="51">
        <v>0.26021860707623867</v>
      </c>
      <c r="D4005" s="52">
        <v>6.244791689738164E-2</v>
      </c>
    </row>
    <row r="4006" spans="2:4" x14ac:dyDescent="0.3">
      <c r="B4006" s="16">
        <v>3974</v>
      </c>
      <c r="C4006" s="51">
        <v>0.2644316419512947</v>
      </c>
      <c r="D4006" s="52">
        <v>6.2337101247245424E-2</v>
      </c>
    </row>
    <row r="4007" spans="2:4" x14ac:dyDescent="0.3">
      <c r="B4007" s="16">
        <v>3975</v>
      </c>
      <c r="C4007" s="51">
        <v>0.26393491699197097</v>
      </c>
      <c r="D4007" s="52">
        <v>5.985150149289635E-2</v>
      </c>
    </row>
    <row r="4008" spans="2:4" x14ac:dyDescent="0.3">
      <c r="B4008" s="16">
        <v>3976</v>
      </c>
      <c r="C4008" s="51">
        <v>0.25949610813925339</v>
      </c>
      <c r="D4008" s="52">
        <v>8.6007822100438697E-2</v>
      </c>
    </row>
    <row r="4009" spans="2:4" x14ac:dyDescent="0.3">
      <c r="B4009" s="16">
        <v>3977</v>
      </c>
      <c r="C4009" s="51">
        <v>0.26085901409959722</v>
      </c>
      <c r="D4009" s="52">
        <v>1.6877790556059775E-2</v>
      </c>
    </row>
    <row r="4010" spans="2:4" x14ac:dyDescent="0.3">
      <c r="B4010" s="16">
        <v>3978</v>
      </c>
      <c r="C4010" s="51">
        <v>0.26358368371675545</v>
      </c>
      <c r="D4010" s="52">
        <v>2.6924050203056642E-2</v>
      </c>
    </row>
    <row r="4011" spans="2:4" x14ac:dyDescent="0.3">
      <c r="B4011" s="16">
        <v>3979</v>
      </c>
      <c r="C4011" s="51">
        <v>0.28647226998727682</v>
      </c>
      <c r="D4011" s="52">
        <v>2.2927753233049797E-2</v>
      </c>
    </row>
    <row r="4012" spans="2:4" x14ac:dyDescent="0.3">
      <c r="B4012" s="16">
        <v>3980</v>
      </c>
      <c r="C4012" s="51">
        <v>0.2549452183389222</v>
      </c>
      <c r="D4012" s="52">
        <v>6.6448212844010368E-2</v>
      </c>
    </row>
    <row r="4013" spans="2:4" x14ac:dyDescent="0.3">
      <c r="B4013" s="16">
        <v>3981</v>
      </c>
      <c r="C4013" s="51">
        <v>0.27084896166269024</v>
      </c>
      <c r="D4013" s="52">
        <v>5.5625793527707884E-2</v>
      </c>
    </row>
    <row r="4014" spans="2:4" x14ac:dyDescent="0.3">
      <c r="B4014" s="16">
        <v>3982</v>
      </c>
      <c r="C4014" s="51">
        <v>0.24929701968527299</v>
      </c>
      <c r="D4014" s="52">
        <v>5.6280825551050712E-2</v>
      </c>
    </row>
    <row r="4015" spans="2:4" x14ac:dyDescent="0.3">
      <c r="B4015" s="16">
        <v>3983</v>
      </c>
      <c r="C4015" s="51">
        <v>0.28298443267073486</v>
      </c>
      <c r="D4015" s="52">
        <v>6.038704417743402E-2</v>
      </c>
    </row>
    <row r="4016" spans="2:4" x14ac:dyDescent="0.3">
      <c r="B4016" s="16">
        <v>3984</v>
      </c>
      <c r="C4016" s="51">
        <v>0.26542088068894754</v>
      </c>
      <c r="D4016" s="52">
        <v>6.6704688727026729E-2</v>
      </c>
    </row>
    <row r="4017" spans="2:4" x14ac:dyDescent="0.3">
      <c r="B4017" s="16">
        <v>3985</v>
      </c>
      <c r="C4017" s="51">
        <v>0.25906574477473437</v>
      </c>
      <c r="D4017" s="52">
        <v>4.0088051740988118E-2</v>
      </c>
    </row>
    <row r="4018" spans="2:4" x14ac:dyDescent="0.3">
      <c r="B4018" s="16">
        <v>3986</v>
      </c>
      <c r="C4018" s="51">
        <v>0.25094647853944069</v>
      </c>
      <c r="D4018" s="52">
        <v>5.4398261664389609E-2</v>
      </c>
    </row>
    <row r="4019" spans="2:4" x14ac:dyDescent="0.3">
      <c r="B4019" s="16">
        <v>3987</v>
      </c>
      <c r="C4019" s="51">
        <v>0.25957269114617743</v>
      </c>
      <c r="D4019" s="52">
        <v>6.425350789629794E-2</v>
      </c>
    </row>
    <row r="4020" spans="2:4" x14ac:dyDescent="0.3">
      <c r="B4020" s="16">
        <v>3988</v>
      </c>
      <c r="C4020" s="51">
        <v>0.25860194488987465</v>
      </c>
      <c r="D4020" s="52">
        <v>5.3844059745969688E-2</v>
      </c>
    </row>
    <row r="4021" spans="2:4" x14ac:dyDescent="0.3">
      <c r="B4021" s="16">
        <v>3989</v>
      </c>
      <c r="C4021" s="51">
        <v>0.28756705379027042</v>
      </c>
      <c r="D4021" s="52">
        <v>3.7744702671204999E-2</v>
      </c>
    </row>
    <row r="4022" spans="2:4" x14ac:dyDescent="0.3">
      <c r="B4022" s="16">
        <v>3990</v>
      </c>
      <c r="C4022" s="51">
        <v>0.25806694184913248</v>
      </c>
      <c r="D4022" s="52">
        <v>4.8664081743860853E-2</v>
      </c>
    </row>
    <row r="4023" spans="2:4" x14ac:dyDescent="0.3">
      <c r="B4023" s="16">
        <v>3991</v>
      </c>
      <c r="C4023" s="51">
        <v>0.27280721178144657</v>
      </c>
      <c r="D4023" s="52">
        <v>3.3289746210257043E-2</v>
      </c>
    </row>
    <row r="4024" spans="2:4" x14ac:dyDescent="0.3">
      <c r="B4024" s="16">
        <v>3992</v>
      </c>
      <c r="C4024" s="51">
        <v>0.28133844318959911</v>
      </c>
      <c r="D4024" s="52">
        <v>2.2129796422836634E-2</v>
      </c>
    </row>
    <row r="4025" spans="2:4" x14ac:dyDescent="0.3">
      <c r="B4025" s="16">
        <v>3993</v>
      </c>
      <c r="C4025" s="51">
        <v>0.28933560325641267</v>
      </c>
      <c r="D4025" s="52">
        <v>5.5687922737678294E-2</v>
      </c>
    </row>
    <row r="4026" spans="2:4" x14ac:dyDescent="0.3">
      <c r="B4026" s="16">
        <v>3994</v>
      </c>
      <c r="C4026" s="51">
        <v>0.27540204068059043</v>
      </c>
      <c r="D4026" s="52">
        <v>2.2666425667499376E-2</v>
      </c>
    </row>
    <row r="4027" spans="2:4" x14ac:dyDescent="0.3">
      <c r="B4027" s="16">
        <v>3995</v>
      </c>
      <c r="C4027" s="51">
        <v>0.25528515725430218</v>
      </c>
      <c r="D4027" s="52">
        <v>3.2592188878525663E-2</v>
      </c>
    </row>
    <row r="4028" spans="2:4" x14ac:dyDescent="0.3">
      <c r="B4028" s="16">
        <v>3996</v>
      </c>
      <c r="C4028" s="51">
        <v>0.28118443723941572</v>
      </c>
      <c r="D4028" s="52">
        <v>3.4034520482274552E-2</v>
      </c>
    </row>
    <row r="4029" spans="2:4" x14ac:dyDescent="0.3">
      <c r="B4029" s="16">
        <v>3997</v>
      </c>
      <c r="C4029" s="51">
        <v>0.27253350712089347</v>
      </c>
      <c r="D4029" s="52">
        <v>7.3075630697398974E-2</v>
      </c>
    </row>
    <row r="4030" spans="2:4" x14ac:dyDescent="0.3">
      <c r="B4030" s="16">
        <v>3998</v>
      </c>
      <c r="C4030" s="51">
        <v>0.25577725946222968</v>
      </c>
      <c r="D4030" s="52">
        <v>2.7690517780029206E-2</v>
      </c>
    </row>
    <row r="4031" spans="2:4" x14ac:dyDescent="0.3">
      <c r="B4031" s="16">
        <v>3999</v>
      </c>
      <c r="C4031" s="51">
        <v>0.26458933741344981</v>
      </c>
      <c r="D4031" s="52">
        <v>2.1333313425010946E-2</v>
      </c>
    </row>
    <row r="4032" spans="2:4" x14ac:dyDescent="0.3">
      <c r="B4032" s="16">
        <v>4000</v>
      </c>
      <c r="C4032" s="51">
        <v>0.2479862572380461</v>
      </c>
      <c r="D4032" s="52">
        <v>3.4051392012678164E-2</v>
      </c>
    </row>
    <row r="4033" spans="2:4" x14ac:dyDescent="0.3">
      <c r="B4033" s="16">
        <v>4001</v>
      </c>
      <c r="C4033" s="51">
        <v>0.25957750007182945</v>
      </c>
      <c r="D4033" s="52">
        <v>3.8582817915943882E-2</v>
      </c>
    </row>
    <row r="4034" spans="2:4" x14ac:dyDescent="0.3">
      <c r="B4034" s="16">
        <v>4002</v>
      </c>
      <c r="C4034" s="51">
        <v>0.25318686746779523</v>
      </c>
      <c r="D4034" s="52">
        <v>4.5652524860462701E-2</v>
      </c>
    </row>
    <row r="4035" spans="2:4" x14ac:dyDescent="0.3">
      <c r="B4035" s="16">
        <v>4003</v>
      </c>
      <c r="C4035" s="51">
        <v>0.27128480253203097</v>
      </c>
      <c r="D4035" s="52">
        <v>5.6272447245474769E-2</v>
      </c>
    </row>
    <row r="4036" spans="2:4" x14ac:dyDescent="0.3">
      <c r="B4036" s="16">
        <v>4004</v>
      </c>
      <c r="C4036" s="51">
        <v>0.25630021970719769</v>
      </c>
      <c r="D4036" s="52">
        <v>7.8861552697948437E-2</v>
      </c>
    </row>
    <row r="4037" spans="2:4" x14ac:dyDescent="0.3">
      <c r="B4037" s="16">
        <v>4005</v>
      </c>
      <c r="C4037" s="51">
        <v>0.27413582844900786</v>
      </c>
      <c r="D4037" s="52">
        <v>8.7181727401540912E-2</v>
      </c>
    </row>
    <row r="4038" spans="2:4" x14ac:dyDescent="0.3">
      <c r="B4038" s="16">
        <v>4006</v>
      </c>
      <c r="C4038" s="51">
        <v>0.25275068375339732</v>
      </c>
      <c r="D4038" s="52">
        <v>5.8478305056821403E-2</v>
      </c>
    </row>
    <row r="4039" spans="2:4" x14ac:dyDescent="0.3">
      <c r="B4039" s="16">
        <v>4007</v>
      </c>
      <c r="C4039" s="51">
        <v>0.25379912144460681</v>
      </c>
      <c r="D4039" s="52">
        <v>1.5406014390113257E-2</v>
      </c>
    </row>
    <row r="4040" spans="2:4" x14ac:dyDescent="0.3">
      <c r="B4040" s="16">
        <v>4008</v>
      </c>
      <c r="C4040" s="51">
        <v>0.28005737955711801</v>
      </c>
      <c r="D4040" s="52">
        <v>4.7096958047346302E-2</v>
      </c>
    </row>
    <row r="4041" spans="2:4" x14ac:dyDescent="0.3">
      <c r="B4041" s="16">
        <v>4009</v>
      </c>
      <c r="C4041" s="51">
        <v>0.25504310170130073</v>
      </c>
      <c r="D4041" s="52">
        <v>3.6839288100048544E-2</v>
      </c>
    </row>
    <row r="4042" spans="2:4" x14ac:dyDescent="0.3">
      <c r="B4042" s="16">
        <v>4010</v>
      </c>
      <c r="C4042" s="51">
        <v>0.26102662058458681</v>
      </c>
      <c r="D4042" s="52">
        <v>3.4229735780011164E-2</v>
      </c>
    </row>
    <row r="4043" spans="2:4" x14ac:dyDescent="0.3">
      <c r="B4043" s="16">
        <v>4011</v>
      </c>
      <c r="C4043" s="51">
        <v>0.27239823280526965</v>
      </c>
      <c r="D4043" s="52">
        <v>7.6606696733315799E-2</v>
      </c>
    </row>
    <row r="4044" spans="2:4" x14ac:dyDescent="0.3">
      <c r="B4044" s="16">
        <v>4012</v>
      </c>
      <c r="C4044" s="51">
        <v>0.27298061258288714</v>
      </c>
      <c r="D4044" s="52">
        <v>6.56839136009746E-2</v>
      </c>
    </row>
    <row r="4045" spans="2:4" x14ac:dyDescent="0.3">
      <c r="B4045" s="16">
        <v>4013</v>
      </c>
      <c r="C4045" s="51">
        <v>0.27541658945061664</v>
      </c>
      <c r="D4045" s="52">
        <v>5.9275912897459801E-2</v>
      </c>
    </row>
    <row r="4046" spans="2:4" x14ac:dyDescent="0.3">
      <c r="B4046" s="16">
        <v>4014</v>
      </c>
      <c r="C4046" s="51">
        <v>0.24366677902738842</v>
      </c>
      <c r="D4046" s="52">
        <v>3.4068529834933761E-2</v>
      </c>
    </row>
    <row r="4047" spans="2:4" x14ac:dyDescent="0.3">
      <c r="B4047" s="16">
        <v>4015</v>
      </c>
      <c r="C4047" s="51">
        <v>0.26358735086095803</v>
      </c>
      <c r="D4047" s="52">
        <v>5.9464672767073484E-2</v>
      </c>
    </row>
    <row r="4048" spans="2:4" x14ac:dyDescent="0.3">
      <c r="B4048" s="16">
        <v>4016</v>
      </c>
      <c r="C4048" s="51">
        <v>0.2637940364139752</v>
      </c>
      <c r="D4048" s="52">
        <v>3.5366826533828749E-2</v>
      </c>
    </row>
    <row r="4049" spans="2:4" x14ac:dyDescent="0.3">
      <c r="B4049" s="16">
        <v>4017</v>
      </c>
      <c r="C4049" s="51">
        <v>0.26074504007553151</v>
      </c>
      <c r="D4049" s="52">
        <v>3.205392992057874E-2</v>
      </c>
    </row>
    <row r="4050" spans="2:4" x14ac:dyDescent="0.3">
      <c r="B4050" s="16">
        <v>4018</v>
      </c>
      <c r="C4050" s="51">
        <v>0.2799573209961953</v>
      </c>
      <c r="D4050" s="52">
        <v>7.6024964863800143E-2</v>
      </c>
    </row>
    <row r="4051" spans="2:4" x14ac:dyDescent="0.3">
      <c r="B4051" s="16">
        <v>4019</v>
      </c>
      <c r="C4051" s="51">
        <v>0.24937794864762999</v>
      </c>
      <c r="D4051" s="52">
        <v>5.7459203624202843E-2</v>
      </c>
    </row>
    <row r="4052" spans="2:4" x14ac:dyDescent="0.3">
      <c r="B4052" s="16">
        <v>4020</v>
      </c>
      <c r="C4052" s="51">
        <v>0.2723915935179092</v>
      </c>
      <c r="D4052" s="52">
        <v>-5.8801854037206294E-3</v>
      </c>
    </row>
    <row r="4053" spans="2:4" x14ac:dyDescent="0.3">
      <c r="B4053" s="16">
        <v>4021</v>
      </c>
      <c r="C4053" s="51">
        <v>0.268346270362117</v>
      </c>
      <c r="D4053" s="52">
        <v>1.5228143006664828E-2</v>
      </c>
    </row>
    <row r="4054" spans="2:4" x14ac:dyDescent="0.3">
      <c r="B4054" s="16">
        <v>4022</v>
      </c>
      <c r="C4054" s="51">
        <v>0.2625248697091932</v>
      </c>
      <c r="D4054" s="52">
        <v>5.2274521008613566E-2</v>
      </c>
    </row>
    <row r="4055" spans="2:4" x14ac:dyDescent="0.3">
      <c r="B4055" s="16">
        <v>4023</v>
      </c>
      <c r="C4055" s="51">
        <v>0.25031225208978014</v>
      </c>
      <c r="D4055" s="52">
        <v>4.1628300824906345E-2</v>
      </c>
    </row>
    <row r="4056" spans="2:4" x14ac:dyDescent="0.3">
      <c r="B4056" s="16">
        <v>4024</v>
      </c>
      <c r="C4056" s="51">
        <v>0.29028803920541169</v>
      </c>
      <c r="D4056" s="52">
        <v>4.4137087455325998E-2</v>
      </c>
    </row>
    <row r="4057" spans="2:4" x14ac:dyDescent="0.3">
      <c r="B4057" s="16">
        <v>4025</v>
      </c>
      <c r="C4057" s="51">
        <v>0.26247254471588827</v>
      </c>
      <c r="D4057" s="52">
        <v>8.4615510583107484E-2</v>
      </c>
    </row>
    <row r="4058" spans="2:4" x14ac:dyDescent="0.3">
      <c r="B4058" s="16">
        <v>4026</v>
      </c>
      <c r="C4058" s="51">
        <v>0.27622335726529756</v>
      </c>
      <c r="D4058" s="52">
        <v>9.1802467021951523E-2</v>
      </c>
    </row>
    <row r="4059" spans="2:4" x14ac:dyDescent="0.3">
      <c r="B4059" s="16">
        <v>4027</v>
      </c>
      <c r="C4059" s="51">
        <v>0.27668409991585269</v>
      </c>
      <c r="D4059" s="52">
        <v>4.3149282833967476E-2</v>
      </c>
    </row>
    <row r="4060" spans="2:4" x14ac:dyDescent="0.3">
      <c r="B4060" s="16">
        <v>4028</v>
      </c>
      <c r="C4060" s="51">
        <v>0.2644231561310309</v>
      </c>
      <c r="D4060" s="52">
        <v>6.8186995451820151E-2</v>
      </c>
    </row>
    <row r="4061" spans="2:4" x14ac:dyDescent="0.3">
      <c r="B4061" s="16">
        <v>4029</v>
      </c>
      <c r="C4061" s="51">
        <v>0.25332627875667291</v>
      </c>
      <c r="D4061" s="52">
        <v>3.1060621314632799E-2</v>
      </c>
    </row>
    <row r="4062" spans="2:4" x14ac:dyDescent="0.3">
      <c r="B4062" s="16">
        <v>4030</v>
      </c>
      <c r="C4062" s="51">
        <v>0.26760095320539862</v>
      </c>
      <c r="D4062" s="52">
        <v>4.5723246217173594E-2</v>
      </c>
    </row>
    <row r="4063" spans="2:4" x14ac:dyDescent="0.3">
      <c r="B4063" s="16">
        <v>4031</v>
      </c>
      <c r="C4063" s="51">
        <v>0.26894830493872429</v>
      </c>
      <c r="D4063" s="52">
        <v>4.1495144009992525E-2</v>
      </c>
    </row>
    <row r="4064" spans="2:4" x14ac:dyDescent="0.3">
      <c r="B4064" s="16">
        <v>4032</v>
      </c>
      <c r="C4064" s="51">
        <v>0.24526392866616464</v>
      </c>
      <c r="D4064" s="52">
        <v>6.2221914149105266E-2</v>
      </c>
    </row>
    <row r="4065" spans="2:4" x14ac:dyDescent="0.3">
      <c r="B4065" s="16">
        <v>4033</v>
      </c>
      <c r="C4065" s="51">
        <v>0.25807509256643757</v>
      </c>
      <c r="D4065" s="52">
        <v>0.10462800825145285</v>
      </c>
    </row>
    <row r="4066" spans="2:4" x14ac:dyDescent="0.3">
      <c r="B4066" s="16">
        <v>4034</v>
      </c>
      <c r="C4066" s="51">
        <v>0.27885885671952709</v>
      </c>
      <c r="D4066" s="52">
        <v>3.94718466814599E-2</v>
      </c>
    </row>
    <row r="4067" spans="2:4" x14ac:dyDescent="0.3">
      <c r="B4067" s="16">
        <v>4035</v>
      </c>
      <c r="C4067" s="51">
        <v>0.26042538898922674</v>
      </c>
      <c r="D4067" s="52">
        <v>6.7619605113708028E-2</v>
      </c>
    </row>
    <row r="4068" spans="2:4" x14ac:dyDescent="0.3">
      <c r="B4068" s="16">
        <v>4036</v>
      </c>
      <c r="C4068" s="51">
        <v>0.25458557531177806</v>
      </c>
      <c r="D4068" s="52">
        <v>4.9339876804802077E-2</v>
      </c>
    </row>
    <row r="4069" spans="2:4" x14ac:dyDescent="0.3">
      <c r="B4069" s="16">
        <v>4037</v>
      </c>
      <c r="C4069" s="51">
        <v>0.25407869372601877</v>
      </c>
      <c r="D4069" s="52">
        <v>6.5517573247026839E-2</v>
      </c>
    </row>
    <row r="4070" spans="2:4" x14ac:dyDescent="0.3">
      <c r="B4070" s="16">
        <v>4038</v>
      </c>
      <c r="C4070" s="51">
        <v>0.2819347996601087</v>
      </c>
      <c r="D4070" s="52">
        <v>7.3130473479941879E-2</v>
      </c>
    </row>
    <row r="4071" spans="2:4" x14ac:dyDescent="0.3">
      <c r="B4071" s="16">
        <v>4039</v>
      </c>
      <c r="C4071" s="51">
        <v>0.25961931856375492</v>
      </c>
      <c r="D4071" s="52">
        <v>4.8514673921424924E-2</v>
      </c>
    </row>
    <row r="4072" spans="2:4" x14ac:dyDescent="0.3">
      <c r="B4072" s="16">
        <v>4040</v>
      </c>
      <c r="C4072" s="51">
        <v>0.27086933716540551</v>
      </c>
      <c r="D4072" s="52">
        <v>7.6324159975316788E-2</v>
      </c>
    </row>
    <row r="4073" spans="2:4" x14ac:dyDescent="0.3">
      <c r="B4073" s="16">
        <v>4041</v>
      </c>
      <c r="C4073" s="51">
        <v>0.25855395923184971</v>
      </c>
      <c r="D4073" s="52">
        <v>4.761442139475508E-2</v>
      </c>
    </row>
    <row r="4074" spans="2:4" x14ac:dyDescent="0.3">
      <c r="B4074" s="16">
        <v>4042</v>
      </c>
      <c r="C4074" s="51">
        <v>0.25742598106416498</v>
      </c>
      <c r="D4074" s="52">
        <v>1.7073314958289291E-2</v>
      </c>
    </row>
    <row r="4075" spans="2:4" x14ac:dyDescent="0.3">
      <c r="B4075" s="16">
        <v>4043</v>
      </c>
      <c r="C4075" s="51">
        <v>0.26161120277300254</v>
      </c>
      <c r="D4075" s="52">
        <v>6.6903885746155314E-2</v>
      </c>
    </row>
    <row r="4076" spans="2:4" x14ac:dyDescent="0.3">
      <c r="B4076" s="16">
        <v>4044</v>
      </c>
      <c r="C4076" s="51">
        <v>0.25611650267989711</v>
      </c>
      <c r="D4076" s="52">
        <v>2.3680285330127598E-2</v>
      </c>
    </row>
    <row r="4077" spans="2:4" x14ac:dyDescent="0.3">
      <c r="B4077" s="16">
        <v>4045</v>
      </c>
      <c r="C4077" s="51">
        <v>0.28953672023394672</v>
      </c>
      <c r="D4077" s="52">
        <v>-1.4623685920178837E-2</v>
      </c>
    </row>
    <row r="4078" spans="2:4" x14ac:dyDescent="0.3">
      <c r="B4078" s="16">
        <v>4046</v>
      </c>
      <c r="C4078" s="51">
        <v>0.29511563321791556</v>
      </c>
      <c r="D4078" s="52">
        <v>2.8032602492411036E-2</v>
      </c>
    </row>
    <row r="4079" spans="2:4" x14ac:dyDescent="0.3">
      <c r="B4079" s="16">
        <v>4047</v>
      </c>
      <c r="C4079" s="51">
        <v>0.25870015810181746</v>
      </c>
      <c r="D4079" s="52">
        <v>4.124877656449185E-2</v>
      </c>
    </row>
    <row r="4080" spans="2:4" x14ac:dyDescent="0.3">
      <c r="B4080" s="16">
        <v>4048</v>
      </c>
      <c r="C4080" s="51">
        <v>0.26997494345335771</v>
      </c>
      <c r="D4080" s="52">
        <v>3.202371458977113E-2</v>
      </c>
    </row>
    <row r="4081" spans="2:4" x14ac:dyDescent="0.3">
      <c r="B4081" s="16">
        <v>4049</v>
      </c>
      <c r="C4081" s="51">
        <v>0.25142753691084913</v>
      </c>
      <c r="D4081" s="52">
        <v>4.7281558186451141E-2</v>
      </c>
    </row>
    <row r="4082" spans="2:4" x14ac:dyDescent="0.3">
      <c r="B4082" s="16">
        <v>4050</v>
      </c>
      <c r="C4082" s="51">
        <v>0.25693064397844667</v>
      </c>
      <c r="D4082" s="52">
        <v>3.768872950145586E-2</v>
      </c>
    </row>
    <row r="4083" spans="2:4" x14ac:dyDescent="0.3">
      <c r="B4083" s="16">
        <v>4051</v>
      </c>
      <c r="C4083" s="51">
        <v>0.27720309186044995</v>
      </c>
      <c r="D4083" s="52">
        <v>6.0195497599913404E-2</v>
      </c>
    </row>
    <row r="4084" spans="2:4" x14ac:dyDescent="0.3">
      <c r="B4084" s="16">
        <v>4052</v>
      </c>
      <c r="C4084" s="51">
        <v>0.25063482054775288</v>
      </c>
      <c r="D4084" s="52">
        <v>7.873040094655806E-2</v>
      </c>
    </row>
    <row r="4085" spans="2:4" x14ac:dyDescent="0.3">
      <c r="B4085" s="16">
        <v>4053</v>
      </c>
      <c r="C4085" s="51">
        <v>0.28427391574720873</v>
      </c>
      <c r="D4085" s="52">
        <v>4.6899304110796215E-2</v>
      </c>
    </row>
    <row r="4086" spans="2:4" x14ac:dyDescent="0.3">
      <c r="B4086" s="16">
        <v>4054</v>
      </c>
      <c r="C4086" s="51">
        <v>0.26698939341639727</v>
      </c>
      <c r="D4086" s="52">
        <v>5.6294652001515552E-2</v>
      </c>
    </row>
    <row r="4087" spans="2:4" x14ac:dyDescent="0.3">
      <c r="B4087" s="16">
        <v>4055</v>
      </c>
      <c r="C4087" s="51">
        <v>0.27367185498648716</v>
      </c>
      <c r="D4087" s="52">
        <v>5.7931012520129506E-2</v>
      </c>
    </row>
    <row r="4088" spans="2:4" x14ac:dyDescent="0.3">
      <c r="B4088" s="16">
        <v>4056</v>
      </c>
      <c r="C4088" s="51">
        <v>0.24865169507436527</v>
      </c>
      <c r="D4088" s="52">
        <v>7.2848981719396966E-2</v>
      </c>
    </row>
    <row r="4089" spans="2:4" x14ac:dyDescent="0.3">
      <c r="B4089" s="16">
        <v>4057</v>
      </c>
      <c r="C4089" s="51">
        <v>0.25263968767747957</v>
      </c>
      <c r="D4089" s="52">
        <v>7.7084741141643237E-2</v>
      </c>
    </row>
    <row r="4090" spans="2:4" x14ac:dyDescent="0.3">
      <c r="B4090" s="16">
        <v>4058</v>
      </c>
      <c r="C4090" s="51">
        <v>0.24107920511766706</v>
      </c>
      <c r="D4090" s="52">
        <v>8.756915159232502E-2</v>
      </c>
    </row>
    <row r="4091" spans="2:4" x14ac:dyDescent="0.3">
      <c r="B4091" s="16">
        <v>4059</v>
      </c>
      <c r="C4091" s="51">
        <v>0.2528234521524293</v>
      </c>
      <c r="D4091" s="52">
        <v>2.8727927921133972E-2</v>
      </c>
    </row>
    <row r="4092" spans="2:4" x14ac:dyDescent="0.3">
      <c r="B4092" s="16">
        <v>4060</v>
      </c>
      <c r="C4092" s="51">
        <v>0.25761543434305706</v>
      </c>
      <c r="D4092" s="52">
        <v>5.6077208092250155E-2</v>
      </c>
    </row>
    <row r="4093" spans="2:4" x14ac:dyDescent="0.3">
      <c r="B4093" s="16">
        <v>4061</v>
      </c>
      <c r="C4093" s="51">
        <v>0.27159315542422047</v>
      </c>
      <c r="D4093" s="52">
        <v>9.3676754284039015E-3</v>
      </c>
    </row>
    <row r="4094" spans="2:4" x14ac:dyDescent="0.3">
      <c r="B4094" s="16">
        <v>4062</v>
      </c>
      <c r="C4094" s="51">
        <v>0.27740575694995251</v>
      </c>
      <c r="D4094" s="52">
        <v>3.604676263680167E-2</v>
      </c>
    </row>
    <row r="4095" spans="2:4" x14ac:dyDescent="0.3">
      <c r="B4095" s="16">
        <v>4063</v>
      </c>
      <c r="C4095" s="51">
        <v>0.26012354512260083</v>
      </c>
      <c r="D4095" s="52">
        <v>6.070431849020376E-2</v>
      </c>
    </row>
    <row r="4096" spans="2:4" x14ac:dyDescent="0.3">
      <c r="B4096" s="16">
        <v>4064</v>
      </c>
      <c r="C4096" s="51">
        <v>0.24829842051537893</v>
      </c>
      <c r="D4096" s="52">
        <v>5.8261569082816239E-2</v>
      </c>
    </row>
    <row r="4097" spans="2:4" x14ac:dyDescent="0.3">
      <c r="B4097" s="16">
        <v>4065</v>
      </c>
      <c r="C4097" s="51">
        <v>0.26019201701702954</v>
      </c>
      <c r="D4097" s="52">
        <v>3.6136318747248958E-2</v>
      </c>
    </row>
    <row r="4098" spans="2:4" x14ac:dyDescent="0.3">
      <c r="B4098" s="16">
        <v>4066</v>
      </c>
      <c r="C4098" s="51">
        <v>0.24993863888418527</v>
      </c>
      <c r="D4098" s="52">
        <v>2.413043095262064E-2</v>
      </c>
    </row>
    <row r="4099" spans="2:4" x14ac:dyDescent="0.3">
      <c r="B4099" s="16">
        <v>4067</v>
      </c>
      <c r="C4099" s="51">
        <v>0.28063909837297057</v>
      </c>
      <c r="D4099" s="52">
        <v>5.0361228884222717E-2</v>
      </c>
    </row>
    <row r="4100" spans="2:4" x14ac:dyDescent="0.3">
      <c r="B4100" s="16">
        <v>4068</v>
      </c>
      <c r="C4100" s="51">
        <v>0.25137419696968899</v>
      </c>
      <c r="D4100" s="52">
        <v>8.9736825219354721E-2</v>
      </c>
    </row>
    <row r="4101" spans="2:4" x14ac:dyDescent="0.3">
      <c r="B4101" s="16">
        <v>4069</v>
      </c>
      <c r="C4101" s="51">
        <v>0.25787455152993871</v>
      </c>
      <c r="D4101" s="52">
        <v>8.5437547067523073E-2</v>
      </c>
    </row>
    <row r="4102" spans="2:4" x14ac:dyDescent="0.3">
      <c r="B4102" s="16">
        <v>4070</v>
      </c>
      <c r="C4102" s="51">
        <v>0.27740507008353693</v>
      </c>
      <c r="D4102" s="52">
        <v>5.6178077919473476E-2</v>
      </c>
    </row>
    <row r="4103" spans="2:4" x14ac:dyDescent="0.3">
      <c r="B4103" s="16">
        <v>4071</v>
      </c>
      <c r="C4103" s="51">
        <v>0.26708142626907527</v>
      </c>
      <c r="D4103" s="52">
        <v>5.1459175205716426E-2</v>
      </c>
    </row>
    <row r="4104" spans="2:4" x14ac:dyDescent="0.3">
      <c r="B4104" s="16">
        <v>4072</v>
      </c>
      <c r="C4104" s="51">
        <v>0.25744755191829105</v>
      </c>
      <c r="D4104" s="52">
        <v>2.18101178565808E-2</v>
      </c>
    </row>
    <row r="4105" spans="2:4" x14ac:dyDescent="0.3">
      <c r="B4105" s="16">
        <v>4073</v>
      </c>
      <c r="C4105" s="51">
        <v>0.26707229422147882</v>
      </c>
      <c r="D4105" s="52">
        <v>4.0248244147931198E-2</v>
      </c>
    </row>
    <row r="4106" spans="2:4" x14ac:dyDescent="0.3">
      <c r="B4106" s="16">
        <v>4074</v>
      </c>
      <c r="C4106" s="51">
        <v>0.24384121474037398</v>
      </c>
      <c r="D4106" s="52">
        <v>9.1373471927778796E-2</v>
      </c>
    </row>
    <row r="4107" spans="2:4" x14ac:dyDescent="0.3">
      <c r="B4107" s="16">
        <v>4075</v>
      </c>
      <c r="C4107" s="51">
        <v>0.2625045924918793</v>
      </c>
      <c r="D4107" s="52">
        <v>7.2654886174848013E-2</v>
      </c>
    </row>
    <row r="4108" spans="2:4" x14ac:dyDescent="0.3">
      <c r="B4108" s="16">
        <v>4076</v>
      </c>
      <c r="C4108" s="51">
        <v>0.28330887357436196</v>
      </c>
      <c r="D4108" s="52">
        <v>5.1876444052326671E-2</v>
      </c>
    </row>
    <row r="4109" spans="2:4" x14ac:dyDescent="0.3">
      <c r="B4109" s="16">
        <v>4077</v>
      </c>
      <c r="C4109" s="51">
        <v>0.27226840305495248</v>
      </c>
      <c r="D4109" s="52">
        <v>6.8039248778476169E-2</v>
      </c>
    </row>
    <row r="4110" spans="2:4" x14ac:dyDescent="0.3">
      <c r="B4110" s="16">
        <v>4078</v>
      </c>
      <c r="C4110" s="51">
        <v>0.27666483815438137</v>
      </c>
      <c r="D4110" s="52">
        <v>4.9924093429184371E-2</v>
      </c>
    </row>
    <row r="4111" spans="2:4" x14ac:dyDescent="0.3">
      <c r="B4111" s="16">
        <v>4079</v>
      </c>
      <c r="C4111" s="51">
        <v>0.25415928470622323</v>
      </c>
      <c r="D4111" s="52">
        <v>5.0133954548452042E-2</v>
      </c>
    </row>
    <row r="4112" spans="2:4" x14ac:dyDescent="0.3">
      <c r="B4112" s="16">
        <v>4080</v>
      </c>
      <c r="C4112" s="51">
        <v>0.26905079051981318</v>
      </c>
      <c r="D4112" s="52">
        <v>3.4090288390720785E-2</v>
      </c>
    </row>
    <row r="4113" spans="2:4" x14ac:dyDescent="0.3">
      <c r="B4113" s="16">
        <v>4081</v>
      </c>
      <c r="C4113" s="51">
        <v>0.25858173376851706</v>
      </c>
      <c r="D4113" s="52">
        <v>1.6357889043923726E-4</v>
      </c>
    </row>
    <row r="4114" spans="2:4" x14ac:dyDescent="0.3">
      <c r="B4114" s="16">
        <v>4082</v>
      </c>
      <c r="C4114" s="51">
        <v>0.26404507463075705</v>
      </c>
      <c r="D4114" s="52">
        <v>4.644624525017018E-2</v>
      </c>
    </row>
    <row r="4115" spans="2:4" x14ac:dyDescent="0.3">
      <c r="B4115" s="16">
        <v>4083</v>
      </c>
      <c r="C4115" s="51">
        <v>0.25390490313029696</v>
      </c>
      <c r="D4115" s="52">
        <v>2.3338061268646626E-2</v>
      </c>
    </row>
    <row r="4116" spans="2:4" x14ac:dyDescent="0.3">
      <c r="B4116" s="16">
        <v>4084</v>
      </c>
      <c r="C4116" s="51">
        <v>0.26621045673244575</v>
      </c>
      <c r="D4116" s="52">
        <v>4.5363663086489016E-2</v>
      </c>
    </row>
    <row r="4117" spans="2:4" x14ac:dyDescent="0.3">
      <c r="B4117" s="16">
        <v>4085</v>
      </c>
      <c r="C4117" s="51">
        <v>0.26279261631367024</v>
      </c>
      <c r="D4117" s="52">
        <v>1.0211305057304755E-2</v>
      </c>
    </row>
    <row r="4118" spans="2:4" x14ac:dyDescent="0.3">
      <c r="B4118" s="16">
        <v>4086</v>
      </c>
      <c r="C4118" s="51">
        <v>0.26254907671184929</v>
      </c>
      <c r="D4118" s="52">
        <v>1.7570833242193284E-2</v>
      </c>
    </row>
    <row r="4119" spans="2:4" x14ac:dyDescent="0.3">
      <c r="B4119" s="16">
        <v>4087</v>
      </c>
      <c r="C4119" s="51">
        <v>0.25489948076372138</v>
      </c>
      <c r="D4119" s="52">
        <v>4.716517295902288E-2</v>
      </c>
    </row>
    <row r="4120" spans="2:4" x14ac:dyDescent="0.3">
      <c r="B4120" s="16">
        <v>4088</v>
      </c>
      <c r="C4120" s="51">
        <v>0.25568946164075912</v>
      </c>
      <c r="D4120" s="52">
        <v>5.1456703750132018E-2</v>
      </c>
    </row>
    <row r="4121" spans="2:4" x14ac:dyDescent="0.3">
      <c r="B4121" s="16">
        <v>4089</v>
      </c>
      <c r="C4121" s="51">
        <v>0.27715636425024631</v>
      </c>
      <c r="D4121" s="52">
        <v>4.702004994728811E-2</v>
      </c>
    </row>
    <row r="4122" spans="2:4" x14ac:dyDescent="0.3">
      <c r="B4122" s="16">
        <v>4090</v>
      </c>
      <c r="C4122" s="51">
        <v>0.25679362230184699</v>
      </c>
      <c r="D4122" s="52">
        <v>8.0845302909852812E-2</v>
      </c>
    </row>
    <row r="4123" spans="2:4" x14ac:dyDescent="0.3">
      <c r="B4123" s="16">
        <v>4091</v>
      </c>
      <c r="C4123" s="51">
        <v>0.2664107987767495</v>
      </c>
      <c r="D4123" s="52">
        <v>5.1601643964110808E-2</v>
      </c>
    </row>
    <row r="4124" spans="2:4" x14ac:dyDescent="0.3">
      <c r="B4124" s="16">
        <v>4092</v>
      </c>
      <c r="C4124" s="51">
        <v>0.29252187578670008</v>
      </c>
      <c r="D4124" s="52">
        <v>8.0056153168623578E-2</v>
      </c>
    </row>
    <row r="4125" spans="2:4" x14ac:dyDescent="0.3">
      <c r="B4125" s="16">
        <v>4093</v>
      </c>
      <c r="C4125" s="51">
        <v>0.27753355674128488</v>
      </c>
      <c r="D4125" s="52">
        <v>4.4593736094666783E-2</v>
      </c>
    </row>
    <row r="4126" spans="2:4" x14ac:dyDescent="0.3">
      <c r="B4126" s="16">
        <v>4094</v>
      </c>
      <c r="C4126" s="51">
        <v>0.26537031360748609</v>
      </c>
      <c r="D4126" s="52">
        <v>3.0709815927697785E-2</v>
      </c>
    </row>
    <row r="4127" spans="2:4" x14ac:dyDescent="0.3">
      <c r="B4127" s="16">
        <v>4095</v>
      </c>
      <c r="C4127" s="51">
        <v>0.2691523663653218</v>
      </c>
      <c r="D4127" s="52">
        <v>5.9841644865368672E-2</v>
      </c>
    </row>
    <row r="4128" spans="2:4" x14ac:dyDescent="0.3">
      <c r="B4128" s="16">
        <v>4096</v>
      </c>
      <c r="C4128" s="51">
        <v>0.25603947549197537</v>
      </c>
      <c r="D4128" s="52">
        <v>4.5527751728524204E-2</v>
      </c>
    </row>
    <row r="4129" spans="2:4" x14ac:dyDescent="0.3">
      <c r="B4129" s="16">
        <v>4097</v>
      </c>
      <c r="C4129" s="51">
        <v>0.2888978408526468</v>
      </c>
      <c r="D4129" s="52">
        <v>1.6565031219489261E-2</v>
      </c>
    </row>
    <row r="4130" spans="2:4" x14ac:dyDescent="0.3">
      <c r="B4130" s="16">
        <v>4098</v>
      </c>
      <c r="C4130" s="51">
        <v>0.2719056637937412</v>
      </c>
      <c r="D4130" s="52">
        <v>6.2126183996610004E-2</v>
      </c>
    </row>
    <row r="4131" spans="2:4" x14ac:dyDescent="0.3">
      <c r="B4131" s="16">
        <v>4099</v>
      </c>
      <c r="C4131" s="51">
        <v>0.25768928922853446</v>
      </c>
      <c r="D4131" s="52">
        <v>5.7420666073182212E-2</v>
      </c>
    </row>
    <row r="4132" spans="2:4" x14ac:dyDescent="0.3">
      <c r="B4132" s="16">
        <v>4100</v>
      </c>
      <c r="C4132" s="51">
        <v>0.24639036179379389</v>
      </c>
      <c r="D4132" s="52">
        <v>5.7431352632100301E-2</v>
      </c>
    </row>
    <row r="4133" spans="2:4" x14ac:dyDescent="0.3">
      <c r="B4133" s="16">
        <v>4101</v>
      </c>
      <c r="C4133" s="51">
        <v>0.25460703593938272</v>
      </c>
      <c r="D4133" s="52">
        <v>3.0534011442889746E-2</v>
      </c>
    </row>
    <row r="4134" spans="2:4" x14ac:dyDescent="0.3">
      <c r="B4134" s="16">
        <v>4102</v>
      </c>
      <c r="C4134" s="51">
        <v>0.26260246713931079</v>
      </c>
      <c r="D4134" s="52">
        <v>4.864250502230226E-2</v>
      </c>
    </row>
    <row r="4135" spans="2:4" x14ac:dyDescent="0.3">
      <c r="B4135" s="16">
        <v>4103</v>
      </c>
      <c r="C4135" s="51">
        <v>0.29324990057120948</v>
      </c>
      <c r="D4135" s="52">
        <v>5.2810008904299571E-2</v>
      </c>
    </row>
    <row r="4136" spans="2:4" x14ac:dyDescent="0.3">
      <c r="B4136" s="16">
        <v>4104</v>
      </c>
      <c r="C4136" s="51">
        <v>0.28435939093272283</v>
      </c>
      <c r="D4136" s="52">
        <v>2.0714847982180075E-2</v>
      </c>
    </row>
    <row r="4137" spans="2:4" x14ac:dyDescent="0.3">
      <c r="B4137" s="16">
        <v>4105</v>
      </c>
      <c r="C4137" s="51">
        <v>0.2686534882193311</v>
      </c>
      <c r="D4137" s="52">
        <v>1.1167131235995387E-3</v>
      </c>
    </row>
    <row r="4138" spans="2:4" x14ac:dyDescent="0.3">
      <c r="B4138" s="16">
        <v>4106</v>
      </c>
      <c r="C4138" s="51">
        <v>0.26542510275059672</v>
      </c>
      <c r="D4138" s="52">
        <v>6.190089888855195E-2</v>
      </c>
    </row>
    <row r="4139" spans="2:4" x14ac:dyDescent="0.3">
      <c r="B4139" s="16">
        <v>4107</v>
      </c>
      <c r="C4139" s="51">
        <v>0.2799390308953883</v>
      </c>
      <c r="D4139" s="52">
        <v>7.8276945213282392E-2</v>
      </c>
    </row>
    <row r="4140" spans="2:4" x14ac:dyDescent="0.3">
      <c r="B4140" s="16">
        <v>4108</v>
      </c>
      <c r="C4140" s="51">
        <v>0.25357763672078126</v>
      </c>
      <c r="D4140" s="52">
        <v>4.7018873994599086E-2</v>
      </c>
    </row>
    <row r="4141" spans="2:4" x14ac:dyDescent="0.3">
      <c r="B4141" s="16">
        <v>4109</v>
      </c>
      <c r="C4141" s="51">
        <v>0.25999303862744333</v>
      </c>
      <c r="D4141" s="52">
        <v>2.3360059834921093E-2</v>
      </c>
    </row>
    <row r="4142" spans="2:4" x14ac:dyDescent="0.3">
      <c r="B4142" s="16">
        <v>4110</v>
      </c>
      <c r="C4142" s="51">
        <v>0.25789003195184568</v>
      </c>
      <c r="D4142" s="52">
        <v>2.9163507005891341E-2</v>
      </c>
    </row>
    <row r="4143" spans="2:4" x14ac:dyDescent="0.3">
      <c r="B4143" s="16">
        <v>4111</v>
      </c>
      <c r="C4143" s="51">
        <v>0.25539304052921796</v>
      </c>
      <c r="D4143" s="52">
        <v>6.3902660152070773E-2</v>
      </c>
    </row>
    <row r="4144" spans="2:4" x14ac:dyDescent="0.3">
      <c r="B4144" s="16">
        <v>4112</v>
      </c>
      <c r="C4144" s="51">
        <v>0.25697009097599971</v>
      </c>
      <c r="D4144" s="52">
        <v>1.5732236840862775E-2</v>
      </c>
    </row>
    <row r="4145" spans="2:4" x14ac:dyDescent="0.3">
      <c r="B4145" s="16">
        <v>4113</v>
      </c>
      <c r="C4145" s="51">
        <v>0.26361635404780909</v>
      </c>
      <c r="D4145" s="52">
        <v>2.8880754406898811E-2</v>
      </c>
    </row>
    <row r="4146" spans="2:4" x14ac:dyDescent="0.3">
      <c r="B4146" s="16">
        <v>4114</v>
      </c>
      <c r="C4146" s="51">
        <v>0.26208511283061242</v>
      </c>
      <c r="D4146" s="52">
        <v>1.7557080150944988E-2</v>
      </c>
    </row>
    <row r="4147" spans="2:4" x14ac:dyDescent="0.3">
      <c r="B4147" s="16">
        <v>4115</v>
      </c>
      <c r="C4147" s="51">
        <v>0.27154972477846279</v>
      </c>
      <c r="D4147" s="52">
        <v>5.1643276235480262E-2</v>
      </c>
    </row>
    <row r="4148" spans="2:4" x14ac:dyDescent="0.3">
      <c r="B4148" s="16">
        <v>4116</v>
      </c>
      <c r="C4148" s="51">
        <v>0.25428872802097374</v>
      </c>
      <c r="D4148" s="52">
        <v>3.5132979365244232E-2</v>
      </c>
    </row>
    <row r="4149" spans="2:4" x14ac:dyDescent="0.3">
      <c r="B4149" s="16">
        <v>4117</v>
      </c>
      <c r="C4149" s="51">
        <v>0.25703767073214323</v>
      </c>
      <c r="D4149" s="52">
        <v>5.1703937598922917E-2</v>
      </c>
    </row>
    <row r="4150" spans="2:4" x14ac:dyDescent="0.3">
      <c r="B4150" s="16">
        <v>4118</v>
      </c>
      <c r="C4150" s="51">
        <v>0.25445337499687154</v>
      </c>
      <c r="D4150" s="52">
        <v>5.3046669784419104E-2</v>
      </c>
    </row>
    <row r="4151" spans="2:4" x14ac:dyDescent="0.3">
      <c r="B4151" s="16">
        <v>4119</v>
      </c>
      <c r="C4151" s="51">
        <v>0.28476155837173955</v>
      </c>
      <c r="D4151" s="52">
        <v>3.8169219401809618E-2</v>
      </c>
    </row>
    <row r="4152" spans="2:4" x14ac:dyDescent="0.3">
      <c r="B4152" s="16">
        <v>4120</v>
      </c>
      <c r="C4152" s="51">
        <v>0.27367664538228115</v>
      </c>
      <c r="D4152" s="52">
        <v>4.6429308936084185E-2</v>
      </c>
    </row>
    <row r="4153" spans="2:4" x14ac:dyDescent="0.3">
      <c r="B4153" s="16">
        <v>4121</v>
      </c>
      <c r="C4153" s="51">
        <v>0.28013841975058118</v>
      </c>
      <c r="D4153" s="52">
        <v>7.6522207489664235E-2</v>
      </c>
    </row>
    <row r="4154" spans="2:4" x14ac:dyDescent="0.3">
      <c r="B4154" s="16">
        <v>4122</v>
      </c>
      <c r="C4154" s="51">
        <v>0.25373195906980156</v>
      </c>
      <c r="D4154" s="52">
        <v>3.2013910637680769E-2</v>
      </c>
    </row>
    <row r="4155" spans="2:4" x14ac:dyDescent="0.3">
      <c r="B4155" s="16">
        <v>4123</v>
      </c>
      <c r="C4155" s="51">
        <v>0.26099005300339406</v>
      </c>
      <c r="D4155" s="52">
        <v>5.1444867692283666E-2</v>
      </c>
    </row>
    <row r="4156" spans="2:4" x14ac:dyDescent="0.3">
      <c r="B4156" s="16">
        <v>4124</v>
      </c>
      <c r="C4156" s="51">
        <v>0.26159940460528713</v>
      </c>
      <c r="D4156" s="52">
        <v>0.11153208666787613</v>
      </c>
    </row>
    <row r="4157" spans="2:4" x14ac:dyDescent="0.3">
      <c r="B4157" s="16">
        <v>4125</v>
      </c>
      <c r="C4157" s="51">
        <v>0.29480262650481825</v>
      </c>
      <c r="D4157" s="52">
        <v>2.3635272309745013E-2</v>
      </c>
    </row>
    <row r="4158" spans="2:4" x14ac:dyDescent="0.3">
      <c r="B4158" s="16">
        <v>4126</v>
      </c>
      <c r="C4158" s="51">
        <v>0.27695403929321682</v>
      </c>
      <c r="D4158" s="52">
        <v>4.1366285429746075E-2</v>
      </c>
    </row>
    <row r="4159" spans="2:4" x14ac:dyDescent="0.3">
      <c r="B4159" s="16">
        <v>4127</v>
      </c>
      <c r="C4159" s="51">
        <v>0.27294107983149773</v>
      </c>
      <c r="D4159" s="52">
        <v>2.5130419233285656E-2</v>
      </c>
    </row>
    <row r="4160" spans="2:4" x14ac:dyDescent="0.3">
      <c r="B4160" s="16">
        <v>4128</v>
      </c>
      <c r="C4160" s="51">
        <v>0.25874430267958953</v>
      </c>
      <c r="D4160" s="52">
        <v>4.8720663774247976E-3</v>
      </c>
    </row>
    <row r="4161" spans="2:4" x14ac:dyDescent="0.3">
      <c r="B4161" s="16">
        <v>4129</v>
      </c>
      <c r="C4161" s="51">
        <v>0.25279635515564663</v>
      </c>
      <c r="D4161" s="52">
        <v>6.5252857120763424E-2</v>
      </c>
    </row>
    <row r="4162" spans="2:4" x14ac:dyDescent="0.3">
      <c r="B4162" s="16">
        <v>4130</v>
      </c>
      <c r="C4162" s="51">
        <v>0.28330437679365178</v>
      </c>
      <c r="D4162" s="52">
        <v>5.6653362084554806E-2</v>
      </c>
    </row>
    <row r="4163" spans="2:4" x14ac:dyDescent="0.3">
      <c r="B4163" s="16">
        <v>4131</v>
      </c>
      <c r="C4163" s="51">
        <v>0.25602245126356304</v>
      </c>
      <c r="D4163" s="52">
        <v>7.3101720848413404E-2</v>
      </c>
    </row>
    <row r="4164" spans="2:4" x14ac:dyDescent="0.3">
      <c r="B4164" s="16">
        <v>4132</v>
      </c>
      <c r="C4164" s="51">
        <v>0.25681712003858254</v>
      </c>
      <c r="D4164" s="52">
        <v>6.3505809615501105E-2</v>
      </c>
    </row>
    <row r="4165" spans="2:4" x14ac:dyDescent="0.3">
      <c r="B4165" s="16">
        <v>4133</v>
      </c>
      <c r="C4165" s="51">
        <v>0.2647828375693721</v>
      </c>
      <c r="D4165" s="52">
        <v>3.8141443867292582E-2</v>
      </c>
    </row>
    <row r="4166" spans="2:4" x14ac:dyDescent="0.3">
      <c r="B4166" s="16">
        <v>4134</v>
      </c>
      <c r="C4166" s="51">
        <v>0.26483248962340311</v>
      </c>
      <c r="D4166" s="52">
        <v>5.5739861756864129E-2</v>
      </c>
    </row>
    <row r="4167" spans="2:4" x14ac:dyDescent="0.3">
      <c r="B4167" s="16">
        <v>4135</v>
      </c>
      <c r="C4167" s="51">
        <v>0.24667250218949319</v>
      </c>
      <c r="D4167" s="52">
        <v>2.7679460254710488E-2</v>
      </c>
    </row>
    <row r="4168" spans="2:4" x14ac:dyDescent="0.3">
      <c r="B4168" s="16">
        <v>4136</v>
      </c>
      <c r="C4168" s="51">
        <v>0.28024995280572995</v>
      </c>
      <c r="D4168" s="52">
        <v>5.9226945366355484E-2</v>
      </c>
    </row>
    <row r="4169" spans="2:4" x14ac:dyDescent="0.3">
      <c r="B4169" s="16">
        <v>4137</v>
      </c>
      <c r="C4169" s="51">
        <v>0.25190762657672294</v>
      </c>
      <c r="D4169" s="52">
        <v>4.2325290544828947E-2</v>
      </c>
    </row>
    <row r="4170" spans="2:4" x14ac:dyDescent="0.3">
      <c r="B4170" s="16">
        <v>4138</v>
      </c>
      <c r="C4170" s="51">
        <v>0.27622109855226268</v>
      </c>
      <c r="D4170" s="52">
        <v>5.4938872125407344E-2</v>
      </c>
    </row>
    <row r="4171" spans="2:4" x14ac:dyDescent="0.3">
      <c r="B4171" s="16">
        <v>4139</v>
      </c>
      <c r="C4171" s="51">
        <v>0.26318981550794479</v>
      </c>
      <c r="D4171" s="52">
        <v>4.8584555268962881E-2</v>
      </c>
    </row>
    <row r="4172" spans="2:4" x14ac:dyDescent="0.3">
      <c r="B4172" s="16">
        <v>4140</v>
      </c>
      <c r="C4172" s="51">
        <v>0.26396041265830789</v>
      </c>
      <c r="D4172" s="52">
        <v>5.3038836278354852E-2</v>
      </c>
    </row>
    <row r="4173" spans="2:4" x14ac:dyDescent="0.3">
      <c r="B4173" s="16">
        <v>4141</v>
      </c>
      <c r="C4173" s="51">
        <v>0.26999579639317517</v>
      </c>
      <c r="D4173" s="52">
        <v>4.8034016193991502E-2</v>
      </c>
    </row>
    <row r="4174" spans="2:4" x14ac:dyDescent="0.3">
      <c r="B4174" s="16">
        <v>4142</v>
      </c>
      <c r="C4174" s="51">
        <v>0.27302189805243021</v>
      </c>
      <c r="D4174" s="52">
        <v>6.219459007878575E-2</v>
      </c>
    </row>
    <row r="4175" spans="2:4" x14ac:dyDescent="0.3">
      <c r="B4175" s="16">
        <v>4143</v>
      </c>
      <c r="C4175" s="51">
        <v>0.2565114089132981</v>
      </c>
      <c r="D4175" s="52">
        <v>6.2689413521633902E-2</v>
      </c>
    </row>
    <row r="4176" spans="2:4" x14ac:dyDescent="0.3">
      <c r="B4176" s="16">
        <v>4144</v>
      </c>
      <c r="C4176" s="51">
        <v>0.25543248950703934</v>
      </c>
      <c r="D4176" s="52">
        <v>2.9894187104298232E-2</v>
      </c>
    </row>
    <row r="4177" spans="2:4" x14ac:dyDescent="0.3">
      <c r="B4177" s="16">
        <v>4145</v>
      </c>
      <c r="C4177" s="51">
        <v>0.26269141810998287</v>
      </c>
      <c r="D4177" s="52">
        <v>4.0211425478540265E-2</v>
      </c>
    </row>
    <row r="4178" spans="2:4" x14ac:dyDescent="0.3">
      <c r="B4178" s="16">
        <v>4146</v>
      </c>
      <c r="C4178" s="51">
        <v>0.27425128868557674</v>
      </c>
      <c r="D4178" s="52">
        <v>5.197631294543615E-2</v>
      </c>
    </row>
    <row r="4179" spans="2:4" x14ac:dyDescent="0.3">
      <c r="B4179" s="16">
        <v>4147</v>
      </c>
      <c r="C4179" s="51">
        <v>0.26178239773065298</v>
      </c>
      <c r="D4179" s="52">
        <v>1.3023492481125044E-2</v>
      </c>
    </row>
    <row r="4180" spans="2:4" x14ac:dyDescent="0.3">
      <c r="B4180" s="16">
        <v>4148</v>
      </c>
      <c r="C4180" s="51">
        <v>0.25137573807298058</v>
      </c>
      <c r="D4180" s="52">
        <v>4.0510725868786138E-2</v>
      </c>
    </row>
    <row r="4181" spans="2:4" x14ac:dyDescent="0.3">
      <c r="B4181" s="16">
        <v>4149</v>
      </c>
      <c r="C4181" s="51">
        <v>0.26557140938390306</v>
      </c>
      <c r="D4181" s="52">
        <v>6.5781791234150996E-2</v>
      </c>
    </row>
    <row r="4182" spans="2:4" x14ac:dyDescent="0.3">
      <c r="B4182" s="16">
        <v>4150</v>
      </c>
      <c r="C4182" s="51">
        <v>0.25583146967904141</v>
      </c>
      <c r="D4182" s="52">
        <v>6.4892839511093064E-2</v>
      </c>
    </row>
    <row r="4183" spans="2:4" x14ac:dyDescent="0.3">
      <c r="B4183" s="16">
        <v>4151</v>
      </c>
      <c r="C4183" s="51">
        <v>0.24457553171202026</v>
      </c>
      <c r="D4183" s="52">
        <v>8.3779158284168251E-2</v>
      </c>
    </row>
    <row r="4184" spans="2:4" x14ac:dyDescent="0.3">
      <c r="B4184" s="16">
        <v>4152</v>
      </c>
      <c r="C4184" s="51">
        <v>0.26660649433599154</v>
      </c>
      <c r="D4184" s="52">
        <v>4.7460040653386701E-2</v>
      </c>
    </row>
    <row r="4185" spans="2:4" x14ac:dyDescent="0.3">
      <c r="B4185" s="16">
        <v>4153</v>
      </c>
      <c r="C4185" s="51">
        <v>0.25368454669858309</v>
      </c>
      <c r="D4185" s="52">
        <v>4.411988454752673E-2</v>
      </c>
    </row>
    <row r="4186" spans="2:4" x14ac:dyDescent="0.3">
      <c r="B4186" s="16">
        <v>4154</v>
      </c>
      <c r="C4186" s="51">
        <v>0.27151337108898382</v>
      </c>
      <c r="D4186" s="52">
        <v>6.2495105267038227E-2</v>
      </c>
    </row>
    <row r="4187" spans="2:4" x14ac:dyDescent="0.3">
      <c r="B4187" s="16">
        <v>4155</v>
      </c>
      <c r="C4187" s="51">
        <v>0.26243978924106304</v>
      </c>
      <c r="D4187" s="52">
        <v>2.9765556172122707E-2</v>
      </c>
    </row>
    <row r="4188" spans="2:4" x14ac:dyDescent="0.3">
      <c r="B4188" s="16">
        <v>4156</v>
      </c>
      <c r="C4188" s="51">
        <v>0.27290580907014328</v>
      </c>
      <c r="D4188" s="52">
        <v>3.911282681101455E-2</v>
      </c>
    </row>
    <row r="4189" spans="2:4" x14ac:dyDescent="0.3">
      <c r="B4189" s="16">
        <v>4157</v>
      </c>
      <c r="C4189" s="51">
        <v>0.24989753998581174</v>
      </c>
      <c r="D4189" s="52">
        <v>3.7707150416986641E-2</v>
      </c>
    </row>
    <row r="4190" spans="2:4" x14ac:dyDescent="0.3">
      <c r="B4190" s="16">
        <v>4158</v>
      </c>
      <c r="C4190" s="51">
        <v>0.25610335964920972</v>
      </c>
      <c r="D4190" s="52">
        <v>6.3064711471929033E-2</v>
      </c>
    </row>
    <row r="4191" spans="2:4" x14ac:dyDescent="0.3">
      <c r="B4191" s="16">
        <v>4159</v>
      </c>
      <c r="C4191" s="51">
        <v>0.27591007769576137</v>
      </c>
      <c r="D4191" s="52">
        <v>7.0537515844350598E-2</v>
      </c>
    </row>
    <row r="4192" spans="2:4" x14ac:dyDescent="0.3">
      <c r="B4192" s="16">
        <v>4160</v>
      </c>
      <c r="C4192" s="51">
        <v>0.29928473466438543</v>
      </c>
      <c r="D4192" s="52">
        <v>3.4312715077538872E-2</v>
      </c>
    </row>
    <row r="4193" spans="2:4" x14ac:dyDescent="0.3">
      <c r="B4193" s="16">
        <v>4161</v>
      </c>
      <c r="C4193" s="51">
        <v>0.2543712411464043</v>
      </c>
      <c r="D4193" s="52">
        <v>3.9740892614075811E-2</v>
      </c>
    </row>
    <row r="4194" spans="2:4" x14ac:dyDescent="0.3">
      <c r="B4194" s="16">
        <v>4162</v>
      </c>
      <c r="C4194" s="51">
        <v>0.26564750603724369</v>
      </c>
      <c r="D4194" s="52">
        <v>7.1935778142621365E-3</v>
      </c>
    </row>
    <row r="4195" spans="2:4" x14ac:dyDescent="0.3">
      <c r="B4195" s="16">
        <v>4163</v>
      </c>
      <c r="C4195" s="51">
        <v>0.26185856543869512</v>
      </c>
      <c r="D4195" s="52">
        <v>3.7613998314422692E-2</v>
      </c>
    </row>
    <row r="4196" spans="2:4" x14ac:dyDescent="0.3">
      <c r="B4196" s="16">
        <v>4164</v>
      </c>
      <c r="C4196" s="51">
        <v>0.25794987150914395</v>
      </c>
      <c r="D4196" s="52">
        <v>2.6680830470576851E-2</v>
      </c>
    </row>
    <row r="4197" spans="2:4" x14ac:dyDescent="0.3">
      <c r="B4197" s="16">
        <v>4165</v>
      </c>
      <c r="C4197" s="51">
        <v>0.29529396705687644</v>
      </c>
      <c r="D4197" s="52">
        <v>4.9706025022707712E-2</v>
      </c>
    </row>
    <row r="4198" spans="2:4" x14ac:dyDescent="0.3">
      <c r="B4198" s="16">
        <v>4166</v>
      </c>
      <c r="C4198" s="51">
        <v>0.28952785532294723</v>
      </c>
      <c r="D4198" s="52">
        <v>3.1999339989008516E-2</v>
      </c>
    </row>
    <row r="4199" spans="2:4" x14ac:dyDescent="0.3">
      <c r="B4199" s="16">
        <v>4167</v>
      </c>
      <c r="C4199" s="51">
        <v>0.28240534444166709</v>
      </c>
      <c r="D4199" s="52">
        <v>6.8446704542133474E-2</v>
      </c>
    </row>
    <row r="4200" spans="2:4" x14ac:dyDescent="0.3">
      <c r="B4200" s="16">
        <v>4168</v>
      </c>
      <c r="C4200" s="51">
        <v>0.26332598174394756</v>
      </c>
      <c r="D4200" s="52">
        <v>3.5335115015986324E-2</v>
      </c>
    </row>
    <row r="4201" spans="2:4" x14ac:dyDescent="0.3">
      <c r="B4201" s="16">
        <v>4169</v>
      </c>
      <c r="C4201" s="51">
        <v>0.27246353743708418</v>
      </c>
      <c r="D4201" s="52">
        <v>5.9341307182542762E-2</v>
      </c>
    </row>
    <row r="4202" spans="2:4" x14ac:dyDescent="0.3">
      <c r="B4202" s="16">
        <v>4170</v>
      </c>
      <c r="C4202" s="51">
        <v>0.25171507520774344</v>
      </c>
      <c r="D4202" s="52">
        <v>4.2575259223766232E-2</v>
      </c>
    </row>
    <row r="4203" spans="2:4" x14ac:dyDescent="0.3">
      <c r="B4203" s="16">
        <v>4171</v>
      </c>
      <c r="C4203" s="51">
        <v>0.27959376475612013</v>
      </c>
      <c r="D4203" s="52">
        <v>1.6334986683756825E-2</v>
      </c>
    </row>
    <row r="4204" spans="2:4" x14ac:dyDescent="0.3">
      <c r="B4204" s="16">
        <v>4172</v>
      </c>
      <c r="C4204" s="51">
        <v>0.24793876963211309</v>
      </c>
      <c r="D4204" s="52">
        <v>3.2741247118738812E-2</v>
      </c>
    </row>
    <row r="4205" spans="2:4" x14ac:dyDescent="0.3">
      <c r="B4205" s="16">
        <v>4173</v>
      </c>
      <c r="C4205" s="51">
        <v>0.25018429583099755</v>
      </c>
      <c r="D4205" s="52">
        <v>4.6391330122531722E-2</v>
      </c>
    </row>
    <row r="4206" spans="2:4" x14ac:dyDescent="0.3">
      <c r="B4206" s="16">
        <v>4174</v>
      </c>
      <c r="C4206" s="51">
        <v>0.25121198596572342</v>
      </c>
      <c r="D4206" s="52">
        <v>2.6305293140033416E-2</v>
      </c>
    </row>
    <row r="4207" spans="2:4" x14ac:dyDescent="0.3">
      <c r="B4207" s="16">
        <v>4175</v>
      </c>
      <c r="C4207" s="51">
        <v>0.28330704744113633</v>
      </c>
      <c r="D4207" s="52">
        <v>7.2310756247843347E-2</v>
      </c>
    </row>
    <row r="4208" spans="2:4" x14ac:dyDescent="0.3">
      <c r="B4208" s="16">
        <v>4176</v>
      </c>
      <c r="C4208" s="51">
        <v>0.26247348952075905</v>
      </c>
      <c r="D4208" s="52">
        <v>3.6997500898328817E-2</v>
      </c>
    </row>
    <row r="4209" spans="2:4" x14ac:dyDescent="0.3">
      <c r="B4209" s="16">
        <v>4177</v>
      </c>
      <c r="C4209" s="51">
        <v>0.26623832320291096</v>
      </c>
      <c r="D4209" s="52">
        <v>6.68192827797673E-2</v>
      </c>
    </row>
    <row r="4210" spans="2:4" x14ac:dyDescent="0.3">
      <c r="B4210" s="16">
        <v>4178</v>
      </c>
      <c r="C4210" s="51">
        <v>0.25444583625035661</v>
      </c>
      <c r="D4210" s="52">
        <v>3.5499212543469869E-2</v>
      </c>
    </row>
    <row r="4211" spans="2:4" x14ac:dyDescent="0.3">
      <c r="B4211" s="16">
        <v>4179</v>
      </c>
      <c r="C4211" s="51">
        <v>0.26925281073047591</v>
      </c>
      <c r="D4211" s="52">
        <v>2.4034157514381121E-2</v>
      </c>
    </row>
    <row r="4212" spans="2:4" x14ac:dyDescent="0.3">
      <c r="B4212" s="16">
        <v>4180</v>
      </c>
      <c r="C4212" s="51">
        <v>0.26413454376814943</v>
      </c>
      <c r="D4212" s="52">
        <v>5.036825561351993E-2</v>
      </c>
    </row>
    <row r="4213" spans="2:4" x14ac:dyDescent="0.3">
      <c r="B4213" s="16">
        <v>4181</v>
      </c>
      <c r="C4213" s="51">
        <v>0.27208602629122841</v>
      </c>
      <c r="D4213" s="52">
        <v>5.3465670249388947E-2</v>
      </c>
    </row>
    <row r="4214" spans="2:4" x14ac:dyDescent="0.3">
      <c r="B4214" s="16">
        <v>4182</v>
      </c>
      <c r="C4214" s="51">
        <v>0.24573496324998909</v>
      </c>
      <c r="D4214" s="52">
        <v>7.0165682067359056E-2</v>
      </c>
    </row>
    <row r="4215" spans="2:4" x14ac:dyDescent="0.3">
      <c r="B4215" s="16">
        <v>4183</v>
      </c>
      <c r="C4215" s="51">
        <v>0.26574776042926579</v>
      </c>
      <c r="D4215" s="52">
        <v>5.4801228613663426E-2</v>
      </c>
    </row>
    <row r="4216" spans="2:4" x14ac:dyDescent="0.3">
      <c r="B4216" s="16">
        <v>4184</v>
      </c>
      <c r="C4216" s="51">
        <v>0.26393749557800045</v>
      </c>
      <c r="D4216" s="52">
        <v>7.945956007506999E-2</v>
      </c>
    </row>
    <row r="4217" spans="2:4" x14ac:dyDescent="0.3">
      <c r="B4217" s="16">
        <v>4185</v>
      </c>
      <c r="C4217" s="51">
        <v>0.27884120462633111</v>
      </c>
      <c r="D4217" s="52">
        <v>1.6947385454981638E-2</v>
      </c>
    </row>
    <row r="4218" spans="2:4" x14ac:dyDescent="0.3">
      <c r="B4218" s="16">
        <v>4186</v>
      </c>
      <c r="C4218" s="51">
        <v>0.2643776798187446</v>
      </c>
      <c r="D4218" s="52">
        <v>5.0089478144887067E-2</v>
      </c>
    </row>
    <row r="4219" spans="2:4" x14ac:dyDescent="0.3">
      <c r="B4219" s="16">
        <v>4187</v>
      </c>
      <c r="C4219" s="51">
        <v>0.26218441063696141</v>
      </c>
      <c r="D4219" s="52">
        <v>3.2971172698042575E-2</v>
      </c>
    </row>
    <row r="4220" spans="2:4" x14ac:dyDescent="0.3">
      <c r="B4220" s="16">
        <v>4188</v>
      </c>
      <c r="C4220" s="51">
        <v>0.25292078114647759</v>
      </c>
      <c r="D4220" s="52">
        <v>5.4524212708349055E-2</v>
      </c>
    </row>
    <row r="4221" spans="2:4" x14ac:dyDescent="0.3">
      <c r="B4221" s="16">
        <v>4189</v>
      </c>
      <c r="C4221" s="51">
        <v>0.27517338193404972</v>
      </c>
      <c r="D4221" s="52">
        <v>6.1776941263045289E-2</v>
      </c>
    </row>
    <row r="4222" spans="2:4" x14ac:dyDescent="0.3">
      <c r="B4222" s="16">
        <v>4190</v>
      </c>
      <c r="C4222" s="51">
        <v>0.26655867971421748</v>
      </c>
      <c r="D4222" s="52">
        <v>6.0683827552329594E-2</v>
      </c>
    </row>
    <row r="4223" spans="2:4" x14ac:dyDescent="0.3">
      <c r="B4223" s="16">
        <v>4191</v>
      </c>
      <c r="C4223" s="51">
        <v>0.25459534884492474</v>
      </c>
      <c r="D4223" s="52">
        <v>5.0757936353295452E-2</v>
      </c>
    </row>
    <row r="4224" spans="2:4" x14ac:dyDescent="0.3">
      <c r="B4224" s="16">
        <v>4192</v>
      </c>
      <c r="C4224" s="51">
        <v>0.25569310708079956</v>
      </c>
      <c r="D4224" s="52">
        <v>3.9345124409593479E-2</v>
      </c>
    </row>
    <row r="4225" spans="2:4" x14ac:dyDescent="0.3">
      <c r="B4225" s="16">
        <v>4193</v>
      </c>
      <c r="C4225" s="51">
        <v>0.26602496548549692</v>
      </c>
      <c r="D4225" s="52">
        <v>6.1678889381577104E-2</v>
      </c>
    </row>
    <row r="4226" spans="2:4" x14ac:dyDescent="0.3">
      <c r="B4226" s="16">
        <v>4194</v>
      </c>
      <c r="C4226" s="51">
        <v>0.26701069802364591</v>
      </c>
      <c r="D4226" s="52">
        <v>4.1419632136073858E-2</v>
      </c>
    </row>
    <row r="4227" spans="2:4" x14ac:dyDescent="0.3">
      <c r="B4227" s="16">
        <v>4195</v>
      </c>
      <c r="C4227" s="51">
        <v>0.25178915238485233</v>
      </c>
      <c r="D4227" s="52">
        <v>4.931703550169253E-2</v>
      </c>
    </row>
    <row r="4228" spans="2:4" x14ac:dyDescent="0.3">
      <c r="B4228" s="16">
        <v>4196</v>
      </c>
      <c r="C4228" s="51">
        <v>0.25767575003736948</v>
      </c>
      <c r="D4228" s="52">
        <v>6.8306255204381855E-2</v>
      </c>
    </row>
    <row r="4229" spans="2:4" x14ac:dyDescent="0.3">
      <c r="B4229" s="16">
        <v>4197</v>
      </c>
      <c r="C4229" s="51">
        <v>0.27067393925630256</v>
      </c>
      <c r="D4229" s="52">
        <v>4.3616560203214624E-2</v>
      </c>
    </row>
    <row r="4230" spans="2:4" x14ac:dyDescent="0.3">
      <c r="B4230" s="16">
        <v>4198</v>
      </c>
      <c r="C4230" s="51">
        <v>0.26244664282934532</v>
      </c>
      <c r="D4230" s="52">
        <v>6.7183250020644861E-2</v>
      </c>
    </row>
    <row r="4231" spans="2:4" x14ac:dyDescent="0.3">
      <c r="B4231" s="16">
        <v>4199</v>
      </c>
      <c r="C4231" s="51">
        <v>0.25667894526274726</v>
      </c>
      <c r="D4231" s="52">
        <v>5.447227129604669E-2</v>
      </c>
    </row>
    <row r="4232" spans="2:4" x14ac:dyDescent="0.3">
      <c r="B4232" s="16">
        <v>4200</v>
      </c>
      <c r="C4232" s="51">
        <v>0.26747605414716796</v>
      </c>
      <c r="D4232" s="52">
        <v>4.8050024839736576E-2</v>
      </c>
    </row>
    <row r="4233" spans="2:4" x14ac:dyDescent="0.3">
      <c r="B4233" s="16">
        <v>4201</v>
      </c>
      <c r="C4233" s="51">
        <v>0.2740060415788822</v>
      </c>
      <c r="D4233" s="52">
        <v>5.3009846780868328E-2</v>
      </c>
    </row>
    <row r="4234" spans="2:4" x14ac:dyDescent="0.3">
      <c r="B4234" s="16">
        <v>4202</v>
      </c>
      <c r="C4234" s="51">
        <v>0.26067738508581273</v>
      </c>
      <c r="D4234" s="52">
        <v>5.6359843280156592E-2</v>
      </c>
    </row>
    <row r="4235" spans="2:4" x14ac:dyDescent="0.3">
      <c r="B4235" s="16">
        <v>4203</v>
      </c>
      <c r="C4235" s="51">
        <v>0.24273673822145653</v>
      </c>
      <c r="D4235" s="52">
        <v>5.5939627950822586E-2</v>
      </c>
    </row>
    <row r="4236" spans="2:4" x14ac:dyDescent="0.3">
      <c r="B4236" s="16">
        <v>4204</v>
      </c>
      <c r="C4236" s="51">
        <v>0.25475465367054773</v>
      </c>
      <c r="D4236" s="52">
        <v>7.0925385661093188E-2</v>
      </c>
    </row>
    <row r="4237" spans="2:4" x14ac:dyDescent="0.3">
      <c r="B4237" s="16">
        <v>4205</v>
      </c>
      <c r="C4237" s="51">
        <v>0.25123179350189184</v>
      </c>
      <c r="D4237" s="52">
        <v>5.7338106931213315E-2</v>
      </c>
    </row>
    <row r="4238" spans="2:4" x14ac:dyDescent="0.3">
      <c r="B4238" s="16">
        <v>4206</v>
      </c>
      <c r="C4238" s="51">
        <v>0.25509522396310086</v>
      </c>
      <c r="D4238" s="52">
        <v>3.464301125581648E-2</v>
      </c>
    </row>
    <row r="4239" spans="2:4" x14ac:dyDescent="0.3">
      <c r="B4239" s="16">
        <v>4207</v>
      </c>
      <c r="C4239" s="51">
        <v>0.25866199953196328</v>
      </c>
      <c r="D4239" s="52">
        <v>5.3541195135601405E-2</v>
      </c>
    </row>
    <row r="4240" spans="2:4" x14ac:dyDescent="0.3">
      <c r="B4240" s="16">
        <v>4208</v>
      </c>
      <c r="C4240" s="51">
        <v>0.24803072333921414</v>
      </c>
      <c r="D4240" s="52">
        <v>7.1609685775819887E-2</v>
      </c>
    </row>
    <row r="4241" spans="2:4" x14ac:dyDescent="0.3">
      <c r="B4241" s="16">
        <v>4209</v>
      </c>
      <c r="C4241" s="51">
        <v>0.28425839785203011</v>
      </c>
      <c r="D4241" s="52">
        <v>2.0588058557725268E-2</v>
      </c>
    </row>
    <row r="4242" spans="2:4" x14ac:dyDescent="0.3">
      <c r="B4242" s="16">
        <v>4210</v>
      </c>
      <c r="C4242" s="51">
        <v>0.26884442427464245</v>
      </c>
      <c r="D4242" s="52">
        <v>2.5282071441060129E-3</v>
      </c>
    </row>
    <row r="4243" spans="2:4" x14ac:dyDescent="0.3">
      <c r="B4243" s="16">
        <v>4211</v>
      </c>
      <c r="C4243" s="51">
        <v>0.29665648619083113</v>
      </c>
      <c r="D4243" s="52">
        <v>7.1721875398219698E-2</v>
      </c>
    </row>
    <row r="4244" spans="2:4" x14ac:dyDescent="0.3">
      <c r="B4244" s="16">
        <v>4212</v>
      </c>
      <c r="C4244" s="51">
        <v>0.25632647589879759</v>
      </c>
      <c r="D4244" s="52">
        <v>5.050173206704333E-2</v>
      </c>
    </row>
    <row r="4245" spans="2:4" x14ac:dyDescent="0.3">
      <c r="B4245" s="16">
        <v>4213</v>
      </c>
      <c r="C4245" s="51">
        <v>0.27716640467411963</v>
      </c>
      <c r="D4245" s="52">
        <v>3.5965045752640923E-2</v>
      </c>
    </row>
    <row r="4246" spans="2:4" x14ac:dyDescent="0.3">
      <c r="B4246" s="16">
        <v>4214</v>
      </c>
      <c r="C4246" s="51">
        <v>0.27002307818812216</v>
      </c>
      <c r="D4246" s="52">
        <v>7.4705206446076367E-2</v>
      </c>
    </row>
    <row r="4247" spans="2:4" x14ac:dyDescent="0.3">
      <c r="B4247" s="16">
        <v>4215</v>
      </c>
      <c r="C4247" s="51">
        <v>0.26517212527689676</v>
      </c>
      <c r="D4247" s="52">
        <v>6.7399848994542363E-2</v>
      </c>
    </row>
    <row r="4248" spans="2:4" x14ac:dyDescent="0.3">
      <c r="B4248" s="16">
        <v>4216</v>
      </c>
      <c r="C4248" s="51">
        <v>0.25145863566129634</v>
      </c>
      <c r="D4248" s="52">
        <v>3.4760573904777117E-2</v>
      </c>
    </row>
    <row r="4249" spans="2:4" x14ac:dyDescent="0.3">
      <c r="B4249" s="16">
        <v>4217</v>
      </c>
      <c r="C4249" s="51">
        <v>0.24216382814794399</v>
      </c>
      <c r="D4249" s="52">
        <v>6.3292029399746721E-2</v>
      </c>
    </row>
    <row r="4250" spans="2:4" x14ac:dyDescent="0.3">
      <c r="B4250" s="16">
        <v>4218</v>
      </c>
      <c r="C4250" s="51">
        <v>0.26315580933875027</v>
      </c>
      <c r="D4250" s="52">
        <v>3.9530296018625621E-2</v>
      </c>
    </row>
    <row r="4251" spans="2:4" x14ac:dyDescent="0.3">
      <c r="B4251" s="16">
        <v>4219</v>
      </c>
      <c r="C4251" s="51">
        <v>0.28381854047994648</v>
      </c>
      <c r="D4251" s="52">
        <v>3.8095359480948041E-2</v>
      </c>
    </row>
    <row r="4252" spans="2:4" x14ac:dyDescent="0.3">
      <c r="B4252" s="16">
        <v>4220</v>
      </c>
      <c r="C4252" s="51">
        <v>0.27096252033649232</v>
      </c>
      <c r="D4252" s="52">
        <v>9.2182202167586699E-2</v>
      </c>
    </row>
    <row r="4253" spans="2:4" x14ac:dyDescent="0.3">
      <c r="B4253" s="16">
        <v>4221</v>
      </c>
      <c r="C4253" s="51">
        <v>0.25035731656491944</v>
      </c>
      <c r="D4253" s="52">
        <v>5.1529048344407115E-2</v>
      </c>
    </row>
    <row r="4254" spans="2:4" x14ac:dyDescent="0.3">
      <c r="B4254" s="16">
        <v>4222</v>
      </c>
      <c r="C4254" s="51">
        <v>0.24757824017899294</v>
      </c>
      <c r="D4254" s="52">
        <v>8.0421606494154946E-2</v>
      </c>
    </row>
    <row r="4255" spans="2:4" x14ac:dyDescent="0.3">
      <c r="B4255" s="16">
        <v>4223</v>
      </c>
      <c r="C4255" s="51">
        <v>0.26213019871643556</v>
      </c>
      <c r="D4255" s="52">
        <v>7.5224086555143746E-2</v>
      </c>
    </row>
    <row r="4256" spans="2:4" x14ac:dyDescent="0.3">
      <c r="B4256" s="16">
        <v>4224</v>
      </c>
      <c r="C4256" s="51">
        <v>0.24967670832194244</v>
      </c>
      <c r="D4256" s="52">
        <v>-2.643091002547733E-3</v>
      </c>
    </row>
    <row r="4257" spans="2:4" x14ac:dyDescent="0.3">
      <c r="B4257" s="16">
        <v>4225</v>
      </c>
      <c r="C4257" s="51">
        <v>0.26826340226569007</v>
      </c>
      <c r="D4257" s="52">
        <v>3.0172465231076879E-2</v>
      </c>
    </row>
    <row r="4258" spans="2:4" x14ac:dyDescent="0.3">
      <c r="B4258" s="16">
        <v>4226</v>
      </c>
      <c r="C4258" s="51">
        <v>0.24480453256056567</v>
      </c>
      <c r="D4258" s="52">
        <v>4.4305396313808011E-2</v>
      </c>
    </row>
    <row r="4259" spans="2:4" x14ac:dyDescent="0.3">
      <c r="B4259" s="16">
        <v>4227</v>
      </c>
      <c r="C4259" s="51">
        <v>0.25030833055841262</v>
      </c>
      <c r="D4259" s="52">
        <v>4.4871770486574765E-2</v>
      </c>
    </row>
    <row r="4260" spans="2:4" x14ac:dyDescent="0.3">
      <c r="B4260" s="16">
        <v>4228</v>
      </c>
      <c r="C4260" s="51">
        <v>0.26273657798459249</v>
      </c>
      <c r="D4260" s="52">
        <v>5.1315463297281351E-2</v>
      </c>
    </row>
    <row r="4261" spans="2:4" x14ac:dyDescent="0.3">
      <c r="B4261" s="16">
        <v>4229</v>
      </c>
      <c r="C4261" s="51">
        <v>0.26926008827939257</v>
      </c>
      <c r="D4261" s="52">
        <v>9.9200271667038889E-2</v>
      </c>
    </row>
    <row r="4262" spans="2:4" x14ac:dyDescent="0.3">
      <c r="B4262" s="16">
        <v>4230</v>
      </c>
      <c r="C4262" s="51">
        <v>0.26878080916703229</v>
      </c>
      <c r="D4262" s="52">
        <v>5.4356276223064659E-2</v>
      </c>
    </row>
    <row r="4263" spans="2:4" x14ac:dyDescent="0.3">
      <c r="B4263" s="16">
        <v>4231</v>
      </c>
      <c r="C4263" s="51">
        <v>0.26290610458227109</v>
      </c>
      <c r="D4263" s="52">
        <v>4.35209187232109E-2</v>
      </c>
    </row>
    <row r="4264" spans="2:4" x14ac:dyDescent="0.3">
      <c r="B4264" s="16">
        <v>4232</v>
      </c>
      <c r="C4264" s="51">
        <v>0.25857351790985034</v>
      </c>
      <c r="D4264" s="52">
        <v>6.1983274779390758E-2</v>
      </c>
    </row>
    <row r="4265" spans="2:4" x14ac:dyDescent="0.3">
      <c r="B4265" s="16">
        <v>4233</v>
      </c>
      <c r="C4265" s="51">
        <v>0.277050646690641</v>
      </c>
      <c r="D4265" s="52">
        <v>5.8972383669853516E-2</v>
      </c>
    </row>
    <row r="4266" spans="2:4" x14ac:dyDescent="0.3">
      <c r="B4266" s="16">
        <v>4234</v>
      </c>
      <c r="C4266" s="51">
        <v>0.26596901487327329</v>
      </c>
      <c r="D4266" s="52">
        <v>7.1336621279862622E-2</v>
      </c>
    </row>
    <row r="4267" spans="2:4" x14ac:dyDescent="0.3">
      <c r="B4267" s="16">
        <v>4235</v>
      </c>
      <c r="C4267" s="51">
        <v>0.28447955957936133</v>
      </c>
      <c r="D4267" s="52">
        <v>3.5841686939866023E-2</v>
      </c>
    </row>
    <row r="4268" spans="2:4" x14ac:dyDescent="0.3">
      <c r="B4268" s="16">
        <v>4236</v>
      </c>
      <c r="C4268" s="51">
        <v>0.26006678008599782</v>
      </c>
      <c r="D4268" s="52">
        <v>1.4483486241243747E-2</v>
      </c>
    </row>
    <row r="4269" spans="2:4" x14ac:dyDescent="0.3">
      <c r="B4269" s="16">
        <v>4237</v>
      </c>
      <c r="C4269" s="51">
        <v>0.26089363051930875</v>
      </c>
      <c r="D4269" s="52">
        <v>3.8937574000586991E-2</v>
      </c>
    </row>
    <row r="4270" spans="2:4" x14ac:dyDescent="0.3">
      <c r="B4270" s="16">
        <v>4238</v>
      </c>
      <c r="C4270" s="51">
        <v>0.25516092391268214</v>
      </c>
      <c r="D4270" s="52">
        <v>4.8276422291964508E-2</v>
      </c>
    </row>
    <row r="4271" spans="2:4" x14ac:dyDescent="0.3">
      <c r="B4271" s="16">
        <v>4239</v>
      </c>
      <c r="C4271" s="51">
        <v>0.24914032445083131</v>
      </c>
      <c r="D4271" s="52">
        <v>8.1769602168541053E-2</v>
      </c>
    </row>
    <row r="4272" spans="2:4" x14ac:dyDescent="0.3">
      <c r="B4272" s="16">
        <v>4240</v>
      </c>
      <c r="C4272" s="51">
        <v>0.26060019450171251</v>
      </c>
      <c r="D4272" s="52">
        <v>8.2968268314951785E-2</v>
      </c>
    </row>
    <row r="4273" spans="2:4" x14ac:dyDescent="0.3">
      <c r="B4273" s="16">
        <v>4241</v>
      </c>
      <c r="C4273" s="51">
        <v>0.29989182280300108</v>
      </c>
      <c r="D4273" s="52">
        <v>7.8734183201923519E-2</v>
      </c>
    </row>
    <row r="4274" spans="2:4" x14ac:dyDescent="0.3">
      <c r="B4274" s="16">
        <v>4242</v>
      </c>
      <c r="C4274" s="51">
        <v>0.27668293468944177</v>
      </c>
      <c r="D4274" s="52">
        <v>9.7686257846630459E-2</v>
      </c>
    </row>
    <row r="4275" spans="2:4" x14ac:dyDescent="0.3">
      <c r="B4275" s="16">
        <v>4243</v>
      </c>
      <c r="C4275" s="51">
        <v>0.26174643581386797</v>
      </c>
      <c r="D4275" s="52">
        <v>5.3437892227143388E-2</v>
      </c>
    </row>
    <row r="4276" spans="2:4" x14ac:dyDescent="0.3">
      <c r="B4276" s="16">
        <v>4244</v>
      </c>
      <c r="C4276" s="51">
        <v>0.26937761748223216</v>
      </c>
      <c r="D4276" s="52">
        <v>6.3728090058495876E-2</v>
      </c>
    </row>
    <row r="4277" spans="2:4" x14ac:dyDescent="0.3">
      <c r="B4277" s="16">
        <v>4245</v>
      </c>
      <c r="C4277" s="51">
        <v>0.26954317894079693</v>
      </c>
      <c r="D4277" s="52">
        <v>2.8176211990592292E-2</v>
      </c>
    </row>
    <row r="4278" spans="2:4" x14ac:dyDescent="0.3">
      <c r="B4278" s="16">
        <v>4246</v>
      </c>
      <c r="C4278" s="51">
        <v>0.26851904305045049</v>
      </c>
      <c r="D4278" s="52">
        <v>1.8718315235494304E-3</v>
      </c>
    </row>
    <row r="4279" spans="2:4" x14ac:dyDescent="0.3">
      <c r="B4279" s="16">
        <v>4247</v>
      </c>
      <c r="C4279" s="51">
        <v>0.29390959514653869</v>
      </c>
      <c r="D4279" s="52">
        <v>4.8886578861393783E-2</v>
      </c>
    </row>
    <row r="4280" spans="2:4" x14ac:dyDescent="0.3">
      <c r="B4280" s="16">
        <v>4248</v>
      </c>
      <c r="C4280" s="51">
        <v>0.24374568259292864</v>
      </c>
      <c r="D4280" s="52">
        <v>3.16961342046276E-2</v>
      </c>
    </row>
    <row r="4281" spans="2:4" x14ac:dyDescent="0.3">
      <c r="B4281" s="16">
        <v>4249</v>
      </c>
      <c r="C4281" s="51">
        <v>0.2738533690513919</v>
      </c>
      <c r="D4281" s="52">
        <v>2.6721973420363886E-2</v>
      </c>
    </row>
    <row r="4282" spans="2:4" x14ac:dyDescent="0.3">
      <c r="B4282" s="16">
        <v>4250</v>
      </c>
      <c r="C4282" s="51">
        <v>0.26048787623609398</v>
      </c>
      <c r="D4282" s="52">
        <v>8.7319599007953767E-3</v>
      </c>
    </row>
    <row r="4283" spans="2:4" x14ac:dyDescent="0.3">
      <c r="B4283" s="16">
        <v>4251</v>
      </c>
      <c r="C4283" s="51">
        <v>0.28118764104021171</v>
      </c>
      <c r="D4283" s="52">
        <v>5.1997112959458802E-2</v>
      </c>
    </row>
    <row r="4284" spans="2:4" x14ac:dyDescent="0.3">
      <c r="B4284" s="16">
        <v>4252</v>
      </c>
      <c r="C4284" s="51">
        <v>0.26625918071820065</v>
      </c>
      <c r="D4284" s="52">
        <v>5.8123211104397804E-2</v>
      </c>
    </row>
    <row r="4285" spans="2:4" x14ac:dyDescent="0.3">
      <c r="B4285" s="16">
        <v>4253</v>
      </c>
      <c r="C4285" s="51">
        <v>0.29613135904276355</v>
      </c>
      <c r="D4285" s="52">
        <v>8.9895149137159083E-2</v>
      </c>
    </row>
    <row r="4286" spans="2:4" x14ac:dyDescent="0.3">
      <c r="B4286" s="16">
        <v>4254</v>
      </c>
      <c r="C4286" s="51">
        <v>0.28826536036154071</v>
      </c>
      <c r="D4286" s="52">
        <v>6.9109915541435307E-2</v>
      </c>
    </row>
    <row r="4287" spans="2:4" x14ac:dyDescent="0.3">
      <c r="B4287" s="16">
        <v>4255</v>
      </c>
      <c r="C4287" s="51">
        <v>0.26008654426117966</v>
      </c>
      <c r="D4287" s="52">
        <v>4.165233650346762E-2</v>
      </c>
    </row>
    <row r="4288" spans="2:4" x14ac:dyDescent="0.3">
      <c r="B4288" s="16">
        <v>4256</v>
      </c>
      <c r="C4288" s="51">
        <v>0.25720186282683544</v>
      </c>
      <c r="D4288" s="52">
        <v>5.6749387674915407E-2</v>
      </c>
    </row>
    <row r="4289" spans="2:4" x14ac:dyDescent="0.3">
      <c r="B4289" s="16">
        <v>4257</v>
      </c>
      <c r="C4289" s="51">
        <v>0.25598631872960137</v>
      </c>
      <c r="D4289" s="52">
        <v>7.3165797224207726E-2</v>
      </c>
    </row>
    <row r="4290" spans="2:4" x14ac:dyDescent="0.3">
      <c r="B4290" s="16">
        <v>4258</v>
      </c>
      <c r="C4290" s="51">
        <v>0.26142675198540122</v>
      </c>
      <c r="D4290" s="52">
        <v>5.4431242130936398E-2</v>
      </c>
    </row>
    <row r="4291" spans="2:4" x14ac:dyDescent="0.3">
      <c r="B4291" s="16">
        <v>4259</v>
      </c>
      <c r="C4291" s="51">
        <v>0.25029971952140234</v>
      </c>
      <c r="D4291" s="52">
        <v>6.1441341543509817E-2</v>
      </c>
    </row>
    <row r="4292" spans="2:4" x14ac:dyDescent="0.3">
      <c r="B4292" s="16">
        <v>4260</v>
      </c>
      <c r="C4292" s="51">
        <v>0.27013236824472475</v>
      </c>
      <c r="D4292" s="52">
        <v>1.7687535683225557E-2</v>
      </c>
    </row>
    <row r="4293" spans="2:4" x14ac:dyDescent="0.3">
      <c r="B4293" s="16">
        <v>4261</v>
      </c>
      <c r="C4293" s="51">
        <v>0.26845691285885354</v>
      </c>
      <c r="D4293" s="52">
        <v>4.0147987668308571E-2</v>
      </c>
    </row>
    <row r="4294" spans="2:4" x14ac:dyDescent="0.3">
      <c r="B4294" s="16">
        <v>4262</v>
      </c>
      <c r="C4294" s="51">
        <v>0.25397490056297017</v>
      </c>
      <c r="D4294" s="52">
        <v>3.4911082588646183E-2</v>
      </c>
    </row>
    <row r="4295" spans="2:4" x14ac:dyDescent="0.3">
      <c r="B4295" s="16">
        <v>4263</v>
      </c>
      <c r="C4295" s="51">
        <v>0.26108107257177826</v>
      </c>
      <c r="D4295" s="52">
        <v>6.5736890027287886E-2</v>
      </c>
    </row>
    <row r="4296" spans="2:4" x14ac:dyDescent="0.3">
      <c r="B4296" s="16">
        <v>4264</v>
      </c>
      <c r="C4296" s="51">
        <v>0.25634442416442654</v>
      </c>
      <c r="D4296" s="52">
        <v>4.5450234961300691E-2</v>
      </c>
    </row>
    <row r="4297" spans="2:4" x14ac:dyDescent="0.3">
      <c r="B4297" s="16">
        <v>4265</v>
      </c>
      <c r="C4297" s="51">
        <v>0.26891983802755454</v>
      </c>
      <c r="D4297" s="52">
        <v>5.336225665696219E-2</v>
      </c>
    </row>
    <row r="4298" spans="2:4" x14ac:dyDescent="0.3">
      <c r="B4298" s="16">
        <v>4266</v>
      </c>
      <c r="C4298" s="51">
        <v>0.28612126313823366</v>
      </c>
      <c r="D4298" s="52">
        <v>3.3742305961722438E-2</v>
      </c>
    </row>
    <row r="4299" spans="2:4" x14ac:dyDescent="0.3">
      <c r="B4299" s="16">
        <v>4267</v>
      </c>
      <c r="C4299" s="51">
        <v>0.2433012711888162</v>
      </c>
      <c r="D4299" s="52">
        <v>5.8576477541713606E-2</v>
      </c>
    </row>
    <row r="4300" spans="2:4" x14ac:dyDescent="0.3">
      <c r="B4300" s="16">
        <v>4268</v>
      </c>
      <c r="C4300" s="51">
        <v>0.24863316369992308</v>
      </c>
      <c r="D4300" s="52">
        <v>4.9091937065420164E-2</v>
      </c>
    </row>
    <row r="4301" spans="2:4" x14ac:dyDescent="0.3">
      <c r="B4301" s="16">
        <v>4269</v>
      </c>
      <c r="C4301" s="51">
        <v>0.25534992707769749</v>
      </c>
      <c r="D4301" s="52">
        <v>3.5759780714314071E-2</v>
      </c>
    </row>
    <row r="4302" spans="2:4" x14ac:dyDescent="0.3">
      <c r="B4302" s="16">
        <v>4270</v>
      </c>
      <c r="C4302" s="51">
        <v>0.25054160753254667</v>
      </c>
      <c r="D4302" s="52">
        <v>3.8325365008937927E-2</v>
      </c>
    </row>
    <row r="4303" spans="2:4" x14ac:dyDescent="0.3">
      <c r="B4303" s="16">
        <v>4271</v>
      </c>
      <c r="C4303" s="51">
        <v>0.28167344042636139</v>
      </c>
      <c r="D4303" s="52">
        <v>8.7345578328449691E-2</v>
      </c>
    </row>
    <row r="4304" spans="2:4" x14ac:dyDescent="0.3">
      <c r="B4304" s="16">
        <v>4272</v>
      </c>
      <c r="C4304" s="51">
        <v>0.24977716479112086</v>
      </c>
      <c r="D4304" s="52">
        <v>4.5701583735449483E-2</v>
      </c>
    </row>
    <row r="4305" spans="2:4" x14ac:dyDescent="0.3">
      <c r="B4305" s="16">
        <v>4273</v>
      </c>
      <c r="C4305" s="51">
        <v>0.27598251664923124</v>
      </c>
      <c r="D4305" s="52">
        <v>2.7571590497607303E-2</v>
      </c>
    </row>
    <row r="4306" spans="2:4" x14ac:dyDescent="0.3">
      <c r="B4306" s="16">
        <v>4274</v>
      </c>
      <c r="C4306" s="51">
        <v>0.2681873444727636</v>
      </c>
      <c r="D4306" s="52">
        <v>6.4706057315324014E-2</v>
      </c>
    </row>
    <row r="4307" spans="2:4" x14ac:dyDescent="0.3">
      <c r="B4307" s="16">
        <v>4275</v>
      </c>
      <c r="C4307" s="51">
        <v>0.26187762222568212</v>
      </c>
      <c r="D4307" s="52">
        <v>5.3512182093800396E-2</v>
      </c>
    </row>
    <row r="4308" spans="2:4" x14ac:dyDescent="0.3">
      <c r="B4308" s="16">
        <v>4276</v>
      </c>
      <c r="C4308" s="51">
        <v>0.25489796507669588</v>
      </c>
      <c r="D4308" s="52">
        <v>6.5863098980548845E-2</v>
      </c>
    </row>
    <row r="4309" spans="2:4" x14ac:dyDescent="0.3">
      <c r="B4309" s="16">
        <v>4277</v>
      </c>
      <c r="C4309" s="51">
        <v>0.27185992212863253</v>
      </c>
      <c r="D4309" s="52">
        <v>4.7590516245791643E-2</v>
      </c>
    </row>
    <row r="4310" spans="2:4" x14ac:dyDescent="0.3">
      <c r="B4310" s="16">
        <v>4278</v>
      </c>
      <c r="C4310" s="51">
        <v>0.24867002027084559</v>
      </c>
      <c r="D4310" s="52">
        <v>5.582105179735454E-2</v>
      </c>
    </row>
    <row r="4311" spans="2:4" x14ac:dyDescent="0.3">
      <c r="B4311" s="16">
        <v>4279</v>
      </c>
      <c r="C4311" s="51">
        <v>0.26918965154620422</v>
      </c>
      <c r="D4311" s="52">
        <v>3.5219600577089859E-2</v>
      </c>
    </row>
    <row r="4312" spans="2:4" x14ac:dyDescent="0.3">
      <c r="B4312" s="16">
        <v>4280</v>
      </c>
      <c r="C4312" s="51">
        <v>0.26059609351516799</v>
      </c>
      <c r="D4312" s="52">
        <v>5.842245165634264E-2</v>
      </c>
    </row>
    <row r="4313" spans="2:4" x14ac:dyDescent="0.3">
      <c r="B4313" s="16">
        <v>4281</v>
      </c>
      <c r="C4313" s="51">
        <v>0.28756222136798171</v>
      </c>
      <c r="D4313" s="52">
        <v>3.6257960404483244E-2</v>
      </c>
    </row>
    <row r="4314" spans="2:4" x14ac:dyDescent="0.3">
      <c r="B4314" s="16">
        <v>4282</v>
      </c>
      <c r="C4314" s="51">
        <v>0.24649482596299868</v>
      </c>
      <c r="D4314" s="52">
        <v>7.9050622210753929E-2</v>
      </c>
    </row>
    <row r="4315" spans="2:4" x14ac:dyDescent="0.3">
      <c r="B4315" s="16">
        <v>4283</v>
      </c>
      <c r="C4315" s="51">
        <v>0.25819477054664275</v>
      </c>
      <c r="D4315" s="52">
        <v>3.8086927237701337E-2</v>
      </c>
    </row>
    <row r="4316" spans="2:4" x14ac:dyDescent="0.3">
      <c r="B4316" s="16">
        <v>4284</v>
      </c>
      <c r="C4316" s="51">
        <v>0.25750537309613641</v>
      </c>
      <c r="D4316" s="52">
        <v>5.3084315491053351E-2</v>
      </c>
    </row>
    <row r="4317" spans="2:4" x14ac:dyDescent="0.3">
      <c r="B4317" s="16">
        <v>4285</v>
      </c>
      <c r="C4317" s="51">
        <v>0.26305465608797834</v>
      </c>
      <c r="D4317" s="52">
        <v>5.5950379035202238E-2</v>
      </c>
    </row>
    <row r="4318" spans="2:4" x14ac:dyDescent="0.3">
      <c r="B4318" s="16">
        <v>4286</v>
      </c>
      <c r="C4318" s="51">
        <v>0.26136818697791236</v>
      </c>
      <c r="D4318" s="52">
        <v>3.4450947537578901E-2</v>
      </c>
    </row>
    <row r="4319" spans="2:4" x14ac:dyDescent="0.3">
      <c r="B4319" s="16">
        <v>4287</v>
      </c>
      <c r="C4319" s="51">
        <v>0.26196535646937114</v>
      </c>
      <c r="D4319" s="52">
        <v>7.1281862376863375E-2</v>
      </c>
    </row>
    <row r="4320" spans="2:4" x14ac:dyDescent="0.3">
      <c r="B4320" s="16">
        <v>4288</v>
      </c>
      <c r="C4320" s="51">
        <v>0.27658410402749334</v>
      </c>
      <c r="D4320" s="52">
        <v>5.4285507127524515E-2</v>
      </c>
    </row>
    <row r="4321" spans="2:4" x14ac:dyDescent="0.3">
      <c r="B4321" s="16">
        <v>4289</v>
      </c>
      <c r="C4321" s="51">
        <v>0.26940088433757048</v>
      </c>
      <c r="D4321" s="52">
        <v>7.8697261387661657E-2</v>
      </c>
    </row>
    <row r="4322" spans="2:4" x14ac:dyDescent="0.3">
      <c r="B4322" s="16">
        <v>4290</v>
      </c>
      <c r="C4322" s="51">
        <v>0.27372717149422626</v>
      </c>
      <c r="D4322" s="52">
        <v>3.532981881196972E-2</v>
      </c>
    </row>
    <row r="4323" spans="2:4" x14ac:dyDescent="0.3">
      <c r="B4323" s="16">
        <v>4291</v>
      </c>
      <c r="C4323" s="51">
        <v>0.26689590962388898</v>
      </c>
      <c r="D4323" s="52">
        <v>4.1431885906952001E-2</v>
      </c>
    </row>
    <row r="4324" spans="2:4" x14ac:dyDescent="0.3">
      <c r="B4324" s="16">
        <v>4292</v>
      </c>
      <c r="C4324" s="51">
        <v>0.26203903336611806</v>
      </c>
      <c r="D4324" s="52">
        <v>1.4408881924362977E-2</v>
      </c>
    </row>
    <row r="4325" spans="2:4" x14ac:dyDescent="0.3">
      <c r="B4325" s="16">
        <v>4293</v>
      </c>
      <c r="C4325" s="51">
        <v>0.26463703343838441</v>
      </c>
      <c r="D4325" s="52">
        <v>5.2022250610408216E-2</v>
      </c>
    </row>
    <row r="4326" spans="2:4" x14ac:dyDescent="0.3">
      <c r="B4326" s="16">
        <v>4294</v>
      </c>
      <c r="C4326" s="51">
        <v>0.30948551607389635</v>
      </c>
      <c r="D4326" s="52">
        <v>-2.3188084454316069E-2</v>
      </c>
    </row>
    <row r="4327" spans="2:4" x14ac:dyDescent="0.3">
      <c r="B4327" s="16">
        <v>4295</v>
      </c>
      <c r="C4327" s="51">
        <v>0.26628116872948648</v>
      </c>
      <c r="D4327" s="52">
        <v>4.6640659439121053E-2</v>
      </c>
    </row>
    <row r="4328" spans="2:4" x14ac:dyDescent="0.3">
      <c r="B4328" s="16">
        <v>4296</v>
      </c>
      <c r="C4328" s="51">
        <v>0.26822077841629977</v>
      </c>
      <c r="D4328" s="52">
        <v>7.224097421900913E-2</v>
      </c>
    </row>
    <row r="4329" spans="2:4" x14ac:dyDescent="0.3">
      <c r="B4329" s="16">
        <v>4297</v>
      </c>
      <c r="C4329" s="51">
        <v>0.27449618737326292</v>
      </c>
      <c r="D4329" s="52">
        <v>4.6399907931667803E-2</v>
      </c>
    </row>
    <row r="4330" spans="2:4" x14ac:dyDescent="0.3">
      <c r="B4330" s="16">
        <v>4298</v>
      </c>
      <c r="C4330" s="51">
        <v>0.24954510276522002</v>
      </c>
      <c r="D4330" s="52">
        <v>4.6995036702265479E-2</v>
      </c>
    </row>
    <row r="4331" spans="2:4" x14ac:dyDescent="0.3">
      <c r="B4331" s="16">
        <v>4299</v>
      </c>
      <c r="C4331" s="51">
        <v>0.26342069558445286</v>
      </c>
      <c r="D4331" s="52">
        <v>3.4851448089305036E-2</v>
      </c>
    </row>
    <row r="4332" spans="2:4" x14ac:dyDescent="0.3">
      <c r="B4332" s="16">
        <v>4300</v>
      </c>
      <c r="C4332" s="51">
        <v>0.27103887611927691</v>
      </c>
      <c r="D4332" s="52">
        <v>8.859824121367342E-3</v>
      </c>
    </row>
    <row r="4333" spans="2:4" x14ac:dyDescent="0.3">
      <c r="B4333" s="16">
        <v>4301</v>
      </c>
      <c r="C4333" s="51">
        <v>0.26558143992703725</v>
      </c>
      <c r="D4333" s="52">
        <v>3.3162052847354268E-2</v>
      </c>
    </row>
    <row r="4334" spans="2:4" x14ac:dyDescent="0.3">
      <c r="B4334" s="16">
        <v>4302</v>
      </c>
      <c r="C4334" s="51">
        <v>0.26505355048150436</v>
      </c>
      <c r="D4334" s="52">
        <v>5.6603705024250148E-2</v>
      </c>
    </row>
    <row r="4335" spans="2:4" x14ac:dyDescent="0.3">
      <c r="B4335" s="16">
        <v>4303</v>
      </c>
      <c r="C4335" s="51">
        <v>0.2514987007838666</v>
      </c>
      <c r="D4335" s="52">
        <v>5.0132197483595216E-2</v>
      </c>
    </row>
    <row r="4336" spans="2:4" x14ac:dyDescent="0.3">
      <c r="B4336" s="16">
        <v>4304</v>
      </c>
      <c r="C4336" s="51">
        <v>0.25564093467828397</v>
      </c>
      <c r="D4336" s="52">
        <v>7.754465690184173E-2</v>
      </c>
    </row>
    <row r="4337" spans="2:4" x14ac:dyDescent="0.3">
      <c r="B4337" s="16">
        <v>4305</v>
      </c>
      <c r="C4337" s="51">
        <v>0.24639078869047298</v>
      </c>
      <c r="D4337" s="52">
        <v>8.8794913789182014E-2</v>
      </c>
    </row>
    <row r="4338" spans="2:4" x14ac:dyDescent="0.3">
      <c r="B4338" s="16">
        <v>4306</v>
      </c>
      <c r="C4338" s="51">
        <v>0.26350712222955208</v>
      </c>
      <c r="D4338" s="52">
        <v>3.7339714142678782E-2</v>
      </c>
    </row>
    <row r="4339" spans="2:4" x14ac:dyDescent="0.3">
      <c r="B4339" s="16">
        <v>4307</v>
      </c>
      <c r="C4339" s="51">
        <v>0.25024751604017315</v>
      </c>
      <c r="D4339" s="52">
        <v>6.3784212614183822E-2</v>
      </c>
    </row>
    <row r="4340" spans="2:4" x14ac:dyDescent="0.3">
      <c r="B4340" s="16">
        <v>4308</v>
      </c>
      <c r="C4340" s="51">
        <v>0.28061953059569089</v>
      </c>
      <c r="D4340" s="52">
        <v>9.2501374361469879E-2</v>
      </c>
    </row>
    <row r="4341" spans="2:4" x14ac:dyDescent="0.3">
      <c r="B4341" s="16">
        <v>4309</v>
      </c>
      <c r="C4341" s="51">
        <v>0.27919621350900925</v>
      </c>
      <c r="D4341" s="52">
        <v>5.931170400322322E-2</v>
      </c>
    </row>
    <row r="4342" spans="2:4" x14ac:dyDescent="0.3">
      <c r="B4342" s="16">
        <v>4310</v>
      </c>
      <c r="C4342" s="51">
        <v>0.2797884074586473</v>
      </c>
      <c r="D4342" s="52">
        <v>2.8918315754536225E-2</v>
      </c>
    </row>
    <row r="4343" spans="2:4" x14ac:dyDescent="0.3">
      <c r="B4343" s="16">
        <v>4311</v>
      </c>
      <c r="C4343" s="51">
        <v>0.25645932521363402</v>
      </c>
      <c r="D4343" s="52">
        <v>3.4498022786472946E-2</v>
      </c>
    </row>
    <row r="4344" spans="2:4" x14ac:dyDescent="0.3">
      <c r="B4344" s="16">
        <v>4312</v>
      </c>
      <c r="C4344" s="51">
        <v>0.25308832484781862</v>
      </c>
      <c r="D4344" s="52">
        <v>8.6021548468154144E-2</v>
      </c>
    </row>
    <row r="4345" spans="2:4" x14ac:dyDescent="0.3">
      <c r="B4345" s="16">
        <v>4313</v>
      </c>
      <c r="C4345" s="51">
        <v>0.27833123842460966</v>
      </c>
      <c r="D4345" s="52">
        <v>5.0179147153508796E-2</v>
      </c>
    </row>
    <row r="4346" spans="2:4" x14ac:dyDescent="0.3">
      <c r="B4346" s="16">
        <v>4314</v>
      </c>
      <c r="C4346" s="51">
        <v>0.25846356079868421</v>
      </c>
      <c r="D4346" s="52">
        <v>2.0906872844398336E-2</v>
      </c>
    </row>
    <row r="4347" spans="2:4" x14ac:dyDescent="0.3">
      <c r="B4347" s="16">
        <v>4315</v>
      </c>
      <c r="C4347" s="51">
        <v>0.27310875191297729</v>
      </c>
      <c r="D4347" s="52">
        <v>-1.0041493251309735E-2</v>
      </c>
    </row>
    <row r="4348" spans="2:4" x14ac:dyDescent="0.3">
      <c r="B4348" s="16">
        <v>4316</v>
      </c>
      <c r="C4348" s="51">
        <v>0.26534169913360128</v>
      </c>
      <c r="D4348" s="52">
        <v>5.2712469845097781E-2</v>
      </c>
    </row>
    <row r="4349" spans="2:4" x14ac:dyDescent="0.3">
      <c r="B4349" s="16">
        <v>4317</v>
      </c>
      <c r="C4349" s="51">
        <v>0.28173708174516615</v>
      </c>
      <c r="D4349" s="52">
        <v>3.7651819763581472E-2</v>
      </c>
    </row>
    <row r="4350" spans="2:4" x14ac:dyDescent="0.3">
      <c r="B4350" s="16">
        <v>4318</v>
      </c>
      <c r="C4350" s="51">
        <v>0.26903175325808187</v>
      </c>
      <c r="D4350" s="52">
        <v>5.0260850377598094E-2</v>
      </c>
    </row>
    <row r="4351" spans="2:4" x14ac:dyDescent="0.3">
      <c r="B4351" s="16">
        <v>4319</v>
      </c>
      <c r="C4351" s="51">
        <v>0.25931210597989157</v>
      </c>
      <c r="D4351" s="52">
        <v>1.8516850330998001E-2</v>
      </c>
    </row>
    <row r="4352" spans="2:4" x14ac:dyDescent="0.3">
      <c r="B4352" s="16">
        <v>4320</v>
      </c>
      <c r="C4352" s="51">
        <v>0.25849474896943575</v>
      </c>
      <c r="D4352" s="52">
        <v>5.0778264962784432E-2</v>
      </c>
    </row>
    <row r="4353" spans="2:4" x14ac:dyDescent="0.3">
      <c r="B4353" s="16">
        <v>4321</v>
      </c>
      <c r="C4353" s="51">
        <v>0.25871150889757749</v>
      </c>
      <c r="D4353" s="52">
        <v>5.5391002496062547E-2</v>
      </c>
    </row>
    <row r="4354" spans="2:4" x14ac:dyDescent="0.3">
      <c r="B4354" s="16">
        <v>4322</v>
      </c>
      <c r="C4354" s="51">
        <v>0.26360937758725406</v>
      </c>
      <c r="D4354" s="52">
        <v>6.9877875431241368E-2</v>
      </c>
    </row>
    <row r="4355" spans="2:4" x14ac:dyDescent="0.3">
      <c r="B4355" s="16">
        <v>4323</v>
      </c>
      <c r="C4355" s="51">
        <v>0.25358952231681603</v>
      </c>
      <c r="D4355" s="52">
        <v>8.3947634484823064E-2</v>
      </c>
    </row>
    <row r="4356" spans="2:4" x14ac:dyDescent="0.3">
      <c r="B4356" s="16">
        <v>4324</v>
      </c>
      <c r="C4356" s="51">
        <v>0.27564436807350007</v>
      </c>
      <c r="D4356" s="52">
        <v>1.691248031332742E-2</v>
      </c>
    </row>
    <row r="4357" spans="2:4" x14ac:dyDescent="0.3">
      <c r="B4357" s="16">
        <v>4325</v>
      </c>
      <c r="C4357" s="51">
        <v>0.2492764828619185</v>
      </c>
      <c r="D4357" s="52">
        <v>5.1085008469815965E-2</v>
      </c>
    </row>
    <row r="4358" spans="2:4" x14ac:dyDescent="0.3">
      <c r="B4358" s="16">
        <v>4326</v>
      </c>
      <c r="C4358" s="51">
        <v>0.27675096311153835</v>
      </c>
      <c r="D4358" s="52">
        <v>7.0777672330492758E-2</v>
      </c>
    </row>
    <row r="4359" spans="2:4" x14ac:dyDescent="0.3">
      <c r="B4359" s="16">
        <v>4327</v>
      </c>
      <c r="C4359" s="51">
        <v>0.25488042229235019</v>
      </c>
      <c r="D4359" s="52">
        <v>2.2873542209361733E-2</v>
      </c>
    </row>
    <row r="4360" spans="2:4" x14ac:dyDescent="0.3">
      <c r="B4360" s="16">
        <v>4328</v>
      </c>
      <c r="C4360" s="51">
        <v>0.24929811076496039</v>
      </c>
      <c r="D4360" s="52">
        <v>3.2220042270072469E-2</v>
      </c>
    </row>
    <row r="4361" spans="2:4" x14ac:dyDescent="0.3">
      <c r="B4361" s="16">
        <v>4329</v>
      </c>
      <c r="C4361" s="51">
        <v>0.24953778823080167</v>
      </c>
      <c r="D4361" s="52">
        <v>4.4322903114207911E-2</v>
      </c>
    </row>
    <row r="4362" spans="2:4" x14ac:dyDescent="0.3">
      <c r="B4362" s="16">
        <v>4330</v>
      </c>
      <c r="C4362" s="51">
        <v>0.27290885320131136</v>
      </c>
      <c r="D4362" s="52">
        <v>7.8131111336142811E-2</v>
      </c>
    </row>
    <row r="4363" spans="2:4" x14ac:dyDescent="0.3">
      <c r="B4363" s="16">
        <v>4331</v>
      </c>
      <c r="C4363" s="51">
        <v>0.25882756523722822</v>
      </c>
      <c r="D4363" s="52">
        <v>5.79040769221928E-2</v>
      </c>
    </row>
    <row r="4364" spans="2:4" x14ac:dyDescent="0.3">
      <c r="B4364" s="16">
        <v>4332</v>
      </c>
      <c r="C4364" s="51">
        <v>0.28839757746499162</v>
      </c>
      <c r="D4364" s="52">
        <v>1.7896827002183098E-2</v>
      </c>
    </row>
    <row r="4365" spans="2:4" x14ac:dyDescent="0.3">
      <c r="B4365" s="16">
        <v>4333</v>
      </c>
      <c r="C4365" s="51">
        <v>0.24320974053289801</v>
      </c>
      <c r="D4365" s="52">
        <v>3.4679716954538198E-2</v>
      </c>
    </row>
    <row r="4366" spans="2:4" x14ac:dyDescent="0.3">
      <c r="B4366" s="16">
        <v>4334</v>
      </c>
      <c r="C4366" s="51">
        <v>0.23917932889043617</v>
      </c>
      <c r="D4366" s="52">
        <v>3.9731768450688071E-2</v>
      </c>
    </row>
    <row r="4367" spans="2:4" x14ac:dyDescent="0.3">
      <c r="B4367" s="16">
        <v>4335</v>
      </c>
      <c r="C4367" s="51">
        <v>0.24790026401669615</v>
      </c>
      <c r="D4367" s="52">
        <v>4.6533219687645712E-2</v>
      </c>
    </row>
    <row r="4368" spans="2:4" x14ac:dyDescent="0.3">
      <c r="B4368" s="16">
        <v>4336</v>
      </c>
      <c r="C4368" s="51">
        <v>0.26375001149088378</v>
      </c>
      <c r="D4368" s="52">
        <v>6.9762783379078833E-2</v>
      </c>
    </row>
    <row r="4369" spans="2:4" x14ac:dyDescent="0.3">
      <c r="B4369" s="16">
        <v>4337</v>
      </c>
      <c r="C4369" s="51">
        <v>0.2612989298944588</v>
      </c>
      <c r="D4369" s="52">
        <v>5.7604544813575964E-2</v>
      </c>
    </row>
    <row r="4370" spans="2:4" x14ac:dyDescent="0.3">
      <c r="B4370" s="16">
        <v>4338</v>
      </c>
      <c r="C4370" s="51">
        <v>0.27686330073926341</v>
      </c>
      <c r="D4370" s="52">
        <v>6.5970292967850161E-2</v>
      </c>
    </row>
    <row r="4371" spans="2:4" x14ac:dyDescent="0.3">
      <c r="B4371" s="16">
        <v>4339</v>
      </c>
      <c r="C4371" s="51">
        <v>0.24732037498172504</v>
      </c>
      <c r="D4371" s="52">
        <v>5.1900657621067631E-2</v>
      </c>
    </row>
    <row r="4372" spans="2:4" x14ac:dyDescent="0.3">
      <c r="B4372" s="16">
        <v>4340</v>
      </c>
      <c r="C4372" s="51">
        <v>0.25844409183075218</v>
      </c>
      <c r="D4372" s="52">
        <v>4.4978078780860908E-2</v>
      </c>
    </row>
    <row r="4373" spans="2:4" x14ac:dyDescent="0.3">
      <c r="B4373" s="16">
        <v>4341</v>
      </c>
      <c r="C4373" s="51">
        <v>0.28734555435536419</v>
      </c>
      <c r="D4373" s="52">
        <v>0.10495817915910258</v>
      </c>
    </row>
    <row r="4374" spans="2:4" x14ac:dyDescent="0.3">
      <c r="B4374" s="16">
        <v>4342</v>
      </c>
      <c r="C4374" s="51">
        <v>0.27558260639187898</v>
      </c>
      <c r="D4374" s="52">
        <v>2.723378880123898E-2</v>
      </c>
    </row>
    <row r="4375" spans="2:4" x14ac:dyDescent="0.3">
      <c r="B4375" s="16">
        <v>4343</v>
      </c>
      <c r="C4375" s="51">
        <v>0.26191556216402406</v>
      </c>
      <c r="D4375" s="52">
        <v>3.8322157676048477E-2</v>
      </c>
    </row>
    <row r="4376" spans="2:4" x14ac:dyDescent="0.3">
      <c r="B4376" s="16">
        <v>4344</v>
      </c>
      <c r="C4376" s="51">
        <v>0.24899421867884583</v>
      </c>
      <c r="D4376" s="52">
        <v>5.2727020209604097E-2</v>
      </c>
    </row>
    <row r="4377" spans="2:4" x14ac:dyDescent="0.3">
      <c r="B4377" s="16">
        <v>4345</v>
      </c>
      <c r="C4377" s="51">
        <v>0.2702921675668491</v>
      </c>
      <c r="D4377" s="52">
        <v>4.8185573080980475E-2</v>
      </c>
    </row>
    <row r="4378" spans="2:4" x14ac:dyDescent="0.3">
      <c r="B4378" s="16">
        <v>4346</v>
      </c>
      <c r="C4378" s="51">
        <v>0.25712500384170472</v>
      </c>
      <c r="D4378" s="52">
        <v>5.2912131267539006E-2</v>
      </c>
    </row>
    <row r="4379" spans="2:4" x14ac:dyDescent="0.3">
      <c r="B4379" s="16">
        <v>4347</v>
      </c>
      <c r="C4379" s="51">
        <v>0.27291333893069974</v>
      </c>
      <c r="D4379" s="52">
        <v>6.6735023232702223E-2</v>
      </c>
    </row>
    <row r="4380" spans="2:4" x14ac:dyDescent="0.3">
      <c r="B4380" s="16">
        <v>4348</v>
      </c>
      <c r="C4380" s="51">
        <v>0.26757370755521809</v>
      </c>
      <c r="D4380" s="52">
        <v>6.416051505674529E-2</v>
      </c>
    </row>
    <row r="4381" spans="2:4" x14ac:dyDescent="0.3">
      <c r="B4381" s="16">
        <v>4349</v>
      </c>
      <c r="C4381" s="51">
        <v>0.27416164331961218</v>
      </c>
      <c r="D4381" s="52">
        <v>6.4588921509537725E-2</v>
      </c>
    </row>
    <row r="4382" spans="2:4" x14ac:dyDescent="0.3">
      <c r="B4382" s="16">
        <v>4350</v>
      </c>
      <c r="C4382" s="51">
        <v>0.27308830586864891</v>
      </c>
      <c r="D4382" s="52">
        <v>1.6367063473648413E-2</v>
      </c>
    </row>
    <row r="4383" spans="2:4" x14ac:dyDescent="0.3">
      <c r="B4383" s="16">
        <v>4351</v>
      </c>
      <c r="C4383" s="51">
        <v>0.26270895539678962</v>
      </c>
      <c r="D4383" s="52">
        <v>6.0564082953345463E-2</v>
      </c>
    </row>
    <row r="4384" spans="2:4" x14ac:dyDescent="0.3">
      <c r="B4384" s="16">
        <v>4352</v>
      </c>
      <c r="C4384" s="51">
        <v>0.25168068812347305</v>
      </c>
      <c r="D4384" s="52">
        <v>5.8491691449942762E-2</v>
      </c>
    </row>
    <row r="4385" spans="2:4" x14ac:dyDescent="0.3">
      <c r="B4385" s="16">
        <v>4353</v>
      </c>
      <c r="C4385" s="51">
        <v>0.26889321263145688</v>
      </c>
      <c r="D4385" s="52">
        <v>1.5766122766172681E-2</v>
      </c>
    </row>
    <row r="4386" spans="2:4" x14ac:dyDescent="0.3">
      <c r="B4386" s="16">
        <v>4354</v>
      </c>
      <c r="C4386" s="51">
        <v>0.26367661834851897</v>
      </c>
      <c r="D4386" s="52">
        <v>4.5540836930273908E-2</v>
      </c>
    </row>
    <row r="4387" spans="2:4" x14ac:dyDescent="0.3">
      <c r="B4387" s="16">
        <v>4355</v>
      </c>
      <c r="C4387" s="51">
        <v>0.24508957794740494</v>
      </c>
      <c r="D4387" s="52">
        <v>6.5951960951102562E-2</v>
      </c>
    </row>
    <row r="4388" spans="2:4" x14ac:dyDescent="0.3">
      <c r="B4388" s="16">
        <v>4356</v>
      </c>
      <c r="C4388" s="51">
        <v>0.26027567102814436</v>
      </c>
      <c r="D4388" s="52">
        <v>8.4417037274851656E-2</v>
      </c>
    </row>
    <row r="4389" spans="2:4" x14ac:dyDescent="0.3">
      <c r="B4389" s="16">
        <v>4357</v>
      </c>
      <c r="C4389" s="51">
        <v>0.26750844118503919</v>
      </c>
      <c r="D4389" s="52">
        <v>6.563331521060467E-2</v>
      </c>
    </row>
    <row r="4390" spans="2:4" x14ac:dyDescent="0.3">
      <c r="B4390" s="16">
        <v>4358</v>
      </c>
      <c r="C4390" s="51">
        <v>0.26310776579681089</v>
      </c>
      <c r="D4390" s="52">
        <v>2.7989785320017082E-2</v>
      </c>
    </row>
    <row r="4391" spans="2:4" x14ac:dyDescent="0.3">
      <c r="B4391" s="16">
        <v>4359</v>
      </c>
      <c r="C4391" s="51">
        <v>0.2559420493164129</v>
      </c>
      <c r="D4391" s="52">
        <v>3.8653187544193869E-2</v>
      </c>
    </row>
    <row r="4392" spans="2:4" x14ac:dyDescent="0.3">
      <c r="B4392" s="16">
        <v>4360</v>
      </c>
      <c r="C4392" s="51">
        <v>0.28037656395876404</v>
      </c>
      <c r="D4392" s="52">
        <v>4.4550320501516485E-2</v>
      </c>
    </row>
    <row r="4393" spans="2:4" x14ac:dyDescent="0.3">
      <c r="B4393" s="16">
        <v>4361</v>
      </c>
      <c r="C4393" s="51">
        <v>0.24419568128511782</v>
      </c>
      <c r="D4393" s="52">
        <v>2.8444762723167885E-2</v>
      </c>
    </row>
    <row r="4394" spans="2:4" x14ac:dyDescent="0.3">
      <c r="B4394" s="16">
        <v>4362</v>
      </c>
      <c r="C4394" s="51">
        <v>0.26167956339454962</v>
      </c>
      <c r="D4394" s="52">
        <v>5.1374667698558162E-2</v>
      </c>
    </row>
    <row r="4395" spans="2:4" x14ac:dyDescent="0.3">
      <c r="B4395" s="16">
        <v>4363</v>
      </c>
      <c r="C4395" s="51">
        <v>0.25960683778038163</v>
      </c>
      <c r="D4395" s="52">
        <v>5.7026859175970807E-2</v>
      </c>
    </row>
    <row r="4396" spans="2:4" x14ac:dyDescent="0.3">
      <c r="B4396" s="16">
        <v>4364</v>
      </c>
      <c r="C4396" s="51">
        <v>0.30120775514009246</v>
      </c>
      <c r="D4396" s="52">
        <v>7.2333819978612907E-2</v>
      </c>
    </row>
    <row r="4397" spans="2:4" x14ac:dyDescent="0.3">
      <c r="B4397" s="16">
        <v>4365</v>
      </c>
      <c r="C4397" s="51">
        <v>0.24570929545936451</v>
      </c>
      <c r="D4397" s="52">
        <v>4.0694317215209247E-2</v>
      </c>
    </row>
    <row r="4398" spans="2:4" x14ac:dyDescent="0.3">
      <c r="B4398" s="16">
        <v>4366</v>
      </c>
      <c r="C4398" s="51">
        <v>0.23850310203870226</v>
      </c>
      <c r="D4398" s="52">
        <v>5.9628574755576091E-2</v>
      </c>
    </row>
    <row r="4399" spans="2:4" x14ac:dyDescent="0.3">
      <c r="B4399" s="16">
        <v>4367</v>
      </c>
      <c r="C4399" s="51">
        <v>0.28927136830825606</v>
      </c>
      <c r="D4399" s="52">
        <v>2.8696364272393811E-2</v>
      </c>
    </row>
    <row r="4400" spans="2:4" x14ac:dyDescent="0.3">
      <c r="B4400" s="16">
        <v>4368</v>
      </c>
      <c r="C4400" s="51">
        <v>0.29678334626234093</v>
      </c>
      <c r="D4400" s="52">
        <v>6.6611928631596679E-2</v>
      </c>
    </row>
    <row r="4401" spans="2:4" x14ac:dyDescent="0.3">
      <c r="B4401" s="16">
        <v>4369</v>
      </c>
      <c r="C4401" s="51">
        <v>0.25600762508628372</v>
      </c>
      <c r="D4401" s="52">
        <v>8.612651017128907E-2</v>
      </c>
    </row>
    <row r="4402" spans="2:4" x14ac:dyDescent="0.3">
      <c r="B4402" s="16">
        <v>4370</v>
      </c>
      <c r="C4402" s="51">
        <v>0.26044659073541471</v>
      </c>
      <c r="D4402" s="52">
        <v>5.6968769459665176E-2</v>
      </c>
    </row>
    <row r="4403" spans="2:4" x14ac:dyDescent="0.3">
      <c r="B4403" s="16">
        <v>4371</v>
      </c>
      <c r="C4403" s="51">
        <v>0.25898267376609058</v>
      </c>
      <c r="D4403" s="52">
        <v>6.9746330790743202E-2</v>
      </c>
    </row>
    <row r="4404" spans="2:4" x14ac:dyDescent="0.3">
      <c r="B4404" s="16">
        <v>4372</v>
      </c>
      <c r="C4404" s="51">
        <v>0.27395397466006216</v>
      </c>
      <c r="D4404" s="52">
        <v>4.9462261829719488E-2</v>
      </c>
    </row>
    <row r="4405" spans="2:4" x14ac:dyDescent="0.3">
      <c r="B4405" s="16">
        <v>4373</v>
      </c>
      <c r="C4405" s="51">
        <v>0.27756216458904109</v>
      </c>
      <c r="D4405" s="52">
        <v>4.4408102352091999E-2</v>
      </c>
    </row>
    <row r="4406" spans="2:4" x14ac:dyDescent="0.3">
      <c r="B4406" s="16">
        <v>4374</v>
      </c>
      <c r="C4406" s="51">
        <v>0.26924552173609262</v>
      </c>
      <c r="D4406" s="52">
        <v>4.6705047846023681E-2</v>
      </c>
    </row>
    <row r="4407" spans="2:4" x14ac:dyDescent="0.3">
      <c r="B4407" s="16">
        <v>4375</v>
      </c>
      <c r="C4407" s="51">
        <v>0.29040819835595438</v>
      </c>
      <c r="D4407" s="52">
        <v>3.086720847831069E-2</v>
      </c>
    </row>
    <row r="4408" spans="2:4" x14ac:dyDescent="0.3">
      <c r="B4408" s="16">
        <v>4376</v>
      </c>
      <c r="C4408" s="51">
        <v>0.27785484502676777</v>
      </c>
      <c r="D4408" s="52">
        <v>7.5698678519757132E-2</v>
      </c>
    </row>
    <row r="4409" spans="2:4" x14ac:dyDescent="0.3">
      <c r="B4409" s="16">
        <v>4377</v>
      </c>
      <c r="C4409" s="51">
        <v>0.23304550283535139</v>
      </c>
      <c r="D4409" s="52">
        <v>9.3315893500322586E-2</v>
      </c>
    </row>
    <row r="4410" spans="2:4" x14ac:dyDescent="0.3">
      <c r="B4410" s="16">
        <v>4378</v>
      </c>
      <c r="C4410" s="51">
        <v>0.26275784852054751</v>
      </c>
      <c r="D4410" s="52">
        <v>4.8799283814478699E-2</v>
      </c>
    </row>
    <row r="4411" spans="2:4" x14ac:dyDescent="0.3">
      <c r="B4411" s="16">
        <v>4379</v>
      </c>
      <c r="C4411" s="51">
        <v>0.27018801236828816</v>
      </c>
      <c r="D4411" s="52">
        <v>6.6840010333845831E-2</v>
      </c>
    </row>
    <row r="4412" spans="2:4" x14ac:dyDescent="0.3">
      <c r="B4412" s="16">
        <v>4380</v>
      </c>
      <c r="C4412" s="51">
        <v>0.26736190718191372</v>
      </c>
      <c r="D4412" s="52">
        <v>4.8355524170208997E-2</v>
      </c>
    </row>
    <row r="4413" spans="2:4" x14ac:dyDescent="0.3">
      <c r="B4413" s="16">
        <v>4381</v>
      </c>
      <c r="C4413" s="51">
        <v>0.27839000346992754</v>
      </c>
      <c r="D4413" s="52">
        <v>9.4024625203822765E-2</v>
      </c>
    </row>
    <row r="4414" spans="2:4" x14ac:dyDescent="0.3">
      <c r="B4414" s="16">
        <v>4382</v>
      </c>
      <c r="C4414" s="51">
        <v>0.29233273917971203</v>
      </c>
      <c r="D4414" s="52">
        <v>6.1009974947561968E-2</v>
      </c>
    </row>
    <row r="4415" spans="2:4" x14ac:dyDescent="0.3">
      <c r="B4415" s="16">
        <v>4383</v>
      </c>
      <c r="C4415" s="51">
        <v>0.25762907599034224</v>
      </c>
      <c r="D4415" s="52">
        <v>1.5261949407075367E-2</v>
      </c>
    </row>
    <row r="4416" spans="2:4" x14ac:dyDescent="0.3">
      <c r="B4416" s="16">
        <v>4384</v>
      </c>
      <c r="C4416" s="51">
        <v>0.27116330514582382</v>
      </c>
      <c r="D4416" s="52">
        <v>4.3830164752750048E-2</v>
      </c>
    </row>
    <row r="4417" spans="2:4" x14ac:dyDescent="0.3">
      <c r="B4417" s="16">
        <v>4385</v>
      </c>
      <c r="C4417" s="51">
        <v>0.25667696488266778</v>
      </c>
      <c r="D4417" s="52">
        <v>3.4095576911532893E-2</v>
      </c>
    </row>
    <row r="4418" spans="2:4" x14ac:dyDescent="0.3">
      <c r="B4418" s="16">
        <v>4386</v>
      </c>
      <c r="C4418" s="51">
        <v>0.25259691814173468</v>
      </c>
      <c r="D4418" s="52">
        <v>1.6055073682543095E-2</v>
      </c>
    </row>
    <row r="4419" spans="2:4" x14ac:dyDescent="0.3">
      <c r="B4419" s="16">
        <v>4387</v>
      </c>
      <c r="C4419" s="51">
        <v>0.25511667097640706</v>
      </c>
      <c r="D4419" s="52">
        <v>6.3561390422280206E-2</v>
      </c>
    </row>
    <row r="4420" spans="2:4" x14ac:dyDescent="0.3">
      <c r="B4420" s="16">
        <v>4388</v>
      </c>
      <c r="C4420" s="51">
        <v>0.27182029112198114</v>
      </c>
      <c r="D4420" s="52">
        <v>2.6697238653983216E-2</v>
      </c>
    </row>
    <row r="4421" spans="2:4" x14ac:dyDescent="0.3">
      <c r="B4421" s="16">
        <v>4389</v>
      </c>
      <c r="C4421" s="51">
        <v>0.27990381866390945</v>
      </c>
      <c r="D4421" s="52">
        <v>7.266803538498573E-2</v>
      </c>
    </row>
    <row r="4422" spans="2:4" x14ac:dyDescent="0.3">
      <c r="B4422" s="16">
        <v>4390</v>
      </c>
      <c r="C4422" s="51">
        <v>0.29988765594448014</v>
      </c>
      <c r="D4422" s="52">
        <v>5.3584020633992785E-2</v>
      </c>
    </row>
    <row r="4423" spans="2:4" x14ac:dyDescent="0.3">
      <c r="B4423" s="16">
        <v>4391</v>
      </c>
      <c r="C4423" s="51">
        <v>0.26880078467737117</v>
      </c>
      <c r="D4423" s="52">
        <v>5.043078219856939E-2</v>
      </c>
    </row>
    <row r="4424" spans="2:4" x14ac:dyDescent="0.3">
      <c r="B4424" s="16">
        <v>4392</v>
      </c>
      <c r="C4424" s="51">
        <v>0.2825631265223208</v>
      </c>
      <c r="D4424" s="52">
        <v>6.3310157964178729E-2</v>
      </c>
    </row>
    <row r="4425" spans="2:4" x14ac:dyDescent="0.3">
      <c r="B4425" s="16">
        <v>4393</v>
      </c>
      <c r="C4425" s="51">
        <v>0.25752666253925349</v>
      </c>
      <c r="D4425" s="52">
        <v>8.9508329547379528E-2</v>
      </c>
    </row>
    <row r="4426" spans="2:4" x14ac:dyDescent="0.3">
      <c r="B4426" s="16">
        <v>4394</v>
      </c>
      <c r="C4426" s="51">
        <v>0.26233590389153122</v>
      </c>
      <c r="D4426" s="52">
        <v>3.4761282524099837E-2</v>
      </c>
    </row>
    <row r="4427" spans="2:4" x14ac:dyDescent="0.3">
      <c r="B4427" s="16">
        <v>4395</v>
      </c>
      <c r="C4427" s="51">
        <v>0.27374807125650491</v>
      </c>
      <c r="D4427" s="52">
        <v>2.8204121111617214E-2</v>
      </c>
    </row>
    <row r="4428" spans="2:4" x14ac:dyDescent="0.3">
      <c r="B4428" s="16">
        <v>4396</v>
      </c>
      <c r="C4428" s="51">
        <v>0.29026281148606298</v>
      </c>
      <c r="D4428" s="52">
        <v>8.979904692034843E-3</v>
      </c>
    </row>
    <row r="4429" spans="2:4" x14ac:dyDescent="0.3">
      <c r="B4429" s="16">
        <v>4397</v>
      </c>
      <c r="C4429" s="51">
        <v>0.25859055221223942</v>
      </c>
      <c r="D4429" s="52">
        <v>6.2047203626069275E-2</v>
      </c>
    </row>
    <row r="4430" spans="2:4" x14ac:dyDescent="0.3">
      <c r="B4430" s="16">
        <v>4398</v>
      </c>
      <c r="C4430" s="51">
        <v>0.26131315756759832</v>
      </c>
      <c r="D4430" s="52">
        <v>1.5865554232312923E-2</v>
      </c>
    </row>
    <row r="4431" spans="2:4" x14ac:dyDescent="0.3">
      <c r="B4431" s="16">
        <v>4399</v>
      </c>
      <c r="C4431" s="51">
        <v>0.27147703322030847</v>
      </c>
      <c r="D4431" s="52">
        <v>5.1725493455855212E-2</v>
      </c>
    </row>
    <row r="4432" spans="2:4" x14ac:dyDescent="0.3">
      <c r="B4432" s="16">
        <v>4400</v>
      </c>
      <c r="C4432" s="51">
        <v>0.25932213171908647</v>
      </c>
      <c r="D4432" s="52">
        <v>2.8015827543291245E-2</v>
      </c>
    </row>
    <row r="4433" spans="2:4" x14ac:dyDescent="0.3">
      <c r="B4433" s="16">
        <v>4401</v>
      </c>
      <c r="C4433" s="51">
        <v>0.27402557517256737</v>
      </c>
      <c r="D4433" s="52">
        <v>3.8907511735960729E-2</v>
      </c>
    </row>
    <row r="4434" spans="2:4" x14ac:dyDescent="0.3">
      <c r="B4434" s="16">
        <v>4402</v>
      </c>
      <c r="C4434" s="51">
        <v>0.28113971086127887</v>
      </c>
      <c r="D4434" s="52">
        <v>5.5823860868677966E-2</v>
      </c>
    </row>
    <row r="4435" spans="2:4" x14ac:dyDescent="0.3">
      <c r="B4435" s="16">
        <v>4403</v>
      </c>
      <c r="C4435" s="51">
        <v>0.2506617972280486</v>
      </c>
      <c r="D4435" s="52">
        <v>5.0494364613150919E-2</v>
      </c>
    </row>
    <row r="4436" spans="2:4" x14ac:dyDescent="0.3">
      <c r="B4436" s="16">
        <v>4404</v>
      </c>
      <c r="C4436" s="51">
        <v>0.27105876795149175</v>
      </c>
      <c r="D4436" s="52">
        <v>7.3786432679601402E-2</v>
      </c>
    </row>
    <row r="4437" spans="2:4" x14ac:dyDescent="0.3">
      <c r="B4437" s="16">
        <v>4405</v>
      </c>
      <c r="C4437" s="51">
        <v>0.28822400186549091</v>
      </c>
      <c r="D4437" s="52">
        <v>2.0114593657121135E-2</v>
      </c>
    </row>
    <row r="4438" spans="2:4" x14ac:dyDescent="0.3">
      <c r="B4438" s="16">
        <v>4406</v>
      </c>
      <c r="C4438" s="51">
        <v>0.2806399663736569</v>
      </c>
      <c r="D4438" s="52">
        <v>3.6228130279368845E-2</v>
      </c>
    </row>
    <row r="4439" spans="2:4" x14ac:dyDescent="0.3">
      <c r="B4439" s="16">
        <v>4407</v>
      </c>
      <c r="C4439" s="51">
        <v>0.25604900842606948</v>
      </c>
      <c r="D4439" s="52">
        <v>6.9292700601634921E-2</v>
      </c>
    </row>
    <row r="4440" spans="2:4" x14ac:dyDescent="0.3">
      <c r="B4440" s="16">
        <v>4408</v>
      </c>
      <c r="C4440" s="51">
        <v>0.26280907817350757</v>
      </c>
      <c r="D4440" s="52">
        <v>7.016051000489909E-2</v>
      </c>
    </row>
    <row r="4441" spans="2:4" x14ac:dyDescent="0.3">
      <c r="B4441" s="16">
        <v>4409</v>
      </c>
      <c r="C4441" s="51">
        <v>0.2624286109403749</v>
      </c>
      <c r="D4441" s="52">
        <v>5.2590646783110859E-2</v>
      </c>
    </row>
    <row r="4442" spans="2:4" x14ac:dyDescent="0.3">
      <c r="B4442" s="16">
        <v>4410</v>
      </c>
      <c r="C4442" s="51">
        <v>0.25570763609930952</v>
      </c>
      <c r="D4442" s="52">
        <v>5.8534461585397969E-2</v>
      </c>
    </row>
    <row r="4443" spans="2:4" x14ac:dyDescent="0.3">
      <c r="B4443" s="16">
        <v>4411</v>
      </c>
      <c r="C4443" s="51">
        <v>0.27608806514677059</v>
      </c>
      <c r="D4443" s="52">
        <v>6.7559346593262432E-2</v>
      </c>
    </row>
    <row r="4444" spans="2:4" x14ac:dyDescent="0.3">
      <c r="B4444" s="16">
        <v>4412</v>
      </c>
      <c r="C4444" s="51">
        <v>0.26834480446026032</v>
      </c>
      <c r="D4444" s="52">
        <v>3.9184364743387455E-2</v>
      </c>
    </row>
    <row r="4445" spans="2:4" x14ac:dyDescent="0.3">
      <c r="B4445" s="16">
        <v>4413</v>
      </c>
      <c r="C4445" s="51">
        <v>0.25661073027241971</v>
      </c>
      <c r="D4445" s="52">
        <v>3.7933267399437115E-2</v>
      </c>
    </row>
    <row r="4446" spans="2:4" x14ac:dyDescent="0.3">
      <c r="B4446" s="16">
        <v>4414</v>
      </c>
      <c r="C4446" s="51">
        <v>0.25237812430197665</v>
      </c>
      <c r="D4446" s="52">
        <v>5.6641875011835964E-2</v>
      </c>
    </row>
    <row r="4447" spans="2:4" x14ac:dyDescent="0.3">
      <c r="B4447" s="16">
        <v>4415</v>
      </c>
      <c r="C4447" s="51">
        <v>0.26904963322212572</v>
      </c>
      <c r="D4447" s="52">
        <v>3.309491228271845E-2</v>
      </c>
    </row>
    <row r="4448" spans="2:4" x14ac:dyDescent="0.3">
      <c r="B4448" s="16">
        <v>4416</v>
      </c>
      <c r="C4448" s="51">
        <v>0.25339036906445167</v>
      </c>
      <c r="D4448" s="52">
        <v>6.3849490366656297E-2</v>
      </c>
    </row>
    <row r="4449" spans="2:4" x14ac:dyDescent="0.3">
      <c r="B4449" s="16">
        <v>4417</v>
      </c>
      <c r="C4449" s="51">
        <v>0.26875747546667123</v>
      </c>
      <c r="D4449" s="52">
        <v>4.607576825278558E-2</v>
      </c>
    </row>
    <row r="4450" spans="2:4" x14ac:dyDescent="0.3">
      <c r="B4450" s="16">
        <v>4418</v>
      </c>
      <c r="C4450" s="51">
        <v>0.26618375270966127</v>
      </c>
      <c r="D4450" s="52">
        <v>3.4623166078642728E-2</v>
      </c>
    </row>
    <row r="4451" spans="2:4" x14ac:dyDescent="0.3">
      <c r="B4451" s="16">
        <v>4419</v>
      </c>
      <c r="C4451" s="51">
        <v>0.25975078534159907</v>
      </c>
      <c r="D4451" s="52">
        <v>4.9147632975992638E-2</v>
      </c>
    </row>
    <row r="4452" spans="2:4" x14ac:dyDescent="0.3">
      <c r="B4452" s="16">
        <v>4420</v>
      </c>
      <c r="C4452" s="51">
        <v>0.29694021272245374</v>
      </c>
      <c r="D4452" s="52">
        <v>3.3656573002418304E-2</v>
      </c>
    </row>
    <row r="4453" spans="2:4" x14ac:dyDescent="0.3">
      <c r="B4453" s="16">
        <v>4421</v>
      </c>
      <c r="C4453" s="51">
        <v>0.26138392521126469</v>
      </c>
      <c r="D4453" s="52">
        <v>7.3570833918949224E-2</v>
      </c>
    </row>
    <row r="4454" spans="2:4" x14ac:dyDescent="0.3">
      <c r="B4454" s="16">
        <v>4422</v>
      </c>
      <c r="C4454" s="51">
        <v>0.25723977623660493</v>
      </c>
      <c r="D4454" s="52">
        <v>1.365966893861954E-2</v>
      </c>
    </row>
    <row r="4455" spans="2:4" x14ac:dyDescent="0.3">
      <c r="B4455" s="16">
        <v>4423</v>
      </c>
      <c r="C4455" s="51">
        <v>0.25669676710699496</v>
      </c>
      <c r="D4455" s="52">
        <v>5.8728493335596814E-2</v>
      </c>
    </row>
    <row r="4456" spans="2:4" x14ac:dyDescent="0.3">
      <c r="B4456" s="16">
        <v>4424</v>
      </c>
      <c r="C4456" s="51">
        <v>0.25966407201523323</v>
      </c>
      <c r="D4456" s="52">
        <v>7.0950170585720576E-2</v>
      </c>
    </row>
    <row r="4457" spans="2:4" x14ac:dyDescent="0.3">
      <c r="B4457" s="16">
        <v>4425</v>
      </c>
      <c r="C4457" s="51">
        <v>0.27154508238503966</v>
      </c>
      <c r="D4457" s="52">
        <v>6.8999650222183059E-2</v>
      </c>
    </row>
    <row r="4458" spans="2:4" x14ac:dyDescent="0.3">
      <c r="B4458" s="16">
        <v>4426</v>
      </c>
      <c r="C4458" s="51">
        <v>0.26501997914032954</v>
      </c>
      <c r="D4458" s="52">
        <v>5.6664404092504464E-2</v>
      </c>
    </row>
    <row r="4459" spans="2:4" x14ac:dyDescent="0.3">
      <c r="B4459" s="16">
        <v>4427</v>
      </c>
      <c r="C4459" s="51">
        <v>0.26093340437747897</v>
      </c>
      <c r="D4459" s="52">
        <v>8.4462580280769181E-2</v>
      </c>
    </row>
    <row r="4460" spans="2:4" x14ac:dyDescent="0.3">
      <c r="B4460" s="16">
        <v>4428</v>
      </c>
      <c r="C4460" s="51">
        <v>0.26833894687306842</v>
      </c>
      <c r="D4460" s="52">
        <v>5.407058334733416E-2</v>
      </c>
    </row>
    <row r="4461" spans="2:4" x14ac:dyDescent="0.3">
      <c r="B4461" s="16">
        <v>4429</v>
      </c>
      <c r="C4461" s="51">
        <v>0.24661477770069318</v>
      </c>
      <c r="D4461" s="52">
        <v>5.6329877454831284E-2</v>
      </c>
    </row>
    <row r="4462" spans="2:4" x14ac:dyDescent="0.3">
      <c r="B4462" s="16">
        <v>4430</v>
      </c>
      <c r="C4462" s="51">
        <v>0.26732504665169926</v>
      </c>
      <c r="D4462" s="52">
        <v>5.6595030694888485E-2</v>
      </c>
    </row>
    <row r="4463" spans="2:4" x14ac:dyDescent="0.3">
      <c r="B4463" s="16">
        <v>4431</v>
      </c>
      <c r="C4463" s="51">
        <v>0.26174029647947678</v>
      </c>
      <c r="D4463" s="52">
        <v>5.2891583252915084E-2</v>
      </c>
    </row>
    <row r="4464" spans="2:4" x14ac:dyDescent="0.3">
      <c r="B4464" s="16">
        <v>4432</v>
      </c>
      <c r="C4464" s="51">
        <v>0.26072094034125326</v>
      </c>
      <c r="D4464" s="52">
        <v>4.88278099269287E-2</v>
      </c>
    </row>
    <row r="4465" spans="2:4" x14ac:dyDescent="0.3">
      <c r="B4465" s="16">
        <v>4433</v>
      </c>
      <c r="C4465" s="51">
        <v>0.26633158004677643</v>
      </c>
      <c r="D4465" s="52">
        <v>5.2749885454733525E-2</v>
      </c>
    </row>
    <row r="4466" spans="2:4" x14ac:dyDescent="0.3">
      <c r="B4466" s="16">
        <v>4434</v>
      </c>
      <c r="C4466" s="51">
        <v>0.29536144307640372</v>
      </c>
      <c r="D4466" s="52">
        <v>4.6705732608236211E-2</v>
      </c>
    </row>
    <row r="4467" spans="2:4" x14ac:dyDescent="0.3">
      <c r="B4467" s="16">
        <v>4435</v>
      </c>
      <c r="C4467" s="51">
        <v>0.27000243638102961</v>
      </c>
      <c r="D4467" s="52">
        <v>5.8806352665888309E-2</v>
      </c>
    </row>
    <row r="4468" spans="2:4" x14ac:dyDescent="0.3">
      <c r="B4468" s="16">
        <v>4436</v>
      </c>
      <c r="C4468" s="51">
        <v>0.26251847980936371</v>
      </c>
      <c r="D4468" s="52">
        <v>7.1532598300616604E-2</v>
      </c>
    </row>
    <row r="4469" spans="2:4" x14ac:dyDescent="0.3">
      <c r="B4469" s="16">
        <v>4437</v>
      </c>
      <c r="C4469" s="51">
        <v>0.27126727673422962</v>
      </c>
      <c r="D4469" s="52">
        <v>4.1583178328134011E-2</v>
      </c>
    </row>
    <row r="4470" spans="2:4" x14ac:dyDescent="0.3">
      <c r="B4470" s="16">
        <v>4438</v>
      </c>
      <c r="C4470" s="51">
        <v>0.26179728835173255</v>
      </c>
      <c r="D4470" s="52">
        <v>3.2468602334585601E-2</v>
      </c>
    </row>
    <row r="4471" spans="2:4" x14ac:dyDescent="0.3">
      <c r="B4471" s="16">
        <v>4439</v>
      </c>
      <c r="C4471" s="51">
        <v>0.24664413055063666</v>
      </c>
      <c r="D4471" s="52">
        <v>3.0001922026240427E-2</v>
      </c>
    </row>
    <row r="4472" spans="2:4" x14ac:dyDescent="0.3">
      <c r="B4472" s="16">
        <v>4440</v>
      </c>
      <c r="C4472" s="51">
        <v>0.27940978882319134</v>
      </c>
      <c r="D4472" s="52">
        <v>3.4562674668598185E-2</v>
      </c>
    </row>
    <row r="4473" spans="2:4" x14ac:dyDescent="0.3">
      <c r="B4473" s="16">
        <v>4441</v>
      </c>
      <c r="C4473" s="51">
        <v>0.25656272174214889</v>
      </c>
      <c r="D4473" s="52">
        <v>4.9828399240194679E-2</v>
      </c>
    </row>
    <row r="4474" spans="2:4" x14ac:dyDescent="0.3">
      <c r="B4474" s="16">
        <v>4442</v>
      </c>
      <c r="C4474" s="51">
        <v>0.2560626837265878</v>
      </c>
      <c r="D4474" s="52">
        <v>1.9134245810714684E-2</v>
      </c>
    </row>
    <row r="4475" spans="2:4" x14ac:dyDescent="0.3">
      <c r="B4475" s="16">
        <v>4443</v>
      </c>
      <c r="C4475" s="51">
        <v>0.26676295955582408</v>
      </c>
      <c r="D4475" s="52">
        <v>2.5815433807611685E-2</v>
      </c>
    </row>
    <row r="4476" spans="2:4" x14ac:dyDescent="0.3">
      <c r="B4476" s="16">
        <v>4444</v>
      </c>
      <c r="C4476" s="51">
        <v>0.24634924238589698</v>
      </c>
      <c r="D4476" s="52">
        <v>2.7718428426495145E-2</v>
      </c>
    </row>
    <row r="4477" spans="2:4" x14ac:dyDescent="0.3">
      <c r="B4477" s="16">
        <v>4445</v>
      </c>
      <c r="C4477" s="51">
        <v>0.26856809873237614</v>
      </c>
      <c r="D4477" s="52">
        <v>2.1554081986845119E-2</v>
      </c>
    </row>
    <row r="4478" spans="2:4" x14ac:dyDescent="0.3">
      <c r="B4478" s="16">
        <v>4446</v>
      </c>
      <c r="C4478" s="51">
        <v>0.27493148061755535</v>
      </c>
      <c r="D4478" s="52">
        <v>2.6160471831981315E-2</v>
      </c>
    </row>
    <row r="4479" spans="2:4" x14ac:dyDescent="0.3">
      <c r="B4479" s="16">
        <v>4447</v>
      </c>
      <c r="C4479" s="51">
        <v>0.28478014603156659</v>
      </c>
      <c r="D4479" s="52">
        <v>2.5580500318459484E-2</v>
      </c>
    </row>
    <row r="4480" spans="2:4" x14ac:dyDescent="0.3">
      <c r="B4480" s="16">
        <v>4448</v>
      </c>
      <c r="C4480" s="51">
        <v>0.28156179853512825</v>
      </c>
      <c r="D4480" s="52">
        <v>5.1107869877649481E-2</v>
      </c>
    </row>
    <row r="4481" spans="2:4" x14ac:dyDescent="0.3">
      <c r="B4481" s="16">
        <v>4449</v>
      </c>
      <c r="C4481" s="51">
        <v>0.28483405733368478</v>
      </c>
      <c r="D4481" s="52">
        <v>5.0555531201008683E-2</v>
      </c>
    </row>
    <row r="4482" spans="2:4" x14ac:dyDescent="0.3">
      <c r="B4482" s="16">
        <v>4450</v>
      </c>
      <c r="C4482" s="51">
        <v>0.28059959151328556</v>
      </c>
      <c r="D4482" s="52">
        <v>3.3153877529811998E-2</v>
      </c>
    </row>
    <row r="4483" spans="2:4" x14ac:dyDescent="0.3">
      <c r="B4483" s="16">
        <v>4451</v>
      </c>
      <c r="C4483" s="51">
        <v>0.26621132340578746</v>
      </c>
      <c r="D4483" s="52">
        <v>3.3122719812062912E-2</v>
      </c>
    </row>
    <row r="4484" spans="2:4" x14ac:dyDescent="0.3">
      <c r="B4484" s="16">
        <v>4452</v>
      </c>
      <c r="C4484" s="51">
        <v>0.28449908624353604</v>
      </c>
      <c r="D4484" s="52">
        <v>6.6655283705599699E-2</v>
      </c>
    </row>
    <row r="4485" spans="2:4" x14ac:dyDescent="0.3">
      <c r="B4485" s="16">
        <v>4453</v>
      </c>
      <c r="C4485" s="51">
        <v>0.25286477277658137</v>
      </c>
      <c r="D4485" s="52">
        <v>9.5010596175272452E-2</v>
      </c>
    </row>
    <row r="4486" spans="2:4" x14ac:dyDescent="0.3">
      <c r="B4486" s="16">
        <v>4454</v>
      </c>
      <c r="C4486" s="51">
        <v>0.26225430417022094</v>
      </c>
      <c r="D4486" s="52">
        <v>7.0813236022472928E-2</v>
      </c>
    </row>
    <row r="4487" spans="2:4" x14ac:dyDescent="0.3">
      <c r="B4487" s="16">
        <v>4455</v>
      </c>
      <c r="C4487" s="51">
        <v>0.26881714659558548</v>
      </c>
      <c r="D4487" s="52">
        <v>2.1874454629328216E-2</v>
      </c>
    </row>
    <row r="4488" spans="2:4" x14ac:dyDescent="0.3">
      <c r="B4488" s="16">
        <v>4456</v>
      </c>
      <c r="C4488" s="51">
        <v>0.28109780162807257</v>
      </c>
      <c r="D4488" s="52">
        <v>6.1688660039798136E-2</v>
      </c>
    </row>
    <row r="4489" spans="2:4" x14ac:dyDescent="0.3">
      <c r="B4489" s="16">
        <v>4457</v>
      </c>
      <c r="C4489" s="51">
        <v>0.25642345415902107</v>
      </c>
      <c r="D4489" s="52">
        <v>6.9832882037881461E-2</v>
      </c>
    </row>
    <row r="4490" spans="2:4" x14ac:dyDescent="0.3">
      <c r="B4490" s="16">
        <v>4458</v>
      </c>
      <c r="C4490" s="51">
        <v>0.2698359214694408</v>
      </c>
      <c r="D4490" s="52">
        <v>-4.3601219888839242E-3</v>
      </c>
    </row>
    <row r="4491" spans="2:4" x14ac:dyDescent="0.3">
      <c r="B4491" s="16">
        <v>4459</v>
      </c>
      <c r="C4491" s="51">
        <v>0.24239341264126968</v>
      </c>
      <c r="D4491" s="52">
        <v>3.6913842352186158E-2</v>
      </c>
    </row>
    <row r="4492" spans="2:4" x14ac:dyDescent="0.3">
      <c r="B4492" s="16">
        <v>4460</v>
      </c>
      <c r="C4492" s="51">
        <v>0.27895298533356427</v>
      </c>
      <c r="D4492" s="52">
        <v>1.054972841382245E-2</v>
      </c>
    </row>
    <row r="4493" spans="2:4" x14ac:dyDescent="0.3">
      <c r="B4493" s="16">
        <v>4461</v>
      </c>
      <c r="C4493" s="51">
        <v>0.27958471956662673</v>
      </c>
      <c r="D4493" s="52">
        <v>4.8443221944084826E-2</v>
      </c>
    </row>
    <row r="4494" spans="2:4" x14ac:dyDescent="0.3">
      <c r="B4494" s="16">
        <v>4462</v>
      </c>
      <c r="C4494" s="51">
        <v>0.27744632541916536</v>
      </c>
      <c r="D4494" s="52">
        <v>5.8388933272447319E-2</v>
      </c>
    </row>
    <row r="4495" spans="2:4" x14ac:dyDescent="0.3">
      <c r="B4495" s="16">
        <v>4463</v>
      </c>
      <c r="C4495" s="51">
        <v>0.26420620771970976</v>
      </c>
      <c r="D4495" s="52">
        <v>3.411300080860874E-2</v>
      </c>
    </row>
    <row r="4496" spans="2:4" x14ac:dyDescent="0.3">
      <c r="B4496" s="16">
        <v>4464</v>
      </c>
      <c r="C4496" s="51">
        <v>0.26897888090950217</v>
      </c>
      <c r="D4496" s="52">
        <v>-3.4570810929350874E-3</v>
      </c>
    </row>
    <row r="4497" spans="2:4" x14ac:dyDescent="0.3">
      <c r="B4497" s="16">
        <v>4465</v>
      </c>
      <c r="C4497" s="51">
        <v>0.25699190616023682</v>
      </c>
      <c r="D4497" s="52">
        <v>6.3774596245466206E-2</v>
      </c>
    </row>
    <row r="4498" spans="2:4" x14ac:dyDescent="0.3">
      <c r="B4498" s="16">
        <v>4466</v>
      </c>
      <c r="C4498" s="51">
        <v>0.26659642013862539</v>
      </c>
      <c r="D4498" s="52">
        <v>8.9169241793888021E-2</v>
      </c>
    </row>
    <row r="4499" spans="2:4" x14ac:dyDescent="0.3">
      <c r="B4499" s="16">
        <v>4467</v>
      </c>
      <c r="C4499" s="51">
        <v>0.24827006642992983</v>
      </c>
      <c r="D4499" s="52">
        <v>5.4728143844392854E-2</v>
      </c>
    </row>
    <row r="4500" spans="2:4" x14ac:dyDescent="0.3">
      <c r="B4500" s="16">
        <v>4468</v>
      </c>
      <c r="C4500" s="51">
        <v>0.25609661747215356</v>
      </c>
      <c r="D4500" s="52">
        <v>7.1854778163252753E-2</v>
      </c>
    </row>
    <row r="4501" spans="2:4" x14ac:dyDescent="0.3">
      <c r="B4501" s="16">
        <v>4469</v>
      </c>
      <c r="C4501" s="51">
        <v>0.2624100383547876</v>
      </c>
      <c r="D4501" s="52">
        <v>2.885498456840643E-2</v>
      </c>
    </row>
    <row r="4502" spans="2:4" x14ac:dyDescent="0.3">
      <c r="B4502" s="16">
        <v>4470</v>
      </c>
      <c r="C4502" s="51">
        <v>0.29043019198829767</v>
      </c>
      <c r="D4502" s="52">
        <v>5.3548992226498011E-2</v>
      </c>
    </row>
    <row r="4503" spans="2:4" x14ac:dyDescent="0.3">
      <c r="B4503" s="16">
        <v>4471</v>
      </c>
      <c r="C4503" s="51">
        <v>0.27515267815596522</v>
      </c>
      <c r="D4503" s="52">
        <v>5.8398717882279072E-2</v>
      </c>
    </row>
    <row r="4504" spans="2:4" x14ac:dyDescent="0.3">
      <c r="B4504" s="16">
        <v>4472</v>
      </c>
      <c r="C4504" s="51">
        <v>0.25091559209968289</v>
      </c>
      <c r="D4504" s="52">
        <v>6.388650123587894E-2</v>
      </c>
    </row>
    <row r="4505" spans="2:4" x14ac:dyDescent="0.3">
      <c r="B4505" s="16">
        <v>4473</v>
      </c>
      <c r="C4505" s="51">
        <v>0.28712105704272656</v>
      </c>
      <c r="D4505" s="52">
        <v>7.6085817022378682E-2</v>
      </c>
    </row>
    <row r="4506" spans="2:4" x14ac:dyDescent="0.3">
      <c r="B4506" s="16">
        <v>4474</v>
      </c>
      <c r="C4506" s="51">
        <v>0.2498001067034783</v>
      </c>
      <c r="D4506" s="52">
        <v>4.4238487180021886E-2</v>
      </c>
    </row>
    <row r="4507" spans="2:4" x14ac:dyDescent="0.3">
      <c r="B4507" s="16">
        <v>4475</v>
      </c>
      <c r="C4507" s="51">
        <v>0.2627434903175257</v>
      </c>
      <c r="D4507" s="52">
        <v>7.3493149938684582E-2</v>
      </c>
    </row>
    <row r="4508" spans="2:4" x14ac:dyDescent="0.3">
      <c r="B4508" s="16">
        <v>4476</v>
      </c>
      <c r="C4508" s="51">
        <v>0.25588626047090157</v>
      </c>
      <c r="D4508" s="52">
        <v>6.0478726162840599E-2</v>
      </c>
    </row>
    <row r="4509" spans="2:4" x14ac:dyDescent="0.3">
      <c r="B4509" s="16">
        <v>4477</v>
      </c>
      <c r="C4509" s="51">
        <v>0.2573811806825404</v>
      </c>
      <c r="D4509" s="52">
        <v>3.3484939899257896E-2</v>
      </c>
    </row>
    <row r="4510" spans="2:4" x14ac:dyDescent="0.3">
      <c r="B4510" s="16">
        <v>4478</v>
      </c>
      <c r="C4510" s="51">
        <v>0.26498533038444588</v>
      </c>
      <c r="D4510" s="52">
        <v>5.0115533733919165E-2</v>
      </c>
    </row>
    <row r="4511" spans="2:4" x14ac:dyDescent="0.3">
      <c r="B4511" s="16">
        <v>4479</v>
      </c>
      <c r="C4511" s="51">
        <v>0.27926315604608831</v>
      </c>
      <c r="D4511" s="52">
        <v>5.9978126318097173E-2</v>
      </c>
    </row>
    <row r="4512" spans="2:4" x14ac:dyDescent="0.3">
      <c r="B4512" s="16">
        <v>4480</v>
      </c>
      <c r="C4512" s="51">
        <v>0.26223260839478152</v>
      </c>
      <c r="D4512" s="52">
        <v>8.0409982507938141E-2</v>
      </c>
    </row>
    <row r="4513" spans="2:4" x14ac:dyDescent="0.3">
      <c r="B4513" s="16">
        <v>4481</v>
      </c>
      <c r="C4513" s="51">
        <v>0.2553758309274593</v>
      </c>
      <c r="D4513" s="52">
        <v>6.4592490234137129E-2</v>
      </c>
    </row>
    <row r="4514" spans="2:4" x14ac:dyDescent="0.3">
      <c r="B4514" s="16">
        <v>4482</v>
      </c>
      <c r="C4514" s="51">
        <v>0.25423953946907829</v>
      </c>
      <c r="D4514" s="52">
        <v>3.461611511380739E-2</v>
      </c>
    </row>
    <row r="4515" spans="2:4" x14ac:dyDescent="0.3">
      <c r="B4515" s="16">
        <v>4483</v>
      </c>
      <c r="C4515" s="51">
        <v>0.25768019580045676</v>
      </c>
      <c r="D4515" s="52">
        <v>5.5835058805566953E-2</v>
      </c>
    </row>
    <row r="4516" spans="2:4" x14ac:dyDescent="0.3">
      <c r="B4516" s="16">
        <v>4484</v>
      </c>
      <c r="C4516" s="51">
        <v>0.2669533382072804</v>
      </c>
      <c r="D4516" s="52">
        <v>6.968499351040363E-3</v>
      </c>
    </row>
    <row r="4517" spans="2:4" x14ac:dyDescent="0.3">
      <c r="B4517" s="16">
        <v>4485</v>
      </c>
      <c r="C4517" s="51">
        <v>0.27828249438204078</v>
      </c>
      <c r="D4517" s="52">
        <v>5.6372710135124932E-2</v>
      </c>
    </row>
    <row r="4518" spans="2:4" x14ac:dyDescent="0.3">
      <c r="B4518" s="16">
        <v>4486</v>
      </c>
      <c r="C4518" s="51">
        <v>0.25960714371561583</v>
      </c>
      <c r="D4518" s="52">
        <v>7.1485793593200134E-2</v>
      </c>
    </row>
    <row r="4519" spans="2:4" x14ac:dyDescent="0.3">
      <c r="B4519" s="16">
        <v>4487</v>
      </c>
      <c r="C4519" s="51">
        <v>0.26955148958158448</v>
      </c>
      <c r="D4519" s="52">
        <v>2.5171717883472888E-2</v>
      </c>
    </row>
    <row r="4520" spans="2:4" x14ac:dyDescent="0.3">
      <c r="B4520" s="16">
        <v>4488</v>
      </c>
      <c r="C4520" s="51">
        <v>0.25456881109210727</v>
      </c>
      <c r="D4520" s="52">
        <v>5.775532800696366E-2</v>
      </c>
    </row>
    <row r="4521" spans="2:4" x14ac:dyDescent="0.3">
      <c r="B4521" s="16">
        <v>4489</v>
      </c>
      <c r="C4521" s="51">
        <v>0.27465934318813423</v>
      </c>
      <c r="D4521" s="52">
        <v>4.8825077142690174E-2</v>
      </c>
    </row>
    <row r="4522" spans="2:4" x14ac:dyDescent="0.3">
      <c r="B4522" s="16">
        <v>4490</v>
      </c>
      <c r="C4522" s="51">
        <v>0.26429204270139639</v>
      </c>
      <c r="D4522" s="52">
        <v>4.4850027578555239E-2</v>
      </c>
    </row>
    <row r="4523" spans="2:4" x14ac:dyDescent="0.3">
      <c r="B4523" s="16">
        <v>4491</v>
      </c>
      <c r="C4523" s="51">
        <v>0.25123606413192395</v>
      </c>
      <c r="D4523" s="52">
        <v>8.723451062632423E-2</v>
      </c>
    </row>
    <row r="4524" spans="2:4" x14ac:dyDescent="0.3">
      <c r="B4524" s="16">
        <v>4492</v>
      </c>
      <c r="C4524" s="51">
        <v>0.25693777521959377</v>
      </c>
      <c r="D4524" s="52">
        <v>8.588658433574764E-2</v>
      </c>
    </row>
    <row r="4525" spans="2:4" x14ac:dyDescent="0.3">
      <c r="B4525" s="16">
        <v>4493</v>
      </c>
      <c r="C4525" s="51">
        <v>0.24839609787410213</v>
      </c>
      <c r="D4525" s="52">
        <v>2.8668682057012604E-2</v>
      </c>
    </row>
    <row r="4526" spans="2:4" x14ac:dyDescent="0.3">
      <c r="B4526" s="16">
        <v>4494</v>
      </c>
      <c r="C4526" s="51">
        <v>0.27408173692749954</v>
      </c>
      <c r="D4526" s="52">
        <v>6.2641261670786028E-2</v>
      </c>
    </row>
    <row r="4527" spans="2:4" x14ac:dyDescent="0.3">
      <c r="B4527" s="16">
        <v>4495</v>
      </c>
      <c r="C4527" s="51">
        <v>0.25660613679220412</v>
      </c>
      <c r="D4527" s="52">
        <v>6.2399272173657948E-2</v>
      </c>
    </row>
    <row r="4528" spans="2:4" x14ac:dyDescent="0.3">
      <c r="B4528" s="16">
        <v>4496</v>
      </c>
      <c r="C4528" s="51">
        <v>0.28090254522321195</v>
      </c>
      <c r="D4528" s="52">
        <v>0.10340798911511981</v>
      </c>
    </row>
    <row r="4529" spans="2:4" x14ac:dyDescent="0.3">
      <c r="B4529" s="16">
        <v>4497</v>
      </c>
      <c r="C4529" s="51">
        <v>0.25385157290453891</v>
      </c>
      <c r="D4529" s="52">
        <v>6.3750082966842203E-2</v>
      </c>
    </row>
    <row r="4530" spans="2:4" x14ac:dyDescent="0.3">
      <c r="B4530" s="16">
        <v>4498</v>
      </c>
      <c r="C4530" s="51">
        <v>0.27276343992942942</v>
      </c>
      <c r="D4530" s="52">
        <v>3.8965934990031592E-2</v>
      </c>
    </row>
    <row r="4531" spans="2:4" x14ac:dyDescent="0.3">
      <c r="B4531" s="16">
        <v>4499</v>
      </c>
      <c r="C4531" s="51">
        <v>0.29495249619598696</v>
      </c>
      <c r="D4531" s="52">
        <v>3.0940122367789681E-2</v>
      </c>
    </row>
    <row r="4532" spans="2:4" x14ac:dyDescent="0.3">
      <c r="B4532" s="16">
        <v>4500</v>
      </c>
      <c r="C4532" s="51">
        <v>0.2644737038639981</v>
      </c>
      <c r="D4532" s="52">
        <v>0.10410409600540221</v>
      </c>
    </row>
    <row r="4533" spans="2:4" x14ac:dyDescent="0.3">
      <c r="B4533" s="16">
        <v>4501</v>
      </c>
      <c r="C4533" s="51">
        <v>0.26670105606637917</v>
      </c>
      <c r="D4533" s="52">
        <v>8.1382376361816916E-2</v>
      </c>
    </row>
    <row r="4534" spans="2:4" x14ac:dyDescent="0.3">
      <c r="B4534" s="16">
        <v>4502</v>
      </c>
      <c r="C4534" s="51">
        <v>0.25805836078518646</v>
      </c>
      <c r="D4534" s="52">
        <v>4.6157896843735724E-2</v>
      </c>
    </row>
    <row r="4535" spans="2:4" x14ac:dyDescent="0.3">
      <c r="B4535" s="16">
        <v>4503</v>
      </c>
      <c r="C4535" s="51">
        <v>0.25545817751151023</v>
      </c>
      <c r="D4535" s="52">
        <v>8.5799804485820613E-2</v>
      </c>
    </row>
    <row r="4536" spans="2:4" x14ac:dyDescent="0.3">
      <c r="B4536" s="16">
        <v>4504</v>
      </c>
      <c r="C4536" s="51">
        <v>0.25823942195874561</v>
      </c>
      <c r="D4536" s="52">
        <v>6.3341186487176057E-2</v>
      </c>
    </row>
    <row r="4537" spans="2:4" x14ac:dyDescent="0.3">
      <c r="B4537" s="16">
        <v>4505</v>
      </c>
      <c r="C4537" s="51">
        <v>0.29063540953681338</v>
      </c>
      <c r="D4537" s="52">
        <v>3.0260454612088587E-2</v>
      </c>
    </row>
    <row r="4538" spans="2:4" x14ac:dyDescent="0.3">
      <c r="B4538" s="16">
        <v>4506</v>
      </c>
      <c r="C4538" s="51">
        <v>0.25946905553455296</v>
      </c>
      <c r="D4538" s="52">
        <v>4.9183989994037294E-2</v>
      </c>
    </row>
    <row r="4539" spans="2:4" x14ac:dyDescent="0.3">
      <c r="B4539" s="16">
        <v>4507</v>
      </c>
      <c r="C4539" s="51">
        <v>0.25542557371874841</v>
      </c>
      <c r="D4539" s="52">
        <v>7.3585193972802845E-2</v>
      </c>
    </row>
    <row r="4540" spans="2:4" x14ac:dyDescent="0.3">
      <c r="B4540" s="16">
        <v>4508</v>
      </c>
      <c r="C4540" s="51">
        <v>0.24667005353687602</v>
      </c>
      <c r="D4540" s="52">
        <v>7.2066245532042356E-2</v>
      </c>
    </row>
    <row r="4541" spans="2:4" x14ac:dyDescent="0.3">
      <c r="B4541" s="16">
        <v>4509</v>
      </c>
      <c r="C4541" s="51">
        <v>0.29315919703668558</v>
      </c>
      <c r="D4541" s="52">
        <v>2.8232899236463715E-2</v>
      </c>
    </row>
    <row r="4542" spans="2:4" x14ac:dyDescent="0.3">
      <c r="B4542" s="16">
        <v>4510</v>
      </c>
      <c r="C4542" s="51">
        <v>0.27366023757026686</v>
      </c>
      <c r="D4542" s="52">
        <v>6.7228297419712493E-2</v>
      </c>
    </row>
    <row r="4543" spans="2:4" x14ac:dyDescent="0.3">
      <c r="B4543" s="16">
        <v>4511</v>
      </c>
      <c r="C4543" s="51">
        <v>0.25222231226593561</v>
      </c>
      <c r="D4543" s="52">
        <v>3.370062270765626E-2</v>
      </c>
    </row>
    <row r="4544" spans="2:4" x14ac:dyDescent="0.3">
      <c r="B4544" s="16">
        <v>4512</v>
      </c>
      <c r="C4544" s="51">
        <v>0.25715143145148006</v>
      </c>
      <c r="D4544" s="52">
        <v>3.9303419449733187E-2</v>
      </c>
    </row>
    <row r="4545" spans="2:4" x14ac:dyDescent="0.3">
      <c r="B4545" s="16">
        <v>4513</v>
      </c>
      <c r="C4545" s="51">
        <v>0.25477276658070003</v>
      </c>
      <c r="D4545" s="52">
        <v>7.2946469571840658E-2</v>
      </c>
    </row>
    <row r="4546" spans="2:4" x14ac:dyDescent="0.3">
      <c r="B4546" s="16">
        <v>4514</v>
      </c>
      <c r="C4546" s="51">
        <v>0.27391480133415336</v>
      </c>
      <c r="D4546" s="52">
        <v>0.11009341824964979</v>
      </c>
    </row>
    <row r="4547" spans="2:4" x14ac:dyDescent="0.3">
      <c r="B4547" s="16">
        <v>4515</v>
      </c>
      <c r="C4547" s="51">
        <v>0.26137969315091292</v>
      </c>
      <c r="D4547" s="52">
        <v>5.7258521087273348E-2</v>
      </c>
    </row>
    <row r="4548" spans="2:4" x14ac:dyDescent="0.3">
      <c r="B4548" s="16">
        <v>4516</v>
      </c>
      <c r="C4548" s="51">
        <v>0.26218880360110636</v>
      </c>
      <c r="D4548" s="52">
        <v>6.3927085351447269E-2</v>
      </c>
    </row>
    <row r="4549" spans="2:4" x14ac:dyDescent="0.3">
      <c r="B4549" s="16">
        <v>4517</v>
      </c>
      <c r="C4549" s="51">
        <v>0.26452675131251713</v>
      </c>
      <c r="D4549" s="52">
        <v>3.5077957701072374E-2</v>
      </c>
    </row>
    <row r="4550" spans="2:4" x14ac:dyDescent="0.3">
      <c r="B4550" s="16">
        <v>4518</v>
      </c>
      <c r="C4550" s="51">
        <v>0.25377342080876514</v>
      </c>
      <c r="D4550" s="52">
        <v>7.8074964698455221E-2</v>
      </c>
    </row>
    <row r="4551" spans="2:4" x14ac:dyDescent="0.3">
      <c r="B4551" s="16">
        <v>4519</v>
      </c>
      <c r="C4551" s="51">
        <v>0.28055035189633992</v>
      </c>
      <c r="D4551" s="52">
        <v>4.096772923521029E-2</v>
      </c>
    </row>
    <row r="4552" spans="2:4" x14ac:dyDescent="0.3">
      <c r="B4552" s="16">
        <v>4520</v>
      </c>
      <c r="C4552" s="51">
        <v>0.28971580136091413</v>
      </c>
      <c r="D4552" s="52">
        <v>3.6701228139624717E-2</v>
      </c>
    </row>
    <row r="4553" spans="2:4" x14ac:dyDescent="0.3">
      <c r="B4553" s="16">
        <v>4521</v>
      </c>
      <c r="C4553" s="51">
        <v>0.26049203085747896</v>
      </c>
      <c r="D4553" s="52">
        <v>6.0358716065358461E-2</v>
      </c>
    </row>
    <row r="4554" spans="2:4" x14ac:dyDescent="0.3">
      <c r="B4554" s="16">
        <v>4522</v>
      </c>
      <c r="C4554" s="51">
        <v>0.26173616027796642</v>
      </c>
      <c r="D4554" s="52">
        <v>5.3273006473720373E-2</v>
      </c>
    </row>
    <row r="4555" spans="2:4" x14ac:dyDescent="0.3">
      <c r="B4555" s="16">
        <v>4523</v>
      </c>
      <c r="C4555" s="51">
        <v>0.25667683280611292</v>
      </c>
      <c r="D4555" s="52">
        <v>5.0278490565080575E-2</v>
      </c>
    </row>
    <row r="4556" spans="2:4" x14ac:dyDescent="0.3">
      <c r="B4556" s="16">
        <v>4524</v>
      </c>
      <c r="C4556" s="51">
        <v>0.27409445392243542</v>
      </c>
      <c r="D4556" s="52">
        <v>7.6351680064870558E-2</v>
      </c>
    </row>
    <row r="4557" spans="2:4" x14ac:dyDescent="0.3">
      <c r="B4557" s="16">
        <v>4525</v>
      </c>
      <c r="C4557" s="51">
        <v>0.27586146705744508</v>
      </c>
      <c r="D4557" s="52">
        <v>5.1123655409272523E-2</v>
      </c>
    </row>
    <row r="4558" spans="2:4" x14ac:dyDescent="0.3">
      <c r="B4558" s="16">
        <v>4526</v>
      </c>
      <c r="C4558" s="51">
        <v>0.2681658953253252</v>
      </c>
      <c r="D4558" s="52">
        <v>6.9782306787823517E-2</v>
      </c>
    </row>
    <row r="4559" spans="2:4" x14ac:dyDescent="0.3">
      <c r="B4559" s="16">
        <v>4527</v>
      </c>
      <c r="C4559" s="51">
        <v>0.2648090014236264</v>
      </c>
      <c r="D4559" s="52">
        <v>7.6080331396669768E-2</v>
      </c>
    </row>
    <row r="4560" spans="2:4" x14ac:dyDescent="0.3">
      <c r="B4560" s="16">
        <v>4528</v>
      </c>
      <c r="C4560" s="51">
        <v>0.26086378247840103</v>
      </c>
      <c r="D4560" s="52">
        <v>4.0158245575382667E-2</v>
      </c>
    </row>
    <row r="4561" spans="2:4" x14ac:dyDescent="0.3">
      <c r="B4561" s="16">
        <v>4529</v>
      </c>
      <c r="C4561" s="51">
        <v>0.27612009161852058</v>
      </c>
      <c r="D4561" s="52">
        <v>6.3848879263020658E-2</v>
      </c>
    </row>
    <row r="4562" spans="2:4" x14ac:dyDescent="0.3">
      <c r="B4562" s="16">
        <v>4530</v>
      </c>
      <c r="C4562" s="51">
        <v>0.27521296440236226</v>
      </c>
      <c r="D4562" s="52">
        <v>2.5303142034144546E-2</v>
      </c>
    </row>
    <row r="4563" spans="2:4" x14ac:dyDescent="0.3">
      <c r="B4563" s="16">
        <v>4531</v>
      </c>
      <c r="C4563" s="51">
        <v>0.26989001799378731</v>
      </c>
      <c r="D4563" s="52">
        <v>6.9828839436941043E-2</v>
      </c>
    </row>
    <row r="4564" spans="2:4" x14ac:dyDescent="0.3">
      <c r="B4564" s="16">
        <v>4532</v>
      </c>
      <c r="C4564" s="51">
        <v>0.2827761929360012</v>
      </c>
      <c r="D4564" s="52">
        <v>5.5184149864960022E-2</v>
      </c>
    </row>
    <row r="4565" spans="2:4" x14ac:dyDescent="0.3">
      <c r="B4565" s="16">
        <v>4533</v>
      </c>
      <c r="C4565" s="51">
        <v>0.26863485874880516</v>
      </c>
      <c r="D4565" s="52">
        <v>4.1434971893550311E-2</v>
      </c>
    </row>
    <row r="4566" spans="2:4" x14ac:dyDescent="0.3">
      <c r="B4566" s="16">
        <v>4534</v>
      </c>
      <c r="C4566" s="51">
        <v>0.25541827162556074</v>
      </c>
      <c r="D4566" s="52">
        <v>3.4906625598277355E-2</v>
      </c>
    </row>
    <row r="4567" spans="2:4" x14ac:dyDescent="0.3">
      <c r="B4567" s="16">
        <v>4535</v>
      </c>
      <c r="C4567" s="51">
        <v>0.27057155325226967</v>
      </c>
      <c r="D4567" s="52">
        <v>6.6843933046534215E-2</v>
      </c>
    </row>
    <row r="4568" spans="2:4" x14ac:dyDescent="0.3">
      <c r="B4568" s="16">
        <v>4536</v>
      </c>
      <c r="C4568" s="51">
        <v>0.27623751233015847</v>
      </c>
      <c r="D4568" s="52">
        <v>-3.1230547787524168E-3</v>
      </c>
    </row>
    <row r="4569" spans="2:4" x14ac:dyDescent="0.3">
      <c r="B4569" s="16">
        <v>4537</v>
      </c>
      <c r="C4569" s="51">
        <v>0.26293053824516954</v>
      </c>
      <c r="D4569" s="52">
        <v>1.8172922954303908E-2</v>
      </c>
    </row>
    <row r="4570" spans="2:4" x14ac:dyDescent="0.3">
      <c r="B4570" s="16">
        <v>4538</v>
      </c>
      <c r="C4570" s="51">
        <v>0.25837318542227844</v>
      </c>
      <c r="D4570" s="52">
        <v>7.4961329934031873E-2</v>
      </c>
    </row>
    <row r="4571" spans="2:4" x14ac:dyDescent="0.3">
      <c r="B4571" s="16">
        <v>4539</v>
      </c>
      <c r="C4571" s="51">
        <v>0.24938132799787738</v>
      </c>
      <c r="D4571" s="52">
        <v>5.5201136266150169E-2</v>
      </c>
    </row>
    <row r="4572" spans="2:4" x14ac:dyDescent="0.3">
      <c r="B4572" s="16">
        <v>4540</v>
      </c>
      <c r="C4572" s="51">
        <v>0.2776643319576822</v>
      </c>
      <c r="D4572" s="52">
        <v>6.7917130575001497E-2</v>
      </c>
    </row>
    <row r="4573" spans="2:4" x14ac:dyDescent="0.3">
      <c r="B4573" s="16">
        <v>4541</v>
      </c>
      <c r="C4573" s="51">
        <v>0.26001271997525821</v>
      </c>
      <c r="D4573" s="52">
        <v>5.2782005905953028E-2</v>
      </c>
    </row>
    <row r="4574" spans="2:4" x14ac:dyDescent="0.3">
      <c r="B4574" s="16">
        <v>4542</v>
      </c>
      <c r="C4574" s="51">
        <v>0.26881516800459454</v>
      </c>
      <c r="D4574" s="52">
        <v>7.9852105387008696E-2</v>
      </c>
    </row>
    <row r="4575" spans="2:4" x14ac:dyDescent="0.3">
      <c r="B4575" s="16">
        <v>4543</v>
      </c>
      <c r="C4575" s="51">
        <v>0.26485537187880565</v>
      </c>
      <c r="D4575" s="52">
        <v>1.7283929818896662E-2</v>
      </c>
    </row>
    <row r="4576" spans="2:4" x14ac:dyDescent="0.3">
      <c r="B4576" s="16">
        <v>4544</v>
      </c>
      <c r="C4576" s="51">
        <v>0.27127704241996642</v>
      </c>
      <c r="D4576" s="52">
        <v>3.1776977728392636E-2</v>
      </c>
    </row>
    <row r="4577" spans="2:4" x14ac:dyDescent="0.3">
      <c r="B4577" s="16">
        <v>4545</v>
      </c>
      <c r="C4577" s="51">
        <v>0.27307142721868916</v>
      </c>
      <c r="D4577" s="52">
        <v>6.7959829207205238E-2</v>
      </c>
    </row>
    <row r="4578" spans="2:4" x14ac:dyDescent="0.3">
      <c r="B4578" s="16">
        <v>4546</v>
      </c>
      <c r="C4578" s="51">
        <v>0.27201185629775138</v>
      </c>
      <c r="D4578" s="52">
        <v>5.0294138047399281E-2</v>
      </c>
    </row>
    <row r="4579" spans="2:4" x14ac:dyDescent="0.3">
      <c r="B4579" s="16">
        <v>4547</v>
      </c>
      <c r="C4579" s="51">
        <v>0.25081267403975532</v>
      </c>
      <c r="D4579" s="52">
        <v>4.5223562371963122E-2</v>
      </c>
    </row>
    <row r="4580" spans="2:4" x14ac:dyDescent="0.3">
      <c r="B4580" s="16">
        <v>4548</v>
      </c>
      <c r="C4580" s="51">
        <v>0.28109403642748132</v>
      </c>
      <c r="D4580" s="52">
        <v>4.2775145805727284E-2</v>
      </c>
    </row>
    <row r="4581" spans="2:4" x14ac:dyDescent="0.3">
      <c r="B4581" s="16">
        <v>4549</v>
      </c>
      <c r="C4581" s="51">
        <v>0.28840230014258145</v>
      </c>
      <c r="D4581" s="52">
        <v>3.7409885544588864E-2</v>
      </c>
    </row>
    <row r="4582" spans="2:4" x14ac:dyDescent="0.3">
      <c r="B4582" s="16">
        <v>4550</v>
      </c>
      <c r="C4582" s="51">
        <v>0.27797970691803253</v>
      </c>
      <c r="D4582" s="52">
        <v>3.5072613297875491E-2</v>
      </c>
    </row>
    <row r="4583" spans="2:4" x14ac:dyDescent="0.3">
      <c r="B4583" s="16">
        <v>4551</v>
      </c>
      <c r="C4583" s="51">
        <v>0.2622740210955094</v>
      </c>
      <c r="D4583" s="52">
        <v>6.507547337779121E-2</v>
      </c>
    </row>
    <row r="4584" spans="2:4" x14ac:dyDescent="0.3">
      <c r="B4584" s="16">
        <v>4552</v>
      </c>
      <c r="C4584" s="51">
        <v>0.27276269315999763</v>
      </c>
      <c r="D4584" s="52">
        <v>5.429096499396719E-2</v>
      </c>
    </row>
    <row r="4585" spans="2:4" x14ac:dyDescent="0.3">
      <c r="B4585" s="16">
        <v>4553</v>
      </c>
      <c r="C4585" s="51">
        <v>0.28945303932251965</v>
      </c>
      <c r="D4585" s="52">
        <v>5.5609749762137756E-2</v>
      </c>
    </row>
    <row r="4586" spans="2:4" x14ac:dyDescent="0.3">
      <c r="B4586" s="16">
        <v>4554</v>
      </c>
      <c r="C4586" s="51">
        <v>0.27504671001570474</v>
      </c>
      <c r="D4586" s="52">
        <v>3.4369346123190612E-2</v>
      </c>
    </row>
    <row r="4587" spans="2:4" x14ac:dyDescent="0.3">
      <c r="B4587" s="16">
        <v>4555</v>
      </c>
      <c r="C4587" s="51">
        <v>0.281318208011541</v>
      </c>
      <c r="D4587" s="52">
        <v>3.7233002006338167E-2</v>
      </c>
    </row>
    <row r="4588" spans="2:4" x14ac:dyDescent="0.3">
      <c r="B4588" s="16">
        <v>4556</v>
      </c>
      <c r="C4588" s="51">
        <v>0.29720904154526384</v>
      </c>
      <c r="D4588" s="52">
        <v>5.8668855952966524E-2</v>
      </c>
    </row>
    <row r="4589" spans="2:4" x14ac:dyDescent="0.3">
      <c r="B4589" s="16">
        <v>4557</v>
      </c>
      <c r="C4589" s="51">
        <v>0.26240586806915733</v>
      </c>
      <c r="D4589" s="52">
        <v>6.3842133322486505E-2</v>
      </c>
    </row>
    <row r="4590" spans="2:4" x14ac:dyDescent="0.3">
      <c r="B4590" s="16">
        <v>4558</v>
      </c>
      <c r="C4590" s="51">
        <v>0.26964296496722023</v>
      </c>
      <c r="D4590" s="52">
        <v>2.2306408629600351E-2</v>
      </c>
    </row>
    <row r="4591" spans="2:4" x14ac:dyDescent="0.3">
      <c r="B4591" s="16">
        <v>4559</v>
      </c>
      <c r="C4591" s="51">
        <v>0.28658436783116054</v>
      </c>
      <c r="D4591" s="52">
        <v>6.0900152950475003E-2</v>
      </c>
    </row>
    <row r="4592" spans="2:4" x14ac:dyDescent="0.3">
      <c r="B4592" s="16">
        <v>4560</v>
      </c>
      <c r="C4592" s="51">
        <v>0.25791729220993137</v>
      </c>
      <c r="D4592" s="52">
        <v>6.7987608203687253E-2</v>
      </c>
    </row>
    <row r="4593" spans="2:4" x14ac:dyDescent="0.3">
      <c r="B4593" s="16">
        <v>4561</v>
      </c>
      <c r="C4593" s="51">
        <v>0.26420009185536469</v>
      </c>
      <c r="D4593" s="52">
        <v>3.8003173704492826E-2</v>
      </c>
    </row>
    <row r="4594" spans="2:4" x14ac:dyDescent="0.3">
      <c r="B4594" s="16">
        <v>4562</v>
      </c>
      <c r="C4594" s="51">
        <v>0.25430419673009413</v>
      </c>
      <c r="D4594" s="52">
        <v>7.6800578112065671E-2</v>
      </c>
    </row>
    <row r="4595" spans="2:4" x14ac:dyDescent="0.3">
      <c r="B4595" s="16">
        <v>4563</v>
      </c>
      <c r="C4595" s="51">
        <v>0.24755133229527185</v>
      </c>
      <c r="D4595" s="52">
        <v>4.6776332404046703E-2</v>
      </c>
    </row>
    <row r="4596" spans="2:4" x14ac:dyDescent="0.3">
      <c r="B4596" s="16">
        <v>4564</v>
      </c>
      <c r="C4596" s="51">
        <v>0.30717161578268859</v>
      </c>
      <c r="D4596" s="52">
        <v>6.2232622966275977E-2</v>
      </c>
    </row>
    <row r="4597" spans="2:4" x14ac:dyDescent="0.3">
      <c r="B4597" s="16">
        <v>4565</v>
      </c>
      <c r="C4597" s="51">
        <v>0.25203991793343966</v>
      </c>
      <c r="D4597" s="52">
        <v>7.3830406269177598E-2</v>
      </c>
    </row>
    <row r="4598" spans="2:4" x14ac:dyDescent="0.3">
      <c r="B4598" s="16">
        <v>4566</v>
      </c>
      <c r="C4598" s="51">
        <v>0.28623037356349568</v>
      </c>
      <c r="D4598" s="52">
        <v>8.0336668529101235E-2</v>
      </c>
    </row>
    <row r="4599" spans="2:4" x14ac:dyDescent="0.3">
      <c r="B4599" s="16">
        <v>4567</v>
      </c>
      <c r="C4599" s="51">
        <v>0.28476871193282244</v>
      </c>
      <c r="D4599" s="52">
        <v>8.2200347707672317E-2</v>
      </c>
    </row>
    <row r="4600" spans="2:4" x14ac:dyDescent="0.3">
      <c r="B4600" s="16">
        <v>4568</v>
      </c>
      <c r="C4600" s="51">
        <v>0.29102823156442914</v>
      </c>
      <c r="D4600" s="52">
        <v>4.5562508936967616E-2</v>
      </c>
    </row>
    <row r="4601" spans="2:4" x14ac:dyDescent="0.3">
      <c r="B4601" s="16">
        <v>4569</v>
      </c>
      <c r="C4601" s="51">
        <v>0.2597732511783345</v>
      </c>
      <c r="D4601" s="52">
        <v>9.7684038328186631E-2</v>
      </c>
    </row>
    <row r="4602" spans="2:4" x14ac:dyDescent="0.3">
      <c r="B4602" s="16">
        <v>4570</v>
      </c>
      <c r="C4602" s="51">
        <v>0.27790293624255463</v>
      </c>
      <c r="D4602" s="52">
        <v>2.4147179643875191E-2</v>
      </c>
    </row>
    <row r="4603" spans="2:4" x14ac:dyDescent="0.3">
      <c r="B4603" s="16">
        <v>4571</v>
      </c>
      <c r="C4603" s="51">
        <v>0.26864339829466277</v>
      </c>
      <c r="D4603" s="52">
        <v>7.6092595746115405E-2</v>
      </c>
    </row>
    <row r="4604" spans="2:4" x14ac:dyDescent="0.3">
      <c r="B4604" s="16">
        <v>4572</v>
      </c>
      <c r="C4604" s="51">
        <v>0.26532652322186051</v>
      </c>
      <c r="D4604" s="52">
        <v>6.5218376696343533E-2</v>
      </c>
    </row>
    <row r="4605" spans="2:4" x14ac:dyDescent="0.3">
      <c r="B4605" s="16">
        <v>4573</v>
      </c>
      <c r="C4605" s="51">
        <v>0.2657123640544341</v>
      </c>
      <c r="D4605" s="52">
        <v>4.9272656804255452E-2</v>
      </c>
    </row>
    <row r="4606" spans="2:4" x14ac:dyDescent="0.3">
      <c r="B4606" s="16">
        <v>4574</v>
      </c>
      <c r="C4606" s="51">
        <v>0.25401003110438442</v>
      </c>
      <c r="D4606" s="52">
        <v>3.6784447344708961E-2</v>
      </c>
    </row>
    <row r="4607" spans="2:4" x14ac:dyDescent="0.3">
      <c r="B4607" s="16">
        <v>4575</v>
      </c>
      <c r="C4607" s="51">
        <v>0.25358682029189455</v>
      </c>
      <c r="D4607" s="52">
        <v>2.9494173462697906E-2</v>
      </c>
    </row>
    <row r="4608" spans="2:4" x14ac:dyDescent="0.3">
      <c r="B4608" s="16">
        <v>4576</v>
      </c>
      <c r="C4608" s="51">
        <v>0.26598990379252291</v>
      </c>
      <c r="D4608" s="52">
        <v>2.0210405386166565E-2</v>
      </c>
    </row>
    <row r="4609" spans="2:4" x14ac:dyDescent="0.3">
      <c r="B4609" s="16">
        <v>4577</v>
      </c>
      <c r="C4609" s="51">
        <v>0.26115720656827895</v>
      </c>
      <c r="D4609" s="52">
        <v>5.6105308267088379E-2</v>
      </c>
    </row>
    <row r="4610" spans="2:4" x14ac:dyDescent="0.3">
      <c r="B4610" s="16">
        <v>4578</v>
      </c>
      <c r="C4610" s="51">
        <v>0.25331234702058431</v>
      </c>
      <c r="D4610" s="52">
        <v>7.5362981972696599E-2</v>
      </c>
    </row>
    <row r="4611" spans="2:4" x14ac:dyDescent="0.3">
      <c r="B4611" s="16">
        <v>4579</v>
      </c>
      <c r="C4611" s="51">
        <v>0.26201307131064794</v>
      </c>
      <c r="D4611" s="52">
        <v>5.481580682521342E-2</v>
      </c>
    </row>
    <row r="4612" spans="2:4" x14ac:dyDescent="0.3">
      <c r="B4612" s="16">
        <v>4580</v>
      </c>
      <c r="C4612" s="51">
        <v>0.26311445435984548</v>
      </c>
      <c r="D4612" s="52">
        <v>3.8191215058374098E-2</v>
      </c>
    </row>
    <row r="4613" spans="2:4" x14ac:dyDescent="0.3">
      <c r="B4613" s="16">
        <v>4581</v>
      </c>
      <c r="C4613" s="51">
        <v>0.26442178549840523</v>
      </c>
      <c r="D4613" s="52">
        <v>5.2585699980068908E-2</v>
      </c>
    </row>
    <row r="4614" spans="2:4" x14ac:dyDescent="0.3">
      <c r="B4614" s="16">
        <v>4582</v>
      </c>
      <c r="C4614" s="51">
        <v>0.28216159706508637</v>
      </c>
      <c r="D4614" s="52">
        <v>3.9547556352947946E-2</v>
      </c>
    </row>
    <row r="4615" spans="2:4" x14ac:dyDescent="0.3">
      <c r="B4615" s="16">
        <v>4583</v>
      </c>
      <c r="C4615" s="51">
        <v>0.24994397404327642</v>
      </c>
      <c r="D4615" s="52">
        <v>2.629912674790915E-2</v>
      </c>
    </row>
    <row r="4616" spans="2:4" x14ac:dyDescent="0.3">
      <c r="B4616" s="16">
        <v>4584</v>
      </c>
      <c r="C4616" s="51">
        <v>0.25210623149066164</v>
      </c>
      <c r="D4616" s="52">
        <v>5.1345257144418149E-2</v>
      </c>
    </row>
    <row r="4617" spans="2:4" x14ac:dyDescent="0.3">
      <c r="B4617" s="16">
        <v>4585</v>
      </c>
      <c r="C4617" s="51">
        <v>0.26941859738934432</v>
      </c>
      <c r="D4617" s="52">
        <v>3.3690258150672447E-2</v>
      </c>
    </row>
    <row r="4618" spans="2:4" x14ac:dyDescent="0.3">
      <c r="B4618" s="16">
        <v>4586</v>
      </c>
      <c r="C4618" s="51">
        <v>0.25761576108115503</v>
      </c>
      <c r="D4618" s="52">
        <v>9.1995306797912041E-2</v>
      </c>
    </row>
    <row r="4619" spans="2:4" x14ac:dyDescent="0.3">
      <c r="B4619" s="16">
        <v>4587</v>
      </c>
      <c r="C4619" s="51">
        <v>0.25394145240391025</v>
      </c>
      <c r="D4619" s="52">
        <v>9.7756648320263539E-2</v>
      </c>
    </row>
    <row r="4620" spans="2:4" x14ac:dyDescent="0.3">
      <c r="B4620" s="16">
        <v>4588</v>
      </c>
      <c r="C4620" s="51">
        <v>0.24770103956520603</v>
      </c>
      <c r="D4620" s="52">
        <v>4.4834018052724717E-2</v>
      </c>
    </row>
    <row r="4621" spans="2:4" x14ac:dyDescent="0.3">
      <c r="B4621" s="16">
        <v>4589</v>
      </c>
      <c r="C4621" s="51">
        <v>0.26876128765999002</v>
      </c>
      <c r="D4621" s="52">
        <v>5.381170050194372E-2</v>
      </c>
    </row>
    <row r="4622" spans="2:4" x14ac:dyDescent="0.3">
      <c r="B4622" s="16">
        <v>4590</v>
      </c>
      <c r="C4622" s="51">
        <v>0.28079602739967524</v>
      </c>
      <c r="D4622" s="52">
        <v>5.9748059195525602E-2</v>
      </c>
    </row>
    <row r="4623" spans="2:4" x14ac:dyDescent="0.3">
      <c r="B4623" s="16">
        <v>4591</v>
      </c>
      <c r="C4623" s="51">
        <v>0.26360703527002977</v>
      </c>
      <c r="D4623" s="52">
        <v>5.9053931026968848E-2</v>
      </c>
    </row>
    <row r="4624" spans="2:4" x14ac:dyDescent="0.3">
      <c r="B4624" s="16">
        <v>4592</v>
      </c>
      <c r="C4624" s="51">
        <v>0.29367055910124701</v>
      </c>
      <c r="D4624" s="52">
        <v>1.8641172125534101E-2</v>
      </c>
    </row>
    <row r="4625" spans="2:4" x14ac:dyDescent="0.3">
      <c r="B4625" s="16">
        <v>4593</v>
      </c>
      <c r="C4625" s="51">
        <v>0.24335672475047018</v>
      </c>
      <c r="D4625" s="52">
        <v>4.0037813576072709E-2</v>
      </c>
    </row>
    <row r="4626" spans="2:4" x14ac:dyDescent="0.3">
      <c r="B4626" s="16">
        <v>4594</v>
      </c>
      <c r="C4626" s="51">
        <v>0.26455285837020975</v>
      </c>
      <c r="D4626" s="52">
        <v>7.7136391012474756E-2</v>
      </c>
    </row>
    <row r="4627" spans="2:4" x14ac:dyDescent="0.3">
      <c r="B4627" s="16">
        <v>4595</v>
      </c>
      <c r="C4627" s="51">
        <v>0.25251232746234553</v>
      </c>
      <c r="D4627" s="52">
        <v>4.5905166909664709E-2</v>
      </c>
    </row>
    <row r="4628" spans="2:4" x14ac:dyDescent="0.3">
      <c r="B4628" s="16">
        <v>4596</v>
      </c>
      <c r="C4628" s="51">
        <v>0.26756803261840001</v>
      </c>
      <c r="D4628" s="52">
        <v>1.4582573417352827E-2</v>
      </c>
    </row>
    <row r="4629" spans="2:4" x14ac:dyDescent="0.3">
      <c r="B4629" s="16">
        <v>4597</v>
      </c>
      <c r="C4629" s="51">
        <v>0.25363058919014048</v>
      </c>
      <c r="D4629" s="52">
        <v>6.4337625510731522E-2</v>
      </c>
    </row>
    <row r="4630" spans="2:4" x14ac:dyDescent="0.3">
      <c r="B4630" s="16">
        <v>4598</v>
      </c>
      <c r="C4630" s="51">
        <v>0.26158840324870836</v>
      </c>
      <c r="D4630" s="52">
        <v>6.4324879309468758E-2</v>
      </c>
    </row>
    <row r="4631" spans="2:4" x14ac:dyDescent="0.3">
      <c r="B4631" s="16">
        <v>4599</v>
      </c>
      <c r="C4631" s="51">
        <v>0.25538634584811953</v>
      </c>
      <c r="D4631" s="52">
        <v>4.7235918971148094E-2</v>
      </c>
    </row>
    <row r="4632" spans="2:4" x14ac:dyDescent="0.3">
      <c r="B4632" s="16">
        <v>4600</v>
      </c>
      <c r="C4632" s="51">
        <v>0.24197254217093164</v>
      </c>
      <c r="D4632" s="52">
        <v>6.4196347313202368E-2</v>
      </c>
    </row>
    <row r="4633" spans="2:4" x14ac:dyDescent="0.3">
      <c r="B4633" s="16">
        <v>4601</v>
      </c>
      <c r="C4633" s="51">
        <v>0.26352753033926984</v>
      </c>
      <c r="D4633" s="52">
        <v>4.6678972360657475E-2</v>
      </c>
    </row>
    <row r="4634" spans="2:4" x14ac:dyDescent="0.3">
      <c r="B4634" s="16">
        <v>4602</v>
      </c>
      <c r="C4634" s="51">
        <v>0.27310496722212529</v>
      </c>
      <c r="D4634" s="52">
        <v>3.1240306895628733E-2</v>
      </c>
    </row>
    <row r="4635" spans="2:4" x14ac:dyDescent="0.3">
      <c r="B4635" s="16">
        <v>4603</v>
      </c>
      <c r="C4635" s="51">
        <v>0.28749887038954774</v>
      </c>
      <c r="D4635" s="52">
        <v>2.1003627103142908E-2</v>
      </c>
    </row>
    <row r="4636" spans="2:4" x14ac:dyDescent="0.3">
      <c r="B4636" s="16">
        <v>4604</v>
      </c>
      <c r="C4636" s="51">
        <v>0.25816869163736822</v>
      </c>
      <c r="D4636" s="52">
        <v>3.9971407944310214E-2</v>
      </c>
    </row>
    <row r="4637" spans="2:4" x14ac:dyDescent="0.3">
      <c r="B4637" s="16">
        <v>4605</v>
      </c>
      <c r="C4637" s="51">
        <v>0.27191123538092632</v>
      </c>
      <c r="D4637" s="52">
        <v>5.6299664599059683E-2</v>
      </c>
    </row>
    <row r="4638" spans="2:4" x14ac:dyDescent="0.3">
      <c r="B4638" s="16">
        <v>4606</v>
      </c>
      <c r="C4638" s="51">
        <v>0.25490102098242307</v>
      </c>
      <c r="D4638" s="52">
        <v>3.4342698841189651E-2</v>
      </c>
    </row>
    <row r="4639" spans="2:4" x14ac:dyDescent="0.3">
      <c r="B4639" s="16">
        <v>4607</v>
      </c>
      <c r="C4639" s="51">
        <v>0.26148494272043571</v>
      </c>
      <c r="D4639" s="52">
        <v>5.9398725645406096E-2</v>
      </c>
    </row>
    <row r="4640" spans="2:4" x14ac:dyDescent="0.3">
      <c r="B4640" s="16">
        <v>4608</v>
      </c>
      <c r="C4640" s="51">
        <v>0.26203512664967876</v>
      </c>
      <c r="D4640" s="52">
        <v>9.4589890037173191E-2</v>
      </c>
    </row>
    <row r="4641" spans="2:4" x14ac:dyDescent="0.3">
      <c r="B4641" s="16">
        <v>4609</v>
      </c>
      <c r="C4641" s="51">
        <v>0.25698697620411837</v>
      </c>
      <c r="D4641" s="52">
        <v>1.9202941569473324E-2</v>
      </c>
    </row>
    <row r="4642" spans="2:4" x14ac:dyDescent="0.3">
      <c r="B4642" s="16">
        <v>4610</v>
      </c>
      <c r="C4642" s="51">
        <v>0.2565118200403011</v>
      </c>
      <c r="D4642" s="52">
        <v>5.1639920376178948E-2</v>
      </c>
    </row>
    <row r="4643" spans="2:4" x14ac:dyDescent="0.3">
      <c r="B4643" s="16">
        <v>4611</v>
      </c>
      <c r="C4643" s="51">
        <v>0.26904770072128936</v>
      </c>
      <c r="D4643" s="52">
        <v>4.3829512031280882E-2</v>
      </c>
    </row>
    <row r="4644" spans="2:4" x14ac:dyDescent="0.3">
      <c r="B4644" s="16">
        <v>4612</v>
      </c>
      <c r="C4644" s="51">
        <v>0.2650741215176543</v>
      </c>
      <c r="D4644" s="52">
        <v>5.0849508155468043E-2</v>
      </c>
    </row>
    <row r="4645" spans="2:4" x14ac:dyDescent="0.3">
      <c r="B4645" s="16">
        <v>4613</v>
      </c>
      <c r="C4645" s="51">
        <v>0.27414259343083519</v>
      </c>
      <c r="D4645" s="52">
        <v>3.6892967457416853E-2</v>
      </c>
    </row>
    <row r="4646" spans="2:4" x14ac:dyDescent="0.3">
      <c r="B4646" s="16">
        <v>4614</v>
      </c>
      <c r="C4646" s="51">
        <v>0.25000677615437689</v>
      </c>
      <c r="D4646" s="52">
        <v>4.5522556216413115E-2</v>
      </c>
    </row>
    <row r="4647" spans="2:4" x14ac:dyDescent="0.3">
      <c r="B4647" s="16">
        <v>4615</v>
      </c>
      <c r="C4647" s="51">
        <v>0.26754681828784849</v>
      </c>
      <c r="D4647" s="52">
        <v>2.1207314755006874E-2</v>
      </c>
    </row>
    <row r="4648" spans="2:4" x14ac:dyDescent="0.3">
      <c r="B4648" s="16">
        <v>4616</v>
      </c>
      <c r="C4648" s="51">
        <v>0.2606973785839653</v>
      </c>
      <c r="D4648" s="52">
        <v>4.8158091753575223E-2</v>
      </c>
    </row>
    <row r="4649" spans="2:4" x14ac:dyDescent="0.3">
      <c r="B4649" s="16">
        <v>4617</v>
      </c>
      <c r="C4649" s="51">
        <v>0.2751121558588055</v>
      </c>
      <c r="D4649" s="52">
        <v>3.5186017106009521E-2</v>
      </c>
    </row>
    <row r="4650" spans="2:4" x14ac:dyDescent="0.3">
      <c r="B4650" s="16">
        <v>4618</v>
      </c>
      <c r="C4650" s="51">
        <v>0.2757920169905031</v>
      </c>
      <c r="D4650" s="52">
        <v>5.3169263386765343E-2</v>
      </c>
    </row>
    <row r="4651" spans="2:4" x14ac:dyDescent="0.3">
      <c r="B4651" s="16">
        <v>4619</v>
      </c>
      <c r="C4651" s="51">
        <v>0.27828224057375583</v>
      </c>
      <c r="D4651" s="52">
        <v>5.4975897828266528E-2</v>
      </c>
    </row>
    <row r="4652" spans="2:4" x14ac:dyDescent="0.3">
      <c r="B4652" s="16">
        <v>4620</v>
      </c>
      <c r="C4652" s="51">
        <v>0.27581682787834527</v>
      </c>
      <c r="D4652" s="52">
        <v>5.2374103061084615E-2</v>
      </c>
    </row>
    <row r="4653" spans="2:4" x14ac:dyDescent="0.3">
      <c r="B4653" s="16">
        <v>4621</v>
      </c>
      <c r="C4653" s="51">
        <v>0.25922112084503779</v>
      </c>
      <c r="D4653" s="52">
        <v>8.3043698797318363E-2</v>
      </c>
    </row>
    <row r="4654" spans="2:4" x14ac:dyDescent="0.3">
      <c r="B4654" s="16">
        <v>4622</v>
      </c>
      <c r="C4654" s="51">
        <v>0.26950707912081451</v>
      </c>
      <c r="D4654" s="52">
        <v>6.6853229177503248E-2</v>
      </c>
    </row>
    <row r="4655" spans="2:4" x14ac:dyDescent="0.3">
      <c r="B4655" s="16">
        <v>4623</v>
      </c>
      <c r="C4655" s="51">
        <v>0.26195466505963638</v>
      </c>
      <c r="D4655" s="52">
        <v>8.4234807787525456E-2</v>
      </c>
    </row>
    <row r="4656" spans="2:4" x14ac:dyDescent="0.3">
      <c r="B4656" s="16">
        <v>4624</v>
      </c>
      <c r="C4656" s="51">
        <v>0.26456916449761242</v>
      </c>
      <c r="D4656" s="52">
        <v>1.6713196848880417E-2</v>
      </c>
    </row>
    <row r="4657" spans="2:4" x14ac:dyDescent="0.3">
      <c r="B4657" s="16">
        <v>4625</v>
      </c>
      <c r="C4657" s="51">
        <v>0.25934897606574148</v>
      </c>
      <c r="D4657" s="52">
        <v>6.3076039407361562E-2</v>
      </c>
    </row>
    <row r="4658" spans="2:4" x14ac:dyDescent="0.3">
      <c r="B4658" s="16">
        <v>4626</v>
      </c>
      <c r="C4658" s="51">
        <v>0.27137601184315002</v>
      </c>
      <c r="D4658" s="52">
        <v>3.1899228996120528E-2</v>
      </c>
    </row>
    <row r="4659" spans="2:4" x14ac:dyDescent="0.3">
      <c r="B4659" s="16">
        <v>4627</v>
      </c>
      <c r="C4659" s="51">
        <v>0.27461163196989097</v>
      </c>
      <c r="D4659" s="52">
        <v>4.4127989590819462E-2</v>
      </c>
    </row>
    <row r="4660" spans="2:4" x14ac:dyDescent="0.3">
      <c r="B4660" s="16">
        <v>4628</v>
      </c>
      <c r="C4660" s="51">
        <v>0.24623692787240409</v>
      </c>
      <c r="D4660" s="52">
        <v>4.3404617454142223E-2</v>
      </c>
    </row>
    <row r="4661" spans="2:4" x14ac:dyDescent="0.3">
      <c r="B4661" s="16">
        <v>4629</v>
      </c>
      <c r="C4661" s="51">
        <v>0.27064533606410623</v>
      </c>
      <c r="D4661" s="52">
        <v>8.1915826046989312E-2</v>
      </c>
    </row>
    <row r="4662" spans="2:4" x14ac:dyDescent="0.3">
      <c r="B4662" s="16">
        <v>4630</v>
      </c>
      <c r="C4662" s="51">
        <v>0.26962739967304356</v>
      </c>
      <c r="D4662" s="52">
        <v>6.8951071261451169E-2</v>
      </c>
    </row>
    <row r="4663" spans="2:4" x14ac:dyDescent="0.3">
      <c r="B4663" s="16">
        <v>4631</v>
      </c>
      <c r="C4663" s="51">
        <v>0.26682369829272667</v>
      </c>
      <c r="D4663" s="52">
        <v>8.1339136802415904E-2</v>
      </c>
    </row>
    <row r="4664" spans="2:4" x14ac:dyDescent="0.3">
      <c r="B4664" s="16">
        <v>4632</v>
      </c>
      <c r="C4664" s="51">
        <v>0.28009666581032361</v>
      </c>
      <c r="D4664" s="52">
        <v>1.5659780206682638E-2</v>
      </c>
    </row>
    <row r="4665" spans="2:4" x14ac:dyDescent="0.3">
      <c r="B4665" s="16">
        <v>4633</v>
      </c>
      <c r="C4665" s="51">
        <v>0.28512851487514274</v>
      </c>
      <c r="D4665" s="52">
        <v>3.6573844967514556E-3</v>
      </c>
    </row>
    <row r="4666" spans="2:4" x14ac:dyDescent="0.3">
      <c r="B4666" s="16">
        <v>4634</v>
      </c>
      <c r="C4666" s="51">
        <v>0.27945015464307577</v>
      </c>
      <c r="D4666" s="52">
        <v>3.7136949682940665E-2</v>
      </c>
    </row>
    <row r="4667" spans="2:4" x14ac:dyDescent="0.3">
      <c r="B4667" s="16">
        <v>4635</v>
      </c>
      <c r="C4667" s="51">
        <v>0.26793715071748025</v>
      </c>
      <c r="D4667" s="52">
        <v>9.5188410507675396E-3</v>
      </c>
    </row>
    <row r="4668" spans="2:4" x14ac:dyDescent="0.3">
      <c r="B4668" s="16">
        <v>4636</v>
      </c>
      <c r="C4668" s="51">
        <v>0.26170175612457258</v>
      </c>
      <c r="D4668" s="52">
        <v>5.1017174635796435E-2</v>
      </c>
    </row>
    <row r="4669" spans="2:4" x14ac:dyDescent="0.3">
      <c r="B4669" s="16">
        <v>4637</v>
      </c>
      <c r="C4669" s="51">
        <v>0.26869928637668039</v>
      </c>
      <c r="D4669" s="52">
        <v>4.2983831992481028E-2</v>
      </c>
    </row>
    <row r="4670" spans="2:4" x14ac:dyDescent="0.3">
      <c r="B4670" s="16">
        <v>4638</v>
      </c>
      <c r="C4670" s="51">
        <v>0.27492237287715143</v>
      </c>
      <c r="D4670" s="52">
        <v>4.1012347422617182E-2</v>
      </c>
    </row>
    <row r="4671" spans="2:4" x14ac:dyDescent="0.3">
      <c r="B4671" s="16">
        <v>4639</v>
      </c>
      <c r="C4671" s="51">
        <v>0.25401419285143034</v>
      </c>
      <c r="D4671" s="52">
        <v>6.946054582601921E-2</v>
      </c>
    </row>
    <row r="4672" spans="2:4" x14ac:dyDescent="0.3">
      <c r="B4672" s="16">
        <v>4640</v>
      </c>
      <c r="C4672" s="51">
        <v>0.27013602895491745</v>
      </c>
      <c r="D4672" s="52">
        <v>5.4377331122616973E-2</v>
      </c>
    </row>
    <row r="4673" spans="2:4" x14ac:dyDescent="0.3">
      <c r="B4673" s="16">
        <v>4641</v>
      </c>
      <c r="C4673" s="51">
        <v>0.27121110042519642</v>
      </c>
      <c r="D4673" s="52">
        <v>7.7719152816224324E-2</v>
      </c>
    </row>
    <row r="4674" spans="2:4" x14ac:dyDescent="0.3">
      <c r="B4674" s="16">
        <v>4642</v>
      </c>
      <c r="C4674" s="51">
        <v>0.25398927122607518</v>
      </c>
      <c r="D4674" s="52">
        <v>7.1233726425413008E-2</v>
      </c>
    </row>
    <row r="4675" spans="2:4" x14ac:dyDescent="0.3">
      <c r="B4675" s="16">
        <v>4643</v>
      </c>
      <c r="C4675" s="51">
        <v>0.25681780948456823</v>
      </c>
      <c r="D4675" s="52">
        <v>4.3276978308957229E-2</v>
      </c>
    </row>
    <row r="4676" spans="2:4" x14ac:dyDescent="0.3">
      <c r="B4676" s="16">
        <v>4644</v>
      </c>
      <c r="C4676" s="51">
        <v>0.25017580084190461</v>
      </c>
      <c r="D4676" s="52">
        <v>2.8933035755866678E-2</v>
      </c>
    </row>
    <row r="4677" spans="2:4" x14ac:dyDescent="0.3">
      <c r="B4677" s="16">
        <v>4645</v>
      </c>
      <c r="C4677" s="51">
        <v>0.27174897196932291</v>
      </c>
      <c r="D4677" s="52">
        <v>7.5703603363029393E-2</v>
      </c>
    </row>
    <row r="4678" spans="2:4" x14ac:dyDescent="0.3">
      <c r="B4678" s="16">
        <v>4646</v>
      </c>
      <c r="C4678" s="51">
        <v>0.25491188351616129</v>
      </c>
      <c r="D4678" s="52">
        <v>3.0187211643727122E-2</v>
      </c>
    </row>
    <row r="4679" spans="2:4" x14ac:dyDescent="0.3">
      <c r="B4679" s="16">
        <v>4647</v>
      </c>
      <c r="C4679" s="51">
        <v>0.28001844286683225</v>
      </c>
      <c r="D4679" s="52">
        <v>4.3545021154231402E-2</v>
      </c>
    </row>
    <row r="4680" spans="2:4" x14ac:dyDescent="0.3">
      <c r="B4680" s="16">
        <v>4648</v>
      </c>
      <c r="C4680" s="51">
        <v>0.25068003182043269</v>
      </c>
      <c r="D4680" s="52">
        <v>4.1034024753523447E-2</v>
      </c>
    </row>
    <row r="4681" spans="2:4" x14ac:dyDescent="0.3">
      <c r="B4681" s="16">
        <v>4649</v>
      </c>
      <c r="C4681" s="51">
        <v>0.25635737494230265</v>
      </c>
      <c r="D4681" s="52">
        <v>8.2902749933036909E-2</v>
      </c>
    </row>
    <row r="4682" spans="2:4" x14ac:dyDescent="0.3">
      <c r="B4682" s="16">
        <v>4650</v>
      </c>
      <c r="C4682" s="51">
        <v>0.26638576770664485</v>
      </c>
      <c r="D4682" s="52">
        <v>6.2416656519497057E-2</v>
      </c>
    </row>
    <row r="4683" spans="2:4" x14ac:dyDescent="0.3">
      <c r="B4683" s="16">
        <v>4651</v>
      </c>
      <c r="C4683" s="51">
        <v>0.25291654344087505</v>
      </c>
      <c r="D4683" s="52">
        <v>8.3245501460389421E-2</v>
      </c>
    </row>
    <row r="4684" spans="2:4" x14ac:dyDescent="0.3">
      <c r="B4684" s="16">
        <v>4652</v>
      </c>
      <c r="C4684" s="51">
        <v>0.26526960715071141</v>
      </c>
      <c r="D4684" s="52">
        <v>3.2962573888522778E-2</v>
      </c>
    </row>
    <row r="4685" spans="2:4" x14ac:dyDescent="0.3">
      <c r="B4685" s="16">
        <v>4653</v>
      </c>
      <c r="C4685" s="51">
        <v>0.25526366446991605</v>
      </c>
      <c r="D4685" s="52">
        <v>1.6973017102770126E-2</v>
      </c>
    </row>
    <row r="4686" spans="2:4" x14ac:dyDescent="0.3">
      <c r="B4686" s="16">
        <v>4654</v>
      </c>
      <c r="C4686" s="51">
        <v>0.2758067867616773</v>
      </c>
      <c r="D4686" s="52">
        <v>7.3345789057612784E-2</v>
      </c>
    </row>
    <row r="4687" spans="2:4" x14ac:dyDescent="0.3">
      <c r="B4687" s="16">
        <v>4655</v>
      </c>
      <c r="C4687" s="51">
        <v>0.25918278197870098</v>
      </c>
      <c r="D4687" s="52">
        <v>-1.0926580558807131E-3</v>
      </c>
    </row>
    <row r="4688" spans="2:4" x14ac:dyDescent="0.3">
      <c r="B4688" s="16">
        <v>4656</v>
      </c>
      <c r="C4688" s="51">
        <v>0.24986713716523232</v>
      </c>
      <c r="D4688" s="52">
        <v>3.4387176230700339E-2</v>
      </c>
    </row>
    <row r="4689" spans="2:4" x14ac:dyDescent="0.3">
      <c r="B4689" s="16">
        <v>4657</v>
      </c>
      <c r="C4689" s="51">
        <v>0.25089330669631638</v>
      </c>
      <c r="D4689" s="52">
        <v>5.6883342049599855E-2</v>
      </c>
    </row>
    <row r="4690" spans="2:4" x14ac:dyDescent="0.3">
      <c r="B4690" s="16">
        <v>4658</v>
      </c>
      <c r="C4690" s="51">
        <v>0.28940250699544395</v>
      </c>
      <c r="D4690" s="52">
        <v>3.554347589198744E-2</v>
      </c>
    </row>
    <row r="4691" spans="2:4" x14ac:dyDescent="0.3">
      <c r="B4691" s="16">
        <v>4659</v>
      </c>
      <c r="C4691" s="51">
        <v>0.26328940208201979</v>
      </c>
      <c r="D4691" s="52">
        <v>3.4893326625900396E-2</v>
      </c>
    </row>
    <row r="4692" spans="2:4" x14ac:dyDescent="0.3">
      <c r="B4692" s="16">
        <v>4660</v>
      </c>
      <c r="C4692" s="51">
        <v>0.25695706847822375</v>
      </c>
      <c r="D4692" s="52">
        <v>5.7387294410679725E-2</v>
      </c>
    </row>
    <row r="4693" spans="2:4" x14ac:dyDescent="0.3">
      <c r="B4693" s="16">
        <v>4661</v>
      </c>
      <c r="C4693" s="51">
        <v>0.24893931488903664</v>
      </c>
      <c r="D4693" s="52">
        <v>4.23936457972902E-2</v>
      </c>
    </row>
    <row r="4694" spans="2:4" x14ac:dyDescent="0.3">
      <c r="B4694" s="16">
        <v>4662</v>
      </c>
      <c r="C4694" s="51">
        <v>0.28228193949242048</v>
      </c>
      <c r="D4694" s="52">
        <v>7.0515129109631244E-2</v>
      </c>
    </row>
    <row r="4695" spans="2:4" x14ac:dyDescent="0.3">
      <c r="B4695" s="16">
        <v>4663</v>
      </c>
      <c r="C4695" s="51">
        <v>0.29513669797263892</v>
      </c>
      <c r="D4695" s="52">
        <v>4.4682944860012674E-2</v>
      </c>
    </row>
    <row r="4696" spans="2:4" x14ac:dyDescent="0.3">
      <c r="B4696" s="16">
        <v>4664</v>
      </c>
      <c r="C4696" s="51">
        <v>0.26620777478707364</v>
      </c>
      <c r="D4696" s="52">
        <v>2.6605709329747779E-2</v>
      </c>
    </row>
    <row r="4697" spans="2:4" x14ac:dyDescent="0.3">
      <c r="B4697" s="16">
        <v>4665</v>
      </c>
      <c r="C4697" s="51">
        <v>0.25571948977887238</v>
      </c>
      <c r="D4697" s="52">
        <v>7.5736295058227321E-2</v>
      </c>
    </row>
    <row r="4698" spans="2:4" x14ac:dyDescent="0.3">
      <c r="B4698" s="16">
        <v>4666</v>
      </c>
      <c r="C4698" s="51">
        <v>0.27268719062782792</v>
      </c>
      <c r="D4698" s="52">
        <v>7.885515494446256E-2</v>
      </c>
    </row>
    <row r="4699" spans="2:4" x14ac:dyDescent="0.3">
      <c r="B4699" s="16">
        <v>4667</v>
      </c>
      <c r="C4699" s="51">
        <v>0.2819194740296273</v>
      </c>
      <c r="D4699" s="52">
        <v>3.2395081437358857E-2</v>
      </c>
    </row>
    <row r="4700" spans="2:4" x14ac:dyDescent="0.3">
      <c r="B4700" s="16">
        <v>4668</v>
      </c>
      <c r="C4700" s="51">
        <v>0.27167545996324333</v>
      </c>
      <c r="D4700" s="52">
        <v>7.4127679046906939E-2</v>
      </c>
    </row>
    <row r="4701" spans="2:4" x14ac:dyDescent="0.3">
      <c r="B4701" s="16">
        <v>4669</v>
      </c>
      <c r="C4701" s="51">
        <v>0.25395575259339381</v>
      </c>
      <c r="D4701" s="52">
        <v>4.6294875294019627E-2</v>
      </c>
    </row>
    <row r="4702" spans="2:4" x14ac:dyDescent="0.3">
      <c r="B4702" s="16">
        <v>4670</v>
      </c>
      <c r="C4702" s="51">
        <v>0.24783601472983424</v>
      </c>
      <c r="D4702" s="52">
        <v>3.816907623599218E-2</v>
      </c>
    </row>
    <row r="4703" spans="2:4" x14ac:dyDescent="0.3">
      <c r="B4703" s="16">
        <v>4671</v>
      </c>
      <c r="C4703" s="51">
        <v>0.26254926563843023</v>
      </c>
      <c r="D4703" s="52">
        <v>1.4999577365600106E-2</v>
      </c>
    </row>
    <row r="4704" spans="2:4" x14ac:dyDescent="0.3">
      <c r="B4704" s="16">
        <v>4672</v>
      </c>
      <c r="C4704" s="51">
        <v>0.25761893547806447</v>
      </c>
      <c r="D4704" s="52">
        <v>7.4693455316411195E-2</v>
      </c>
    </row>
    <row r="4705" spans="2:4" x14ac:dyDescent="0.3">
      <c r="B4705" s="16">
        <v>4673</v>
      </c>
      <c r="C4705" s="51">
        <v>0.25809247016236392</v>
      </c>
      <c r="D4705" s="52">
        <v>5.0295692989514917E-2</v>
      </c>
    </row>
    <row r="4706" spans="2:4" x14ac:dyDescent="0.3">
      <c r="B4706" s="16">
        <v>4674</v>
      </c>
      <c r="C4706" s="51">
        <v>0.29115437573314024</v>
      </c>
      <c r="D4706" s="52">
        <v>7.4746219994950208E-2</v>
      </c>
    </row>
    <row r="4707" spans="2:4" x14ac:dyDescent="0.3">
      <c r="B4707" s="16">
        <v>4675</v>
      </c>
      <c r="C4707" s="51">
        <v>0.26990897412031617</v>
      </c>
      <c r="D4707" s="52">
        <v>9.6123487918064132E-2</v>
      </c>
    </row>
    <row r="4708" spans="2:4" x14ac:dyDescent="0.3">
      <c r="B4708" s="16">
        <v>4676</v>
      </c>
      <c r="C4708" s="51">
        <v>0.26631155669387502</v>
      </c>
      <c r="D4708" s="52">
        <v>4.0550978244224337E-2</v>
      </c>
    </row>
    <row r="4709" spans="2:4" x14ac:dyDescent="0.3">
      <c r="B4709" s="16">
        <v>4677</v>
      </c>
      <c r="C4709" s="51">
        <v>0.27383290414320532</v>
      </c>
      <c r="D4709" s="52">
        <v>8.4912917006444669E-2</v>
      </c>
    </row>
    <row r="4710" spans="2:4" x14ac:dyDescent="0.3">
      <c r="B4710" s="16">
        <v>4678</v>
      </c>
      <c r="C4710" s="51">
        <v>0.25497362375926991</v>
      </c>
      <c r="D4710" s="52">
        <v>6.2003313757865587E-2</v>
      </c>
    </row>
    <row r="4711" spans="2:4" x14ac:dyDescent="0.3">
      <c r="B4711" s="16">
        <v>4679</v>
      </c>
      <c r="C4711" s="51">
        <v>0.26050432211082086</v>
      </c>
      <c r="D4711" s="52">
        <v>6.8150493569459417E-2</v>
      </c>
    </row>
    <row r="4712" spans="2:4" x14ac:dyDescent="0.3">
      <c r="B4712" s="16">
        <v>4680</v>
      </c>
      <c r="C4712" s="51">
        <v>0.24869271411507368</v>
      </c>
      <c r="D4712" s="52">
        <v>4.1755193277462271E-2</v>
      </c>
    </row>
    <row r="4713" spans="2:4" x14ac:dyDescent="0.3">
      <c r="B4713" s="16">
        <v>4681</v>
      </c>
      <c r="C4713" s="51">
        <v>0.24815336270811164</v>
      </c>
      <c r="D4713" s="52">
        <v>5.9879710027515839E-2</v>
      </c>
    </row>
    <row r="4714" spans="2:4" x14ac:dyDescent="0.3">
      <c r="B4714" s="16">
        <v>4682</v>
      </c>
      <c r="C4714" s="51">
        <v>0.25141673094020384</v>
      </c>
      <c r="D4714" s="52">
        <v>1.5357366528458538E-2</v>
      </c>
    </row>
    <row r="4715" spans="2:4" x14ac:dyDescent="0.3">
      <c r="B4715" s="16">
        <v>4683</v>
      </c>
      <c r="C4715" s="51">
        <v>0.26423511244411096</v>
      </c>
      <c r="D4715" s="52">
        <v>-1.7226745171235389E-3</v>
      </c>
    </row>
    <row r="4716" spans="2:4" x14ac:dyDescent="0.3">
      <c r="B4716" s="16">
        <v>4684</v>
      </c>
      <c r="C4716" s="51">
        <v>0.27439005505425285</v>
      </c>
      <c r="D4716" s="52">
        <v>7.5982478389507641E-2</v>
      </c>
    </row>
    <row r="4717" spans="2:4" x14ac:dyDescent="0.3">
      <c r="B4717" s="16">
        <v>4685</v>
      </c>
      <c r="C4717" s="51">
        <v>0.2644176890484764</v>
      </c>
      <c r="D4717" s="52">
        <v>1.7054736245749578E-2</v>
      </c>
    </row>
    <row r="4718" spans="2:4" x14ac:dyDescent="0.3">
      <c r="B4718" s="16">
        <v>4686</v>
      </c>
      <c r="C4718" s="51">
        <v>0.28234167234822072</v>
      </c>
      <c r="D4718" s="52">
        <v>3.2742813931633467E-2</v>
      </c>
    </row>
    <row r="4719" spans="2:4" x14ac:dyDescent="0.3">
      <c r="B4719" s="16">
        <v>4687</v>
      </c>
      <c r="C4719" s="51">
        <v>0.26032746910623294</v>
      </c>
      <c r="D4719" s="52">
        <v>8.4662399165755589E-3</v>
      </c>
    </row>
    <row r="4720" spans="2:4" x14ac:dyDescent="0.3">
      <c r="B4720" s="16">
        <v>4688</v>
      </c>
      <c r="C4720" s="51">
        <v>0.25567150672310879</v>
      </c>
      <c r="D4720" s="52">
        <v>3.0720565770441358E-2</v>
      </c>
    </row>
    <row r="4721" spans="2:4" x14ac:dyDescent="0.3">
      <c r="B4721" s="16">
        <v>4689</v>
      </c>
      <c r="C4721" s="51">
        <v>0.27445358930919794</v>
      </c>
      <c r="D4721" s="52">
        <v>7.4290625742737079E-2</v>
      </c>
    </row>
    <row r="4722" spans="2:4" x14ac:dyDescent="0.3">
      <c r="B4722" s="16">
        <v>4690</v>
      </c>
      <c r="C4722" s="51">
        <v>0.29719728414256286</v>
      </c>
      <c r="D4722" s="52">
        <v>7.372494581903459E-2</v>
      </c>
    </row>
    <row r="4723" spans="2:4" x14ac:dyDescent="0.3">
      <c r="B4723" s="16">
        <v>4691</v>
      </c>
      <c r="C4723" s="51">
        <v>0.279166422102191</v>
      </c>
      <c r="D4723" s="52">
        <v>0.11548299570406542</v>
      </c>
    </row>
    <row r="4724" spans="2:4" x14ac:dyDescent="0.3">
      <c r="B4724" s="16">
        <v>4692</v>
      </c>
      <c r="C4724" s="51">
        <v>0.26614896524502857</v>
      </c>
      <c r="D4724" s="52">
        <v>4.0701063960241209E-2</v>
      </c>
    </row>
    <row r="4725" spans="2:4" x14ac:dyDescent="0.3">
      <c r="B4725" s="16">
        <v>4693</v>
      </c>
      <c r="C4725" s="51">
        <v>0.26990503080357919</v>
      </c>
      <c r="D4725" s="52">
        <v>5.1346368102357903E-2</v>
      </c>
    </row>
    <row r="4726" spans="2:4" x14ac:dyDescent="0.3">
      <c r="B4726" s="16">
        <v>4694</v>
      </c>
      <c r="C4726" s="51">
        <v>0.26096178210124343</v>
      </c>
      <c r="D4726" s="52">
        <v>2.0080106359122243E-2</v>
      </c>
    </row>
    <row r="4727" spans="2:4" x14ac:dyDescent="0.3">
      <c r="B4727" s="16">
        <v>4695</v>
      </c>
      <c r="C4727" s="51">
        <v>0.24973209241860844</v>
      </c>
      <c r="D4727" s="52">
        <v>4.4654229387837627E-2</v>
      </c>
    </row>
    <row r="4728" spans="2:4" x14ac:dyDescent="0.3">
      <c r="B4728" s="16">
        <v>4696</v>
      </c>
      <c r="C4728" s="51">
        <v>0.28243588639924311</v>
      </c>
      <c r="D4728" s="52">
        <v>5.978274003870139E-2</v>
      </c>
    </row>
    <row r="4729" spans="2:4" x14ac:dyDescent="0.3">
      <c r="B4729" s="16">
        <v>4697</v>
      </c>
      <c r="C4729" s="51">
        <v>0.26891074005615856</v>
      </c>
      <c r="D4729" s="52">
        <v>3.3454651327769695E-2</v>
      </c>
    </row>
    <row r="4730" spans="2:4" x14ac:dyDescent="0.3">
      <c r="B4730" s="16">
        <v>4698</v>
      </c>
      <c r="C4730" s="51">
        <v>0.26177759513415327</v>
      </c>
      <c r="D4730" s="52">
        <v>3.1308358008355103E-2</v>
      </c>
    </row>
    <row r="4731" spans="2:4" x14ac:dyDescent="0.3">
      <c r="B4731" s="16">
        <v>4699</v>
      </c>
      <c r="C4731" s="51">
        <v>0.28184491629764485</v>
      </c>
      <c r="D4731" s="52">
        <v>1.1951685357283137E-2</v>
      </c>
    </row>
    <row r="4732" spans="2:4" x14ac:dyDescent="0.3">
      <c r="B4732" s="16">
        <v>4700</v>
      </c>
      <c r="C4732" s="51">
        <v>0.26063015826197966</v>
      </c>
      <c r="D4732" s="52">
        <v>4.4438516061480596E-2</v>
      </c>
    </row>
    <row r="4733" spans="2:4" x14ac:dyDescent="0.3">
      <c r="B4733" s="16">
        <v>4701</v>
      </c>
      <c r="C4733" s="51">
        <v>0.28867596325716993</v>
      </c>
      <c r="D4733" s="52">
        <v>4.2673423183740261E-2</v>
      </c>
    </row>
    <row r="4734" spans="2:4" x14ac:dyDescent="0.3">
      <c r="B4734" s="16">
        <v>4702</v>
      </c>
      <c r="C4734" s="51">
        <v>0.28376946252156959</v>
      </c>
      <c r="D4734" s="52">
        <v>2.7758043623839122E-2</v>
      </c>
    </row>
    <row r="4735" spans="2:4" x14ac:dyDescent="0.3">
      <c r="B4735" s="16">
        <v>4703</v>
      </c>
      <c r="C4735" s="51">
        <v>0.26464306046107539</v>
      </c>
      <c r="D4735" s="52">
        <v>4.7511570948593228E-2</v>
      </c>
    </row>
    <row r="4736" spans="2:4" x14ac:dyDescent="0.3">
      <c r="B4736" s="16">
        <v>4704</v>
      </c>
      <c r="C4736" s="51">
        <v>0.24251812154132346</v>
      </c>
      <c r="D4736" s="52">
        <v>6.075709483996912E-2</v>
      </c>
    </row>
    <row r="4737" spans="2:4" x14ac:dyDescent="0.3">
      <c r="B4737" s="16">
        <v>4705</v>
      </c>
      <c r="C4737" s="51">
        <v>0.2885981110039037</v>
      </c>
      <c r="D4737" s="52">
        <v>3.8897522621512692E-2</v>
      </c>
    </row>
    <row r="4738" spans="2:4" x14ac:dyDescent="0.3">
      <c r="B4738" s="16">
        <v>4706</v>
      </c>
      <c r="C4738" s="51">
        <v>0.26820004668406361</v>
      </c>
      <c r="D4738" s="52">
        <v>7.3379360594547097E-2</v>
      </c>
    </row>
    <row r="4739" spans="2:4" x14ac:dyDescent="0.3">
      <c r="B4739" s="16">
        <v>4707</v>
      </c>
      <c r="C4739" s="51">
        <v>0.27306510335649159</v>
      </c>
      <c r="D4739" s="52">
        <v>9.536528200610829E-2</v>
      </c>
    </row>
    <row r="4740" spans="2:4" x14ac:dyDescent="0.3">
      <c r="B4740" s="16">
        <v>4708</v>
      </c>
      <c r="C4740" s="51">
        <v>0.26026086697866729</v>
      </c>
      <c r="D4740" s="52">
        <v>1.5491425699239707E-2</v>
      </c>
    </row>
    <row r="4741" spans="2:4" x14ac:dyDescent="0.3">
      <c r="B4741" s="16">
        <v>4709</v>
      </c>
      <c r="C4741" s="51">
        <v>0.26792656829098754</v>
      </c>
      <c r="D4741" s="52">
        <v>3.3211418092306252E-2</v>
      </c>
    </row>
    <row r="4742" spans="2:4" x14ac:dyDescent="0.3">
      <c r="B4742" s="16">
        <v>4710</v>
      </c>
      <c r="C4742" s="51">
        <v>0.2879772289579815</v>
      </c>
      <c r="D4742" s="52">
        <v>0.10774909510939626</v>
      </c>
    </row>
    <row r="4743" spans="2:4" x14ac:dyDescent="0.3">
      <c r="B4743" s="16">
        <v>4711</v>
      </c>
      <c r="C4743" s="51">
        <v>0.27802445502747813</v>
      </c>
      <c r="D4743" s="52">
        <v>4.2915018486270474E-2</v>
      </c>
    </row>
    <row r="4744" spans="2:4" x14ac:dyDescent="0.3">
      <c r="B4744" s="16">
        <v>4712</v>
      </c>
      <c r="C4744" s="51">
        <v>0.28722020131391329</v>
      </c>
      <c r="D4744" s="52">
        <v>4.9282478996872305E-2</v>
      </c>
    </row>
    <row r="4745" spans="2:4" x14ac:dyDescent="0.3">
      <c r="B4745" s="16">
        <v>4713</v>
      </c>
      <c r="C4745" s="51">
        <v>0.25325132378287385</v>
      </c>
      <c r="D4745" s="52">
        <v>4.8452007273456631E-2</v>
      </c>
    </row>
    <row r="4746" spans="2:4" x14ac:dyDescent="0.3">
      <c r="B4746" s="16">
        <v>4714</v>
      </c>
      <c r="C4746" s="51">
        <v>0.28208722180664308</v>
      </c>
      <c r="D4746" s="52">
        <v>3.5356633815561728E-2</v>
      </c>
    </row>
    <row r="4747" spans="2:4" x14ac:dyDescent="0.3">
      <c r="B4747" s="16">
        <v>4715</v>
      </c>
      <c r="C4747" s="51">
        <v>0.26087406540134928</v>
      </c>
      <c r="D4747" s="52">
        <v>2.6680042544879996E-2</v>
      </c>
    </row>
    <row r="4748" spans="2:4" x14ac:dyDescent="0.3">
      <c r="B4748" s="16">
        <v>4716</v>
      </c>
      <c r="C4748" s="51">
        <v>0.27587537101093207</v>
      </c>
      <c r="D4748" s="52">
        <v>2.4091639423652271E-2</v>
      </c>
    </row>
    <row r="4749" spans="2:4" x14ac:dyDescent="0.3">
      <c r="B4749" s="16">
        <v>4717</v>
      </c>
      <c r="C4749" s="51">
        <v>0.25613545969843748</v>
      </c>
      <c r="D4749" s="52">
        <v>4.6127127498792747E-2</v>
      </c>
    </row>
    <row r="4750" spans="2:4" x14ac:dyDescent="0.3">
      <c r="B4750" s="16">
        <v>4718</v>
      </c>
      <c r="C4750" s="51">
        <v>0.28775843345724827</v>
      </c>
      <c r="D4750" s="52">
        <v>9.003214035573652E-2</v>
      </c>
    </row>
    <row r="4751" spans="2:4" x14ac:dyDescent="0.3">
      <c r="B4751" s="16">
        <v>4719</v>
      </c>
      <c r="C4751" s="51">
        <v>0.27217653187813079</v>
      </c>
      <c r="D4751" s="52">
        <v>2.6505068108978007E-2</v>
      </c>
    </row>
    <row r="4752" spans="2:4" x14ac:dyDescent="0.3">
      <c r="B4752" s="16">
        <v>4720</v>
      </c>
      <c r="C4752" s="51">
        <v>0.25654125211695145</v>
      </c>
      <c r="D4752" s="52">
        <v>4.497109393959673E-2</v>
      </c>
    </row>
    <row r="4753" spans="2:4" x14ac:dyDescent="0.3">
      <c r="B4753" s="16">
        <v>4721</v>
      </c>
      <c r="C4753" s="51">
        <v>0.27797108616286592</v>
      </c>
      <c r="D4753" s="52">
        <v>3.617312992482101E-2</v>
      </c>
    </row>
    <row r="4754" spans="2:4" x14ac:dyDescent="0.3">
      <c r="B4754" s="16">
        <v>4722</v>
      </c>
      <c r="C4754" s="51">
        <v>0.25195755788026919</v>
      </c>
      <c r="D4754" s="52">
        <v>4.5848473275794291E-2</v>
      </c>
    </row>
    <row r="4755" spans="2:4" x14ac:dyDescent="0.3">
      <c r="B4755" s="16">
        <v>4723</v>
      </c>
      <c r="C4755" s="51">
        <v>0.24782754086311823</v>
      </c>
      <c r="D4755" s="52">
        <v>7.1975965221728111E-2</v>
      </c>
    </row>
    <row r="4756" spans="2:4" x14ac:dyDescent="0.3">
      <c r="B4756" s="16">
        <v>4724</v>
      </c>
      <c r="C4756" s="51">
        <v>0.24469970038708183</v>
      </c>
      <c r="D4756" s="52">
        <v>5.1166418984167003E-2</v>
      </c>
    </row>
    <row r="4757" spans="2:4" x14ac:dyDescent="0.3">
      <c r="B4757" s="16">
        <v>4725</v>
      </c>
      <c r="C4757" s="51">
        <v>0.26564080348698971</v>
      </c>
      <c r="D4757" s="52">
        <v>3.8648348187950973E-2</v>
      </c>
    </row>
    <row r="4758" spans="2:4" x14ac:dyDescent="0.3">
      <c r="B4758" s="16">
        <v>4726</v>
      </c>
      <c r="C4758" s="51">
        <v>0.27523318707409888</v>
      </c>
      <c r="D4758" s="52">
        <v>1.594655534646305E-2</v>
      </c>
    </row>
    <row r="4759" spans="2:4" x14ac:dyDescent="0.3">
      <c r="B4759" s="16">
        <v>4727</v>
      </c>
      <c r="C4759" s="51">
        <v>0.26902345187274157</v>
      </c>
      <c r="D4759" s="52">
        <v>2.6217240294633987E-2</v>
      </c>
    </row>
    <row r="4760" spans="2:4" x14ac:dyDescent="0.3">
      <c r="B4760" s="16">
        <v>4728</v>
      </c>
      <c r="C4760" s="51">
        <v>0.25094631800429573</v>
      </c>
      <c r="D4760" s="52">
        <v>6.4756062899426009E-2</v>
      </c>
    </row>
    <row r="4761" spans="2:4" x14ac:dyDescent="0.3">
      <c r="B4761" s="16">
        <v>4729</v>
      </c>
      <c r="C4761" s="51">
        <v>0.28459519017783397</v>
      </c>
      <c r="D4761" s="52">
        <v>1.4690060645194767E-2</v>
      </c>
    </row>
    <row r="4762" spans="2:4" x14ac:dyDescent="0.3">
      <c r="B4762" s="16">
        <v>4730</v>
      </c>
      <c r="C4762" s="51">
        <v>0.26279343219161372</v>
      </c>
      <c r="D4762" s="52">
        <v>4.7741335661700211E-2</v>
      </c>
    </row>
    <row r="4763" spans="2:4" x14ac:dyDescent="0.3">
      <c r="B4763" s="16">
        <v>4731</v>
      </c>
      <c r="C4763" s="51">
        <v>0.27938728320819739</v>
      </c>
      <c r="D4763" s="52">
        <v>6.106597128198657E-2</v>
      </c>
    </row>
    <row r="4764" spans="2:4" x14ac:dyDescent="0.3">
      <c r="B4764" s="16">
        <v>4732</v>
      </c>
      <c r="C4764" s="51">
        <v>0.26412631812384635</v>
      </c>
      <c r="D4764" s="52">
        <v>3.7597428224939014E-2</v>
      </c>
    </row>
    <row r="4765" spans="2:4" x14ac:dyDescent="0.3">
      <c r="B4765" s="16">
        <v>4733</v>
      </c>
      <c r="C4765" s="51">
        <v>0.27306358815895737</v>
      </c>
      <c r="D4765" s="52">
        <v>2.5163641079768866E-2</v>
      </c>
    </row>
    <row r="4766" spans="2:4" x14ac:dyDescent="0.3">
      <c r="B4766" s="16">
        <v>4734</v>
      </c>
      <c r="C4766" s="51">
        <v>0.30505185522634393</v>
      </c>
      <c r="D4766" s="52">
        <v>3.8343027459644741E-2</v>
      </c>
    </row>
    <row r="4767" spans="2:4" x14ac:dyDescent="0.3">
      <c r="B4767" s="16">
        <v>4735</v>
      </c>
      <c r="C4767" s="51">
        <v>0.25575773415780867</v>
      </c>
      <c r="D4767" s="52">
        <v>2.8280320814563817E-2</v>
      </c>
    </row>
    <row r="4768" spans="2:4" x14ac:dyDescent="0.3">
      <c r="B4768" s="16">
        <v>4736</v>
      </c>
      <c r="C4768" s="51">
        <v>0.26850884688870785</v>
      </c>
      <c r="D4768" s="52">
        <v>6.3822182938346933E-2</v>
      </c>
    </row>
    <row r="4769" spans="2:4" x14ac:dyDescent="0.3">
      <c r="B4769" s="16">
        <v>4737</v>
      </c>
      <c r="C4769" s="51">
        <v>0.27164498836198625</v>
      </c>
      <c r="D4769" s="52">
        <v>6.1147490071123134E-2</v>
      </c>
    </row>
    <row r="4770" spans="2:4" x14ac:dyDescent="0.3">
      <c r="B4770" s="16">
        <v>4738</v>
      </c>
      <c r="C4770" s="51">
        <v>0.25700707704402931</v>
      </c>
      <c r="D4770" s="52">
        <v>7.9752618645306146E-3</v>
      </c>
    </row>
    <row r="4771" spans="2:4" x14ac:dyDescent="0.3">
      <c r="B4771" s="16">
        <v>4739</v>
      </c>
      <c r="C4771" s="51">
        <v>0.25700818087427496</v>
      </c>
      <c r="D4771" s="52">
        <v>2.3219920029906423E-2</v>
      </c>
    </row>
    <row r="4772" spans="2:4" x14ac:dyDescent="0.3">
      <c r="B4772" s="16">
        <v>4740</v>
      </c>
      <c r="C4772" s="51">
        <v>0.26700459390513959</v>
      </c>
      <c r="D4772" s="52">
        <v>-1.1558438013636041E-3</v>
      </c>
    </row>
    <row r="4773" spans="2:4" x14ac:dyDescent="0.3">
      <c r="B4773" s="16">
        <v>4741</v>
      </c>
      <c r="C4773" s="51">
        <v>0.27514451464215733</v>
      </c>
      <c r="D4773" s="52">
        <v>4.5506491998915558E-2</v>
      </c>
    </row>
    <row r="4774" spans="2:4" x14ac:dyDescent="0.3">
      <c r="B4774" s="16">
        <v>4742</v>
      </c>
      <c r="C4774" s="51">
        <v>0.26204255260694914</v>
      </c>
      <c r="D4774" s="52">
        <v>2.1200367617318375E-2</v>
      </c>
    </row>
    <row r="4775" spans="2:4" x14ac:dyDescent="0.3">
      <c r="B4775" s="16">
        <v>4743</v>
      </c>
      <c r="C4775" s="51">
        <v>0.25756629999413211</v>
      </c>
      <c r="D4775" s="52">
        <v>5.2954842492525453E-2</v>
      </c>
    </row>
    <row r="4776" spans="2:4" x14ac:dyDescent="0.3">
      <c r="B4776" s="16">
        <v>4744</v>
      </c>
      <c r="C4776" s="51">
        <v>0.26566887253725702</v>
      </c>
      <c r="D4776" s="52">
        <v>1.3554556150233692E-2</v>
      </c>
    </row>
    <row r="4777" spans="2:4" x14ac:dyDescent="0.3">
      <c r="B4777" s="16">
        <v>4745</v>
      </c>
      <c r="C4777" s="51">
        <v>0.28944736321679115</v>
      </c>
      <c r="D4777" s="52">
        <v>6.1847773219311848E-2</v>
      </c>
    </row>
    <row r="4778" spans="2:4" x14ac:dyDescent="0.3">
      <c r="B4778" s="16">
        <v>4746</v>
      </c>
      <c r="C4778" s="51">
        <v>0.25741727313739327</v>
      </c>
      <c r="D4778" s="52">
        <v>5.245532409524549E-2</v>
      </c>
    </row>
    <row r="4779" spans="2:4" x14ac:dyDescent="0.3">
      <c r="B4779" s="16">
        <v>4747</v>
      </c>
      <c r="C4779" s="51">
        <v>0.25845328353184777</v>
      </c>
      <c r="D4779" s="52">
        <v>2.04706159524796E-2</v>
      </c>
    </row>
    <row r="4780" spans="2:4" x14ac:dyDescent="0.3">
      <c r="B4780" s="16">
        <v>4748</v>
      </c>
      <c r="C4780" s="51">
        <v>0.27065545350485909</v>
      </c>
      <c r="D4780" s="52">
        <v>5.5308944658945203E-2</v>
      </c>
    </row>
    <row r="4781" spans="2:4" x14ac:dyDescent="0.3">
      <c r="B4781" s="16">
        <v>4749</v>
      </c>
      <c r="C4781" s="51">
        <v>0.24809159021032368</v>
      </c>
      <c r="D4781" s="52">
        <v>7.2874574446601809E-2</v>
      </c>
    </row>
    <row r="4782" spans="2:4" x14ac:dyDescent="0.3">
      <c r="B4782" s="16">
        <v>4750</v>
      </c>
      <c r="C4782" s="51">
        <v>0.27795609093939017</v>
      </c>
      <c r="D4782" s="52">
        <v>8.7776863244039049E-2</v>
      </c>
    </row>
    <row r="4783" spans="2:4" x14ac:dyDescent="0.3">
      <c r="B4783" s="16">
        <v>4751</v>
      </c>
      <c r="C4783" s="51">
        <v>0.27135599442580854</v>
      </c>
      <c r="D4783" s="52">
        <v>7.2154066533786546E-2</v>
      </c>
    </row>
    <row r="4784" spans="2:4" x14ac:dyDescent="0.3">
      <c r="B4784" s="16">
        <v>4752</v>
      </c>
      <c r="C4784" s="51">
        <v>0.2560502482329447</v>
      </c>
      <c r="D4784" s="52">
        <v>5.4584347792827399E-2</v>
      </c>
    </row>
    <row r="4785" spans="2:4" x14ac:dyDescent="0.3">
      <c r="B4785" s="16">
        <v>4753</v>
      </c>
      <c r="C4785" s="51">
        <v>0.26404238747985537</v>
      </c>
      <c r="D4785" s="52">
        <v>4.8235216501508929E-2</v>
      </c>
    </row>
    <row r="4786" spans="2:4" x14ac:dyDescent="0.3">
      <c r="B4786" s="16">
        <v>4754</v>
      </c>
      <c r="C4786" s="51">
        <v>0.27107283922133818</v>
      </c>
      <c r="D4786" s="52">
        <v>2.7027693684806023E-2</v>
      </c>
    </row>
    <row r="4787" spans="2:4" x14ac:dyDescent="0.3">
      <c r="B4787" s="16">
        <v>4755</v>
      </c>
      <c r="C4787" s="51">
        <v>0.28670372147013284</v>
      </c>
      <c r="D4787" s="52">
        <v>3.1374283031287732E-2</v>
      </c>
    </row>
    <row r="4788" spans="2:4" x14ac:dyDescent="0.3">
      <c r="B4788" s="16">
        <v>4756</v>
      </c>
      <c r="C4788" s="51">
        <v>0.27833462406168363</v>
      </c>
      <c r="D4788" s="52">
        <v>3.4483881252018518E-2</v>
      </c>
    </row>
    <row r="4789" spans="2:4" x14ac:dyDescent="0.3">
      <c r="B4789" s="16">
        <v>4757</v>
      </c>
      <c r="C4789" s="51">
        <v>0.26894863006329395</v>
      </c>
      <c r="D4789" s="52">
        <v>6.491866140026252E-2</v>
      </c>
    </row>
    <row r="4790" spans="2:4" x14ac:dyDescent="0.3">
      <c r="B4790" s="16">
        <v>4758</v>
      </c>
      <c r="C4790" s="51">
        <v>0.26481781015355343</v>
      </c>
      <c r="D4790" s="52">
        <v>4.0014213305593641E-2</v>
      </c>
    </row>
    <row r="4791" spans="2:4" x14ac:dyDescent="0.3">
      <c r="B4791" s="16">
        <v>4759</v>
      </c>
      <c r="C4791" s="51">
        <v>0.26208122249314569</v>
      </c>
      <c r="D4791" s="52">
        <v>9.2007790007626877E-3</v>
      </c>
    </row>
    <row r="4792" spans="2:4" x14ac:dyDescent="0.3">
      <c r="B4792" s="16">
        <v>4760</v>
      </c>
      <c r="C4792" s="51">
        <v>0.2576918108989682</v>
      </c>
      <c r="D4792" s="52">
        <v>5.4737019774980668E-2</v>
      </c>
    </row>
    <row r="4793" spans="2:4" x14ac:dyDescent="0.3">
      <c r="B4793" s="16">
        <v>4761</v>
      </c>
      <c r="C4793" s="51">
        <v>0.25232923520904144</v>
      </c>
      <c r="D4793" s="52">
        <v>4.9828252062386606E-2</v>
      </c>
    </row>
    <row r="4794" spans="2:4" x14ac:dyDescent="0.3">
      <c r="B4794" s="16">
        <v>4762</v>
      </c>
      <c r="C4794" s="51">
        <v>0.27210709907797198</v>
      </c>
      <c r="D4794" s="52">
        <v>5.2169222188728805E-2</v>
      </c>
    </row>
    <row r="4795" spans="2:4" x14ac:dyDescent="0.3">
      <c r="B4795" s="16">
        <v>4763</v>
      </c>
      <c r="C4795" s="51">
        <v>0.24910317060137546</v>
      </c>
      <c r="D4795" s="52">
        <v>3.463197462805636E-2</v>
      </c>
    </row>
    <row r="4796" spans="2:4" x14ac:dyDescent="0.3">
      <c r="B4796" s="16">
        <v>4764</v>
      </c>
      <c r="C4796" s="51">
        <v>0.25889565112919666</v>
      </c>
      <c r="D4796" s="52">
        <v>3.188059814424471E-2</v>
      </c>
    </row>
    <row r="4797" spans="2:4" x14ac:dyDescent="0.3">
      <c r="B4797" s="16">
        <v>4765</v>
      </c>
      <c r="C4797" s="51">
        <v>0.25399465813394384</v>
      </c>
      <c r="D4797" s="52">
        <v>5.2421101186940627E-2</v>
      </c>
    </row>
    <row r="4798" spans="2:4" x14ac:dyDescent="0.3">
      <c r="B4798" s="16">
        <v>4766</v>
      </c>
      <c r="C4798" s="51">
        <v>0.29761510350242815</v>
      </c>
      <c r="D4798" s="52">
        <v>9.335478911043496E-2</v>
      </c>
    </row>
    <row r="4799" spans="2:4" x14ac:dyDescent="0.3">
      <c r="B4799" s="16">
        <v>4767</v>
      </c>
      <c r="C4799" s="51">
        <v>0.28043780412713104</v>
      </c>
      <c r="D4799" s="52">
        <v>6.1656539569241178E-2</v>
      </c>
    </row>
    <row r="4800" spans="2:4" x14ac:dyDescent="0.3">
      <c r="B4800" s="16">
        <v>4768</v>
      </c>
      <c r="C4800" s="51">
        <v>0.26210736333585649</v>
      </c>
      <c r="D4800" s="52">
        <v>7.5137214632112773E-2</v>
      </c>
    </row>
    <row r="4801" spans="2:4" x14ac:dyDescent="0.3">
      <c r="B4801" s="16">
        <v>4769</v>
      </c>
      <c r="C4801" s="51">
        <v>0.27948234028076868</v>
      </c>
      <c r="D4801" s="52">
        <v>5.4030599006094686E-2</v>
      </c>
    </row>
    <row r="4802" spans="2:4" x14ac:dyDescent="0.3">
      <c r="B4802" s="16">
        <v>4770</v>
      </c>
      <c r="C4802" s="51">
        <v>0.24872393341818741</v>
      </c>
      <c r="D4802" s="52">
        <v>4.8462033171312466E-2</v>
      </c>
    </row>
    <row r="4803" spans="2:4" x14ac:dyDescent="0.3">
      <c r="B4803" s="16">
        <v>4771</v>
      </c>
      <c r="C4803" s="51">
        <v>0.27422269731959253</v>
      </c>
      <c r="D4803" s="52">
        <v>3.0794636598363328E-2</v>
      </c>
    </row>
    <row r="4804" spans="2:4" x14ac:dyDescent="0.3">
      <c r="B4804" s="16">
        <v>4772</v>
      </c>
      <c r="C4804" s="51">
        <v>0.28001443131092973</v>
      </c>
      <c r="D4804" s="52">
        <v>6.0780242239320423E-2</v>
      </c>
    </row>
    <row r="4805" spans="2:4" x14ac:dyDescent="0.3">
      <c r="B4805" s="16">
        <v>4773</v>
      </c>
      <c r="C4805" s="51">
        <v>0.26324105287831806</v>
      </c>
      <c r="D4805" s="52">
        <v>8.4804002639734533E-2</v>
      </c>
    </row>
    <row r="4806" spans="2:4" x14ac:dyDescent="0.3">
      <c r="B4806" s="16">
        <v>4774</v>
      </c>
      <c r="C4806" s="51">
        <v>0.2750694395552678</v>
      </c>
      <c r="D4806" s="52">
        <v>6.5229255559885679E-2</v>
      </c>
    </row>
    <row r="4807" spans="2:4" x14ac:dyDescent="0.3">
      <c r="B4807" s="16">
        <v>4775</v>
      </c>
      <c r="C4807" s="51">
        <v>0.25020578800663135</v>
      </c>
      <c r="D4807" s="52">
        <v>5.1182092374403909E-2</v>
      </c>
    </row>
    <row r="4808" spans="2:4" x14ac:dyDescent="0.3">
      <c r="B4808" s="16">
        <v>4776</v>
      </c>
      <c r="C4808" s="51">
        <v>0.2592928875780165</v>
      </c>
      <c r="D4808" s="52">
        <v>2.5996064192349302E-2</v>
      </c>
    </row>
    <row r="4809" spans="2:4" x14ac:dyDescent="0.3">
      <c r="B4809" s="16">
        <v>4777</v>
      </c>
      <c r="C4809" s="51">
        <v>0.27835394307500511</v>
      </c>
      <c r="D4809" s="52">
        <v>4.6075189322459423E-2</v>
      </c>
    </row>
    <row r="4810" spans="2:4" x14ac:dyDescent="0.3">
      <c r="B4810" s="16">
        <v>4778</v>
      </c>
      <c r="C4810" s="51">
        <v>0.2650562414577961</v>
      </c>
      <c r="D4810" s="52">
        <v>3.5688800775865767E-2</v>
      </c>
    </row>
    <row r="4811" spans="2:4" x14ac:dyDescent="0.3">
      <c r="B4811" s="16">
        <v>4779</v>
      </c>
      <c r="C4811" s="51">
        <v>0.27645182044778172</v>
      </c>
      <c r="D4811" s="52">
        <v>2.6161423972664737E-2</v>
      </c>
    </row>
    <row r="4812" spans="2:4" x14ac:dyDescent="0.3">
      <c r="B4812" s="16">
        <v>4780</v>
      </c>
      <c r="C4812" s="51">
        <v>0.26909330860828928</v>
      </c>
      <c r="D4812" s="52">
        <v>2.6068049677916542E-2</v>
      </c>
    </row>
    <row r="4813" spans="2:4" x14ac:dyDescent="0.3">
      <c r="B4813" s="16">
        <v>4781</v>
      </c>
      <c r="C4813" s="51">
        <v>0.2520354701996953</v>
      </c>
      <c r="D4813" s="52">
        <v>5.6153361635859239E-2</v>
      </c>
    </row>
    <row r="4814" spans="2:4" x14ac:dyDescent="0.3">
      <c r="B4814" s="16">
        <v>4782</v>
      </c>
      <c r="C4814" s="51">
        <v>0.25317770192236799</v>
      </c>
      <c r="D4814" s="52">
        <v>1.9140905108342963E-2</v>
      </c>
    </row>
    <row r="4815" spans="2:4" x14ac:dyDescent="0.3">
      <c r="B4815" s="16">
        <v>4783</v>
      </c>
      <c r="C4815" s="51">
        <v>0.27572844788823292</v>
      </c>
      <c r="D4815" s="52">
        <v>9.4190770397065832E-3</v>
      </c>
    </row>
    <row r="4816" spans="2:4" x14ac:dyDescent="0.3">
      <c r="B4816" s="16">
        <v>4784</v>
      </c>
      <c r="C4816" s="51">
        <v>0.25362509563278846</v>
      </c>
      <c r="D4816" s="52">
        <v>7.5833543467694636E-2</v>
      </c>
    </row>
    <row r="4817" spans="2:4" x14ac:dyDescent="0.3">
      <c r="B4817" s="16">
        <v>4785</v>
      </c>
      <c r="C4817" s="51">
        <v>0.2568719512164015</v>
      </c>
      <c r="D4817" s="52">
        <v>2.9835586836877918E-2</v>
      </c>
    </row>
    <row r="4818" spans="2:4" x14ac:dyDescent="0.3">
      <c r="B4818" s="16">
        <v>4786</v>
      </c>
      <c r="C4818" s="51">
        <v>0.26497971139271753</v>
      </c>
      <c r="D4818" s="52">
        <v>6.1342654170582822E-2</v>
      </c>
    </row>
    <row r="4819" spans="2:4" x14ac:dyDescent="0.3">
      <c r="B4819" s="16">
        <v>4787</v>
      </c>
      <c r="C4819" s="51">
        <v>0.26935622006143467</v>
      </c>
      <c r="D4819" s="52">
        <v>1.5666940168195004E-2</v>
      </c>
    </row>
    <row r="4820" spans="2:4" x14ac:dyDescent="0.3">
      <c r="B4820" s="16">
        <v>4788</v>
      </c>
      <c r="C4820" s="51">
        <v>0.26532226108819473</v>
      </c>
      <c r="D4820" s="52">
        <v>2.2080520239227429E-2</v>
      </c>
    </row>
    <row r="4821" spans="2:4" x14ac:dyDescent="0.3">
      <c r="B4821" s="16">
        <v>4789</v>
      </c>
      <c r="C4821" s="51">
        <v>0.27309471973153321</v>
      </c>
      <c r="D4821" s="52">
        <v>6.062454788927378E-2</v>
      </c>
    </row>
    <row r="4822" spans="2:4" x14ac:dyDescent="0.3">
      <c r="B4822" s="16">
        <v>4790</v>
      </c>
      <c r="C4822" s="51">
        <v>0.25441305886376597</v>
      </c>
      <c r="D4822" s="52">
        <v>4.0803236167844446E-2</v>
      </c>
    </row>
    <row r="4823" spans="2:4" x14ac:dyDescent="0.3">
      <c r="B4823" s="16">
        <v>4791</v>
      </c>
      <c r="C4823" s="51">
        <v>0.27938750951578306</v>
      </c>
      <c r="D4823" s="52">
        <v>8.7866055134526E-2</v>
      </c>
    </row>
    <row r="4824" spans="2:4" x14ac:dyDescent="0.3">
      <c r="B4824" s="16">
        <v>4792</v>
      </c>
      <c r="C4824" s="51">
        <v>0.25605169246056902</v>
      </c>
      <c r="D4824" s="52">
        <v>7.1508931530007272E-2</v>
      </c>
    </row>
    <row r="4825" spans="2:4" x14ac:dyDescent="0.3">
      <c r="B4825" s="16">
        <v>4793</v>
      </c>
      <c r="C4825" s="51">
        <v>0.25844584199070036</v>
      </c>
      <c r="D4825" s="52">
        <v>4.1788607238265968E-2</v>
      </c>
    </row>
    <row r="4826" spans="2:4" x14ac:dyDescent="0.3">
      <c r="B4826" s="16">
        <v>4794</v>
      </c>
      <c r="C4826" s="51">
        <v>0.25332910052377022</v>
      </c>
      <c r="D4826" s="52">
        <v>4.3280787019396111E-2</v>
      </c>
    </row>
    <row r="4827" spans="2:4" x14ac:dyDescent="0.3">
      <c r="B4827" s="16">
        <v>4795</v>
      </c>
      <c r="C4827" s="51">
        <v>0.26316978060675739</v>
      </c>
      <c r="D4827" s="52">
        <v>4.289709773928399E-2</v>
      </c>
    </row>
    <row r="4828" spans="2:4" x14ac:dyDescent="0.3">
      <c r="B4828" s="16">
        <v>4796</v>
      </c>
      <c r="C4828" s="51">
        <v>0.25944918047052612</v>
      </c>
      <c r="D4828" s="52">
        <v>4.5074081155461104E-2</v>
      </c>
    </row>
    <row r="4829" spans="2:4" x14ac:dyDescent="0.3">
      <c r="B4829" s="16">
        <v>4797</v>
      </c>
      <c r="C4829" s="51">
        <v>0.28743890574951619</v>
      </c>
      <c r="D4829" s="52">
        <v>-3.2048143668133314E-2</v>
      </c>
    </row>
    <row r="4830" spans="2:4" x14ac:dyDescent="0.3">
      <c r="B4830" s="16">
        <v>4798</v>
      </c>
      <c r="C4830" s="51">
        <v>0.25646168762759791</v>
      </c>
      <c r="D4830" s="52">
        <v>4.8621510569053769E-2</v>
      </c>
    </row>
    <row r="4831" spans="2:4" x14ac:dyDescent="0.3">
      <c r="B4831" s="16">
        <v>4799</v>
      </c>
      <c r="C4831" s="51">
        <v>0.25175612869866909</v>
      </c>
      <c r="D4831" s="52">
        <v>5.3622764370534905E-2</v>
      </c>
    </row>
    <row r="4832" spans="2:4" x14ac:dyDescent="0.3">
      <c r="B4832" s="16">
        <v>4800</v>
      </c>
      <c r="C4832" s="51">
        <v>0.26274043727905111</v>
      </c>
      <c r="D4832" s="52">
        <v>5.5776327700445674E-2</v>
      </c>
    </row>
    <row r="4833" spans="2:4" x14ac:dyDescent="0.3">
      <c r="B4833" s="16">
        <v>4801</v>
      </c>
      <c r="C4833" s="51">
        <v>0.2510767268143001</v>
      </c>
      <c r="D4833" s="52">
        <v>7.017780498928157E-2</v>
      </c>
    </row>
    <row r="4834" spans="2:4" x14ac:dyDescent="0.3">
      <c r="B4834" s="16">
        <v>4802</v>
      </c>
      <c r="C4834" s="51">
        <v>0.24475036140118508</v>
      </c>
      <c r="D4834" s="52">
        <v>4.2188347855249317E-2</v>
      </c>
    </row>
    <row r="4835" spans="2:4" x14ac:dyDescent="0.3">
      <c r="B4835" s="16">
        <v>4803</v>
      </c>
      <c r="C4835" s="51">
        <v>0.26791080330717926</v>
      </c>
      <c r="D4835" s="52">
        <v>5.7698896853891929E-2</v>
      </c>
    </row>
    <row r="4836" spans="2:4" x14ac:dyDescent="0.3">
      <c r="B4836" s="16">
        <v>4804</v>
      </c>
      <c r="C4836" s="51">
        <v>0.26821593399175803</v>
      </c>
      <c r="D4836" s="52">
        <v>6.9634340605280634E-2</v>
      </c>
    </row>
    <row r="4837" spans="2:4" x14ac:dyDescent="0.3">
      <c r="B4837" s="16">
        <v>4805</v>
      </c>
      <c r="C4837" s="51">
        <v>0.27568476912281059</v>
      </c>
      <c r="D4837" s="52">
        <v>8.6691987100873696E-2</v>
      </c>
    </row>
    <row r="4838" spans="2:4" x14ac:dyDescent="0.3">
      <c r="B4838" s="16">
        <v>4806</v>
      </c>
      <c r="C4838" s="51">
        <v>0.26244394668233745</v>
      </c>
      <c r="D4838" s="52">
        <v>7.4940779586734049E-2</v>
      </c>
    </row>
    <row r="4839" spans="2:4" x14ac:dyDescent="0.3">
      <c r="B4839" s="16">
        <v>4807</v>
      </c>
      <c r="C4839" s="51">
        <v>0.25226357450309661</v>
      </c>
      <c r="D4839" s="52">
        <v>6.0752077809246886E-2</v>
      </c>
    </row>
    <row r="4840" spans="2:4" x14ac:dyDescent="0.3">
      <c r="B4840" s="16">
        <v>4808</v>
      </c>
      <c r="C4840" s="51">
        <v>0.26546676320596058</v>
      </c>
      <c r="D4840" s="52">
        <v>6.4974227302966481E-2</v>
      </c>
    </row>
    <row r="4841" spans="2:4" x14ac:dyDescent="0.3">
      <c r="B4841" s="16">
        <v>4809</v>
      </c>
      <c r="C4841" s="51">
        <v>0.26106767798946579</v>
      </c>
      <c r="D4841" s="52">
        <v>2.5198309044569756E-2</v>
      </c>
    </row>
    <row r="4842" spans="2:4" x14ac:dyDescent="0.3">
      <c r="B4842" s="16">
        <v>4810</v>
      </c>
      <c r="C4842" s="51">
        <v>0.27260526605768143</v>
      </c>
      <c r="D4842" s="52">
        <v>1.3945069051008643E-2</v>
      </c>
    </row>
    <row r="4843" spans="2:4" x14ac:dyDescent="0.3">
      <c r="B4843" s="16">
        <v>4811</v>
      </c>
      <c r="C4843" s="51">
        <v>0.26230370476517184</v>
      </c>
      <c r="D4843" s="52">
        <v>3.9321298269857884E-2</v>
      </c>
    </row>
    <row r="4844" spans="2:4" x14ac:dyDescent="0.3">
      <c r="B4844" s="16">
        <v>4812</v>
      </c>
      <c r="C4844" s="51">
        <v>0.26135608340630934</v>
      </c>
      <c r="D4844" s="52">
        <v>3.3948451105035207E-2</v>
      </c>
    </row>
    <row r="4845" spans="2:4" x14ac:dyDescent="0.3">
      <c r="B4845" s="16">
        <v>4813</v>
      </c>
      <c r="C4845" s="51">
        <v>0.25374314951359966</v>
      </c>
      <c r="D4845" s="52">
        <v>2.8123211837684032E-2</v>
      </c>
    </row>
    <row r="4846" spans="2:4" x14ac:dyDescent="0.3">
      <c r="B4846" s="16">
        <v>4814</v>
      </c>
      <c r="C4846" s="51">
        <v>0.28135722199321661</v>
      </c>
      <c r="D4846" s="52">
        <v>5.4402104850155952E-2</v>
      </c>
    </row>
    <row r="4847" spans="2:4" x14ac:dyDescent="0.3">
      <c r="B4847" s="16">
        <v>4815</v>
      </c>
      <c r="C4847" s="51">
        <v>0.25931974546941766</v>
      </c>
      <c r="D4847" s="52">
        <v>5.1273677859350608E-2</v>
      </c>
    </row>
    <row r="4848" spans="2:4" x14ac:dyDescent="0.3">
      <c r="B4848" s="16">
        <v>4816</v>
      </c>
      <c r="C4848" s="51">
        <v>0.25962185738871624</v>
      </c>
      <c r="D4848" s="52">
        <v>3.4683721676049675E-2</v>
      </c>
    </row>
    <row r="4849" spans="2:4" x14ac:dyDescent="0.3">
      <c r="B4849" s="16">
        <v>4817</v>
      </c>
      <c r="C4849" s="51">
        <v>0.28622420214414684</v>
      </c>
      <c r="D4849" s="52">
        <v>8.1357652684041298E-2</v>
      </c>
    </row>
    <row r="4850" spans="2:4" x14ac:dyDescent="0.3">
      <c r="B4850" s="16">
        <v>4818</v>
      </c>
      <c r="C4850" s="51">
        <v>0.25150337542723822</v>
      </c>
      <c r="D4850" s="52">
        <v>3.990664710080407E-2</v>
      </c>
    </row>
    <row r="4851" spans="2:4" x14ac:dyDescent="0.3">
      <c r="B4851" s="16">
        <v>4819</v>
      </c>
      <c r="C4851" s="51">
        <v>0.25992218147159823</v>
      </c>
      <c r="D4851" s="52">
        <v>4.0581030831983458E-2</v>
      </c>
    </row>
    <row r="4852" spans="2:4" x14ac:dyDescent="0.3">
      <c r="B4852" s="16">
        <v>4820</v>
      </c>
      <c r="C4852" s="51">
        <v>0.24189626668731162</v>
      </c>
      <c r="D4852" s="52">
        <v>4.3950223459505458E-2</v>
      </c>
    </row>
    <row r="4853" spans="2:4" x14ac:dyDescent="0.3">
      <c r="B4853" s="16">
        <v>4821</v>
      </c>
      <c r="C4853" s="51">
        <v>0.2880698283992244</v>
      </c>
      <c r="D4853" s="52">
        <v>4.8296020356857601E-2</v>
      </c>
    </row>
    <row r="4854" spans="2:4" x14ac:dyDescent="0.3">
      <c r="B4854" s="16">
        <v>4822</v>
      </c>
      <c r="C4854" s="51">
        <v>0.259566571788517</v>
      </c>
      <c r="D4854" s="52">
        <v>4.4167133554685697E-2</v>
      </c>
    </row>
    <row r="4855" spans="2:4" x14ac:dyDescent="0.3">
      <c r="B4855" s="16">
        <v>4823</v>
      </c>
      <c r="C4855" s="51">
        <v>0.26184897417482056</v>
      </c>
      <c r="D4855" s="52">
        <v>7.0380126897215983E-2</v>
      </c>
    </row>
    <row r="4856" spans="2:4" x14ac:dyDescent="0.3">
      <c r="B4856" s="16">
        <v>4824</v>
      </c>
      <c r="C4856" s="51">
        <v>0.26009696552876443</v>
      </c>
      <c r="D4856" s="52">
        <v>2.1488879683793961E-2</v>
      </c>
    </row>
    <row r="4857" spans="2:4" x14ac:dyDescent="0.3">
      <c r="B4857" s="16">
        <v>4825</v>
      </c>
      <c r="C4857" s="51">
        <v>0.26424865078840171</v>
      </c>
      <c r="D4857" s="52">
        <v>2.3916022244583484E-2</v>
      </c>
    </row>
    <row r="4858" spans="2:4" x14ac:dyDescent="0.3">
      <c r="B4858" s="16">
        <v>4826</v>
      </c>
      <c r="C4858" s="51">
        <v>0.25550420032907845</v>
      </c>
      <c r="D4858" s="52">
        <v>8.290007695122549E-2</v>
      </c>
    </row>
    <row r="4859" spans="2:4" x14ac:dyDescent="0.3">
      <c r="B4859" s="16">
        <v>4827</v>
      </c>
      <c r="C4859" s="51">
        <v>0.28113945303210225</v>
      </c>
      <c r="D4859" s="52">
        <v>2.6416750012081151E-2</v>
      </c>
    </row>
    <row r="4860" spans="2:4" x14ac:dyDescent="0.3">
      <c r="B4860" s="16">
        <v>4828</v>
      </c>
      <c r="C4860" s="51">
        <v>0.2704787134485182</v>
      </c>
      <c r="D4860" s="52">
        <v>4.6377419795600533E-2</v>
      </c>
    </row>
    <row r="4861" spans="2:4" x14ac:dyDescent="0.3">
      <c r="B4861" s="16">
        <v>4829</v>
      </c>
      <c r="C4861" s="51">
        <v>0.26073357660614105</v>
      </c>
      <c r="D4861" s="52">
        <v>4.5586005269366792E-2</v>
      </c>
    </row>
    <row r="4862" spans="2:4" x14ac:dyDescent="0.3">
      <c r="B4862" s="16">
        <v>4830</v>
      </c>
      <c r="C4862" s="51">
        <v>0.29469944266307468</v>
      </c>
      <c r="D4862" s="52">
        <v>5.9905228070412264E-2</v>
      </c>
    </row>
    <row r="4863" spans="2:4" x14ac:dyDescent="0.3">
      <c r="B4863" s="16">
        <v>4831</v>
      </c>
      <c r="C4863" s="51">
        <v>0.26556787490318479</v>
      </c>
      <c r="D4863" s="52">
        <v>3.0294265295629605E-2</v>
      </c>
    </row>
    <row r="4864" spans="2:4" x14ac:dyDescent="0.3">
      <c r="B4864" s="16">
        <v>4832</v>
      </c>
      <c r="C4864" s="51">
        <v>0.25106783480320721</v>
      </c>
      <c r="D4864" s="52">
        <v>2.585036660719503E-2</v>
      </c>
    </row>
    <row r="4865" spans="2:4" x14ac:dyDescent="0.3">
      <c r="B4865" s="16">
        <v>4833</v>
      </c>
      <c r="C4865" s="51">
        <v>0.26766558494278775</v>
      </c>
      <c r="D4865" s="52">
        <v>9.9083155048031529E-2</v>
      </c>
    </row>
    <row r="4866" spans="2:4" x14ac:dyDescent="0.3">
      <c r="B4866" s="16">
        <v>4834</v>
      </c>
      <c r="C4866" s="51">
        <v>0.25680504008280791</v>
      </c>
      <c r="D4866" s="52">
        <v>2.6415996658475393E-2</v>
      </c>
    </row>
    <row r="4867" spans="2:4" x14ac:dyDescent="0.3">
      <c r="B4867" s="16">
        <v>4835</v>
      </c>
      <c r="C4867" s="51">
        <v>0.27308772645414348</v>
      </c>
      <c r="D4867" s="52">
        <v>6.2503009164167941E-2</v>
      </c>
    </row>
    <row r="4868" spans="2:4" x14ac:dyDescent="0.3">
      <c r="B4868" s="16">
        <v>4836</v>
      </c>
      <c r="C4868" s="51">
        <v>0.24838768450585702</v>
      </c>
      <c r="D4868" s="52">
        <v>7.7590472858000067E-2</v>
      </c>
    </row>
    <row r="4869" spans="2:4" x14ac:dyDescent="0.3">
      <c r="B4869" s="16">
        <v>4837</v>
      </c>
      <c r="C4869" s="51">
        <v>0.26288432666301448</v>
      </c>
      <c r="D4869" s="52">
        <v>2.6470338044885498E-2</v>
      </c>
    </row>
    <row r="4870" spans="2:4" x14ac:dyDescent="0.3">
      <c r="B4870" s="16">
        <v>4838</v>
      </c>
      <c r="C4870" s="51">
        <v>0.26279805897870295</v>
      </c>
      <c r="D4870" s="52">
        <v>-1.7863783979963271E-2</v>
      </c>
    </row>
    <row r="4871" spans="2:4" x14ac:dyDescent="0.3">
      <c r="B4871" s="16">
        <v>4839</v>
      </c>
      <c r="C4871" s="51">
        <v>0.28741282342619773</v>
      </c>
      <c r="D4871" s="52">
        <v>2.7961026294077311E-2</v>
      </c>
    </row>
    <row r="4872" spans="2:4" x14ac:dyDescent="0.3">
      <c r="B4872" s="16">
        <v>4840</v>
      </c>
      <c r="C4872" s="51">
        <v>0.25074666498445669</v>
      </c>
      <c r="D4872" s="52">
        <v>5.2311008715515764E-2</v>
      </c>
    </row>
    <row r="4873" spans="2:4" x14ac:dyDescent="0.3">
      <c r="B4873" s="16">
        <v>4841</v>
      </c>
      <c r="C4873" s="51">
        <v>0.25809712676133661</v>
      </c>
      <c r="D4873" s="52">
        <v>3.5561372993398011E-2</v>
      </c>
    </row>
    <row r="4874" spans="2:4" x14ac:dyDescent="0.3">
      <c r="B4874" s="16">
        <v>4842</v>
      </c>
      <c r="C4874" s="51">
        <v>0.28077035290254621</v>
      </c>
      <c r="D4874" s="52">
        <v>6.3589999688866125E-2</v>
      </c>
    </row>
    <row r="4875" spans="2:4" x14ac:dyDescent="0.3">
      <c r="B4875" s="16">
        <v>4843</v>
      </c>
      <c r="C4875" s="51">
        <v>0.28335045369677164</v>
      </c>
      <c r="D4875" s="52">
        <v>6.9171282966253911E-2</v>
      </c>
    </row>
    <row r="4876" spans="2:4" x14ac:dyDescent="0.3">
      <c r="B4876" s="16">
        <v>4844</v>
      </c>
      <c r="C4876" s="51">
        <v>0.2658112032093739</v>
      </c>
      <c r="D4876" s="52">
        <v>6.0494438847515798E-2</v>
      </c>
    </row>
    <row r="4877" spans="2:4" x14ac:dyDescent="0.3">
      <c r="B4877" s="16">
        <v>4845</v>
      </c>
      <c r="C4877" s="51">
        <v>0.26787390157258678</v>
      </c>
      <c r="D4877" s="52">
        <v>2.1995959849693998E-3</v>
      </c>
    </row>
    <row r="4878" spans="2:4" x14ac:dyDescent="0.3">
      <c r="B4878" s="16">
        <v>4846</v>
      </c>
      <c r="C4878" s="51">
        <v>0.24864686151799503</v>
      </c>
      <c r="D4878" s="52">
        <v>6.2146414049255298E-2</v>
      </c>
    </row>
    <row r="4879" spans="2:4" x14ac:dyDescent="0.3">
      <c r="B4879" s="16">
        <v>4847</v>
      </c>
      <c r="C4879" s="51">
        <v>0.26594703340082615</v>
      </c>
      <c r="D4879" s="52">
        <v>6.4584520300372358E-2</v>
      </c>
    </row>
    <row r="4880" spans="2:4" x14ac:dyDescent="0.3">
      <c r="B4880" s="16">
        <v>4848</v>
      </c>
      <c r="C4880" s="51">
        <v>0.27047998496084569</v>
      </c>
      <c r="D4880" s="52">
        <v>3.2488477656096609E-2</v>
      </c>
    </row>
    <row r="4881" spans="2:4" x14ac:dyDescent="0.3">
      <c r="B4881" s="16">
        <v>4849</v>
      </c>
      <c r="C4881" s="51">
        <v>0.26890874013085253</v>
      </c>
      <c r="D4881" s="52">
        <v>2.6720127347377151E-2</v>
      </c>
    </row>
    <row r="4882" spans="2:4" x14ac:dyDescent="0.3">
      <c r="B4882" s="16">
        <v>4850</v>
      </c>
      <c r="C4882" s="51">
        <v>0.28435755571267918</v>
      </c>
      <c r="D4882" s="52">
        <v>4.6901526813429961E-2</v>
      </c>
    </row>
    <row r="4883" spans="2:4" x14ac:dyDescent="0.3">
      <c r="B4883" s="16">
        <v>4851</v>
      </c>
      <c r="C4883" s="51">
        <v>0.24976818532307149</v>
      </c>
      <c r="D4883" s="52">
        <v>4.3168157027923135E-2</v>
      </c>
    </row>
    <row r="4884" spans="2:4" x14ac:dyDescent="0.3">
      <c r="B4884" s="16">
        <v>4852</v>
      </c>
      <c r="C4884" s="51">
        <v>0.25488617806863462</v>
      </c>
      <c r="D4884" s="52">
        <v>9.1413074015732523E-2</v>
      </c>
    </row>
    <row r="4885" spans="2:4" x14ac:dyDescent="0.3">
      <c r="B4885" s="16">
        <v>4853</v>
      </c>
      <c r="C4885" s="51">
        <v>0.27651075702066452</v>
      </c>
      <c r="D4885" s="52">
        <v>4.0787053571401881E-2</v>
      </c>
    </row>
    <row r="4886" spans="2:4" x14ac:dyDescent="0.3">
      <c r="B4886" s="16">
        <v>4854</v>
      </c>
      <c r="C4886" s="51">
        <v>0.26832640991019963</v>
      </c>
      <c r="D4886" s="52">
        <v>3.5007764660214137E-2</v>
      </c>
    </row>
    <row r="4887" spans="2:4" x14ac:dyDescent="0.3">
      <c r="B4887" s="16">
        <v>4855</v>
      </c>
      <c r="C4887" s="51">
        <v>0.25896690791805804</v>
      </c>
      <c r="D4887" s="52">
        <v>6.6394821497681014E-2</v>
      </c>
    </row>
    <row r="4888" spans="2:4" x14ac:dyDescent="0.3">
      <c r="B4888" s="16">
        <v>4856</v>
      </c>
      <c r="C4888" s="51">
        <v>0.25546094361421617</v>
      </c>
      <c r="D4888" s="52">
        <v>3.5110303274253539E-2</v>
      </c>
    </row>
    <row r="4889" spans="2:4" x14ac:dyDescent="0.3">
      <c r="B4889" s="16">
        <v>4857</v>
      </c>
      <c r="C4889" s="51">
        <v>0.26863726321508313</v>
      </c>
      <c r="D4889" s="52">
        <v>8.091836328548363E-2</v>
      </c>
    </row>
    <row r="4890" spans="2:4" x14ac:dyDescent="0.3">
      <c r="B4890" s="16">
        <v>4858</v>
      </c>
      <c r="C4890" s="51">
        <v>0.23965805296146306</v>
      </c>
      <c r="D4890" s="52">
        <v>4.0706614589690042E-2</v>
      </c>
    </row>
    <row r="4891" spans="2:4" x14ac:dyDescent="0.3">
      <c r="B4891" s="16">
        <v>4859</v>
      </c>
      <c r="C4891" s="51">
        <v>0.26589881714152919</v>
      </c>
      <c r="D4891" s="52">
        <v>5.9259513836087602E-2</v>
      </c>
    </row>
    <row r="4892" spans="2:4" x14ac:dyDescent="0.3">
      <c r="B4892" s="16">
        <v>4860</v>
      </c>
      <c r="C4892" s="51">
        <v>0.24637487901914065</v>
      </c>
      <c r="D4892" s="52">
        <v>7.9627541695986015E-2</v>
      </c>
    </row>
    <row r="4893" spans="2:4" x14ac:dyDescent="0.3">
      <c r="B4893" s="16">
        <v>4861</v>
      </c>
      <c r="C4893" s="51">
        <v>0.24559221985118351</v>
      </c>
      <c r="D4893" s="52">
        <v>5.1418350746686839E-2</v>
      </c>
    </row>
    <row r="4894" spans="2:4" x14ac:dyDescent="0.3">
      <c r="B4894" s="16">
        <v>4862</v>
      </c>
      <c r="C4894" s="51">
        <v>0.2457583843007716</v>
      </c>
      <c r="D4894" s="52">
        <v>5.1318855647676527E-2</v>
      </c>
    </row>
    <row r="4895" spans="2:4" x14ac:dyDescent="0.3">
      <c r="B4895" s="16">
        <v>4863</v>
      </c>
      <c r="C4895" s="51">
        <v>0.25202524640014551</v>
      </c>
      <c r="D4895" s="52">
        <v>6.9846805342088869E-2</v>
      </c>
    </row>
    <row r="4896" spans="2:4" x14ac:dyDescent="0.3">
      <c r="B4896" s="16">
        <v>4864</v>
      </c>
      <c r="C4896" s="51">
        <v>0.26575135584248466</v>
      </c>
      <c r="D4896" s="52">
        <v>4.6620126284204359E-2</v>
      </c>
    </row>
    <row r="4897" spans="2:4" x14ac:dyDescent="0.3">
      <c r="B4897" s="16">
        <v>4865</v>
      </c>
      <c r="C4897" s="51">
        <v>0.24994008895229788</v>
      </c>
      <c r="D4897" s="52">
        <v>6.7339938960262885E-2</v>
      </c>
    </row>
    <row r="4898" spans="2:4" x14ac:dyDescent="0.3">
      <c r="B4898" s="16">
        <v>4866</v>
      </c>
      <c r="C4898" s="51">
        <v>0.28275154849372042</v>
      </c>
      <c r="D4898" s="52">
        <v>6.8899606085212076E-2</v>
      </c>
    </row>
    <row r="4899" spans="2:4" x14ac:dyDescent="0.3">
      <c r="B4899" s="16">
        <v>4867</v>
      </c>
      <c r="C4899" s="51">
        <v>0.2574793390970796</v>
      </c>
      <c r="D4899" s="52">
        <v>5.5863834623176831E-2</v>
      </c>
    </row>
    <row r="4900" spans="2:4" x14ac:dyDescent="0.3">
      <c r="B4900" s="16">
        <v>4868</v>
      </c>
      <c r="C4900" s="51">
        <v>0.26221504427976328</v>
      </c>
      <c r="D4900" s="52">
        <v>4.2777513696872896E-2</v>
      </c>
    </row>
    <row r="4901" spans="2:4" x14ac:dyDescent="0.3">
      <c r="B4901" s="16">
        <v>4869</v>
      </c>
      <c r="C4901" s="51">
        <v>0.26426814416423633</v>
      </c>
      <c r="D4901" s="52">
        <v>6.1441681469270308E-2</v>
      </c>
    </row>
    <row r="4902" spans="2:4" x14ac:dyDescent="0.3">
      <c r="B4902" s="16">
        <v>4870</v>
      </c>
      <c r="C4902" s="51">
        <v>0.27130963126836832</v>
      </c>
      <c r="D4902" s="52">
        <v>3.8981334222836422E-2</v>
      </c>
    </row>
    <row r="4903" spans="2:4" x14ac:dyDescent="0.3">
      <c r="B4903" s="16">
        <v>4871</v>
      </c>
      <c r="C4903" s="51">
        <v>0.2629724602192049</v>
      </c>
      <c r="D4903" s="52">
        <v>5.7720206165964162E-2</v>
      </c>
    </row>
    <row r="4904" spans="2:4" x14ac:dyDescent="0.3">
      <c r="B4904" s="16">
        <v>4872</v>
      </c>
      <c r="C4904" s="51">
        <v>0.26672015154010065</v>
      </c>
      <c r="D4904" s="52">
        <v>-1.2419231041092792E-2</v>
      </c>
    </row>
    <row r="4905" spans="2:4" x14ac:dyDescent="0.3">
      <c r="B4905" s="16">
        <v>4873</v>
      </c>
      <c r="C4905" s="51">
        <v>0.25496255925623251</v>
      </c>
      <c r="D4905" s="52">
        <v>3.7282535612290099E-2</v>
      </c>
    </row>
    <row r="4906" spans="2:4" x14ac:dyDescent="0.3">
      <c r="B4906" s="16">
        <v>4874</v>
      </c>
      <c r="C4906" s="51">
        <v>0.27540789375236235</v>
      </c>
      <c r="D4906" s="52">
        <v>5.7491412469158072E-2</v>
      </c>
    </row>
    <row r="4907" spans="2:4" x14ac:dyDescent="0.3">
      <c r="B4907" s="16">
        <v>4875</v>
      </c>
      <c r="C4907" s="51">
        <v>0.25954076289472777</v>
      </c>
      <c r="D4907" s="52">
        <v>3.0874464797602155E-2</v>
      </c>
    </row>
    <row r="4908" spans="2:4" x14ac:dyDescent="0.3">
      <c r="B4908" s="16">
        <v>4876</v>
      </c>
      <c r="C4908" s="51">
        <v>0.25192233419818877</v>
      </c>
      <c r="D4908" s="52">
        <v>7.0396738174848164E-2</v>
      </c>
    </row>
    <row r="4909" spans="2:4" x14ac:dyDescent="0.3">
      <c r="B4909" s="16">
        <v>4877</v>
      </c>
      <c r="C4909" s="51">
        <v>0.28172352300980352</v>
      </c>
      <c r="D4909" s="52">
        <v>1.4425632621984583E-2</v>
      </c>
    </row>
    <row r="4910" spans="2:4" x14ac:dyDescent="0.3">
      <c r="B4910" s="16">
        <v>4878</v>
      </c>
      <c r="C4910" s="51">
        <v>0.24376832085336886</v>
      </c>
      <c r="D4910" s="52">
        <v>1.5118582187073893E-2</v>
      </c>
    </row>
    <row r="4911" spans="2:4" x14ac:dyDescent="0.3">
      <c r="B4911" s="16">
        <v>4879</v>
      </c>
      <c r="C4911" s="51">
        <v>0.27391141888764303</v>
      </c>
      <c r="D4911" s="52">
        <v>7.2273873665650717E-3</v>
      </c>
    </row>
    <row r="4912" spans="2:4" x14ac:dyDescent="0.3">
      <c r="B4912" s="16">
        <v>4880</v>
      </c>
      <c r="C4912" s="51">
        <v>0.25497295571029599</v>
      </c>
      <c r="D4912" s="52">
        <v>7.3690567435311938E-3</v>
      </c>
    </row>
    <row r="4913" spans="2:4" x14ac:dyDescent="0.3">
      <c r="B4913" s="16">
        <v>4881</v>
      </c>
      <c r="C4913" s="51">
        <v>0.26007634027173582</v>
      </c>
      <c r="D4913" s="52">
        <v>4.964052661339298E-2</v>
      </c>
    </row>
    <row r="4914" spans="2:4" x14ac:dyDescent="0.3">
      <c r="B4914" s="16">
        <v>4882</v>
      </c>
      <c r="C4914" s="51">
        <v>0.24447990280091655</v>
      </c>
      <c r="D4914" s="52">
        <v>4.7527054681738928E-2</v>
      </c>
    </row>
    <row r="4915" spans="2:4" x14ac:dyDescent="0.3">
      <c r="B4915" s="16">
        <v>4883</v>
      </c>
      <c r="C4915" s="51">
        <v>0.25629001724018774</v>
      </c>
      <c r="D4915" s="52">
        <v>6.804213813141391E-2</v>
      </c>
    </row>
    <row r="4916" spans="2:4" x14ac:dyDescent="0.3">
      <c r="B4916" s="16">
        <v>4884</v>
      </c>
      <c r="C4916" s="51">
        <v>0.25628519973788066</v>
      </c>
      <c r="D4916" s="52">
        <v>5.1112949803185877E-2</v>
      </c>
    </row>
    <row r="4917" spans="2:4" x14ac:dyDescent="0.3">
      <c r="B4917" s="16">
        <v>4885</v>
      </c>
      <c r="C4917" s="51">
        <v>0.27040897436263839</v>
      </c>
      <c r="D4917" s="52">
        <v>5.3538671718217509E-2</v>
      </c>
    </row>
    <row r="4918" spans="2:4" x14ac:dyDescent="0.3">
      <c r="B4918" s="16">
        <v>4886</v>
      </c>
      <c r="C4918" s="51">
        <v>0.26662621850152018</v>
      </c>
      <c r="D4918" s="52">
        <v>4.6206235322181134E-2</v>
      </c>
    </row>
    <row r="4919" spans="2:4" x14ac:dyDescent="0.3">
      <c r="B4919" s="16">
        <v>4887</v>
      </c>
      <c r="C4919" s="51">
        <v>0.26040422712068506</v>
      </c>
      <c r="D4919" s="52">
        <v>6.1784613097233751E-2</v>
      </c>
    </row>
    <row r="4920" spans="2:4" x14ac:dyDescent="0.3">
      <c r="B4920" s="16">
        <v>4888</v>
      </c>
      <c r="C4920" s="51">
        <v>0.25151515753632181</v>
      </c>
      <c r="D4920" s="52">
        <v>6.5333258736246042E-2</v>
      </c>
    </row>
    <row r="4921" spans="2:4" x14ac:dyDescent="0.3">
      <c r="B4921" s="16">
        <v>4889</v>
      </c>
      <c r="C4921" s="51">
        <v>0.26329645424365827</v>
      </c>
      <c r="D4921" s="52">
        <v>2.8495492126306667E-2</v>
      </c>
    </row>
    <row r="4922" spans="2:4" x14ac:dyDescent="0.3">
      <c r="B4922" s="16">
        <v>4890</v>
      </c>
      <c r="C4922" s="51">
        <v>0.26177150543672389</v>
      </c>
      <c r="D4922" s="52">
        <v>4.6694105769892261E-2</v>
      </c>
    </row>
    <row r="4923" spans="2:4" x14ac:dyDescent="0.3">
      <c r="B4923" s="16">
        <v>4891</v>
      </c>
      <c r="C4923" s="51">
        <v>0.26455828724449582</v>
      </c>
      <c r="D4923" s="52">
        <v>3.2333782010996216E-2</v>
      </c>
    </row>
    <row r="4924" spans="2:4" x14ac:dyDescent="0.3">
      <c r="B4924" s="16">
        <v>4892</v>
      </c>
      <c r="C4924" s="51">
        <v>0.26984467002785623</v>
      </c>
      <c r="D4924" s="52">
        <v>6.2735730854448876E-2</v>
      </c>
    </row>
    <row r="4925" spans="2:4" x14ac:dyDescent="0.3">
      <c r="B4925" s="16">
        <v>4893</v>
      </c>
      <c r="C4925" s="51">
        <v>0.25861855221477664</v>
      </c>
      <c r="D4925" s="52">
        <v>4.2564172130680318E-2</v>
      </c>
    </row>
    <row r="4926" spans="2:4" x14ac:dyDescent="0.3">
      <c r="B4926" s="16">
        <v>4894</v>
      </c>
      <c r="C4926" s="51">
        <v>0.25802440313394009</v>
      </c>
      <c r="D4926" s="52">
        <v>3.0161719103067502E-2</v>
      </c>
    </row>
    <row r="4927" spans="2:4" x14ac:dyDescent="0.3">
      <c r="B4927" s="16">
        <v>4895</v>
      </c>
      <c r="C4927" s="51">
        <v>0.2608665594490242</v>
      </c>
      <c r="D4927" s="52">
        <v>7.0448408206594579E-2</v>
      </c>
    </row>
    <row r="4928" spans="2:4" x14ac:dyDescent="0.3">
      <c r="B4928" s="16">
        <v>4896</v>
      </c>
      <c r="C4928" s="51">
        <v>0.27582416335577248</v>
      </c>
      <c r="D4928" s="52">
        <v>4.0055758124411159E-2</v>
      </c>
    </row>
    <row r="4929" spans="2:4" x14ac:dyDescent="0.3">
      <c r="B4929" s="16">
        <v>4897</v>
      </c>
      <c r="C4929" s="51">
        <v>0.25983845997812294</v>
      </c>
      <c r="D4929" s="52">
        <v>5.8618009216869854E-2</v>
      </c>
    </row>
    <row r="4930" spans="2:4" x14ac:dyDescent="0.3">
      <c r="B4930" s="16">
        <v>4898</v>
      </c>
      <c r="C4930" s="51">
        <v>0.26898591062816246</v>
      </c>
      <c r="D4930" s="52">
        <v>8.3900832885744861E-2</v>
      </c>
    </row>
    <row r="4931" spans="2:4" x14ac:dyDescent="0.3">
      <c r="B4931" s="16">
        <v>4899</v>
      </c>
      <c r="C4931" s="51">
        <v>0.25276917238334756</v>
      </c>
      <c r="D4931" s="52">
        <v>5.9684311838331505E-2</v>
      </c>
    </row>
    <row r="4932" spans="2:4" x14ac:dyDescent="0.3">
      <c r="B4932" s="16">
        <v>4900</v>
      </c>
      <c r="C4932" s="51">
        <v>0.29718491553166315</v>
      </c>
      <c r="D4932" s="52">
        <v>4.0824359341558494E-2</v>
      </c>
    </row>
    <row r="4933" spans="2:4" x14ac:dyDescent="0.3">
      <c r="B4933" s="16">
        <v>4901</v>
      </c>
      <c r="C4933" s="51">
        <v>0.25809253808314236</v>
      </c>
      <c r="D4933" s="52">
        <v>8.3024583739375893E-2</v>
      </c>
    </row>
    <row r="4934" spans="2:4" x14ac:dyDescent="0.3">
      <c r="B4934" s="16">
        <v>4902</v>
      </c>
      <c r="C4934" s="51">
        <v>0.269532020430575</v>
      </c>
      <c r="D4934" s="52">
        <v>4.1086753542281487E-2</v>
      </c>
    </row>
    <row r="4935" spans="2:4" x14ac:dyDescent="0.3">
      <c r="B4935" s="16">
        <v>4903</v>
      </c>
      <c r="C4935" s="51">
        <v>0.26095443654856587</v>
      </c>
      <c r="D4935" s="52">
        <v>5.3311654420516955E-2</v>
      </c>
    </row>
    <row r="4936" spans="2:4" x14ac:dyDescent="0.3">
      <c r="B4936" s="16">
        <v>4904</v>
      </c>
      <c r="C4936" s="51">
        <v>0.27234184673264517</v>
      </c>
      <c r="D4936" s="52">
        <v>9.3152260700193182E-2</v>
      </c>
    </row>
    <row r="4937" spans="2:4" x14ac:dyDescent="0.3">
      <c r="B4937" s="16">
        <v>4905</v>
      </c>
      <c r="C4937" s="51">
        <v>0.26672855242562876</v>
      </c>
      <c r="D4937" s="52">
        <v>3.864449536614073E-2</v>
      </c>
    </row>
    <row r="4938" spans="2:4" x14ac:dyDescent="0.3">
      <c r="B4938" s="16">
        <v>4906</v>
      </c>
      <c r="C4938" s="51">
        <v>0.26984398699519802</v>
      </c>
      <c r="D4938" s="52">
        <v>1.7743969451822612E-2</v>
      </c>
    </row>
    <row r="4939" spans="2:4" x14ac:dyDescent="0.3">
      <c r="B4939" s="16">
        <v>4907</v>
      </c>
      <c r="C4939" s="51">
        <v>0.26093948047359955</v>
      </c>
      <c r="D4939" s="52">
        <v>3.1304803420013461E-2</v>
      </c>
    </row>
    <row r="4940" spans="2:4" x14ac:dyDescent="0.3">
      <c r="B4940" s="16">
        <v>4908</v>
      </c>
      <c r="C4940" s="51">
        <v>0.26497533849532895</v>
      </c>
      <c r="D4940" s="52">
        <v>4.7936954726961384E-2</v>
      </c>
    </row>
    <row r="4941" spans="2:4" x14ac:dyDescent="0.3">
      <c r="B4941" s="16">
        <v>4909</v>
      </c>
      <c r="C4941" s="51">
        <v>0.25549391964178914</v>
      </c>
      <c r="D4941" s="52">
        <v>4.1031055678419984E-2</v>
      </c>
    </row>
    <row r="4942" spans="2:4" x14ac:dyDescent="0.3">
      <c r="B4942" s="16">
        <v>4910</v>
      </c>
      <c r="C4942" s="51">
        <v>0.27923803544211495</v>
      </c>
      <c r="D4942" s="52">
        <v>4.5837691110261723E-2</v>
      </c>
    </row>
    <row r="4943" spans="2:4" x14ac:dyDescent="0.3">
      <c r="B4943" s="16">
        <v>4911</v>
      </c>
      <c r="C4943" s="51">
        <v>0.25171074041147568</v>
      </c>
      <c r="D4943" s="52">
        <v>6.8038018500995376E-2</v>
      </c>
    </row>
    <row r="4944" spans="2:4" x14ac:dyDescent="0.3">
      <c r="B4944" s="16">
        <v>4912</v>
      </c>
      <c r="C4944" s="51">
        <v>0.29113163561523658</v>
      </c>
      <c r="D4944" s="52">
        <v>1.9005119642827306E-3</v>
      </c>
    </row>
    <row r="4945" spans="2:4" x14ac:dyDescent="0.3">
      <c r="B4945" s="16">
        <v>4913</v>
      </c>
      <c r="C4945" s="51">
        <v>0.26533285195869372</v>
      </c>
      <c r="D4945" s="52">
        <v>5.8392071838323997E-2</v>
      </c>
    </row>
    <row r="4946" spans="2:4" x14ac:dyDescent="0.3">
      <c r="B4946" s="16">
        <v>4914</v>
      </c>
      <c r="C4946" s="51">
        <v>0.25711606499484257</v>
      </c>
      <c r="D4946" s="52">
        <v>4.8250421321710785E-2</v>
      </c>
    </row>
    <row r="4947" spans="2:4" x14ac:dyDescent="0.3">
      <c r="B4947" s="16">
        <v>4915</v>
      </c>
      <c r="C4947" s="51">
        <v>0.26767969305140638</v>
      </c>
      <c r="D4947" s="52">
        <v>4.845925010455962E-2</v>
      </c>
    </row>
    <row r="4948" spans="2:4" x14ac:dyDescent="0.3">
      <c r="B4948" s="16">
        <v>4916</v>
      </c>
      <c r="C4948" s="51">
        <v>0.26123646293705299</v>
      </c>
      <c r="D4948" s="52">
        <v>3.2913046595115257E-2</v>
      </c>
    </row>
    <row r="4949" spans="2:4" x14ac:dyDescent="0.3">
      <c r="B4949" s="16">
        <v>4917</v>
      </c>
      <c r="C4949" s="51">
        <v>0.26988561053843502</v>
      </c>
      <c r="D4949" s="52">
        <v>2.4135199657928205E-2</v>
      </c>
    </row>
    <row r="4950" spans="2:4" x14ac:dyDescent="0.3">
      <c r="B4950" s="16">
        <v>4918</v>
      </c>
      <c r="C4950" s="51">
        <v>0.25020125092736134</v>
      </c>
      <c r="D4950" s="52">
        <v>5.6005818696055754E-2</v>
      </c>
    </row>
    <row r="4951" spans="2:4" x14ac:dyDescent="0.3">
      <c r="B4951" s="16">
        <v>4919</v>
      </c>
      <c r="C4951" s="51">
        <v>0.30174699026787177</v>
      </c>
      <c r="D4951" s="52">
        <v>1.0972600021577569E-2</v>
      </c>
    </row>
    <row r="4952" spans="2:4" x14ac:dyDescent="0.3">
      <c r="B4952" s="16">
        <v>4920</v>
      </c>
      <c r="C4952" s="51">
        <v>0.25750793891370422</v>
      </c>
      <c r="D4952" s="52">
        <v>7.9528269520261069E-2</v>
      </c>
    </row>
    <row r="4953" spans="2:4" x14ac:dyDescent="0.3">
      <c r="B4953" s="16">
        <v>4921</v>
      </c>
      <c r="C4953" s="51">
        <v>0.27427900216309642</v>
      </c>
      <c r="D4953" s="52">
        <v>5.8516816960156329E-2</v>
      </c>
    </row>
    <row r="4954" spans="2:4" x14ac:dyDescent="0.3">
      <c r="B4954" s="16">
        <v>4922</v>
      </c>
      <c r="C4954" s="51">
        <v>0.26157497142521574</v>
      </c>
      <c r="D4954" s="52">
        <v>5.101587949008711E-2</v>
      </c>
    </row>
    <row r="4955" spans="2:4" x14ac:dyDescent="0.3">
      <c r="B4955" s="16">
        <v>4923</v>
      </c>
      <c r="C4955" s="51">
        <v>0.25981828600199014</v>
      </c>
      <c r="D4955" s="52">
        <v>4.2027489193850978E-2</v>
      </c>
    </row>
    <row r="4956" spans="2:4" x14ac:dyDescent="0.3">
      <c r="B4956" s="16">
        <v>4924</v>
      </c>
      <c r="C4956" s="51">
        <v>0.26937427940411418</v>
      </c>
      <c r="D4956" s="52">
        <v>3.8243253429855233E-2</v>
      </c>
    </row>
    <row r="4957" spans="2:4" x14ac:dyDescent="0.3">
      <c r="B4957" s="16">
        <v>4925</v>
      </c>
      <c r="C4957" s="51">
        <v>0.27130076557020943</v>
      </c>
      <c r="D4957" s="52">
        <v>4.9031716985742949E-2</v>
      </c>
    </row>
    <row r="4958" spans="2:4" x14ac:dyDescent="0.3">
      <c r="B4958" s="16">
        <v>4926</v>
      </c>
      <c r="C4958" s="51">
        <v>0.28059473372468496</v>
      </c>
      <c r="D4958" s="52">
        <v>5.4531838443745706E-2</v>
      </c>
    </row>
    <row r="4959" spans="2:4" x14ac:dyDescent="0.3">
      <c r="B4959" s="16">
        <v>4927</v>
      </c>
      <c r="C4959" s="51">
        <v>0.25512835884736346</v>
      </c>
      <c r="D4959" s="52">
        <v>6.054938498074279E-2</v>
      </c>
    </row>
    <row r="4960" spans="2:4" x14ac:dyDescent="0.3">
      <c r="B4960" s="16">
        <v>4928</v>
      </c>
      <c r="C4960" s="51">
        <v>0.28434380382230584</v>
      </c>
      <c r="D4960" s="52">
        <v>7.0918751659777235E-2</v>
      </c>
    </row>
    <row r="4961" spans="2:4" x14ac:dyDescent="0.3">
      <c r="B4961" s="16">
        <v>4929</v>
      </c>
      <c r="C4961" s="51">
        <v>0.26502998423799484</v>
      </c>
      <c r="D4961" s="52">
        <v>4.9104243873852108E-2</v>
      </c>
    </row>
    <row r="4962" spans="2:4" x14ac:dyDescent="0.3">
      <c r="B4962" s="16">
        <v>4930</v>
      </c>
      <c r="C4962" s="51">
        <v>0.25627091758703119</v>
      </c>
      <c r="D4962" s="52">
        <v>3.8394959373161466E-2</v>
      </c>
    </row>
    <row r="4963" spans="2:4" x14ac:dyDescent="0.3">
      <c r="B4963" s="16">
        <v>4931</v>
      </c>
      <c r="C4963" s="51">
        <v>0.29240434237153995</v>
      </c>
      <c r="D4963" s="52">
        <v>4.0157476679752654E-2</v>
      </c>
    </row>
    <row r="4964" spans="2:4" x14ac:dyDescent="0.3">
      <c r="B4964" s="16">
        <v>4932</v>
      </c>
      <c r="C4964" s="51">
        <v>0.26359407742966418</v>
      </c>
      <c r="D4964" s="52">
        <v>1.801533862834211E-2</v>
      </c>
    </row>
    <row r="4965" spans="2:4" x14ac:dyDescent="0.3">
      <c r="B4965" s="16">
        <v>4933</v>
      </c>
      <c r="C4965" s="51">
        <v>0.25908141440394311</v>
      </c>
      <c r="D4965" s="52">
        <v>2.9848058955400082E-2</v>
      </c>
    </row>
    <row r="4966" spans="2:4" x14ac:dyDescent="0.3">
      <c r="B4966" s="16">
        <v>4934</v>
      </c>
      <c r="C4966" s="51">
        <v>0.27686741404950987</v>
      </c>
      <c r="D4966" s="52">
        <v>6.1457388306989123E-2</v>
      </c>
    </row>
    <row r="4967" spans="2:4" x14ac:dyDescent="0.3">
      <c r="B4967" s="16">
        <v>4935</v>
      </c>
      <c r="C4967" s="51">
        <v>0.27146727288179506</v>
      </c>
      <c r="D4967" s="52">
        <v>9.8824912275253904E-2</v>
      </c>
    </row>
    <row r="4968" spans="2:4" x14ac:dyDescent="0.3">
      <c r="B4968" s="16">
        <v>4936</v>
      </c>
      <c r="C4968" s="51">
        <v>0.2463108012224737</v>
      </c>
      <c r="D4968" s="52">
        <v>3.7747930998797787E-2</v>
      </c>
    </row>
    <row r="4969" spans="2:4" x14ac:dyDescent="0.3">
      <c r="B4969" s="16">
        <v>4937</v>
      </c>
      <c r="C4969" s="51">
        <v>0.24839794957950972</v>
      </c>
      <c r="D4969" s="52">
        <v>3.8473875361708189E-2</v>
      </c>
    </row>
    <row r="4970" spans="2:4" x14ac:dyDescent="0.3">
      <c r="B4970" s="16">
        <v>4938</v>
      </c>
      <c r="C4970" s="51">
        <v>0.27287022235351266</v>
      </c>
      <c r="D4970" s="52">
        <v>2.2805325377848528E-2</v>
      </c>
    </row>
    <row r="4971" spans="2:4" x14ac:dyDescent="0.3">
      <c r="B4971" s="16">
        <v>4939</v>
      </c>
      <c r="C4971" s="51">
        <v>0.25767038707090367</v>
      </c>
      <c r="D4971" s="52">
        <v>7.3542404985062135E-2</v>
      </c>
    </row>
    <row r="4972" spans="2:4" x14ac:dyDescent="0.3">
      <c r="B4972" s="16">
        <v>4940</v>
      </c>
      <c r="C4972" s="51">
        <v>0.28038662253411123</v>
      </c>
      <c r="D4972" s="52">
        <v>2.0263373712734598E-2</v>
      </c>
    </row>
    <row r="4973" spans="2:4" x14ac:dyDescent="0.3">
      <c r="B4973" s="16">
        <v>4941</v>
      </c>
      <c r="C4973" s="51">
        <v>0.25191214159124925</v>
      </c>
      <c r="D4973" s="52">
        <v>5.5783401457409669E-2</v>
      </c>
    </row>
    <row r="4974" spans="2:4" x14ac:dyDescent="0.3">
      <c r="B4974" s="16">
        <v>4942</v>
      </c>
      <c r="C4974" s="51">
        <v>0.25133514083427877</v>
      </c>
      <c r="D4974" s="52">
        <v>4.0439106543202361E-2</v>
      </c>
    </row>
    <row r="4975" spans="2:4" x14ac:dyDescent="0.3">
      <c r="B4975" s="16">
        <v>4943</v>
      </c>
      <c r="C4975" s="51">
        <v>0.25489366238231664</v>
      </c>
      <c r="D4975" s="52">
        <v>5.568956284433902E-2</v>
      </c>
    </row>
    <row r="4976" spans="2:4" x14ac:dyDescent="0.3">
      <c r="B4976" s="16">
        <v>4944</v>
      </c>
      <c r="C4976" s="51">
        <v>0.27309724130156193</v>
      </c>
      <c r="D4976" s="52">
        <v>5.0264042726433054E-2</v>
      </c>
    </row>
    <row r="4977" spans="2:4" x14ac:dyDescent="0.3">
      <c r="B4977" s="16">
        <v>4945</v>
      </c>
      <c r="C4977" s="51">
        <v>0.26081201434694523</v>
      </c>
      <c r="D4977" s="52">
        <v>8.6840023631588825E-2</v>
      </c>
    </row>
    <row r="4978" spans="2:4" x14ac:dyDescent="0.3">
      <c r="B4978" s="16">
        <v>4946</v>
      </c>
      <c r="C4978" s="51">
        <v>0.25960765677708331</v>
      </c>
      <c r="D4978" s="52">
        <v>5.2811595347519669E-2</v>
      </c>
    </row>
    <row r="4979" spans="2:4" x14ac:dyDescent="0.3">
      <c r="B4979" s="16">
        <v>4947</v>
      </c>
      <c r="C4979" s="51">
        <v>0.25974886806372655</v>
      </c>
      <c r="D4979" s="52">
        <v>4.4415323763609432E-2</v>
      </c>
    </row>
    <row r="4980" spans="2:4" x14ac:dyDescent="0.3">
      <c r="B4980" s="16">
        <v>4948</v>
      </c>
      <c r="C4980" s="51">
        <v>0.25437293141611905</v>
      </c>
      <c r="D4980" s="52">
        <v>7.5387527998116086E-2</v>
      </c>
    </row>
    <row r="4981" spans="2:4" x14ac:dyDescent="0.3">
      <c r="B4981" s="16">
        <v>4949</v>
      </c>
      <c r="C4981" s="51">
        <v>0.26176998392383755</v>
      </c>
      <c r="D4981" s="52">
        <v>5.2677370663585826E-2</v>
      </c>
    </row>
    <row r="4982" spans="2:4" x14ac:dyDescent="0.3">
      <c r="B4982" s="16">
        <v>4950</v>
      </c>
      <c r="C4982" s="51">
        <v>0.25113671167571</v>
      </c>
      <c r="D4982" s="52">
        <v>6.6000705664585685E-2</v>
      </c>
    </row>
    <row r="4983" spans="2:4" x14ac:dyDescent="0.3">
      <c r="B4983" s="16">
        <v>4951</v>
      </c>
      <c r="C4983" s="51">
        <v>0.26593804884769479</v>
      </c>
      <c r="D4983" s="52">
        <v>3.8838782835908969E-2</v>
      </c>
    </row>
    <row r="4984" spans="2:4" x14ac:dyDescent="0.3">
      <c r="B4984" s="16">
        <v>4952</v>
      </c>
      <c r="C4984" s="51">
        <v>0.26561750914297394</v>
      </c>
      <c r="D4984" s="52">
        <v>3.9000728897595732E-2</v>
      </c>
    </row>
    <row r="4985" spans="2:4" x14ac:dyDescent="0.3">
      <c r="B4985" s="16">
        <v>4953</v>
      </c>
      <c r="C4985" s="51">
        <v>0.25599847310657514</v>
      </c>
      <c r="D4985" s="52">
        <v>8.0069286013292384E-2</v>
      </c>
    </row>
    <row r="4986" spans="2:4" x14ac:dyDescent="0.3">
      <c r="B4986" s="16">
        <v>4954</v>
      </c>
      <c r="C4986" s="51">
        <v>0.27371854313538613</v>
      </c>
      <c r="D4986" s="52">
        <v>2.3201849365075959E-2</v>
      </c>
    </row>
    <row r="4987" spans="2:4" x14ac:dyDescent="0.3">
      <c r="B4987" s="16">
        <v>4955</v>
      </c>
      <c r="C4987" s="51">
        <v>0.2645132622837823</v>
      </c>
      <c r="D4987" s="52">
        <v>0.10239402497342966</v>
      </c>
    </row>
    <row r="4988" spans="2:4" x14ac:dyDescent="0.3">
      <c r="B4988" s="16">
        <v>4956</v>
      </c>
      <c r="C4988" s="51">
        <v>0.26704754444152157</v>
      </c>
      <c r="D4988" s="52">
        <v>4.9337001339560566E-2</v>
      </c>
    </row>
    <row r="4989" spans="2:4" x14ac:dyDescent="0.3">
      <c r="B4989" s="16">
        <v>4957</v>
      </c>
      <c r="C4989" s="51">
        <v>0.26572244084710794</v>
      </c>
      <c r="D4989" s="52">
        <v>6.5499900062250094E-2</v>
      </c>
    </row>
    <row r="4990" spans="2:4" x14ac:dyDescent="0.3">
      <c r="B4990" s="16">
        <v>4958</v>
      </c>
      <c r="C4990" s="51">
        <v>0.25163271898559941</v>
      </c>
      <c r="D4990" s="52">
        <v>1.643658961896052E-2</v>
      </c>
    </row>
    <row r="4991" spans="2:4" x14ac:dyDescent="0.3">
      <c r="B4991" s="16">
        <v>4959</v>
      </c>
      <c r="C4991" s="51">
        <v>0.25241762376211585</v>
      </c>
      <c r="D4991" s="52">
        <v>2.9036289180953231E-2</v>
      </c>
    </row>
    <row r="4992" spans="2:4" x14ac:dyDescent="0.3">
      <c r="B4992" s="16">
        <v>4960</v>
      </c>
      <c r="C4992" s="51">
        <v>0.2469794091612636</v>
      </c>
      <c r="D4992" s="52">
        <v>6.9172841390166578E-2</v>
      </c>
    </row>
    <row r="4993" spans="2:4" x14ac:dyDescent="0.3">
      <c r="B4993" s="16">
        <v>4961</v>
      </c>
      <c r="C4993" s="51">
        <v>0.25533391432082669</v>
      </c>
      <c r="D4993" s="52">
        <v>4.6654462149659987E-2</v>
      </c>
    </row>
    <row r="4994" spans="2:4" x14ac:dyDescent="0.3">
      <c r="B4994" s="16">
        <v>4962</v>
      </c>
      <c r="C4994" s="51">
        <v>0.26578734945002913</v>
      </c>
      <c r="D4994" s="52">
        <v>3.1485323764064932E-2</v>
      </c>
    </row>
    <row r="4995" spans="2:4" x14ac:dyDescent="0.3">
      <c r="B4995" s="16">
        <v>4963</v>
      </c>
      <c r="C4995" s="51">
        <v>0.27746725135447831</v>
      </c>
      <c r="D4995" s="52">
        <v>7.4552109940967129E-2</v>
      </c>
    </row>
    <row r="4996" spans="2:4" x14ac:dyDescent="0.3">
      <c r="B4996" s="16">
        <v>4964</v>
      </c>
      <c r="C4996" s="51">
        <v>0.26640615071815726</v>
      </c>
      <c r="D4996" s="52">
        <v>9.7011529363572643E-2</v>
      </c>
    </row>
    <row r="4997" spans="2:4" x14ac:dyDescent="0.3">
      <c r="B4997" s="16">
        <v>4965</v>
      </c>
      <c r="C4997" s="51">
        <v>0.25747814926241241</v>
      </c>
      <c r="D4997" s="52">
        <v>5.2839946780245825E-2</v>
      </c>
    </row>
    <row r="4998" spans="2:4" x14ac:dyDescent="0.3">
      <c r="B4998" s="16">
        <v>4966</v>
      </c>
      <c r="C4998" s="51">
        <v>0.30646254443605331</v>
      </c>
      <c r="D4998" s="52">
        <v>5.8359120096900398E-2</v>
      </c>
    </row>
    <row r="4999" spans="2:4" x14ac:dyDescent="0.3">
      <c r="B4999" s="16">
        <v>4967</v>
      </c>
      <c r="C4999" s="51">
        <v>0.268393632251897</v>
      </c>
      <c r="D4999" s="52">
        <v>3.664399417086453E-2</v>
      </c>
    </row>
    <row r="5000" spans="2:4" x14ac:dyDescent="0.3">
      <c r="B5000" s="16">
        <v>4968</v>
      </c>
      <c r="C5000" s="51">
        <v>0.25195110712365315</v>
      </c>
      <c r="D5000" s="52">
        <v>6.91807705960929E-2</v>
      </c>
    </row>
    <row r="5001" spans="2:4" x14ac:dyDescent="0.3">
      <c r="B5001" s="16">
        <v>4969</v>
      </c>
      <c r="C5001" s="51">
        <v>0.28087285633775944</v>
      </c>
      <c r="D5001" s="52">
        <v>-1.479967923546309E-2</v>
      </c>
    </row>
    <row r="5002" spans="2:4" x14ac:dyDescent="0.3">
      <c r="B5002" s="16">
        <v>4970</v>
      </c>
      <c r="C5002" s="51">
        <v>0.26312614972561066</v>
      </c>
      <c r="D5002" s="52">
        <v>4.5330238820331263E-2</v>
      </c>
    </row>
    <row r="5003" spans="2:4" x14ac:dyDescent="0.3">
      <c r="B5003" s="16">
        <v>4971</v>
      </c>
      <c r="C5003" s="51">
        <v>0.25454905158440955</v>
      </c>
      <c r="D5003" s="52">
        <v>6.249219709080106E-2</v>
      </c>
    </row>
    <row r="5004" spans="2:4" x14ac:dyDescent="0.3">
      <c r="B5004" s="16">
        <v>4972</v>
      </c>
      <c r="C5004" s="51">
        <v>0.25370256229714649</v>
      </c>
      <c r="D5004" s="52">
        <v>5.7960297973538855E-2</v>
      </c>
    </row>
    <row r="5005" spans="2:4" x14ac:dyDescent="0.3">
      <c r="B5005" s="16">
        <v>4973</v>
      </c>
      <c r="C5005" s="51">
        <v>0.26148401928698045</v>
      </c>
      <c r="D5005" s="52">
        <v>5.2649249265787845E-2</v>
      </c>
    </row>
    <row r="5006" spans="2:4" x14ac:dyDescent="0.3">
      <c r="B5006" s="16">
        <v>4974</v>
      </c>
      <c r="C5006" s="51">
        <v>0.26004508515385893</v>
      </c>
      <c r="D5006" s="52">
        <v>2.286146985192021E-2</v>
      </c>
    </row>
    <row r="5007" spans="2:4" x14ac:dyDescent="0.3">
      <c r="B5007" s="16">
        <v>4975</v>
      </c>
      <c r="C5007" s="51">
        <v>0.25807171200402984</v>
      </c>
      <c r="D5007" s="52">
        <v>4.8639224159256436E-2</v>
      </c>
    </row>
    <row r="5008" spans="2:4" x14ac:dyDescent="0.3">
      <c r="B5008" s="16">
        <v>4976</v>
      </c>
      <c r="C5008" s="51">
        <v>0.266027836309918</v>
      </c>
      <c r="D5008" s="52">
        <v>4.6945555895494789E-2</v>
      </c>
    </row>
    <row r="5009" spans="2:4" x14ac:dyDescent="0.3">
      <c r="B5009" s="16">
        <v>4977</v>
      </c>
      <c r="C5009" s="51">
        <v>0.28341355958435877</v>
      </c>
      <c r="D5009" s="52">
        <v>7.2043365157325984E-2</v>
      </c>
    </row>
    <row r="5010" spans="2:4" x14ac:dyDescent="0.3">
      <c r="B5010" s="16">
        <v>4978</v>
      </c>
      <c r="C5010" s="51">
        <v>0.27804432001014001</v>
      </c>
      <c r="D5010" s="52">
        <v>7.1184865602961472E-2</v>
      </c>
    </row>
    <row r="5011" spans="2:4" x14ac:dyDescent="0.3">
      <c r="B5011" s="16">
        <v>4979</v>
      </c>
      <c r="C5011" s="51">
        <v>0.26434075100151694</v>
      </c>
      <c r="D5011" s="52">
        <v>-9.9401548854925748E-3</v>
      </c>
    </row>
    <row r="5012" spans="2:4" x14ac:dyDescent="0.3">
      <c r="B5012" s="16">
        <v>4980</v>
      </c>
      <c r="C5012" s="51">
        <v>0.26707461703885826</v>
      </c>
      <c r="D5012" s="52">
        <v>4.9788041202967551E-3</v>
      </c>
    </row>
    <row r="5013" spans="2:4" x14ac:dyDescent="0.3">
      <c r="B5013" s="16">
        <v>4981</v>
      </c>
      <c r="C5013" s="51">
        <v>0.30091758540873115</v>
      </c>
      <c r="D5013" s="52">
        <v>4.6578659351861923E-2</v>
      </c>
    </row>
    <row r="5014" spans="2:4" x14ac:dyDescent="0.3">
      <c r="B5014" s="16">
        <v>4982</v>
      </c>
      <c r="C5014" s="51">
        <v>0.2694977320741791</v>
      </c>
      <c r="D5014" s="52">
        <v>5.6679961041181628E-2</v>
      </c>
    </row>
    <row r="5015" spans="2:4" x14ac:dyDescent="0.3">
      <c r="B5015" s="16">
        <v>4983</v>
      </c>
      <c r="C5015" s="51">
        <v>0.24436336280983101</v>
      </c>
      <c r="D5015" s="52">
        <v>5.1367624793755354E-2</v>
      </c>
    </row>
    <row r="5016" spans="2:4" x14ac:dyDescent="0.3">
      <c r="B5016" s="16">
        <v>4984</v>
      </c>
      <c r="C5016" s="51">
        <v>0.25534085831142217</v>
      </c>
      <c r="D5016" s="52">
        <v>3.840023246283527E-2</v>
      </c>
    </row>
    <row r="5017" spans="2:4" x14ac:dyDescent="0.3">
      <c r="B5017" s="16">
        <v>4985</v>
      </c>
      <c r="C5017" s="51">
        <v>0.2560180122511756</v>
      </c>
      <c r="D5017" s="52">
        <v>2.8042964968024549E-2</v>
      </c>
    </row>
    <row r="5018" spans="2:4" x14ac:dyDescent="0.3">
      <c r="B5018" s="16">
        <v>4986</v>
      </c>
      <c r="C5018" s="51">
        <v>0.25465907057784065</v>
      </c>
      <c r="D5018" s="52">
        <v>2.5991300078344676E-2</v>
      </c>
    </row>
    <row r="5019" spans="2:4" x14ac:dyDescent="0.3">
      <c r="B5019" s="16">
        <v>4987</v>
      </c>
      <c r="C5019" s="51">
        <v>0.26955157790226242</v>
      </c>
      <c r="D5019" s="52">
        <v>2.7348187403621334E-2</v>
      </c>
    </row>
    <row r="5020" spans="2:4" x14ac:dyDescent="0.3">
      <c r="B5020" s="16">
        <v>4988</v>
      </c>
      <c r="C5020" s="51">
        <v>0.26089439622441546</v>
      </c>
      <c r="D5020" s="52">
        <v>6.7050382653486881E-2</v>
      </c>
    </row>
    <row r="5021" spans="2:4" x14ac:dyDescent="0.3">
      <c r="B5021" s="16">
        <v>4989</v>
      </c>
      <c r="C5021" s="51">
        <v>0.274473171978382</v>
      </c>
      <c r="D5021" s="52">
        <v>7.9189693109500872E-2</v>
      </c>
    </row>
    <row r="5022" spans="2:4" x14ac:dyDescent="0.3">
      <c r="B5022" s="16">
        <v>4990</v>
      </c>
      <c r="C5022" s="51">
        <v>0.26534678151498231</v>
      </c>
      <c r="D5022" s="52">
        <v>2.9602046221022225E-2</v>
      </c>
    </row>
    <row r="5023" spans="2:4" x14ac:dyDescent="0.3">
      <c r="B5023" s="16">
        <v>4991</v>
      </c>
      <c r="C5023" s="51">
        <v>0.26669570515108248</v>
      </c>
      <c r="D5023" s="52">
        <v>3.7032268445414518E-2</v>
      </c>
    </row>
    <row r="5024" spans="2:4" x14ac:dyDescent="0.3">
      <c r="B5024" s="16">
        <v>4992</v>
      </c>
      <c r="C5024" s="51">
        <v>0.24030245320385374</v>
      </c>
      <c r="D5024" s="52">
        <v>2.8243522507941345E-2</v>
      </c>
    </row>
    <row r="5025" spans="2:4" x14ac:dyDescent="0.3">
      <c r="B5025" s="16">
        <v>4993</v>
      </c>
      <c r="C5025" s="51">
        <v>0.27681103715484917</v>
      </c>
      <c r="D5025" s="52">
        <v>4.2021662993476594E-2</v>
      </c>
    </row>
    <row r="5026" spans="2:4" x14ac:dyDescent="0.3">
      <c r="B5026" s="16">
        <v>4994</v>
      </c>
      <c r="C5026" s="51">
        <v>0.25990016219244039</v>
      </c>
      <c r="D5026" s="52">
        <v>7.2879406621455187E-2</v>
      </c>
    </row>
    <row r="5027" spans="2:4" x14ac:dyDescent="0.3">
      <c r="B5027" s="16">
        <v>4995</v>
      </c>
      <c r="C5027" s="51">
        <v>0.27584923792969934</v>
      </c>
      <c r="D5027" s="52">
        <v>7.0070122110289235E-2</v>
      </c>
    </row>
    <row r="5028" spans="2:4" x14ac:dyDescent="0.3">
      <c r="B5028" s="16">
        <v>4996</v>
      </c>
      <c r="C5028" s="51">
        <v>0.27760775992821135</v>
      </c>
      <c r="D5028" s="52">
        <v>8.9755854380709321E-2</v>
      </c>
    </row>
    <row r="5029" spans="2:4" x14ac:dyDescent="0.3">
      <c r="B5029" s="16">
        <v>4997</v>
      </c>
      <c r="C5029" s="51">
        <v>0.25342952476029662</v>
      </c>
      <c r="D5029" s="52">
        <v>2.8663624889899916E-2</v>
      </c>
    </row>
    <row r="5030" spans="2:4" x14ac:dyDescent="0.3">
      <c r="B5030" s="16">
        <v>4998</v>
      </c>
      <c r="C5030" s="51">
        <v>0.25043297040929163</v>
      </c>
      <c r="D5030" s="52">
        <v>6.5456846437423319E-2</v>
      </c>
    </row>
    <row r="5031" spans="2:4" x14ac:dyDescent="0.3">
      <c r="B5031" s="16">
        <v>4999</v>
      </c>
      <c r="C5031" s="51">
        <v>0.26063886832966288</v>
      </c>
      <c r="D5031" s="52">
        <v>5.0717554017672292E-2</v>
      </c>
    </row>
    <row r="5032" spans="2:4" x14ac:dyDescent="0.3">
      <c r="B5032" s="45">
        <v>5000</v>
      </c>
      <c r="C5032" s="53">
        <v>0.29637083597041208</v>
      </c>
      <c r="D5032" s="54">
        <v>8.132150619130088E-2</v>
      </c>
    </row>
  </sheetData>
  <mergeCells count="2">
    <mergeCell ref="B30:D30"/>
    <mergeCell ref="B18:J18"/>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C248E-CEB3-4673-B774-34FBF3B3AA9D}">
  <dimension ref="A1:E1021"/>
  <sheetViews>
    <sheetView tabSelected="1" workbookViewId="0">
      <selection activeCell="D3" sqref="D3"/>
    </sheetView>
  </sheetViews>
  <sheetFormatPr defaultRowHeight="14.4" x14ac:dyDescent="0.3"/>
  <cols>
    <col min="1" max="1" width="10.33203125" bestFit="1" customWidth="1"/>
    <col min="3" max="3" width="10.109375" bestFit="1" customWidth="1"/>
    <col min="4" max="4" width="12.6640625" style="3" bestFit="1" customWidth="1"/>
    <col min="5" max="5" width="15.77734375" bestFit="1" customWidth="1"/>
  </cols>
  <sheetData>
    <row r="1" spans="1:5" x14ac:dyDescent="0.3">
      <c r="A1" t="s">
        <v>0</v>
      </c>
      <c r="B1" t="s">
        <v>42</v>
      </c>
      <c r="C1" t="s">
        <v>1</v>
      </c>
      <c r="D1" s="3" t="s">
        <v>44</v>
      </c>
      <c r="E1" t="s">
        <v>45</v>
      </c>
    </row>
    <row r="2" spans="1:5" x14ac:dyDescent="0.3">
      <c r="A2" vm="1">
        <v>43832</v>
      </c>
      <c r="B2" vm="13">
        <v>13.356</v>
      </c>
      <c r="C2" vm="14">
        <v>5848256</v>
      </c>
      <c r="D2" s="3">
        <v>0</v>
      </c>
      <c r="E2" s="89">
        <v>0</v>
      </c>
    </row>
    <row r="3" spans="1:5" x14ac:dyDescent="0.3">
      <c r="A3" vm="21">
        <v>43833</v>
      </c>
      <c r="B3" vm="33">
        <v>13.077999999999999</v>
      </c>
      <c r="C3" vm="34">
        <v>10503508</v>
      </c>
      <c r="D3" s="3">
        <v>-2.1034292942323975E-2</v>
      </c>
      <c r="E3" s="3">
        <v>-2.0814615154237832E-2</v>
      </c>
    </row>
    <row r="4" spans="1:5" x14ac:dyDescent="0.3">
      <c r="A4" vm="41">
        <v>43836</v>
      </c>
      <c r="B4" vm="53">
        <v>12.9</v>
      </c>
      <c r="C4" vm="54">
        <v>8971254</v>
      </c>
      <c r="D4" s="3">
        <v>-1.3704117771457703E-2</v>
      </c>
      <c r="E4" s="3">
        <v>-3.4141958670260521E-2</v>
      </c>
    </row>
    <row r="5" spans="1:5" x14ac:dyDescent="0.3">
      <c r="A5" vm="61">
        <v>43837</v>
      </c>
      <c r="B5" vm="73">
        <v>12.96</v>
      </c>
      <c r="C5" vm="74">
        <v>7180209</v>
      </c>
      <c r="D5" s="3">
        <v>4.6403795565023009E-3</v>
      </c>
      <c r="E5" s="3">
        <v>-2.9649595687331463E-2</v>
      </c>
    </row>
    <row r="6" spans="1:5" x14ac:dyDescent="0.3">
      <c r="A6" vm="81">
        <v>43838</v>
      </c>
      <c r="B6" vm="92">
        <v>12.795999999999999</v>
      </c>
      <c r="C6" vm="93">
        <v>11108659</v>
      </c>
      <c r="D6" s="3">
        <v>-1.2735068836857143E-2</v>
      </c>
      <c r="E6" s="3">
        <v>-4.192872117400423E-2</v>
      </c>
    </row>
    <row r="7" spans="1:5" x14ac:dyDescent="0.3">
      <c r="A7" vm="100">
        <v>43839</v>
      </c>
      <c r="B7" vm="112">
        <v>12.832000000000001</v>
      </c>
      <c r="C7" vm="113">
        <v>8276990</v>
      </c>
      <c r="D7" s="3">
        <v>2.8094290368871622E-3</v>
      </c>
      <c r="E7" s="3">
        <v>-3.9233303384246715E-2</v>
      </c>
    </row>
    <row r="8" spans="1:5" x14ac:dyDescent="0.3">
      <c r="A8" vm="120">
        <v>43840</v>
      </c>
      <c r="B8" vm="132">
        <v>12.83</v>
      </c>
      <c r="C8" vm="133">
        <v>8152815</v>
      </c>
      <c r="D8" s="3">
        <v>-1.5587249661361835E-4</v>
      </c>
      <c r="E8" s="3">
        <v>-3.9383048817011067E-2</v>
      </c>
    </row>
    <row r="9" spans="1:5" x14ac:dyDescent="0.3">
      <c r="A9" vm="140">
        <v>43843</v>
      </c>
      <c r="B9" vm="152">
        <v>12.75</v>
      </c>
      <c r="C9" vm="153">
        <v>8462318</v>
      </c>
      <c r="D9" s="3">
        <v>-6.2549070231098644E-3</v>
      </c>
      <c r="E9" s="3">
        <v>-4.5372866127583102E-2</v>
      </c>
    </row>
    <row r="10" spans="1:5" x14ac:dyDescent="0.3">
      <c r="A10" vm="160">
        <v>43844</v>
      </c>
      <c r="B10" vm="171">
        <v>12.712</v>
      </c>
      <c r="C10" vm="172">
        <v>8220763</v>
      </c>
      <c r="D10" s="3">
        <v>-2.9848423700202949E-3</v>
      </c>
      <c r="E10" s="3">
        <v>-4.821802935010483E-2</v>
      </c>
    </row>
    <row r="11" spans="1:5" x14ac:dyDescent="0.3">
      <c r="A11" vm="179">
        <v>43845</v>
      </c>
      <c r="B11" vm="190">
        <v>12.472</v>
      </c>
      <c r="C11" vm="191">
        <v>9924180</v>
      </c>
      <c r="D11" s="3">
        <v>-1.9060297478939531E-2</v>
      </c>
      <c r="E11" s="3">
        <v>-6.6187481281820934E-2</v>
      </c>
    </row>
    <row r="12" spans="1:5" x14ac:dyDescent="0.3">
      <c r="A12" vm="197">
        <v>43846</v>
      </c>
      <c r="B12" vm="208">
        <v>12.454000000000001</v>
      </c>
      <c r="C12" vm="209">
        <v>8447383</v>
      </c>
      <c r="D12" s="3">
        <v>-1.4442753052150618E-3</v>
      </c>
      <c r="E12" s="3">
        <v>-6.7535190176699553E-2</v>
      </c>
    </row>
    <row r="13" spans="1:5" x14ac:dyDescent="0.3">
      <c r="A13" vm="216">
        <v>43847</v>
      </c>
      <c r="B13" vm="228">
        <v>12.432</v>
      </c>
      <c r="C13" vm="229">
        <v>6263703</v>
      </c>
      <c r="D13" s="3">
        <v>-1.7680628249685964E-3</v>
      </c>
      <c r="E13" s="3">
        <v>-6.9182389937106875E-2</v>
      </c>
    </row>
    <row r="14" spans="1:5" x14ac:dyDescent="0.3">
      <c r="A14" vm="236">
        <v>43850</v>
      </c>
      <c r="B14" vm="248">
        <v>12.458</v>
      </c>
      <c r="C14" vm="249">
        <v>4377697</v>
      </c>
      <c r="D14" s="3">
        <v>2.0891932066621427E-3</v>
      </c>
      <c r="E14" s="3">
        <v>-6.7235699311170988E-2</v>
      </c>
    </row>
    <row r="15" spans="1:5" x14ac:dyDescent="0.3">
      <c r="A15" vm="255">
        <v>43851</v>
      </c>
      <c r="B15" vm="267">
        <v>12.33</v>
      </c>
      <c r="C15" vm="268">
        <v>6864936</v>
      </c>
      <c r="D15" s="3">
        <v>-1.0327669655700884E-2</v>
      </c>
      <c r="E15" s="3">
        <v>-7.6819407008086232E-2</v>
      </c>
    </row>
    <row r="16" spans="1:5" x14ac:dyDescent="0.3">
      <c r="A16" vm="274">
        <v>43852</v>
      </c>
      <c r="B16" vm="286">
        <v>12.22</v>
      </c>
      <c r="C16" vm="287">
        <v>8895130</v>
      </c>
      <c r="D16" s="3">
        <v>-8.9613634328036176E-3</v>
      </c>
      <c r="E16" s="3">
        <v>-8.5055405810122733E-2</v>
      </c>
    </row>
    <row r="17" spans="1:5" x14ac:dyDescent="0.3">
      <c r="A17" vm="294">
        <v>43853</v>
      </c>
      <c r="B17" vm="306">
        <v>12.045999999999999</v>
      </c>
      <c r="C17" vm="307">
        <v>8715840</v>
      </c>
      <c r="D17" s="3">
        <v>-1.4341299121920002E-2</v>
      </c>
      <c r="E17" s="3">
        <v>-9.8083258460616995E-2</v>
      </c>
    </row>
    <row r="18" spans="1:5" x14ac:dyDescent="0.3">
      <c r="A18" vm="314">
        <v>43854</v>
      </c>
      <c r="B18" vm="326">
        <v>12.141999999999999</v>
      </c>
      <c r="C18" vm="327">
        <v>8615493</v>
      </c>
      <c r="D18" s="3">
        <v>7.9378620867129931E-3</v>
      </c>
      <c r="E18" s="3">
        <v>-9.0895477687930548E-2</v>
      </c>
    </row>
    <row r="19" spans="1:5" x14ac:dyDescent="0.3">
      <c r="A19" vm="334">
        <v>43857</v>
      </c>
      <c r="B19" vm="345">
        <v>11.856</v>
      </c>
      <c r="C19" vm="346">
        <v>13494905</v>
      </c>
      <c r="D19" s="3">
        <v>-2.3836448154511188E-2</v>
      </c>
      <c r="E19" s="3">
        <v>-0.11230907457322552</v>
      </c>
    </row>
    <row r="20" spans="1:5" x14ac:dyDescent="0.3">
      <c r="A20" vm="353">
        <v>43858</v>
      </c>
      <c r="B20" vm="364">
        <v>12.013999999999999</v>
      </c>
      <c r="C20" vm="365">
        <v>8217719</v>
      </c>
      <c r="D20" s="3">
        <v>1.323856787423853E-2</v>
      </c>
      <c r="E20" s="3">
        <v>-0.10047918538484581</v>
      </c>
    </row>
    <row r="21" spans="1:5" x14ac:dyDescent="0.3">
      <c r="A21" vm="372">
        <v>43859</v>
      </c>
      <c r="B21" vm="383">
        <v>12.13</v>
      </c>
      <c r="C21" vm="384">
        <v>7561161</v>
      </c>
      <c r="D21" s="3">
        <v>9.6090865279892454E-3</v>
      </c>
      <c r="E21" s="3">
        <v>-9.1793950284516257E-2</v>
      </c>
    </row>
    <row r="22" spans="1:5" x14ac:dyDescent="0.3">
      <c r="A22" vm="391">
        <v>43860</v>
      </c>
      <c r="B22" vm="403">
        <v>11.926</v>
      </c>
      <c r="C22" vm="404">
        <v>10594455</v>
      </c>
      <c r="D22" s="3">
        <v>-1.6960832255044671E-2</v>
      </c>
      <c r="E22" s="3">
        <v>-0.10706798442647497</v>
      </c>
    </row>
    <row r="23" spans="1:5" x14ac:dyDescent="0.3">
      <c r="A23" vm="411">
        <v>43861</v>
      </c>
      <c r="B23" vm="423">
        <v>11.731999999999999</v>
      </c>
      <c r="C23" vm="424">
        <v>11477267</v>
      </c>
      <c r="D23" s="3">
        <v>-1.6400739585709662E-2</v>
      </c>
      <c r="E23" s="3">
        <v>-0.1215932914046122</v>
      </c>
    </row>
    <row r="24" spans="1:5" x14ac:dyDescent="0.3">
      <c r="A24" vm="431">
        <v>43864</v>
      </c>
      <c r="B24" vm="442">
        <v>11.821999999999999</v>
      </c>
      <c r="C24" vm="443">
        <v>7933719</v>
      </c>
      <c r="D24" s="3">
        <v>7.6420512869730733E-3</v>
      </c>
      <c r="E24" s="3">
        <v>-0.11485474693021869</v>
      </c>
    </row>
    <row r="25" spans="1:5" x14ac:dyDescent="0.3">
      <c r="A25" vm="450">
        <v>43865</v>
      </c>
      <c r="B25" vm="461">
        <v>12.01</v>
      </c>
      <c r="C25" vm="462">
        <v>10265182</v>
      </c>
      <c r="D25" s="3">
        <v>1.5777433689714543E-2</v>
      </c>
      <c r="E25" s="3">
        <v>-0.10077867625037437</v>
      </c>
    </row>
    <row r="26" spans="1:5" x14ac:dyDescent="0.3">
      <c r="A26" vm="469">
        <v>43866</v>
      </c>
      <c r="B26" vm="480">
        <v>12.31</v>
      </c>
      <c r="C26" vm="481">
        <v>13022787</v>
      </c>
      <c r="D26" s="3">
        <v>2.467230410446996E-2</v>
      </c>
      <c r="E26" s="3">
        <v>-7.831686133572921E-2</v>
      </c>
    </row>
    <row r="27" spans="1:5" x14ac:dyDescent="0.3">
      <c r="A27" vm="488">
        <v>43867</v>
      </c>
      <c r="B27" vm="500">
        <v>12.41</v>
      </c>
      <c r="C27" vm="501">
        <v>16533950</v>
      </c>
      <c r="D27" s="3">
        <v>8.0906590201536097E-3</v>
      </c>
      <c r="E27" s="3">
        <v>-7.0829589697514211E-2</v>
      </c>
    </row>
    <row r="28" spans="1:5" x14ac:dyDescent="0.3">
      <c r="A28" vm="508">
        <v>43868</v>
      </c>
      <c r="B28" vm="520">
        <v>12.208</v>
      </c>
      <c r="C28" vm="521">
        <v>10921794</v>
      </c>
      <c r="D28" s="3">
        <v>-1.6411124674414648E-2</v>
      </c>
      <c r="E28" s="3">
        <v>-8.5953878406708567E-2</v>
      </c>
    </row>
    <row r="29" spans="1:5" x14ac:dyDescent="0.3">
      <c r="A29" vm="528">
        <v>43871</v>
      </c>
      <c r="B29" vm="540">
        <v>11.984</v>
      </c>
      <c r="C29" vm="541">
        <v>9523641</v>
      </c>
      <c r="D29" s="3">
        <v>-1.8519047767237527E-2</v>
      </c>
      <c r="E29" s="3">
        <v>-0.10272536687631026</v>
      </c>
    </row>
    <row r="30" spans="1:5" x14ac:dyDescent="0.3">
      <c r="A30" vm="548">
        <v>43872</v>
      </c>
      <c r="B30" vm="559">
        <v>12.132</v>
      </c>
      <c r="C30" vm="560">
        <v>10405505</v>
      </c>
      <c r="D30" s="3">
        <v>1.2274163051471047E-2</v>
      </c>
      <c r="E30" s="3">
        <v>-9.1644204851752037E-2</v>
      </c>
    </row>
    <row r="31" spans="1:5" x14ac:dyDescent="0.3">
      <c r="A31" vm="567">
        <v>43873</v>
      </c>
      <c r="B31" vm="579">
        <v>12.584</v>
      </c>
      <c r="C31" vm="580">
        <v>12687651</v>
      </c>
      <c r="D31" s="3">
        <v>3.6579575929641991E-2</v>
      </c>
      <c r="E31" s="3">
        <v>-5.7801737047020081E-2</v>
      </c>
    </row>
    <row r="32" spans="1:5" x14ac:dyDescent="0.3">
      <c r="A32" vm="587">
        <v>43874</v>
      </c>
      <c r="B32" vm="228">
        <v>12.432</v>
      </c>
      <c r="C32" vm="598">
        <v>7361977</v>
      </c>
      <c r="D32" s="3">
        <v>-1.2152372130685008E-2</v>
      </c>
      <c r="E32" s="3">
        <v>-6.9182389937106875E-2</v>
      </c>
    </row>
    <row r="33" spans="1:5" x14ac:dyDescent="0.3">
      <c r="A33" vm="605">
        <v>43875</v>
      </c>
      <c r="B33" vm="616">
        <v>12.262</v>
      </c>
      <c r="C33" vm="617">
        <v>7445246</v>
      </c>
      <c r="D33" s="3">
        <v>-1.37687442847954E-2</v>
      </c>
      <c r="E33" s="3">
        <v>-8.1910751722072433E-2</v>
      </c>
    </row>
    <row r="34" spans="1:5" x14ac:dyDescent="0.3">
      <c r="A34" vm="624">
        <v>43878</v>
      </c>
      <c r="B34" vm="636">
        <v>12.32</v>
      </c>
      <c r="C34" vm="637">
        <v>6335550</v>
      </c>
      <c r="D34" s="3">
        <v>4.7189087648775805E-3</v>
      </c>
      <c r="E34" s="3">
        <v>-7.7568134171907721E-2</v>
      </c>
    </row>
    <row r="35" spans="1:5" x14ac:dyDescent="0.3">
      <c r="A35" vm="642">
        <v>43879</v>
      </c>
      <c r="B35" vm="437">
        <v>12.206</v>
      </c>
      <c r="C35" vm="654">
        <v>6935357</v>
      </c>
      <c r="D35" s="3">
        <v>-9.2963239830705455E-3</v>
      </c>
      <c r="E35" s="3">
        <v>-8.6103623839472926E-2</v>
      </c>
    </row>
    <row r="36" spans="1:5" x14ac:dyDescent="0.3">
      <c r="A36" vm="661">
        <v>43880</v>
      </c>
      <c r="B36" vm="673">
        <v>12.268000000000001</v>
      </c>
      <c r="C36" vm="674">
        <v>5932324</v>
      </c>
      <c r="D36" s="3">
        <v>5.0666121297019053E-3</v>
      </c>
      <c r="E36" s="3">
        <v>-8.146151542377951E-2</v>
      </c>
    </row>
    <row r="37" spans="1:5" x14ac:dyDescent="0.3">
      <c r="A37" vm="681">
        <v>43881</v>
      </c>
      <c r="B37" vm="692">
        <v>12.276</v>
      </c>
      <c r="C37" vm="693">
        <v>8464046</v>
      </c>
      <c r="D37" s="3">
        <v>6.5189050548456634E-4</v>
      </c>
      <c r="E37" s="3">
        <v>-8.086253369272238E-2</v>
      </c>
    </row>
    <row r="38" spans="1:5" x14ac:dyDescent="0.3">
      <c r="A38" vm="700">
        <v>43882</v>
      </c>
      <c r="B38" vm="712">
        <v>12.08</v>
      </c>
      <c r="C38" vm="713">
        <v>10725871</v>
      </c>
      <c r="D38" s="3">
        <v>-1.6094944250820798E-2</v>
      </c>
      <c r="E38" s="3">
        <v>-9.5537586103623826E-2</v>
      </c>
    </row>
    <row r="39" spans="1:5" x14ac:dyDescent="0.3">
      <c r="A39" vm="720">
        <v>43885</v>
      </c>
      <c r="B39" vm="731">
        <v>11.34</v>
      </c>
      <c r="C39" vm="732">
        <v>24554971</v>
      </c>
      <c r="D39" s="3">
        <v>-6.3214894207062916E-2</v>
      </c>
      <c r="E39" s="3">
        <v>-0.15094339622641509</v>
      </c>
    </row>
    <row r="40" spans="1:5" x14ac:dyDescent="0.3">
      <c r="A40" vm="739">
        <v>43886</v>
      </c>
      <c r="B40" vm="751">
        <v>11.257999999999999</v>
      </c>
      <c r="C40" vm="752">
        <v>15395637</v>
      </c>
      <c r="D40" s="3">
        <v>-7.257311257771233E-3</v>
      </c>
      <c r="E40" s="3">
        <v>-0.15708295896975147</v>
      </c>
    </row>
    <row r="41" spans="1:5" x14ac:dyDescent="0.3">
      <c r="A41" vm="759">
        <v>43887</v>
      </c>
      <c r="B41" vm="770">
        <v>11.776</v>
      </c>
      <c r="C41" vm="771">
        <v>23074387</v>
      </c>
      <c r="D41" s="3">
        <v>4.4984574944685593E-2</v>
      </c>
      <c r="E41" s="3">
        <v>-0.11829889188379755</v>
      </c>
    </row>
    <row r="42" spans="1:5" x14ac:dyDescent="0.3">
      <c r="A42" vm="778">
        <v>43888</v>
      </c>
      <c r="B42" vm="789">
        <v>11.561999999999999</v>
      </c>
      <c r="C42" vm="790">
        <v>17578798</v>
      </c>
      <c r="D42" s="3">
        <v>-1.8339703326236162E-2</v>
      </c>
      <c r="E42" s="3">
        <v>-0.13432165318957776</v>
      </c>
    </row>
    <row r="43" spans="1:5" x14ac:dyDescent="0.3">
      <c r="A43" vm="797">
        <v>43889</v>
      </c>
      <c r="B43" vm="808">
        <v>11.242000000000001</v>
      </c>
      <c r="C43" vm="809">
        <v>22158872</v>
      </c>
      <c r="D43" s="3">
        <v>-2.806709408040101E-2</v>
      </c>
      <c r="E43" s="3">
        <v>-0.15828092243186576</v>
      </c>
    </row>
    <row r="44" spans="1:5" x14ac:dyDescent="0.3">
      <c r="A44" vm="816">
        <v>43892</v>
      </c>
      <c r="B44" vm="828">
        <v>10.827999999999999</v>
      </c>
      <c r="C44" vm="829">
        <v>21207089</v>
      </c>
      <c r="D44" s="3">
        <v>-3.752139282782857E-2</v>
      </c>
      <c r="E44" s="3">
        <v>-0.18927822701407609</v>
      </c>
    </row>
    <row r="45" spans="1:5" x14ac:dyDescent="0.3">
      <c r="A45" vm="836">
        <v>43893</v>
      </c>
      <c r="B45" vm="847">
        <v>10.94</v>
      </c>
      <c r="C45" vm="848">
        <v>13774009</v>
      </c>
      <c r="D45" s="3">
        <v>1.0290425241780378E-2</v>
      </c>
      <c r="E45" s="3">
        <v>-0.18089248277927525</v>
      </c>
    </row>
    <row r="46" spans="1:5" x14ac:dyDescent="0.3">
      <c r="A46" vm="855">
        <v>43894</v>
      </c>
      <c r="B46" vm="867">
        <v>10.992000000000001</v>
      </c>
      <c r="C46" vm="868">
        <v>11226106</v>
      </c>
      <c r="D46" s="3">
        <v>4.7419384861584323E-3</v>
      </c>
      <c r="E46" s="3">
        <v>-0.17699910152740334</v>
      </c>
    </row>
    <row r="47" spans="1:5" x14ac:dyDescent="0.3">
      <c r="A47" vm="875">
        <v>43895</v>
      </c>
      <c r="B47" vm="887">
        <v>10.842000000000001</v>
      </c>
      <c r="C47" vm="888">
        <v>10930524</v>
      </c>
      <c r="D47" s="3">
        <v>-1.3740254641847102E-2</v>
      </c>
      <c r="E47" s="3">
        <v>-0.18823000898472592</v>
      </c>
    </row>
    <row r="48" spans="1:5" x14ac:dyDescent="0.3">
      <c r="A48" vm="895">
        <v>43896</v>
      </c>
      <c r="B48" vm="906">
        <v>10.518000000000001</v>
      </c>
      <c r="C48" vm="907">
        <v>17054483</v>
      </c>
      <c r="D48" s="3">
        <v>-3.0339405670993927E-2</v>
      </c>
      <c r="E48" s="3">
        <v>-0.21248876909254261</v>
      </c>
    </row>
    <row r="49" spans="1:5" x14ac:dyDescent="0.3">
      <c r="A49" vm="914">
        <v>43899</v>
      </c>
      <c r="B49" vm="926">
        <v>9.3819999999999997</v>
      </c>
      <c r="C49" vm="927">
        <v>28702678</v>
      </c>
      <c r="D49" s="3">
        <v>-0.1142951152608863</v>
      </c>
      <c r="E49" s="3">
        <v>-0.29754417490266549</v>
      </c>
    </row>
    <row r="50" spans="1:5" x14ac:dyDescent="0.3">
      <c r="A50" vm="934">
        <v>43900</v>
      </c>
      <c r="B50" vm="946">
        <v>9.3279999999999994</v>
      </c>
      <c r="C50" vm="947">
        <v>21248695</v>
      </c>
      <c r="D50" s="3">
        <v>-5.7723302981297015E-3</v>
      </c>
      <c r="E50" s="3">
        <v>-0.30158730158730163</v>
      </c>
    </row>
    <row r="51" spans="1:5" x14ac:dyDescent="0.3">
      <c r="A51" vm="953">
        <v>43901</v>
      </c>
      <c r="B51" vm="964">
        <v>9.5220000000000002</v>
      </c>
      <c r="C51" vm="965">
        <v>14350195</v>
      </c>
      <c r="D51" s="3">
        <v>2.0584281164190445E-2</v>
      </c>
      <c r="E51" s="3">
        <v>-0.28706199460916437</v>
      </c>
    </row>
    <row r="52" spans="1:5" x14ac:dyDescent="0.3">
      <c r="A52" vm="972">
        <v>43902</v>
      </c>
      <c r="B52" vm="984">
        <v>7.8209999999999997</v>
      </c>
      <c r="C52" vm="985">
        <v>32178400</v>
      </c>
      <c r="D52" s="3">
        <v>-0.19679248715285269</v>
      </c>
      <c r="E52" s="3">
        <v>-0.41442048517520219</v>
      </c>
    </row>
    <row r="53" spans="1:5" x14ac:dyDescent="0.3">
      <c r="A53" vm="992">
        <v>43903</v>
      </c>
      <c r="B53" vm="1004">
        <v>8.3810000000000002</v>
      </c>
      <c r="C53" vm="1005">
        <v>24409114</v>
      </c>
      <c r="D53" s="3">
        <v>6.9154815497294825E-2</v>
      </c>
      <c r="E53" s="3">
        <v>-0.37249176400119793</v>
      </c>
    </row>
    <row r="54" spans="1:5" x14ac:dyDescent="0.3">
      <c r="A54" vm="1012">
        <v>43906</v>
      </c>
      <c r="B54" vm="1024">
        <v>7.1689999999999996</v>
      </c>
      <c r="C54" vm="1025">
        <v>27692852</v>
      </c>
      <c r="D54" s="3">
        <v>-0.15620106424603411</v>
      </c>
      <c r="E54" s="3">
        <v>-0.46323749625636418</v>
      </c>
    </row>
    <row r="55" spans="1:5" x14ac:dyDescent="0.3">
      <c r="A55" vm="1032">
        <v>43907</v>
      </c>
      <c r="B55" vm="1044">
        <v>6.8650000000000002</v>
      </c>
      <c r="C55" vm="1045">
        <v>27136035</v>
      </c>
      <c r="D55" s="3">
        <v>-4.3330135650800676E-2</v>
      </c>
      <c r="E55" s="3">
        <v>-0.48599880203653789</v>
      </c>
    </row>
    <row r="56" spans="1:5" x14ac:dyDescent="0.3">
      <c r="A56" vm="1052">
        <v>43908</v>
      </c>
      <c r="B56" vm="1064">
        <v>6.12</v>
      </c>
      <c r="C56" vm="1065">
        <v>18047490</v>
      </c>
      <c r="D56" s="3">
        <v>-0.11487394269569962</v>
      </c>
      <c r="E56" s="3">
        <v>-0.5417789757412399</v>
      </c>
    </row>
    <row r="57" spans="1:5" x14ac:dyDescent="0.3">
      <c r="A57" vm="1072">
        <v>43909</v>
      </c>
      <c r="B57" vm="1084">
        <v>5.806</v>
      </c>
      <c r="C57" vm="1085">
        <v>25971133</v>
      </c>
      <c r="D57" s="3">
        <v>-5.267023092179661E-2</v>
      </c>
      <c r="E57" s="3">
        <v>-0.56528900868523513</v>
      </c>
    </row>
    <row r="58" spans="1:5" x14ac:dyDescent="0.3">
      <c r="A58" vm="1092">
        <v>43910</v>
      </c>
      <c r="B58" vm="1104">
        <v>6.1440000000000001</v>
      </c>
      <c r="C58" vm="1105">
        <v>29777617</v>
      </c>
      <c r="D58" s="3">
        <v>5.6584130242932858E-2</v>
      </c>
      <c r="E58" s="3">
        <v>-0.53998203054806826</v>
      </c>
    </row>
    <row r="59" spans="1:5" x14ac:dyDescent="0.3">
      <c r="A59" vm="1112">
        <v>43913</v>
      </c>
      <c r="B59" vm="1124">
        <v>5.883</v>
      </c>
      <c r="C59" vm="1125">
        <v>17015424</v>
      </c>
      <c r="D59" s="3">
        <v>-4.3409159963052127E-2</v>
      </c>
      <c r="E59" s="3">
        <v>-0.55952380952380953</v>
      </c>
    </row>
    <row r="60" spans="1:5" x14ac:dyDescent="0.3">
      <c r="A60" vm="1132">
        <v>43914</v>
      </c>
      <c r="B60" vm="1143">
        <v>6.64</v>
      </c>
      <c r="C60" vm="1144">
        <v>19434330</v>
      </c>
      <c r="D60" s="3">
        <v>0.1210451276060235</v>
      </c>
      <c r="E60" s="3">
        <v>-0.50284516322252171</v>
      </c>
    </row>
    <row r="61" spans="1:5" x14ac:dyDescent="0.3">
      <c r="A61" vm="1150">
        <v>43915</v>
      </c>
      <c r="B61" vm="1162">
        <v>6.8339999999999996</v>
      </c>
      <c r="C61" vm="1163">
        <v>27520793</v>
      </c>
      <c r="D61" s="3">
        <v>2.8798190204757698E-2</v>
      </c>
      <c r="E61" s="3">
        <v>-0.48831985624438456</v>
      </c>
    </row>
    <row r="62" spans="1:5" x14ac:dyDescent="0.3">
      <c r="A62" vm="1170">
        <v>43916</v>
      </c>
      <c r="B62" vm="1182">
        <v>6.891</v>
      </c>
      <c r="C62" vm="1183">
        <v>12888103</v>
      </c>
      <c r="D62" s="3">
        <v>8.3060586819708702E-3</v>
      </c>
      <c r="E62" s="3">
        <v>-0.48405211141060195</v>
      </c>
    </row>
    <row r="63" spans="1:5" x14ac:dyDescent="0.3">
      <c r="A63" vm="1190">
        <v>43917</v>
      </c>
      <c r="B63" vm="1202">
        <v>6.4779999999999998</v>
      </c>
      <c r="C63" vm="1203">
        <v>11428922</v>
      </c>
      <c r="D63" s="3">
        <v>-6.1804391625933347E-2</v>
      </c>
      <c r="E63" s="3">
        <v>-0.51497454327643011</v>
      </c>
    </row>
    <row r="64" spans="1:5" x14ac:dyDescent="0.3">
      <c r="A64" vm="1209">
        <v>43920</v>
      </c>
      <c r="B64" vm="1221">
        <v>6.31</v>
      </c>
      <c r="C64" vm="1222">
        <v>10918060</v>
      </c>
      <c r="D64" s="3">
        <v>-2.627614419601583E-2</v>
      </c>
      <c r="E64" s="3">
        <v>-0.52755315962863136</v>
      </c>
    </row>
    <row r="65" spans="1:5" x14ac:dyDescent="0.3">
      <c r="A65" vm="1228">
        <v>43921</v>
      </c>
      <c r="B65" vm="1239">
        <v>6.5720000000000001</v>
      </c>
      <c r="C65" vm="1240">
        <v>12961206</v>
      </c>
      <c r="D65" s="3">
        <v>4.0682523621899877E-2</v>
      </c>
      <c r="E65" s="3">
        <v>-0.50793650793650791</v>
      </c>
    </row>
    <row r="66" spans="1:5" x14ac:dyDescent="0.3">
      <c r="A66" vm="1246">
        <v>43922</v>
      </c>
      <c r="B66" vm="1258">
        <v>6.3230000000000004</v>
      </c>
      <c r="C66" vm="1259">
        <v>9546564</v>
      </c>
      <c r="D66" s="3">
        <v>-3.8624421098545407E-2</v>
      </c>
      <c r="E66" s="3">
        <v>-0.52657981431566336</v>
      </c>
    </row>
    <row r="67" spans="1:5" x14ac:dyDescent="0.3">
      <c r="A67" vm="1266">
        <v>43923</v>
      </c>
      <c r="B67" vm="1278">
        <v>6.2850000000000001</v>
      </c>
      <c r="C67" vm="1279">
        <v>10280827</v>
      </c>
      <c r="D67" s="3">
        <v>-6.0279370342654452E-3</v>
      </c>
      <c r="E67" s="3">
        <v>-0.52942497753818507</v>
      </c>
    </row>
    <row r="68" spans="1:5" x14ac:dyDescent="0.3">
      <c r="A68" vm="1286">
        <v>43924</v>
      </c>
      <c r="B68" vm="891">
        <v>6.2</v>
      </c>
      <c r="C68" vm="1298">
        <v>6684561</v>
      </c>
      <c r="D68" s="3">
        <v>-1.3616549991164821E-2</v>
      </c>
      <c r="E68" s="3">
        <v>-0.53578915843066788</v>
      </c>
    </row>
    <row r="69" spans="1:5" x14ac:dyDescent="0.3">
      <c r="A69" vm="1305">
        <v>43927</v>
      </c>
      <c r="B69" vm="1316">
        <v>6.6159999999999997</v>
      </c>
      <c r="C69" vm="1317">
        <v>11729365</v>
      </c>
      <c r="D69" s="3">
        <v>6.4941665670344151E-2</v>
      </c>
      <c r="E69" s="3">
        <v>-0.50464210841569335</v>
      </c>
    </row>
    <row r="70" spans="1:5" x14ac:dyDescent="0.3">
      <c r="A70" vm="1324">
        <v>43928</v>
      </c>
      <c r="B70" vm="1336">
        <v>7.0439999999999996</v>
      </c>
      <c r="C70" vm="1337">
        <v>17394671</v>
      </c>
      <c r="D70" s="3">
        <v>6.2685232912569458E-2</v>
      </c>
      <c r="E70" s="3">
        <v>-0.472596585804133</v>
      </c>
    </row>
    <row r="71" spans="1:5" x14ac:dyDescent="0.3">
      <c r="A71" vm="1344">
        <v>43929</v>
      </c>
      <c r="B71" vm="1356">
        <v>7.1189999999999998</v>
      </c>
      <c r="C71" vm="1357">
        <v>7709983</v>
      </c>
      <c r="D71" s="3">
        <v>1.0591075487776588E-2</v>
      </c>
      <c r="E71" s="3">
        <v>-0.46698113207547171</v>
      </c>
    </row>
    <row r="72" spans="1:5" x14ac:dyDescent="0.3">
      <c r="A72" vm="1364">
        <v>43930</v>
      </c>
      <c r="B72" vm="1376">
        <v>7.4790000000000001</v>
      </c>
      <c r="C72" vm="1377">
        <v>15123916</v>
      </c>
      <c r="D72" s="3">
        <v>4.9331827087794301E-2</v>
      </c>
      <c r="E72" s="3">
        <v>-0.44002695417789756</v>
      </c>
    </row>
    <row r="73" spans="1:5" x14ac:dyDescent="0.3">
      <c r="A73" vm="1383">
        <v>43935</v>
      </c>
      <c r="B73" vm="1395">
        <v>7.46</v>
      </c>
      <c r="C73" vm="1396">
        <v>12850733</v>
      </c>
      <c r="D73" s="3">
        <v>-2.5436789938611086E-3</v>
      </c>
      <c r="E73" s="3">
        <v>-0.44144953578915841</v>
      </c>
    </row>
    <row r="74" spans="1:5" x14ac:dyDescent="0.3">
      <c r="A74" vm="1403">
        <v>43936</v>
      </c>
      <c r="B74" vm="1414">
        <v>7.0810000000000004</v>
      </c>
      <c r="C74" vm="1415">
        <v>9629268</v>
      </c>
      <c r="D74" s="3">
        <v>-5.2140273546032539E-2</v>
      </c>
      <c r="E74" s="3">
        <v>-0.46982629529799336</v>
      </c>
    </row>
    <row r="75" spans="1:5" x14ac:dyDescent="0.3">
      <c r="A75" vm="1422">
        <v>43937</v>
      </c>
      <c r="B75" vm="1432">
        <v>7.109</v>
      </c>
      <c r="C75" vm="1433">
        <v>7861000</v>
      </c>
      <c r="D75" s="3">
        <v>3.9464462777091085E-3</v>
      </c>
      <c r="E75" s="3">
        <v>-0.46772985923929322</v>
      </c>
    </row>
    <row r="76" spans="1:5" x14ac:dyDescent="0.3">
      <c r="A76" vm="1440">
        <v>43938</v>
      </c>
      <c r="B76" vm="1451">
        <v>7.3220000000000001</v>
      </c>
      <c r="C76" vm="1452">
        <v>8291624</v>
      </c>
      <c r="D76" s="3">
        <v>2.9521927750698385E-2</v>
      </c>
      <c r="E76" s="3">
        <v>-0.45178197064989517</v>
      </c>
    </row>
    <row r="77" spans="1:5" x14ac:dyDescent="0.3">
      <c r="A77" vm="1459">
        <v>43941</v>
      </c>
      <c r="B77" vm="1471">
        <v>7.43</v>
      </c>
      <c r="C77" vm="1472">
        <v>6563461</v>
      </c>
      <c r="D77" s="3">
        <v>1.4642344031623298E-2</v>
      </c>
      <c r="E77" s="3">
        <v>-0.44369571728062296</v>
      </c>
    </row>
    <row r="78" spans="1:5" x14ac:dyDescent="0.3">
      <c r="A78" vm="1477">
        <v>43942</v>
      </c>
      <c r="B78" vm="1488">
        <v>7.0979999999999999</v>
      </c>
      <c r="C78" vm="1489">
        <v>6453042</v>
      </c>
      <c r="D78" s="3">
        <v>-4.5712804505363018E-2</v>
      </c>
      <c r="E78" s="3">
        <v>-0.46855345911949686</v>
      </c>
    </row>
    <row r="79" spans="1:5" x14ac:dyDescent="0.3">
      <c r="A79" vm="1496">
        <v>43943</v>
      </c>
      <c r="B79" vm="1508">
        <v>7.25</v>
      </c>
      <c r="C79" vm="1509">
        <v>5794709</v>
      </c>
      <c r="D79" s="3">
        <v>2.1188414642278757E-2</v>
      </c>
      <c r="E79" s="3">
        <v>-0.45717280622940998</v>
      </c>
    </row>
    <row r="80" spans="1:5" x14ac:dyDescent="0.3">
      <c r="A80" vm="1516">
        <v>43944</v>
      </c>
      <c r="B80" vm="1528">
        <v>7.5049999999999999</v>
      </c>
      <c r="C80" vm="1529">
        <v>5850288</v>
      </c>
      <c r="D80" s="3">
        <v>3.4567996218841955E-2</v>
      </c>
      <c r="E80" s="3">
        <v>-0.43808026355196167</v>
      </c>
    </row>
    <row r="81" spans="1:5" x14ac:dyDescent="0.3">
      <c r="A81" vm="1536">
        <v>43945</v>
      </c>
      <c r="B81" vm="1331">
        <v>7.35</v>
      </c>
      <c r="C81" vm="1548">
        <v>5541673</v>
      </c>
      <c r="D81" s="3">
        <v>-2.0869151860680057E-2</v>
      </c>
      <c r="E81" s="3">
        <v>-0.44968553459119498</v>
      </c>
    </row>
    <row r="82" spans="1:5" x14ac:dyDescent="0.3">
      <c r="A82" vm="1554">
        <v>43948</v>
      </c>
      <c r="B82" vm="1566">
        <v>7.6980000000000004</v>
      </c>
      <c r="C82" vm="1567">
        <v>7348995</v>
      </c>
      <c r="D82" s="3">
        <v>4.6260241636809189E-2</v>
      </c>
      <c r="E82" s="3">
        <v>-0.42362982929020659</v>
      </c>
    </row>
    <row r="83" spans="1:5" x14ac:dyDescent="0.3">
      <c r="A83" vm="1573">
        <v>43949</v>
      </c>
      <c r="B83" vm="1584">
        <v>7.891</v>
      </c>
      <c r="C83" vm="1585">
        <v>9901080</v>
      </c>
      <c r="D83" s="3">
        <v>2.4762314677343578E-2</v>
      </c>
      <c r="E83" s="3">
        <v>-0.40917939502845163</v>
      </c>
    </row>
    <row r="84" spans="1:5" x14ac:dyDescent="0.3">
      <c r="A84" vm="1591">
        <v>43950</v>
      </c>
      <c r="B84" vm="1602">
        <v>8.18</v>
      </c>
      <c r="C84" vm="1603">
        <v>9664602</v>
      </c>
      <c r="D84" s="3">
        <v>3.5969281075757614E-2</v>
      </c>
      <c r="E84" s="3">
        <v>-0.38754117999401022</v>
      </c>
    </row>
    <row r="85" spans="1:5" x14ac:dyDescent="0.3">
      <c r="A85" vm="1610">
        <v>43951</v>
      </c>
      <c r="B85" vm="1622">
        <v>8.016</v>
      </c>
      <c r="C85" vm="1623">
        <v>12059537</v>
      </c>
      <c r="D85" s="3">
        <v>-2.0252606272146648E-2</v>
      </c>
      <c r="E85" s="3">
        <v>-0.39982030548068281</v>
      </c>
    </row>
    <row r="86" spans="1:5" x14ac:dyDescent="0.3">
      <c r="A86" vm="1630">
        <v>43955</v>
      </c>
      <c r="B86" vm="1642">
        <v>7.5640000000000001</v>
      </c>
      <c r="C86" vm="1643">
        <v>11271981</v>
      </c>
      <c r="D86" s="3">
        <v>-5.8039393546297911E-2</v>
      </c>
      <c r="E86" s="3">
        <v>-0.4336627732854148</v>
      </c>
    </row>
    <row r="87" spans="1:5" x14ac:dyDescent="0.3">
      <c r="A87" vm="1650">
        <v>43956</v>
      </c>
      <c r="B87" vm="1661">
        <v>7.6749999999999998</v>
      </c>
      <c r="C87" vm="1662">
        <v>7413288</v>
      </c>
      <c r="D87" s="3">
        <v>1.4568142677049709E-2</v>
      </c>
      <c r="E87" s="3">
        <v>-0.42535190176699611</v>
      </c>
    </row>
    <row r="88" spans="1:5" x14ac:dyDescent="0.3">
      <c r="A88" vm="1669">
        <v>43957</v>
      </c>
      <c r="B88" vm="1680">
        <v>7.6280000000000001</v>
      </c>
      <c r="C88" vm="1681">
        <v>5080070</v>
      </c>
      <c r="D88" s="3">
        <v>-6.142605735088149E-3</v>
      </c>
      <c r="E88" s="3">
        <v>-0.42887091943695715</v>
      </c>
    </row>
    <row r="89" spans="1:5" x14ac:dyDescent="0.3">
      <c r="A89" vm="1688">
        <v>43958</v>
      </c>
      <c r="B89" vm="1699">
        <v>7.6</v>
      </c>
      <c r="C89" vm="1700">
        <v>4156537</v>
      </c>
      <c r="D89" s="3">
        <v>-3.6774404458873051E-3</v>
      </c>
      <c r="E89" s="3">
        <v>-0.4309673554956574</v>
      </c>
    </row>
    <row r="90" spans="1:5" x14ac:dyDescent="0.3">
      <c r="A90" vm="1706">
        <v>43959</v>
      </c>
      <c r="B90" vm="1718">
        <v>7.77</v>
      </c>
      <c r="C90" vm="1719">
        <v>4562678</v>
      </c>
      <c r="D90" s="3">
        <v>2.2121917087270692E-2</v>
      </c>
      <c r="E90" s="3">
        <v>-0.41823899371069184</v>
      </c>
    </row>
    <row r="91" spans="1:5" x14ac:dyDescent="0.3">
      <c r="A91" vm="1726">
        <v>43962</v>
      </c>
      <c r="B91" vm="1737">
        <v>7.633</v>
      </c>
      <c r="C91" vm="1738">
        <v>5638840</v>
      </c>
      <c r="D91" s="3">
        <v>-1.7789211563222745E-2</v>
      </c>
      <c r="E91" s="3">
        <v>-0.42849655585504642</v>
      </c>
    </row>
    <row r="92" spans="1:5" x14ac:dyDescent="0.3">
      <c r="A92" vm="1745">
        <v>43963</v>
      </c>
      <c r="B92" vm="1756">
        <v>7.5919999999999996</v>
      </c>
      <c r="C92" vm="1757">
        <v>5888949</v>
      </c>
      <c r="D92" s="3">
        <v>-5.3858915087066552E-3</v>
      </c>
      <c r="E92" s="3">
        <v>-0.43156633722671461</v>
      </c>
    </row>
    <row r="93" spans="1:5" x14ac:dyDescent="0.3">
      <c r="A93" vm="1763">
        <v>43964</v>
      </c>
      <c r="B93" vm="1775">
        <v>7.375</v>
      </c>
      <c r="C93" vm="1776">
        <v>9730400</v>
      </c>
      <c r="D93" s="3">
        <v>-2.8999159081743175E-2</v>
      </c>
      <c r="E93" s="3">
        <v>-0.44781371668164122</v>
      </c>
    </row>
    <row r="94" spans="1:5" x14ac:dyDescent="0.3">
      <c r="A94" vm="1782">
        <v>43965</v>
      </c>
      <c r="B94" vm="1794">
        <v>7.1680000000000001</v>
      </c>
      <c r="C94" vm="1795">
        <v>10646785</v>
      </c>
      <c r="D94" s="3">
        <v>-2.846922655325413E-2</v>
      </c>
      <c r="E94" s="3">
        <v>-0.4633123689727463</v>
      </c>
    </row>
    <row r="95" spans="1:5" x14ac:dyDescent="0.3">
      <c r="A95" vm="1802">
        <v>43966</v>
      </c>
      <c r="B95" vm="1813">
        <v>7.2030000000000003</v>
      </c>
      <c r="C95" vm="1814">
        <v>7457425</v>
      </c>
      <c r="D95" s="3">
        <v>4.8709302345965122E-3</v>
      </c>
      <c r="E95" s="3">
        <v>-0.46069182389937102</v>
      </c>
    </row>
    <row r="96" spans="1:5" x14ac:dyDescent="0.3">
      <c r="A96" vm="1821">
        <v>43969</v>
      </c>
      <c r="B96" vm="1830">
        <v>7.7930000000000001</v>
      </c>
      <c r="C96" vm="1831">
        <v>11655750</v>
      </c>
      <c r="D96" s="3">
        <v>7.8728288954197909E-2</v>
      </c>
      <c r="E96" s="3">
        <v>-0.41651692123390233</v>
      </c>
    </row>
    <row r="97" spans="1:5" x14ac:dyDescent="0.3">
      <c r="A97" vm="1837">
        <v>43970</v>
      </c>
      <c r="B97" vm="1849">
        <v>7.44</v>
      </c>
      <c r="C97" vm="1850">
        <v>17735178</v>
      </c>
      <c r="D97" s="3">
        <v>-4.635504601642338E-2</v>
      </c>
      <c r="E97" s="3">
        <v>-0.44294699011680139</v>
      </c>
    </row>
    <row r="98" spans="1:5" x14ac:dyDescent="0.3">
      <c r="A98" vm="1856">
        <v>43971</v>
      </c>
      <c r="B98" vm="1451">
        <v>7.3220000000000001</v>
      </c>
      <c r="C98" vm="1867">
        <v>18307027</v>
      </c>
      <c r="D98" s="3">
        <v>-1.5987334146956043E-2</v>
      </c>
      <c r="E98" s="3">
        <v>-0.45178197064989517</v>
      </c>
    </row>
    <row r="99" spans="1:5" x14ac:dyDescent="0.3">
      <c r="A99" vm="1873">
        <v>43972</v>
      </c>
      <c r="B99" vm="1883">
        <v>7.3390000000000004</v>
      </c>
      <c r="C99" vm="1884">
        <v>13885979</v>
      </c>
      <c r="D99" s="3">
        <v>2.3190788648813593E-3</v>
      </c>
      <c r="E99" s="3">
        <v>-0.45050913447139856</v>
      </c>
    </row>
    <row r="100" spans="1:5" x14ac:dyDescent="0.3">
      <c r="A100" vm="1891">
        <v>43973</v>
      </c>
      <c r="B100" vm="1902">
        <v>7.4160000000000004</v>
      </c>
      <c r="C100" vm="1903">
        <v>12746150</v>
      </c>
      <c r="D100" s="3">
        <v>1.0437234700628219E-2</v>
      </c>
      <c r="E100" s="3">
        <v>-0.44474393530997303</v>
      </c>
    </row>
    <row r="101" spans="1:5" x14ac:dyDescent="0.3">
      <c r="A101" vm="1910">
        <v>43976</v>
      </c>
      <c r="B101" vm="1661">
        <v>7.6749999999999998</v>
      </c>
      <c r="C101" vm="1922">
        <v>7120947</v>
      </c>
      <c r="D101" s="3">
        <v>3.4328465209706692E-2</v>
      </c>
      <c r="E101" s="3">
        <v>-0.42535190176699611</v>
      </c>
    </row>
    <row r="102" spans="1:5" x14ac:dyDescent="0.3">
      <c r="A102" vm="1929">
        <v>43977</v>
      </c>
      <c r="B102" vm="1940">
        <v>7.9349999999999996</v>
      </c>
      <c r="C102" vm="1941">
        <v>13391854</v>
      </c>
      <c r="D102" s="3">
        <v>3.3315060505111432E-2</v>
      </c>
      <c r="E102" s="3">
        <v>-0.40588499550763701</v>
      </c>
    </row>
    <row r="103" spans="1:5" x14ac:dyDescent="0.3">
      <c r="A103" vm="1948">
        <v>43978</v>
      </c>
      <c r="B103" vm="1959">
        <v>8.1579999999999995</v>
      </c>
      <c r="C103" vm="1960">
        <v>19180948</v>
      </c>
      <c r="D103" s="3">
        <v>2.7715686916994244E-2</v>
      </c>
      <c r="E103" s="3">
        <v>-0.3891883797544175</v>
      </c>
    </row>
    <row r="104" spans="1:5" x14ac:dyDescent="0.3">
      <c r="A104" vm="1966">
        <v>43979</v>
      </c>
      <c r="B104" vm="465">
        <v>8.25</v>
      </c>
      <c r="C104" vm="1978">
        <v>11197501</v>
      </c>
      <c r="D104" s="3">
        <v>1.1214159451223076E-2</v>
      </c>
      <c r="E104" s="3">
        <v>-0.38230008984725966</v>
      </c>
    </row>
    <row r="105" spans="1:5" x14ac:dyDescent="0.3">
      <c r="A105" vm="1983">
        <v>43980</v>
      </c>
      <c r="B105" vm="1995">
        <v>7.9420000000000002</v>
      </c>
      <c r="C105" vm="1996">
        <v>14124624</v>
      </c>
      <c r="D105" s="3">
        <v>-3.8048067637529888E-2</v>
      </c>
      <c r="E105" s="3">
        <v>-0.40536088649296192</v>
      </c>
    </row>
    <row r="106" spans="1:5" x14ac:dyDescent="0.3">
      <c r="A106" vm="2003">
        <v>43983</v>
      </c>
      <c r="B106" vm="2015">
        <v>8.2210000000000001</v>
      </c>
      <c r="C106" vm="2016">
        <v>8487604</v>
      </c>
      <c r="D106" s="3">
        <v>3.4526723460936735E-2</v>
      </c>
      <c r="E106" s="3">
        <v>-0.38447139862234203</v>
      </c>
    </row>
    <row r="107" spans="1:5" x14ac:dyDescent="0.3">
      <c r="A107" vm="2022">
        <v>43984</v>
      </c>
      <c r="B107" vm="2032">
        <v>8.3379999999999992</v>
      </c>
      <c r="C107" vm="2033">
        <v>10580549</v>
      </c>
      <c r="D107" s="3">
        <v>1.4131523288608588E-2</v>
      </c>
      <c r="E107" s="3">
        <v>-0.37571129080563048</v>
      </c>
    </row>
    <row r="108" spans="1:5" x14ac:dyDescent="0.3">
      <c r="A108" vm="2040">
        <v>43985</v>
      </c>
      <c r="B108" vm="2052">
        <v>8.7680000000000007</v>
      </c>
      <c r="C108" vm="2053">
        <v>15232555</v>
      </c>
      <c r="D108" s="3">
        <v>5.0285350747054661E-2</v>
      </c>
      <c r="E108" s="3">
        <v>-0.34351602276130572</v>
      </c>
    </row>
    <row r="109" spans="1:5" x14ac:dyDescent="0.3">
      <c r="A109" vm="2059">
        <v>43986</v>
      </c>
      <c r="B109" vm="2069">
        <v>8.7029999999999994</v>
      </c>
      <c r="C109" vm="2070">
        <v>18108713</v>
      </c>
      <c r="D109" s="3">
        <v>-7.4409363982832549E-3</v>
      </c>
      <c r="E109" s="3">
        <v>-0.3483827493261456</v>
      </c>
    </row>
    <row r="110" spans="1:5" x14ac:dyDescent="0.3">
      <c r="A110" vm="2076">
        <v>43987</v>
      </c>
      <c r="B110" vm="2086">
        <v>9.3119999999999994</v>
      </c>
      <c r="C110" vm="2087">
        <v>21996341</v>
      </c>
      <c r="D110" s="3">
        <v>6.7636097181705296E-2</v>
      </c>
      <c r="E110" s="3">
        <v>-0.30278526504941605</v>
      </c>
    </row>
    <row r="111" spans="1:5" x14ac:dyDescent="0.3">
      <c r="A111" vm="2093">
        <v>43990</v>
      </c>
      <c r="B111" vm="2103">
        <v>9.407</v>
      </c>
      <c r="C111" vm="2104">
        <v>16370933</v>
      </c>
      <c r="D111" s="3">
        <v>1.0150202000732449E-2</v>
      </c>
      <c r="E111" s="3">
        <v>-0.29567235699311167</v>
      </c>
    </row>
    <row r="112" spans="1:5" x14ac:dyDescent="0.3">
      <c r="A112" vm="2110">
        <v>43991</v>
      </c>
      <c r="B112" vm="2120">
        <v>8.9939999999999998</v>
      </c>
      <c r="C112" vm="2121">
        <v>17219349</v>
      </c>
      <c r="D112" s="3">
        <v>-4.4896404641298779E-2</v>
      </c>
      <c r="E112" s="3">
        <v>-0.32659478885893983</v>
      </c>
    </row>
    <row r="113" spans="1:5" x14ac:dyDescent="0.3">
      <c r="A113" vm="2128">
        <v>43992</v>
      </c>
      <c r="B113" vm="2139">
        <v>8.7509999999999994</v>
      </c>
      <c r="C113" vm="2140">
        <v>12281899</v>
      </c>
      <c r="D113" s="3">
        <v>-2.7389708794821613E-2</v>
      </c>
      <c r="E113" s="3">
        <v>-0.34478885893980238</v>
      </c>
    </row>
    <row r="114" spans="1:5" x14ac:dyDescent="0.3">
      <c r="A114" vm="2147">
        <v>43993</v>
      </c>
      <c r="B114" vm="2159">
        <v>8.077</v>
      </c>
      <c r="C114" vm="2160">
        <v>23361261</v>
      </c>
      <c r="D114" s="3">
        <v>-8.0147463093534682E-2</v>
      </c>
      <c r="E114" s="3">
        <v>-0.39525306978137165</v>
      </c>
    </row>
    <row r="115" spans="1:5" x14ac:dyDescent="0.3">
      <c r="A115" vm="2167">
        <v>43994</v>
      </c>
      <c r="B115" vm="2178">
        <v>8.1929999999999996</v>
      </c>
      <c r="C115" vm="2179">
        <v>15153504</v>
      </c>
      <c r="D115" s="3">
        <v>1.4259614699518346E-2</v>
      </c>
      <c r="E115" s="3">
        <v>-0.38656783468104228</v>
      </c>
    </row>
    <row r="116" spans="1:5" x14ac:dyDescent="0.3">
      <c r="A116" vm="2185">
        <v>43997</v>
      </c>
      <c r="B116" vm="2196">
        <v>8.1959999999999997</v>
      </c>
      <c r="C116" vm="2197">
        <v>10387990</v>
      </c>
      <c r="D116" s="3">
        <v>3.6609921697567375E-4</v>
      </c>
      <c r="E116" s="3">
        <v>-0.38634321653189579</v>
      </c>
    </row>
    <row r="117" spans="1:5" x14ac:dyDescent="0.3">
      <c r="A117" vm="2204">
        <v>43998</v>
      </c>
      <c r="B117" vm="504">
        <v>8.43</v>
      </c>
      <c r="C117" vm="2216">
        <v>12642713</v>
      </c>
      <c r="D117" s="3">
        <v>2.8150541637110699E-2</v>
      </c>
      <c r="E117" s="3">
        <v>-0.36882300089847259</v>
      </c>
    </row>
    <row r="118" spans="1:5" x14ac:dyDescent="0.3">
      <c r="A118" vm="2222">
        <v>43999</v>
      </c>
      <c r="B118" vm="2229">
        <v>8.3979999999999997</v>
      </c>
      <c r="C118" vm="2234">
        <v>12599243</v>
      </c>
      <c r="D118" s="3">
        <v>-3.8031897517625201E-3</v>
      </c>
      <c r="E118" s="3">
        <v>-0.37121892782270144</v>
      </c>
    </row>
    <row r="119" spans="1:5" x14ac:dyDescent="0.3">
      <c r="A119" vm="2241">
        <v>44000</v>
      </c>
      <c r="B119" vm="2251">
        <v>8.3719999999999999</v>
      </c>
      <c r="C119" vm="2252">
        <v>10393943</v>
      </c>
      <c r="D119" s="3">
        <v>-3.1007776782481593E-3</v>
      </c>
      <c r="E119" s="3">
        <v>-0.37316561844863733</v>
      </c>
    </row>
    <row r="120" spans="1:5" x14ac:dyDescent="0.3">
      <c r="A120" vm="2258">
        <v>44001</v>
      </c>
      <c r="B120" vm="2269">
        <v>8.4529999999999994</v>
      </c>
      <c r="C120" vm="2270">
        <v>14940941</v>
      </c>
      <c r="D120" s="3">
        <v>9.6286033630373496E-3</v>
      </c>
      <c r="E120" s="3">
        <v>-0.36710092842168318</v>
      </c>
    </row>
    <row r="121" spans="1:5" x14ac:dyDescent="0.3">
      <c r="A121" vm="2277">
        <v>44004</v>
      </c>
      <c r="B121" vm="2289">
        <v>8.5679999999999996</v>
      </c>
      <c r="C121" vm="2290">
        <v>10554092</v>
      </c>
      <c r="D121" s="3">
        <v>1.3512925198657145E-2</v>
      </c>
      <c r="E121" s="3">
        <v>-0.35849056603773588</v>
      </c>
    </row>
    <row r="122" spans="1:5" x14ac:dyDescent="0.3">
      <c r="A122" vm="2296">
        <v>44005</v>
      </c>
      <c r="B122" vm="2308">
        <v>9.0640000000000001</v>
      </c>
      <c r="C122" vm="2309">
        <v>18904840</v>
      </c>
      <c r="D122" s="3">
        <v>5.6276190580257561E-2</v>
      </c>
      <c r="E122" s="3">
        <v>-0.32135369871218927</v>
      </c>
    </row>
    <row r="123" spans="1:5" x14ac:dyDescent="0.3">
      <c r="A123" vm="2316">
        <v>44006</v>
      </c>
      <c r="B123" vm="2326">
        <v>8.6649999999999991</v>
      </c>
      <c r="C123" vm="2327">
        <v>14015249</v>
      </c>
      <c r="D123" s="3">
        <v>-4.5018600558135835E-2</v>
      </c>
      <c r="E123" s="3">
        <v>-0.35122791254866731</v>
      </c>
    </row>
    <row r="124" spans="1:5" x14ac:dyDescent="0.3">
      <c r="A124" vm="2333">
        <v>44007</v>
      </c>
      <c r="B124" vm="2344">
        <v>8.7910000000000004</v>
      </c>
      <c r="C124" vm="2345">
        <v>10644450</v>
      </c>
      <c r="D124" s="3">
        <v>1.4436547701472359E-2</v>
      </c>
      <c r="E124" s="3">
        <v>-0.34179395028451631</v>
      </c>
    </row>
    <row r="125" spans="1:5" x14ac:dyDescent="0.3">
      <c r="A125" vm="2352">
        <v>44008</v>
      </c>
      <c r="B125" vm="2363">
        <v>8.6349999999999998</v>
      </c>
      <c r="C125" vm="2364">
        <v>8108226</v>
      </c>
      <c r="D125" s="3">
        <v>-1.7904759270399657E-2</v>
      </c>
      <c r="E125" s="3">
        <v>-0.3534740940401318</v>
      </c>
    </row>
    <row r="126" spans="1:5" x14ac:dyDescent="0.3">
      <c r="A126" vm="2371">
        <v>44011</v>
      </c>
      <c r="B126" vm="2381">
        <v>8.8279999999999994</v>
      </c>
      <c r="C126" vm="2382">
        <v>7528040</v>
      </c>
      <c r="D126" s="3">
        <v>2.2104776795848057E-2</v>
      </c>
      <c r="E126" s="3">
        <v>-0.33902365977837678</v>
      </c>
    </row>
    <row r="127" spans="1:5" x14ac:dyDescent="0.3">
      <c r="A127" vm="2388">
        <v>44012</v>
      </c>
      <c r="B127" vm="2398">
        <v>8.9440000000000008</v>
      </c>
      <c r="C127" vm="2399">
        <v>9751670</v>
      </c>
      <c r="D127" s="3">
        <v>1.3054428018253624E-2</v>
      </c>
      <c r="E127" s="3">
        <v>-0.33033842467804725</v>
      </c>
    </row>
    <row r="128" spans="1:5" x14ac:dyDescent="0.3">
      <c r="A128" vm="2405">
        <v>44013</v>
      </c>
      <c r="B128" vm="2416">
        <v>8.7859999999999996</v>
      </c>
      <c r="C128" vm="2417">
        <v>9313190</v>
      </c>
      <c r="D128" s="3">
        <v>-1.7823370859155713E-2</v>
      </c>
      <c r="E128" s="3">
        <v>-0.3421683138664271</v>
      </c>
    </row>
    <row r="129" spans="1:5" x14ac:dyDescent="0.3">
      <c r="A129" vm="2421">
        <v>44014</v>
      </c>
      <c r="B129" vm="2432">
        <v>8.9990000000000006</v>
      </c>
      <c r="C129" vm="2433">
        <v>10149324</v>
      </c>
      <c r="D129" s="3">
        <v>2.3953914498223795E-2</v>
      </c>
      <c r="E129" s="3">
        <v>-0.32622042527702899</v>
      </c>
    </row>
    <row r="130" spans="1:5" x14ac:dyDescent="0.3">
      <c r="A130" vm="2440">
        <v>44015</v>
      </c>
      <c r="B130" vm="2451">
        <v>8.9</v>
      </c>
      <c r="C130" vm="2452">
        <v>5210312</v>
      </c>
      <c r="D130" s="3">
        <v>-1.106218331371734E-2</v>
      </c>
      <c r="E130" s="3">
        <v>-0.33363282419886192</v>
      </c>
    </row>
    <row r="131" spans="1:5" x14ac:dyDescent="0.3">
      <c r="A131" vm="2458">
        <v>44018</v>
      </c>
      <c r="B131" vm="2467">
        <v>9.0039999999999996</v>
      </c>
      <c r="C131" vm="2468">
        <v>13908211</v>
      </c>
      <c r="D131" s="3">
        <v>1.1617646306391569E-2</v>
      </c>
      <c r="E131" s="3">
        <v>-0.32584606169511832</v>
      </c>
    </row>
    <row r="132" spans="1:5" x14ac:dyDescent="0.3">
      <c r="A132" vm="2474">
        <v>44019</v>
      </c>
      <c r="B132" vm="2485">
        <v>8.9830000000000005</v>
      </c>
      <c r="C132" vm="2486">
        <v>7341594</v>
      </c>
      <c r="D132" s="3">
        <v>-2.3350207974160925E-3</v>
      </c>
      <c r="E132" s="3">
        <v>-0.32741838873914342</v>
      </c>
    </row>
    <row r="133" spans="1:5" x14ac:dyDescent="0.3">
      <c r="A133" vm="2492">
        <v>44020</v>
      </c>
      <c r="B133" vm="2502">
        <v>8.7959999999999994</v>
      </c>
      <c r="C133" vm="2503">
        <v>7091820</v>
      </c>
      <c r="D133" s="3">
        <v>-2.1036829554555003E-2</v>
      </c>
      <c r="E133" s="3">
        <v>-0.34141958670260564</v>
      </c>
    </row>
    <row r="134" spans="1:5" x14ac:dyDescent="0.3">
      <c r="A134" vm="2508">
        <v>44021</v>
      </c>
      <c r="B134" vm="2519">
        <v>8.6310000000000002</v>
      </c>
      <c r="C134" vm="2520">
        <v>6519971</v>
      </c>
      <c r="D134" s="3">
        <v>-1.8936699454994092E-2</v>
      </c>
      <c r="E134" s="3">
        <v>-0.35377358490566035</v>
      </c>
    </row>
    <row r="135" spans="1:5" x14ac:dyDescent="0.3">
      <c r="A135" vm="2525">
        <v>44022</v>
      </c>
      <c r="B135" vm="2534">
        <v>8.8330000000000002</v>
      </c>
      <c r="C135" vm="2535">
        <v>8460971</v>
      </c>
      <c r="D135" s="3">
        <v>2.3134334525474514E-2</v>
      </c>
      <c r="E135" s="3">
        <v>-0.338649296196466</v>
      </c>
    </row>
    <row r="136" spans="1:5" x14ac:dyDescent="0.3">
      <c r="A136" vm="2542">
        <v>44025</v>
      </c>
      <c r="B136" vm="2554">
        <v>9.0559999999999992</v>
      </c>
      <c r="C136" vm="2555">
        <v>9327586</v>
      </c>
      <c r="D136" s="3">
        <v>2.4932813697831936E-2</v>
      </c>
      <c r="E136" s="3">
        <v>-0.32195268044324654</v>
      </c>
    </row>
    <row r="137" spans="1:5" x14ac:dyDescent="0.3">
      <c r="A137" vm="2561">
        <v>44026</v>
      </c>
      <c r="B137" vm="2571">
        <v>8.9789999999999992</v>
      </c>
      <c r="C137" vm="2572">
        <v>8664182</v>
      </c>
      <c r="D137" s="3">
        <v>-8.5390039221554959E-3</v>
      </c>
      <c r="E137" s="3">
        <v>-0.32771787960467214</v>
      </c>
    </row>
    <row r="138" spans="1:5" x14ac:dyDescent="0.3">
      <c r="A138" vm="2577">
        <v>44027</v>
      </c>
      <c r="B138" vm="2586">
        <v>9.07</v>
      </c>
      <c r="C138" vm="2587">
        <v>9480459</v>
      </c>
      <c r="D138" s="3">
        <v>1.0083746588373728E-2</v>
      </c>
      <c r="E138" s="3">
        <v>-0.32090446241389636</v>
      </c>
    </row>
    <row r="139" spans="1:5" x14ac:dyDescent="0.3">
      <c r="A139" vm="2593">
        <v>44028</v>
      </c>
      <c r="B139" vm="2604">
        <v>9.173</v>
      </c>
      <c r="C139" vm="2605">
        <v>7955033</v>
      </c>
      <c r="D139" s="3">
        <v>1.1292122400473174E-2</v>
      </c>
      <c r="E139" s="3">
        <v>-0.31319257262653488</v>
      </c>
    </row>
    <row r="140" spans="1:5" x14ac:dyDescent="0.3">
      <c r="A140" vm="2612">
        <v>44029</v>
      </c>
      <c r="B140" vm="2622">
        <v>9.1620000000000008</v>
      </c>
      <c r="C140" vm="2623">
        <v>7907990</v>
      </c>
      <c r="D140" s="3">
        <v>-1.1998910629680921E-3</v>
      </c>
      <c r="E140" s="3">
        <v>-0.31401617250673847</v>
      </c>
    </row>
    <row r="141" spans="1:5" x14ac:dyDescent="0.3">
      <c r="A141" vm="2629">
        <v>44032</v>
      </c>
      <c r="B141" vm="2639">
        <v>9.2159999999999993</v>
      </c>
      <c r="C141" vm="2640">
        <v>5695131</v>
      </c>
      <c r="D141" s="3">
        <v>5.8766084889849707E-3</v>
      </c>
      <c r="E141" s="3">
        <v>-0.30997304582210244</v>
      </c>
    </row>
    <row r="142" spans="1:5" x14ac:dyDescent="0.3">
      <c r="A142" vm="2647">
        <v>44033</v>
      </c>
      <c r="B142" vm="2658">
        <v>9.2370000000000001</v>
      </c>
      <c r="C142" vm="2659">
        <v>8335929</v>
      </c>
      <c r="D142" s="3">
        <v>2.2760536569377357E-3</v>
      </c>
      <c r="E142" s="3">
        <v>-0.30840071877807723</v>
      </c>
    </row>
    <row r="143" spans="1:5" x14ac:dyDescent="0.3">
      <c r="A143" vm="2665">
        <v>44034</v>
      </c>
      <c r="B143" vm="2677">
        <v>9.1579999999999995</v>
      </c>
      <c r="C143" vm="2678">
        <v>10655603</v>
      </c>
      <c r="D143" s="3">
        <v>-8.589343375569318E-3</v>
      </c>
      <c r="E143" s="3">
        <v>-0.31431566337226718</v>
      </c>
    </row>
    <row r="144" spans="1:5" x14ac:dyDescent="0.3">
      <c r="A144" vm="2684">
        <v>44035</v>
      </c>
      <c r="B144" vm="2694">
        <v>9.2149999999999999</v>
      </c>
      <c r="C144" vm="2695">
        <v>9361896</v>
      </c>
      <c r="D144" s="3">
        <v>6.2047768868828696E-3</v>
      </c>
      <c r="E144" s="3">
        <v>-0.31004791853848457</v>
      </c>
    </row>
    <row r="145" spans="1:5" x14ac:dyDescent="0.3">
      <c r="A145" vm="2701">
        <v>44036</v>
      </c>
      <c r="B145" vm="2712">
        <v>9.0760000000000005</v>
      </c>
      <c r="C145" vm="2713">
        <v>6776232</v>
      </c>
      <c r="D145" s="3">
        <v>-1.5199024204191244E-2</v>
      </c>
      <c r="E145" s="3">
        <v>-0.32045522611560345</v>
      </c>
    </row>
    <row r="146" spans="1:5" x14ac:dyDescent="0.3">
      <c r="A146" vm="2718">
        <v>44039</v>
      </c>
      <c r="B146" vm="2729">
        <v>9.0730000000000004</v>
      </c>
      <c r="C146" vm="2730">
        <v>6931829</v>
      </c>
      <c r="D146" s="3">
        <v>-3.30596730103478E-4</v>
      </c>
      <c r="E146" s="3">
        <v>-0.32067984426474988</v>
      </c>
    </row>
    <row r="147" spans="1:5" x14ac:dyDescent="0.3">
      <c r="A147" vm="2736">
        <v>44040</v>
      </c>
      <c r="B147" vm="2747">
        <v>9.2729999999999997</v>
      </c>
      <c r="C147" vm="2748">
        <v>11704309</v>
      </c>
      <c r="D147" s="3">
        <v>2.1803981630597036E-2</v>
      </c>
      <c r="E147" s="3">
        <v>-0.30570530098831988</v>
      </c>
    </row>
    <row r="148" spans="1:5" x14ac:dyDescent="0.3">
      <c r="A148" vm="2754">
        <v>44041</v>
      </c>
      <c r="B148" vm="2766">
        <v>9.157</v>
      </c>
      <c r="C148" vm="2767">
        <v>7413516</v>
      </c>
      <c r="D148" s="3">
        <v>-1.2588337692493777E-2</v>
      </c>
      <c r="E148" s="3">
        <v>-0.31439053608864931</v>
      </c>
    </row>
    <row r="149" spans="1:5" x14ac:dyDescent="0.3">
      <c r="A149" vm="2773">
        <v>44042</v>
      </c>
      <c r="B149" vm="2502">
        <v>8.7959999999999994</v>
      </c>
      <c r="C149" vm="2784">
        <v>11788467</v>
      </c>
      <c r="D149" s="3">
        <v>-4.0221541433080411E-2</v>
      </c>
      <c r="E149" s="3">
        <v>-0.34141958670260564</v>
      </c>
    </row>
    <row r="150" spans="1:5" x14ac:dyDescent="0.3">
      <c r="A150" vm="2791">
        <v>44043</v>
      </c>
      <c r="B150" vm="2803">
        <v>8.6199999999999992</v>
      </c>
      <c r="C150" vm="2804">
        <v>12759155</v>
      </c>
      <c r="D150" s="3">
        <v>-2.0211988016913041E-2</v>
      </c>
      <c r="E150" s="3">
        <v>-0.35459718478586411</v>
      </c>
    </row>
    <row r="151" spans="1:5" x14ac:dyDescent="0.3">
      <c r="A151" vm="2809">
        <v>44046</v>
      </c>
      <c r="B151" vm="194">
        <v>9.0350000000000001</v>
      </c>
      <c r="C151" vm="2821">
        <v>12195853</v>
      </c>
      <c r="D151" s="3">
        <v>4.702083936859016E-2</v>
      </c>
      <c r="E151" s="3">
        <v>-0.32352500748727164</v>
      </c>
    </row>
    <row r="152" spans="1:5" x14ac:dyDescent="0.3">
      <c r="A152" vm="2827">
        <v>44047</v>
      </c>
      <c r="B152" vm="2839">
        <v>9.39</v>
      </c>
      <c r="C152" vm="2840">
        <v>15775787</v>
      </c>
      <c r="D152" s="3">
        <v>3.8539369175979832E-2</v>
      </c>
      <c r="E152" s="3">
        <v>-0.29694519317160822</v>
      </c>
    </row>
    <row r="153" spans="1:5" x14ac:dyDescent="0.3">
      <c r="A153" vm="2847">
        <v>44048</v>
      </c>
      <c r="B153" vm="2858">
        <v>9.3979999999999997</v>
      </c>
      <c r="C153" vm="2859">
        <v>9160412</v>
      </c>
      <c r="D153" s="3">
        <v>8.5160746045243106E-4</v>
      </c>
      <c r="E153" s="3">
        <v>-0.29634621144055107</v>
      </c>
    </row>
    <row r="154" spans="1:5" x14ac:dyDescent="0.3">
      <c r="A154" vm="2865">
        <v>44049</v>
      </c>
      <c r="B154" vm="2876">
        <v>9.298</v>
      </c>
      <c r="C154" vm="2877">
        <v>10789563</v>
      </c>
      <c r="D154" s="3">
        <v>-1.069757741223097E-2</v>
      </c>
      <c r="E154" s="3">
        <v>-0.30383348307876606</v>
      </c>
    </row>
    <row r="155" spans="1:5" x14ac:dyDescent="0.3">
      <c r="A155" vm="2884">
        <v>44050</v>
      </c>
      <c r="B155" vm="2895">
        <v>9.2850000000000001</v>
      </c>
      <c r="C155" vm="2896">
        <v>7923526</v>
      </c>
      <c r="D155" s="3">
        <v>-1.399128463723901E-3</v>
      </c>
      <c r="E155" s="3">
        <v>-0.30480682839173401</v>
      </c>
    </row>
    <row r="156" spans="1:5" x14ac:dyDescent="0.3">
      <c r="A156" vm="2903">
        <v>44053</v>
      </c>
      <c r="B156" vm="2913">
        <v>9.4450000000000003</v>
      </c>
      <c r="C156" vm="2914">
        <v>4810061</v>
      </c>
      <c r="D156" s="3">
        <v>1.70853061488037E-2</v>
      </c>
      <c r="E156" s="3">
        <v>-0.29282719377058997</v>
      </c>
    </row>
    <row r="157" spans="1:5" x14ac:dyDescent="0.3">
      <c r="A157" vm="2921">
        <v>44054</v>
      </c>
      <c r="B157" vm="2930">
        <v>9.9429999999999996</v>
      </c>
      <c r="C157" vm="2931">
        <v>15338051</v>
      </c>
      <c r="D157" s="3">
        <v>5.1383285044463489E-2</v>
      </c>
      <c r="E157" s="3">
        <v>-0.25554058101227917</v>
      </c>
    </row>
    <row r="158" spans="1:5" x14ac:dyDescent="0.3">
      <c r="A158" vm="2937">
        <v>44055</v>
      </c>
      <c r="B158" vm="2947">
        <v>9.9060000000000006</v>
      </c>
      <c r="C158" vm="2948">
        <v>10879194</v>
      </c>
      <c r="D158" s="3">
        <v>-3.7281518318904197E-3</v>
      </c>
      <c r="E158" s="3">
        <v>-0.25831087151841864</v>
      </c>
    </row>
    <row r="159" spans="1:5" x14ac:dyDescent="0.3">
      <c r="A159" vm="2953">
        <v>44056</v>
      </c>
      <c r="B159" vm="2965">
        <v>9.76</v>
      </c>
      <c r="C159" vm="2966">
        <v>5580489</v>
      </c>
      <c r="D159" s="3">
        <v>-1.4848233741044948E-2</v>
      </c>
      <c r="E159" s="3">
        <v>-0.26924228811021267</v>
      </c>
    </row>
    <row r="160" spans="1:5" x14ac:dyDescent="0.3">
      <c r="A160" vm="2973">
        <v>44057</v>
      </c>
      <c r="B160" vm="2985">
        <v>9.69</v>
      </c>
      <c r="C160" vm="2986">
        <v>5488458</v>
      </c>
      <c r="D160" s="3">
        <v>-7.1979745223262771E-3</v>
      </c>
      <c r="E160" s="3">
        <v>-0.27448337825696317</v>
      </c>
    </row>
    <row r="161" spans="1:5" x14ac:dyDescent="0.3">
      <c r="A161" vm="2992">
        <v>44060</v>
      </c>
      <c r="B161" vm="3002">
        <v>9.65</v>
      </c>
      <c r="C161" vm="3003">
        <v>3806604</v>
      </c>
      <c r="D161" s="3">
        <v>-4.1365105517801671E-3</v>
      </c>
      <c r="E161" s="3">
        <v>-0.27747828691224913</v>
      </c>
    </row>
    <row r="162" spans="1:5" x14ac:dyDescent="0.3">
      <c r="A162" vm="3010">
        <v>44061</v>
      </c>
      <c r="B162" vm="3022">
        <v>9.6069999999999993</v>
      </c>
      <c r="C162" vm="3023">
        <v>6153845</v>
      </c>
      <c r="D162" s="3">
        <v>-4.4659159232931737E-3</v>
      </c>
      <c r="E162" s="3">
        <v>-0.28069781371668168</v>
      </c>
    </row>
    <row r="163" spans="1:5" x14ac:dyDescent="0.3">
      <c r="A163" vm="3029">
        <v>44062</v>
      </c>
      <c r="B163" vm="3041">
        <v>9.6280000000000001</v>
      </c>
      <c r="C163" vm="3042">
        <v>4821543</v>
      </c>
      <c r="D163" s="3">
        <v>2.1835204932241716E-3</v>
      </c>
      <c r="E163" s="3">
        <v>-0.27912548667265646</v>
      </c>
    </row>
    <row r="164" spans="1:5" x14ac:dyDescent="0.3">
      <c r="A164" vm="3048">
        <v>44063</v>
      </c>
      <c r="B164" vm="3059">
        <v>9.4480000000000004</v>
      </c>
      <c r="C164" vm="3060">
        <v>6674598</v>
      </c>
      <c r="D164" s="3">
        <v>-1.8872441025764342E-2</v>
      </c>
      <c r="E164" s="3">
        <v>-0.29260257562144348</v>
      </c>
    </row>
    <row r="165" spans="1:5" x14ac:dyDescent="0.3">
      <c r="A165" vm="3067">
        <v>44064</v>
      </c>
      <c r="B165" vm="3078">
        <v>9.327</v>
      </c>
      <c r="C165" vm="3079">
        <v>6871683</v>
      </c>
      <c r="D165" s="3">
        <v>-1.2889659150334829E-2</v>
      </c>
      <c r="E165" s="3">
        <v>-0.30166217430368375</v>
      </c>
    </row>
    <row r="166" spans="1:5" x14ac:dyDescent="0.3">
      <c r="A166" vm="3084">
        <v>44067</v>
      </c>
      <c r="B166" vm="3095">
        <v>9.6270000000000007</v>
      </c>
      <c r="C166" vm="3096">
        <v>6832426</v>
      </c>
      <c r="D166" s="3">
        <v>3.1658231051103158E-2</v>
      </c>
      <c r="E166" s="3">
        <v>-0.27920035938903859</v>
      </c>
    </row>
    <row r="167" spans="1:5" x14ac:dyDescent="0.3">
      <c r="A167" vm="3102">
        <v>44068</v>
      </c>
      <c r="B167" vm="3114">
        <v>9.5169999999999995</v>
      </c>
      <c r="C167" vm="3115">
        <v>5765679</v>
      </c>
      <c r="D167" s="3">
        <v>-1.1491977705623302E-2</v>
      </c>
      <c r="E167" s="3">
        <v>-0.28743635819107521</v>
      </c>
    </row>
    <row r="168" spans="1:5" x14ac:dyDescent="0.3">
      <c r="A168" vm="3121">
        <v>44069</v>
      </c>
      <c r="B168" vm="3131">
        <v>9.57</v>
      </c>
      <c r="C168" vm="3132">
        <v>5150046</v>
      </c>
      <c r="D168" s="3">
        <v>5.5535323746566424E-3</v>
      </c>
      <c r="E168" s="3">
        <v>-0.28346810422282115</v>
      </c>
    </row>
    <row r="169" spans="1:5" x14ac:dyDescent="0.3">
      <c r="A169" vm="3138">
        <v>44070</v>
      </c>
      <c r="B169" vm="3149">
        <v>9.4499999999999993</v>
      </c>
      <c r="C169" vm="3150">
        <v>5961100</v>
      </c>
      <c r="D169" s="3">
        <v>-1.2618463959211575E-2</v>
      </c>
      <c r="E169" s="3">
        <v>-0.29245283018867929</v>
      </c>
    </row>
    <row r="170" spans="1:5" x14ac:dyDescent="0.3">
      <c r="A170" vm="3156">
        <v>44071</v>
      </c>
      <c r="B170" vm="3166">
        <v>9.4149999999999991</v>
      </c>
      <c r="C170" vm="3167">
        <v>6573557</v>
      </c>
      <c r="D170" s="3">
        <v>-3.710579396535713E-3</v>
      </c>
      <c r="E170" s="3">
        <v>-0.29507337526205457</v>
      </c>
    </row>
    <row r="171" spans="1:5" x14ac:dyDescent="0.3">
      <c r="A171" vm="3173">
        <v>44074</v>
      </c>
      <c r="B171" vm="3181">
        <v>9.2309999999999999</v>
      </c>
      <c r="C171" vm="3182">
        <v>6464001</v>
      </c>
      <c r="D171" s="3">
        <v>-1.9736777101101215E-2</v>
      </c>
      <c r="E171" s="3">
        <v>-0.3088499550763702</v>
      </c>
    </row>
    <row r="172" spans="1:5" x14ac:dyDescent="0.3">
      <c r="A172" vm="3189">
        <v>44075</v>
      </c>
      <c r="B172" vm="3200">
        <v>9.1219999999999999</v>
      </c>
      <c r="C172" vm="3201">
        <v>7945004</v>
      </c>
      <c r="D172" s="3">
        <v>-1.1878306718505826E-2</v>
      </c>
      <c r="E172" s="3">
        <v>-0.31701108116202453</v>
      </c>
    </row>
    <row r="173" spans="1:5" x14ac:dyDescent="0.3">
      <c r="A173" vm="3208">
        <v>44076</v>
      </c>
      <c r="B173" vm="3217">
        <v>9.1739999999999995</v>
      </c>
      <c r="C173" vm="3218">
        <v>7472208</v>
      </c>
      <c r="D173" s="3">
        <v>5.6843178854715133E-3</v>
      </c>
      <c r="E173" s="3">
        <v>-0.31311769991015276</v>
      </c>
    </row>
    <row r="174" spans="1:5" x14ac:dyDescent="0.3">
      <c r="A174" vm="3225">
        <v>44077</v>
      </c>
      <c r="B174" vm="3235">
        <v>9.2789999999999999</v>
      </c>
      <c r="C174" vm="3236">
        <v>13475736</v>
      </c>
      <c r="D174" s="3">
        <v>1.1380386196062036E-2</v>
      </c>
      <c r="E174" s="3">
        <v>-0.30525606469002697</v>
      </c>
    </row>
    <row r="175" spans="1:5" x14ac:dyDescent="0.3">
      <c r="A175" vm="3243">
        <v>44078</v>
      </c>
      <c r="B175" vm="3254">
        <v>9.4309999999999992</v>
      </c>
      <c r="C175" vm="3255">
        <v>9789060</v>
      </c>
      <c r="D175" s="3">
        <v>1.6248353190705372E-2</v>
      </c>
      <c r="E175" s="3">
        <v>-0.29387541179994014</v>
      </c>
    </row>
    <row r="176" spans="1:5" x14ac:dyDescent="0.3">
      <c r="A176" vm="3261">
        <v>44081</v>
      </c>
      <c r="B176" vm="3272">
        <v>9.6349999999999998</v>
      </c>
      <c r="C176" vm="3273">
        <v>8089964</v>
      </c>
      <c r="D176" s="3">
        <v>2.1400166304581924E-2</v>
      </c>
      <c r="E176" s="3">
        <v>-0.27860137765798143</v>
      </c>
    </row>
    <row r="177" spans="1:5" x14ac:dyDescent="0.3">
      <c r="A177" vm="3278">
        <v>44082</v>
      </c>
      <c r="B177" vm="3290">
        <v>9.6110000000000007</v>
      </c>
      <c r="C177" vm="3291">
        <v>5900994</v>
      </c>
      <c r="D177" s="3">
        <v>-2.4940260251822923E-3</v>
      </c>
      <c r="E177" s="3">
        <v>-0.28039832285115296</v>
      </c>
    </row>
    <row r="178" spans="1:5" x14ac:dyDescent="0.3">
      <c r="A178" vm="3297">
        <v>44083</v>
      </c>
      <c r="B178" vm="3307">
        <v>9.6120000000000001</v>
      </c>
      <c r="C178" vm="3308">
        <v>6401568</v>
      </c>
      <c r="D178" s="3">
        <v>1.0404203307504757E-4</v>
      </c>
      <c r="E178" s="3">
        <v>-0.28032345013477089</v>
      </c>
    </row>
    <row r="179" spans="1:5" x14ac:dyDescent="0.3">
      <c r="A179" vm="3313">
        <v>44084</v>
      </c>
      <c r="B179" vm="3324">
        <v>9.8859999999999992</v>
      </c>
      <c r="C179" vm="3325">
        <v>18744755</v>
      </c>
      <c r="D179" s="3">
        <v>2.8107297010544961E-2</v>
      </c>
      <c r="E179" s="3">
        <v>-0.25980832584606173</v>
      </c>
    </row>
    <row r="180" spans="1:5" x14ac:dyDescent="0.3">
      <c r="A180" vm="3330">
        <v>44085</v>
      </c>
      <c r="B180" vm="3340">
        <v>9.9139999999999997</v>
      </c>
      <c r="C180" vm="3341">
        <v>7153384</v>
      </c>
      <c r="D180" s="3">
        <v>2.8282847136145406E-3</v>
      </c>
      <c r="E180" s="3">
        <v>-0.25771188978736148</v>
      </c>
    </row>
    <row r="181" spans="1:5" x14ac:dyDescent="0.3">
      <c r="A181" vm="3347">
        <v>44088</v>
      </c>
      <c r="B181" vm="3357">
        <v>9.9830000000000005</v>
      </c>
      <c r="C181" vm="3358">
        <v>9346204</v>
      </c>
      <c r="D181" s="3">
        <v>6.935746755905991E-3</v>
      </c>
      <c r="E181" s="3">
        <v>-0.25254567235699305</v>
      </c>
    </row>
    <row r="182" spans="1:5" x14ac:dyDescent="0.3">
      <c r="A182" vm="3364">
        <v>44089</v>
      </c>
      <c r="B182" vm="3375">
        <v>10.882</v>
      </c>
      <c r="C182" vm="3376">
        <v>41016323</v>
      </c>
      <c r="D182" s="3">
        <v>8.6226401709445302E-2</v>
      </c>
      <c r="E182" s="3">
        <v>-0.18523510032943996</v>
      </c>
    </row>
    <row r="183" spans="1:5" x14ac:dyDescent="0.3">
      <c r="A183" vm="3381">
        <v>44090</v>
      </c>
      <c r="B183" vm="3393">
        <v>10.811999999999999</v>
      </c>
      <c r="C183" vm="3394">
        <v>15059374</v>
      </c>
      <c r="D183" s="3">
        <v>-6.4534196495324488E-3</v>
      </c>
      <c r="E183" s="3">
        <v>-0.19047619047619052</v>
      </c>
    </row>
    <row r="184" spans="1:5" x14ac:dyDescent="0.3">
      <c r="A184" vm="3401">
        <v>44091</v>
      </c>
      <c r="B184" vm="3413">
        <v>10.763999999999999</v>
      </c>
      <c r="C184" vm="3414">
        <v>8351510</v>
      </c>
      <c r="D184" s="3">
        <v>-4.4493955495418479E-3</v>
      </c>
      <c r="E184" s="3">
        <v>-0.19407008086253374</v>
      </c>
    </row>
    <row r="185" spans="1:5" x14ac:dyDescent="0.3">
      <c r="A185" vm="3421">
        <v>44092</v>
      </c>
      <c r="B185" vm="3431">
        <v>10.378</v>
      </c>
      <c r="C185" vm="3432">
        <v>12743799</v>
      </c>
      <c r="D185" s="3">
        <v>-3.651905191911136E-2</v>
      </c>
      <c r="E185" s="3">
        <v>-0.2229709493860437</v>
      </c>
    </row>
    <row r="186" spans="1:5" x14ac:dyDescent="0.3">
      <c r="A186" vm="3438">
        <v>44095</v>
      </c>
      <c r="B186" vm="3448">
        <v>9.9369999999999994</v>
      </c>
      <c r="C186" vm="3449">
        <v>13063799</v>
      </c>
      <c r="D186" s="3">
        <v>-4.3423016696321683E-2</v>
      </c>
      <c r="E186" s="3">
        <v>-0.25598981731057208</v>
      </c>
    </row>
    <row r="187" spans="1:5" x14ac:dyDescent="0.3">
      <c r="A187" vm="3455">
        <v>44096</v>
      </c>
      <c r="B187" vm="3465">
        <v>10.218</v>
      </c>
      <c r="C187" vm="3466">
        <v>10737285</v>
      </c>
      <c r="D187" s="3">
        <v>2.788570665937995E-2</v>
      </c>
      <c r="E187" s="3">
        <v>-0.23495058400718777</v>
      </c>
    </row>
    <row r="188" spans="1:5" x14ac:dyDescent="0.3">
      <c r="A188" vm="3472">
        <v>44097</v>
      </c>
      <c r="B188" vm="3484">
        <v>10.39</v>
      </c>
      <c r="C188" vm="3485">
        <v>14067010</v>
      </c>
      <c r="D188" s="3">
        <v>1.6692934202529937E-2</v>
      </c>
      <c r="E188" s="3">
        <v>-0.22207247678945788</v>
      </c>
    </row>
    <row r="189" spans="1:5" x14ac:dyDescent="0.3">
      <c r="A189" vm="3491">
        <v>44098</v>
      </c>
      <c r="B189" vm="3501">
        <v>10.372</v>
      </c>
      <c r="C189" vm="3502">
        <v>9912951</v>
      </c>
      <c r="D189" s="3">
        <v>-1.7339374347180888E-3</v>
      </c>
      <c r="E189" s="3">
        <v>-0.22342018568433664</v>
      </c>
    </row>
    <row r="190" spans="1:5" x14ac:dyDescent="0.3">
      <c r="A190" vm="3507">
        <v>44099</v>
      </c>
      <c r="B190" vm="3517">
        <v>10.23</v>
      </c>
      <c r="C190" vm="3518">
        <v>8996798</v>
      </c>
      <c r="D190" s="3">
        <v>-1.3785287712882835E-2</v>
      </c>
      <c r="E190" s="3">
        <v>-0.23405211141060195</v>
      </c>
    </row>
    <row r="191" spans="1:5" x14ac:dyDescent="0.3">
      <c r="A191" vm="3524">
        <v>44102</v>
      </c>
      <c r="B191" vm="3535">
        <v>10.635999999999999</v>
      </c>
      <c r="C191" vm="3536">
        <v>14059790</v>
      </c>
      <c r="D191" s="3">
        <v>3.8919893417238144E-2</v>
      </c>
      <c r="E191" s="3">
        <v>-0.20365378855944899</v>
      </c>
    </row>
    <row r="192" spans="1:5" x14ac:dyDescent="0.3">
      <c r="A192" vm="3542">
        <v>44103</v>
      </c>
      <c r="B192" vm="3552">
        <v>10.388</v>
      </c>
      <c r="C192" vm="3553">
        <v>7796651</v>
      </c>
      <c r="D192" s="3">
        <v>-2.3593179580271306E-2</v>
      </c>
      <c r="E192" s="3">
        <v>-0.22222222222222221</v>
      </c>
    </row>
    <row r="193" spans="1:5" x14ac:dyDescent="0.3">
      <c r="A193" vm="3560">
        <v>44104</v>
      </c>
      <c r="B193" vm="3572">
        <v>10.468</v>
      </c>
      <c r="C193" vm="3573">
        <v>9560833</v>
      </c>
      <c r="D193" s="3">
        <v>7.6716908673973259E-3</v>
      </c>
      <c r="E193" s="3">
        <v>-0.21623240491165019</v>
      </c>
    </row>
    <row r="194" spans="1:5" x14ac:dyDescent="0.3">
      <c r="A194" vm="3579">
        <v>44105</v>
      </c>
      <c r="B194" vm="3431">
        <v>10.378</v>
      </c>
      <c r="C194" vm="3590">
        <v>10095975</v>
      </c>
      <c r="D194" s="3">
        <v>-8.6348037223514928E-3</v>
      </c>
      <c r="E194" s="3">
        <v>-0.2229709493860437</v>
      </c>
    </row>
    <row r="195" spans="1:5" x14ac:dyDescent="0.3">
      <c r="A195" vm="3597">
        <v>44106</v>
      </c>
      <c r="B195" vm="3608">
        <v>10.35</v>
      </c>
      <c r="C195" vm="3609">
        <v>5350536</v>
      </c>
      <c r="D195" s="3">
        <v>-2.7016612341698946E-3</v>
      </c>
      <c r="E195" s="3">
        <v>-0.22506738544474394</v>
      </c>
    </row>
    <row r="196" spans="1:5" x14ac:dyDescent="0.3">
      <c r="A196" vm="3616">
        <v>44109</v>
      </c>
      <c r="B196" vm="3628">
        <v>10.484</v>
      </c>
      <c r="C196" vm="3629">
        <v>6484505</v>
      </c>
      <c r="D196" s="3">
        <v>1.286376574978192E-2</v>
      </c>
      <c r="E196" s="3">
        <v>-0.21503444144953579</v>
      </c>
    </row>
    <row r="197" spans="1:5" x14ac:dyDescent="0.3">
      <c r="A197" vm="3636">
        <v>44110</v>
      </c>
      <c r="B197" vm="3648">
        <v>10.672000000000001</v>
      </c>
      <c r="C197" vm="3649">
        <v>11536591</v>
      </c>
      <c r="D197" s="3">
        <v>1.777320371210802E-2</v>
      </c>
      <c r="E197" s="3">
        <v>-0.20095837076969147</v>
      </c>
    </row>
    <row r="198" spans="1:5" x14ac:dyDescent="0.3">
      <c r="A198" vm="3654">
        <v>44111</v>
      </c>
      <c r="B198" vm="3666">
        <v>10.702</v>
      </c>
      <c r="C198" vm="3667">
        <v>9806979</v>
      </c>
      <c r="D198" s="3">
        <v>2.807150715844863E-3</v>
      </c>
      <c r="E198" s="3">
        <v>-0.19871218927822701</v>
      </c>
    </row>
    <row r="199" spans="1:5" x14ac:dyDescent="0.3">
      <c r="A199" vm="3674">
        <v>44112</v>
      </c>
      <c r="B199" vm="3685">
        <v>10.68</v>
      </c>
      <c r="C199" vm="3686">
        <v>7635854</v>
      </c>
      <c r="D199" s="3">
        <v>-2.0578063570641562E-3</v>
      </c>
      <c r="E199" s="3">
        <v>-0.20035938903863434</v>
      </c>
    </row>
    <row r="200" spans="1:5" x14ac:dyDescent="0.3">
      <c r="A200" vm="3692">
        <v>44113</v>
      </c>
      <c r="B200" vm="3703">
        <v>10.532</v>
      </c>
      <c r="C200" vm="3704">
        <v>12101347</v>
      </c>
      <c r="D200" s="3">
        <v>-1.3954591897985801E-2</v>
      </c>
      <c r="E200" s="3">
        <v>-0.21144055106319257</v>
      </c>
    </row>
    <row r="201" spans="1:5" x14ac:dyDescent="0.3">
      <c r="A201" vm="3710">
        <v>44116</v>
      </c>
      <c r="B201" vm="3721">
        <v>10.634</v>
      </c>
      <c r="C201" vm="3722">
        <v>7146986</v>
      </c>
      <c r="D201" s="3">
        <v>9.6381734480837592E-3</v>
      </c>
      <c r="E201" s="3">
        <v>-0.20380353399221321</v>
      </c>
    </row>
    <row r="202" spans="1:5" x14ac:dyDescent="0.3">
      <c r="A202" vm="3728">
        <v>44117</v>
      </c>
      <c r="B202" vm="3737">
        <v>10.456</v>
      </c>
      <c r="C202" vm="3738">
        <v>5295539</v>
      </c>
      <c r="D202" s="3">
        <v>-1.688043876022598E-2</v>
      </c>
      <c r="E202" s="3">
        <v>-0.21713087750823604</v>
      </c>
    </row>
    <row r="203" spans="1:5" x14ac:dyDescent="0.3">
      <c r="A203" vm="3744">
        <v>44118</v>
      </c>
      <c r="B203" vm="3755">
        <v>10.57</v>
      </c>
      <c r="C203" vm="3756">
        <v>6612383</v>
      </c>
      <c r="D203" s="3">
        <v>1.0843823560225585E-2</v>
      </c>
      <c r="E203" s="3">
        <v>-0.20859538784067083</v>
      </c>
    </row>
    <row r="204" spans="1:5" x14ac:dyDescent="0.3">
      <c r="A204" vm="3763">
        <v>44119</v>
      </c>
      <c r="B204" vm="3773">
        <v>10.343999999999999</v>
      </c>
      <c r="C204" vm="3774">
        <v>9340375</v>
      </c>
      <c r="D204" s="3">
        <v>-2.1613158412589994E-2</v>
      </c>
      <c r="E204" s="3">
        <v>-0.22551662174303688</v>
      </c>
    </row>
    <row r="205" spans="1:5" x14ac:dyDescent="0.3">
      <c r="A205" vm="3781">
        <v>44120</v>
      </c>
      <c r="B205" vm="3792">
        <v>10.782</v>
      </c>
      <c r="C205" vm="3793">
        <v>15405248</v>
      </c>
      <c r="D205" s="3">
        <v>4.1471435559920701E-2</v>
      </c>
      <c r="E205" s="3">
        <v>-0.19272237196765499</v>
      </c>
    </row>
    <row r="206" spans="1:5" x14ac:dyDescent="0.3">
      <c r="A206" vm="3799">
        <v>44123</v>
      </c>
      <c r="B206" vm="3809">
        <v>10.746</v>
      </c>
      <c r="C206" vm="3810">
        <v>7504599</v>
      </c>
      <c r="D206" s="3">
        <v>-3.3444847228472486E-3</v>
      </c>
      <c r="E206" s="3">
        <v>-0.19541778975741236</v>
      </c>
    </row>
    <row r="207" spans="1:5" x14ac:dyDescent="0.3">
      <c r="A207" vm="3816">
        <v>44124</v>
      </c>
      <c r="B207" vm="3826">
        <v>10.778</v>
      </c>
      <c r="C207" vm="3827">
        <v>8588515</v>
      </c>
      <c r="D207" s="3">
        <v>2.9734272046751556E-3</v>
      </c>
      <c r="E207" s="3">
        <v>-0.19302186283318354</v>
      </c>
    </row>
    <row r="208" spans="1:5" x14ac:dyDescent="0.3">
      <c r="A208" vm="3832">
        <v>44125</v>
      </c>
      <c r="B208" vm="3842">
        <v>10.706</v>
      </c>
      <c r="C208" vm="3843">
        <v>6326343</v>
      </c>
      <c r="D208" s="3">
        <v>-6.7026875401155388E-3</v>
      </c>
      <c r="E208" s="3">
        <v>-0.19841269841269843</v>
      </c>
    </row>
    <row r="209" spans="1:5" x14ac:dyDescent="0.3">
      <c r="A209" vm="3850">
        <v>44126</v>
      </c>
      <c r="B209" vm="3862">
        <v>10.968</v>
      </c>
      <c r="C209" vm="3863">
        <v>10421216</v>
      </c>
      <c r="D209" s="3">
        <v>2.4177610288823849E-2</v>
      </c>
      <c r="E209" s="3">
        <v>-0.17879604672057503</v>
      </c>
    </row>
    <row r="210" spans="1:5" x14ac:dyDescent="0.3">
      <c r="A210" vm="3870">
        <v>44127</v>
      </c>
      <c r="B210" vm="3881">
        <v>11.1</v>
      </c>
      <c r="C210" vm="3882">
        <v>10367093</v>
      </c>
      <c r="D210" s="3">
        <v>1.1963166058275224E-2</v>
      </c>
      <c r="E210" s="3">
        <v>-0.16891284815813121</v>
      </c>
    </row>
    <row r="211" spans="1:5" x14ac:dyDescent="0.3">
      <c r="A211" vm="3889">
        <v>44130</v>
      </c>
      <c r="B211" vm="1086">
        <v>11.18</v>
      </c>
      <c r="C211" vm="3899">
        <v>21850820</v>
      </c>
      <c r="D211" s="3">
        <v>7.1813594086645761E-3</v>
      </c>
      <c r="E211" s="3">
        <v>-0.16292303084755916</v>
      </c>
    </row>
    <row r="212" spans="1:5" x14ac:dyDescent="0.3">
      <c r="A212" vm="3905">
        <v>44131</v>
      </c>
      <c r="B212" vm="3916">
        <v>10.994</v>
      </c>
      <c r="C212" vm="3917">
        <v>11342153</v>
      </c>
      <c r="D212" s="3">
        <v>-1.6776798288484517E-2</v>
      </c>
      <c r="E212" s="3">
        <v>-0.17684935609463912</v>
      </c>
    </row>
    <row r="213" spans="1:5" x14ac:dyDescent="0.3">
      <c r="A213" vm="3924">
        <v>44132</v>
      </c>
      <c r="B213" vm="3935">
        <v>10.568</v>
      </c>
      <c r="C213" vm="3936">
        <v>17433076</v>
      </c>
      <c r="D213" s="3">
        <v>-3.9519102218444409E-2</v>
      </c>
      <c r="E213" s="3">
        <v>-0.20874513327343519</v>
      </c>
    </row>
    <row r="214" spans="1:5" x14ac:dyDescent="0.3">
      <c r="A214" vm="3943">
        <v>44133</v>
      </c>
      <c r="B214" vm="3954">
        <v>10.564</v>
      </c>
      <c r="C214" vm="3955">
        <v>11164463</v>
      </c>
      <c r="D214" s="3">
        <v>-3.7857278513842187E-4</v>
      </c>
      <c r="E214" s="3">
        <v>-0.20904462413896374</v>
      </c>
    </row>
    <row r="215" spans="1:5" x14ac:dyDescent="0.3">
      <c r="A215" vm="3961">
        <v>44134</v>
      </c>
      <c r="B215" vm="3971">
        <v>10.542</v>
      </c>
      <c r="C215" vm="3972">
        <v>8131072</v>
      </c>
      <c r="D215" s="3">
        <v>-2.0847160018706368E-3</v>
      </c>
      <c r="E215" s="3">
        <v>-0.21069182389937108</v>
      </c>
    </row>
    <row r="216" spans="1:5" x14ac:dyDescent="0.3">
      <c r="A216" vm="3979">
        <v>44137</v>
      </c>
      <c r="B216" vm="3990">
        <v>10.82</v>
      </c>
      <c r="C216" vm="3991">
        <v>9972227</v>
      </c>
      <c r="D216" s="3">
        <v>2.6028994985320394E-2</v>
      </c>
      <c r="E216" s="3">
        <v>-0.18987720874513325</v>
      </c>
    </row>
    <row r="217" spans="1:5" x14ac:dyDescent="0.3">
      <c r="A217" vm="3998">
        <v>44138</v>
      </c>
      <c r="B217" vm="4009">
        <v>11.006</v>
      </c>
      <c r="C217" vm="4010">
        <v>11496946</v>
      </c>
      <c r="D217" s="3">
        <v>1.7044305219231611E-2</v>
      </c>
      <c r="E217" s="3">
        <v>-0.1759508834980533</v>
      </c>
    </row>
    <row r="218" spans="1:5" x14ac:dyDescent="0.3">
      <c r="A218" vm="4016">
        <v>44139</v>
      </c>
      <c r="B218" vm="4027">
        <v>11.17</v>
      </c>
      <c r="C218" vm="4028">
        <v>12451902</v>
      </c>
      <c r="D218" s="3">
        <v>1.4791034443542333E-2</v>
      </c>
      <c r="E218" s="3">
        <v>-0.16367175801138065</v>
      </c>
    </row>
    <row r="219" spans="1:5" x14ac:dyDescent="0.3">
      <c r="A219" vm="4034">
        <v>44140</v>
      </c>
      <c r="B219" vm="4045">
        <v>11.423999999999999</v>
      </c>
      <c r="C219" vm="4046">
        <v>17214378</v>
      </c>
      <c r="D219" s="3">
        <v>2.2484792516119172E-2</v>
      </c>
      <c r="E219" s="3">
        <v>-0.14465408805031449</v>
      </c>
    </row>
    <row r="220" spans="1:5" x14ac:dyDescent="0.3">
      <c r="A220" vm="4052">
        <v>44141</v>
      </c>
      <c r="B220" vm="4063">
        <v>11.236000000000001</v>
      </c>
      <c r="C220" vm="4064">
        <v>13983292</v>
      </c>
      <c r="D220" s="3">
        <v>-1.6593496355231278E-2</v>
      </c>
      <c r="E220" s="3">
        <v>-0.15873015873015867</v>
      </c>
    </row>
    <row r="221" spans="1:5" x14ac:dyDescent="0.3">
      <c r="A221" vm="4071">
        <v>44144</v>
      </c>
      <c r="B221" vm="4082">
        <v>11.922000000000001</v>
      </c>
      <c r="C221" vm="4083">
        <v>24860501</v>
      </c>
      <c r="D221" s="3">
        <v>5.9262523555737551E-2</v>
      </c>
      <c r="E221" s="3">
        <v>-0.10736747529200354</v>
      </c>
    </row>
    <row r="222" spans="1:5" x14ac:dyDescent="0.3">
      <c r="A222" vm="4090">
        <v>44145</v>
      </c>
      <c r="B222" vm="286">
        <v>12.22</v>
      </c>
      <c r="C222" vm="4101">
        <v>15919232</v>
      </c>
      <c r="D222" s="3">
        <v>2.4688520945714495E-2</v>
      </c>
      <c r="E222" s="3">
        <v>-8.5055405810122733E-2</v>
      </c>
    </row>
    <row r="223" spans="1:5" x14ac:dyDescent="0.3">
      <c r="A223" vm="4108">
        <v>44146</v>
      </c>
      <c r="B223" vm="4119">
        <v>12.321999999999999</v>
      </c>
      <c r="C223" vm="4120">
        <v>12138548</v>
      </c>
      <c r="D223" s="3">
        <v>8.3123288489295646E-3</v>
      </c>
      <c r="E223" s="3">
        <v>-7.7418388739143515E-2</v>
      </c>
    </row>
    <row r="224" spans="1:5" x14ac:dyDescent="0.3">
      <c r="A224" vm="4126">
        <v>44147</v>
      </c>
      <c r="B224" vm="4137">
        <v>12.061999999999999</v>
      </c>
      <c r="C224" vm="4138">
        <v>11548028</v>
      </c>
      <c r="D224" s="3">
        <v>-2.1326267563583894E-2</v>
      </c>
      <c r="E224" s="3">
        <v>-9.6885294998502583E-2</v>
      </c>
    </row>
    <row r="225" spans="1:5" x14ac:dyDescent="0.3">
      <c r="A225" vm="4142">
        <v>44148</v>
      </c>
      <c r="B225" vm="4152">
        <v>12.212</v>
      </c>
      <c r="C225" vm="4153">
        <v>7790119</v>
      </c>
      <c r="D225" s="3">
        <v>1.2359059843836371E-2</v>
      </c>
      <c r="E225" s="3">
        <v>-8.5654387541180002E-2</v>
      </c>
    </row>
    <row r="226" spans="1:5" x14ac:dyDescent="0.3">
      <c r="A226" vm="4160">
        <v>44151</v>
      </c>
      <c r="B226" vm="3591">
        <v>12.59</v>
      </c>
      <c r="C226" vm="4169">
        <v>14909602</v>
      </c>
      <c r="D226" s="3">
        <v>3.0483773183624423E-2</v>
      </c>
      <c r="E226" s="3">
        <v>-5.7352500748727164E-2</v>
      </c>
    </row>
    <row r="227" spans="1:5" x14ac:dyDescent="0.3">
      <c r="A227" vm="4175">
        <v>44152</v>
      </c>
      <c r="B227" vm="4185">
        <v>12.625999999999999</v>
      </c>
      <c r="C227" vm="4186">
        <v>11183429</v>
      </c>
      <c r="D227" s="3">
        <v>2.8553318891780715E-3</v>
      </c>
      <c r="E227" s="3">
        <v>-5.4657082958969781E-2</v>
      </c>
    </row>
    <row r="228" spans="1:5" x14ac:dyDescent="0.3">
      <c r="A228" vm="4192">
        <v>44153</v>
      </c>
      <c r="B228" vm="4204">
        <v>12.678000000000001</v>
      </c>
      <c r="C228" vm="4205">
        <v>10721147</v>
      </c>
      <c r="D228" s="3">
        <v>4.1100279165409582E-3</v>
      </c>
      <c r="E228" s="3">
        <v>-5.0763701707097861E-2</v>
      </c>
    </row>
    <row r="229" spans="1:5" x14ac:dyDescent="0.3">
      <c r="A229" vm="4211">
        <v>44154</v>
      </c>
      <c r="B229" vm="2235">
        <v>12.94</v>
      </c>
      <c r="C229" vm="4223">
        <v>14046062</v>
      </c>
      <c r="D229" s="3">
        <v>2.0455081210779796E-2</v>
      </c>
      <c r="E229" s="3">
        <v>-3.1147050014974573E-2</v>
      </c>
    </row>
    <row r="230" spans="1:5" x14ac:dyDescent="0.3">
      <c r="A230" vm="4230">
        <v>44155</v>
      </c>
      <c r="B230" vm="4240">
        <v>12.88</v>
      </c>
      <c r="C230" vm="4241">
        <v>8968145</v>
      </c>
      <c r="D230" s="3">
        <v>-4.6475683965468513E-3</v>
      </c>
      <c r="E230" s="3">
        <v>-3.5639412997903498E-2</v>
      </c>
    </row>
    <row r="231" spans="1:5" x14ac:dyDescent="0.3">
      <c r="A231" vm="4248">
        <v>44158</v>
      </c>
      <c r="B231" vm="4260">
        <v>12.848000000000001</v>
      </c>
      <c r="C231" vm="4261">
        <v>8108301</v>
      </c>
      <c r="D231" s="3">
        <v>-2.4875634718017465E-3</v>
      </c>
      <c r="E231" s="3">
        <v>-3.8035339922132309E-2</v>
      </c>
    </row>
    <row r="232" spans="1:5" x14ac:dyDescent="0.3">
      <c r="A232" vm="4268">
        <v>44159</v>
      </c>
      <c r="B232" vm="4279">
        <v>13.093999999999999</v>
      </c>
      <c r="C232" vm="4280">
        <v>10959037</v>
      </c>
      <c r="D232" s="3">
        <v>1.8965952814493571E-2</v>
      </c>
      <c r="E232" s="3">
        <v>-1.9616651692123423E-2</v>
      </c>
    </row>
    <row r="233" spans="1:5" x14ac:dyDescent="0.3">
      <c r="A233" vm="4287">
        <v>44160</v>
      </c>
      <c r="B233" vm="707">
        <v>13.183999999999999</v>
      </c>
      <c r="C233" vm="4298">
        <v>11991318</v>
      </c>
      <c r="D233" s="3">
        <v>6.8498631482162382E-3</v>
      </c>
      <c r="E233" s="3">
        <v>-1.2878107217729903E-2</v>
      </c>
    </row>
    <row r="234" spans="1:5" x14ac:dyDescent="0.3">
      <c r="A234" vm="4304">
        <v>44161</v>
      </c>
      <c r="B234" vm="4315">
        <v>13.087999999999999</v>
      </c>
      <c r="C234" vm="4316">
        <v>5285893</v>
      </c>
      <c r="D234" s="3">
        <v>-7.3081933067246406E-3</v>
      </c>
      <c r="E234" s="3">
        <v>-2.0065887990416344E-2</v>
      </c>
    </row>
    <row r="235" spans="1:5" x14ac:dyDescent="0.3">
      <c r="A235" vm="4323">
        <v>44162</v>
      </c>
      <c r="B235" vm="4333">
        <v>13.226000000000001</v>
      </c>
      <c r="C235" vm="4334">
        <v>7825719</v>
      </c>
      <c r="D235" s="3">
        <v>1.0488809392079468E-2</v>
      </c>
      <c r="E235" s="3">
        <v>-9.7334531296794698E-3</v>
      </c>
    </row>
    <row r="236" spans="1:5" x14ac:dyDescent="0.3">
      <c r="A236" vm="4341">
        <v>44165</v>
      </c>
      <c r="B236" vm="4350">
        <v>13.066000000000001</v>
      </c>
      <c r="C236" vm="4351">
        <v>9048687</v>
      </c>
      <c r="D236" s="3">
        <v>-1.2171152833912005E-2</v>
      </c>
      <c r="E236" s="3">
        <v>-2.1713087750823538E-2</v>
      </c>
    </row>
    <row r="237" spans="1:5" x14ac:dyDescent="0.3">
      <c r="A237" vm="4358">
        <v>44166</v>
      </c>
      <c r="B237" vm="4369">
        <v>13.228</v>
      </c>
      <c r="C237" vm="4370">
        <v>8456519</v>
      </c>
      <c r="D237" s="3">
        <v>1.2322358700987676E-2</v>
      </c>
      <c r="E237" s="3">
        <v>-9.5837076969152533E-3</v>
      </c>
    </row>
    <row r="238" spans="1:5" x14ac:dyDescent="0.3">
      <c r="A238" vm="4377">
        <v>44167</v>
      </c>
      <c r="B238" vm="3395">
        <v>13.18</v>
      </c>
      <c r="C238" vm="4388">
        <v>6831146</v>
      </c>
      <c r="D238" s="3">
        <v>-3.6352660451851966E-3</v>
      </c>
      <c r="E238" s="3">
        <v>-1.3177598083258472E-2</v>
      </c>
    </row>
    <row r="239" spans="1:5" x14ac:dyDescent="0.3">
      <c r="A239" vm="4394">
        <v>44168</v>
      </c>
      <c r="B239" vm="3415">
        <v>13.23</v>
      </c>
      <c r="C239" vm="4406">
        <v>7935116</v>
      </c>
      <c r="D239" s="3">
        <v>3.786449052503262E-3</v>
      </c>
      <c r="E239" s="3">
        <v>-9.4339622641509014E-3</v>
      </c>
    </row>
    <row r="240" spans="1:5" x14ac:dyDescent="0.3">
      <c r="A240" vm="4411">
        <v>44169</v>
      </c>
      <c r="B240" vm="4422">
        <v>13.55</v>
      </c>
      <c r="C240" vm="4423">
        <v>12851757</v>
      </c>
      <c r="D240" s="3">
        <v>2.3899569198845713E-2</v>
      </c>
      <c r="E240" s="3">
        <v>1.4525306978137229E-2</v>
      </c>
    </row>
    <row r="241" spans="1:5" x14ac:dyDescent="0.3">
      <c r="A241" vm="4428">
        <v>44172</v>
      </c>
      <c r="B241" vm="4439">
        <v>13.462</v>
      </c>
      <c r="C241" vm="4440">
        <v>8365803</v>
      </c>
      <c r="D241" s="3">
        <v>-6.5156457371886543E-3</v>
      </c>
      <c r="E241" s="3">
        <v>7.9365079365079274E-3</v>
      </c>
    </row>
    <row r="242" spans="1:5" x14ac:dyDescent="0.3">
      <c r="A242" vm="4446">
        <v>44173</v>
      </c>
      <c r="B242" vm="4456">
        <v>13.406000000000001</v>
      </c>
      <c r="C242" vm="4457">
        <v>5141398</v>
      </c>
      <c r="D242" s="3">
        <v>-4.1685336527553032E-3</v>
      </c>
      <c r="E242" s="3">
        <v>3.7436358191075703E-3</v>
      </c>
    </row>
    <row r="243" spans="1:5" x14ac:dyDescent="0.3">
      <c r="A243" vm="4462">
        <v>44174</v>
      </c>
      <c r="B243" vm="4473">
        <v>13.776</v>
      </c>
      <c r="C243" vm="4474">
        <v>13647219</v>
      </c>
      <c r="D243" s="3">
        <v>2.7225579749608902E-2</v>
      </c>
      <c r="E243" s="3">
        <v>3.1446540880503138E-2</v>
      </c>
    </row>
    <row r="244" spans="1:5" x14ac:dyDescent="0.3">
      <c r="A244" vm="4481">
        <v>44175</v>
      </c>
      <c r="B244" vm="4491">
        <v>13.83</v>
      </c>
      <c r="C244" vm="4492">
        <v>15797924</v>
      </c>
      <c r="D244" s="3">
        <v>3.9121979912919063E-3</v>
      </c>
      <c r="E244" s="3">
        <v>3.5489667565139278E-2</v>
      </c>
    </row>
    <row r="245" spans="1:5" x14ac:dyDescent="0.3">
      <c r="A245" vm="4498">
        <v>44176</v>
      </c>
      <c r="B245" vm="2054">
        <v>13.64</v>
      </c>
      <c r="C245" vm="4508">
        <v>8359195</v>
      </c>
      <c r="D245" s="3">
        <v>-1.3833493261350817E-2</v>
      </c>
      <c r="E245" s="3">
        <v>2.1263851452530749E-2</v>
      </c>
    </row>
    <row r="246" spans="1:5" x14ac:dyDescent="0.3">
      <c r="A246" vm="4514">
        <v>44179</v>
      </c>
      <c r="B246" vm="4525">
        <v>13.82</v>
      </c>
      <c r="C246" vm="4526">
        <v>13069500</v>
      </c>
      <c r="D246" s="3">
        <v>1.3110165924207785E-2</v>
      </c>
      <c r="E246" s="3">
        <v>3.4740940401317789E-2</v>
      </c>
    </row>
    <row r="247" spans="1:5" x14ac:dyDescent="0.3">
      <c r="A247" vm="4533">
        <v>44180</v>
      </c>
      <c r="B247" vm="4544">
        <v>14.125999999999999</v>
      </c>
      <c r="C247" vm="4545">
        <v>9552237</v>
      </c>
      <c r="D247" s="3">
        <v>2.1900252647206648E-2</v>
      </c>
      <c r="E247" s="3">
        <v>5.7651991614255736E-2</v>
      </c>
    </row>
    <row r="248" spans="1:5" x14ac:dyDescent="0.3">
      <c r="A248" vm="4551">
        <v>44181</v>
      </c>
      <c r="B248" vm="4563">
        <v>14.314</v>
      </c>
      <c r="C248" vm="4564">
        <v>12801286</v>
      </c>
      <c r="D248" s="3">
        <v>1.3221008329675325E-2</v>
      </c>
      <c r="E248" s="3">
        <v>7.1728062294100045E-2</v>
      </c>
    </row>
    <row r="249" spans="1:5" x14ac:dyDescent="0.3">
      <c r="A249" vm="4570">
        <v>44182</v>
      </c>
      <c r="B249" vm="4582">
        <v>14.404</v>
      </c>
      <c r="C249" vm="4583">
        <v>9840713</v>
      </c>
      <c r="D249" s="3">
        <v>6.2678664702230163E-3</v>
      </c>
      <c r="E249" s="3">
        <v>7.8466606768493569E-2</v>
      </c>
    </row>
    <row r="250" spans="1:5" x14ac:dyDescent="0.3">
      <c r="A250" vm="4589">
        <v>44183</v>
      </c>
      <c r="B250" vm="4599">
        <v>14.528</v>
      </c>
      <c r="C250" vm="4600">
        <v>13362936</v>
      </c>
      <c r="D250" s="3">
        <v>8.571876072308646E-3</v>
      </c>
      <c r="E250" s="3">
        <v>8.7750823599880248E-2</v>
      </c>
    </row>
    <row r="251" spans="1:5" x14ac:dyDescent="0.3">
      <c r="A251" vm="4607">
        <v>44186</v>
      </c>
      <c r="B251" vm="4619">
        <v>14.25</v>
      </c>
      <c r="C251" vm="4620">
        <v>18310497</v>
      </c>
      <c r="D251" s="3">
        <v>-1.9320915144278021E-2</v>
      </c>
      <c r="E251" s="3">
        <v>6.6936208445642423E-2</v>
      </c>
    </row>
    <row r="252" spans="1:5" x14ac:dyDescent="0.3">
      <c r="A252" vm="4626">
        <v>44187</v>
      </c>
      <c r="B252" vm="4637">
        <v>14.598000000000001</v>
      </c>
      <c r="C252" vm="4638">
        <v>9392609</v>
      </c>
      <c r="D252" s="3">
        <v>2.4127626314780982E-2</v>
      </c>
      <c r="E252" s="3">
        <v>9.2991913746630794E-2</v>
      </c>
    </row>
    <row r="253" spans="1:5" x14ac:dyDescent="0.3">
      <c r="A253" vm="4645">
        <v>44188</v>
      </c>
      <c r="B253" vm="4655">
        <v>14.692</v>
      </c>
      <c r="C253" vm="4656">
        <v>8303220</v>
      </c>
      <c r="D253" s="3">
        <v>6.4185949279802488E-3</v>
      </c>
      <c r="E253" s="3">
        <v>0.10002994908655288</v>
      </c>
    </row>
    <row r="254" spans="1:5" x14ac:dyDescent="0.3">
      <c r="A254" vm="4662">
        <v>44193</v>
      </c>
      <c r="B254" vm="4674">
        <v>14.786</v>
      </c>
      <c r="C254" vm="4675">
        <v>7387439</v>
      </c>
      <c r="D254" s="3">
        <v>6.377659177487457E-3</v>
      </c>
      <c r="E254" s="3">
        <v>0.10706798442647497</v>
      </c>
    </row>
    <row r="255" spans="1:5" x14ac:dyDescent="0.3">
      <c r="A255" vm="4681">
        <v>44194</v>
      </c>
      <c r="B255" vm="4692">
        <v>14.688000000000001</v>
      </c>
      <c r="C255" vm="4693">
        <v>9523278</v>
      </c>
      <c r="D255" s="3">
        <v>-6.6499532567735479E-3</v>
      </c>
      <c r="E255" s="3">
        <v>9.9730458221024318E-2</v>
      </c>
    </row>
    <row r="256" spans="1:5" x14ac:dyDescent="0.3">
      <c r="A256" vm="4699">
        <v>44195</v>
      </c>
      <c r="B256" vm="4187">
        <v>14.66</v>
      </c>
      <c r="C256" vm="4711">
        <v>5930586</v>
      </c>
      <c r="D256" s="3">
        <v>-1.9081374196292832E-3</v>
      </c>
      <c r="E256" s="3">
        <v>9.7634022162324072E-2</v>
      </c>
    </row>
    <row r="257" spans="1:5" x14ac:dyDescent="0.3">
      <c r="A257" vm="4717">
        <v>44200</v>
      </c>
      <c r="B257" vm="4729">
        <v>14.88</v>
      </c>
      <c r="C257" vm="4730">
        <v>18881719</v>
      </c>
      <c r="D257" s="3">
        <v>1.4895332946440333E-2</v>
      </c>
      <c r="E257" s="3">
        <v>0.1141060197663972</v>
      </c>
    </row>
    <row r="258" spans="1:5" x14ac:dyDescent="0.3">
      <c r="A258" vm="4737">
        <v>44201</v>
      </c>
      <c r="B258" vm="4749">
        <v>14.84</v>
      </c>
      <c r="C258" vm="4750">
        <v>15995546</v>
      </c>
      <c r="D258" s="3">
        <v>-2.6917916657115256E-3</v>
      </c>
      <c r="E258" s="3">
        <v>0.1111111111111111</v>
      </c>
    </row>
    <row r="259" spans="1:5" x14ac:dyDescent="0.3">
      <c r="A259" vm="4757">
        <v>44202</v>
      </c>
      <c r="B259" vm="4599">
        <v>14.528</v>
      </c>
      <c r="C259" vm="4769">
        <v>14633938</v>
      </c>
      <c r="D259" s="3">
        <v>-2.1248415880296922E-2</v>
      </c>
      <c r="E259" s="3">
        <v>8.7750823599880248E-2</v>
      </c>
    </row>
    <row r="260" spans="1:5" x14ac:dyDescent="0.3">
      <c r="A260" vm="4775">
        <v>44203</v>
      </c>
      <c r="B260" vm="4787">
        <v>14.788</v>
      </c>
      <c r="C260" vm="4788">
        <v>12261986</v>
      </c>
      <c r="D260" s="3">
        <v>1.7738219215447906E-2</v>
      </c>
      <c r="E260" s="3">
        <v>0.10721772985923932</v>
      </c>
    </row>
    <row r="261" spans="1:5" x14ac:dyDescent="0.3">
      <c r="A261" vm="4793">
        <v>44204</v>
      </c>
      <c r="B261" vm="4804">
        <v>14.513999999999999</v>
      </c>
      <c r="C261" vm="4805">
        <v>19023272</v>
      </c>
      <c r="D261" s="3">
        <v>-1.8702340218440378E-2</v>
      </c>
      <c r="E261" s="3">
        <v>8.6702605570530056E-2</v>
      </c>
    </row>
    <row r="262" spans="1:5" x14ac:dyDescent="0.3">
      <c r="A262" vm="4812">
        <v>44207</v>
      </c>
      <c r="B262" vm="2088">
        <v>14.38</v>
      </c>
      <c r="C262" vm="4823">
        <v>11819087</v>
      </c>
      <c r="D262" s="3">
        <v>-9.2753485630444246E-3</v>
      </c>
      <c r="E262" s="3">
        <v>7.6669661575322026E-2</v>
      </c>
    </row>
    <row r="263" spans="1:5" x14ac:dyDescent="0.3">
      <c r="A263" vm="4829">
        <v>44208</v>
      </c>
      <c r="B263" vm="4840">
        <v>14.673999999999999</v>
      </c>
      <c r="C263" vm="4841">
        <v>12080346</v>
      </c>
      <c r="D263" s="3">
        <v>2.023886799890174E-2</v>
      </c>
      <c r="E263" s="3">
        <v>9.8682240191674125E-2</v>
      </c>
    </row>
    <row r="264" spans="1:5" x14ac:dyDescent="0.3">
      <c r="A264" vm="4846">
        <v>44209</v>
      </c>
      <c r="B264" vm="4857">
        <v>14.612</v>
      </c>
      <c r="C264" vm="4858">
        <v>14291744</v>
      </c>
      <c r="D264" s="3">
        <v>-4.2341113587664155E-3</v>
      </c>
      <c r="E264" s="3">
        <v>9.4040131775980848E-2</v>
      </c>
    </row>
    <row r="265" spans="1:5" x14ac:dyDescent="0.3">
      <c r="A265" vm="4865">
        <v>44210</v>
      </c>
      <c r="B265" vm="4877">
        <v>13.141999999999999</v>
      </c>
      <c r="C265" vm="4878">
        <v>21543986</v>
      </c>
      <c r="D265" s="3">
        <v>-0.10602990045735995</v>
      </c>
      <c r="E265" s="3">
        <v>-1.6022761305780203E-2</v>
      </c>
    </row>
    <row r="266" spans="1:5" x14ac:dyDescent="0.3">
      <c r="A266" vm="4885">
        <v>44211</v>
      </c>
      <c r="B266" vm="281">
        <v>12.57</v>
      </c>
      <c r="C266" vm="4896">
        <v>43057170</v>
      </c>
      <c r="D266" s="3">
        <v>-4.4500185873520025E-2</v>
      </c>
      <c r="E266" s="3">
        <v>-5.8849955076370142E-2</v>
      </c>
    </row>
    <row r="267" spans="1:5" x14ac:dyDescent="0.3">
      <c r="A267" vm="4901">
        <v>44214</v>
      </c>
      <c r="B267" vm="4913">
        <v>13.522</v>
      </c>
      <c r="C267" vm="4914">
        <v>23727258</v>
      </c>
      <c r="D267" s="3">
        <v>7.3004966066330071E-2</v>
      </c>
      <c r="E267" s="3">
        <v>1.2428870919436985E-2</v>
      </c>
    </row>
    <row r="268" spans="1:5" x14ac:dyDescent="0.3">
      <c r="A268" vm="4919">
        <v>44215</v>
      </c>
      <c r="B268" vm="4931">
        <v>13.874000000000001</v>
      </c>
      <c r="C268" vm="4932">
        <v>33199064</v>
      </c>
      <c r="D268" s="3">
        <v>2.5698596294623365E-2</v>
      </c>
      <c r="E268" s="3">
        <v>3.878406708595393E-2</v>
      </c>
    </row>
    <row r="269" spans="1:5" x14ac:dyDescent="0.3">
      <c r="A269" vm="4938">
        <v>44216</v>
      </c>
      <c r="B269" vm="4950">
        <v>13.948</v>
      </c>
      <c r="C269" vm="4951">
        <v>20495273</v>
      </c>
      <c r="D269" s="3">
        <v>5.319543850295207E-3</v>
      </c>
      <c r="E269" s="3">
        <v>4.4324648098233041E-2</v>
      </c>
    </row>
    <row r="270" spans="1:5" x14ac:dyDescent="0.3">
      <c r="A270" vm="4958">
        <v>44217</v>
      </c>
      <c r="B270" vm="4969">
        <v>13.646000000000001</v>
      </c>
      <c r="C270" vm="4970">
        <v>18587798</v>
      </c>
      <c r="D270" s="3">
        <v>-2.1889690420172848E-2</v>
      </c>
      <c r="E270" s="3">
        <v>2.171308775082367E-2</v>
      </c>
    </row>
    <row r="271" spans="1:5" x14ac:dyDescent="0.3">
      <c r="A271" vm="4977">
        <v>44218</v>
      </c>
      <c r="B271" vm="2291">
        <v>13.24</v>
      </c>
      <c r="C271" vm="4988">
        <v>21945243</v>
      </c>
      <c r="D271" s="3">
        <v>-3.0203887884369739E-2</v>
      </c>
      <c r="E271" s="3">
        <v>-8.6852351003294144E-3</v>
      </c>
    </row>
    <row r="272" spans="1:5" x14ac:dyDescent="0.3">
      <c r="A272" vm="4994">
        <v>44221</v>
      </c>
      <c r="B272" vm="5006">
        <v>12.624000000000001</v>
      </c>
      <c r="C272" vm="5007">
        <v>20224869</v>
      </c>
      <c r="D272" s="3">
        <v>-4.7642786405343689E-2</v>
      </c>
      <c r="E272" s="3">
        <v>-5.4806828391734001E-2</v>
      </c>
    </row>
    <row r="273" spans="1:5" x14ac:dyDescent="0.3">
      <c r="A273" vm="5014">
        <v>44222</v>
      </c>
      <c r="B273" vm="5025">
        <v>12.872</v>
      </c>
      <c r="C273" vm="5026">
        <v>14870052</v>
      </c>
      <c r="D273" s="3">
        <v>1.9454645586563513E-2</v>
      </c>
      <c r="E273" s="3">
        <v>-3.6238394728960767E-2</v>
      </c>
    </row>
    <row r="274" spans="1:5" x14ac:dyDescent="0.3">
      <c r="A274" vm="5033">
        <v>44223</v>
      </c>
      <c r="B274" vm="5044">
        <v>12.428000000000001</v>
      </c>
      <c r="C274" vm="5045">
        <v>20408226</v>
      </c>
      <c r="D274" s="3">
        <v>-3.5102418159281071E-2</v>
      </c>
      <c r="E274" s="3">
        <v>-6.9481880802635454E-2</v>
      </c>
    </row>
    <row r="275" spans="1:5" x14ac:dyDescent="0.3">
      <c r="A275" vm="5052">
        <v>44224</v>
      </c>
      <c r="B275" vm="5063">
        <v>12.718</v>
      </c>
      <c r="C275" vm="5064">
        <v>19597170</v>
      </c>
      <c r="D275" s="3">
        <v>2.3066321314414977E-2</v>
      </c>
      <c r="E275" s="3">
        <v>-4.7768793051811913E-2</v>
      </c>
    </row>
    <row r="276" spans="1:5" x14ac:dyDescent="0.3">
      <c r="A276" vm="5070">
        <v>44225</v>
      </c>
      <c r="B276" vm="1997">
        <v>12.53</v>
      </c>
      <c r="C276" vm="5079">
        <v>13253617</v>
      </c>
      <c r="D276" s="3">
        <v>-1.4892543937239109E-2</v>
      </c>
      <c r="E276" s="3">
        <v>-6.1844863731656222E-2</v>
      </c>
    </row>
    <row r="277" spans="1:5" x14ac:dyDescent="0.3">
      <c r="A277" vm="5086">
        <v>44228</v>
      </c>
      <c r="B277" vm="5097">
        <v>12.606</v>
      </c>
      <c r="C277" vm="5098">
        <v>9945306</v>
      </c>
      <c r="D277" s="3">
        <v>6.0471221829414418E-3</v>
      </c>
      <c r="E277" s="3">
        <v>-5.6154537286612759E-2</v>
      </c>
    </row>
    <row r="278" spans="1:5" x14ac:dyDescent="0.3">
      <c r="A278" vm="5104">
        <v>44229</v>
      </c>
      <c r="B278" vm="5115">
        <v>12.99</v>
      </c>
      <c r="C278" vm="5116">
        <v>15442646</v>
      </c>
      <c r="D278" s="3">
        <v>3.0006939591589895E-2</v>
      </c>
      <c r="E278" s="3">
        <v>-2.7403414195867001E-2</v>
      </c>
    </row>
    <row r="279" spans="1:5" x14ac:dyDescent="0.3">
      <c r="A279" vm="5122">
        <v>44230</v>
      </c>
      <c r="B279" vm="5134">
        <v>13.013999999999999</v>
      </c>
      <c r="C279" vm="5135">
        <v>16530141</v>
      </c>
      <c r="D279" s="3">
        <v>1.8458703902841309E-3</v>
      </c>
      <c r="E279" s="3">
        <v>-2.5606469002695458E-2</v>
      </c>
    </row>
    <row r="280" spans="1:5" x14ac:dyDescent="0.3">
      <c r="A280" vm="5141">
        <v>44231</v>
      </c>
      <c r="B280" vm="5153">
        <v>13.11</v>
      </c>
      <c r="C280" vm="5154">
        <v>13190594</v>
      </c>
      <c r="D280" s="3">
        <v>7.3495967028161212E-3</v>
      </c>
      <c r="E280" s="3">
        <v>-1.8418688230009018E-2</v>
      </c>
    </row>
    <row r="281" spans="1:5" x14ac:dyDescent="0.3">
      <c r="A281" vm="5158">
        <v>44232</v>
      </c>
      <c r="B281" vm="5170">
        <v>13.364000000000001</v>
      </c>
      <c r="C281" vm="5171">
        <v>16670337</v>
      </c>
      <c r="D281" s="3">
        <v>1.9189226718901761E-2</v>
      </c>
      <c r="E281" s="3">
        <v>5.9898173105726979E-4</v>
      </c>
    </row>
    <row r="282" spans="1:5" x14ac:dyDescent="0.3">
      <c r="A282" vm="5178">
        <v>44235</v>
      </c>
      <c r="B282" vm="5190">
        <v>13.6</v>
      </c>
      <c r="C282" vm="5191">
        <v>12294005</v>
      </c>
      <c r="D282" s="3">
        <v>1.7505268247496163E-2</v>
      </c>
      <c r="E282" s="3">
        <v>1.8268942797244666E-2</v>
      </c>
    </row>
    <row r="283" spans="1:5" x14ac:dyDescent="0.3">
      <c r="A283" vm="5197">
        <v>44236</v>
      </c>
      <c r="B283" vm="5208">
        <v>13.494</v>
      </c>
      <c r="C283" vm="5209">
        <v>9008257</v>
      </c>
      <c r="D283" s="3">
        <v>-7.8246505367727103E-3</v>
      </c>
      <c r="E283" s="3">
        <v>1.033243486073674E-2</v>
      </c>
    </row>
    <row r="284" spans="1:5" x14ac:dyDescent="0.3">
      <c r="A284" vm="5214">
        <v>44237</v>
      </c>
      <c r="B284" vm="5226">
        <v>13.231999999999999</v>
      </c>
      <c r="C284" vm="5227">
        <v>11060331</v>
      </c>
      <c r="D284" s="3">
        <v>-1.9607003923898171E-2</v>
      </c>
      <c r="E284" s="3">
        <v>-9.2842168313866848E-3</v>
      </c>
    </row>
    <row r="285" spans="1:5" x14ac:dyDescent="0.3">
      <c r="A285" vm="5232">
        <v>44238</v>
      </c>
      <c r="B285" vm="68">
        <v>13.16</v>
      </c>
      <c r="C285" vm="5242">
        <v>7067313</v>
      </c>
      <c r="D285" s="3">
        <v>-5.4562123841643499E-3</v>
      </c>
      <c r="E285" s="3">
        <v>-1.4675052410901447E-2</v>
      </c>
    </row>
    <row r="286" spans="1:5" x14ac:dyDescent="0.3">
      <c r="A286" vm="5248">
        <v>44239</v>
      </c>
      <c r="B286" vm="5260">
        <v>13.266</v>
      </c>
      <c r="C286" vm="5261">
        <v>7396996</v>
      </c>
      <c r="D286" s="3">
        <v>8.0224452061931004E-3</v>
      </c>
      <c r="E286" s="3">
        <v>-6.7385444743935201E-3</v>
      </c>
    </row>
    <row r="287" spans="1:5" x14ac:dyDescent="0.3">
      <c r="A287" vm="5267">
        <v>44242</v>
      </c>
      <c r="B287" vm="5278">
        <v>13.404</v>
      </c>
      <c r="C287" vm="5279">
        <v>6907782</v>
      </c>
      <c r="D287" s="3">
        <v>1.0348798771699787E-2</v>
      </c>
      <c r="E287" s="3">
        <v>3.5938903863432198E-3</v>
      </c>
    </row>
    <row r="288" spans="1:5" x14ac:dyDescent="0.3">
      <c r="A288" vm="5286">
        <v>44243</v>
      </c>
      <c r="B288" vm="2141">
        <v>13.5</v>
      </c>
      <c r="C288" vm="5297">
        <v>7968860</v>
      </c>
      <c r="D288" s="3">
        <v>7.1365155693198035E-3</v>
      </c>
      <c r="E288" s="3">
        <v>1.0781671159029659E-2</v>
      </c>
    </row>
    <row r="289" spans="1:5" x14ac:dyDescent="0.3">
      <c r="A289" vm="5304">
        <v>44244</v>
      </c>
      <c r="B289" vm="3757">
        <v>13.21</v>
      </c>
      <c r="C289" vm="5315">
        <v>10346019</v>
      </c>
      <c r="D289" s="3">
        <v>-2.1715566910149767E-2</v>
      </c>
      <c r="E289" s="3">
        <v>-1.0931416591793877E-2</v>
      </c>
    </row>
    <row r="290" spans="1:5" x14ac:dyDescent="0.3">
      <c r="A290" vm="5321">
        <v>44245</v>
      </c>
      <c r="B290" vm="5330">
        <v>13.284000000000001</v>
      </c>
      <c r="C290" vm="5331">
        <v>12135695</v>
      </c>
      <c r="D290" s="3">
        <v>5.5861849802661245E-3</v>
      </c>
      <c r="E290" s="3">
        <v>-5.3908355795147635E-3</v>
      </c>
    </row>
    <row r="291" spans="1:5" x14ac:dyDescent="0.3">
      <c r="A291" vm="5338">
        <v>44246</v>
      </c>
      <c r="B291" vm="2271">
        <v>13.38</v>
      </c>
      <c r="C291" vm="5350">
        <v>11368414</v>
      </c>
      <c r="D291" s="3">
        <v>7.2007511855823681E-3</v>
      </c>
      <c r="E291" s="3">
        <v>1.7969451931716765E-3</v>
      </c>
    </row>
    <row r="292" spans="1:5" x14ac:dyDescent="0.3">
      <c r="A292" vm="5357">
        <v>44249</v>
      </c>
      <c r="B292" vm="5367">
        <v>13.204000000000001</v>
      </c>
      <c r="C292" vm="5368">
        <v>10740837</v>
      </c>
      <c r="D292" s="3">
        <v>-1.3241240709135857E-2</v>
      </c>
      <c r="E292" s="3">
        <v>-1.1380652890086796E-2</v>
      </c>
    </row>
    <row r="293" spans="1:5" x14ac:dyDescent="0.3">
      <c r="A293" vm="5375">
        <v>44250</v>
      </c>
      <c r="B293" vm="5386">
        <v>13.272</v>
      </c>
      <c r="C293" vm="5387">
        <v>12090616</v>
      </c>
      <c r="D293" s="3">
        <v>5.1367388971967111E-3</v>
      </c>
      <c r="E293" s="3">
        <v>-6.2893081761006015E-3</v>
      </c>
    </row>
    <row r="294" spans="1:5" x14ac:dyDescent="0.3">
      <c r="A294" vm="5393">
        <v>44251</v>
      </c>
      <c r="B294" vm="3844">
        <v>13.58</v>
      </c>
      <c r="C294" vm="5402">
        <v>12076803</v>
      </c>
      <c r="D294" s="3">
        <v>2.2941569242406749E-2</v>
      </c>
      <c r="E294" s="3">
        <v>1.6771488469601692E-2</v>
      </c>
    </row>
    <row r="295" spans="1:5" x14ac:dyDescent="0.3">
      <c r="A295" vm="5409">
        <v>44252</v>
      </c>
      <c r="B295" vm="5421">
        <v>13.558</v>
      </c>
      <c r="C295" vm="5422">
        <v>9325323</v>
      </c>
      <c r="D295" s="3">
        <v>-1.6213431217761928E-3</v>
      </c>
      <c r="E295" s="3">
        <v>1.5124288709194366E-2</v>
      </c>
    </row>
    <row r="296" spans="1:5" x14ac:dyDescent="0.3">
      <c r="A296" vm="5428">
        <v>44253</v>
      </c>
      <c r="B296" vm="5439">
        <v>13.433999999999999</v>
      </c>
      <c r="C296" vm="5440">
        <v>15659349</v>
      </c>
      <c r="D296" s="3">
        <v>-9.1879721641010947E-3</v>
      </c>
      <c r="E296" s="3">
        <v>5.8400718778076821E-3</v>
      </c>
    </row>
    <row r="297" spans="1:5" x14ac:dyDescent="0.3">
      <c r="A297" vm="5446">
        <v>44256</v>
      </c>
      <c r="B297" vm="5457">
        <v>13.923999999999999</v>
      </c>
      <c r="C297" vm="5458">
        <v>14476644</v>
      </c>
      <c r="D297" s="3">
        <v>3.5825163104519692E-2</v>
      </c>
      <c r="E297" s="3">
        <v>4.2527702905061367E-2</v>
      </c>
    </row>
    <row r="298" spans="1:5" x14ac:dyDescent="0.3">
      <c r="A298" vm="5464">
        <v>44257</v>
      </c>
      <c r="B298" vm="5474">
        <v>13.894</v>
      </c>
      <c r="C298" vm="5475">
        <v>14072367</v>
      </c>
      <c r="D298" s="3">
        <v>-2.1568776785032113E-3</v>
      </c>
      <c r="E298" s="3">
        <v>4.0281521413596907E-2</v>
      </c>
    </row>
    <row r="299" spans="1:5" x14ac:dyDescent="0.3">
      <c r="A299" vm="5480">
        <v>44258</v>
      </c>
      <c r="B299" vm="5491">
        <v>13.868</v>
      </c>
      <c r="C299" vm="5492">
        <v>23255074</v>
      </c>
      <c r="D299" s="3">
        <v>-1.8730644479121681E-3</v>
      </c>
      <c r="E299" s="3">
        <v>3.8334830787661013E-2</v>
      </c>
    </row>
    <row r="300" spans="1:5" x14ac:dyDescent="0.3">
      <c r="A300" vm="5498">
        <v>44259</v>
      </c>
      <c r="B300" vm="5510">
        <v>13.842000000000001</v>
      </c>
      <c r="C300" vm="5511">
        <v>17428143</v>
      </c>
      <c r="D300" s="3">
        <v>-1.8765794031053178E-3</v>
      </c>
      <c r="E300" s="3">
        <v>3.6388140161725119E-2</v>
      </c>
    </row>
    <row r="301" spans="1:5" x14ac:dyDescent="0.3">
      <c r="A301" vm="5518">
        <v>44260</v>
      </c>
      <c r="B301" vm="5528">
        <v>13.682</v>
      </c>
      <c r="C301" vm="5529">
        <v>15732068</v>
      </c>
      <c r="D301" s="3">
        <v>-1.1626348080865366E-2</v>
      </c>
      <c r="E301" s="3">
        <v>2.4408505540581049E-2</v>
      </c>
    </row>
    <row r="302" spans="1:5" x14ac:dyDescent="0.3">
      <c r="A302" vm="5536">
        <v>44263</v>
      </c>
      <c r="B302" vm="5545">
        <v>14.484</v>
      </c>
      <c r="C302" vm="5546">
        <v>23395953</v>
      </c>
      <c r="D302" s="3">
        <v>5.6963491564588568E-2</v>
      </c>
      <c r="E302" s="3">
        <v>8.4456424079065603E-2</v>
      </c>
    </row>
    <row r="303" spans="1:5" x14ac:dyDescent="0.3">
      <c r="A303" vm="5552">
        <v>44264</v>
      </c>
      <c r="B303" vm="5563">
        <v>14.747999999999999</v>
      </c>
      <c r="C303" vm="5564">
        <v>17900262</v>
      </c>
      <c r="D303" s="3">
        <v>1.8062888468503374E-2</v>
      </c>
      <c r="E303" s="3">
        <v>0.10422282120395324</v>
      </c>
    </row>
    <row r="304" spans="1:5" x14ac:dyDescent="0.3">
      <c r="A304" vm="5569">
        <v>44265</v>
      </c>
      <c r="B304" vm="5580">
        <v>15.05</v>
      </c>
      <c r="C304" vm="5581">
        <v>18344269</v>
      </c>
      <c r="D304" s="3">
        <v>2.0270510822986781E-2</v>
      </c>
      <c r="E304" s="3">
        <v>0.12683438155136276</v>
      </c>
    </row>
    <row r="305" spans="1:5" x14ac:dyDescent="0.3">
      <c r="A305" vm="5586">
        <v>44266</v>
      </c>
      <c r="B305" vm="5596">
        <v>15.226000000000001</v>
      </c>
      <c r="C305" vm="5597">
        <v>21480113</v>
      </c>
      <c r="D305" s="3">
        <v>1.1626501689136023E-2</v>
      </c>
      <c r="E305" s="3">
        <v>0.14001197963462123</v>
      </c>
    </row>
    <row r="306" spans="1:5" x14ac:dyDescent="0.3">
      <c r="A306" vm="5604">
        <v>44267</v>
      </c>
      <c r="B306" vm="5615">
        <v>15.436</v>
      </c>
      <c r="C306" vm="5616">
        <v>18186240</v>
      </c>
      <c r="D306" s="3">
        <v>1.3697950791351469E-2</v>
      </c>
      <c r="E306" s="3">
        <v>0.15573525007487271</v>
      </c>
    </row>
    <row r="307" spans="1:5" x14ac:dyDescent="0.3">
      <c r="A307" vm="5623">
        <v>44270</v>
      </c>
      <c r="B307" vm="5633">
        <v>14.858000000000001</v>
      </c>
      <c r="C307" vm="5634">
        <v>18918059</v>
      </c>
      <c r="D307" s="3">
        <v>-3.8164002945757787E-2</v>
      </c>
      <c r="E307" s="3">
        <v>0.11245882000598986</v>
      </c>
    </row>
    <row r="308" spans="1:5" x14ac:dyDescent="0.3">
      <c r="A308" vm="5640">
        <v>44271</v>
      </c>
      <c r="B308" vm="5649">
        <v>14.77</v>
      </c>
      <c r="C308" vm="5650">
        <v>12580069</v>
      </c>
      <c r="D308" s="3">
        <v>-5.9403441863260763E-3</v>
      </c>
      <c r="E308" s="3">
        <v>0.10587002096436056</v>
      </c>
    </row>
    <row r="309" spans="1:5" x14ac:dyDescent="0.3">
      <c r="A309" vm="5656">
        <v>44272</v>
      </c>
      <c r="B309" vm="5667">
        <v>14.946</v>
      </c>
      <c r="C309" vm="5668">
        <v>12742978</v>
      </c>
      <c r="D309" s="3">
        <v>1.1845608964810028E-2</v>
      </c>
      <c r="E309" s="3">
        <v>0.11904761904761904</v>
      </c>
    </row>
    <row r="310" spans="1:5" x14ac:dyDescent="0.3">
      <c r="A310" vm="5673">
        <v>44273</v>
      </c>
      <c r="B310" vm="5684">
        <v>15.391999999999999</v>
      </c>
      <c r="C310" vm="5685">
        <v>18390607</v>
      </c>
      <c r="D310" s="3">
        <v>2.9404188415252275E-2</v>
      </c>
      <c r="E310" s="3">
        <v>0.15244085055405807</v>
      </c>
    </row>
    <row r="311" spans="1:5" x14ac:dyDescent="0.3">
      <c r="A311" vm="5691">
        <v>44274</v>
      </c>
      <c r="B311" vm="5701">
        <v>14.85</v>
      </c>
      <c r="C311" vm="5702">
        <v>28312935</v>
      </c>
      <c r="D311" s="3">
        <v>-3.5848028674641999E-2</v>
      </c>
      <c r="E311" s="3">
        <v>0.11185983827493259</v>
      </c>
    </row>
    <row r="312" spans="1:5" x14ac:dyDescent="0.3">
      <c r="A312" vm="5709">
        <v>44277</v>
      </c>
      <c r="B312" vm="5720">
        <v>14.683999999999999</v>
      </c>
      <c r="C312" vm="5721">
        <v>10672981</v>
      </c>
      <c r="D312" s="3">
        <v>-1.1241399614120764E-2</v>
      </c>
      <c r="E312" s="3">
        <v>9.9430967355495614E-2</v>
      </c>
    </row>
    <row r="313" spans="1:5" x14ac:dyDescent="0.3">
      <c r="A313" vm="5726">
        <v>44278</v>
      </c>
      <c r="B313" vm="5737">
        <v>14.194000000000001</v>
      </c>
      <c r="C313" vm="5738">
        <v>15213729</v>
      </c>
      <c r="D313" s="3">
        <v>-3.3939125531796586E-2</v>
      </c>
      <c r="E313" s="3">
        <v>6.2743336328242055E-2</v>
      </c>
    </row>
    <row r="314" spans="1:5" x14ac:dyDescent="0.3">
      <c r="A314" vm="5745">
        <v>44279</v>
      </c>
      <c r="B314" vm="5756">
        <v>14.206</v>
      </c>
      <c r="C314" vm="5757">
        <v>11127332</v>
      </c>
      <c r="D314" s="3">
        <v>8.4507047282693999E-4</v>
      </c>
      <c r="E314" s="3">
        <v>6.3641808924827764E-2</v>
      </c>
    </row>
    <row r="315" spans="1:5" x14ac:dyDescent="0.3">
      <c r="A315" vm="5761">
        <v>44280</v>
      </c>
      <c r="B315" vm="5773">
        <v>14.406000000000001</v>
      </c>
      <c r="C315" vm="5774">
        <v>12888807</v>
      </c>
      <c r="D315" s="3">
        <v>1.3980375891553E-2</v>
      </c>
      <c r="E315" s="3">
        <v>7.8616352201257914E-2</v>
      </c>
    </row>
    <row r="316" spans="1:5" x14ac:dyDescent="0.3">
      <c r="A316" vm="5779">
        <v>44281</v>
      </c>
      <c r="B316" vm="5790">
        <v>14.638</v>
      </c>
      <c r="C316" vm="5791">
        <v>9504998</v>
      </c>
      <c r="D316" s="3">
        <v>1.5976100711864085E-2</v>
      </c>
      <c r="E316" s="3">
        <v>9.5986822401916749E-2</v>
      </c>
    </row>
    <row r="317" spans="1:5" x14ac:dyDescent="0.3">
      <c r="A317" vm="5797">
        <v>44284</v>
      </c>
      <c r="B317" vm="5806">
        <v>14.662000000000001</v>
      </c>
      <c r="C317" vm="5807">
        <v>8470881</v>
      </c>
      <c r="D317" s="3">
        <v>1.6382256223594477E-3</v>
      </c>
      <c r="E317" s="3">
        <v>9.7783767595088417E-2</v>
      </c>
    </row>
    <row r="318" spans="1:5" x14ac:dyDescent="0.3">
      <c r="A318" vm="5813">
        <v>44285</v>
      </c>
      <c r="B318" vm="4242">
        <v>15.1</v>
      </c>
      <c r="C318" vm="5824">
        <v>11252012</v>
      </c>
      <c r="D318" s="3">
        <v>2.9435631019483696E-2</v>
      </c>
      <c r="E318" s="3">
        <v>0.13057801737047017</v>
      </c>
    </row>
    <row r="319" spans="1:5" x14ac:dyDescent="0.3">
      <c r="A319" vm="5831">
        <v>44286</v>
      </c>
      <c r="B319" vm="5842">
        <v>15.084</v>
      </c>
      <c r="C319" vm="5843">
        <v>12679895</v>
      </c>
      <c r="D319" s="3">
        <v>-1.0601644247679608E-3</v>
      </c>
      <c r="E319" s="3">
        <v>0.12938005390835577</v>
      </c>
    </row>
    <row r="320" spans="1:5" x14ac:dyDescent="0.3">
      <c r="A320" vm="5849">
        <v>44287</v>
      </c>
      <c r="B320" vm="5859">
        <v>15.135999999999999</v>
      </c>
      <c r="C320" vm="5860">
        <v>8053121</v>
      </c>
      <c r="D320" s="3">
        <v>3.4414329134116687E-3</v>
      </c>
      <c r="E320" s="3">
        <v>0.13327343516022758</v>
      </c>
    </row>
    <row r="321" spans="1:5" x14ac:dyDescent="0.3">
      <c r="A321" vm="5867">
        <v>44292</v>
      </c>
      <c r="B321" vm="5875">
        <v>15.292</v>
      </c>
      <c r="C321" vm="5876">
        <v>17012730</v>
      </c>
      <c r="D321" s="3">
        <v>1.0253803524643876E-2</v>
      </c>
      <c r="E321" s="3">
        <v>0.14495357891584307</v>
      </c>
    </row>
    <row r="322" spans="1:5" x14ac:dyDescent="0.3">
      <c r="A322" vm="5882">
        <v>44293</v>
      </c>
      <c r="B322" vm="5892">
        <v>15.29</v>
      </c>
      <c r="C322" vm="5893">
        <v>10302029</v>
      </c>
      <c r="D322" s="3">
        <v>-1.3079589319547151E-4</v>
      </c>
      <c r="E322" s="3">
        <v>0.14480383348307871</v>
      </c>
    </row>
    <row r="323" spans="1:5" x14ac:dyDescent="0.3">
      <c r="A323" vm="5900">
        <v>44294</v>
      </c>
      <c r="B323" vm="5911">
        <v>14.928000000000001</v>
      </c>
      <c r="C323" vm="5912">
        <v>13073820</v>
      </c>
      <c r="D323" s="3">
        <v>-2.3960375835982782E-2</v>
      </c>
      <c r="E323" s="3">
        <v>0.11769991015274041</v>
      </c>
    </row>
    <row r="324" spans="1:5" x14ac:dyDescent="0.3">
      <c r="A324" vm="5918">
        <v>44295</v>
      </c>
      <c r="B324" vm="5928">
        <v>14.8</v>
      </c>
      <c r="C324" vm="5929">
        <v>9367420</v>
      </c>
      <c r="D324" s="3">
        <v>-8.611463334918695E-3</v>
      </c>
      <c r="E324" s="3">
        <v>0.10811620245582516</v>
      </c>
    </row>
    <row r="325" spans="1:5" x14ac:dyDescent="0.3">
      <c r="A325" vm="5935">
        <v>44298</v>
      </c>
      <c r="B325" vm="5946">
        <v>14.938000000000001</v>
      </c>
      <c r="C325" vm="5947">
        <v>7134497</v>
      </c>
      <c r="D325" s="3">
        <v>9.2811211648056204E-3</v>
      </c>
      <c r="E325" s="3">
        <v>0.1184486373165619</v>
      </c>
    </row>
    <row r="326" spans="1:5" x14ac:dyDescent="0.3">
      <c r="A326" vm="5952">
        <v>44299</v>
      </c>
      <c r="B326" vm="5959">
        <v>15.146000000000001</v>
      </c>
      <c r="C326" vm="5960">
        <v>10689036</v>
      </c>
      <c r="D326" s="3">
        <v>1.3828168756755998E-2</v>
      </c>
      <c r="E326" s="3">
        <v>0.13402216232404918</v>
      </c>
    </row>
    <row r="327" spans="1:5" x14ac:dyDescent="0.3">
      <c r="A327" vm="5967">
        <v>44300</v>
      </c>
      <c r="B327" vm="5580">
        <v>15.05</v>
      </c>
      <c r="C327" vm="5978">
        <v>9515966</v>
      </c>
      <c r="D327" s="3">
        <v>-6.3584794967462051E-3</v>
      </c>
      <c r="E327" s="3">
        <v>0.12683438155136276</v>
      </c>
    </row>
    <row r="328" spans="1:5" x14ac:dyDescent="0.3">
      <c r="A328" vm="5982">
        <v>44301</v>
      </c>
      <c r="B328" vm="5993">
        <v>15.042</v>
      </c>
      <c r="C328" vm="5994">
        <v>9488625</v>
      </c>
      <c r="D328" s="3">
        <v>-5.3170279067349196E-4</v>
      </c>
      <c r="E328" s="3">
        <v>0.12623539982030549</v>
      </c>
    </row>
    <row r="329" spans="1:5" x14ac:dyDescent="0.3">
      <c r="A329" vm="6000">
        <v>44302</v>
      </c>
      <c r="B329" vm="6011">
        <v>15.262</v>
      </c>
      <c r="C329" vm="6012">
        <v>14462123</v>
      </c>
      <c r="D329" s="3">
        <v>1.4519790463230152E-2</v>
      </c>
      <c r="E329" s="3">
        <v>0.1427073974243786</v>
      </c>
    </row>
    <row r="330" spans="1:5" x14ac:dyDescent="0.3">
      <c r="A330" vm="6019">
        <v>44305</v>
      </c>
      <c r="B330" vm="6031">
        <v>14.792</v>
      </c>
      <c r="C330" vm="6032">
        <v>12982562</v>
      </c>
      <c r="D330" s="3">
        <v>-3.1279584782617741E-2</v>
      </c>
      <c r="E330" s="3">
        <v>0.1075172207247679</v>
      </c>
    </row>
    <row r="331" spans="1:5" x14ac:dyDescent="0.3">
      <c r="A331" vm="6039">
        <v>44306</v>
      </c>
      <c r="B331" vm="5737">
        <v>14.194000000000001</v>
      </c>
      <c r="C331" vm="6049">
        <v>12526806</v>
      </c>
      <c r="D331" s="3">
        <v>-4.1267153982032498E-2</v>
      </c>
      <c r="E331" s="3">
        <v>6.2743336328242055E-2</v>
      </c>
    </row>
    <row r="332" spans="1:5" x14ac:dyDescent="0.3">
      <c r="A332" vm="6054">
        <v>44307</v>
      </c>
      <c r="B332" vm="6065">
        <v>14.343999999999999</v>
      </c>
      <c r="C332" vm="6066">
        <v>10648764</v>
      </c>
      <c r="D332" s="3">
        <v>1.051239620004055E-2</v>
      </c>
      <c r="E332" s="3">
        <v>7.3974243785564511E-2</v>
      </c>
    </row>
    <row r="333" spans="1:5" x14ac:dyDescent="0.3">
      <c r="A333" vm="6072">
        <v>44308</v>
      </c>
      <c r="B333" vm="2088">
        <v>14.38</v>
      </c>
      <c r="C333" vm="6084">
        <v>9328518</v>
      </c>
      <c r="D333" s="3">
        <v>2.5066159900688613E-3</v>
      </c>
      <c r="E333" s="3">
        <v>7.6669661575322026E-2</v>
      </c>
    </row>
    <row r="334" spans="1:5" x14ac:dyDescent="0.3">
      <c r="A334" vm="6088">
        <v>44309</v>
      </c>
      <c r="B334" vm="6097">
        <v>14.39</v>
      </c>
      <c r="C334" vm="6098">
        <v>5991456</v>
      </c>
      <c r="D334" s="3">
        <v>6.9516860637570358E-4</v>
      </c>
      <c r="E334" s="3">
        <v>7.7418388739143515E-2</v>
      </c>
    </row>
    <row r="335" spans="1:5" x14ac:dyDescent="0.3">
      <c r="A335" vm="6104">
        <v>44312</v>
      </c>
      <c r="B335" vm="1073">
        <v>14.36</v>
      </c>
      <c r="C335" vm="6114">
        <v>6149041</v>
      </c>
      <c r="D335" s="3">
        <v>-2.086957279198436E-3</v>
      </c>
      <c r="E335" s="3">
        <v>7.517220724767891E-2</v>
      </c>
    </row>
    <row r="336" spans="1:5" x14ac:dyDescent="0.3">
      <c r="A336" vm="6120">
        <v>44313</v>
      </c>
      <c r="B336" vm="6127">
        <v>14.308</v>
      </c>
      <c r="C336" vm="6128">
        <v>6044060</v>
      </c>
      <c r="D336" s="3">
        <v>-3.6277422233067405E-3</v>
      </c>
      <c r="E336" s="3">
        <v>7.1278825995807121E-2</v>
      </c>
    </row>
    <row r="337" spans="1:5" x14ac:dyDescent="0.3">
      <c r="A337" vm="6133">
        <v>44314</v>
      </c>
      <c r="B337" vm="6143">
        <v>14.391999999999999</v>
      </c>
      <c r="C337" vm="6144">
        <v>5660495</v>
      </c>
      <c r="D337" s="3">
        <v>5.8536752514607281E-3</v>
      </c>
      <c r="E337" s="3">
        <v>7.7568134171907721E-2</v>
      </c>
    </row>
    <row r="338" spans="1:5" x14ac:dyDescent="0.3">
      <c r="A338" vm="6151">
        <v>44315</v>
      </c>
      <c r="B338" vm="6162">
        <v>13.843999999999999</v>
      </c>
      <c r="C338" vm="6163">
        <v>16997183</v>
      </c>
      <c r="D338" s="3">
        <v>-3.8820570875134137E-2</v>
      </c>
      <c r="E338" s="3">
        <v>3.6537885594489332E-2</v>
      </c>
    </row>
    <row r="339" spans="1:5" x14ac:dyDescent="0.3">
      <c r="A339" vm="6169">
        <v>44316</v>
      </c>
      <c r="B339" vm="6178">
        <v>13.824</v>
      </c>
      <c r="C339" vm="6179">
        <v>9599854</v>
      </c>
      <c r="D339" s="3">
        <v>-1.4457137113980322E-3</v>
      </c>
      <c r="E339" s="3">
        <v>3.5040431266846361E-2</v>
      </c>
    </row>
    <row r="340" spans="1:5" x14ac:dyDescent="0.3">
      <c r="A340" vm="6185">
        <v>44319</v>
      </c>
      <c r="B340" vm="6196">
        <v>14.022</v>
      </c>
      <c r="C340" vm="6197">
        <v>7464291</v>
      </c>
      <c r="D340" s="3">
        <v>1.422131272307617E-2</v>
      </c>
      <c r="E340" s="3">
        <v>4.9865229110512159E-2</v>
      </c>
    </row>
    <row r="341" spans="1:5" x14ac:dyDescent="0.3">
      <c r="A341" vm="6203">
        <v>44320</v>
      </c>
      <c r="B341" vm="6213">
        <v>13.888</v>
      </c>
      <c r="C341" vm="6214">
        <v>9462710</v>
      </c>
      <c r="D341" s="3">
        <v>-9.6023668667815296E-3</v>
      </c>
      <c r="E341" s="3">
        <v>3.9832285115303984E-2</v>
      </c>
    </row>
    <row r="342" spans="1:5" x14ac:dyDescent="0.3">
      <c r="A342" vm="6220">
        <v>44321</v>
      </c>
      <c r="B342" vm="6228">
        <v>14.86</v>
      </c>
      <c r="C342" vm="6229">
        <v>19667797</v>
      </c>
      <c r="D342" s="3">
        <v>6.7647881371618757E-2</v>
      </c>
      <c r="E342" s="3">
        <v>0.11260856543875408</v>
      </c>
    </row>
    <row r="343" spans="1:5" x14ac:dyDescent="0.3">
      <c r="A343" vm="6235">
        <v>44322</v>
      </c>
      <c r="B343" vm="6247">
        <v>14.914</v>
      </c>
      <c r="C343" vm="6248">
        <v>14377159</v>
      </c>
      <c r="D343" s="3">
        <v>3.6273298319899551E-3</v>
      </c>
      <c r="E343" s="3">
        <v>0.11665169212339023</v>
      </c>
    </row>
    <row r="344" spans="1:5" x14ac:dyDescent="0.3">
      <c r="A344" vm="6255">
        <v>44323</v>
      </c>
      <c r="B344" vm="6266">
        <v>14.942</v>
      </c>
      <c r="C344" vm="6267">
        <v>9832332</v>
      </c>
      <c r="D344" s="3">
        <v>1.8756704320063633E-3</v>
      </c>
      <c r="E344" s="3">
        <v>0.11874812818209048</v>
      </c>
    </row>
    <row r="345" spans="1:5" x14ac:dyDescent="0.3">
      <c r="A345" vm="6274">
        <v>44326</v>
      </c>
      <c r="B345" vm="4242">
        <v>15.1</v>
      </c>
      <c r="C345" vm="6286">
        <v>11010985</v>
      </c>
      <c r="D345" s="3">
        <v>1.051870426726906E-2</v>
      </c>
      <c r="E345" s="3">
        <v>0.13057801737047017</v>
      </c>
    </row>
    <row r="346" spans="1:5" x14ac:dyDescent="0.3">
      <c r="A346" vm="6291">
        <v>44327</v>
      </c>
      <c r="B346" vm="5806">
        <v>14.662000000000001</v>
      </c>
      <c r="C346" vm="6302">
        <v>13435729</v>
      </c>
      <c r="D346" s="3">
        <v>-2.9435631019483679E-2</v>
      </c>
      <c r="E346" s="3">
        <v>9.7783767595088417E-2</v>
      </c>
    </row>
    <row r="347" spans="1:5" x14ac:dyDescent="0.3">
      <c r="A347" vm="6307">
        <v>44328</v>
      </c>
      <c r="B347" vm="6317">
        <v>14.722</v>
      </c>
      <c r="C347" vm="6318">
        <v>8502674</v>
      </c>
      <c r="D347" s="3">
        <v>4.083860835119248E-3</v>
      </c>
      <c r="E347" s="3">
        <v>0.10227613057801735</v>
      </c>
    </row>
    <row r="348" spans="1:5" x14ac:dyDescent="0.3">
      <c r="A348" vm="6325">
        <v>44329</v>
      </c>
      <c r="B348" vm="6335">
        <v>14.65</v>
      </c>
      <c r="C348" vm="6336">
        <v>11428453</v>
      </c>
      <c r="D348" s="3">
        <v>-4.9026381734377632E-3</v>
      </c>
      <c r="E348" s="3">
        <v>9.6885294998502583E-2</v>
      </c>
    </row>
    <row r="349" spans="1:5" x14ac:dyDescent="0.3">
      <c r="A349" vm="6342">
        <v>44330</v>
      </c>
      <c r="B349" vm="6353">
        <v>14.856</v>
      </c>
      <c r="C349" vm="6354">
        <v>8563582</v>
      </c>
      <c r="D349" s="3">
        <v>1.3963488587328363E-2</v>
      </c>
      <c r="E349" s="3">
        <v>0.11230907457322552</v>
      </c>
    </row>
    <row r="350" spans="1:5" x14ac:dyDescent="0.3">
      <c r="A350" vm="6360">
        <v>44333</v>
      </c>
      <c r="B350" vm="6371">
        <v>15.098000000000001</v>
      </c>
      <c r="C350" vm="6372">
        <v>12737338</v>
      </c>
      <c r="D350" s="3">
        <v>1.6158460667028592E-2</v>
      </c>
      <c r="E350" s="3">
        <v>0.13042827193770598</v>
      </c>
    </row>
    <row r="351" spans="1:5" x14ac:dyDescent="0.3">
      <c r="A351" vm="6378">
        <v>44334</v>
      </c>
      <c r="B351" vm="6389">
        <v>15.092000000000001</v>
      </c>
      <c r="C351" vm="6390">
        <v>13356472</v>
      </c>
      <c r="D351" s="3">
        <v>-3.9748261536907872E-4</v>
      </c>
      <c r="E351" s="3">
        <v>0.12997903563941304</v>
      </c>
    </row>
    <row r="352" spans="1:5" x14ac:dyDescent="0.3">
      <c r="A352" vm="6397">
        <v>44335</v>
      </c>
      <c r="B352" vm="6406">
        <v>14.73</v>
      </c>
      <c r="C352" vm="6407">
        <v>13506446</v>
      </c>
      <c r="D352" s="3">
        <v>-2.4278571627525107E-2</v>
      </c>
      <c r="E352" s="3">
        <v>0.10287511230907462</v>
      </c>
    </row>
    <row r="353" spans="1:5" x14ac:dyDescent="0.3">
      <c r="A353" vm="6414">
        <v>44337</v>
      </c>
      <c r="B353" vm="6424">
        <v>15.316000000000001</v>
      </c>
      <c r="C353" vm="6425">
        <v>18987807</v>
      </c>
      <c r="D353" s="3">
        <v>3.9011803140509178E-2</v>
      </c>
      <c r="E353" s="3">
        <v>0.14675052410901473</v>
      </c>
    </row>
    <row r="354" spans="1:5" x14ac:dyDescent="0.3">
      <c r="A354" vm="6432">
        <v>44340</v>
      </c>
      <c r="B354" vm="6441">
        <v>15.388</v>
      </c>
      <c r="C354" vm="6442">
        <v>7466788</v>
      </c>
      <c r="D354" s="3">
        <v>4.6899512750006476E-3</v>
      </c>
      <c r="E354" s="3">
        <v>0.15214135968852951</v>
      </c>
    </row>
    <row r="355" spans="1:5" x14ac:dyDescent="0.3">
      <c r="A355" vm="6448">
        <v>44341</v>
      </c>
      <c r="B355" vm="6458">
        <v>15.474</v>
      </c>
      <c r="C355" vm="6459">
        <v>10835902</v>
      </c>
      <c r="D355" s="3">
        <v>5.573211237213987E-3</v>
      </c>
      <c r="E355" s="3">
        <v>0.15858041329739445</v>
      </c>
    </row>
    <row r="356" spans="1:5" x14ac:dyDescent="0.3">
      <c r="A356" vm="6465">
        <v>44342</v>
      </c>
      <c r="B356" vm="6475">
        <v>15.446</v>
      </c>
      <c r="C356" vm="6476">
        <v>8003636</v>
      </c>
      <c r="D356" s="3">
        <v>-1.8111259801906667E-3</v>
      </c>
      <c r="E356" s="3">
        <v>0.1564839772386942</v>
      </c>
    </row>
    <row r="357" spans="1:5" x14ac:dyDescent="0.3">
      <c r="A357" vm="6480">
        <v>44343</v>
      </c>
      <c r="B357" vm="6489">
        <v>16.077999999999999</v>
      </c>
      <c r="C357" vm="6490">
        <v>30850963</v>
      </c>
      <c r="D357" s="3">
        <v>4.0101807758696886E-2</v>
      </c>
      <c r="E357" s="3">
        <v>0.20380353399221321</v>
      </c>
    </row>
    <row r="358" spans="1:5" x14ac:dyDescent="0.3">
      <c r="A358" vm="6495">
        <v>44344</v>
      </c>
      <c r="B358" vm="6505">
        <v>16.106000000000002</v>
      </c>
      <c r="C358" vm="6506">
        <v>14181999</v>
      </c>
      <c r="D358" s="3">
        <v>1.7399954675843005E-3</v>
      </c>
      <c r="E358" s="3">
        <v>0.20589997005091359</v>
      </c>
    </row>
    <row r="359" spans="1:5" x14ac:dyDescent="0.3">
      <c r="A359" vm="6512">
        <v>44347</v>
      </c>
      <c r="B359" vm="6522">
        <v>16.257999999999999</v>
      </c>
      <c r="C359" vm="6523">
        <v>7263521</v>
      </c>
      <c r="D359" s="3">
        <v>9.3932219510272259E-3</v>
      </c>
      <c r="E359" s="3">
        <v>0.21728062294100026</v>
      </c>
    </row>
    <row r="360" spans="1:5" x14ac:dyDescent="0.3">
      <c r="A360" vm="6529">
        <v>44348</v>
      </c>
      <c r="B360" vm="6539">
        <v>16.346</v>
      </c>
      <c r="C360" vm="6540">
        <v>11428474</v>
      </c>
      <c r="D360" s="3">
        <v>5.3981237695575309E-3</v>
      </c>
      <c r="E360" s="3">
        <v>0.22386942198262955</v>
      </c>
    </row>
    <row r="361" spans="1:5" x14ac:dyDescent="0.3">
      <c r="A361" vm="6546">
        <v>44349</v>
      </c>
      <c r="B361" vm="6558">
        <v>16.510000000000002</v>
      </c>
      <c r="C361" vm="6559">
        <v>8914372</v>
      </c>
      <c r="D361" s="3">
        <v>9.983038838098781E-3</v>
      </c>
      <c r="E361" s="3">
        <v>0.23614854746930231</v>
      </c>
    </row>
    <row r="362" spans="1:5" x14ac:dyDescent="0.3">
      <c r="A362" vm="6565">
        <v>44350</v>
      </c>
      <c r="B362" vm="6573">
        <v>16.698</v>
      </c>
      <c r="C362" vm="6574">
        <v>13263317</v>
      </c>
      <c r="D362" s="3">
        <v>1.1322693839771962E-2</v>
      </c>
      <c r="E362" s="3">
        <v>0.25022461814914648</v>
      </c>
    </row>
    <row r="363" spans="1:5" x14ac:dyDescent="0.3">
      <c r="A363" vm="6580">
        <v>44351</v>
      </c>
      <c r="B363" vm="6590">
        <v>17.166</v>
      </c>
      <c r="C363" vm="6591">
        <v>17360041</v>
      </c>
      <c r="D363" s="3">
        <v>2.7641731524219559E-2</v>
      </c>
      <c r="E363" s="3">
        <v>0.28526504941599284</v>
      </c>
    </row>
    <row r="364" spans="1:5" x14ac:dyDescent="0.3">
      <c r="A364" vm="6597">
        <v>44354</v>
      </c>
      <c r="B364" vm="6609">
        <v>17.454000000000001</v>
      </c>
      <c r="C364" vm="6610">
        <v>15018269</v>
      </c>
      <c r="D364" s="3">
        <v>1.6638165445091418E-2</v>
      </c>
      <c r="E364" s="3">
        <v>0.30682839173405219</v>
      </c>
    </row>
    <row r="365" spans="1:5" x14ac:dyDescent="0.3">
      <c r="A365" vm="6615">
        <v>44355</v>
      </c>
      <c r="B365" vm="6625">
        <v>17.475999999999999</v>
      </c>
      <c r="C365" vm="6626">
        <v>15651503</v>
      </c>
      <c r="D365" s="3">
        <v>1.2596623480698522E-3</v>
      </c>
      <c r="E365" s="3">
        <v>0.30847559149445936</v>
      </c>
    </row>
    <row r="366" spans="1:5" x14ac:dyDescent="0.3">
      <c r="A366" vm="6632">
        <v>44356</v>
      </c>
      <c r="B366" vm="6643">
        <v>17.231999999999999</v>
      </c>
      <c r="C366" vm="6644">
        <v>10798919</v>
      </c>
      <c r="D366" s="3">
        <v>-1.4060390675156645E-2</v>
      </c>
      <c r="E366" s="3">
        <v>0.29020664869721469</v>
      </c>
    </row>
    <row r="367" spans="1:5" x14ac:dyDescent="0.3">
      <c r="A367" vm="6650">
        <v>44357</v>
      </c>
      <c r="B367" vm="1707">
        <v>17</v>
      </c>
      <c r="C367" vm="6660">
        <v>14546986</v>
      </c>
      <c r="D367" s="3">
        <v>-1.3554776357816614E-2</v>
      </c>
      <c r="E367" s="3">
        <v>0.27283617849655589</v>
      </c>
    </row>
    <row r="368" spans="1:5" x14ac:dyDescent="0.3">
      <c r="A368" vm="6664">
        <v>44358</v>
      </c>
      <c r="B368" vm="6675">
        <v>17.149999999999999</v>
      </c>
      <c r="C368" vm="6676">
        <v>6936828</v>
      </c>
      <c r="D368" s="3">
        <v>8.7848295557328114E-3</v>
      </c>
      <c r="E368" s="3">
        <v>0.28406708595387831</v>
      </c>
    </row>
    <row r="369" spans="1:5" x14ac:dyDescent="0.3">
      <c r="A369" vm="6682">
        <v>44361</v>
      </c>
      <c r="B369" vm="6694">
        <v>16.968</v>
      </c>
      <c r="C369" vm="6695">
        <v>9417505</v>
      </c>
      <c r="D369" s="3">
        <v>-1.0668956349567502E-2</v>
      </c>
      <c r="E369" s="3">
        <v>0.27044025157232704</v>
      </c>
    </row>
    <row r="370" spans="1:5" x14ac:dyDescent="0.3">
      <c r="A370" vm="6700">
        <v>44362</v>
      </c>
      <c r="B370" vm="6711">
        <v>16.898</v>
      </c>
      <c r="C370" vm="6712">
        <v>7079670</v>
      </c>
      <c r="D370" s="3">
        <v>-4.1339455317282257E-3</v>
      </c>
      <c r="E370" s="3">
        <v>0.26519916142557654</v>
      </c>
    </row>
    <row r="371" spans="1:5" x14ac:dyDescent="0.3">
      <c r="A371" vm="6719">
        <v>44363</v>
      </c>
      <c r="B371" vm="1517">
        <v>16.899999999999999</v>
      </c>
      <c r="C371" vm="6731">
        <v>12774845</v>
      </c>
      <c r="D371" s="3">
        <v>1.1835019837454851E-4</v>
      </c>
      <c r="E371" s="3">
        <v>0.26534890685834073</v>
      </c>
    </row>
    <row r="372" spans="1:5" x14ac:dyDescent="0.3">
      <c r="A372" vm="6737">
        <v>44364</v>
      </c>
      <c r="B372" vm="6746">
        <v>16.957999999999998</v>
      </c>
      <c r="C372" vm="6747">
        <v>10594182</v>
      </c>
      <c r="D372" s="3">
        <v>3.4260769527833645E-3</v>
      </c>
      <c r="E372" s="3">
        <v>0.26969152440850541</v>
      </c>
    </row>
    <row r="373" spans="1:5" x14ac:dyDescent="0.3">
      <c r="A373" vm="6752">
        <v>44365</v>
      </c>
      <c r="B373" vm="6764">
        <v>16.463999999999999</v>
      </c>
      <c r="C373" vm="6765">
        <v>20400844</v>
      </c>
      <c r="D373" s="3">
        <v>-2.9563519790117447E-2</v>
      </c>
      <c r="E373" s="3">
        <v>0.23270440251572319</v>
      </c>
    </row>
    <row r="374" spans="1:5" x14ac:dyDescent="0.3">
      <c r="A374" vm="6771">
        <v>44368</v>
      </c>
      <c r="B374" vm="6780">
        <v>17.02</v>
      </c>
      <c r="C374" vm="6781">
        <v>10953444</v>
      </c>
      <c r="D374" s="3">
        <v>3.321294405353431E-2</v>
      </c>
      <c r="E374" s="3">
        <v>0.27433363282419887</v>
      </c>
    </row>
    <row r="375" spans="1:5" x14ac:dyDescent="0.3">
      <c r="A375" vm="6787">
        <v>44369</v>
      </c>
      <c r="B375" vm="6796">
        <v>16.986000000000001</v>
      </c>
      <c r="C375" vm="6797">
        <v>7763880</v>
      </c>
      <c r="D375" s="3">
        <v>-1.9996477874104821E-3</v>
      </c>
      <c r="E375" s="3">
        <v>0.27178796046720582</v>
      </c>
    </row>
    <row r="376" spans="1:5" x14ac:dyDescent="0.3">
      <c r="A376" vm="6804">
        <v>44370</v>
      </c>
      <c r="B376" vm="6814">
        <v>16.952000000000002</v>
      </c>
      <c r="C376" vm="6815">
        <v>11153513</v>
      </c>
      <c r="D376" s="3">
        <v>-2.0036543918194932E-3</v>
      </c>
      <c r="E376" s="3">
        <v>0.26924228811021278</v>
      </c>
    </row>
    <row r="377" spans="1:5" x14ac:dyDescent="0.3">
      <c r="A377" vm="6822">
        <v>44371</v>
      </c>
      <c r="B377" vm="6830">
        <v>16.992000000000001</v>
      </c>
      <c r="C377" vm="6831">
        <v>9194651</v>
      </c>
      <c r="D377" s="3">
        <v>2.3568240935303002E-3</v>
      </c>
      <c r="E377" s="3">
        <v>0.27223719676549873</v>
      </c>
    </row>
    <row r="378" spans="1:5" x14ac:dyDescent="0.3">
      <c r="A378" vm="6837">
        <v>44372</v>
      </c>
      <c r="B378" vm="6848">
        <v>17.062000000000001</v>
      </c>
      <c r="C378" vm="6849">
        <v>7418861</v>
      </c>
      <c r="D378" s="3">
        <v>4.1111234269747389E-3</v>
      </c>
      <c r="E378" s="3">
        <v>0.27747828691224929</v>
      </c>
    </row>
    <row r="379" spans="1:5" x14ac:dyDescent="0.3">
      <c r="A379" vm="6855">
        <v>44375</v>
      </c>
      <c r="B379" vm="6865">
        <v>16.841999999999999</v>
      </c>
      <c r="C379" vm="6866">
        <v>8999536</v>
      </c>
      <c r="D379" s="3">
        <v>-1.2978001878702718E-2</v>
      </c>
      <c r="E379" s="3">
        <v>0.26100628930817604</v>
      </c>
    </row>
    <row r="380" spans="1:5" x14ac:dyDescent="0.3">
      <c r="A380" vm="6873">
        <v>44376</v>
      </c>
      <c r="B380" vm="6883">
        <v>16.821999999999999</v>
      </c>
      <c r="C380" vm="6884">
        <v>6675606</v>
      </c>
      <c r="D380" s="3">
        <v>-1.1882130675548023E-3</v>
      </c>
      <c r="E380" s="3">
        <v>0.25950883498053307</v>
      </c>
    </row>
    <row r="381" spans="1:5" x14ac:dyDescent="0.3">
      <c r="A381" vm="6891">
        <v>44377</v>
      </c>
      <c r="B381" vm="6899">
        <v>16.553999999999998</v>
      </c>
      <c r="C381" vm="6900">
        <v>13410444</v>
      </c>
      <c r="D381" s="3">
        <v>-1.6059789077041597E-2</v>
      </c>
      <c r="E381" s="3">
        <v>0.2394429469901167</v>
      </c>
    </row>
    <row r="382" spans="1:5" x14ac:dyDescent="0.3">
      <c r="A382" vm="6906">
        <v>44378</v>
      </c>
      <c r="B382" vm="6916">
        <v>16.702000000000002</v>
      </c>
      <c r="C382" vm="6917">
        <v>7156812</v>
      </c>
      <c r="D382" s="3">
        <v>8.900708267833771E-3</v>
      </c>
      <c r="E382" s="3">
        <v>0.2505241090146752</v>
      </c>
    </row>
    <row r="383" spans="1:5" x14ac:dyDescent="0.3">
      <c r="A383" vm="6924">
        <v>44379</v>
      </c>
      <c r="B383" vm="6573">
        <v>16.698</v>
      </c>
      <c r="C383" vm="6935">
        <v>5844084</v>
      </c>
      <c r="D383" s="3">
        <v>-2.395209592290701E-4</v>
      </c>
      <c r="E383" s="3">
        <v>0.25022461814914648</v>
      </c>
    </row>
    <row r="384" spans="1:5" x14ac:dyDescent="0.3">
      <c r="A384" vm="6941">
        <v>44382</v>
      </c>
      <c r="B384" vm="6950">
        <v>16.931999999999999</v>
      </c>
      <c r="C384" vm="6951">
        <v>7265429</v>
      </c>
      <c r="D384" s="3">
        <v>1.3916370886868356E-2</v>
      </c>
      <c r="E384" s="3">
        <v>0.26774483378256952</v>
      </c>
    </row>
    <row r="385" spans="1:5" x14ac:dyDescent="0.3">
      <c r="A385" vm="6956">
        <v>44383</v>
      </c>
      <c r="B385" vm="1325">
        <v>16.73</v>
      </c>
      <c r="C385" vm="6966">
        <v>13250876</v>
      </c>
      <c r="D385" s="3">
        <v>-1.2001807659944503E-2</v>
      </c>
      <c r="E385" s="3">
        <v>0.25262054507337528</v>
      </c>
    </row>
    <row r="386" spans="1:5" x14ac:dyDescent="0.3">
      <c r="A386" vm="6972">
        <v>44384</v>
      </c>
      <c r="B386" vm="6983">
        <v>16.591999999999999</v>
      </c>
      <c r="C386" vm="6984">
        <v>11675802</v>
      </c>
      <c r="D386" s="3">
        <v>-8.2828635115612219E-3</v>
      </c>
      <c r="E386" s="3">
        <v>0.24228811021263844</v>
      </c>
    </row>
    <row r="387" spans="1:5" x14ac:dyDescent="0.3">
      <c r="A387" vm="6991">
        <v>44385</v>
      </c>
      <c r="B387" vm="7001">
        <v>16.036000000000001</v>
      </c>
      <c r="C387" vm="7002">
        <v>19449780</v>
      </c>
      <c r="D387" s="3">
        <v>-3.4084456706910835E-2</v>
      </c>
      <c r="E387" s="3">
        <v>0.20065887990416303</v>
      </c>
    </row>
    <row r="388" spans="1:5" x14ac:dyDescent="0.3">
      <c r="A388" vm="7009">
        <v>44386</v>
      </c>
      <c r="B388" vm="7020">
        <v>16.486000000000001</v>
      </c>
      <c r="C388" vm="7021">
        <v>10521852</v>
      </c>
      <c r="D388" s="3">
        <v>2.7675341110775298E-2</v>
      </c>
      <c r="E388" s="3">
        <v>0.23435160227613064</v>
      </c>
    </row>
    <row r="389" spans="1:5" x14ac:dyDescent="0.3">
      <c r="A389" vm="7027">
        <v>44389</v>
      </c>
      <c r="B389" vm="7020">
        <v>16.486000000000001</v>
      </c>
      <c r="C389" vm="7036">
        <v>6757011</v>
      </c>
      <c r="D389" s="3">
        <v>0</v>
      </c>
      <c r="E389" s="3">
        <v>0.23435160227613064</v>
      </c>
    </row>
    <row r="390" spans="1:5" x14ac:dyDescent="0.3">
      <c r="A390" vm="7041">
        <v>44390</v>
      </c>
      <c r="B390" vm="7051">
        <v>16.248000000000001</v>
      </c>
      <c r="C390" vm="7052">
        <v>6940595</v>
      </c>
      <c r="D390" s="3">
        <v>-1.4541711612952155E-2</v>
      </c>
      <c r="E390" s="3">
        <v>0.21653189577717888</v>
      </c>
    </row>
    <row r="391" spans="1:5" x14ac:dyDescent="0.3">
      <c r="A391" vm="7059">
        <v>44391</v>
      </c>
      <c r="B391" vm="7068">
        <v>16.239999999999998</v>
      </c>
      <c r="C391" vm="7069">
        <v>6701436</v>
      </c>
      <c r="D391" s="3">
        <v>-4.9248954455188788E-4</v>
      </c>
      <c r="E391" s="3">
        <v>0.2159329140461215</v>
      </c>
    </row>
    <row r="392" spans="1:5" x14ac:dyDescent="0.3">
      <c r="A392" vm="7076">
        <v>44392</v>
      </c>
      <c r="B392" vm="7084">
        <v>16.007999999999999</v>
      </c>
      <c r="C392" vm="7085">
        <v>7160967</v>
      </c>
      <c r="D392" s="3">
        <v>-1.4388737452099556E-2</v>
      </c>
      <c r="E392" s="3">
        <v>0.19856244384546265</v>
      </c>
    </row>
    <row r="393" spans="1:5" x14ac:dyDescent="0.3">
      <c r="A393" vm="7091">
        <v>44393</v>
      </c>
      <c r="B393" vm="7102">
        <v>15.686</v>
      </c>
      <c r="C393" vm="7103">
        <v>8208110</v>
      </c>
      <c r="D393" s="3">
        <v>-2.0320002490957494E-2</v>
      </c>
      <c r="E393" s="3">
        <v>0.17445342917041032</v>
      </c>
    </row>
    <row r="394" spans="1:5" x14ac:dyDescent="0.3">
      <c r="A394" vm="7109">
        <v>44396</v>
      </c>
      <c r="B394" vm="7120">
        <v>15.122</v>
      </c>
      <c r="C394" vm="7121">
        <v>16465937</v>
      </c>
      <c r="D394" s="3">
        <v>-3.6617957654396543E-2</v>
      </c>
      <c r="E394" s="3">
        <v>0.13222521713087751</v>
      </c>
    </row>
    <row r="395" spans="1:5" x14ac:dyDescent="0.3">
      <c r="A395" vm="7126">
        <v>44397</v>
      </c>
      <c r="B395" vm="7137">
        <v>15.16</v>
      </c>
      <c r="C395" vm="7138">
        <v>9410038</v>
      </c>
      <c r="D395" s="3">
        <v>2.5097430781473944E-3</v>
      </c>
      <c r="E395" s="3">
        <v>0.13507038035339924</v>
      </c>
    </row>
    <row r="396" spans="1:5" x14ac:dyDescent="0.3">
      <c r="A396" vm="7145">
        <v>44398</v>
      </c>
      <c r="B396" vm="7155">
        <v>15.68</v>
      </c>
      <c r="C396" vm="7156">
        <v>9344985</v>
      </c>
      <c r="D396" s="3">
        <v>3.372563470803612E-2</v>
      </c>
      <c r="E396" s="3">
        <v>0.17400419287211738</v>
      </c>
    </row>
    <row r="397" spans="1:5" x14ac:dyDescent="0.3">
      <c r="A397" vm="7162">
        <v>44399</v>
      </c>
      <c r="B397" vm="7172">
        <v>15.59</v>
      </c>
      <c r="C397" vm="7173">
        <v>8563532</v>
      </c>
      <c r="D397" s="3">
        <v>-5.7563318525766655E-3</v>
      </c>
      <c r="E397" s="3">
        <v>0.16726564839772387</v>
      </c>
    </row>
    <row r="398" spans="1:5" x14ac:dyDescent="0.3">
      <c r="A398" vm="7179">
        <v>44400</v>
      </c>
      <c r="B398" vm="7188">
        <v>15.752000000000001</v>
      </c>
      <c r="C398" vm="7189">
        <v>6264208</v>
      </c>
      <c r="D398" s="3">
        <v>1.0337658267139352E-2</v>
      </c>
      <c r="E398" s="3">
        <v>0.1793950284516323</v>
      </c>
    </row>
    <row r="399" spans="1:5" x14ac:dyDescent="0.3">
      <c r="A399" vm="7196">
        <v>44403</v>
      </c>
      <c r="B399" vm="7205">
        <v>15.885999999999999</v>
      </c>
      <c r="C399" vm="7206">
        <v>6112803</v>
      </c>
      <c r="D399" s="3">
        <v>8.4708768741157542E-3</v>
      </c>
      <c r="E399" s="3">
        <v>0.18942797244684031</v>
      </c>
    </row>
    <row r="400" spans="1:5" x14ac:dyDescent="0.3">
      <c r="A400" vm="7212">
        <v>44404</v>
      </c>
      <c r="B400" vm="7221">
        <v>15.688000000000001</v>
      </c>
      <c r="C400" vm="7222">
        <v>5664081</v>
      </c>
      <c r="D400" s="3">
        <v>-1.2542129316895063E-2</v>
      </c>
      <c r="E400" s="3">
        <v>0.17460317460317465</v>
      </c>
    </row>
    <row r="401" spans="1:5" x14ac:dyDescent="0.3">
      <c r="A401" vm="7228">
        <v>44405</v>
      </c>
      <c r="B401" vm="7236">
        <v>15.821999999999999</v>
      </c>
      <c r="C401" vm="7237">
        <v>5270309</v>
      </c>
      <c r="D401" s="3">
        <v>8.5052877051593478E-3</v>
      </c>
      <c r="E401" s="3">
        <v>0.18463611859838269</v>
      </c>
    </row>
    <row r="402" spans="1:5" x14ac:dyDescent="0.3">
      <c r="A402" vm="7243">
        <v>44406</v>
      </c>
      <c r="B402" vm="7254">
        <v>16.353999999999999</v>
      </c>
      <c r="C402" vm="7255">
        <v>9278495</v>
      </c>
      <c r="D402" s="3">
        <v>3.3071139140580991E-2</v>
      </c>
      <c r="E402" s="3">
        <v>0.22446840371368668</v>
      </c>
    </row>
    <row r="403" spans="1:5" x14ac:dyDescent="0.3">
      <c r="A403" vm="7261">
        <v>44407</v>
      </c>
      <c r="B403" vm="7272">
        <v>16.190000000000001</v>
      </c>
      <c r="C403" vm="7273">
        <v>6346687</v>
      </c>
      <c r="D403" s="3">
        <v>-1.0078748050241605E-2</v>
      </c>
      <c r="E403" s="3">
        <v>0.21218927822701419</v>
      </c>
    </row>
    <row r="404" spans="1:5" x14ac:dyDescent="0.3">
      <c r="A404" vm="7280">
        <v>44410</v>
      </c>
      <c r="B404" vm="7288">
        <v>16.37</v>
      </c>
      <c r="C404" vm="7289">
        <v>8753099</v>
      </c>
      <c r="D404" s="3">
        <v>1.1056623693499718E-2</v>
      </c>
      <c r="E404" s="3">
        <v>0.22566636717580121</v>
      </c>
    </row>
    <row r="405" spans="1:5" x14ac:dyDescent="0.3">
      <c r="A405" vm="7295">
        <v>44411</v>
      </c>
      <c r="B405" vm="6848">
        <v>17.062000000000001</v>
      </c>
      <c r="C405" vm="7305">
        <v>22405856</v>
      </c>
      <c r="D405" s="3">
        <v>4.1403377103459579E-2</v>
      </c>
      <c r="E405" s="3">
        <v>0.27747828691224929</v>
      </c>
    </row>
    <row r="406" spans="1:5" x14ac:dyDescent="0.3">
      <c r="A406" vm="7311">
        <v>44412</v>
      </c>
      <c r="B406" vm="7320">
        <v>17.448</v>
      </c>
      <c r="C406" vm="7321">
        <v>18766608</v>
      </c>
      <c r="D406" s="3">
        <v>2.2371260412824907E-2</v>
      </c>
      <c r="E406" s="3">
        <v>0.30637915543575928</v>
      </c>
    </row>
    <row r="407" spans="1:5" x14ac:dyDescent="0.3">
      <c r="A407" vm="7327">
        <v>44413</v>
      </c>
      <c r="B407" vm="7334">
        <v>17.443999999999999</v>
      </c>
      <c r="C407" vm="7335">
        <v>12456524</v>
      </c>
      <c r="D407" s="3">
        <v>-2.292789188079855E-4</v>
      </c>
      <c r="E407" s="3">
        <v>0.30607966457023056</v>
      </c>
    </row>
    <row r="408" spans="1:5" x14ac:dyDescent="0.3">
      <c r="A408" vm="7341">
        <v>44414</v>
      </c>
      <c r="B408" vm="7353">
        <v>17.873999999999999</v>
      </c>
      <c r="C408" vm="7354">
        <v>17494961</v>
      </c>
      <c r="D408" s="3">
        <v>2.4351392978680123E-2</v>
      </c>
      <c r="E408" s="3">
        <v>0.33827493261455516</v>
      </c>
    </row>
    <row r="409" spans="1:5" x14ac:dyDescent="0.3">
      <c r="A409" vm="7359">
        <v>44417</v>
      </c>
      <c r="B409" vm="7370">
        <v>17.995999999999999</v>
      </c>
      <c r="C409" vm="7371">
        <v>9939849</v>
      </c>
      <c r="D409" s="3">
        <v>6.8023680197255966E-3</v>
      </c>
      <c r="E409" s="3">
        <v>0.34740940401317749</v>
      </c>
    </row>
    <row r="410" spans="1:5" x14ac:dyDescent="0.3">
      <c r="A410" vm="7378">
        <v>44418</v>
      </c>
      <c r="B410" vm="7387">
        <v>17.95</v>
      </c>
      <c r="C410" vm="7388">
        <v>8332771</v>
      </c>
      <c r="D410" s="3">
        <v>-2.5593960446379052E-3</v>
      </c>
      <c r="E410" s="3">
        <v>0.34396525905959863</v>
      </c>
    </row>
    <row r="411" spans="1:5" x14ac:dyDescent="0.3">
      <c r="A411" vm="7393">
        <v>44419</v>
      </c>
      <c r="B411" vm="7404">
        <v>18.018000000000001</v>
      </c>
      <c r="C411" vm="7405">
        <v>7811984</v>
      </c>
      <c r="D411" s="3">
        <v>3.7811432949604834E-3</v>
      </c>
      <c r="E411" s="3">
        <v>0.34905660377358499</v>
      </c>
    </row>
    <row r="412" spans="1:5" x14ac:dyDescent="0.3">
      <c r="A412" vm="7410">
        <v>44420</v>
      </c>
      <c r="B412" vm="7419">
        <v>18.498000000000001</v>
      </c>
      <c r="C412" vm="7420">
        <v>12663159</v>
      </c>
      <c r="D412" s="3">
        <v>2.6291359902820069E-2</v>
      </c>
      <c r="E412" s="3">
        <v>0.38499550763701718</v>
      </c>
    </row>
    <row r="413" spans="1:5" x14ac:dyDescent="0.3">
      <c r="A413" vm="7427">
        <v>44421</v>
      </c>
      <c r="B413" vm="7438">
        <v>18.61</v>
      </c>
      <c r="C413" vm="7439">
        <v>12054796</v>
      </c>
      <c r="D413" s="3">
        <v>6.0364525220909142E-3</v>
      </c>
      <c r="E413" s="3">
        <v>0.39338125187181788</v>
      </c>
    </row>
    <row r="414" spans="1:5" x14ac:dyDescent="0.3">
      <c r="A414" vm="7444">
        <v>44424</v>
      </c>
      <c r="B414" vm="7455">
        <v>18.341999999999999</v>
      </c>
      <c r="C414" vm="7456">
        <v>8903417</v>
      </c>
      <c r="D414" s="3">
        <v>-1.4505558517406999E-2</v>
      </c>
      <c r="E414" s="3">
        <v>0.37331536388140152</v>
      </c>
    </row>
    <row r="415" spans="1:5" x14ac:dyDescent="0.3">
      <c r="A415" vm="7462">
        <v>44425</v>
      </c>
      <c r="B415" vm="7473">
        <v>17.844000000000001</v>
      </c>
      <c r="C415" vm="7474">
        <v>12431001</v>
      </c>
      <c r="D415" s="3">
        <v>-2.7526194870733996E-2</v>
      </c>
      <c r="E415" s="3">
        <v>0.33602875112309083</v>
      </c>
    </row>
    <row r="416" spans="1:5" x14ac:dyDescent="0.3">
      <c r="A416" vm="7481">
        <v>44426</v>
      </c>
      <c r="B416" vm="7492">
        <v>17.98</v>
      </c>
      <c r="C416" vm="7493">
        <v>7926726</v>
      </c>
      <c r="D416" s="3">
        <v>7.5927117774558404E-3</v>
      </c>
      <c r="E416" s="3">
        <v>0.34621144055106323</v>
      </c>
    </row>
    <row r="417" spans="1:5" x14ac:dyDescent="0.3">
      <c r="A417" vm="7499">
        <v>44427</v>
      </c>
      <c r="B417" vm="7508">
        <v>17.34</v>
      </c>
      <c r="C417" vm="7509">
        <v>12598031</v>
      </c>
      <c r="D417" s="3">
        <v>-3.6244057691078427E-2</v>
      </c>
      <c r="E417" s="3">
        <v>0.29829290206648695</v>
      </c>
    </row>
    <row r="418" spans="1:5" x14ac:dyDescent="0.3">
      <c r="A418" vm="7515">
        <v>44428</v>
      </c>
      <c r="B418" vm="7526">
        <v>17.14</v>
      </c>
      <c r="C418" vm="7527">
        <v>10398814</v>
      </c>
      <c r="D418" s="3">
        <v>-1.1601058182762055E-2</v>
      </c>
      <c r="E418" s="3">
        <v>0.28331835879005696</v>
      </c>
    </row>
    <row r="419" spans="1:5" x14ac:dyDescent="0.3">
      <c r="A419" vm="7532">
        <v>44431</v>
      </c>
      <c r="B419" vm="7541">
        <v>17.206</v>
      </c>
      <c r="C419" vm="7542">
        <v>8803474</v>
      </c>
      <c r="D419" s="3">
        <v>3.8432470295225308E-3</v>
      </c>
      <c r="E419" s="3">
        <v>0.2882599580712788</v>
      </c>
    </row>
    <row r="420" spans="1:5" x14ac:dyDescent="0.3">
      <c r="A420" vm="7548">
        <v>44432</v>
      </c>
      <c r="B420" vm="7559">
        <v>17.25</v>
      </c>
      <c r="C420" vm="7560">
        <v>7060115</v>
      </c>
      <c r="D420" s="3">
        <v>2.5539832782125169E-3</v>
      </c>
      <c r="E420" s="3">
        <v>0.29155435759209347</v>
      </c>
    </row>
    <row r="421" spans="1:5" x14ac:dyDescent="0.3">
      <c r="A421" vm="7566">
        <v>44433</v>
      </c>
      <c r="B421" vm="1874">
        <v>17.29</v>
      </c>
      <c r="C421" vm="7574">
        <v>7699450</v>
      </c>
      <c r="D421" s="3">
        <v>2.3161562178303269E-3</v>
      </c>
      <c r="E421" s="3">
        <v>0.29454926624737943</v>
      </c>
    </row>
    <row r="422" spans="1:5" x14ac:dyDescent="0.3">
      <c r="A422" vm="7579">
        <v>44434</v>
      </c>
      <c r="B422" vm="366">
        <v>17.13</v>
      </c>
      <c r="C422" vm="7589">
        <v>9701645</v>
      </c>
      <c r="D422" s="3">
        <v>-9.2969873591706009E-3</v>
      </c>
      <c r="E422" s="3">
        <v>0.28256963162623533</v>
      </c>
    </row>
    <row r="423" spans="1:5" x14ac:dyDescent="0.3">
      <c r="A423" vm="7594">
        <v>44435</v>
      </c>
      <c r="B423" vm="7603">
        <v>17.164000000000001</v>
      </c>
      <c r="C423" vm="7604">
        <v>6030360</v>
      </c>
      <c r="D423" s="3">
        <v>1.9828547932498183E-3</v>
      </c>
      <c r="E423" s="3">
        <v>0.28511530398322865</v>
      </c>
    </row>
    <row r="424" spans="1:5" x14ac:dyDescent="0.3">
      <c r="A424" vm="7610">
        <v>44438</v>
      </c>
      <c r="B424" vm="7618">
        <v>17.018000000000001</v>
      </c>
      <c r="C424" vm="7619">
        <v>6510591</v>
      </c>
      <c r="D424" s="3">
        <v>-8.5425597019127796E-3</v>
      </c>
      <c r="E424" s="3">
        <v>0.27418388739143462</v>
      </c>
    </row>
    <row r="425" spans="1:5" x14ac:dyDescent="0.3">
      <c r="A425" vm="7624">
        <v>44439</v>
      </c>
      <c r="B425" vm="6950">
        <v>16.931999999999999</v>
      </c>
      <c r="C425" vm="7633">
        <v>16905435</v>
      </c>
      <c r="D425" s="3">
        <v>-5.066284768688447E-3</v>
      </c>
      <c r="E425" s="3">
        <v>0.26774483378256952</v>
      </c>
    </row>
    <row r="426" spans="1:5" x14ac:dyDescent="0.3">
      <c r="A426" vm="7639">
        <v>44440</v>
      </c>
      <c r="B426" vm="7648">
        <v>16.84</v>
      </c>
      <c r="C426" vm="7649">
        <v>10558539</v>
      </c>
      <c r="D426" s="3">
        <v>-5.4483138444964907E-3</v>
      </c>
      <c r="E426" s="3">
        <v>0.26085654387541179</v>
      </c>
    </row>
    <row r="427" spans="1:5" x14ac:dyDescent="0.3">
      <c r="A427" vm="7656">
        <v>44441</v>
      </c>
      <c r="B427" vm="7668">
        <v>17.123999999999999</v>
      </c>
      <c r="C427" vm="7669">
        <v>8804850</v>
      </c>
      <c r="D427" s="3">
        <v>1.6723979468519039E-2</v>
      </c>
      <c r="E427" s="3">
        <v>0.28212039532794242</v>
      </c>
    </row>
    <row r="428" spans="1:5" x14ac:dyDescent="0.3">
      <c r="A428" vm="7675">
        <v>44442</v>
      </c>
      <c r="B428" vm="366">
        <v>17.13</v>
      </c>
      <c r="C428" vm="7685">
        <v>10030569</v>
      </c>
      <c r="D428" s="3">
        <v>3.5032405332887262E-4</v>
      </c>
      <c r="E428" s="3">
        <v>0.28256963162623533</v>
      </c>
    </row>
    <row r="429" spans="1:5" x14ac:dyDescent="0.3">
      <c r="A429" vm="7691">
        <v>44445</v>
      </c>
      <c r="B429" vm="7701">
        <v>17.242000000000001</v>
      </c>
      <c r="C429" vm="7702">
        <v>4751573</v>
      </c>
      <c r="D429" s="3">
        <v>6.5169554517048702E-3</v>
      </c>
      <c r="E429" s="3">
        <v>0.29095537586103631</v>
      </c>
    </row>
    <row r="430" spans="1:5" x14ac:dyDescent="0.3">
      <c r="A430" vm="7708">
        <v>44446</v>
      </c>
      <c r="B430" vm="7718">
        <v>17.085999999999999</v>
      </c>
      <c r="C430" vm="7719">
        <v>8819249</v>
      </c>
      <c r="D430" s="3">
        <v>-9.0888530583064578E-3</v>
      </c>
      <c r="E430" s="3">
        <v>0.27927523210542071</v>
      </c>
    </row>
    <row r="431" spans="1:5" x14ac:dyDescent="0.3">
      <c r="A431" vm="7725">
        <v>44447</v>
      </c>
      <c r="B431" vm="7736">
        <v>16.597999999999999</v>
      </c>
      <c r="C431" vm="7737">
        <v>17256321</v>
      </c>
      <c r="D431" s="3">
        <v>-2.8977208553170656E-2</v>
      </c>
      <c r="E431" s="3">
        <v>0.24273734651093135</v>
      </c>
    </row>
    <row r="432" spans="1:5" x14ac:dyDescent="0.3">
      <c r="A432" vm="7743">
        <v>44448</v>
      </c>
      <c r="B432" vm="7753">
        <v>16.687999999999999</v>
      </c>
      <c r="C432" vm="7754">
        <v>11077305</v>
      </c>
      <c r="D432" s="3">
        <v>5.4076920821603614E-3</v>
      </c>
      <c r="E432" s="3">
        <v>0.24947589098532488</v>
      </c>
    </row>
    <row r="433" spans="1:5" x14ac:dyDescent="0.3">
      <c r="A433" vm="7760">
        <v>44449</v>
      </c>
      <c r="B433" vm="7769">
        <v>16.704000000000001</v>
      </c>
      <c r="C433" vm="7770">
        <v>12970873</v>
      </c>
      <c r="D433" s="3">
        <v>9.5831344181159721E-4</v>
      </c>
      <c r="E433" s="3">
        <v>0.25067385444743939</v>
      </c>
    </row>
    <row r="434" spans="1:5" x14ac:dyDescent="0.3">
      <c r="A434" vm="7776">
        <v>44452</v>
      </c>
      <c r="B434" vm="7785">
        <v>16.827999999999999</v>
      </c>
      <c r="C434" vm="7786">
        <v>8683091</v>
      </c>
      <c r="D434" s="3">
        <v>7.3959540280462716E-3</v>
      </c>
      <c r="E434" s="3">
        <v>0.25995807127882598</v>
      </c>
    </row>
    <row r="435" spans="1:5" x14ac:dyDescent="0.3">
      <c r="A435" vm="7791">
        <v>44453</v>
      </c>
      <c r="B435" vm="6814">
        <v>16.952000000000002</v>
      </c>
      <c r="C435" vm="7801">
        <v>15597039</v>
      </c>
      <c r="D435" s="3">
        <v>7.3416552377237407E-3</v>
      </c>
      <c r="E435" s="3">
        <v>0.26924228811021278</v>
      </c>
    </row>
    <row r="436" spans="1:5" x14ac:dyDescent="0.3">
      <c r="A436" vm="7806">
        <v>44454</v>
      </c>
      <c r="B436" vm="7508">
        <v>17.34</v>
      </c>
      <c r="C436" vm="7816">
        <v>15114846</v>
      </c>
      <c r="D436" s="3">
        <v>2.2630150386397634E-2</v>
      </c>
      <c r="E436" s="3">
        <v>0.29829290206648695</v>
      </c>
    </row>
    <row r="437" spans="1:5" x14ac:dyDescent="0.3">
      <c r="A437" vm="7821">
        <v>44455</v>
      </c>
      <c r="B437" vm="7828">
        <v>17.41</v>
      </c>
      <c r="C437" vm="7829">
        <v>16312643</v>
      </c>
      <c r="D437" s="3">
        <v>4.0287824277019059E-3</v>
      </c>
      <c r="E437" s="3">
        <v>0.30353399221323751</v>
      </c>
    </row>
    <row r="438" spans="1:5" x14ac:dyDescent="0.3">
      <c r="A438" vm="7835">
        <v>44456</v>
      </c>
      <c r="B438" vm="7844">
        <v>16.809999999999999</v>
      </c>
      <c r="C438" vm="7845">
        <v>84812362</v>
      </c>
      <c r="D438" s="3">
        <v>-3.5070806359573561E-2</v>
      </c>
      <c r="E438" s="3">
        <v>0.25861036238394719</v>
      </c>
    </row>
    <row r="439" spans="1:5" x14ac:dyDescent="0.3">
      <c r="A439" vm="7852">
        <v>44459</v>
      </c>
      <c r="B439" vm="7861">
        <v>16.058</v>
      </c>
      <c r="C439" vm="7862">
        <v>34867940</v>
      </c>
      <c r="D439" s="3">
        <v>-4.5766779658031893E-2</v>
      </c>
      <c r="E439" s="3">
        <v>0.20230607966457023</v>
      </c>
    </row>
    <row r="440" spans="1:5" x14ac:dyDescent="0.3">
      <c r="A440" vm="7869">
        <v>44460</v>
      </c>
      <c r="B440" vm="7879">
        <v>16.032</v>
      </c>
      <c r="C440" vm="7880">
        <v>15650324</v>
      </c>
      <c r="D440" s="3">
        <v>-1.620442860037988E-3</v>
      </c>
      <c r="E440" s="3">
        <v>0.20035938903863434</v>
      </c>
    </row>
    <row r="441" spans="1:5" x14ac:dyDescent="0.3">
      <c r="A441" vm="7886">
        <v>44461</v>
      </c>
      <c r="B441" vm="7895">
        <v>16.552</v>
      </c>
      <c r="C441" vm="7896">
        <v>12764272</v>
      </c>
      <c r="D441" s="3">
        <v>3.1920215540787639E-2</v>
      </c>
      <c r="E441" s="3">
        <v>0.23929320155735248</v>
      </c>
    </row>
    <row r="442" spans="1:5" x14ac:dyDescent="0.3">
      <c r="A442" vm="7903">
        <v>44462</v>
      </c>
      <c r="B442" vm="7912">
        <v>16.768000000000001</v>
      </c>
      <c r="C442" vm="7913">
        <v>13352525</v>
      </c>
      <c r="D442" s="3">
        <v>1.2965367695389906E-2</v>
      </c>
      <c r="E442" s="3">
        <v>0.25546570829589704</v>
      </c>
    </row>
    <row r="443" spans="1:5" x14ac:dyDescent="0.3">
      <c r="A443" vm="7919">
        <v>44463</v>
      </c>
      <c r="B443" vm="7929">
        <v>16.788</v>
      </c>
      <c r="C443" vm="7930">
        <v>10203207</v>
      </c>
      <c r="D443" s="3">
        <v>1.1920373327126909E-3</v>
      </c>
      <c r="E443" s="3">
        <v>0.25696316262354002</v>
      </c>
    </row>
    <row r="444" spans="1:5" x14ac:dyDescent="0.3">
      <c r="A444" vm="7936">
        <v>44466</v>
      </c>
      <c r="B444" vm="7946">
        <v>16.936</v>
      </c>
      <c r="C444" vm="7947">
        <v>10091146</v>
      </c>
      <c r="D444" s="3">
        <v>8.7771883612196861E-3</v>
      </c>
      <c r="E444" s="3">
        <v>0.26804432464809824</v>
      </c>
    </row>
    <row r="445" spans="1:5" x14ac:dyDescent="0.3">
      <c r="A445" vm="7953">
        <v>44467</v>
      </c>
      <c r="B445" vm="7964">
        <v>16.431999999999999</v>
      </c>
      <c r="C445" vm="7965">
        <v>15610407</v>
      </c>
      <c r="D445" s="3">
        <v>-3.0210880646361717E-2</v>
      </c>
      <c r="E445" s="3">
        <v>0.23030847559149437</v>
      </c>
    </row>
    <row r="446" spans="1:5" x14ac:dyDescent="0.3">
      <c r="A446" vm="7972">
        <v>44468</v>
      </c>
      <c r="B446" vm="1689">
        <v>16.66</v>
      </c>
      <c r="C446" vm="7979">
        <v>9792135</v>
      </c>
      <c r="D446" s="3">
        <v>1.3779983552494322E-2</v>
      </c>
      <c r="E446" s="3">
        <v>0.24737945492662475</v>
      </c>
    </row>
    <row r="447" spans="1:5" x14ac:dyDescent="0.3">
      <c r="A447" vm="7985">
        <v>44469</v>
      </c>
      <c r="B447" vm="7992">
        <v>16.521999999999998</v>
      </c>
      <c r="C447" vm="7993">
        <v>11725145</v>
      </c>
      <c r="D447" s="3">
        <v>-8.317810598383232E-3</v>
      </c>
      <c r="E447" s="3">
        <v>0.23704702006588788</v>
      </c>
    </row>
    <row r="448" spans="1:5" x14ac:dyDescent="0.3">
      <c r="A448" vm="7998">
        <v>44470</v>
      </c>
      <c r="B448" vm="8005">
        <v>16.268000000000001</v>
      </c>
      <c r="C448" vm="8006">
        <v>14487641</v>
      </c>
      <c r="D448" s="3">
        <v>-1.5492838095335297E-2</v>
      </c>
      <c r="E448" s="3">
        <v>0.21802935010482186</v>
      </c>
    </row>
    <row r="449" spans="1:5" x14ac:dyDescent="0.3">
      <c r="A449" vm="8012">
        <v>44473</v>
      </c>
      <c r="B449" vm="8022">
        <v>16.138000000000002</v>
      </c>
      <c r="C449" vm="8023">
        <v>8780049</v>
      </c>
      <c r="D449" s="3">
        <v>-8.0232486186632129E-3</v>
      </c>
      <c r="E449" s="3">
        <v>0.20829589697514239</v>
      </c>
    </row>
    <row r="450" spans="1:5" x14ac:dyDescent="0.3">
      <c r="A450" vm="8030">
        <v>44474</v>
      </c>
      <c r="B450" vm="8041">
        <v>16.556000000000001</v>
      </c>
      <c r="C450" vm="8042">
        <v>9905853</v>
      </c>
      <c r="D450" s="3">
        <v>2.5571834460171167E-2</v>
      </c>
      <c r="E450" s="3">
        <v>0.23959269242288117</v>
      </c>
    </row>
    <row r="451" spans="1:5" x14ac:dyDescent="0.3">
      <c r="A451" vm="8047">
        <v>44475</v>
      </c>
      <c r="B451" vm="8059">
        <v>15.965999999999999</v>
      </c>
      <c r="C451" vm="8060">
        <v>18339511</v>
      </c>
      <c r="D451" s="3">
        <v>-3.6287112662878936E-2</v>
      </c>
      <c r="E451" s="3">
        <v>0.19541778975741236</v>
      </c>
    </row>
    <row r="452" spans="1:5" x14ac:dyDescent="0.3">
      <c r="A452" vm="8065">
        <v>44476</v>
      </c>
      <c r="B452" vm="8075">
        <v>16.571999999999999</v>
      </c>
      <c r="C452" vm="8076">
        <v>12523784</v>
      </c>
      <c r="D452" s="3">
        <v>3.7253062991548284E-2</v>
      </c>
      <c r="E452" s="3">
        <v>0.24079065588499546</v>
      </c>
    </row>
    <row r="453" spans="1:5" x14ac:dyDescent="0.3">
      <c r="A453" vm="8082">
        <v>44477</v>
      </c>
      <c r="B453" vm="8093">
        <v>16.673999999999999</v>
      </c>
      <c r="C453" vm="8094">
        <v>10636453</v>
      </c>
      <c r="D453" s="3">
        <v>6.1360957732663176E-3</v>
      </c>
      <c r="E453" s="3">
        <v>0.24842767295597482</v>
      </c>
    </row>
    <row r="454" spans="1:5" x14ac:dyDescent="0.3">
      <c r="A454" vm="8100">
        <v>44480</v>
      </c>
      <c r="B454" vm="8111">
        <v>16.826000000000001</v>
      </c>
      <c r="C454" vm="8112">
        <v>7698508</v>
      </c>
      <c r="D454" s="3">
        <v>9.074689140200258E-3</v>
      </c>
      <c r="E454" s="3">
        <v>0.25980832584606173</v>
      </c>
    </row>
    <row r="455" spans="1:5" x14ac:dyDescent="0.3">
      <c r="A455" vm="8118">
        <v>44481</v>
      </c>
      <c r="B455" vm="8128">
        <v>16.856000000000002</v>
      </c>
      <c r="C455" vm="8129">
        <v>8107263</v>
      </c>
      <c r="D455" s="3">
        <v>1.78136737326609E-3</v>
      </c>
      <c r="E455" s="3">
        <v>0.26205450733752633</v>
      </c>
    </row>
    <row r="456" spans="1:5" x14ac:dyDescent="0.3">
      <c r="A456" vm="8133">
        <v>44482</v>
      </c>
      <c r="B456" vm="581">
        <v>16.829999999999998</v>
      </c>
      <c r="C456" vm="8144">
        <v>13012325</v>
      </c>
      <c r="D456" s="3">
        <v>-1.5436682991734755E-3</v>
      </c>
      <c r="E456" s="3">
        <v>0.26010781671159017</v>
      </c>
    </row>
    <row r="457" spans="1:5" x14ac:dyDescent="0.3">
      <c r="A457" vm="8148">
        <v>44483</v>
      </c>
      <c r="B457" vm="8159">
        <v>17.027999999999999</v>
      </c>
      <c r="C457" vm="8160">
        <v>8299683</v>
      </c>
      <c r="D457" s="3">
        <v>1.1696039763191236E-2</v>
      </c>
      <c r="E457" s="3">
        <v>0.27493261455525597</v>
      </c>
    </row>
    <row r="458" spans="1:5" x14ac:dyDescent="0.3">
      <c r="A458" vm="8165">
        <v>44484</v>
      </c>
      <c r="B458" vm="7541">
        <v>17.206</v>
      </c>
      <c r="C458" vm="8175">
        <v>9447270</v>
      </c>
      <c r="D458" s="3">
        <v>1.0399112233250572E-2</v>
      </c>
      <c r="E458" s="3">
        <v>0.2882599580712788</v>
      </c>
    </row>
    <row r="459" spans="1:5" x14ac:dyDescent="0.3">
      <c r="A459" vm="8179">
        <v>44487</v>
      </c>
      <c r="B459" vm="8189">
        <v>16.891999999999999</v>
      </c>
      <c r="C459" vm="8190">
        <v>7555229</v>
      </c>
      <c r="D459" s="3">
        <v>-1.8418023127459205E-2</v>
      </c>
      <c r="E459" s="3">
        <v>0.26474992512728357</v>
      </c>
    </row>
    <row r="460" spans="1:5" x14ac:dyDescent="0.3">
      <c r="A460" vm="8194">
        <v>44488</v>
      </c>
      <c r="B460" vm="8205">
        <v>16.777999999999999</v>
      </c>
      <c r="C460" vm="8206">
        <v>7839926</v>
      </c>
      <c r="D460" s="3">
        <v>-6.7716326475943623E-3</v>
      </c>
      <c r="E460" s="3">
        <v>0.25621443545971839</v>
      </c>
    </row>
    <row r="461" spans="1:5" x14ac:dyDescent="0.3">
      <c r="A461" vm="8211">
        <v>44489</v>
      </c>
      <c r="B461" vm="8222">
        <v>16.82</v>
      </c>
      <c r="C461" vm="8223">
        <v>9582041</v>
      </c>
      <c r="D461" s="3">
        <v>2.5001501206992592E-3</v>
      </c>
      <c r="E461" s="3">
        <v>0.25935908954776882</v>
      </c>
    </row>
    <row r="462" spans="1:5" x14ac:dyDescent="0.3">
      <c r="A462" vm="8227">
        <v>44490</v>
      </c>
      <c r="B462" vm="8239">
        <v>16.853999999999999</v>
      </c>
      <c r="C462" vm="8240">
        <v>7992189</v>
      </c>
      <c r="D462" s="3">
        <v>2.0193628053594686E-3</v>
      </c>
      <c r="E462" s="3">
        <v>0.26190476190476186</v>
      </c>
    </row>
    <row r="463" spans="1:5" x14ac:dyDescent="0.3">
      <c r="A463" vm="8245">
        <v>44491</v>
      </c>
      <c r="B463" vm="8256">
        <v>16.850000000000001</v>
      </c>
      <c r="C463" vm="8257">
        <v>7754700</v>
      </c>
      <c r="D463" s="3">
        <v>-2.3736055179078536E-4</v>
      </c>
      <c r="E463" s="3">
        <v>0.26160527103923342</v>
      </c>
    </row>
    <row r="464" spans="1:5" x14ac:dyDescent="0.3">
      <c r="A464" vm="8262">
        <v>44494</v>
      </c>
      <c r="B464" vm="8274">
        <v>17.513999999999999</v>
      </c>
      <c r="C464" vm="8275">
        <v>16063750</v>
      </c>
      <c r="D464" s="3">
        <v>3.864990430166175E-2</v>
      </c>
      <c r="E464" s="3">
        <v>0.31132075471698112</v>
      </c>
    </row>
    <row r="465" spans="1:5" x14ac:dyDescent="0.3">
      <c r="A465" vm="8281">
        <v>44495</v>
      </c>
      <c r="B465" vm="8291">
        <v>17.571999999999999</v>
      </c>
      <c r="C465" vm="8292">
        <v>11257101</v>
      </c>
      <c r="D465" s="3">
        <v>3.3061650135003651E-3</v>
      </c>
      <c r="E465" s="3">
        <v>0.3156633722671458</v>
      </c>
    </row>
    <row r="466" spans="1:5" x14ac:dyDescent="0.3">
      <c r="A466" vm="8297">
        <v>44496</v>
      </c>
      <c r="B466" vm="8307">
        <v>17.559999999999999</v>
      </c>
      <c r="C466" vm="8308">
        <v>11364537</v>
      </c>
      <c r="D466" s="3">
        <v>-6.8313790656256178E-4</v>
      </c>
      <c r="E466" s="3">
        <v>0.31476489967055998</v>
      </c>
    </row>
    <row r="467" spans="1:5" x14ac:dyDescent="0.3">
      <c r="A467" vm="8312">
        <v>44497</v>
      </c>
      <c r="B467" vm="8324">
        <v>17.286000000000001</v>
      </c>
      <c r="C467" vm="8325">
        <v>15007968</v>
      </c>
      <c r="D467" s="3">
        <v>-1.5726662876523991E-2</v>
      </c>
      <c r="E467" s="3">
        <v>0.29424977538185099</v>
      </c>
    </row>
    <row r="468" spans="1:5" x14ac:dyDescent="0.3">
      <c r="A468" vm="8331">
        <v>44498</v>
      </c>
      <c r="B468" vm="7559">
        <v>17.25</v>
      </c>
      <c r="C468" vm="8341">
        <v>11788354</v>
      </c>
      <c r="D468" s="3">
        <v>-2.0847818530777239E-3</v>
      </c>
      <c r="E468" s="3">
        <v>0.29155435759209347</v>
      </c>
    </row>
    <row r="469" spans="1:5" x14ac:dyDescent="0.3">
      <c r="A469" vm="8347">
        <v>44501</v>
      </c>
      <c r="B469" vm="7650">
        <v>17.45</v>
      </c>
      <c r="C469" vm="8357">
        <v>8723707</v>
      </c>
      <c r="D469" s="3">
        <v>1.1527505171067414E-2</v>
      </c>
      <c r="E469" s="3">
        <v>0.30652890086852347</v>
      </c>
    </row>
    <row r="470" spans="1:5" x14ac:dyDescent="0.3">
      <c r="A470" vm="8363">
        <v>44502</v>
      </c>
      <c r="B470" vm="8373">
        <v>17.468</v>
      </c>
      <c r="C470" vm="8374">
        <v>8006195</v>
      </c>
      <c r="D470" s="3">
        <v>1.030986974878423E-3</v>
      </c>
      <c r="E470" s="3">
        <v>0.30787660976340225</v>
      </c>
    </row>
    <row r="471" spans="1:5" x14ac:dyDescent="0.3">
      <c r="A471" vm="8380">
        <v>44503</v>
      </c>
      <c r="B471" vm="8391">
        <v>17.547999999999998</v>
      </c>
      <c r="C471" vm="8392">
        <v>9275298</v>
      </c>
      <c r="D471" s="3">
        <v>4.5693476806530223E-3</v>
      </c>
      <c r="E471" s="3">
        <v>0.31386642707397411</v>
      </c>
    </row>
    <row r="472" spans="1:5" x14ac:dyDescent="0.3">
      <c r="A472" vm="8398">
        <v>44504</v>
      </c>
      <c r="B472" vm="8409">
        <v>17.64</v>
      </c>
      <c r="C472" vm="8410">
        <v>12214275</v>
      </c>
      <c r="D472" s="3">
        <v>5.2290672746777359E-3</v>
      </c>
      <c r="E472" s="3">
        <v>0.32075471698113212</v>
      </c>
    </row>
    <row r="473" spans="1:5" x14ac:dyDescent="0.3">
      <c r="A473" vm="8415">
        <v>44505</v>
      </c>
      <c r="B473" vm="8426">
        <v>17.718</v>
      </c>
      <c r="C473" vm="8427">
        <v>9771215</v>
      </c>
      <c r="D473" s="3">
        <v>4.4120214111953897E-3</v>
      </c>
      <c r="E473" s="3">
        <v>0.32659478885893983</v>
      </c>
    </row>
    <row r="474" spans="1:5" x14ac:dyDescent="0.3">
      <c r="A474" vm="8433">
        <v>44508</v>
      </c>
      <c r="B474" vm="8444">
        <v>17.536000000000001</v>
      </c>
      <c r="C474" vm="8445">
        <v>8625694</v>
      </c>
      <c r="D474" s="3">
        <v>-1.0325161224235475E-2</v>
      </c>
      <c r="E474" s="3">
        <v>0.31296795447738857</v>
      </c>
    </row>
    <row r="475" spans="1:5" x14ac:dyDescent="0.3">
      <c r="A475" vm="8451">
        <v>44509</v>
      </c>
      <c r="B475" vm="8463">
        <v>17.440000000000001</v>
      </c>
      <c r="C475" vm="8464">
        <v>10037790</v>
      </c>
      <c r="D475" s="3">
        <v>-5.4894922847714802E-3</v>
      </c>
      <c r="E475" s="3">
        <v>0.30578017370470212</v>
      </c>
    </row>
    <row r="476" spans="1:5" x14ac:dyDescent="0.3">
      <c r="A476" vm="8470">
        <v>44510</v>
      </c>
      <c r="B476" vm="8481">
        <v>17.882000000000001</v>
      </c>
      <c r="C476" vm="8482">
        <v>11535536</v>
      </c>
      <c r="D476" s="3">
        <v>2.5028201832292766E-2</v>
      </c>
      <c r="E476" s="3">
        <v>0.33887391434561259</v>
      </c>
    </row>
    <row r="477" spans="1:5" x14ac:dyDescent="0.3">
      <c r="A477" vm="8487">
        <v>44511</v>
      </c>
      <c r="B477" vm="8497">
        <v>17.885999999999999</v>
      </c>
      <c r="C477" vm="8498">
        <v>9426772</v>
      </c>
      <c r="D477" s="3">
        <v>2.2366361086287784E-4</v>
      </c>
      <c r="E477" s="3">
        <v>0.33917340521114103</v>
      </c>
    </row>
    <row r="478" spans="1:5" x14ac:dyDescent="0.3">
      <c r="A478" vm="8504">
        <v>44512</v>
      </c>
      <c r="B478" vm="8514">
        <v>17.876000000000001</v>
      </c>
      <c r="C478" vm="8515">
        <v>9648515</v>
      </c>
      <c r="D478" s="3">
        <v>-5.5925285278422344E-4</v>
      </c>
      <c r="E478" s="3">
        <v>0.33842467804731968</v>
      </c>
    </row>
    <row r="479" spans="1:5" x14ac:dyDescent="0.3">
      <c r="A479" vm="8521">
        <v>44515</v>
      </c>
      <c r="B479" vm="7387">
        <v>17.95</v>
      </c>
      <c r="C479" vm="8532">
        <v>8750371</v>
      </c>
      <c r="D479" s="3">
        <v>4.1310838630827917E-3</v>
      </c>
      <c r="E479" s="3">
        <v>0.34396525905959863</v>
      </c>
    </row>
    <row r="480" spans="1:5" x14ac:dyDescent="0.3">
      <c r="A480" vm="8538">
        <v>44516</v>
      </c>
      <c r="B480" vm="6952">
        <v>18.09</v>
      </c>
      <c r="C480" vm="8547">
        <v>11678397</v>
      </c>
      <c r="D480" s="3">
        <v>7.7691844729158577E-3</v>
      </c>
      <c r="E480" s="3">
        <v>0.35444743935309975</v>
      </c>
    </row>
    <row r="481" spans="1:5" x14ac:dyDescent="0.3">
      <c r="A481" vm="8552">
        <v>44517</v>
      </c>
      <c r="B481" vm="8562">
        <v>17.956</v>
      </c>
      <c r="C481" vm="8563">
        <v>8662100</v>
      </c>
      <c r="D481" s="3">
        <v>-7.4349784875180902E-3</v>
      </c>
      <c r="E481" s="3">
        <v>0.34441449535789154</v>
      </c>
    </row>
    <row r="482" spans="1:5" x14ac:dyDescent="0.3">
      <c r="A482" vm="8569">
        <v>44518</v>
      </c>
      <c r="B482" vm="8579">
        <v>17.963999999999999</v>
      </c>
      <c r="C482" vm="8580">
        <v>8453047</v>
      </c>
      <c r="D482" s="3">
        <v>4.45434305805824E-4</v>
      </c>
      <c r="E482" s="3">
        <v>0.34501347708894869</v>
      </c>
    </row>
    <row r="483" spans="1:5" x14ac:dyDescent="0.3">
      <c r="A483" vm="8586">
        <v>44519</v>
      </c>
      <c r="B483" vm="8274">
        <v>17.513999999999999</v>
      </c>
      <c r="C483" vm="8596">
        <v>19178615</v>
      </c>
      <c r="D483" s="3">
        <v>-2.5369194125458881E-2</v>
      </c>
      <c r="E483" s="3">
        <v>0.31132075471698112</v>
      </c>
    </row>
    <row r="484" spans="1:5" x14ac:dyDescent="0.3">
      <c r="A484" vm="8601">
        <v>44522</v>
      </c>
      <c r="B484" vm="8613">
        <v>17.457999999999998</v>
      </c>
      <c r="C484" vm="8614">
        <v>8076210</v>
      </c>
      <c r="D484" s="3">
        <v>-3.2025647868747435E-3</v>
      </c>
      <c r="E484" s="3">
        <v>0.30712788259958063</v>
      </c>
    </row>
    <row r="485" spans="1:5" x14ac:dyDescent="0.3">
      <c r="A485" vm="8620">
        <v>44523</v>
      </c>
      <c r="B485" vm="1384">
        <v>17.010000000000002</v>
      </c>
      <c r="C485" vm="8630">
        <v>9963606</v>
      </c>
      <c r="D485" s="3">
        <v>-2.5996589905387391E-2</v>
      </c>
      <c r="E485" s="3">
        <v>0.27358490566037746</v>
      </c>
    </row>
    <row r="486" spans="1:5" x14ac:dyDescent="0.3">
      <c r="A486" vm="8635">
        <v>44524</v>
      </c>
      <c r="B486" vm="8645">
        <v>16.808</v>
      </c>
      <c r="C486" vm="8646">
        <v>11565997</v>
      </c>
      <c r="D486" s="3">
        <v>-1.1946442865071216E-2</v>
      </c>
      <c r="E486" s="3">
        <v>0.258460616951183</v>
      </c>
    </row>
    <row r="487" spans="1:5" x14ac:dyDescent="0.3">
      <c r="A487" vm="8652">
        <v>44525</v>
      </c>
      <c r="B487" vm="8664">
        <v>16.707999999999998</v>
      </c>
      <c r="C487" vm="8665">
        <v>8940028</v>
      </c>
      <c r="D487" s="3">
        <v>-5.9673169077704346E-3</v>
      </c>
      <c r="E487" s="3">
        <v>0.25097334531296783</v>
      </c>
    </row>
    <row r="488" spans="1:5" x14ac:dyDescent="0.3">
      <c r="A488" vm="8672">
        <v>44526</v>
      </c>
      <c r="B488" vm="8682">
        <v>15.566000000000001</v>
      </c>
      <c r="C488" vm="8683">
        <v>20609738</v>
      </c>
      <c r="D488" s="3">
        <v>-7.0798598097732326E-2</v>
      </c>
      <c r="E488" s="3">
        <v>0.16546870320455231</v>
      </c>
    </row>
    <row r="489" spans="1:5" x14ac:dyDescent="0.3">
      <c r="A489" vm="8689">
        <v>44529</v>
      </c>
      <c r="B489" vm="8699">
        <v>15.568</v>
      </c>
      <c r="C489" vm="8700">
        <v>15626233</v>
      </c>
      <c r="D489" s="3">
        <v>1.2847690645268308E-4</v>
      </c>
      <c r="E489" s="3">
        <v>0.16561844863731653</v>
      </c>
    </row>
    <row r="490" spans="1:5" x14ac:dyDescent="0.3">
      <c r="A490" vm="8705">
        <v>44530</v>
      </c>
      <c r="B490" vm="4621">
        <v>15.14</v>
      </c>
      <c r="C490" vm="8717">
        <v>37210994</v>
      </c>
      <c r="D490" s="3">
        <v>-2.7877277434346502E-2</v>
      </c>
      <c r="E490" s="3">
        <v>0.13357292602575627</v>
      </c>
    </row>
    <row r="491" spans="1:5" x14ac:dyDescent="0.3">
      <c r="A491" vm="8724">
        <v>44531</v>
      </c>
      <c r="B491" vm="8736">
        <v>16</v>
      </c>
      <c r="C491" vm="8737">
        <v>15387595</v>
      </c>
      <c r="D491" s="3">
        <v>5.5248474230478406E-2</v>
      </c>
      <c r="E491" s="3">
        <v>0.19796346211440552</v>
      </c>
    </row>
    <row r="492" spans="1:5" x14ac:dyDescent="0.3">
      <c r="A492" vm="8744">
        <v>44532</v>
      </c>
      <c r="B492" vm="8755">
        <v>15.928000000000001</v>
      </c>
      <c r="C492" vm="8756">
        <v>12111703</v>
      </c>
      <c r="D492" s="3">
        <v>-4.510155477886019E-3</v>
      </c>
      <c r="E492" s="3">
        <v>0.19257262653489077</v>
      </c>
    </row>
    <row r="493" spans="1:5" x14ac:dyDescent="0.3">
      <c r="A493" vm="8763">
        <v>44533</v>
      </c>
      <c r="B493" vm="8774">
        <v>15.744</v>
      </c>
      <c r="C493" vm="8775">
        <v>11152574</v>
      </c>
      <c r="D493" s="3">
        <v>-1.1619226451997672E-2</v>
      </c>
      <c r="E493" s="3">
        <v>0.17879604672057503</v>
      </c>
    </row>
    <row r="494" spans="1:5" x14ac:dyDescent="0.3">
      <c r="A494" vm="8780">
        <v>44536</v>
      </c>
      <c r="B494" vm="8791">
        <v>16.292000000000002</v>
      </c>
      <c r="C494" vm="8792">
        <v>10395787</v>
      </c>
      <c r="D494" s="3">
        <v>3.4214849476268627E-2</v>
      </c>
      <c r="E494" s="3">
        <v>0.21982629529799355</v>
      </c>
    </row>
    <row r="495" spans="1:5" x14ac:dyDescent="0.3">
      <c r="A495" vm="8798">
        <v>44537</v>
      </c>
      <c r="B495" vm="8809">
        <v>16.872</v>
      </c>
      <c r="C495" vm="8810">
        <v>15259763</v>
      </c>
      <c r="D495" s="3">
        <v>3.4981253390307165E-2</v>
      </c>
      <c r="E495" s="3">
        <v>0.26325247079964059</v>
      </c>
    </row>
    <row r="496" spans="1:5" x14ac:dyDescent="0.3">
      <c r="A496" vm="8815">
        <v>44538</v>
      </c>
      <c r="B496" vm="8826">
        <v>16.681999999999999</v>
      </c>
      <c r="C496" vm="8827">
        <v>10359876</v>
      </c>
      <c r="D496" s="3">
        <v>-1.1325149357053513E-2</v>
      </c>
      <c r="E496" s="3">
        <v>0.24902665468703195</v>
      </c>
    </row>
    <row r="497" spans="1:5" x14ac:dyDescent="0.3">
      <c r="A497" vm="8833">
        <v>44539</v>
      </c>
      <c r="B497" vm="8845">
        <v>16.448</v>
      </c>
      <c r="C497" vm="8846">
        <v>8517545</v>
      </c>
      <c r="D497" s="3">
        <v>-1.4126404546665385E-2</v>
      </c>
      <c r="E497" s="3">
        <v>0.2315064390536089</v>
      </c>
    </row>
    <row r="498" spans="1:5" x14ac:dyDescent="0.3">
      <c r="A498" vm="8852">
        <v>44540</v>
      </c>
      <c r="B498" vm="8861">
        <v>16.489999999999998</v>
      </c>
      <c r="C498" vm="8862">
        <v>9186720</v>
      </c>
      <c r="D498" s="3">
        <v>2.5502472987528118E-3</v>
      </c>
      <c r="E498" s="3">
        <v>0.23465109314165908</v>
      </c>
    </row>
    <row r="499" spans="1:5" x14ac:dyDescent="0.3">
      <c r="A499" vm="8869">
        <v>44543</v>
      </c>
      <c r="B499" vm="8880">
        <v>16.366</v>
      </c>
      <c r="C499" vm="8881">
        <v>7042622</v>
      </c>
      <c r="D499" s="3">
        <v>-7.548124466317533E-3</v>
      </c>
      <c r="E499" s="3">
        <v>0.22536687631027252</v>
      </c>
    </row>
    <row r="500" spans="1:5" x14ac:dyDescent="0.3">
      <c r="A500" vm="8887">
        <v>44544</v>
      </c>
      <c r="B500" vm="8899">
        <v>16.27</v>
      </c>
      <c r="C500" vm="8900">
        <v>7600790</v>
      </c>
      <c r="D500" s="3">
        <v>-5.8830908742435479E-3</v>
      </c>
      <c r="E500" s="3">
        <v>0.21817909553758608</v>
      </c>
    </row>
    <row r="501" spans="1:5" x14ac:dyDescent="0.3">
      <c r="A501" vm="8906">
        <v>44545</v>
      </c>
      <c r="B501" vm="8917">
        <v>16.315999999999999</v>
      </c>
      <c r="C501" vm="8918">
        <v>7393498</v>
      </c>
      <c r="D501" s="3">
        <v>2.8233002243656176E-3</v>
      </c>
      <c r="E501" s="3">
        <v>0.22162324049116494</v>
      </c>
    </row>
    <row r="502" spans="1:5" x14ac:dyDescent="0.3">
      <c r="A502" vm="8925">
        <v>44546</v>
      </c>
      <c r="B502" vm="8239">
        <v>16.853999999999999</v>
      </c>
      <c r="C502" vm="8936">
        <v>13599206</v>
      </c>
      <c r="D502" s="3">
        <v>3.2441795894849593E-2</v>
      </c>
      <c r="E502" s="3">
        <v>0.26190476190476186</v>
      </c>
    </row>
    <row r="503" spans="1:5" x14ac:dyDescent="0.3">
      <c r="A503" vm="8943">
        <v>44547</v>
      </c>
      <c r="B503" vm="8955">
        <v>16.414000000000001</v>
      </c>
      <c r="C503" vm="8956">
        <v>18522358</v>
      </c>
      <c r="D503" s="3">
        <v>-2.6453388142641518E-2</v>
      </c>
      <c r="E503" s="3">
        <v>0.22896076669661589</v>
      </c>
    </row>
    <row r="504" spans="1:5" x14ac:dyDescent="0.3">
      <c r="A504" vm="8961">
        <v>44550</v>
      </c>
      <c r="B504" vm="8972">
        <v>15.82</v>
      </c>
      <c r="C504" vm="8973">
        <v>12830243</v>
      </c>
      <c r="D504" s="3">
        <v>-3.6859666868012196E-2</v>
      </c>
      <c r="E504" s="3">
        <v>0.18448637316561847</v>
      </c>
    </row>
    <row r="505" spans="1:5" x14ac:dyDescent="0.3">
      <c r="A505" vm="8980">
        <v>44551</v>
      </c>
      <c r="B505" vm="8992">
        <v>16.308</v>
      </c>
      <c r="C505" vm="8993">
        <v>6902880</v>
      </c>
      <c r="D505" s="3">
        <v>3.0380822617499036E-2</v>
      </c>
      <c r="E505" s="3">
        <v>0.22102425876010781</v>
      </c>
    </row>
    <row r="506" spans="1:5" x14ac:dyDescent="0.3">
      <c r="A506" vm="9000">
        <v>44552</v>
      </c>
      <c r="B506" vm="9011">
        <v>16.452000000000002</v>
      </c>
      <c r="C506" vm="9012">
        <v>6756495</v>
      </c>
      <c r="D506" s="3">
        <v>8.7912654111707237E-3</v>
      </c>
      <c r="E506" s="3">
        <v>0.23180592991913762</v>
      </c>
    </row>
    <row r="507" spans="1:5" x14ac:dyDescent="0.3">
      <c r="A507" vm="9017">
        <v>44553</v>
      </c>
      <c r="B507" vm="7736">
        <v>16.597999999999999</v>
      </c>
      <c r="C507" vm="9028">
        <v>5978418</v>
      </c>
      <c r="D507" s="3">
        <v>8.8351558080783533E-3</v>
      </c>
      <c r="E507" s="3">
        <v>0.24273734651093135</v>
      </c>
    </row>
    <row r="508" spans="1:5" x14ac:dyDescent="0.3">
      <c r="A508" vm="9033">
        <v>44557</v>
      </c>
      <c r="B508" vm="9042">
        <v>16.832000000000001</v>
      </c>
      <c r="C508" vm="9043">
        <v>4877417</v>
      </c>
      <c r="D508" s="3">
        <v>1.3999630379043289E-2</v>
      </c>
      <c r="E508" s="3">
        <v>0.26025756214435464</v>
      </c>
    </row>
    <row r="509" spans="1:5" x14ac:dyDescent="0.3">
      <c r="A509" vm="9049">
        <v>44558</v>
      </c>
      <c r="B509" vm="8239">
        <v>16.853999999999999</v>
      </c>
      <c r="C509" vm="9060">
        <v>5335070</v>
      </c>
      <c r="D509" s="3">
        <v>1.3061807948620751E-3</v>
      </c>
      <c r="E509" s="3">
        <v>0.26190476190476186</v>
      </c>
    </row>
    <row r="510" spans="1:5" x14ac:dyDescent="0.3">
      <c r="A510" vm="9067">
        <v>44559</v>
      </c>
      <c r="B510" vm="6916">
        <v>16.702000000000002</v>
      </c>
      <c r="C510" vm="9077">
        <v>4705186</v>
      </c>
      <c r="D510" s="3">
        <v>-9.059544619123781E-3</v>
      </c>
      <c r="E510" s="3">
        <v>0.2505241090146752</v>
      </c>
    </row>
    <row r="511" spans="1:5" x14ac:dyDescent="0.3">
      <c r="A511" vm="9082">
        <v>44560</v>
      </c>
      <c r="B511" vm="9092">
        <v>16.686</v>
      </c>
      <c r="C511" vm="9093">
        <v>5186391</v>
      </c>
      <c r="D511" s="3">
        <v>-9.5842825115503762E-4</v>
      </c>
      <c r="E511" s="3">
        <v>0.24932614555256066</v>
      </c>
    </row>
    <row r="512" spans="1:5" x14ac:dyDescent="0.3">
      <c r="A512" vm="9099">
        <v>44564</v>
      </c>
      <c r="B512" vm="9110">
        <v>17.327999999999999</v>
      </c>
      <c r="C512" vm="9111">
        <v>13228121</v>
      </c>
      <c r="D512" s="3">
        <v>3.7753645778751982E-2</v>
      </c>
      <c r="E512" s="3">
        <v>0.29739442946990113</v>
      </c>
    </row>
    <row r="513" spans="1:5" x14ac:dyDescent="0.3">
      <c r="A513" vm="9118">
        <v>44565</v>
      </c>
      <c r="B513" vm="9129">
        <v>17.713999999999999</v>
      </c>
      <c r="C513" vm="9130">
        <v>12358013</v>
      </c>
      <c r="D513" s="3">
        <v>2.2031597128756495E-2</v>
      </c>
      <c r="E513" s="3">
        <v>0.32629529799341112</v>
      </c>
    </row>
    <row r="514" spans="1:5" x14ac:dyDescent="0.3">
      <c r="A514" vm="9135">
        <v>44566</v>
      </c>
      <c r="B514" vm="9147">
        <v>18.428000000000001</v>
      </c>
      <c r="C514" vm="9148">
        <v>19973672</v>
      </c>
      <c r="D514" s="3">
        <v>3.9515959686279516E-2</v>
      </c>
      <c r="E514" s="3">
        <v>0.37975441749026662</v>
      </c>
    </row>
    <row r="515" spans="1:5" x14ac:dyDescent="0.3">
      <c r="A515" vm="9155">
        <v>44567</v>
      </c>
      <c r="B515" vm="9164">
        <v>18.245999999999999</v>
      </c>
      <c r="C515" vm="9165">
        <v>14031676</v>
      </c>
      <c r="D515" s="3">
        <v>-9.9253691503880543E-3</v>
      </c>
      <c r="E515" s="3">
        <v>0.36612758310871507</v>
      </c>
    </row>
    <row r="516" spans="1:5" x14ac:dyDescent="0.3">
      <c r="A516" vm="9170">
        <v>44568</v>
      </c>
      <c r="B516" vm="9181">
        <v>18.001999999999999</v>
      </c>
      <c r="C516" vm="9182">
        <v>12548587</v>
      </c>
      <c r="D516" s="3">
        <v>-1.3463015088389034E-2</v>
      </c>
      <c r="E516" s="3">
        <v>0.34785864031147046</v>
      </c>
    </row>
    <row r="517" spans="1:5" x14ac:dyDescent="0.3">
      <c r="A517" vm="9189">
        <v>44571</v>
      </c>
      <c r="B517" vm="9199">
        <v>17.864000000000001</v>
      </c>
      <c r="C517" vm="9200">
        <v>9401890</v>
      </c>
      <c r="D517" s="3">
        <v>-7.6953482970366412E-3</v>
      </c>
      <c r="E517" s="3">
        <v>0.33752620545073381</v>
      </c>
    </row>
    <row r="518" spans="1:5" x14ac:dyDescent="0.3">
      <c r="A518" vm="9205">
        <v>44572</v>
      </c>
      <c r="B518" vm="9215">
        <v>18.04</v>
      </c>
      <c r="C518" vm="9216">
        <v>6320828</v>
      </c>
      <c r="D518" s="3">
        <v>9.8040000966208348E-3</v>
      </c>
      <c r="E518" s="3">
        <v>0.35070380353399216</v>
      </c>
    </row>
    <row r="519" spans="1:5" x14ac:dyDescent="0.3">
      <c r="A519" vm="9221">
        <v>44573</v>
      </c>
      <c r="B519" vm="6099">
        <v>18.38</v>
      </c>
      <c r="C519" vm="9232">
        <v>11479688</v>
      </c>
      <c r="D519" s="3">
        <v>1.867160229306335E-2</v>
      </c>
      <c r="E519" s="3">
        <v>0.37616052710392328</v>
      </c>
    </row>
    <row r="520" spans="1:5" x14ac:dyDescent="0.3">
      <c r="A520" vm="9238">
        <v>44574</v>
      </c>
      <c r="B520" vm="9250">
        <v>19.010000000000002</v>
      </c>
      <c r="C520" vm="9251">
        <v>17003950</v>
      </c>
      <c r="D520" s="3">
        <v>3.3702039572796896E-2</v>
      </c>
      <c r="E520" s="3">
        <v>0.42333033842467815</v>
      </c>
    </row>
    <row r="521" spans="1:5" x14ac:dyDescent="0.3">
      <c r="A521" vm="9257">
        <v>44575</v>
      </c>
      <c r="B521" vm="9268">
        <v>18.974</v>
      </c>
      <c r="C521" vm="9269">
        <v>12967813</v>
      </c>
      <c r="D521" s="3">
        <v>-1.8955355296528238E-3</v>
      </c>
      <c r="E521" s="3">
        <v>0.42063492063492064</v>
      </c>
    </row>
    <row r="522" spans="1:5" x14ac:dyDescent="0.3">
      <c r="A522" vm="9275">
        <v>44578</v>
      </c>
      <c r="B522" vm="9286">
        <v>19.14</v>
      </c>
      <c r="C522" vm="9287">
        <v>8814355</v>
      </c>
      <c r="D522" s="3">
        <v>8.7107650541230486E-3</v>
      </c>
      <c r="E522" s="3">
        <v>0.43306379155435765</v>
      </c>
    </row>
    <row r="523" spans="1:5" x14ac:dyDescent="0.3">
      <c r="A523" vm="9292">
        <v>44579</v>
      </c>
      <c r="B523" vm="9302">
        <v>19.094000000000001</v>
      </c>
      <c r="C523" vm="9303">
        <v>10193686</v>
      </c>
      <c r="D523" s="3">
        <v>-2.4062364489666902E-3</v>
      </c>
      <c r="E523" s="3">
        <v>0.42961964660077878</v>
      </c>
    </row>
    <row r="524" spans="1:5" x14ac:dyDescent="0.3">
      <c r="A524" vm="9307">
        <v>44580</v>
      </c>
      <c r="B524" vm="9318">
        <v>18.989999999999998</v>
      </c>
      <c r="C524" vm="9319">
        <v>11812408</v>
      </c>
      <c r="D524" s="3">
        <v>-5.4616247516470822E-3</v>
      </c>
      <c r="E524" s="3">
        <v>0.42183288409703495</v>
      </c>
    </row>
    <row r="525" spans="1:5" x14ac:dyDescent="0.3">
      <c r="A525" vm="9323">
        <v>44581</v>
      </c>
      <c r="B525" vm="9334">
        <v>18.794</v>
      </c>
      <c r="C525" vm="9335">
        <v>18778847</v>
      </c>
      <c r="D525" s="3">
        <v>-1.0374854863321207E-2</v>
      </c>
      <c r="E525" s="3">
        <v>0.40715783168613362</v>
      </c>
    </row>
    <row r="526" spans="1:5" x14ac:dyDescent="0.3">
      <c r="A526" vm="9339">
        <v>44582</v>
      </c>
      <c r="B526" vm="9348">
        <v>18.128</v>
      </c>
      <c r="C526" vm="9349">
        <v>20030186</v>
      </c>
      <c r="D526" s="3">
        <v>-3.6079965675222758E-2</v>
      </c>
      <c r="E526" s="3">
        <v>0.35729260257562145</v>
      </c>
    </row>
    <row r="527" spans="1:5" x14ac:dyDescent="0.3">
      <c r="A527" vm="9354">
        <v>44585</v>
      </c>
      <c r="B527" vm="7929">
        <v>16.788</v>
      </c>
      <c r="C527" vm="9362">
        <v>25070602</v>
      </c>
      <c r="D527" s="3">
        <v>-7.6793358814306101E-2</v>
      </c>
      <c r="E527" s="3">
        <v>0.25696316262354002</v>
      </c>
    </row>
    <row r="528" spans="1:5" x14ac:dyDescent="0.3">
      <c r="A528" vm="9368">
        <v>44586</v>
      </c>
      <c r="B528" vm="9377">
        <v>16.602</v>
      </c>
      <c r="C528" vm="9378">
        <v>19743404</v>
      </c>
      <c r="D528" s="3">
        <v>-1.1141175438500581E-2</v>
      </c>
      <c r="E528" s="3">
        <v>0.24303683737646006</v>
      </c>
    </row>
    <row r="529" spans="1:5" x14ac:dyDescent="0.3">
      <c r="A529" vm="9383">
        <v>44587</v>
      </c>
      <c r="B529" vm="9390">
        <v>17.404</v>
      </c>
      <c r="C529" vm="9391">
        <v>20488344</v>
      </c>
      <c r="D529" s="3">
        <v>4.7176894825589739E-2</v>
      </c>
      <c r="E529" s="3">
        <v>0.3030847559149446</v>
      </c>
    </row>
    <row r="530" spans="1:5" x14ac:dyDescent="0.3">
      <c r="A530" vm="9396">
        <v>44588</v>
      </c>
      <c r="B530" vm="9406">
        <v>17.542000000000002</v>
      </c>
      <c r="C530" vm="9407">
        <v>14988604</v>
      </c>
      <c r="D530" s="3">
        <v>7.8979406707562847E-3</v>
      </c>
      <c r="E530" s="3">
        <v>0.31341719077568148</v>
      </c>
    </row>
    <row r="531" spans="1:5" x14ac:dyDescent="0.3">
      <c r="A531" vm="9412">
        <v>44589</v>
      </c>
      <c r="B531" vm="9422">
        <v>17.068000000000001</v>
      </c>
      <c r="C531" vm="9423">
        <v>14015746</v>
      </c>
      <c r="D531" s="3">
        <v>-2.7392640203436333E-2</v>
      </c>
      <c r="E531" s="3">
        <v>0.2779275232105422</v>
      </c>
    </row>
    <row r="532" spans="1:5" x14ac:dyDescent="0.3">
      <c r="A532" vm="9428">
        <v>44592</v>
      </c>
      <c r="B532" vm="405">
        <v>16.97</v>
      </c>
      <c r="C532" vm="9438">
        <v>13546323</v>
      </c>
      <c r="D532" s="3">
        <v>-5.7582860796187643E-3</v>
      </c>
      <c r="E532" s="3">
        <v>0.27058999700509129</v>
      </c>
    </row>
    <row r="533" spans="1:5" x14ac:dyDescent="0.3">
      <c r="A533" vm="9445">
        <v>44593</v>
      </c>
      <c r="B533" vm="9454">
        <v>17.344000000000001</v>
      </c>
      <c r="C533" vm="9455">
        <v>10512973</v>
      </c>
      <c r="D533" s="3">
        <v>2.1799546011100793E-2</v>
      </c>
      <c r="E533" s="3">
        <v>0.29859239293201567</v>
      </c>
    </row>
    <row r="534" spans="1:5" x14ac:dyDescent="0.3">
      <c r="A534" vm="9462">
        <v>44594</v>
      </c>
      <c r="B534" vm="6625">
        <v>17.475999999999999</v>
      </c>
      <c r="C534" vm="9473">
        <v>11088446</v>
      </c>
      <c r="D534" s="3">
        <v>7.5818858319536796E-3</v>
      </c>
      <c r="E534" s="3">
        <v>0.30847559149445936</v>
      </c>
    </row>
    <row r="535" spans="1:5" x14ac:dyDescent="0.3">
      <c r="A535" vm="9478">
        <v>44595</v>
      </c>
      <c r="B535" vm="9488">
        <v>17.373999999999999</v>
      </c>
      <c r="C535" vm="9489">
        <v>11443273</v>
      </c>
      <c r="D535" s="3">
        <v>-5.8536752514606527E-3</v>
      </c>
      <c r="E535" s="3">
        <v>0.30083857442348</v>
      </c>
    </row>
    <row r="536" spans="1:5" x14ac:dyDescent="0.3">
      <c r="A536" vm="9496">
        <v>44596</v>
      </c>
      <c r="B536" vm="9506">
        <v>16.462</v>
      </c>
      <c r="C536" vm="9507">
        <v>20977707</v>
      </c>
      <c r="D536" s="3">
        <v>-5.3920141287276423E-2</v>
      </c>
      <c r="E536" s="3">
        <v>0.23255465708295897</v>
      </c>
    </row>
    <row r="537" spans="1:5" x14ac:dyDescent="0.3">
      <c r="A537" vm="9513">
        <v>44599</v>
      </c>
      <c r="B537" vm="9523">
        <v>16.302</v>
      </c>
      <c r="C537" vm="9524">
        <v>12505001</v>
      </c>
      <c r="D537" s="3">
        <v>-9.766894878186513E-3</v>
      </c>
      <c r="E537" s="3">
        <v>0.2205750224618149</v>
      </c>
    </row>
    <row r="538" spans="1:5" x14ac:dyDescent="0.3">
      <c r="A538" vm="9529">
        <v>44600</v>
      </c>
      <c r="B538" vm="9540">
        <v>16.437999999999999</v>
      </c>
      <c r="C538" vm="9541">
        <v>10198211</v>
      </c>
      <c r="D538" s="3">
        <v>8.3079280540425786E-3</v>
      </c>
      <c r="E538" s="3">
        <v>0.23075771188978728</v>
      </c>
    </row>
    <row r="539" spans="1:5" x14ac:dyDescent="0.3">
      <c r="A539" vm="9548">
        <v>44601</v>
      </c>
      <c r="B539" vm="9557">
        <v>17.106000000000002</v>
      </c>
      <c r="C539" vm="9558">
        <v>12414926</v>
      </c>
      <c r="D539" s="3">
        <v>3.9833551432281789E-2</v>
      </c>
      <c r="E539" s="3">
        <v>0.28077268643306391</v>
      </c>
    </row>
    <row r="540" spans="1:5" x14ac:dyDescent="0.3">
      <c r="A540" vm="9564">
        <v>44602</v>
      </c>
      <c r="B540" vm="9573">
        <v>16.96</v>
      </c>
      <c r="C540" vm="9574">
        <v>11428071</v>
      </c>
      <c r="D540" s="3">
        <v>-8.5716487948329333E-3</v>
      </c>
      <c r="E540" s="3">
        <v>0.26984126984126994</v>
      </c>
    </row>
    <row r="541" spans="1:5" x14ac:dyDescent="0.3">
      <c r="A541" vm="9581">
        <v>44603</v>
      </c>
      <c r="B541" vm="7561">
        <v>16.77</v>
      </c>
      <c r="C541" vm="9591">
        <v>11021695</v>
      </c>
      <c r="D541" s="3">
        <v>-1.1266054528639578E-2</v>
      </c>
      <c r="E541" s="3">
        <v>0.25561545372866123</v>
      </c>
    </row>
    <row r="542" spans="1:5" x14ac:dyDescent="0.3">
      <c r="A542" vm="9598">
        <v>44606</v>
      </c>
      <c r="B542" vm="9610">
        <v>16.34</v>
      </c>
      <c r="C542" vm="9611">
        <v>16418173</v>
      </c>
      <c r="D542" s="3">
        <v>-2.5975486403260677E-2</v>
      </c>
      <c r="E542" s="3">
        <v>0.22342018568433664</v>
      </c>
    </row>
    <row r="543" spans="1:5" x14ac:dyDescent="0.3">
      <c r="A543" vm="9617">
        <v>44607</v>
      </c>
      <c r="B543" vm="9628">
        <v>17.012</v>
      </c>
      <c r="C543" vm="9629">
        <v>12740892</v>
      </c>
      <c r="D543" s="3">
        <v>4.030288795953027E-2</v>
      </c>
      <c r="E543" s="3">
        <v>0.27373465109314171</v>
      </c>
    </row>
    <row r="544" spans="1:5" x14ac:dyDescent="0.3">
      <c r="A544" vm="9635">
        <v>44608</v>
      </c>
      <c r="B544" vm="9644">
        <v>17.170000000000002</v>
      </c>
      <c r="C544" vm="9645">
        <v>8776802</v>
      </c>
      <c r="D544" s="3">
        <v>9.2446975179971327E-3</v>
      </c>
      <c r="E544" s="3">
        <v>0.28556454028152156</v>
      </c>
    </row>
    <row r="545" spans="1:5" x14ac:dyDescent="0.3">
      <c r="A545" vm="9652">
        <v>44609</v>
      </c>
      <c r="B545" vm="8256">
        <v>16.850000000000001</v>
      </c>
      <c r="C545" vm="9661">
        <v>10002753</v>
      </c>
      <c r="D545" s="3">
        <v>-1.881301811101348E-2</v>
      </c>
      <c r="E545" s="3">
        <v>0.26160527103923342</v>
      </c>
    </row>
    <row r="546" spans="1:5" x14ac:dyDescent="0.3">
      <c r="A546" vm="9666">
        <v>44610</v>
      </c>
      <c r="B546" vm="9678">
        <v>16.692</v>
      </c>
      <c r="C546" vm="9679">
        <v>8611460</v>
      </c>
      <c r="D546" s="3">
        <v>-9.4210940690646616E-3</v>
      </c>
      <c r="E546" s="3">
        <v>0.24977538185085357</v>
      </c>
    </row>
    <row r="547" spans="1:5" x14ac:dyDescent="0.3">
      <c r="A547" vm="9685">
        <v>44613</v>
      </c>
      <c r="B547" vm="9697">
        <v>16.303999999999998</v>
      </c>
      <c r="C547" vm="9698">
        <v>10441662</v>
      </c>
      <c r="D547" s="3">
        <v>-2.351908624893732E-2</v>
      </c>
      <c r="E547" s="3">
        <v>0.22072476789457912</v>
      </c>
    </row>
    <row r="548" spans="1:5" x14ac:dyDescent="0.3">
      <c r="A548" vm="9703">
        <v>44614</v>
      </c>
      <c r="B548" vm="6539">
        <v>16.346</v>
      </c>
      <c r="C548" vm="9714">
        <v>15745316</v>
      </c>
      <c r="D548" s="3">
        <v>2.5727426135690335E-3</v>
      </c>
      <c r="E548" s="3">
        <v>0.22386942198262955</v>
      </c>
    </row>
    <row r="549" spans="1:5" x14ac:dyDescent="0.3">
      <c r="A549" vm="9720">
        <v>44615</v>
      </c>
      <c r="B549" vm="9731">
        <v>17.065999999999999</v>
      </c>
      <c r="C549" vm="9732">
        <v>25063894</v>
      </c>
      <c r="D549" s="3">
        <v>4.3104961020455058E-2</v>
      </c>
      <c r="E549" s="3">
        <v>0.27777777777777773</v>
      </c>
    </row>
    <row r="550" spans="1:5" x14ac:dyDescent="0.3">
      <c r="A550" vm="9738">
        <v>44616</v>
      </c>
      <c r="B550" vm="9748">
        <v>16.033999999999999</v>
      </c>
      <c r="C550" vm="9749">
        <v>27661075</v>
      </c>
      <c r="D550" s="3">
        <v>-6.2376712493633274E-2</v>
      </c>
      <c r="E550" s="3">
        <v>0.20050913447139856</v>
      </c>
    </row>
    <row r="551" spans="1:5" x14ac:dyDescent="0.3">
      <c r="A551" vm="9756">
        <v>44617</v>
      </c>
      <c r="B551" vm="9765">
        <v>16.884</v>
      </c>
      <c r="C551" vm="9766">
        <v>19995543</v>
      </c>
      <c r="D551" s="3">
        <v>5.1654960299492451E-2</v>
      </c>
      <c r="E551" s="3">
        <v>0.26415094339622647</v>
      </c>
    </row>
    <row r="552" spans="1:5" x14ac:dyDescent="0.3">
      <c r="A552" vm="9773">
        <v>44620</v>
      </c>
      <c r="B552" vm="7288">
        <v>16.37</v>
      </c>
      <c r="C552" vm="9784">
        <v>22574128</v>
      </c>
      <c r="D552" s="3">
        <v>-3.0916036537208775E-2</v>
      </c>
      <c r="E552" s="3">
        <v>0.22566636717580121</v>
      </c>
    </row>
    <row r="553" spans="1:5" x14ac:dyDescent="0.3">
      <c r="A553" vm="9790">
        <v>44621</v>
      </c>
      <c r="B553" vm="9800">
        <v>15.236000000000001</v>
      </c>
      <c r="C553" vm="9801">
        <v>23131549</v>
      </c>
      <c r="D553" s="3">
        <v>-7.1789342766685971E-2</v>
      </c>
      <c r="E553" s="3">
        <v>0.14076070679844271</v>
      </c>
    </row>
    <row r="554" spans="1:5" x14ac:dyDescent="0.3">
      <c r="A554" vm="9807">
        <v>44622</v>
      </c>
      <c r="B554" vm="5684">
        <v>15.391999999999999</v>
      </c>
      <c r="C554" vm="9818">
        <v>19761560</v>
      </c>
      <c r="D554" s="3">
        <v>1.0186845306992997E-2</v>
      </c>
      <c r="E554" s="3">
        <v>0.15244085055405807</v>
      </c>
    </row>
    <row r="555" spans="1:5" x14ac:dyDescent="0.3">
      <c r="A555" vm="9824">
        <v>44623</v>
      </c>
      <c r="B555" vm="4915">
        <v>14.96</v>
      </c>
      <c r="C555" vm="9836">
        <v>17317291</v>
      </c>
      <c r="D555" s="3">
        <v>-2.8467921377019405E-2</v>
      </c>
      <c r="E555" s="3">
        <v>0.12009583707696923</v>
      </c>
    </row>
    <row r="556" spans="1:5" x14ac:dyDescent="0.3">
      <c r="A556" vm="9843">
        <v>44624</v>
      </c>
      <c r="B556" vm="9855">
        <v>13.821999999999999</v>
      </c>
      <c r="C556" vm="9856">
        <v>27864584</v>
      </c>
      <c r="D556" s="3">
        <v>-7.9118446877128698E-2</v>
      </c>
      <c r="E556" s="3">
        <v>3.4890685834082009E-2</v>
      </c>
    </row>
    <row r="557" spans="1:5" x14ac:dyDescent="0.3">
      <c r="A557" vm="9863">
        <v>44627</v>
      </c>
      <c r="B557" vm="9875">
        <v>12.938000000000001</v>
      </c>
      <c r="C557" vm="9876">
        <v>31710379</v>
      </c>
      <c r="D557" s="3">
        <v>-6.6092808047408816E-2</v>
      </c>
      <c r="E557" s="3">
        <v>-3.1296795447738786E-2</v>
      </c>
    </row>
    <row r="558" spans="1:5" x14ac:dyDescent="0.3">
      <c r="A558" vm="9883">
        <v>44628</v>
      </c>
      <c r="B558" vm="9893">
        <v>12.932</v>
      </c>
      <c r="C558" vm="9894">
        <v>23439300</v>
      </c>
      <c r="D558" s="3">
        <v>-4.6385775860709519E-4</v>
      </c>
      <c r="E558" s="3">
        <v>-3.174603174603171E-2</v>
      </c>
    </row>
    <row r="559" spans="1:5" x14ac:dyDescent="0.3">
      <c r="A559" vm="9901">
        <v>44629</v>
      </c>
      <c r="B559" vm="9912">
        <v>14.52</v>
      </c>
      <c r="C559" vm="9913">
        <v>24744404</v>
      </c>
      <c r="D559" s="3">
        <v>0.11582214953346333</v>
      </c>
      <c r="E559" s="3">
        <v>8.715184186882298E-2</v>
      </c>
    </row>
    <row r="560" spans="1:5" x14ac:dyDescent="0.3">
      <c r="A560" vm="9919">
        <v>44630</v>
      </c>
      <c r="B560" vm="4102">
        <v>13.47</v>
      </c>
      <c r="C560" vm="9929">
        <v>19828226</v>
      </c>
      <c r="D560" s="3">
        <v>-7.5062018974377337E-2</v>
      </c>
      <c r="E560" s="3">
        <v>8.5354896675651961E-3</v>
      </c>
    </row>
    <row r="561" spans="1:5" x14ac:dyDescent="0.3">
      <c r="A561" vm="9936">
        <v>44631</v>
      </c>
      <c r="B561" vm="9947">
        <v>13.496</v>
      </c>
      <c r="C561" vm="9948">
        <v>17840917</v>
      </c>
      <c r="D561" s="3">
        <v>1.9283548213946441E-3</v>
      </c>
      <c r="E561" s="3">
        <v>1.048218029350109E-2</v>
      </c>
    </row>
    <row r="562" spans="1:5" x14ac:dyDescent="0.3">
      <c r="A562" vm="9954">
        <v>44634</v>
      </c>
      <c r="B562" vm="9965">
        <v>14</v>
      </c>
      <c r="C562" vm="9966">
        <v>16297996</v>
      </c>
      <c r="D562" s="3">
        <v>3.666398437159131E-2</v>
      </c>
      <c r="E562" s="3">
        <v>4.821802935010483E-2</v>
      </c>
    </row>
    <row r="563" spans="1:5" x14ac:dyDescent="0.3">
      <c r="A563" vm="9973">
        <v>44635</v>
      </c>
      <c r="B563" vm="9984">
        <v>14.156000000000001</v>
      </c>
      <c r="C563" vm="9985">
        <v>14591983</v>
      </c>
      <c r="D563" s="3">
        <v>1.1081232867958311E-2</v>
      </c>
      <c r="E563" s="3">
        <v>5.9898173105720327E-2</v>
      </c>
    </row>
    <row r="564" spans="1:5" x14ac:dyDescent="0.3">
      <c r="A564" vm="9992">
        <v>44636</v>
      </c>
      <c r="B564" vm="10002">
        <v>15.06</v>
      </c>
      <c r="C564" vm="10003">
        <v>23763910</v>
      </c>
      <c r="D564" s="3">
        <v>6.1903659888530478E-2</v>
      </c>
      <c r="E564" s="3">
        <v>0.12758310871518425</v>
      </c>
    </row>
    <row r="565" spans="1:5" x14ac:dyDescent="0.3">
      <c r="A565" vm="10010">
        <v>44637</v>
      </c>
      <c r="B565" vm="10021">
        <v>14.715999999999999</v>
      </c>
      <c r="C565" vm="10022">
        <v>14617954</v>
      </c>
      <c r="D565" s="3">
        <v>-2.3106885129219615E-2</v>
      </c>
      <c r="E565" s="3">
        <v>0.10182689427972443</v>
      </c>
    </row>
    <row r="566" spans="1:5" x14ac:dyDescent="0.3">
      <c r="A566" vm="10027">
        <v>44638</v>
      </c>
      <c r="B566" vm="10037">
        <v>14.664</v>
      </c>
      <c r="C566" vm="10038">
        <v>18834516</v>
      </c>
      <c r="D566" s="3">
        <v>-3.5398267051240623E-3</v>
      </c>
      <c r="E566" s="3">
        <v>9.7933513027852637E-2</v>
      </c>
    </row>
    <row r="567" spans="1:5" x14ac:dyDescent="0.3">
      <c r="A567" vm="10043">
        <v>44641</v>
      </c>
      <c r="B567" vm="10053">
        <v>14.608000000000001</v>
      </c>
      <c r="C567" vm="10054">
        <v>10727585</v>
      </c>
      <c r="D567" s="3">
        <v>-3.8261866847912E-3</v>
      </c>
      <c r="E567" s="3">
        <v>9.3740640910452283E-2</v>
      </c>
    </row>
    <row r="568" spans="1:5" x14ac:dyDescent="0.3">
      <c r="A568" vm="10060">
        <v>44642</v>
      </c>
      <c r="B568" vm="10069">
        <v>14.821999999999999</v>
      </c>
      <c r="C568" vm="10070">
        <v>12015856</v>
      </c>
      <c r="D568" s="3">
        <v>1.4543239676554454E-2</v>
      </c>
      <c r="E568" s="3">
        <v>0.10976340221623235</v>
      </c>
    </row>
    <row r="569" spans="1:5" x14ac:dyDescent="0.3">
      <c r="A569" vm="10077">
        <v>44643</v>
      </c>
      <c r="B569" vm="10088">
        <v>14.593999999999999</v>
      </c>
      <c r="C569" vm="10089">
        <v>12834850</v>
      </c>
      <c r="D569" s="3">
        <v>-1.5502078185738798E-2</v>
      </c>
      <c r="E569" s="3">
        <v>9.2692422881102091E-2</v>
      </c>
    </row>
    <row r="570" spans="1:5" x14ac:dyDescent="0.3">
      <c r="A570" vm="10095">
        <v>44644</v>
      </c>
      <c r="B570" vm="10107">
        <v>14.412000000000001</v>
      </c>
      <c r="C570" vm="10108">
        <v>11778651</v>
      </c>
      <c r="D570" s="3">
        <v>-1.254929245758145E-2</v>
      </c>
      <c r="E570" s="3">
        <v>7.9065588499550837E-2</v>
      </c>
    </row>
    <row r="571" spans="1:5" x14ac:dyDescent="0.3">
      <c r="A571" vm="10115">
        <v>44645</v>
      </c>
      <c r="B571" vm="10125">
        <v>14.433999999999999</v>
      </c>
      <c r="C571" vm="10126">
        <v>8201329</v>
      </c>
      <c r="D571" s="3">
        <v>1.5253417642345807E-3</v>
      </c>
      <c r="E571" s="3">
        <v>8.0712788259958021E-2</v>
      </c>
    </row>
    <row r="572" spans="1:5" x14ac:dyDescent="0.3">
      <c r="A572" vm="10132">
        <v>44648</v>
      </c>
      <c r="B572" vm="10142">
        <v>14.45</v>
      </c>
      <c r="C572" vm="10143">
        <v>11190405</v>
      </c>
      <c r="D572" s="3">
        <v>1.1078799083597633E-3</v>
      </c>
      <c r="E572" s="3">
        <v>8.1910751722072433E-2</v>
      </c>
    </row>
    <row r="573" spans="1:5" x14ac:dyDescent="0.3">
      <c r="A573" vm="10149">
        <v>44649</v>
      </c>
      <c r="B573" vm="5172">
        <v>15.41</v>
      </c>
      <c r="C573" vm="10159">
        <v>21597912</v>
      </c>
      <c r="D573" s="3">
        <v>6.4322234773583342E-2</v>
      </c>
      <c r="E573" s="3">
        <v>0.15378855944893682</v>
      </c>
    </row>
    <row r="574" spans="1:5" x14ac:dyDescent="0.3">
      <c r="A574" vm="10165">
        <v>44650</v>
      </c>
      <c r="B574" vm="10174">
        <v>15.166</v>
      </c>
      <c r="C574" vm="10175">
        <v>12706972</v>
      </c>
      <c r="D574" s="3">
        <v>-1.5960569053280527E-2</v>
      </c>
      <c r="E574" s="3">
        <v>0.13551961665169215</v>
      </c>
    </row>
    <row r="575" spans="1:5" x14ac:dyDescent="0.3">
      <c r="A575" vm="10180">
        <v>44651</v>
      </c>
      <c r="B575" vm="5928">
        <v>14.8</v>
      </c>
      <c r="C575" vm="10190">
        <v>11919513</v>
      </c>
      <c r="D575" s="3">
        <v>-2.442889950867444E-2</v>
      </c>
      <c r="E575" s="3">
        <v>0.10811620245582516</v>
      </c>
    </row>
    <row r="576" spans="1:5" x14ac:dyDescent="0.3">
      <c r="A576" vm="10194">
        <v>44652</v>
      </c>
      <c r="B576" vm="4262">
        <v>14.79</v>
      </c>
      <c r="C576" vm="10205">
        <v>11448264</v>
      </c>
      <c r="D576" s="3">
        <v>-6.7590404736110816E-4</v>
      </c>
      <c r="E576" s="3">
        <v>0.10736747529200354</v>
      </c>
    </row>
    <row r="577" spans="1:5" x14ac:dyDescent="0.3">
      <c r="A577" vm="10210">
        <v>44655</v>
      </c>
      <c r="B577" vm="10222">
        <v>14.888</v>
      </c>
      <c r="C577" vm="10223">
        <v>10698097</v>
      </c>
      <c r="D577" s="3">
        <v>6.6042426172413541E-3</v>
      </c>
      <c r="E577" s="3">
        <v>0.11470500149745433</v>
      </c>
    </row>
    <row r="578" spans="1:5" x14ac:dyDescent="0.3">
      <c r="A578" vm="10228">
        <v>44656</v>
      </c>
      <c r="B578" vm="10239">
        <v>14.34</v>
      </c>
      <c r="C578" vm="10240">
        <v>15997790</v>
      </c>
      <c r="D578" s="3">
        <v>-3.7502684168475284E-2</v>
      </c>
      <c r="E578" s="3">
        <v>7.3674752920035932E-2</v>
      </c>
    </row>
    <row r="579" spans="1:5" x14ac:dyDescent="0.3">
      <c r="A579" vm="10245">
        <v>44657</v>
      </c>
      <c r="B579" vm="10257">
        <v>13.702</v>
      </c>
      <c r="C579" vm="10258">
        <v>24669291</v>
      </c>
      <c r="D579" s="3">
        <v>-4.5511027590767E-2</v>
      </c>
      <c r="E579" s="3">
        <v>2.5905959868224027E-2</v>
      </c>
    </row>
    <row r="580" spans="1:5" x14ac:dyDescent="0.3">
      <c r="A580" vm="10263">
        <v>44658</v>
      </c>
      <c r="B580" vm="9263">
        <v>13.54</v>
      </c>
      <c r="C580" vm="10273">
        <v>11846949</v>
      </c>
      <c r="D580" s="3">
        <v>-1.1893540096578418E-2</v>
      </c>
      <c r="E580" s="3">
        <v>1.3776579814315609E-2</v>
      </c>
    </row>
    <row r="581" spans="1:5" x14ac:dyDescent="0.3">
      <c r="A581" vm="10278">
        <v>44659</v>
      </c>
      <c r="B581" vm="10287">
        <v>13.766</v>
      </c>
      <c r="C581" vm="10288">
        <v>11644663</v>
      </c>
      <c r="D581" s="3">
        <v>1.6553516492043594E-2</v>
      </c>
      <c r="E581" s="3">
        <v>3.0697813716681652E-2</v>
      </c>
    </row>
    <row r="582" spans="1:5" x14ac:dyDescent="0.3">
      <c r="A582" vm="10293">
        <v>44662</v>
      </c>
      <c r="B582" vm="10305">
        <v>13.922000000000001</v>
      </c>
      <c r="C582" vm="10306">
        <v>9999354</v>
      </c>
      <c r="D582" s="3">
        <v>1.1268538770302395E-2</v>
      </c>
      <c r="E582" s="3">
        <v>4.2377957472297147E-2</v>
      </c>
    </row>
    <row r="583" spans="1:5" x14ac:dyDescent="0.3">
      <c r="A583" vm="10311">
        <v>44663</v>
      </c>
      <c r="B583" vm="515">
        <v>13.906000000000001</v>
      </c>
      <c r="C583" vm="10322">
        <v>10551107</v>
      </c>
      <c r="D583" s="3">
        <v>-1.1499210696486661E-3</v>
      </c>
      <c r="E583" s="3">
        <v>4.1179994010182741E-2</v>
      </c>
    </row>
    <row r="584" spans="1:5" x14ac:dyDescent="0.3">
      <c r="A584" vm="10328">
        <v>44664</v>
      </c>
      <c r="B584" vm="10339">
        <v>13.974</v>
      </c>
      <c r="C584" vm="10340">
        <v>15693607</v>
      </c>
      <c r="D584" s="3">
        <v>4.8780584534327733E-3</v>
      </c>
      <c r="E584" s="3">
        <v>4.6271338724168935E-2</v>
      </c>
    </row>
    <row r="585" spans="1:5" x14ac:dyDescent="0.3">
      <c r="A585" vm="10346">
        <v>44665</v>
      </c>
      <c r="B585" vm="10356">
        <v>14.074</v>
      </c>
      <c r="C585" vm="10357">
        <v>16219191</v>
      </c>
      <c r="D585" s="3">
        <v>7.13066341409816E-3</v>
      </c>
      <c r="E585" s="3">
        <v>5.3758610362383948E-2</v>
      </c>
    </row>
    <row r="586" spans="1:5" x14ac:dyDescent="0.3">
      <c r="A586" vm="10362">
        <v>44670</v>
      </c>
      <c r="B586" vm="10372">
        <v>13.348000000000001</v>
      </c>
      <c r="C586" vm="10373">
        <v>15206061</v>
      </c>
      <c r="D586" s="3">
        <v>-5.2962562655229563E-2</v>
      </c>
      <c r="E586" s="3">
        <v>-5.9898173105713676E-4</v>
      </c>
    </row>
    <row r="587" spans="1:5" x14ac:dyDescent="0.3">
      <c r="A587" vm="10378">
        <v>44671</v>
      </c>
      <c r="B587" vm="10388">
        <v>13.42</v>
      </c>
      <c r="C587" vm="10389">
        <v>11110836</v>
      </c>
      <c r="D587" s="3">
        <v>5.3795706544080583E-3</v>
      </c>
      <c r="E587" s="3">
        <v>4.7918538484576266E-3</v>
      </c>
    </row>
    <row r="588" spans="1:5" x14ac:dyDescent="0.3">
      <c r="A588" vm="10394">
        <v>44672</v>
      </c>
      <c r="B588" vm="4422">
        <v>13.55</v>
      </c>
      <c r="C588" vm="10406">
        <v>11630517</v>
      </c>
      <c r="D588" s="3">
        <v>9.640415782174153E-3</v>
      </c>
      <c r="E588" s="3">
        <v>1.4525306978137229E-2</v>
      </c>
    </row>
    <row r="589" spans="1:5" x14ac:dyDescent="0.3">
      <c r="A589" vm="10410">
        <v>44673</v>
      </c>
      <c r="B589" vm="10421">
        <v>13.112</v>
      </c>
      <c r="C589" vm="10422">
        <v>12733816</v>
      </c>
      <c r="D589" s="3">
        <v>-3.2858705884181445E-2</v>
      </c>
      <c r="E589" s="3">
        <v>-1.8268942797244666E-2</v>
      </c>
    </row>
    <row r="590" spans="1:5" x14ac:dyDescent="0.3">
      <c r="A590" vm="10428">
        <v>44676</v>
      </c>
      <c r="B590" vm="8840">
        <v>12.8</v>
      </c>
      <c r="C590" vm="10439">
        <v>11797885</v>
      </c>
      <c r="D590" s="3">
        <v>-2.4082670515956982E-2</v>
      </c>
      <c r="E590" s="3">
        <v>-4.1629230308475526E-2</v>
      </c>
    </row>
    <row r="591" spans="1:5" x14ac:dyDescent="0.3">
      <c r="A591" vm="10445">
        <v>44677</v>
      </c>
      <c r="B591" vm="10455">
        <v>12.391999999999999</v>
      </c>
      <c r="C591" vm="10456">
        <v>13941827</v>
      </c>
      <c r="D591" s="3">
        <v>-3.2394067811004075E-2</v>
      </c>
      <c r="E591" s="3">
        <v>-7.2177298592392969E-2</v>
      </c>
    </row>
    <row r="592" spans="1:5" x14ac:dyDescent="0.3">
      <c r="A592" vm="10461">
        <v>44678</v>
      </c>
      <c r="B592" vm="379">
        <v>12.64</v>
      </c>
      <c r="C592" vm="10471">
        <v>13576015</v>
      </c>
      <c r="D592" s="3">
        <v>1.9815285604143883E-2</v>
      </c>
      <c r="E592" s="3">
        <v>-5.3608864929619596E-2</v>
      </c>
    </row>
    <row r="593" spans="1:5" x14ac:dyDescent="0.3">
      <c r="A593" vm="10477">
        <v>44679</v>
      </c>
      <c r="B593" vm="92">
        <v>12.795999999999999</v>
      </c>
      <c r="C593" vm="10487">
        <v>12494797</v>
      </c>
      <c r="D593" s="3">
        <v>1.2266233368560054E-2</v>
      </c>
      <c r="E593" s="3">
        <v>-4.192872117400423E-2</v>
      </c>
    </row>
    <row r="594" spans="1:5" x14ac:dyDescent="0.3">
      <c r="A594" vm="10493">
        <v>44680</v>
      </c>
      <c r="B594" vm="10503">
        <v>12.981999999999999</v>
      </c>
      <c r="C594" vm="10504">
        <v>14469407</v>
      </c>
      <c r="D594" s="3">
        <v>1.4431160524005202E-2</v>
      </c>
      <c r="E594" s="3">
        <v>-2.8002395926924269E-2</v>
      </c>
    </row>
    <row r="595" spans="1:5" x14ac:dyDescent="0.3">
      <c r="A595" vm="10510">
        <v>44683</v>
      </c>
      <c r="B595" vm="3591">
        <v>12.59</v>
      </c>
      <c r="C595" vm="10521">
        <v>14107680</v>
      </c>
      <c r="D595" s="3">
        <v>-3.0660934555020971E-2</v>
      </c>
      <c r="E595" s="3">
        <v>-5.7352500748727164E-2</v>
      </c>
    </row>
    <row r="596" spans="1:5" x14ac:dyDescent="0.3">
      <c r="A596" vm="10527">
        <v>44684</v>
      </c>
      <c r="B596" vm="5115">
        <v>12.99</v>
      </c>
      <c r="C596" vm="10538">
        <v>14744944</v>
      </c>
      <c r="D596" s="3">
        <v>3.1276982626252295E-2</v>
      </c>
      <c r="E596" s="3">
        <v>-2.7403414195867001E-2</v>
      </c>
    </row>
    <row r="597" spans="1:5" x14ac:dyDescent="0.3">
      <c r="A597" vm="10544">
        <v>44685</v>
      </c>
      <c r="B597" vm="10553">
        <v>12.821999999999999</v>
      </c>
      <c r="C597" vm="10554">
        <v>8840908</v>
      </c>
      <c r="D597" s="3">
        <v>-1.3017385117442642E-2</v>
      </c>
      <c r="E597" s="3">
        <v>-3.9982030548068336E-2</v>
      </c>
    </row>
    <row r="598" spans="1:5" x14ac:dyDescent="0.3">
      <c r="A598" vm="10560">
        <v>44686</v>
      </c>
      <c r="B598" vm="10571">
        <v>12.73</v>
      </c>
      <c r="C598" vm="10572">
        <v>19205981</v>
      </c>
      <c r="D598" s="3">
        <v>-7.2010329957502926E-3</v>
      </c>
      <c r="E598" s="3">
        <v>-4.6870320455226072E-2</v>
      </c>
    </row>
    <row r="599" spans="1:5" x14ac:dyDescent="0.3">
      <c r="A599" vm="10578">
        <v>44687</v>
      </c>
      <c r="B599" vm="10587">
        <v>13.144</v>
      </c>
      <c r="C599" vm="10588">
        <v>20259397</v>
      </c>
      <c r="D599" s="3">
        <v>3.2003968165651889E-2</v>
      </c>
      <c r="E599" s="3">
        <v>-1.5873015873015855E-2</v>
      </c>
    </row>
    <row r="600" spans="1:5" x14ac:dyDescent="0.3">
      <c r="A600" vm="10594">
        <v>44690</v>
      </c>
      <c r="B600" vm="2198">
        <v>12.7</v>
      </c>
      <c r="C600" vm="10605">
        <v>11725915</v>
      </c>
      <c r="D600" s="3">
        <v>-3.4363387270421382E-2</v>
      </c>
      <c r="E600" s="3">
        <v>-4.911650194669067E-2</v>
      </c>
    </row>
    <row r="601" spans="1:5" x14ac:dyDescent="0.3">
      <c r="A601" vm="10611">
        <v>44691</v>
      </c>
      <c r="B601" vm="4260">
        <v>12.848000000000001</v>
      </c>
      <c r="C601" vm="10620">
        <v>12445007</v>
      </c>
      <c r="D601" s="3">
        <v>1.1586163739860442E-2</v>
      </c>
      <c r="E601" s="3">
        <v>-3.8035339922132309E-2</v>
      </c>
    </row>
    <row r="602" spans="1:5" x14ac:dyDescent="0.3">
      <c r="A602" vm="10627">
        <v>44692</v>
      </c>
      <c r="B602" vm="3415">
        <v>13.23</v>
      </c>
      <c r="C602" vm="10637">
        <v>12927545</v>
      </c>
      <c r="D602" s="3">
        <v>2.9298820922458519E-2</v>
      </c>
      <c r="E602" s="3">
        <v>-9.4339622641509014E-3</v>
      </c>
    </row>
    <row r="603" spans="1:5" x14ac:dyDescent="0.3">
      <c r="A603" vm="10642">
        <v>44693</v>
      </c>
      <c r="B603" vm="10652">
        <v>13.254</v>
      </c>
      <c r="C603" vm="10653">
        <v>14249318</v>
      </c>
      <c r="D603" s="3">
        <v>1.8124155391707046E-3</v>
      </c>
      <c r="E603" s="3">
        <v>-7.637017070979359E-3</v>
      </c>
    </row>
    <row r="604" spans="1:5" x14ac:dyDescent="0.3">
      <c r="A604" vm="10658">
        <v>44694</v>
      </c>
      <c r="B604" vm="10669">
        <v>13.77</v>
      </c>
      <c r="C604" vm="10670">
        <v>15173714</v>
      </c>
      <c r="D604" s="3">
        <v>3.819291907452832E-2</v>
      </c>
      <c r="E604" s="3">
        <v>3.0997304582210221E-2</v>
      </c>
    </row>
    <row r="605" spans="1:5" x14ac:dyDescent="0.3">
      <c r="A605" vm="10675">
        <v>44697</v>
      </c>
      <c r="B605" vm="5528">
        <v>13.682</v>
      </c>
      <c r="C605" vm="10685">
        <v>9695769</v>
      </c>
      <c r="D605" s="3">
        <v>-6.4112124017571687E-3</v>
      </c>
      <c r="E605" s="3">
        <v>2.4408505540581049E-2</v>
      </c>
    </row>
    <row r="606" spans="1:5" x14ac:dyDescent="0.3">
      <c r="A606" vm="10691">
        <v>44698</v>
      </c>
      <c r="B606" vm="10701">
        <v>13.728</v>
      </c>
      <c r="C606" vm="10702">
        <v>10240007</v>
      </c>
      <c r="D606" s="3">
        <v>3.3564424068001746E-3</v>
      </c>
      <c r="E606" s="3">
        <v>2.7852650494159921E-2</v>
      </c>
    </row>
    <row r="607" spans="1:5" x14ac:dyDescent="0.3">
      <c r="A607" vm="10706">
        <v>44699</v>
      </c>
      <c r="B607" vm="9023">
        <v>13.507999999999999</v>
      </c>
      <c r="C607" vm="10716">
        <v>8960300</v>
      </c>
      <c r="D607" s="3">
        <v>-1.6155440222285256E-2</v>
      </c>
      <c r="E607" s="3">
        <v>1.1380652890086796E-2</v>
      </c>
    </row>
    <row r="608" spans="1:5" x14ac:dyDescent="0.3">
      <c r="A608" vm="10722">
        <v>44700</v>
      </c>
      <c r="B608" vm="10732">
        <v>13.472</v>
      </c>
      <c r="C608" vm="10733">
        <v>12962051</v>
      </c>
      <c r="D608" s="3">
        <v>-2.6686450233503328E-3</v>
      </c>
      <c r="E608" s="3">
        <v>8.6852351003294144E-3</v>
      </c>
    </row>
    <row r="609" spans="1:5" x14ac:dyDescent="0.3">
      <c r="A609" vm="10738">
        <v>44701</v>
      </c>
      <c r="B609" vm="9263">
        <v>13.54</v>
      </c>
      <c r="C609" vm="10746">
        <v>18384165</v>
      </c>
      <c r="D609" s="3">
        <v>5.034809984157956E-3</v>
      </c>
      <c r="E609" s="3">
        <v>1.3776579814315609E-2</v>
      </c>
    </row>
    <row r="610" spans="1:5" x14ac:dyDescent="0.3">
      <c r="A610" vm="10751">
        <v>44704</v>
      </c>
      <c r="B610" vm="9313">
        <v>13.571999999999999</v>
      </c>
      <c r="C610" vm="10761">
        <v>12594588</v>
      </c>
      <c r="D610" s="3">
        <v>2.3605794378547657E-3</v>
      </c>
      <c r="E610" s="3">
        <v>1.6172506738544423E-2</v>
      </c>
    </row>
    <row r="611" spans="1:5" x14ac:dyDescent="0.3">
      <c r="A611" vm="10767">
        <v>44705</v>
      </c>
      <c r="B611" vm="10776">
        <v>13.135999999999999</v>
      </c>
      <c r="C611" vm="10777">
        <v>16671957</v>
      </c>
      <c r="D611" s="3">
        <v>-3.2652294211911292E-2</v>
      </c>
      <c r="E611" s="3">
        <v>-1.6471997604073123E-2</v>
      </c>
    </row>
    <row r="612" spans="1:5" x14ac:dyDescent="0.3">
      <c r="A612" vm="10782">
        <v>44706</v>
      </c>
      <c r="B612" vm="2271">
        <v>13.38</v>
      </c>
      <c r="C612" vm="10792">
        <v>12973796</v>
      </c>
      <c r="D612" s="3">
        <v>1.8404501990010001E-2</v>
      </c>
      <c r="E612" s="3">
        <v>1.7969451931716765E-3</v>
      </c>
    </row>
    <row r="613" spans="1:5" x14ac:dyDescent="0.3">
      <c r="A613" vm="10798">
        <v>44707</v>
      </c>
      <c r="B613" vm="10808">
        <v>13.71</v>
      </c>
      <c r="C613" vm="10809">
        <v>10918350</v>
      </c>
      <c r="D613" s="3">
        <v>2.4364438874140592E-2</v>
      </c>
      <c r="E613" s="3">
        <v>2.6504941599281295E-2</v>
      </c>
    </row>
    <row r="614" spans="1:5" x14ac:dyDescent="0.3">
      <c r="A614" vm="10814">
        <v>44708</v>
      </c>
      <c r="B614" vm="10825">
        <v>13.747999999999999</v>
      </c>
      <c r="C614" vm="10826">
        <v>9327762</v>
      </c>
      <c r="D614" s="3">
        <v>2.7678654133642239E-3</v>
      </c>
      <c r="E614" s="3">
        <v>2.9350104821802895E-2</v>
      </c>
    </row>
    <row r="615" spans="1:5" x14ac:dyDescent="0.3">
      <c r="A615" vm="10831">
        <v>44711</v>
      </c>
      <c r="B615" vm="9965">
        <v>14</v>
      </c>
      <c r="C615" vm="10842">
        <v>7221482</v>
      </c>
      <c r="D615" s="3">
        <v>1.8163970627671121E-2</v>
      </c>
      <c r="E615" s="3">
        <v>4.821802935010483E-2</v>
      </c>
    </row>
    <row r="616" spans="1:5" x14ac:dyDescent="0.3">
      <c r="A616" vm="10848">
        <v>44712</v>
      </c>
      <c r="B616" vm="10857">
        <v>13.933999999999999</v>
      </c>
      <c r="C616" vm="10858">
        <v>37176304</v>
      </c>
      <c r="D616" s="3">
        <v>-4.7254330073315193E-3</v>
      </c>
      <c r="E616" s="3">
        <v>4.3276430068882855E-2</v>
      </c>
    </row>
    <row r="617" spans="1:5" x14ac:dyDescent="0.3">
      <c r="A617" vm="10863">
        <v>44713</v>
      </c>
      <c r="B617" vm="10872">
        <v>14.176</v>
      </c>
      <c r="C617" vm="10873">
        <v>15541300</v>
      </c>
      <c r="D617" s="3">
        <v>1.7218497254798106E-2</v>
      </c>
      <c r="E617" s="3">
        <v>6.1395627433363305E-2</v>
      </c>
    </row>
    <row r="618" spans="1:5" x14ac:dyDescent="0.3">
      <c r="A618" vm="10878">
        <v>44714</v>
      </c>
      <c r="B618" vm="10888">
        <v>14.263999999999999</v>
      </c>
      <c r="C618" vm="10889">
        <v>6171646</v>
      </c>
      <c r="D618" s="3">
        <v>6.1884866981140041E-3</v>
      </c>
      <c r="E618" s="3">
        <v>6.7984426474992476E-2</v>
      </c>
    </row>
    <row r="619" spans="1:5" x14ac:dyDescent="0.3">
      <c r="A619" vm="10894">
        <v>44715</v>
      </c>
      <c r="B619" vm="10903">
        <v>13.792</v>
      </c>
      <c r="C619" vm="10904">
        <v>11428730</v>
      </c>
      <c r="D619" s="3">
        <v>-3.3650166639502009E-2</v>
      </c>
      <c r="E619" s="3">
        <v>3.2644504342617543E-2</v>
      </c>
    </row>
    <row r="620" spans="1:5" x14ac:dyDescent="0.3">
      <c r="A620" vm="10909">
        <v>44718</v>
      </c>
      <c r="B620" vm="10921">
        <v>14.058</v>
      </c>
      <c r="C620" vm="10922">
        <v>7563365</v>
      </c>
      <c r="D620" s="3">
        <v>1.910291483237635E-2</v>
      </c>
      <c r="E620" s="3">
        <v>5.2560646900269542E-2</v>
      </c>
    </row>
    <row r="621" spans="1:5" x14ac:dyDescent="0.3">
      <c r="A621" vm="10928">
        <v>44719</v>
      </c>
      <c r="B621" vm="6213">
        <v>13.888</v>
      </c>
      <c r="C621" vm="10939">
        <v>7108409</v>
      </c>
      <c r="D621" s="3">
        <v>-1.2166470835719274E-2</v>
      </c>
      <c r="E621" s="3">
        <v>3.9832285115303984E-2</v>
      </c>
    </row>
    <row r="622" spans="1:5" x14ac:dyDescent="0.3">
      <c r="A622" vm="10945">
        <v>44720</v>
      </c>
      <c r="B622" vm="9726">
        <v>14.007999999999999</v>
      </c>
      <c r="C622" vm="10955">
        <v>9634086</v>
      </c>
      <c r="D622" s="3">
        <v>8.6034370655563488E-3</v>
      </c>
      <c r="E622" s="3">
        <v>4.8817011081161966E-2</v>
      </c>
    </row>
    <row r="623" spans="1:5" x14ac:dyDescent="0.3">
      <c r="A623" vm="10961">
        <v>44721</v>
      </c>
      <c r="B623" vm="10970">
        <v>13.712</v>
      </c>
      <c r="C623" vm="10971">
        <v>10113779</v>
      </c>
      <c r="D623" s="3">
        <v>-2.1357233128126749E-2</v>
      </c>
      <c r="E623" s="3">
        <v>2.6654687032045512E-2</v>
      </c>
    </row>
    <row r="624" spans="1:5" x14ac:dyDescent="0.3">
      <c r="A624" vm="10976">
        <v>44722</v>
      </c>
      <c r="B624" vm="10986">
        <v>12.992000000000001</v>
      </c>
      <c r="C624" vm="10987">
        <v>15037945</v>
      </c>
      <c r="D624" s="3">
        <v>-5.3937578436101766E-2</v>
      </c>
      <c r="E624" s="3">
        <v>-2.7253668763102649E-2</v>
      </c>
    </row>
    <row r="625" spans="1:5" x14ac:dyDescent="0.3">
      <c r="A625" vm="10993">
        <v>44725</v>
      </c>
      <c r="B625" vm="11002">
        <v>12.481999999999999</v>
      </c>
      <c r="C625" vm="11003">
        <v>14372229</v>
      </c>
      <c r="D625" s="3">
        <v>-4.0046176907471066E-2</v>
      </c>
      <c r="E625" s="3">
        <v>-6.5438754117999445E-2</v>
      </c>
    </row>
    <row r="626" spans="1:5" x14ac:dyDescent="0.3">
      <c r="A626" vm="11010">
        <v>44726</v>
      </c>
      <c r="B626" vm="11022">
        <v>12.478</v>
      </c>
      <c r="C626" vm="11023">
        <v>10537828</v>
      </c>
      <c r="D626" s="3">
        <v>-3.2051282325655804E-4</v>
      </c>
      <c r="E626" s="3">
        <v>-6.573824498352801E-2</v>
      </c>
    </row>
    <row r="627" spans="1:5" x14ac:dyDescent="0.3">
      <c r="A627" vm="11028">
        <v>44727</v>
      </c>
      <c r="B627" vm="132">
        <v>12.83</v>
      </c>
      <c r="C627" vm="11039">
        <v>11359007</v>
      </c>
      <c r="D627" s="3">
        <v>2.781908493895055E-2</v>
      </c>
      <c r="E627" s="3">
        <v>-3.9383048817011067E-2</v>
      </c>
    </row>
    <row r="628" spans="1:5" x14ac:dyDescent="0.3">
      <c r="A628" vm="11044">
        <v>44728</v>
      </c>
      <c r="B628" vm="11055">
        <v>12.151999999999999</v>
      </c>
      <c r="C628" vm="11056">
        <v>14611301</v>
      </c>
      <c r="D628" s="3">
        <v>-5.4292413334073419E-2</v>
      </c>
      <c r="E628" s="3">
        <v>-9.0146750524109059E-2</v>
      </c>
    </row>
    <row r="629" spans="1:5" x14ac:dyDescent="0.3">
      <c r="A629" vm="11063">
        <v>44729</v>
      </c>
      <c r="B629" vm="11072">
        <v>12.236000000000001</v>
      </c>
      <c r="C629" vm="11073">
        <v>18533131</v>
      </c>
      <c r="D629" s="3">
        <v>6.8886609951853157E-3</v>
      </c>
      <c r="E629" s="3">
        <v>-8.3857442348008335E-2</v>
      </c>
    </row>
    <row r="630" spans="1:5" x14ac:dyDescent="0.3">
      <c r="A630" vm="11080">
        <v>44732</v>
      </c>
      <c r="B630" vm="11091">
        <v>12.388</v>
      </c>
      <c r="C630" vm="11092">
        <v>7581801</v>
      </c>
      <c r="D630" s="3">
        <v>1.2345835822299362E-2</v>
      </c>
      <c r="E630" s="3">
        <v>-7.2476789457921534E-2</v>
      </c>
    </row>
    <row r="631" spans="1:5" x14ac:dyDescent="0.3">
      <c r="A631" vm="11098">
        <v>44733</v>
      </c>
      <c r="B631" vm="11108">
        <v>12.698</v>
      </c>
      <c r="C631" vm="11109">
        <v>7844175</v>
      </c>
      <c r="D631" s="3">
        <v>2.4716238637301904E-2</v>
      </c>
      <c r="E631" s="3">
        <v>-4.926624737945489E-2</v>
      </c>
    </row>
    <row r="632" spans="1:5" x14ac:dyDescent="0.3">
      <c r="A632" vm="11115">
        <v>44734</v>
      </c>
      <c r="B632" vm="11125">
        <v>12.48</v>
      </c>
      <c r="C632" vm="11126">
        <v>11677589</v>
      </c>
      <c r="D632" s="3">
        <v>-1.7317137806976607E-2</v>
      </c>
      <c r="E632" s="3">
        <v>-6.5588499550763665E-2</v>
      </c>
    </row>
    <row r="633" spans="1:5" x14ac:dyDescent="0.3">
      <c r="A633" vm="11132">
        <v>44735</v>
      </c>
      <c r="B633" vm="11140">
        <v>12.214</v>
      </c>
      <c r="C633" vm="11141">
        <v>10255053</v>
      </c>
      <c r="D633" s="3">
        <v>-2.1544528140338633E-2</v>
      </c>
      <c r="E633" s="3">
        <v>-8.5504642108415657E-2</v>
      </c>
    </row>
    <row r="634" spans="1:5" x14ac:dyDescent="0.3">
      <c r="A634" vm="11146">
        <v>44736</v>
      </c>
      <c r="B634" vm="5044">
        <v>12.428000000000001</v>
      </c>
      <c r="C634" vm="11157">
        <v>12351902</v>
      </c>
      <c r="D634" s="3">
        <v>1.7369156729858042E-2</v>
      </c>
      <c r="E634" s="3">
        <v>-6.9481880802635454E-2</v>
      </c>
    </row>
    <row r="635" spans="1:5" x14ac:dyDescent="0.3">
      <c r="A635" vm="11162">
        <v>44739</v>
      </c>
      <c r="B635" vm="3237">
        <v>12.42</v>
      </c>
      <c r="C635" vm="11171">
        <v>9393955</v>
      </c>
      <c r="D635" s="3">
        <v>-6.4391502546834207E-4</v>
      </c>
      <c r="E635" s="3">
        <v>-7.0080862533692723E-2</v>
      </c>
    </row>
    <row r="636" spans="1:5" x14ac:dyDescent="0.3">
      <c r="A636" vm="11176">
        <v>44740</v>
      </c>
      <c r="B636" vm="11187">
        <v>12.54</v>
      </c>
      <c r="C636" vm="11188">
        <v>7639261</v>
      </c>
      <c r="D636" s="3">
        <v>9.6154586994419734E-3</v>
      </c>
      <c r="E636" s="3">
        <v>-6.1096136567834733E-2</v>
      </c>
    </row>
    <row r="637" spans="1:5" x14ac:dyDescent="0.3">
      <c r="A637" vm="11194">
        <v>44741</v>
      </c>
      <c r="B637" vm="11204">
        <v>12.19</v>
      </c>
      <c r="C637" vm="11205">
        <v>12427900</v>
      </c>
      <c r="D637" s="3">
        <v>-2.8307591711594495E-2</v>
      </c>
      <c r="E637" s="3">
        <v>-8.7301587301587324E-2</v>
      </c>
    </row>
    <row r="638" spans="1:5" x14ac:dyDescent="0.3">
      <c r="A638" vm="11210">
        <v>44742</v>
      </c>
      <c r="B638" vm="11218">
        <v>11.792</v>
      </c>
      <c r="C638" vm="11219">
        <v>14513329</v>
      </c>
      <c r="D638" s="3">
        <v>-3.3194608046199336E-2</v>
      </c>
      <c r="E638" s="3">
        <v>-0.11710092842168314</v>
      </c>
    </row>
    <row r="639" spans="1:5" x14ac:dyDescent="0.3">
      <c r="A639" vm="11224">
        <v>44743</v>
      </c>
      <c r="B639" vm="2696">
        <v>11.72</v>
      </c>
      <c r="C639" vm="11232">
        <v>10328930</v>
      </c>
      <c r="D639" s="3">
        <v>-6.1245512981141486E-3</v>
      </c>
      <c r="E639" s="3">
        <v>-0.12249176400119791</v>
      </c>
    </row>
    <row r="640" spans="1:5" x14ac:dyDescent="0.3">
      <c r="A640" vm="11237">
        <v>44746</v>
      </c>
      <c r="B640" vm="11248">
        <v>11.596</v>
      </c>
      <c r="C640" vm="11249">
        <v>6107231</v>
      </c>
      <c r="D640" s="3">
        <v>-1.0636573089457519E-2</v>
      </c>
      <c r="E640" s="3">
        <v>-0.1317759808325846</v>
      </c>
    </row>
    <row r="641" spans="1:5" x14ac:dyDescent="0.3">
      <c r="A641" vm="11254">
        <v>44747</v>
      </c>
      <c r="B641" vm="3116">
        <v>11.24</v>
      </c>
      <c r="C641" vm="11264">
        <v>11642021</v>
      </c>
      <c r="D641" s="3">
        <v>-3.1181366593864075E-2</v>
      </c>
      <c r="E641" s="3">
        <v>-0.15843066786463011</v>
      </c>
    </row>
    <row r="642" spans="1:5" x14ac:dyDescent="0.3">
      <c r="A642" vm="11270">
        <v>44748</v>
      </c>
      <c r="B642" vm="11280">
        <v>11.204000000000001</v>
      </c>
      <c r="C642" vm="11281">
        <v>9293802</v>
      </c>
      <c r="D642" s="3">
        <v>-3.2079870676828366E-3</v>
      </c>
      <c r="E642" s="3">
        <v>-0.16112608565438749</v>
      </c>
    </row>
    <row r="643" spans="1:5" x14ac:dyDescent="0.3">
      <c r="A643" vm="11288">
        <v>44749</v>
      </c>
      <c r="B643" vm="11299">
        <v>11.997999999999999</v>
      </c>
      <c r="C643" vm="11300">
        <v>14385809</v>
      </c>
      <c r="D643" s="3">
        <v>6.8469111833039109E-2</v>
      </c>
      <c r="E643" s="3">
        <v>-0.10167714884696021</v>
      </c>
    </row>
    <row r="644" spans="1:5" x14ac:dyDescent="0.3">
      <c r="A644" vm="11306">
        <v>44750</v>
      </c>
      <c r="B644" vm="248">
        <v>12.458</v>
      </c>
      <c r="C644" vm="11317">
        <v>13180717</v>
      </c>
      <c r="D644" s="3">
        <v>3.7623017601052577E-2</v>
      </c>
      <c r="E644" s="3">
        <v>-6.7235699311170988E-2</v>
      </c>
    </row>
    <row r="645" spans="1:5" x14ac:dyDescent="0.3">
      <c r="A645" vm="11323">
        <v>44753</v>
      </c>
      <c r="B645" vm="2469">
        <v>12.2</v>
      </c>
      <c r="C645" vm="11335">
        <v>8626651</v>
      </c>
      <c r="D645" s="3">
        <v>-2.0927035092742997E-2</v>
      </c>
      <c r="E645" s="3">
        <v>-8.6552860137765836E-2</v>
      </c>
    </row>
    <row r="646" spans="1:5" x14ac:dyDescent="0.3">
      <c r="A646" vm="11340">
        <v>44754</v>
      </c>
      <c r="B646" vm="11352">
        <v>12.298</v>
      </c>
      <c r="C646" vm="11353">
        <v>11261520</v>
      </c>
      <c r="D646" s="3">
        <v>8.0006957920670755E-3</v>
      </c>
      <c r="E646" s="3">
        <v>-7.9215333932315057E-2</v>
      </c>
    </row>
    <row r="647" spans="1:5" x14ac:dyDescent="0.3">
      <c r="A647" vm="11357">
        <v>44755</v>
      </c>
      <c r="B647" vm="3202">
        <v>12</v>
      </c>
      <c r="C647" vm="11368">
        <v>10239521</v>
      </c>
      <c r="D647" s="3">
        <v>-2.4529997743277618E-2</v>
      </c>
      <c r="E647" s="3">
        <v>-0.10152740341419586</v>
      </c>
    </row>
    <row r="648" spans="1:5" x14ac:dyDescent="0.3">
      <c r="A648" vm="11373">
        <v>44756</v>
      </c>
      <c r="B648" vm="11383">
        <v>11.692</v>
      </c>
      <c r="C648" vm="11384">
        <v>10415134</v>
      </c>
      <c r="D648" s="3">
        <v>-2.6001802539000751E-2</v>
      </c>
      <c r="E648" s="3">
        <v>-0.12458820005989815</v>
      </c>
    </row>
    <row r="649" spans="1:5" x14ac:dyDescent="0.3">
      <c r="A649" vm="11389">
        <v>44757</v>
      </c>
      <c r="B649" vm="11400">
        <v>11.956</v>
      </c>
      <c r="C649" vm="11401">
        <v>11583126</v>
      </c>
      <c r="D649" s="3">
        <v>2.2328397172691826E-2</v>
      </c>
      <c r="E649" s="3">
        <v>-0.10482180293501051</v>
      </c>
    </row>
    <row r="650" spans="1:5" x14ac:dyDescent="0.3">
      <c r="A650" vm="11406">
        <v>44760</v>
      </c>
      <c r="B650" vm="11418">
        <v>12.254</v>
      </c>
      <c r="C650" vm="11419">
        <v>9922342</v>
      </c>
      <c r="D650" s="3">
        <v>2.4619169881771315E-2</v>
      </c>
      <c r="E650" s="3">
        <v>-8.2509733453129702E-2</v>
      </c>
    </row>
    <row r="651" spans="1:5" x14ac:dyDescent="0.3">
      <c r="A651" vm="11425">
        <v>44761</v>
      </c>
      <c r="B651" vm="11436">
        <v>12.724</v>
      </c>
      <c r="C651" vm="11437">
        <v>12547341</v>
      </c>
      <c r="D651" s="3">
        <v>3.7637559583434919E-2</v>
      </c>
      <c r="E651" s="3">
        <v>-4.7319556753518996E-2</v>
      </c>
    </row>
    <row r="652" spans="1:5" x14ac:dyDescent="0.3">
      <c r="A652" vm="11442">
        <v>44762</v>
      </c>
      <c r="B652" vm="359">
        <v>12.641999999999999</v>
      </c>
      <c r="C652" vm="11450">
        <v>12205304</v>
      </c>
      <c r="D652" s="3">
        <v>-6.4653698367906996E-3</v>
      </c>
      <c r="E652" s="3">
        <v>-5.3459119496855376E-2</v>
      </c>
    </row>
    <row r="653" spans="1:5" x14ac:dyDescent="0.3">
      <c r="A653" vm="11456">
        <v>44763</v>
      </c>
      <c r="B653" vm="11467">
        <v>12.568</v>
      </c>
      <c r="C653" vm="11468">
        <v>12481446</v>
      </c>
      <c r="D653" s="3">
        <v>-5.8707030967869505E-3</v>
      </c>
      <c r="E653" s="3">
        <v>-5.8999700509134494E-2</v>
      </c>
    </row>
    <row r="654" spans="1:5" x14ac:dyDescent="0.3">
      <c r="A654" vm="11473">
        <v>44764</v>
      </c>
      <c r="B654" vm="11482">
        <v>12.648</v>
      </c>
      <c r="C654" vm="11483">
        <v>10359729</v>
      </c>
      <c r="D654" s="3">
        <v>6.3451989538507716E-3</v>
      </c>
      <c r="E654" s="3">
        <v>-5.3009883198562459E-2</v>
      </c>
    </row>
    <row r="655" spans="1:5" x14ac:dyDescent="0.3">
      <c r="A655" vm="11488">
        <v>44767</v>
      </c>
      <c r="B655" vm="11499">
        <v>12.852</v>
      </c>
      <c r="C655" vm="11500">
        <v>14579737</v>
      </c>
      <c r="D655" s="3">
        <v>1.600034134644112E-2</v>
      </c>
      <c r="E655" s="3">
        <v>-3.7735849056603744E-2</v>
      </c>
    </row>
    <row r="656" spans="1:5" x14ac:dyDescent="0.3">
      <c r="A656" vm="11505">
        <v>44768</v>
      </c>
      <c r="B656" vm="152">
        <v>12.75</v>
      </c>
      <c r="C656" vm="11515">
        <v>7574614</v>
      </c>
      <c r="D656" s="3">
        <v>-7.9681696491768449E-3</v>
      </c>
      <c r="E656" s="3">
        <v>-4.5372866127583102E-2</v>
      </c>
    </row>
    <row r="657" spans="1:5" x14ac:dyDescent="0.3">
      <c r="A657" vm="11520">
        <v>44769</v>
      </c>
      <c r="B657" vm="3668">
        <v>12.93</v>
      </c>
      <c r="C657" vm="11531">
        <v>10498094</v>
      </c>
      <c r="D657" s="3">
        <v>1.4018921179330996E-2</v>
      </c>
      <c r="E657" s="3">
        <v>-3.1895777178796061E-2</v>
      </c>
    </row>
    <row r="658" spans="1:5" x14ac:dyDescent="0.3">
      <c r="A658" vm="11536">
        <v>44770</v>
      </c>
      <c r="B658" vm="11544">
        <v>13.566000000000001</v>
      </c>
      <c r="C658" vm="11545">
        <v>17843373</v>
      </c>
      <c r="D658" s="3">
        <v>4.8016469740121685E-2</v>
      </c>
      <c r="E658" s="3">
        <v>1.5723270440251635E-2</v>
      </c>
    </row>
    <row r="659" spans="1:5" x14ac:dyDescent="0.3">
      <c r="A659" vm="11551">
        <v>44771</v>
      </c>
      <c r="B659" vm="10305">
        <v>13.922000000000001</v>
      </c>
      <c r="C659" vm="11560">
        <v>13107465</v>
      </c>
      <c r="D659" s="3">
        <v>2.5903660222587003E-2</v>
      </c>
      <c r="E659" s="3">
        <v>4.2377957472297147E-2</v>
      </c>
    </row>
    <row r="660" spans="1:5" x14ac:dyDescent="0.3">
      <c r="A660" vm="11566">
        <v>44774</v>
      </c>
      <c r="B660" vm="11578">
        <v>14.045999999999999</v>
      </c>
      <c r="C660" vm="11579">
        <v>11197564</v>
      </c>
      <c r="D660" s="3">
        <v>8.8673349903539544E-3</v>
      </c>
      <c r="E660" s="3">
        <v>5.1662174303683701E-2</v>
      </c>
    </row>
    <row r="661" spans="1:5" x14ac:dyDescent="0.3">
      <c r="A661" vm="11585">
        <v>44775</v>
      </c>
      <c r="B661" vm="11595">
        <v>14.282</v>
      </c>
      <c r="C661" vm="11596">
        <v>14546655</v>
      </c>
      <c r="D661" s="3">
        <v>1.6662345390089584E-2</v>
      </c>
      <c r="E661" s="3">
        <v>6.9332135369871234E-2</v>
      </c>
    </row>
    <row r="662" spans="1:5" x14ac:dyDescent="0.3">
      <c r="A662" vm="11602">
        <v>44776</v>
      </c>
      <c r="B662" vm="11612">
        <v>14.423999999999999</v>
      </c>
      <c r="C662" vm="11613">
        <v>15285395</v>
      </c>
      <c r="D662" s="3">
        <v>9.8934827740977914E-3</v>
      </c>
      <c r="E662" s="3">
        <v>7.9964061096136546E-2</v>
      </c>
    </row>
    <row r="663" spans="1:5" x14ac:dyDescent="0.3">
      <c r="A663" vm="11620">
        <v>44777</v>
      </c>
      <c r="B663" vm="11629">
        <v>14.324</v>
      </c>
      <c r="C663" vm="11630">
        <v>13562461</v>
      </c>
      <c r="D663" s="3">
        <v>-6.9570337648298727E-3</v>
      </c>
      <c r="E663" s="3">
        <v>7.2476789457921534E-2</v>
      </c>
    </row>
    <row r="664" spans="1:5" x14ac:dyDescent="0.3">
      <c r="A664" vm="11636">
        <v>44778</v>
      </c>
      <c r="B664" vm="11646">
        <v>14.332000000000001</v>
      </c>
      <c r="C664" vm="11647">
        <v>9001478</v>
      </c>
      <c r="D664" s="3">
        <v>5.5834730652114706E-4</v>
      </c>
      <c r="E664" s="3">
        <v>7.3075771188978803E-2</v>
      </c>
    </row>
    <row r="665" spans="1:5" x14ac:dyDescent="0.3">
      <c r="A665" vm="11654">
        <v>44781</v>
      </c>
      <c r="B665" vm="11664">
        <v>14.782</v>
      </c>
      <c r="C665" vm="11665">
        <v>14175564</v>
      </c>
      <c r="D665" s="3">
        <v>3.0915424919987573E-2</v>
      </c>
      <c r="E665" s="3">
        <v>0.10676849356094641</v>
      </c>
    </row>
    <row r="666" spans="1:5" x14ac:dyDescent="0.3">
      <c r="A666" vm="11671">
        <v>44782</v>
      </c>
      <c r="B666" vm="5773">
        <v>14.406000000000001</v>
      </c>
      <c r="C666" vm="11681">
        <v>11966080</v>
      </c>
      <c r="D666" s="3">
        <v>-2.5765437895523775E-2</v>
      </c>
      <c r="E666" s="3">
        <v>7.8616352201257914E-2</v>
      </c>
    </row>
    <row r="667" spans="1:5" x14ac:dyDescent="0.3">
      <c r="A667" vm="11687">
        <v>44783</v>
      </c>
      <c r="B667" vm="10053">
        <v>14.608000000000001</v>
      </c>
      <c r="C667" vm="11698">
        <v>9001158</v>
      </c>
      <c r="D667" s="3">
        <v>1.3924537385441513E-2</v>
      </c>
      <c r="E667" s="3">
        <v>9.3740640910452283E-2</v>
      </c>
    </row>
    <row r="668" spans="1:5" x14ac:dyDescent="0.3">
      <c r="A668" vm="11704">
        <v>44784</v>
      </c>
      <c r="B668" vm="11713">
        <v>14.686</v>
      </c>
      <c r="C668" vm="11714">
        <v>7311994</v>
      </c>
      <c r="D668" s="3">
        <v>5.3253351768061102E-3</v>
      </c>
      <c r="E668" s="3">
        <v>9.9580712788259959E-2</v>
      </c>
    </row>
    <row r="669" spans="1:5" x14ac:dyDescent="0.3">
      <c r="A669" vm="11720">
        <v>44785</v>
      </c>
      <c r="B669" vm="11731">
        <v>14.832000000000001</v>
      </c>
      <c r="C669" vm="11732">
        <v>13634166</v>
      </c>
      <c r="D669" s="3">
        <v>9.8923497940805617E-3</v>
      </c>
      <c r="E669" s="3">
        <v>0.11051212938005398</v>
      </c>
    </row>
    <row r="670" spans="1:5" x14ac:dyDescent="0.3">
      <c r="A670" vm="11738">
        <v>44789</v>
      </c>
      <c r="B670" vm="4335">
        <v>14.9</v>
      </c>
      <c r="C670" vm="11749">
        <v>10995275</v>
      </c>
      <c r="D670" s="3">
        <v>4.5742041279140545E-3</v>
      </c>
      <c r="E670" s="3">
        <v>0.11560347409404016</v>
      </c>
    </row>
    <row r="671" spans="1:5" x14ac:dyDescent="0.3">
      <c r="A671" vm="11755">
        <v>44790</v>
      </c>
      <c r="B671" vm="11282">
        <v>14.64</v>
      </c>
      <c r="C671" vm="11766">
        <v>10556642</v>
      </c>
      <c r="D671" s="3">
        <v>-1.7603704418247976E-2</v>
      </c>
      <c r="E671" s="3">
        <v>9.6136567834681094E-2</v>
      </c>
    </row>
    <row r="672" spans="1:5" x14ac:dyDescent="0.3">
      <c r="A672" vm="11772">
        <v>44791</v>
      </c>
      <c r="B672" vm="11782">
        <v>14.872</v>
      </c>
      <c r="C672" vm="11783">
        <v>7441245</v>
      </c>
      <c r="D672" s="3">
        <v>1.5722741885977345E-2</v>
      </c>
      <c r="E672" s="3">
        <v>0.11350703803533993</v>
      </c>
    </row>
    <row r="673" spans="1:5" x14ac:dyDescent="0.3">
      <c r="A673" vm="11789">
        <v>44792</v>
      </c>
      <c r="B673" vm="11800">
        <v>14.444000000000001</v>
      </c>
      <c r="C673" vm="11801">
        <v>10311180</v>
      </c>
      <c r="D673" s="3">
        <v>-2.9201147003931512E-2</v>
      </c>
      <c r="E673" s="3">
        <v>8.1461515423779648E-2</v>
      </c>
    </row>
    <row r="674" spans="1:5" x14ac:dyDescent="0.3">
      <c r="A674" vm="11806">
        <v>44795</v>
      </c>
      <c r="B674" vm="11816">
        <v>13.852</v>
      </c>
      <c r="C674" vm="11817">
        <v>11980241</v>
      </c>
      <c r="D674" s="3">
        <v>-4.1849476875035825E-2</v>
      </c>
      <c r="E674" s="3">
        <v>3.7136867325546608E-2</v>
      </c>
    </row>
    <row r="675" spans="1:5" x14ac:dyDescent="0.3">
      <c r="A675" vm="11823">
        <v>44796</v>
      </c>
      <c r="B675" vm="11832">
        <v>14.04</v>
      </c>
      <c r="C675" vm="11833">
        <v>12286103</v>
      </c>
      <c r="D675" s="3">
        <v>1.3480772057489543E-2</v>
      </c>
      <c r="E675" s="3">
        <v>5.1212938005390785E-2</v>
      </c>
    </row>
    <row r="676" spans="1:5" x14ac:dyDescent="0.3">
      <c r="A676" vm="11838">
        <v>44797</v>
      </c>
      <c r="B676" vm="11849">
        <v>14.19</v>
      </c>
      <c r="C676" vm="11850">
        <v>10843809</v>
      </c>
      <c r="D676" s="3">
        <v>1.0627092574286193E-2</v>
      </c>
      <c r="E676" s="3">
        <v>6.2443845462713359E-2</v>
      </c>
    </row>
    <row r="677" spans="1:5" x14ac:dyDescent="0.3">
      <c r="A677" vm="11855">
        <v>44798</v>
      </c>
      <c r="B677" vm="11866">
        <v>14.09</v>
      </c>
      <c r="C677" vm="11867">
        <v>10161956</v>
      </c>
      <c r="D677" s="3">
        <v>-7.0721652613623736E-3</v>
      </c>
      <c r="E677" s="3">
        <v>5.4956573824498353E-2</v>
      </c>
    </row>
    <row r="678" spans="1:5" x14ac:dyDescent="0.3">
      <c r="A678" vm="11872">
        <v>44799</v>
      </c>
      <c r="B678" vm="849">
        <v>13.74</v>
      </c>
      <c r="C678" vm="11883">
        <v>13733398</v>
      </c>
      <c r="D678" s="3">
        <v>-2.5154039116385554E-2</v>
      </c>
      <c r="E678" s="3">
        <v>2.8751123090745758E-2</v>
      </c>
    </row>
    <row r="679" spans="1:5" x14ac:dyDescent="0.3">
      <c r="A679" vm="11889">
        <v>44802</v>
      </c>
      <c r="B679" vm="11899">
        <v>13.756</v>
      </c>
      <c r="C679" vm="11900">
        <v>6505989</v>
      </c>
      <c r="D679" s="3">
        <v>1.163805775816436E-3</v>
      </c>
      <c r="E679" s="3">
        <v>2.9949086552860164E-2</v>
      </c>
    </row>
    <row r="680" spans="1:5" x14ac:dyDescent="0.3">
      <c r="A680" vm="11906">
        <v>44803</v>
      </c>
      <c r="B680" vm="11918">
        <v>13.62</v>
      </c>
      <c r="C680" vm="11919">
        <v>10307319</v>
      </c>
      <c r="D680" s="3">
        <v>-9.9357918486534993E-3</v>
      </c>
      <c r="E680" s="3">
        <v>1.9766397124887643E-2</v>
      </c>
    </row>
    <row r="681" spans="1:5" x14ac:dyDescent="0.3">
      <c r="A681" vm="11925">
        <v>44804</v>
      </c>
      <c r="B681" vm="11936">
        <v>13.353999999999999</v>
      </c>
      <c r="C681" vm="11937">
        <v>10781798</v>
      </c>
      <c r="D681" s="3">
        <v>-1.9723335285689217E-2</v>
      </c>
      <c r="E681" s="3">
        <v>-1.4974543276435071E-4</v>
      </c>
    </row>
    <row r="682" spans="1:5" x14ac:dyDescent="0.3">
      <c r="A682" vm="11943">
        <v>44805</v>
      </c>
      <c r="B682" vm="11952">
        <v>13.13</v>
      </c>
      <c r="C682" vm="11953">
        <v>13103884</v>
      </c>
      <c r="D682" s="3">
        <v>-1.6916277120972097E-2</v>
      </c>
      <c r="E682" s="3">
        <v>-1.6921233902365908E-2</v>
      </c>
    </row>
    <row r="683" spans="1:5" x14ac:dyDescent="0.3">
      <c r="A683" vm="11958">
        <v>44806</v>
      </c>
      <c r="B683" vm="11968">
        <v>13.474</v>
      </c>
      <c r="C683" vm="11969">
        <v>12036670</v>
      </c>
      <c r="D683" s="3">
        <v>2.5862214223763159E-2</v>
      </c>
      <c r="E683" s="3">
        <v>8.8349805330937645E-3</v>
      </c>
    </row>
    <row r="684" spans="1:5" x14ac:dyDescent="0.3">
      <c r="A684" vm="11974">
        <v>44809</v>
      </c>
      <c r="B684" vm="11986">
        <v>12.827999999999999</v>
      </c>
      <c r="C684" vm="11987">
        <v>15987748</v>
      </c>
      <c r="D684" s="3">
        <v>-4.9131620707559637E-2</v>
      </c>
      <c r="E684" s="3">
        <v>-3.9532794249775419E-2</v>
      </c>
    </row>
    <row r="685" spans="1:5" x14ac:dyDescent="0.3">
      <c r="A685" vm="11994">
        <v>44810</v>
      </c>
      <c r="B685" vm="1979">
        <v>13</v>
      </c>
      <c r="C685" vm="12003">
        <v>12766603</v>
      </c>
      <c r="D685" s="3">
        <v>1.3319075630628311E-2</v>
      </c>
      <c r="E685" s="3">
        <v>-2.6654687032045512E-2</v>
      </c>
    </row>
    <row r="686" spans="1:5" x14ac:dyDescent="0.3">
      <c r="A686" vm="12009">
        <v>44811</v>
      </c>
      <c r="B686" vm="8912">
        <v>13.138</v>
      </c>
      <c r="C686" vm="12018">
        <v>9752998</v>
      </c>
      <c r="D686" s="3">
        <v>1.0559437008744541E-2</v>
      </c>
      <c r="E686" s="3">
        <v>-1.6322252171308772E-2</v>
      </c>
    </row>
    <row r="687" spans="1:5" x14ac:dyDescent="0.3">
      <c r="A687" vm="12024">
        <v>44812</v>
      </c>
      <c r="B687" vm="12035">
        <v>13.128</v>
      </c>
      <c r="C687" vm="12036">
        <v>12143622</v>
      </c>
      <c r="D687" s="3">
        <v>-7.6144068249137955E-4</v>
      </c>
      <c r="E687" s="3">
        <v>-1.707097933513026E-2</v>
      </c>
    </row>
    <row r="688" spans="1:5" x14ac:dyDescent="0.3">
      <c r="A688" vm="12042">
        <v>44813</v>
      </c>
      <c r="B688" vm="12052">
        <v>13.292</v>
      </c>
      <c r="C688" vm="12053">
        <v>10817476</v>
      </c>
      <c r="D688" s="3">
        <v>1.2414996704558008E-2</v>
      </c>
      <c r="E688" s="3">
        <v>-4.7918538484576266E-3</v>
      </c>
    </row>
    <row r="689" spans="1:5" x14ac:dyDescent="0.3">
      <c r="A689" vm="12060">
        <v>44816</v>
      </c>
      <c r="B689" vm="12072">
        <v>13.738</v>
      </c>
      <c r="C689" vm="12073">
        <v>11457955</v>
      </c>
      <c r="D689" s="3">
        <v>3.3003365299342079E-2</v>
      </c>
      <c r="E689" s="3">
        <v>2.8601377657981406E-2</v>
      </c>
    </row>
    <row r="690" spans="1:5" x14ac:dyDescent="0.3">
      <c r="A690" vm="12080">
        <v>44817</v>
      </c>
      <c r="B690" vm="9089">
        <v>13.544</v>
      </c>
      <c r="C690" vm="12089">
        <v>10912849</v>
      </c>
      <c r="D690" s="3">
        <v>-1.4222070960855633E-2</v>
      </c>
      <c r="E690" s="3">
        <v>1.4076070679844311E-2</v>
      </c>
    </row>
    <row r="691" spans="1:5" x14ac:dyDescent="0.3">
      <c r="A691" vm="12095">
        <v>44818</v>
      </c>
      <c r="B691" vm="12104">
        <v>13.666</v>
      </c>
      <c r="C691" vm="12105">
        <v>11368252</v>
      </c>
      <c r="D691" s="3">
        <v>8.9673515277523368E-3</v>
      </c>
      <c r="E691" s="3">
        <v>2.3210542078466644E-2</v>
      </c>
    </row>
    <row r="692" spans="1:5" x14ac:dyDescent="0.3">
      <c r="A692" vm="12112">
        <v>44819</v>
      </c>
      <c r="B692" vm="12122">
        <v>13.683999999999999</v>
      </c>
      <c r="C692" vm="12123">
        <v>8404248</v>
      </c>
      <c r="D692" s="3">
        <v>1.3162707567717278E-3</v>
      </c>
      <c r="E692" s="3">
        <v>2.4558250973345269E-2</v>
      </c>
    </row>
    <row r="693" spans="1:5" x14ac:dyDescent="0.3">
      <c r="A693" vm="12128">
        <v>44820</v>
      </c>
      <c r="B693" vm="127">
        <v>13.4</v>
      </c>
      <c r="C693" vm="12138">
        <v>19048773</v>
      </c>
      <c r="D693" s="3">
        <v>-2.097256015849247E-2</v>
      </c>
      <c r="E693" s="3">
        <v>3.2943995208146513E-3</v>
      </c>
    </row>
    <row r="694" spans="1:5" x14ac:dyDescent="0.3">
      <c r="A694" vm="12145">
        <v>44823</v>
      </c>
      <c r="B694" vm="12156">
        <v>13.51</v>
      </c>
      <c r="C694" vm="12157">
        <v>6886234</v>
      </c>
      <c r="D694" s="3">
        <v>8.1754450152418598E-3</v>
      </c>
      <c r="E694" s="3">
        <v>1.1530398322851148E-2</v>
      </c>
    </row>
    <row r="695" spans="1:5" x14ac:dyDescent="0.3">
      <c r="A695" vm="12164">
        <v>44824</v>
      </c>
      <c r="B695" vm="12174">
        <v>13.22</v>
      </c>
      <c r="C695" vm="12175">
        <v>13546841</v>
      </c>
      <c r="D695" s="3">
        <v>-2.1699317548567194E-2</v>
      </c>
      <c r="E695" s="3">
        <v>-1.018268942797239E-2</v>
      </c>
    </row>
    <row r="696" spans="1:5" x14ac:dyDescent="0.3">
      <c r="A696" vm="12181">
        <v>44825</v>
      </c>
      <c r="B696" vm="12192">
        <v>13.33</v>
      </c>
      <c r="C696" vm="12193">
        <v>6910648</v>
      </c>
      <c r="D696" s="3">
        <v>8.2862997670769354E-3</v>
      </c>
      <c r="E696" s="3">
        <v>-1.9466906259358941E-3</v>
      </c>
    </row>
    <row r="697" spans="1:5" x14ac:dyDescent="0.3">
      <c r="A697" vm="12199">
        <v>44826</v>
      </c>
      <c r="B697" vm="12209">
        <v>13.007999999999999</v>
      </c>
      <c r="C697" vm="12210">
        <v>8544502</v>
      </c>
      <c r="D697" s="3">
        <v>-2.4452581385162583E-2</v>
      </c>
      <c r="E697" s="3">
        <v>-2.6055705300988375E-2</v>
      </c>
    </row>
    <row r="698" spans="1:5" x14ac:dyDescent="0.3">
      <c r="A698" vm="12216">
        <v>44827</v>
      </c>
      <c r="B698" vm="11002">
        <v>12.481999999999999</v>
      </c>
      <c r="C698" vm="12225">
        <v>13543361</v>
      </c>
      <c r="D698" s="3">
        <v>-4.1276946293603511E-2</v>
      </c>
      <c r="E698" s="3">
        <v>-6.5438754117999445E-2</v>
      </c>
    </row>
    <row r="699" spans="1:5" x14ac:dyDescent="0.3">
      <c r="A699" vm="12231">
        <v>44830</v>
      </c>
      <c r="B699" vm="3433">
        <v>12.72</v>
      </c>
      <c r="C699" vm="12240">
        <v>10150594</v>
      </c>
      <c r="D699" s="3">
        <v>1.8887951400124892E-2</v>
      </c>
      <c r="E699" s="3">
        <v>-4.7619047619047561E-2</v>
      </c>
    </row>
    <row r="700" spans="1:5" x14ac:dyDescent="0.3">
      <c r="A700" vm="12246">
        <v>44831</v>
      </c>
      <c r="B700" vm="12256">
        <v>12.834</v>
      </c>
      <c r="C700" vm="12257">
        <v>10252304</v>
      </c>
      <c r="D700" s="3">
        <v>8.922341416347351E-3</v>
      </c>
      <c r="E700" s="3">
        <v>-3.9083557951482495E-2</v>
      </c>
    </row>
    <row r="701" spans="1:5" x14ac:dyDescent="0.3">
      <c r="A701" vm="12264">
        <v>44832</v>
      </c>
      <c r="B701" vm="12275">
        <v>12.826000000000001</v>
      </c>
      <c r="C701" vm="12276">
        <v>11203237</v>
      </c>
      <c r="D701" s="3">
        <v>-6.2353860165233557E-4</v>
      </c>
      <c r="E701" s="3">
        <v>-3.9682539682539632E-2</v>
      </c>
    </row>
    <row r="702" spans="1:5" x14ac:dyDescent="0.3">
      <c r="A702" vm="12282">
        <v>44833</v>
      </c>
      <c r="B702" vm="11140">
        <v>12.214</v>
      </c>
      <c r="C702" vm="12291">
        <v>16977425</v>
      </c>
      <c r="D702" s="3">
        <v>-4.8891525925728166E-2</v>
      </c>
      <c r="E702" s="3">
        <v>-8.5504642108415657E-2</v>
      </c>
    </row>
    <row r="703" spans="1:5" x14ac:dyDescent="0.3">
      <c r="A703" vm="12298">
        <v>44834</v>
      </c>
      <c r="B703" vm="12308">
        <v>12.272</v>
      </c>
      <c r="C703" vm="12309">
        <v>10175703</v>
      </c>
      <c r="D703" s="3">
        <v>4.7374098239573083E-3</v>
      </c>
      <c r="E703" s="3">
        <v>-8.1162024558250945E-2</v>
      </c>
    </row>
    <row r="704" spans="1:5" x14ac:dyDescent="0.3">
      <c r="A704" vm="12316">
        <v>44837</v>
      </c>
      <c r="B704" vm="12327">
        <v>12.513999999999999</v>
      </c>
      <c r="C704" vm="12328">
        <v>9471228</v>
      </c>
      <c r="D704" s="3">
        <v>1.9527772951271363E-2</v>
      </c>
      <c r="E704" s="3">
        <v>-6.3042827193770634E-2</v>
      </c>
    </row>
    <row r="705" spans="1:5" x14ac:dyDescent="0.3">
      <c r="A705" vm="12334">
        <v>44838</v>
      </c>
      <c r="B705" vm="3668">
        <v>12.93</v>
      </c>
      <c r="C705" vm="12345">
        <v>11699644</v>
      </c>
      <c r="D705" s="3">
        <v>3.2702175207594324E-2</v>
      </c>
      <c r="E705" s="3">
        <v>-3.1895777178796061E-2</v>
      </c>
    </row>
    <row r="706" spans="1:5" x14ac:dyDescent="0.3">
      <c r="A706" vm="12351">
        <v>44839</v>
      </c>
      <c r="B706" vm="5006">
        <v>12.624000000000001</v>
      </c>
      <c r="C706" vm="12361">
        <v>12463118</v>
      </c>
      <c r="D706" s="3">
        <v>-2.3950428680247587E-2</v>
      </c>
      <c r="E706" s="3">
        <v>-5.4806828391734001E-2</v>
      </c>
    </row>
    <row r="707" spans="1:5" x14ac:dyDescent="0.3">
      <c r="A707" vm="12368">
        <v>44840</v>
      </c>
      <c r="B707" vm="12377">
        <v>12.534000000000001</v>
      </c>
      <c r="C707" vm="12378">
        <v>8128712</v>
      </c>
      <c r="D707" s="3">
        <v>-7.1548123010346841E-3</v>
      </c>
      <c r="E707" s="3">
        <v>-6.1545372866127525E-2</v>
      </c>
    </row>
    <row r="708" spans="1:5" x14ac:dyDescent="0.3">
      <c r="A708" vm="12384">
        <v>44841</v>
      </c>
      <c r="B708" vm="3486">
        <v>12.3</v>
      </c>
      <c r="C708" vm="12394">
        <v>9175837</v>
      </c>
      <c r="D708" s="3">
        <v>-1.8845689424111977E-2</v>
      </c>
      <c r="E708" s="3">
        <v>-7.9065588499550699E-2</v>
      </c>
    </row>
    <row r="709" spans="1:5" x14ac:dyDescent="0.3">
      <c r="A709" vm="12400">
        <v>44844</v>
      </c>
      <c r="B709" vm="12410">
        <v>12.183999999999999</v>
      </c>
      <c r="C709" vm="12411">
        <v>9045643</v>
      </c>
      <c r="D709" s="3">
        <v>-9.4756467855112072E-3</v>
      </c>
      <c r="E709" s="3">
        <v>-8.7750823599880248E-2</v>
      </c>
    </row>
    <row r="710" spans="1:5" x14ac:dyDescent="0.3">
      <c r="A710" vm="12417">
        <v>44845</v>
      </c>
      <c r="B710" vm="636">
        <v>12.32</v>
      </c>
      <c r="C710" vm="12427">
        <v>9623999</v>
      </c>
      <c r="D710" s="3">
        <v>1.1100342512513196E-2</v>
      </c>
      <c r="E710" s="3">
        <v>-7.7568134171907721E-2</v>
      </c>
    </row>
    <row r="711" spans="1:5" x14ac:dyDescent="0.3">
      <c r="A711" vm="12432">
        <v>44846</v>
      </c>
      <c r="B711" vm="12443">
        <v>12.194000000000001</v>
      </c>
      <c r="C711" vm="12444">
        <v>11106985</v>
      </c>
      <c r="D711" s="3">
        <v>-1.0279930619749272E-2</v>
      </c>
      <c r="E711" s="3">
        <v>-8.7002096436058635E-2</v>
      </c>
    </row>
    <row r="712" spans="1:5" x14ac:dyDescent="0.3">
      <c r="A712" vm="12449">
        <v>44847</v>
      </c>
      <c r="B712" vm="12460">
        <v>12.486000000000001</v>
      </c>
      <c r="C712" vm="12461">
        <v>10839528</v>
      </c>
      <c r="D712" s="3">
        <v>2.3663989153928089E-2</v>
      </c>
      <c r="E712" s="3">
        <v>-6.5139263252470742E-2</v>
      </c>
    </row>
    <row r="713" spans="1:5" x14ac:dyDescent="0.3">
      <c r="A713" vm="12467">
        <v>44848</v>
      </c>
      <c r="B713" vm="12476">
        <v>12.497999999999999</v>
      </c>
      <c r="C713" vm="12477">
        <v>9679671</v>
      </c>
      <c r="D713" s="3">
        <v>9.6061486733740528E-4</v>
      </c>
      <c r="E713" s="3">
        <v>-6.4240790655885033E-2</v>
      </c>
    </row>
    <row r="714" spans="1:5" x14ac:dyDescent="0.3">
      <c r="A714" vm="12483">
        <v>44851</v>
      </c>
      <c r="B714" vm="12495">
        <v>12.814</v>
      </c>
      <c r="C714" vm="12496">
        <v>8222013</v>
      </c>
      <c r="D714" s="3">
        <v>2.4969691709939901E-2</v>
      </c>
      <c r="E714" s="3">
        <v>-4.0581012279125472E-2</v>
      </c>
    </row>
    <row r="715" spans="1:5" x14ac:dyDescent="0.3">
      <c r="A715" vm="12502">
        <v>44852</v>
      </c>
      <c r="B715" vm="12513">
        <v>13.022</v>
      </c>
      <c r="C715" vm="12514">
        <v>12297217</v>
      </c>
      <c r="D715" s="3">
        <v>1.6101911597840472E-2</v>
      </c>
      <c r="E715" s="3">
        <v>-2.5007487271638186E-2</v>
      </c>
    </row>
    <row r="716" spans="1:5" x14ac:dyDescent="0.3">
      <c r="A716" vm="12520">
        <v>44853</v>
      </c>
      <c r="B716" vm="12529">
        <v>12.968</v>
      </c>
      <c r="C716" vm="12530">
        <v>6824383</v>
      </c>
      <c r="D716" s="3">
        <v>-4.1554503812954151E-3</v>
      </c>
      <c r="E716" s="3">
        <v>-2.9050613956274327E-2</v>
      </c>
    </row>
    <row r="717" spans="1:5" x14ac:dyDescent="0.3">
      <c r="A717" vm="12535">
        <v>44854</v>
      </c>
      <c r="B717" vm="12545">
        <v>13.173999999999999</v>
      </c>
      <c r="C717" vm="12546">
        <v>9210441</v>
      </c>
      <c r="D717" s="3">
        <v>1.5760405785126268E-2</v>
      </c>
      <c r="E717" s="3">
        <v>-1.3626834381551392E-2</v>
      </c>
    </row>
    <row r="718" spans="1:5" x14ac:dyDescent="0.3">
      <c r="A718" vm="12552">
        <v>44855</v>
      </c>
      <c r="B718" vm="12564">
        <v>13.074</v>
      </c>
      <c r="C718" vm="12565">
        <v>9054649</v>
      </c>
      <c r="D718" s="3">
        <v>-7.6196650279633984E-3</v>
      </c>
      <c r="E718" s="3">
        <v>-2.1114106019766401E-2</v>
      </c>
    </row>
    <row r="719" spans="1:5" x14ac:dyDescent="0.3">
      <c r="A719" vm="12570">
        <v>44858</v>
      </c>
      <c r="B719" vm="11968">
        <v>13.474</v>
      </c>
      <c r="C719" vm="12580">
        <v>13799416</v>
      </c>
      <c r="D719" s="3">
        <v>3.0136377347930322E-2</v>
      </c>
      <c r="E719" s="3">
        <v>8.8349805330937645E-3</v>
      </c>
    </row>
    <row r="720" spans="1:5" x14ac:dyDescent="0.3">
      <c r="A720" vm="12586">
        <v>44859</v>
      </c>
      <c r="B720" vm="12597">
        <v>13.53</v>
      </c>
      <c r="C720" vm="12598">
        <v>9098592</v>
      </c>
      <c r="D720" s="3">
        <v>4.1475396442285564E-3</v>
      </c>
      <c r="E720" s="3">
        <v>1.3027852650494122E-2</v>
      </c>
    </row>
    <row r="721" spans="1:5" x14ac:dyDescent="0.3">
      <c r="A721" vm="12603">
        <v>44860</v>
      </c>
      <c r="B721" vm="9245">
        <v>13.651999999999999</v>
      </c>
      <c r="C721" vm="12613">
        <v>7782097</v>
      </c>
      <c r="D721" s="3">
        <v>8.9765888617639508E-3</v>
      </c>
      <c r="E721" s="3">
        <v>2.2162324049116455E-2</v>
      </c>
    </row>
    <row r="722" spans="1:5" x14ac:dyDescent="0.3">
      <c r="A722" vm="12620">
        <v>44861</v>
      </c>
      <c r="B722" vm="12630">
        <v>13.634</v>
      </c>
      <c r="C722" vm="12631">
        <v>8560541</v>
      </c>
      <c r="D722" s="3">
        <v>-1.3193581038669746E-3</v>
      </c>
      <c r="E722" s="3">
        <v>2.0814615154237832E-2</v>
      </c>
    </row>
    <row r="723" spans="1:5" x14ac:dyDescent="0.3">
      <c r="A723" vm="12636">
        <v>44862</v>
      </c>
      <c r="B723" vm="12645">
        <v>13.564</v>
      </c>
      <c r="C723" vm="12646">
        <v>8075630</v>
      </c>
      <c r="D723" s="3">
        <v>-5.1474486772014032E-3</v>
      </c>
      <c r="E723" s="3">
        <v>1.5573525007487286E-2</v>
      </c>
    </row>
    <row r="724" spans="1:5" x14ac:dyDescent="0.3">
      <c r="A724" vm="12652">
        <v>44865</v>
      </c>
      <c r="B724" vm="869">
        <v>13.66</v>
      </c>
      <c r="C724" vm="12663">
        <v>7809232</v>
      </c>
      <c r="D724" s="3">
        <v>7.0526298792517568E-3</v>
      </c>
      <c r="E724" s="3">
        <v>2.2761305780173727E-2</v>
      </c>
    </row>
    <row r="725" spans="1:5" x14ac:dyDescent="0.3">
      <c r="A725" vm="12669">
        <v>44866</v>
      </c>
      <c r="B725" vm="10903">
        <v>13.792</v>
      </c>
      <c r="C725" vm="12679">
        <v>10722898</v>
      </c>
      <c r="D725" s="3">
        <v>9.6168597786931743E-3</v>
      </c>
      <c r="E725" s="3">
        <v>3.2644504342617543E-2</v>
      </c>
    </row>
    <row r="726" spans="1:5" x14ac:dyDescent="0.3">
      <c r="A726" vm="12684">
        <v>44867</v>
      </c>
      <c r="B726" vm="12694">
        <v>13.734</v>
      </c>
      <c r="C726" vm="12695">
        <v>15068075</v>
      </c>
      <c r="D726" s="3">
        <v>-4.214203722852603E-3</v>
      </c>
      <c r="E726" s="3">
        <v>2.8301886792452838E-2</v>
      </c>
    </row>
    <row r="727" spans="1:5" x14ac:dyDescent="0.3">
      <c r="A727" vm="12701">
        <v>44868</v>
      </c>
      <c r="B727" vm="12710">
        <v>13.286</v>
      </c>
      <c r="C727" vm="12711">
        <v>15660165</v>
      </c>
      <c r="D727" s="3">
        <v>-3.316366095543527E-2</v>
      </c>
      <c r="E727" s="3">
        <v>-5.2410901467505452E-3</v>
      </c>
    </row>
    <row r="728" spans="1:5" x14ac:dyDescent="0.3">
      <c r="A728" vm="12716">
        <v>44869</v>
      </c>
      <c r="B728" vm="12645">
        <v>13.564</v>
      </c>
      <c r="C728" vm="12726">
        <v>13582104</v>
      </c>
      <c r="D728" s="3">
        <v>2.0708375020342687E-2</v>
      </c>
      <c r="E728" s="3">
        <v>1.5573525007487286E-2</v>
      </c>
    </row>
    <row r="729" spans="1:5" x14ac:dyDescent="0.3">
      <c r="A729" vm="12733">
        <v>44872</v>
      </c>
      <c r="B729" vm="11057">
        <v>13.76</v>
      </c>
      <c r="C729" vm="12740">
        <v>6917921</v>
      </c>
      <c r="D729" s="3">
        <v>1.4346608241805338E-2</v>
      </c>
      <c r="E729" s="3">
        <v>3.0248577418388732E-2</v>
      </c>
    </row>
    <row r="730" spans="1:5" x14ac:dyDescent="0.3">
      <c r="A730" vm="12745">
        <v>44873</v>
      </c>
      <c r="B730" vm="10808">
        <v>13.71</v>
      </c>
      <c r="C730" vm="12755">
        <v>6347157</v>
      </c>
      <c r="D730" s="3">
        <v>-3.6403389309745309E-3</v>
      </c>
      <c r="E730" s="3">
        <v>2.6504941599281295E-2</v>
      </c>
    </row>
    <row r="731" spans="1:5" x14ac:dyDescent="0.3">
      <c r="A731" vm="12761">
        <v>44874</v>
      </c>
      <c r="B731" vm="12770">
        <v>13.706</v>
      </c>
      <c r="C731" vm="12771">
        <v>5584503</v>
      </c>
      <c r="D731" s="3">
        <v>-2.9180041059121396E-4</v>
      </c>
      <c r="E731" s="3">
        <v>2.6205450733752595E-2</v>
      </c>
    </row>
    <row r="732" spans="1:5" x14ac:dyDescent="0.3">
      <c r="A732" vm="12776">
        <v>44875</v>
      </c>
      <c r="B732" vm="12787">
        <v>14.157999999999999</v>
      </c>
      <c r="C732" vm="12788">
        <v>11647808</v>
      </c>
      <c r="D732" s="3">
        <v>3.244614218836548E-2</v>
      </c>
      <c r="E732" s="3">
        <v>6.0047918538484547E-2</v>
      </c>
    </row>
    <row r="733" spans="1:5" x14ac:dyDescent="0.3">
      <c r="A733" vm="12793">
        <v>44876</v>
      </c>
      <c r="B733" vm="12801">
        <v>14.228</v>
      </c>
      <c r="C733" vm="12802">
        <v>10016185</v>
      </c>
      <c r="D733" s="3">
        <v>4.9320187342113712E-3</v>
      </c>
      <c r="E733" s="3">
        <v>6.5289008685235086E-2</v>
      </c>
    </row>
    <row r="734" spans="1:5" x14ac:dyDescent="0.3">
      <c r="A734" vm="12807">
        <v>44879</v>
      </c>
      <c r="B734" vm="12818">
        <v>14.407999999999999</v>
      </c>
      <c r="C734" vm="12819">
        <v>8631613</v>
      </c>
      <c r="D734" s="3">
        <v>1.2571753787446188E-2</v>
      </c>
      <c r="E734" s="3">
        <v>7.8766097634022134E-2</v>
      </c>
    </row>
    <row r="735" spans="1:5" x14ac:dyDescent="0.3">
      <c r="A735" vm="12824">
        <v>44880</v>
      </c>
      <c r="B735" vm="12834">
        <v>14.516</v>
      </c>
      <c r="C735" vm="12835">
        <v>8795173</v>
      </c>
      <c r="D735" s="3">
        <v>7.467881477168938E-3</v>
      </c>
      <c r="E735" s="3">
        <v>8.6852351003294415E-2</v>
      </c>
    </row>
    <row r="736" spans="1:5" x14ac:dyDescent="0.3">
      <c r="A736" vm="12841">
        <v>44881</v>
      </c>
      <c r="B736" vm="4619">
        <v>14.25</v>
      </c>
      <c r="C736" vm="12849">
        <v>10218861</v>
      </c>
      <c r="D736" s="3">
        <v>-1.8494582636164415E-2</v>
      </c>
      <c r="E736" s="3">
        <v>6.6936208445642423E-2</v>
      </c>
    </row>
    <row r="737" spans="1:5" x14ac:dyDescent="0.3">
      <c r="A737" vm="12855">
        <v>44882</v>
      </c>
      <c r="B737" vm="12865">
        <v>14.108000000000001</v>
      </c>
      <c r="C737" vm="12866">
        <v>8112234</v>
      </c>
      <c r="D737" s="3">
        <v>-1.0014894340853949E-2</v>
      </c>
      <c r="E737" s="3">
        <v>5.6304282719377111E-2</v>
      </c>
    </row>
    <row r="738" spans="1:5" x14ac:dyDescent="0.3">
      <c r="A738" vm="12871">
        <v>44883</v>
      </c>
      <c r="B738" vm="12882">
        <v>14.41</v>
      </c>
      <c r="C738" vm="12883">
        <v>9935411</v>
      </c>
      <c r="D738" s="3">
        <v>2.1180397637625147E-2</v>
      </c>
      <c r="E738" s="3">
        <v>7.8915843066786479E-2</v>
      </c>
    </row>
    <row r="739" spans="1:5" x14ac:dyDescent="0.3">
      <c r="A739" vm="12889">
        <v>44886</v>
      </c>
      <c r="B739" vm="12899">
        <v>14.542</v>
      </c>
      <c r="C739" vm="12900">
        <v>6841134</v>
      </c>
      <c r="D739" s="3">
        <v>9.1186042164343381E-3</v>
      </c>
      <c r="E739" s="3">
        <v>8.8799041629230302E-2</v>
      </c>
    </row>
    <row r="740" spans="1:5" x14ac:dyDescent="0.3">
      <c r="A740" vm="12906">
        <v>44887</v>
      </c>
      <c r="B740" vm="12914">
        <v>14.682</v>
      </c>
      <c r="C740" vm="12915">
        <v>8719566</v>
      </c>
      <c r="D740" s="3">
        <v>9.5812394607245176E-3</v>
      </c>
      <c r="E740" s="3">
        <v>9.9281221922731394E-2</v>
      </c>
    </row>
    <row r="741" spans="1:5" x14ac:dyDescent="0.3">
      <c r="A741" vm="12920">
        <v>44888</v>
      </c>
      <c r="B741" vm="12932">
        <v>14.464</v>
      </c>
      <c r="C741" vm="12933">
        <v>6889669</v>
      </c>
      <c r="D741" s="3">
        <v>-1.4959450038768904E-2</v>
      </c>
      <c r="E741" s="3">
        <v>8.2958969751422626E-2</v>
      </c>
    </row>
    <row r="742" spans="1:5" x14ac:dyDescent="0.3">
      <c r="A742" vm="12938">
        <v>44889</v>
      </c>
      <c r="B742" vm="12948">
        <v>14.654</v>
      </c>
      <c r="C742" vm="12949">
        <v>4996884</v>
      </c>
      <c r="D742" s="3">
        <v>1.3050532087951323E-2</v>
      </c>
      <c r="E742" s="3">
        <v>9.7184785864031148E-2</v>
      </c>
    </row>
    <row r="743" spans="1:5" x14ac:dyDescent="0.3">
      <c r="A743" vm="12955">
        <v>44890</v>
      </c>
      <c r="B743" vm="6335">
        <v>14.65</v>
      </c>
      <c r="C743" vm="12964">
        <v>4629453</v>
      </c>
      <c r="D743" s="3">
        <v>-2.7300027469579489E-4</v>
      </c>
      <c r="E743" s="3">
        <v>9.6885294998502583E-2</v>
      </c>
    </row>
    <row r="744" spans="1:5" x14ac:dyDescent="0.3">
      <c r="A744" vm="12969">
        <v>44893</v>
      </c>
      <c r="B744" vm="12980">
        <v>14.554</v>
      </c>
      <c r="C744" vm="12981">
        <v>5572080</v>
      </c>
      <c r="D744" s="3">
        <v>-6.5744655381816544E-3</v>
      </c>
      <c r="E744" s="3">
        <v>8.969751422581615E-2</v>
      </c>
    </row>
    <row r="745" spans="1:5" x14ac:dyDescent="0.3">
      <c r="A745" vm="12987">
        <v>44894</v>
      </c>
      <c r="B745" vm="9468">
        <v>14.71</v>
      </c>
      <c r="C745" vm="12997">
        <v>8943265</v>
      </c>
      <c r="D745" s="3">
        <v>1.0661664688451577E-2</v>
      </c>
      <c r="E745" s="3">
        <v>0.10137765798143164</v>
      </c>
    </row>
    <row r="746" spans="1:5" x14ac:dyDescent="0.3">
      <c r="A746" vm="13002">
        <v>44895</v>
      </c>
      <c r="B746" vm="13013">
        <v>14.891999999999999</v>
      </c>
      <c r="C746" vm="13014">
        <v>15723912</v>
      </c>
      <c r="D746" s="3">
        <v>1.2296621397124147E-2</v>
      </c>
      <c r="E746" s="3">
        <v>0.11500449236298289</v>
      </c>
    </row>
    <row r="747" spans="1:5" x14ac:dyDescent="0.3">
      <c r="A747" vm="13019">
        <v>44896</v>
      </c>
      <c r="B747" vm="13027">
        <v>14.907999999999999</v>
      </c>
      <c r="C747" vm="13028">
        <v>14291795</v>
      </c>
      <c r="D747" s="3">
        <v>1.0738256065415915E-3</v>
      </c>
      <c r="E747" s="3">
        <v>0.11620245582509731</v>
      </c>
    </row>
    <row r="748" spans="1:5" x14ac:dyDescent="0.3">
      <c r="A748" vm="13034">
        <v>44897</v>
      </c>
      <c r="B748" vm="13044">
        <v>14.602</v>
      </c>
      <c r="C748" vm="13045">
        <v>10869461</v>
      </c>
      <c r="D748" s="3">
        <v>-2.0739475983117948E-2</v>
      </c>
      <c r="E748" s="3">
        <v>9.3291404612159359E-2</v>
      </c>
    </row>
    <row r="749" spans="1:5" x14ac:dyDescent="0.3">
      <c r="A749" vm="13050">
        <v>44900</v>
      </c>
      <c r="B749" vm="13060">
        <v>14.657999999999999</v>
      </c>
      <c r="C749" vm="13061">
        <v>7750958</v>
      </c>
      <c r="D749" s="3">
        <v>3.827755869764245E-3</v>
      </c>
      <c r="E749" s="3">
        <v>9.7484276729559713E-2</v>
      </c>
    </row>
    <row r="750" spans="1:5" x14ac:dyDescent="0.3">
      <c r="A750" vm="13066">
        <v>44901</v>
      </c>
      <c r="B750" vm="13075">
        <v>14.448</v>
      </c>
      <c r="C750" vm="13076">
        <v>7935913</v>
      </c>
      <c r="D750" s="3">
        <v>-1.4430264829028783E-2</v>
      </c>
      <c r="E750" s="3">
        <v>8.1761006289308213E-2</v>
      </c>
    </row>
    <row r="751" spans="1:5" x14ac:dyDescent="0.3">
      <c r="A751" vm="13082">
        <v>44902</v>
      </c>
      <c r="B751" vm="13091">
        <v>14.481999999999999</v>
      </c>
      <c r="C751" vm="13092">
        <v>8123715</v>
      </c>
      <c r="D751" s="3">
        <v>2.3505022919993188E-3</v>
      </c>
      <c r="E751" s="3">
        <v>8.4306678646301245E-2</v>
      </c>
    </row>
    <row r="752" spans="1:5" x14ac:dyDescent="0.3">
      <c r="A752" vm="13097">
        <v>44903</v>
      </c>
      <c r="B752" vm="13105">
        <v>14.082000000000001</v>
      </c>
      <c r="C752" vm="13106">
        <v>12257326</v>
      </c>
      <c r="D752" s="3">
        <v>-2.8009112869687439E-2</v>
      </c>
      <c r="E752" s="3">
        <v>5.4357592093441216E-2</v>
      </c>
    </row>
    <row r="753" spans="1:5" x14ac:dyDescent="0.3">
      <c r="A753" vm="13111">
        <v>44904</v>
      </c>
      <c r="B753" vm="13121">
        <v>13.724</v>
      </c>
      <c r="C753" vm="13122">
        <v>17653946</v>
      </c>
      <c r="D753" s="3">
        <v>-2.5751261100738183E-2</v>
      </c>
      <c r="E753" s="3">
        <v>2.7553159628631353E-2</v>
      </c>
    </row>
    <row r="754" spans="1:5" x14ac:dyDescent="0.3">
      <c r="A754" vm="13128">
        <v>44907</v>
      </c>
      <c r="B754" vm="13138">
        <v>13.784000000000001</v>
      </c>
      <c r="C754" vm="13139">
        <v>6973217</v>
      </c>
      <c r="D754" s="3">
        <v>4.3623742294253498E-3</v>
      </c>
      <c r="E754" s="3">
        <v>3.2045522611560406E-2</v>
      </c>
    </row>
    <row r="755" spans="1:5" x14ac:dyDescent="0.3">
      <c r="A755" vm="13144">
        <v>44908</v>
      </c>
      <c r="B755" vm="13154">
        <v>13.8</v>
      </c>
      <c r="C755" vm="13155">
        <v>11046928</v>
      </c>
      <c r="D755" s="3">
        <v>1.1600929375304458E-3</v>
      </c>
      <c r="E755" s="3">
        <v>3.3243486073674819E-2</v>
      </c>
    </row>
    <row r="756" spans="1:5" x14ac:dyDescent="0.3">
      <c r="A756" vm="13160">
        <v>44909</v>
      </c>
      <c r="B756" vm="13169">
        <v>13.891999999999999</v>
      </c>
      <c r="C756" vm="13170">
        <v>8090966</v>
      </c>
      <c r="D756" s="3">
        <v>6.6445427186685108E-3</v>
      </c>
      <c r="E756" s="3">
        <v>4.0131775980832556E-2</v>
      </c>
    </row>
    <row r="757" spans="1:5" x14ac:dyDescent="0.3">
      <c r="A757" vm="13177">
        <v>44910</v>
      </c>
      <c r="B757" vm="13187">
        <v>13.554</v>
      </c>
      <c r="C757" vm="13188">
        <v>14317406</v>
      </c>
      <c r="D757" s="3">
        <v>-2.4631428167906304E-2</v>
      </c>
      <c r="E757" s="3">
        <v>1.4824797843665798E-2</v>
      </c>
    </row>
    <row r="758" spans="1:5" x14ac:dyDescent="0.3">
      <c r="A758" vm="13193">
        <v>44911</v>
      </c>
      <c r="B758" vm="11936">
        <v>13.353999999999999</v>
      </c>
      <c r="C758" vm="13204">
        <v>18077490</v>
      </c>
      <c r="D758" s="3">
        <v>-1.4865741278244278E-2</v>
      </c>
      <c r="E758" s="3">
        <v>-1.4974543276435071E-4</v>
      </c>
    </row>
    <row r="759" spans="1:5" x14ac:dyDescent="0.3">
      <c r="A759" vm="13209">
        <v>44914</v>
      </c>
      <c r="B759" vm="11968">
        <v>13.474</v>
      </c>
      <c r="C759" vm="13219">
        <v>7028870</v>
      </c>
      <c r="D759" s="3">
        <v>8.9459371027911273E-3</v>
      </c>
      <c r="E759" s="3">
        <v>8.8349805330937645E-3</v>
      </c>
    </row>
    <row r="760" spans="1:5" x14ac:dyDescent="0.3">
      <c r="A760" vm="13226">
        <v>44915</v>
      </c>
      <c r="B760" vm="10652">
        <v>13.254</v>
      </c>
      <c r="C760" vm="13237">
        <v>8853439</v>
      </c>
      <c r="D760" s="3">
        <v>-1.6462508872433081E-2</v>
      </c>
      <c r="E760" s="3">
        <v>-7.637017070979359E-3</v>
      </c>
    </row>
    <row r="761" spans="1:5" x14ac:dyDescent="0.3">
      <c r="A761" vm="13242">
        <v>44916</v>
      </c>
      <c r="B761" vm="9263">
        <v>13.54</v>
      </c>
      <c r="C761" vm="13251">
        <v>7446576</v>
      </c>
      <c r="D761" s="3">
        <v>2.1348873818093885E-2</v>
      </c>
      <c r="E761" s="3">
        <v>1.3776579814315609E-2</v>
      </c>
    </row>
    <row r="762" spans="1:5" x14ac:dyDescent="0.3">
      <c r="A762" vm="13257">
        <v>44917</v>
      </c>
      <c r="B762" vm="12960">
        <v>13.124000000000001</v>
      </c>
      <c r="C762" vm="13266">
        <v>10143472</v>
      </c>
      <c r="D762" s="3">
        <v>-3.1205652385273685E-2</v>
      </c>
      <c r="E762" s="3">
        <v>-1.7370470200658829E-2</v>
      </c>
    </row>
    <row r="763" spans="1:5" x14ac:dyDescent="0.3">
      <c r="A763" vm="13271">
        <v>44918</v>
      </c>
      <c r="B763" vm="13279">
        <v>13.19</v>
      </c>
      <c r="C763" vm="13280">
        <v>5234734</v>
      </c>
      <c r="D763" s="3">
        <v>5.01635163036801E-3</v>
      </c>
      <c r="E763" s="3">
        <v>-1.2428870919436985E-2</v>
      </c>
    </row>
    <row r="764" spans="1:5" x14ac:dyDescent="0.3">
      <c r="A764" vm="13286">
        <v>44922</v>
      </c>
      <c r="B764" vm="13296">
        <v>13.157999999999999</v>
      </c>
      <c r="C764" vm="13297">
        <v>3239781</v>
      </c>
      <c r="D764" s="3">
        <v>-2.4290280654170409E-3</v>
      </c>
      <c r="E764" s="3">
        <v>-1.4824797843665798E-2</v>
      </c>
    </row>
    <row r="765" spans="1:5" x14ac:dyDescent="0.3">
      <c r="A765" vm="13304">
        <v>44923</v>
      </c>
      <c r="B765" vm="13316">
        <v>13.118</v>
      </c>
      <c r="C765" vm="13317">
        <v>6572127</v>
      </c>
      <c r="D765" s="3">
        <v>-3.0446057922623752E-3</v>
      </c>
      <c r="E765" s="3">
        <v>-1.7819706498951749E-2</v>
      </c>
    </row>
    <row r="766" spans="1:5" x14ac:dyDescent="0.3">
      <c r="A766" vm="13323">
        <v>44924</v>
      </c>
      <c r="B766" vm="8894">
        <v>13.378</v>
      </c>
      <c r="C766" vm="13330">
        <v>6912019</v>
      </c>
      <c r="D766" s="3">
        <v>1.9626233824672597E-2</v>
      </c>
      <c r="E766" s="3">
        <v>1.6471997604073257E-3</v>
      </c>
    </row>
    <row r="767" spans="1:5" x14ac:dyDescent="0.3">
      <c r="A767" vm="13335">
        <v>44925</v>
      </c>
      <c r="B767" vm="12895">
        <v>13.263999999999999</v>
      </c>
      <c r="C767" vm="13342">
        <v>5485642</v>
      </c>
      <c r="D767" s="3">
        <v>-8.5579683032771716E-3</v>
      </c>
      <c r="E767" s="3">
        <v>-6.8882899071578711E-3</v>
      </c>
    </row>
    <row r="768" spans="1:5" x14ac:dyDescent="0.3">
      <c r="A768" vm="13347">
        <v>44928</v>
      </c>
      <c r="B768" vm="13358">
        <v>13.648</v>
      </c>
      <c r="C768" vm="13359">
        <v>5995743</v>
      </c>
      <c r="D768" s="3">
        <v>2.8539392356384165E-2</v>
      </c>
      <c r="E768" s="3">
        <v>2.1862833183587886E-2</v>
      </c>
    </row>
    <row r="769" spans="1:5" x14ac:dyDescent="0.3">
      <c r="A769" vm="13364">
        <v>44929</v>
      </c>
      <c r="B769" vm="13375">
        <v>13.826000000000001</v>
      </c>
      <c r="C769" vm="13376">
        <v>10635484</v>
      </c>
      <c r="D769" s="3">
        <v>1.2957886773750095E-2</v>
      </c>
      <c r="E769" s="3">
        <v>3.5190176699610713E-2</v>
      </c>
    </row>
    <row r="770" spans="1:5" x14ac:dyDescent="0.3">
      <c r="A770" vm="13381">
        <v>44930</v>
      </c>
      <c r="B770" vm="13391">
        <v>14.192</v>
      </c>
      <c r="C770" vm="13392">
        <v>11205279</v>
      </c>
      <c r="D770" s="3">
        <v>2.6127548044150441E-2</v>
      </c>
      <c r="E770" s="3">
        <v>6.259359089547771E-2</v>
      </c>
    </row>
    <row r="771" spans="1:5" x14ac:dyDescent="0.3">
      <c r="A771" vm="13398">
        <v>44931</v>
      </c>
      <c r="B771" vm="10239">
        <v>14.34</v>
      </c>
      <c r="C771" vm="13407">
        <v>8709363</v>
      </c>
      <c r="D771" s="3">
        <v>1.0374409604250493E-2</v>
      </c>
      <c r="E771" s="3">
        <v>7.3674752920035932E-2</v>
      </c>
    </row>
    <row r="772" spans="1:5" x14ac:dyDescent="0.3">
      <c r="A772" vm="13411">
        <v>44932</v>
      </c>
      <c r="B772" vm="13422">
        <v>14.446</v>
      </c>
      <c r="C772" vm="13423">
        <v>10476856</v>
      </c>
      <c r="D772" s="3">
        <v>7.3647244571807937E-3</v>
      </c>
      <c r="E772" s="3">
        <v>8.1611260856543869E-2</v>
      </c>
    </row>
    <row r="773" spans="1:5" x14ac:dyDescent="0.3">
      <c r="A773" vm="13429">
        <v>44935</v>
      </c>
      <c r="B773" vm="12980">
        <v>14.554</v>
      </c>
      <c r="C773" vm="13436">
        <v>10394010</v>
      </c>
      <c r="D773" s="3">
        <v>7.4483102962395751E-3</v>
      </c>
      <c r="E773" s="3">
        <v>8.969751422581615E-2</v>
      </c>
    </row>
    <row r="774" spans="1:5" x14ac:dyDescent="0.3">
      <c r="A774" vm="13442">
        <v>44936</v>
      </c>
      <c r="B774" vm="13449">
        <v>14.666</v>
      </c>
      <c r="C774" vm="13450">
        <v>10380755</v>
      </c>
      <c r="D774" s="3">
        <v>7.6660197467131692E-3</v>
      </c>
      <c r="E774" s="3">
        <v>9.8083258460616995E-2</v>
      </c>
    </row>
    <row r="775" spans="1:5" x14ac:dyDescent="0.3">
      <c r="A775" vm="13455">
        <v>44937</v>
      </c>
      <c r="B775" vm="13465">
        <v>14.648</v>
      </c>
      <c r="C775" vm="13466">
        <v>8356208</v>
      </c>
      <c r="D775" s="3">
        <v>-1.2280822993982531E-3</v>
      </c>
      <c r="E775" s="3">
        <v>9.6735549565738238E-2</v>
      </c>
    </row>
    <row r="776" spans="1:5" x14ac:dyDescent="0.3">
      <c r="A776" vm="13472">
        <v>44938</v>
      </c>
      <c r="B776" vm="5649">
        <v>14.77</v>
      </c>
      <c r="C776" vm="13482">
        <v>12310217</v>
      </c>
      <c r="D776" s="3">
        <v>8.2942891710788211E-3</v>
      </c>
      <c r="E776" s="3">
        <v>0.10587002096436056</v>
      </c>
    </row>
    <row r="777" spans="1:5" x14ac:dyDescent="0.3">
      <c r="A777" vm="13487">
        <v>44939</v>
      </c>
      <c r="B777" vm="13496">
        <v>14.23</v>
      </c>
      <c r="C777" vm="13497">
        <v>19979779</v>
      </c>
      <c r="D777" s="3">
        <v>-3.724568444152733E-2</v>
      </c>
      <c r="E777" s="3">
        <v>6.5438754117999445E-2</v>
      </c>
    </row>
    <row r="778" spans="1:5" x14ac:dyDescent="0.3">
      <c r="A778" vm="13503">
        <v>44942</v>
      </c>
      <c r="B778" vm="13511">
        <v>14.316000000000001</v>
      </c>
      <c r="C778" vm="13512">
        <v>7749051</v>
      </c>
      <c r="D778" s="3">
        <v>6.0253808020184563E-3</v>
      </c>
      <c r="E778" s="3">
        <v>7.187780772686439E-2</v>
      </c>
    </row>
    <row r="779" spans="1:5" x14ac:dyDescent="0.3">
      <c r="A779" vm="13517">
        <v>44943</v>
      </c>
      <c r="B779" vm="13527">
        <v>14.362</v>
      </c>
      <c r="C779" vm="13528">
        <v>10429807</v>
      </c>
      <c r="D779" s="3">
        <v>3.2080367843464828E-3</v>
      </c>
      <c r="E779" s="3">
        <v>7.5321952680443269E-2</v>
      </c>
    </row>
    <row r="780" spans="1:5" x14ac:dyDescent="0.3">
      <c r="A780" vm="13533">
        <v>44944</v>
      </c>
      <c r="B780" vm="13543">
        <v>14.268000000000001</v>
      </c>
      <c r="C780" vm="13544">
        <v>8387240</v>
      </c>
      <c r="D780" s="3">
        <v>-6.5665621914806419E-3</v>
      </c>
      <c r="E780" s="3">
        <v>6.828391734052118E-2</v>
      </c>
    </row>
    <row r="781" spans="1:5" x14ac:dyDescent="0.3">
      <c r="A781" vm="13550">
        <v>44945</v>
      </c>
      <c r="B781" vm="13370">
        <v>13.91</v>
      </c>
      <c r="C781" vm="13560">
        <v>11640060</v>
      </c>
      <c r="D781" s="3">
        <v>-2.5411261561293596E-2</v>
      </c>
      <c r="E781" s="3">
        <v>4.1479484875711313E-2</v>
      </c>
    </row>
    <row r="782" spans="1:5" x14ac:dyDescent="0.3">
      <c r="A782" vm="13567">
        <v>44946</v>
      </c>
      <c r="B782" vm="13578">
        <v>14.023999999999999</v>
      </c>
      <c r="C782" vm="13579">
        <v>11167514</v>
      </c>
      <c r="D782" s="3">
        <v>8.1621416835818295E-3</v>
      </c>
      <c r="E782" s="3">
        <v>5.0014974543276372E-2</v>
      </c>
    </row>
    <row r="783" spans="1:5" x14ac:dyDescent="0.3">
      <c r="A783" vm="13585">
        <v>44949</v>
      </c>
      <c r="B783" vm="13596">
        <v>14.016</v>
      </c>
      <c r="C783" vm="13597">
        <v>7212139</v>
      </c>
      <c r="D783" s="3">
        <v>-5.7061342489773525E-4</v>
      </c>
      <c r="E783" s="3">
        <v>4.9415992812219235E-2</v>
      </c>
    </row>
    <row r="784" spans="1:5" x14ac:dyDescent="0.3">
      <c r="A784" vm="13603">
        <v>44950</v>
      </c>
      <c r="B784" vm="13613">
        <v>14.02</v>
      </c>
      <c r="C784" vm="13614">
        <v>7526207</v>
      </c>
      <c r="D784" s="3">
        <v>2.8534741240847285E-4</v>
      </c>
      <c r="E784" s="3">
        <v>4.9715483677747807E-2</v>
      </c>
    </row>
    <row r="785" spans="1:5" x14ac:dyDescent="0.3">
      <c r="A785" vm="13619">
        <v>44951</v>
      </c>
      <c r="B785" vm="13628">
        <v>13.916</v>
      </c>
      <c r="C785" vm="13629">
        <v>12105232</v>
      </c>
      <c r="D785" s="3">
        <v>-7.4456243167484049E-3</v>
      </c>
      <c r="E785" s="3">
        <v>4.192872117400423E-2</v>
      </c>
    </row>
    <row r="786" spans="1:5" x14ac:dyDescent="0.3">
      <c r="A786" vm="13635">
        <v>44952</v>
      </c>
      <c r="B786" vm="13643">
        <v>14.054</v>
      </c>
      <c r="C786" vm="13644">
        <v>8296420</v>
      </c>
      <c r="D786" s="3">
        <v>9.8677954803103839E-3</v>
      </c>
      <c r="E786" s="3">
        <v>5.226115603474097E-2</v>
      </c>
    </row>
    <row r="787" spans="1:5" x14ac:dyDescent="0.3">
      <c r="A787" vm="13649">
        <v>44953</v>
      </c>
      <c r="B787" vm="13660">
        <v>14.196</v>
      </c>
      <c r="C787" vm="13661">
        <v>9375416</v>
      </c>
      <c r="D787" s="3">
        <v>1.0053182014244114E-2</v>
      </c>
      <c r="E787" s="3">
        <v>6.2893081761006275E-2</v>
      </c>
    </row>
    <row r="788" spans="1:5" x14ac:dyDescent="0.3">
      <c r="A788" vm="13667">
        <v>44956</v>
      </c>
      <c r="B788" vm="13578">
        <v>14.023999999999999</v>
      </c>
      <c r="C788" vm="13676">
        <v>10925629</v>
      </c>
      <c r="D788" s="3">
        <v>-1.2190087165316756E-2</v>
      </c>
      <c r="E788" s="3">
        <v>5.0014974543276372E-2</v>
      </c>
    </row>
    <row r="789" spans="1:5" x14ac:dyDescent="0.3">
      <c r="A789" vm="13681">
        <v>44957</v>
      </c>
      <c r="B789" vm="9692">
        <v>14.375999999999999</v>
      </c>
      <c r="C789" vm="13689">
        <v>14827578</v>
      </c>
      <c r="D789" s="3">
        <v>2.4790001862324565E-2</v>
      </c>
      <c r="E789" s="3">
        <v>7.6370170709793322E-2</v>
      </c>
    </row>
    <row r="790" spans="1:5" x14ac:dyDescent="0.3">
      <c r="A790" vm="13696">
        <v>44958</v>
      </c>
      <c r="B790" vm="13705">
        <v>14.488</v>
      </c>
      <c r="C790" vm="13706">
        <v>13507907</v>
      </c>
      <c r="D790" s="3">
        <v>7.760571099854458E-3</v>
      </c>
      <c r="E790" s="3">
        <v>8.4755914944594168E-2</v>
      </c>
    </row>
    <row r="791" spans="1:5" x14ac:dyDescent="0.3">
      <c r="A791" vm="13712">
        <v>44959</v>
      </c>
      <c r="B791" vm="13722">
        <v>15.208</v>
      </c>
      <c r="C791" vm="13723">
        <v>21413544</v>
      </c>
      <c r="D791" s="3">
        <v>4.8500884605015726E-2</v>
      </c>
      <c r="E791" s="3">
        <v>0.13866427073974247</v>
      </c>
    </row>
    <row r="792" spans="1:5" x14ac:dyDescent="0.3">
      <c r="A792" vm="13728">
        <v>44960</v>
      </c>
      <c r="B792" vm="1133">
        <v>15.2</v>
      </c>
      <c r="C792" vm="13737">
        <v>16183901</v>
      </c>
      <c r="D792" s="3">
        <v>-5.2617733389737846E-4</v>
      </c>
      <c r="E792" s="3">
        <v>0.1380652890086852</v>
      </c>
    </row>
    <row r="793" spans="1:5" x14ac:dyDescent="0.3">
      <c r="A793" vm="13742">
        <v>44963</v>
      </c>
      <c r="B793" vm="10589">
        <v>15.08</v>
      </c>
      <c r="C793" vm="13752">
        <v>9224277</v>
      </c>
      <c r="D793" s="3">
        <v>-7.9260652724206029E-3</v>
      </c>
      <c r="E793" s="3">
        <v>0.12908056304282722</v>
      </c>
    </row>
    <row r="794" spans="1:5" x14ac:dyDescent="0.3">
      <c r="A794" vm="13758">
        <v>44964</v>
      </c>
      <c r="B794" vm="13769">
        <v>15.087999999999999</v>
      </c>
      <c r="C794" vm="13770">
        <v>8866682</v>
      </c>
      <c r="D794" s="3">
        <v>5.3036331129156485E-4</v>
      </c>
      <c r="E794" s="3">
        <v>0.12967954477388435</v>
      </c>
    </row>
    <row r="795" spans="1:5" x14ac:dyDescent="0.3">
      <c r="A795" vm="13774">
        <v>44965</v>
      </c>
      <c r="B795" vm="7120">
        <v>15.122</v>
      </c>
      <c r="C795" vm="13784">
        <v>9250490</v>
      </c>
      <c r="D795" s="3">
        <v>2.2509112449764245E-3</v>
      </c>
      <c r="E795" s="3">
        <v>0.13222521713087751</v>
      </c>
    </row>
    <row r="796" spans="1:5" x14ac:dyDescent="0.3">
      <c r="A796" vm="13789">
        <v>44966</v>
      </c>
      <c r="B796" vm="13797">
        <v>15.678000000000001</v>
      </c>
      <c r="C796" vm="13798">
        <v>14231457</v>
      </c>
      <c r="D796" s="3">
        <v>3.6107818630452378E-2</v>
      </c>
      <c r="E796" s="3">
        <v>0.17385444743935316</v>
      </c>
    </row>
    <row r="797" spans="1:5" x14ac:dyDescent="0.3">
      <c r="A797" vm="13803">
        <v>44967</v>
      </c>
      <c r="B797" vm="13813">
        <v>15.412000000000001</v>
      </c>
      <c r="C797" vm="13814">
        <v>11119452</v>
      </c>
      <c r="D797" s="3">
        <v>-1.7112029002619274E-2</v>
      </c>
      <c r="E797" s="3">
        <v>0.15393830488170118</v>
      </c>
    </row>
    <row r="798" spans="1:5" x14ac:dyDescent="0.3">
      <c r="A798" vm="13820">
        <v>44970</v>
      </c>
      <c r="B798" vm="13831">
        <v>15.507999999999999</v>
      </c>
      <c r="C798" vm="13832">
        <v>7457570</v>
      </c>
      <c r="D798" s="3">
        <v>6.2095930447715331E-3</v>
      </c>
      <c r="E798" s="3">
        <v>0.16112608565438749</v>
      </c>
    </row>
    <row r="799" spans="1:5" x14ac:dyDescent="0.3">
      <c r="A799" vm="13837">
        <v>44971</v>
      </c>
      <c r="B799" vm="13848">
        <v>15.576000000000001</v>
      </c>
      <c r="C799" vm="13849">
        <v>10154145</v>
      </c>
      <c r="D799" s="3">
        <v>4.3752482612159282E-3</v>
      </c>
      <c r="E799" s="3">
        <v>0.1662174303683738</v>
      </c>
    </row>
    <row r="800" spans="1:5" x14ac:dyDescent="0.3">
      <c r="A800" vm="13855">
        <v>44972</v>
      </c>
      <c r="B800" vm="13866">
        <v>15.87</v>
      </c>
      <c r="C800" vm="13867">
        <v>11385709</v>
      </c>
      <c r="D800" s="3">
        <v>1.8699266468419035E-2</v>
      </c>
      <c r="E800" s="3">
        <v>0.18823000898472592</v>
      </c>
    </row>
    <row r="801" spans="1:5" x14ac:dyDescent="0.3">
      <c r="A801" vm="13872">
        <v>44973</v>
      </c>
      <c r="B801" vm="13881">
        <v>15.904</v>
      </c>
      <c r="C801" vm="13882">
        <v>12236184</v>
      </c>
      <c r="D801" s="3">
        <v>2.1401153759006549E-3</v>
      </c>
      <c r="E801" s="3">
        <v>0.19077568134171907</v>
      </c>
    </row>
    <row r="802" spans="1:5" x14ac:dyDescent="0.3">
      <c r="A802" vm="13887">
        <v>44974</v>
      </c>
      <c r="B802" vm="4546">
        <v>15.95</v>
      </c>
      <c r="C802" vm="13896">
        <v>14123351</v>
      </c>
      <c r="D802" s="3">
        <v>2.8881793166353961E-3</v>
      </c>
      <c r="E802" s="3">
        <v>0.19421982629529796</v>
      </c>
    </row>
    <row r="803" spans="1:5" x14ac:dyDescent="0.3">
      <c r="A803" vm="13901">
        <v>44977</v>
      </c>
      <c r="B803" vm="8022">
        <v>16.138000000000002</v>
      </c>
      <c r="C803" vm="13912">
        <v>10697835</v>
      </c>
      <c r="D803" s="3">
        <v>1.1717910195461463E-2</v>
      </c>
      <c r="E803" s="3">
        <v>0.20829589697514239</v>
      </c>
    </row>
    <row r="804" spans="1:5" x14ac:dyDescent="0.3">
      <c r="A804" vm="13917">
        <v>44978</v>
      </c>
      <c r="B804" vm="13926">
        <v>15.868</v>
      </c>
      <c r="C804" vm="13927">
        <v>11435162</v>
      </c>
      <c r="D804" s="3">
        <v>-1.6872236774231181E-2</v>
      </c>
      <c r="E804" s="3">
        <v>0.1880802635519617</v>
      </c>
    </row>
    <row r="805" spans="1:5" x14ac:dyDescent="0.3">
      <c r="A805" vm="13932">
        <v>44979</v>
      </c>
      <c r="B805" vm="13941">
        <v>16.218</v>
      </c>
      <c r="C805" vm="13942">
        <v>24367740</v>
      </c>
      <c r="D805" s="3">
        <v>2.1817233870281876E-2</v>
      </c>
      <c r="E805" s="3">
        <v>0.2142857142857143</v>
      </c>
    </row>
    <row r="806" spans="1:5" x14ac:dyDescent="0.3">
      <c r="A806" vm="13948">
        <v>44980</v>
      </c>
      <c r="B806" vm="13959">
        <v>16.803999999999998</v>
      </c>
      <c r="C806" vm="13960">
        <v>36181727</v>
      </c>
      <c r="D806" s="3">
        <v>3.5495216784769884E-2</v>
      </c>
      <c r="E806" s="3">
        <v>0.25816112608565428</v>
      </c>
    </row>
    <row r="807" spans="1:5" x14ac:dyDescent="0.3">
      <c r="A807" vm="13965">
        <v>44981</v>
      </c>
      <c r="B807" vm="12901">
        <v>16.45</v>
      </c>
      <c r="C807" vm="13975">
        <v>19389710</v>
      </c>
      <c r="D807" s="3">
        <v>-2.1291476095754686E-2</v>
      </c>
      <c r="E807" s="3">
        <v>0.23165618448637312</v>
      </c>
    </row>
    <row r="808" spans="1:5" x14ac:dyDescent="0.3">
      <c r="A808" vm="13981">
        <v>44984</v>
      </c>
      <c r="B808" vm="13991">
        <v>16.632000000000001</v>
      </c>
      <c r="C808" vm="13992">
        <v>12036930</v>
      </c>
      <c r="D808" s="3">
        <v>1.1003073344330939E-2</v>
      </c>
      <c r="E808" s="3">
        <v>0.24528301886792464</v>
      </c>
    </row>
    <row r="809" spans="1:5" x14ac:dyDescent="0.3">
      <c r="A809" vm="13998">
        <v>44985</v>
      </c>
      <c r="B809" vm="6899">
        <v>16.553999999999998</v>
      </c>
      <c r="C809" vm="14009">
        <v>14088988</v>
      </c>
      <c r="D809" s="3">
        <v>-4.7007860925079321E-3</v>
      </c>
      <c r="E809" s="3">
        <v>0.2394429469901167</v>
      </c>
    </row>
    <row r="810" spans="1:5" x14ac:dyDescent="0.3">
      <c r="A810" vm="14014">
        <v>44986</v>
      </c>
      <c r="B810" vm="14024">
        <v>17.056000000000001</v>
      </c>
      <c r="C810" vm="14025">
        <v>19398003</v>
      </c>
      <c r="D810" s="3">
        <v>2.9874283520230045E-2</v>
      </c>
      <c r="E810" s="3">
        <v>0.27702905061395633</v>
      </c>
    </row>
    <row r="811" spans="1:5" x14ac:dyDescent="0.3">
      <c r="A811" vm="14031">
        <v>44987</v>
      </c>
      <c r="B811" vm="14042">
        <v>17.172000000000001</v>
      </c>
      <c r="C811" vm="14043">
        <v>11420680</v>
      </c>
      <c r="D811" s="3">
        <v>6.7781023788801289E-3</v>
      </c>
      <c r="E811" s="3">
        <v>0.28571428571428575</v>
      </c>
    </row>
    <row r="812" spans="1:5" x14ac:dyDescent="0.3">
      <c r="A812" vm="14049">
        <v>44988</v>
      </c>
      <c r="B812" vm="14060">
        <v>17.667999999999999</v>
      </c>
      <c r="C812" vm="14061">
        <v>15723357</v>
      </c>
      <c r="D812" s="3">
        <v>2.8474943371965825E-2</v>
      </c>
      <c r="E812" s="3">
        <v>0.32285115303983225</v>
      </c>
    </row>
    <row r="813" spans="1:5" x14ac:dyDescent="0.3">
      <c r="A813" vm="14065">
        <v>44991</v>
      </c>
      <c r="B813" vm="14076">
        <v>17.576000000000001</v>
      </c>
      <c r="C813" vm="14077">
        <v>9883487</v>
      </c>
      <c r="D813" s="3">
        <v>-5.2207586519709076E-3</v>
      </c>
      <c r="E813" s="3">
        <v>0.31596286313267452</v>
      </c>
    </row>
    <row r="814" spans="1:5" x14ac:dyDescent="0.3">
      <c r="A814" vm="14083">
        <v>44992</v>
      </c>
      <c r="B814" vm="13815">
        <v>17.53</v>
      </c>
      <c r="C814" vm="14092">
        <v>6385858</v>
      </c>
      <c r="D814" s="3">
        <v>-2.6206361491659287E-3</v>
      </c>
      <c r="E814" s="3">
        <v>0.31251871817909566</v>
      </c>
    </row>
    <row r="815" spans="1:5" x14ac:dyDescent="0.3">
      <c r="A815" vm="14097">
        <v>44993</v>
      </c>
      <c r="B815" vm="7003">
        <v>17.489999999999998</v>
      </c>
      <c r="C815" vm="14108">
        <v>9111642</v>
      </c>
      <c r="D815" s="3">
        <v>-2.2844099026325931E-3</v>
      </c>
      <c r="E815" s="3">
        <v>0.30952380952380942</v>
      </c>
    </row>
    <row r="816" spans="1:5" x14ac:dyDescent="0.3">
      <c r="A816" vm="14113">
        <v>44994</v>
      </c>
      <c r="B816" vm="14124">
        <v>17.202000000000002</v>
      </c>
      <c r="C816" vm="14125">
        <v>11084623</v>
      </c>
      <c r="D816" s="3">
        <v>-1.6603632901222781E-2</v>
      </c>
      <c r="E816" s="3">
        <v>0.28796046720575036</v>
      </c>
    </row>
    <row r="817" spans="1:5" x14ac:dyDescent="0.3">
      <c r="A817" vm="14130">
        <v>44995</v>
      </c>
      <c r="B817" vm="14139">
        <v>16.888000000000002</v>
      </c>
      <c r="C817" vm="14140">
        <v>15021327</v>
      </c>
      <c r="D817" s="3">
        <v>-1.8422345583268274E-2</v>
      </c>
      <c r="E817" s="3">
        <v>0.26445043426175513</v>
      </c>
    </row>
    <row r="818" spans="1:5" x14ac:dyDescent="0.3">
      <c r="A818" vm="14146">
        <v>44998</v>
      </c>
      <c r="B818" vm="14155">
        <v>16.204000000000001</v>
      </c>
      <c r="C818" vm="14156">
        <v>15039282</v>
      </c>
      <c r="D818" s="3">
        <v>-4.1345185205575424E-2</v>
      </c>
      <c r="E818" s="3">
        <v>0.21323749625636423</v>
      </c>
    </row>
    <row r="819" spans="1:5" x14ac:dyDescent="0.3">
      <c r="A819" vm="14161">
        <v>44999</v>
      </c>
      <c r="B819" vm="14171">
        <v>16.393999999999998</v>
      </c>
      <c r="C819" vm="14172">
        <v>11328851</v>
      </c>
      <c r="D819" s="3">
        <v>1.165728889039455E-2</v>
      </c>
      <c r="E819" s="3">
        <v>0.22746331236897263</v>
      </c>
    </row>
    <row r="820" spans="1:5" x14ac:dyDescent="0.3">
      <c r="A820" vm="14178">
        <v>45000</v>
      </c>
      <c r="B820" vm="14188">
        <v>15.794</v>
      </c>
      <c r="C820" vm="14189">
        <v>17797747</v>
      </c>
      <c r="D820" s="3">
        <v>-3.7285293155449588E-2</v>
      </c>
      <c r="E820" s="3">
        <v>0.18253968253968259</v>
      </c>
    </row>
    <row r="821" spans="1:5" x14ac:dyDescent="0.3">
      <c r="A821" vm="14195">
        <v>45001</v>
      </c>
      <c r="B821" vm="14204">
        <v>15.916</v>
      </c>
      <c r="C821" vm="14205">
        <v>12900149</v>
      </c>
      <c r="D821" s="3">
        <v>7.6947714892930084E-3</v>
      </c>
      <c r="E821" s="3">
        <v>0.19167415393830492</v>
      </c>
    </row>
    <row r="822" spans="1:5" x14ac:dyDescent="0.3">
      <c r="A822" vm="14210">
        <v>45002</v>
      </c>
      <c r="B822" vm="14218">
        <v>15.715999999999999</v>
      </c>
      <c r="C822" vm="14219">
        <v>23908153</v>
      </c>
      <c r="D822" s="3">
        <v>-1.2645590868468922E-2</v>
      </c>
      <c r="E822" s="3">
        <v>0.17669961066187478</v>
      </c>
    </row>
    <row r="823" spans="1:5" x14ac:dyDescent="0.3">
      <c r="A823" vm="14224">
        <v>45005</v>
      </c>
      <c r="B823" vm="14233">
        <v>15.846</v>
      </c>
      <c r="C823" vm="14234">
        <v>11999902</v>
      </c>
      <c r="D823" s="3">
        <v>8.2378008468369443E-3</v>
      </c>
      <c r="E823" s="3">
        <v>0.18643306379155439</v>
      </c>
    </row>
    <row r="824" spans="1:5" x14ac:dyDescent="0.3">
      <c r="A824" vm="14240">
        <v>45006</v>
      </c>
      <c r="B824" vm="14249">
        <v>16.186</v>
      </c>
      <c r="C824" vm="14250">
        <v>9709910</v>
      </c>
      <c r="D824" s="3">
        <v>2.1229568530459892E-2</v>
      </c>
      <c r="E824" s="3">
        <v>0.21188978736148548</v>
      </c>
    </row>
    <row r="825" spans="1:5" x14ac:dyDescent="0.3">
      <c r="A825" vm="14255">
        <v>45007</v>
      </c>
      <c r="B825" vm="14264">
        <v>16.196000000000002</v>
      </c>
      <c r="C825" vm="14265">
        <v>5353501</v>
      </c>
      <c r="D825" s="3">
        <v>6.1762709640469406E-4</v>
      </c>
      <c r="E825" s="3">
        <v>0.2126385145253071</v>
      </c>
    </row>
    <row r="826" spans="1:5" x14ac:dyDescent="0.3">
      <c r="A826" vm="14271">
        <v>45008</v>
      </c>
      <c r="B826" vm="5792">
        <v>16.18</v>
      </c>
      <c r="C826" vm="14280">
        <v>7236962</v>
      </c>
      <c r="D826" s="3">
        <v>-9.8838653956915754E-4</v>
      </c>
      <c r="E826" s="3">
        <v>0.21144055106319257</v>
      </c>
    </row>
    <row r="827" spans="1:5" x14ac:dyDescent="0.3">
      <c r="A827" vm="14285">
        <v>45009</v>
      </c>
      <c r="B827" vm="14293">
        <v>15.901999999999999</v>
      </c>
      <c r="C827" vm="14294">
        <v>10262336</v>
      </c>
      <c r="D827" s="3">
        <v>-1.7331024151053882E-2</v>
      </c>
      <c r="E827" s="3">
        <v>0.19062593590895474</v>
      </c>
    </row>
    <row r="828" spans="1:5" x14ac:dyDescent="0.3">
      <c r="A828" vm="14299">
        <v>45012</v>
      </c>
      <c r="B828" vm="12982">
        <v>16.23</v>
      </c>
      <c r="C828" vm="14307">
        <v>5646418</v>
      </c>
      <c r="D828" s="3">
        <v>2.0416494047208175E-2</v>
      </c>
      <c r="E828" s="3">
        <v>0.21518418688230012</v>
      </c>
    </row>
    <row r="829" spans="1:5" x14ac:dyDescent="0.3">
      <c r="A829" vm="14313">
        <v>45013</v>
      </c>
      <c r="B829" vm="14320">
        <v>16.251999999999999</v>
      </c>
      <c r="C829" vm="14321">
        <v>5909643</v>
      </c>
      <c r="D829" s="3">
        <v>1.3545965989803679E-3</v>
      </c>
      <c r="E829" s="3">
        <v>0.21683138664270732</v>
      </c>
    </row>
    <row r="830" spans="1:5" x14ac:dyDescent="0.3">
      <c r="A830" vm="14326">
        <v>45014</v>
      </c>
      <c r="B830" vm="10004">
        <v>16.41</v>
      </c>
      <c r="C830" vm="14335">
        <v>8448399</v>
      </c>
      <c r="D830" s="3">
        <v>9.6749269765191905E-3</v>
      </c>
      <c r="E830" s="3">
        <v>0.22866127583108717</v>
      </c>
    </row>
    <row r="831" spans="1:5" x14ac:dyDescent="0.3">
      <c r="A831" vm="14340">
        <v>45015</v>
      </c>
      <c r="B831" vm="14350">
        <v>16.582000000000001</v>
      </c>
      <c r="C831" vm="14351">
        <v>7292278</v>
      </c>
      <c r="D831" s="3">
        <v>1.0426864592027572E-2</v>
      </c>
      <c r="E831" s="3">
        <v>0.24153938304881709</v>
      </c>
    </row>
    <row r="832" spans="1:5" x14ac:dyDescent="0.3">
      <c r="A832" vm="14356">
        <v>45016</v>
      </c>
      <c r="B832" vm="14366">
        <v>16.736000000000001</v>
      </c>
      <c r="C832" vm="14367">
        <v>7644233</v>
      </c>
      <c r="D832" s="3">
        <v>9.2443181884855011E-3</v>
      </c>
      <c r="E832" s="3">
        <v>0.25306978137166825</v>
      </c>
    </row>
    <row r="833" spans="1:5" x14ac:dyDescent="0.3">
      <c r="A833" vm="14371">
        <v>45019</v>
      </c>
      <c r="B833" vm="13252">
        <v>16.670000000000002</v>
      </c>
      <c r="C833" vm="14380">
        <v>6629722</v>
      </c>
      <c r="D833" s="3">
        <v>-3.9513911198097267E-3</v>
      </c>
      <c r="E833" s="3">
        <v>0.24812818209044638</v>
      </c>
    </row>
    <row r="834" spans="1:5" x14ac:dyDescent="0.3">
      <c r="A834" vm="14385">
        <v>45020</v>
      </c>
      <c r="B834" vm="10923">
        <v>16.440000000000001</v>
      </c>
      <c r="C834" vm="14395">
        <v>8633294</v>
      </c>
      <c r="D834" s="3">
        <v>-1.3893307134668844E-2</v>
      </c>
      <c r="E834" s="3">
        <v>0.23090745732255177</v>
      </c>
    </row>
    <row r="835" spans="1:5" x14ac:dyDescent="0.3">
      <c r="A835" vm="14399">
        <v>45021</v>
      </c>
      <c r="B835" vm="14406">
        <v>16.114000000000001</v>
      </c>
      <c r="C835" vm="14407">
        <v>9491339</v>
      </c>
      <c r="D835" s="3">
        <v>-2.0028930273029665E-2</v>
      </c>
      <c r="E835" s="3">
        <v>0.20649895178197072</v>
      </c>
    </row>
    <row r="836" spans="1:5" x14ac:dyDescent="0.3">
      <c r="A836" vm="14412">
        <v>45022</v>
      </c>
      <c r="B836" vm="7051">
        <v>16.248000000000001</v>
      </c>
      <c r="C836" vm="14421">
        <v>7050270</v>
      </c>
      <c r="D836" s="3">
        <v>8.2813649230794317E-3</v>
      </c>
      <c r="E836" s="3">
        <v>0.21653189577717888</v>
      </c>
    </row>
    <row r="837" spans="1:5" x14ac:dyDescent="0.3">
      <c r="A837" vm="14426">
        <v>45027</v>
      </c>
      <c r="B837" vm="1460">
        <v>16.75</v>
      </c>
      <c r="C837" vm="14436">
        <v>12791218</v>
      </c>
      <c r="D837" s="3">
        <v>3.0428433992991805E-2</v>
      </c>
      <c r="E837" s="3">
        <v>0.25411799940101826</v>
      </c>
    </row>
    <row r="838" spans="1:5" x14ac:dyDescent="0.3">
      <c r="A838" vm="14441">
        <v>45028</v>
      </c>
      <c r="B838" vm="14450">
        <v>16.795999999999999</v>
      </c>
      <c r="C838" vm="14451">
        <v>10373694</v>
      </c>
      <c r="D838" s="3">
        <v>2.7425045508713288E-3</v>
      </c>
      <c r="E838" s="3">
        <v>0.25756214435459712</v>
      </c>
    </row>
    <row r="839" spans="1:5" x14ac:dyDescent="0.3">
      <c r="A839" vm="14456">
        <v>45029</v>
      </c>
      <c r="B839" vm="7785">
        <v>16.827999999999999</v>
      </c>
      <c r="C839" vm="14464">
        <v>8015666</v>
      </c>
      <c r="D839" s="3">
        <v>1.903402906327613E-3</v>
      </c>
      <c r="E839" s="3">
        <v>0.25995807127882598</v>
      </c>
    </row>
    <row r="840" spans="1:5" x14ac:dyDescent="0.3">
      <c r="A840" vm="14470">
        <v>45030</v>
      </c>
      <c r="B840" vm="7603">
        <v>17.164000000000001</v>
      </c>
      <c r="C840" vm="14480">
        <v>12119073</v>
      </c>
      <c r="D840" s="3">
        <v>1.9770001401004021E-2</v>
      </c>
      <c r="E840" s="3">
        <v>0.28511530398322865</v>
      </c>
    </row>
    <row r="841" spans="1:5" x14ac:dyDescent="0.3">
      <c r="A841" vm="14485">
        <v>45033</v>
      </c>
      <c r="B841" vm="14496">
        <v>16.978000000000002</v>
      </c>
      <c r="C841" vm="14497">
        <v>10577376</v>
      </c>
      <c r="D841" s="3">
        <v>-1.0895778813502243E-2</v>
      </c>
      <c r="E841" s="3">
        <v>0.27118897873614867</v>
      </c>
    </row>
    <row r="842" spans="1:5" x14ac:dyDescent="0.3">
      <c r="A842" vm="14501">
        <v>45034</v>
      </c>
      <c r="B842" vm="14510">
        <v>17.032</v>
      </c>
      <c r="C842" vm="14511">
        <v>8183518</v>
      </c>
      <c r="D842" s="3">
        <v>3.1755392754021631E-3</v>
      </c>
      <c r="E842" s="3">
        <v>0.27523210542078469</v>
      </c>
    </row>
    <row r="843" spans="1:5" x14ac:dyDescent="0.3">
      <c r="A843" vm="14517">
        <v>45035</v>
      </c>
      <c r="B843" vm="6694">
        <v>16.968</v>
      </c>
      <c r="C843" vm="14528">
        <v>9815276</v>
      </c>
      <c r="D843" s="3">
        <v>-3.7647103287969971E-3</v>
      </c>
      <c r="E843" s="3">
        <v>0.27044025157232704</v>
      </c>
    </row>
    <row r="844" spans="1:5" x14ac:dyDescent="0.3">
      <c r="A844" vm="14533">
        <v>45036</v>
      </c>
      <c r="B844" vm="1247">
        <v>16.05</v>
      </c>
      <c r="C844" vm="14544">
        <v>30007381</v>
      </c>
      <c r="D844" s="3">
        <v>-5.5620367686356399E-2</v>
      </c>
      <c r="E844" s="3">
        <v>0.2017070979335131</v>
      </c>
    </row>
    <row r="845" spans="1:5" x14ac:dyDescent="0.3">
      <c r="A845" vm="14549">
        <v>45037</v>
      </c>
      <c r="B845" vm="14558">
        <v>15.944000000000001</v>
      </c>
      <c r="C845" vm="14559">
        <v>18709660</v>
      </c>
      <c r="D845" s="3">
        <v>-6.6262666655312816E-3</v>
      </c>
      <c r="E845" s="3">
        <v>0.19377058999700517</v>
      </c>
    </row>
    <row r="846" spans="1:5" x14ac:dyDescent="0.3">
      <c r="A846" vm="14563">
        <v>45040</v>
      </c>
      <c r="B846" vm="5946">
        <v>14.938000000000001</v>
      </c>
      <c r="C846" vm="14572">
        <v>15865724</v>
      </c>
      <c r="D846" s="3">
        <v>-6.5174280975618726E-2</v>
      </c>
      <c r="E846" s="3">
        <v>0.1184486373165619</v>
      </c>
    </row>
    <row r="847" spans="1:5" x14ac:dyDescent="0.3">
      <c r="A847" vm="14578">
        <v>45041</v>
      </c>
      <c r="B847" vm="13493">
        <v>14.754</v>
      </c>
      <c r="C847" vm="14589">
        <v>12802557</v>
      </c>
      <c r="D847" s="3">
        <v>-1.2394069472764493E-2</v>
      </c>
      <c r="E847" s="3">
        <v>0.10467205750224616</v>
      </c>
    </row>
    <row r="848" spans="1:5" x14ac:dyDescent="0.3">
      <c r="A848" vm="14595">
        <v>45042</v>
      </c>
      <c r="B848" vm="4206">
        <v>14.67</v>
      </c>
      <c r="C848" vm="14602">
        <v>11871441</v>
      </c>
      <c r="D848" s="3">
        <v>-5.7096403072201731E-3</v>
      </c>
      <c r="E848" s="3">
        <v>9.838274932614556E-2</v>
      </c>
    </row>
    <row r="849" spans="1:5" x14ac:dyDescent="0.3">
      <c r="A849" vm="14607">
        <v>45043</v>
      </c>
      <c r="B849" vm="13493">
        <v>14.754</v>
      </c>
      <c r="C849" vm="14617">
        <v>7695151</v>
      </c>
      <c r="D849" s="3">
        <v>5.7096403072202061E-3</v>
      </c>
      <c r="E849" s="3">
        <v>0.10467205750224616</v>
      </c>
    </row>
    <row r="850" spans="1:5" x14ac:dyDescent="0.3">
      <c r="A850" vm="14621">
        <v>45044</v>
      </c>
      <c r="B850" vm="4352">
        <v>15</v>
      </c>
      <c r="C850" vm="14629">
        <v>11434592</v>
      </c>
      <c r="D850" s="3">
        <v>1.6535968640099551E-2</v>
      </c>
      <c r="E850" s="3">
        <v>0.12309074573225517</v>
      </c>
    </row>
    <row r="851" spans="1:5" x14ac:dyDescent="0.3">
      <c r="A851" vm="14635">
        <v>45048</v>
      </c>
      <c r="B851" vm="14643">
        <v>14.738</v>
      </c>
      <c r="C851" vm="14644">
        <v>10895285</v>
      </c>
      <c r="D851" s="3">
        <v>-1.7621008757402582E-2</v>
      </c>
      <c r="E851" s="3">
        <v>0.10347409404013175</v>
      </c>
    </row>
    <row r="852" spans="1:5" x14ac:dyDescent="0.3">
      <c r="A852" vm="14649">
        <v>45049</v>
      </c>
      <c r="B852" vm="14659">
        <v>14.462</v>
      </c>
      <c r="C852" vm="14660">
        <v>13843566</v>
      </c>
      <c r="D852" s="3">
        <v>-1.890467259204745E-2</v>
      </c>
      <c r="E852" s="3">
        <v>8.2809224318658267E-2</v>
      </c>
    </row>
    <row r="853" spans="1:5" x14ac:dyDescent="0.3">
      <c r="A853" vm="14666">
        <v>45050</v>
      </c>
      <c r="B853" vm="1073">
        <v>14.36</v>
      </c>
      <c r="C853" vm="14676">
        <v>10894852</v>
      </c>
      <c r="D853" s="3">
        <v>-7.0779561326820067E-3</v>
      </c>
      <c r="E853" s="3">
        <v>7.517220724767891E-2</v>
      </c>
    </row>
    <row r="854" spans="1:5" x14ac:dyDescent="0.3">
      <c r="A854" vm="14681">
        <v>45051</v>
      </c>
      <c r="B854" vm="14690">
        <v>14.726000000000001</v>
      </c>
      <c r="C854" vm="14691">
        <v>15362260</v>
      </c>
      <c r="D854" s="3">
        <v>2.5168075326447076E-2</v>
      </c>
      <c r="E854" s="3">
        <v>0.10257562144354605</v>
      </c>
    </row>
    <row r="855" spans="1:5" x14ac:dyDescent="0.3">
      <c r="A855" vm="14696">
        <v>45054</v>
      </c>
      <c r="B855" vm="14706">
        <v>14.82</v>
      </c>
      <c r="C855" vm="14707">
        <v>10852588</v>
      </c>
      <c r="D855" s="3">
        <v>6.3629809214157326E-3</v>
      </c>
      <c r="E855" s="3">
        <v>0.10961365678346814</v>
      </c>
    </row>
    <row r="856" spans="1:5" x14ac:dyDescent="0.3">
      <c r="A856" vm="14711">
        <v>45055</v>
      </c>
      <c r="B856" vm="6266">
        <v>14.942</v>
      </c>
      <c r="C856" vm="14720">
        <v>12384031</v>
      </c>
      <c r="D856" s="3">
        <v>8.1984196856685603E-3</v>
      </c>
      <c r="E856" s="3">
        <v>0.11874812818209048</v>
      </c>
    </row>
    <row r="857" spans="1:5" x14ac:dyDescent="0.3">
      <c r="A857" vm="14725">
        <v>45056</v>
      </c>
      <c r="B857" vm="9501">
        <v>14.97</v>
      </c>
      <c r="C857" vm="14735">
        <v>14532664</v>
      </c>
      <c r="D857" s="3">
        <v>1.8721588779275333E-3</v>
      </c>
      <c r="E857" s="3">
        <v>0.12084456424079071</v>
      </c>
    </row>
    <row r="858" spans="1:5" x14ac:dyDescent="0.3">
      <c r="A858" vm="14740">
        <v>45057</v>
      </c>
      <c r="B858" vm="12106">
        <v>14.91</v>
      </c>
      <c r="C858" vm="14751">
        <v>14787155</v>
      </c>
      <c r="D858" s="3">
        <v>-4.0160696548899432E-3</v>
      </c>
      <c r="E858" s="3">
        <v>0.11635220125786165</v>
      </c>
    </row>
    <row r="859" spans="1:5" x14ac:dyDescent="0.3">
      <c r="A859" vm="14755">
        <v>45058</v>
      </c>
      <c r="B859" vm="5667">
        <v>14.946</v>
      </c>
      <c r="C859" vm="14765">
        <v>12722355</v>
      </c>
      <c r="D859" s="3">
        <v>2.4115767314513798E-3</v>
      </c>
      <c r="E859" s="3">
        <v>0.11904761904761904</v>
      </c>
    </row>
    <row r="860" spans="1:5" x14ac:dyDescent="0.3">
      <c r="A860" vm="14770">
        <v>45061</v>
      </c>
      <c r="B860" vm="14780">
        <v>14.862</v>
      </c>
      <c r="C860" vm="14781">
        <v>6979058</v>
      </c>
      <c r="D860" s="3">
        <v>-5.6360857728208332E-3</v>
      </c>
      <c r="E860" s="3">
        <v>0.11275831087151844</v>
      </c>
    </row>
    <row r="861" spans="1:5" x14ac:dyDescent="0.3">
      <c r="A861" vm="14786">
        <v>45062</v>
      </c>
      <c r="B861" vm="4655">
        <v>14.692</v>
      </c>
      <c r="C861" vm="14794">
        <v>11057876</v>
      </c>
      <c r="D861" s="3">
        <v>-1.1504491777856644E-2</v>
      </c>
      <c r="E861" s="3">
        <v>0.10002994908655288</v>
      </c>
    </row>
    <row r="862" spans="1:5" x14ac:dyDescent="0.3">
      <c r="A862" vm="14799">
        <v>45063</v>
      </c>
      <c r="B862" vm="4749">
        <v>14.84</v>
      </c>
      <c r="C862" vm="14808">
        <v>9278619</v>
      </c>
      <c r="D862" s="3">
        <v>1.0023109781813422E-2</v>
      </c>
      <c r="E862" s="3">
        <v>0.1111111111111111</v>
      </c>
    </row>
    <row r="863" spans="1:5" x14ac:dyDescent="0.3">
      <c r="A863" vm="14813">
        <v>45064</v>
      </c>
      <c r="B863" vm="5959">
        <v>15.146000000000001</v>
      </c>
      <c r="C863" vm="14822">
        <v>11632468</v>
      </c>
      <c r="D863" s="3">
        <v>2.0410232952396641E-2</v>
      </c>
      <c r="E863" s="3">
        <v>0.13402216232404918</v>
      </c>
    </row>
    <row r="864" spans="1:5" x14ac:dyDescent="0.3">
      <c r="A864" vm="14827">
        <v>45065</v>
      </c>
      <c r="B864" vm="14836">
        <v>15.432</v>
      </c>
      <c r="C864" vm="14837">
        <v>12014295</v>
      </c>
      <c r="D864" s="3">
        <v>1.8706804911797048E-2</v>
      </c>
      <c r="E864" s="3">
        <v>0.15543575920934416</v>
      </c>
    </row>
    <row r="865" spans="1:5" x14ac:dyDescent="0.3">
      <c r="A865" vm="14843">
        <v>45068</v>
      </c>
      <c r="B865" vm="14851">
        <v>15.321999999999999</v>
      </c>
      <c r="C865" vm="14852">
        <v>8532535</v>
      </c>
      <c r="D865" s="3">
        <v>-7.1535715087989084E-3</v>
      </c>
      <c r="E865" s="3">
        <v>0.14719976040730753</v>
      </c>
    </row>
    <row r="866" spans="1:5" x14ac:dyDescent="0.3">
      <c r="A866" vm="14857">
        <v>45069</v>
      </c>
      <c r="B866" vm="14865">
        <v>15.238</v>
      </c>
      <c r="C866" vm="14866">
        <v>5871114</v>
      </c>
      <c r="D866" s="3">
        <v>-5.4973960438112739E-3</v>
      </c>
      <c r="E866" s="3">
        <v>0.14091045223120693</v>
      </c>
    </row>
    <row r="867" spans="1:5" x14ac:dyDescent="0.3">
      <c r="A867" vm="14871">
        <v>45070</v>
      </c>
      <c r="B867" vm="13556">
        <v>14.62</v>
      </c>
      <c r="C867" vm="14880">
        <v>15676039</v>
      </c>
      <c r="D867" s="3">
        <v>-4.1401853729185485E-2</v>
      </c>
      <c r="E867" s="3">
        <v>9.4639113507037992E-2</v>
      </c>
    </row>
    <row r="868" spans="1:5" x14ac:dyDescent="0.3">
      <c r="A868" vm="14885">
        <v>45071</v>
      </c>
      <c r="B868" vm="1113">
        <v>14.47</v>
      </c>
      <c r="C868" vm="14894">
        <v>7678675</v>
      </c>
      <c r="D868" s="3">
        <v>-1.0312913678239818E-2</v>
      </c>
      <c r="E868" s="3">
        <v>8.3408206049715536E-2</v>
      </c>
    </row>
    <row r="869" spans="1:5" x14ac:dyDescent="0.3">
      <c r="A869" vm="14900">
        <v>45072</v>
      </c>
      <c r="B869" vm="14910">
        <v>14.772</v>
      </c>
      <c r="C869" vm="14911">
        <v>8300145</v>
      </c>
      <c r="D869" s="3">
        <v>2.0655956346924201E-2</v>
      </c>
      <c r="E869" s="3">
        <v>0.10601976639712492</v>
      </c>
    </row>
    <row r="870" spans="1:5" x14ac:dyDescent="0.3">
      <c r="A870" vm="14916">
        <v>45075</v>
      </c>
      <c r="B870" vm="12158">
        <v>14.75</v>
      </c>
      <c r="C870" vm="14925">
        <v>4343170</v>
      </c>
      <c r="D870" s="3">
        <v>-1.4904142044879019E-3</v>
      </c>
      <c r="E870" s="3">
        <v>0.1043725666367176</v>
      </c>
    </row>
    <row r="871" spans="1:5" x14ac:dyDescent="0.3">
      <c r="A871" vm="14930">
        <v>45076</v>
      </c>
      <c r="B871" vm="1053">
        <v>14.7</v>
      </c>
      <c r="C871" vm="14939">
        <v>5979606</v>
      </c>
      <c r="D871" s="3">
        <v>-3.3955890011382718E-3</v>
      </c>
      <c r="E871" s="3">
        <v>0.10062893081761003</v>
      </c>
    </row>
    <row r="872" spans="1:5" x14ac:dyDescent="0.3">
      <c r="A872" vm="14944">
        <v>45077</v>
      </c>
      <c r="B872" vm="14955">
        <v>14.182</v>
      </c>
      <c r="C872" vm="14956">
        <v>21256643</v>
      </c>
      <c r="D872" s="3">
        <v>-3.5873938902885615E-2</v>
      </c>
      <c r="E872" s="3">
        <v>6.1844863731656222E-2</v>
      </c>
    </row>
    <row r="873" spans="1:5" x14ac:dyDescent="0.3">
      <c r="A873" vm="14961">
        <v>45078</v>
      </c>
      <c r="B873" vm="14970">
        <v>14.384</v>
      </c>
      <c r="C873" vm="14971">
        <v>7226441</v>
      </c>
      <c r="D873" s="3">
        <v>1.4142922847459528E-2</v>
      </c>
      <c r="E873" s="3">
        <v>7.6969152440850591E-2</v>
      </c>
    </row>
    <row r="874" spans="1:5" x14ac:dyDescent="0.3">
      <c r="A874" vm="14976">
        <v>45079</v>
      </c>
      <c r="B874" vm="4674">
        <v>14.786</v>
      </c>
      <c r="C874" vm="14985">
        <v>10278458</v>
      </c>
      <c r="D874" s="3">
        <v>2.7564309405643733E-2</v>
      </c>
      <c r="E874" s="3">
        <v>0.10706798442647497</v>
      </c>
    </row>
    <row r="875" spans="1:5" x14ac:dyDescent="0.3">
      <c r="A875" vm="14989">
        <v>45082</v>
      </c>
      <c r="B875" vm="14999">
        <v>14.816000000000001</v>
      </c>
      <c r="C875" vm="15000">
        <v>8266949</v>
      </c>
      <c r="D875" s="3">
        <v>2.0268907689154052E-3</v>
      </c>
      <c r="E875" s="3">
        <v>0.10931416591793956</v>
      </c>
    </row>
    <row r="876" spans="1:5" x14ac:dyDescent="0.3">
      <c r="A876" vm="15005">
        <v>45083</v>
      </c>
      <c r="B876" vm="12158">
        <v>14.75</v>
      </c>
      <c r="C876" vm="15013">
        <v>8650014</v>
      </c>
      <c r="D876" s="3">
        <v>-4.4645951179947988E-3</v>
      </c>
      <c r="E876" s="3">
        <v>0.1043725666367176</v>
      </c>
    </row>
    <row r="877" spans="1:5" x14ac:dyDescent="0.3">
      <c r="A877" vm="15019">
        <v>45084</v>
      </c>
      <c r="B877" vm="15028">
        <v>14.964</v>
      </c>
      <c r="C877" vm="15029">
        <v>9291294</v>
      </c>
      <c r="D877" s="3">
        <v>1.4404233700070827E-2</v>
      </c>
      <c r="E877" s="3">
        <v>0.1203953279424978</v>
      </c>
    </row>
    <row r="878" spans="1:5" x14ac:dyDescent="0.3">
      <c r="A878" vm="15035">
        <v>45085</v>
      </c>
      <c r="B878" vm="15044">
        <v>15.18</v>
      </c>
      <c r="C878" vm="15045">
        <v>12157137</v>
      </c>
      <c r="D878" s="3">
        <v>1.4331455481584132E-2</v>
      </c>
      <c r="E878" s="3">
        <v>0.13656783468104222</v>
      </c>
    </row>
    <row r="879" spans="1:5" x14ac:dyDescent="0.3">
      <c r="A879" vm="15050">
        <v>45086</v>
      </c>
      <c r="B879" vm="15057">
        <v>15.052</v>
      </c>
      <c r="C879" vm="15058">
        <v>7418767</v>
      </c>
      <c r="D879" s="3">
        <v>-8.4678992362930711E-3</v>
      </c>
      <c r="E879" s="3">
        <v>0.12698412698412698</v>
      </c>
    </row>
    <row r="880" spans="1:5" x14ac:dyDescent="0.3">
      <c r="A880" vm="15063">
        <v>45089</v>
      </c>
      <c r="B880" vm="15073">
        <v>15.295999999999999</v>
      </c>
      <c r="C880" vm="15074">
        <v>8610526</v>
      </c>
      <c r="D880" s="3">
        <v>1.6080483577854687E-2</v>
      </c>
      <c r="E880" s="3">
        <v>0.14525306978137162</v>
      </c>
    </row>
    <row r="881" spans="1:5" x14ac:dyDescent="0.3">
      <c r="A881" vm="15080">
        <v>45090</v>
      </c>
      <c r="B881" vm="15091">
        <v>15.561999999999999</v>
      </c>
      <c r="C881" vm="15092">
        <v>13145347</v>
      </c>
      <c r="D881" s="3">
        <v>1.7240688885692846E-2</v>
      </c>
      <c r="E881" s="3">
        <v>0.16516921233902362</v>
      </c>
    </row>
    <row r="882" spans="1:5" x14ac:dyDescent="0.3">
      <c r="A882" vm="15097">
        <v>45091</v>
      </c>
      <c r="B882" vm="15106">
        <v>15.766</v>
      </c>
      <c r="C882" vm="15107">
        <v>11847228</v>
      </c>
      <c r="D882" s="3">
        <v>1.3023677442978091E-2</v>
      </c>
      <c r="E882" s="3">
        <v>0.18044324648098234</v>
      </c>
    </row>
    <row r="883" spans="1:5" x14ac:dyDescent="0.3">
      <c r="A883" vm="15111">
        <v>45092</v>
      </c>
      <c r="B883" vm="15119">
        <v>15.731999999999999</v>
      </c>
      <c r="C883" vm="15120">
        <v>8520618</v>
      </c>
      <c r="D883" s="3">
        <v>-2.1588680681534902E-3</v>
      </c>
      <c r="E883" s="3">
        <v>0.17789757412398918</v>
      </c>
    </row>
    <row r="884" spans="1:5" x14ac:dyDescent="0.3">
      <c r="A884" vm="15126">
        <v>45093</v>
      </c>
      <c r="B884" vm="15134">
        <v>15.858000000000001</v>
      </c>
      <c r="C884" vm="15135">
        <v>19094118</v>
      </c>
      <c r="D884" s="3">
        <v>7.9772502806441884E-3</v>
      </c>
      <c r="E884" s="3">
        <v>0.18733153638814021</v>
      </c>
    </row>
    <row r="885" spans="1:5" x14ac:dyDescent="0.3">
      <c r="A885" vm="15140">
        <v>45096</v>
      </c>
      <c r="B885" vm="4731">
        <v>15.74</v>
      </c>
      <c r="C885" vm="15150">
        <v>6017902</v>
      </c>
      <c r="D885" s="3">
        <v>-7.4688618609500511E-3</v>
      </c>
      <c r="E885" s="3">
        <v>0.17849655585504645</v>
      </c>
    </row>
    <row r="886" spans="1:5" x14ac:dyDescent="0.3">
      <c r="A886" vm="15155">
        <v>45097</v>
      </c>
      <c r="B886" vm="4676">
        <v>15.38</v>
      </c>
      <c r="C886" vm="15164">
        <v>11502535</v>
      </c>
      <c r="D886" s="3">
        <v>-2.3137278911759169E-2</v>
      </c>
      <c r="E886" s="3">
        <v>0.15154237795747236</v>
      </c>
    </row>
    <row r="887" spans="1:5" x14ac:dyDescent="0.3">
      <c r="A887" vm="15169">
        <v>45098</v>
      </c>
      <c r="B887" vm="15179">
        <v>15.366</v>
      </c>
      <c r="C887" vm="15180">
        <v>6916847</v>
      </c>
      <c r="D887" s="3">
        <v>-9.1068763205474218E-4</v>
      </c>
      <c r="E887" s="3">
        <v>0.15049415992812218</v>
      </c>
    </row>
    <row r="888" spans="1:5" x14ac:dyDescent="0.3">
      <c r="A888" vm="15185">
        <v>45099</v>
      </c>
      <c r="B888" vm="15194">
        <v>15.224</v>
      </c>
      <c r="C888" vm="15195">
        <v>10444077</v>
      </c>
      <c r="D888" s="3">
        <v>-9.2841464515948293E-3</v>
      </c>
      <c r="E888" s="3">
        <v>0.13986223420185687</v>
      </c>
    </row>
    <row r="889" spans="1:5" x14ac:dyDescent="0.3">
      <c r="A889" vm="15200">
        <v>45100</v>
      </c>
      <c r="B889" vm="15209">
        <v>15.116</v>
      </c>
      <c r="C889" vm="15210">
        <v>7172203</v>
      </c>
      <c r="D889" s="3">
        <v>-7.1193445066058776E-3</v>
      </c>
      <c r="E889" s="3">
        <v>0.1317759808325846</v>
      </c>
    </row>
    <row r="890" spans="1:5" x14ac:dyDescent="0.3">
      <c r="A890" vm="15216">
        <v>45103</v>
      </c>
      <c r="B890" vm="15225">
        <v>15.183999999999999</v>
      </c>
      <c r="C890" vm="15226">
        <v>6793852</v>
      </c>
      <c r="D890" s="3">
        <v>4.4884563803295439E-3</v>
      </c>
      <c r="E890" s="3">
        <v>0.13686732554657077</v>
      </c>
    </row>
    <row r="891" spans="1:5" x14ac:dyDescent="0.3">
      <c r="A891" vm="15231">
        <v>45104</v>
      </c>
      <c r="B891" vm="15239">
        <v>15.314</v>
      </c>
      <c r="C891" vm="15240">
        <v>6603752</v>
      </c>
      <c r="D891" s="3">
        <v>8.5252008233596271E-3</v>
      </c>
      <c r="E891" s="3">
        <v>0.14660077867625038</v>
      </c>
    </row>
    <row r="892" spans="1:5" x14ac:dyDescent="0.3">
      <c r="A892" vm="15246">
        <v>45105</v>
      </c>
      <c r="B892" vm="5332">
        <v>15.47</v>
      </c>
      <c r="C892" vm="15252">
        <v>6375105</v>
      </c>
      <c r="D892" s="3">
        <v>1.0135221894043148E-2</v>
      </c>
      <c r="E892" s="3">
        <v>0.15828092243186589</v>
      </c>
    </row>
    <row r="893" spans="1:5" x14ac:dyDescent="0.3">
      <c r="A893" vm="15257">
        <v>45106</v>
      </c>
      <c r="B893" vm="14590">
        <v>16.02</v>
      </c>
      <c r="C893" vm="15266">
        <v>17456515</v>
      </c>
      <c r="D893" s="3">
        <v>3.4935277055238287E-2</v>
      </c>
      <c r="E893" s="3">
        <v>0.1994609164420485</v>
      </c>
    </row>
    <row r="894" spans="1:5" x14ac:dyDescent="0.3">
      <c r="A894" vm="15271">
        <v>45107</v>
      </c>
      <c r="B894" vm="5423">
        <v>16.09</v>
      </c>
      <c r="C894" vm="15282">
        <v>10384734</v>
      </c>
      <c r="D894" s="3">
        <v>4.3600193640787998E-3</v>
      </c>
      <c r="E894" s="3">
        <v>0.20470200658879903</v>
      </c>
    </row>
    <row r="895" spans="1:5" x14ac:dyDescent="0.3">
      <c r="A895" vm="15287">
        <v>45110</v>
      </c>
      <c r="B895" vm="8791">
        <v>16.292000000000002</v>
      </c>
      <c r="C895" vm="15296">
        <v>9375062</v>
      </c>
      <c r="D895" s="3">
        <v>1.2476228781874427E-2</v>
      </c>
      <c r="E895" s="3">
        <v>0.21982629529799355</v>
      </c>
    </row>
    <row r="896" spans="1:5" x14ac:dyDescent="0.3">
      <c r="A896" vm="15301">
        <v>45111</v>
      </c>
      <c r="B896" vm="15311">
        <v>16.256</v>
      </c>
      <c r="C896" vm="15312">
        <v>5279413</v>
      </c>
      <c r="D896" s="3">
        <v>-2.2121183900948231E-3</v>
      </c>
      <c r="E896" s="3">
        <v>0.21713087750823604</v>
      </c>
    </row>
    <row r="897" spans="1:5" x14ac:dyDescent="0.3">
      <c r="A897" vm="15316">
        <v>45112</v>
      </c>
      <c r="B897" vm="11451">
        <v>16.16</v>
      </c>
      <c r="C897" vm="15324">
        <v>8260448</v>
      </c>
      <c r="D897" s="3">
        <v>-5.9230183031220556E-3</v>
      </c>
      <c r="E897" s="3">
        <v>0.20994309673554959</v>
      </c>
    </row>
    <row r="898" spans="1:5" x14ac:dyDescent="0.3">
      <c r="A898" vm="15329">
        <v>45113</v>
      </c>
      <c r="B898" vm="15339">
        <v>15.878</v>
      </c>
      <c r="C898" vm="15340">
        <v>11240630</v>
      </c>
      <c r="D898" s="3">
        <v>-1.7604549790027631E-2</v>
      </c>
      <c r="E898" s="3">
        <v>0.18882899071578318</v>
      </c>
    </row>
    <row r="899" spans="1:5" x14ac:dyDescent="0.3">
      <c r="A899" vm="15344">
        <v>45114</v>
      </c>
      <c r="B899" vm="15351">
        <v>16.207999999999998</v>
      </c>
      <c r="C899" vm="15352">
        <v>9476409</v>
      </c>
      <c r="D899" s="3">
        <v>2.0570444203405765E-2</v>
      </c>
      <c r="E899" s="3">
        <v>0.21353698712189267</v>
      </c>
    </row>
    <row r="900" spans="1:5" x14ac:dyDescent="0.3">
      <c r="A900" vm="15357">
        <v>45117</v>
      </c>
      <c r="B900" vm="15366">
        <v>16.265999999999998</v>
      </c>
      <c r="C900" vm="15367">
        <v>7228050</v>
      </c>
      <c r="D900" s="3">
        <v>3.572092238255959E-3</v>
      </c>
      <c r="E900" s="3">
        <v>0.21787960467205739</v>
      </c>
    </row>
    <row r="901" spans="1:5" x14ac:dyDescent="0.3">
      <c r="A901" vm="15374">
        <v>45118</v>
      </c>
      <c r="B901" vm="15382">
        <v>16.344000000000001</v>
      </c>
      <c r="C901" vm="15383">
        <v>6467031</v>
      </c>
      <c r="D901" s="3">
        <v>4.7838177707376535E-3</v>
      </c>
      <c r="E901" s="3">
        <v>0.22371967654986533</v>
      </c>
    </row>
    <row r="902" spans="1:5" x14ac:dyDescent="0.3">
      <c r="A902" vm="15388">
        <v>45119</v>
      </c>
      <c r="B902" vm="15396">
        <v>16.728000000000002</v>
      </c>
      <c r="C902" vm="15397">
        <v>14162649</v>
      </c>
      <c r="D902" s="3">
        <v>2.3223104611011479E-2</v>
      </c>
      <c r="E902" s="3">
        <v>0.25247079964061109</v>
      </c>
    </row>
    <row r="903" spans="1:5" x14ac:dyDescent="0.3">
      <c r="A903" vm="15403">
        <v>45120</v>
      </c>
      <c r="B903" vm="15413">
        <v>16.812000000000001</v>
      </c>
      <c r="C903" vm="15414">
        <v>8435263</v>
      </c>
      <c r="D903" s="3">
        <v>5.0089550165376842E-3</v>
      </c>
      <c r="E903" s="3">
        <v>0.25876010781671172</v>
      </c>
    </row>
    <row r="904" spans="1:5" x14ac:dyDescent="0.3">
      <c r="A904" vm="15419">
        <v>45121</v>
      </c>
      <c r="B904" vm="15429">
        <v>16.706</v>
      </c>
      <c r="C904" vm="15430">
        <v>5899088</v>
      </c>
      <c r="D904" s="3">
        <v>-6.3249808091558231E-3</v>
      </c>
      <c r="E904" s="3">
        <v>0.25082359988020364</v>
      </c>
    </row>
    <row r="905" spans="1:5" x14ac:dyDescent="0.3">
      <c r="A905" vm="15436">
        <v>45124</v>
      </c>
      <c r="B905" vm="15447">
        <v>16.603999999999999</v>
      </c>
      <c r="C905" vm="15448">
        <v>6404556</v>
      </c>
      <c r="D905" s="3">
        <v>-6.1243061429222733E-3</v>
      </c>
      <c r="E905" s="3">
        <v>0.24318658280922428</v>
      </c>
    </row>
    <row r="906" spans="1:5" x14ac:dyDescent="0.3">
      <c r="A906" vm="15453">
        <v>45125</v>
      </c>
      <c r="B906" vm="15447">
        <v>16.603999999999999</v>
      </c>
      <c r="C906" vm="15462">
        <v>5678477</v>
      </c>
      <c r="D906" s="3">
        <v>0</v>
      </c>
      <c r="E906" s="3">
        <v>0.24318658280922428</v>
      </c>
    </row>
    <row r="907" spans="1:5" x14ac:dyDescent="0.3">
      <c r="A907" vm="15466">
        <v>45126</v>
      </c>
      <c r="B907" vm="1345">
        <v>16.59</v>
      </c>
      <c r="C907" vm="15475">
        <v>6011138</v>
      </c>
      <c r="D907" s="3">
        <v>-8.4352598843918697E-4</v>
      </c>
      <c r="E907" s="3">
        <v>0.24213836477987422</v>
      </c>
    </row>
    <row r="908" spans="1:5" x14ac:dyDescent="0.3">
      <c r="A908" vm="15481">
        <v>45127</v>
      </c>
      <c r="B908" vm="1689">
        <v>16.66</v>
      </c>
      <c r="C908" vm="15491">
        <v>6122923</v>
      </c>
      <c r="D908" s="3">
        <v>4.2105325363434578E-3</v>
      </c>
      <c r="E908" s="3">
        <v>0.24737945492662475</v>
      </c>
    </row>
    <row r="909" spans="1:5" x14ac:dyDescent="0.3">
      <c r="A909" vm="15496">
        <v>45128</v>
      </c>
      <c r="B909" vm="6558">
        <v>16.510000000000002</v>
      </c>
      <c r="C909" vm="15506">
        <v>6936458</v>
      </c>
      <c r="D909" s="3">
        <v>-9.0443788066598627E-3</v>
      </c>
      <c r="E909" s="3">
        <v>0.23614854746930231</v>
      </c>
    </row>
    <row r="910" spans="1:5" x14ac:dyDescent="0.3">
      <c r="A910" vm="15513">
        <v>45131</v>
      </c>
      <c r="B910" vm="15522">
        <v>16.776</v>
      </c>
      <c r="C910" vm="15523">
        <v>7109803</v>
      </c>
      <c r="D910" s="3">
        <v>1.5983035667582184E-2</v>
      </c>
      <c r="E910" s="3">
        <v>0.2560646900269542</v>
      </c>
    </row>
    <row r="911" spans="1:5" x14ac:dyDescent="0.3">
      <c r="A911" vm="15529">
        <v>45132</v>
      </c>
      <c r="B911" vm="15541">
        <v>16.786000000000001</v>
      </c>
      <c r="C911" vm="15542">
        <v>8897952</v>
      </c>
      <c r="D911" s="3">
        <v>5.9591206101707484E-4</v>
      </c>
      <c r="E911" s="3">
        <v>0.25681341719077577</v>
      </c>
    </row>
    <row r="912" spans="1:5" x14ac:dyDescent="0.3">
      <c r="A912" vm="15547">
        <v>45133</v>
      </c>
      <c r="B912" vm="13424">
        <v>17.23</v>
      </c>
      <c r="C912" vm="15557">
        <v>22417006</v>
      </c>
      <c r="D912" s="3">
        <v>2.6106844879202288E-2</v>
      </c>
      <c r="E912" s="3">
        <v>0.29005690326445049</v>
      </c>
    </row>
    <row r="913" spans="1:5" x14ac:dyDescent="0.3">
      <c r="A913" vm="15563">
        <v>45134</v>
      </c>
      <c r="B913" vm="15572">
        <v>18.148</v>
      </c>
      <c r="C913" vm="15573">
        <v>26166721</v>
      </c>
      <c r="D913" s="3">
        <v>5.1908311261879114E-2</v>
      </c>
      <c r="E913" s="3">
        <v>0.35879005690326443</v>
      </c>
    </row>
    <row r="914" spans="1:5" x14ac:dyDescent="0.3">
      <c r="A914" vm="15577">
        <v>45135</v>
      </c>
      <c r="B914" vm="2317">
        <v>18.579999999999998</v>
      </c>
      <c r="C914" vm="15587">
        <v>20082108</v>
      </c>
      <c r="D914" s="3">
        <v>2.3525371583974962E-2</v>
      </c>
      <c r="E914" s="3">
        <v>0.39113507038035328</v>
      </c>
    </row>
    <row r="915" spans="1:5" x14ac:dyDescent="0.3">
      <c r="A915" vm="15592">
        <v>45138</v>
      </c>
      <c r="B915" vm="15603">
        <v>18.643999999999998</v>
      </c>
      <c r="C915" vm="15604">
        <v>15437667</v>
      </c>
      <c r="D915" s="3">
        <v>3.4386451248021163E-3</v>
      </c>
      <c r="E915" s="3">
        <v>0.39592692422881093</v>
      </c>
    </row>
    <row r="916" spans="1:5" x14ac:dyDescent="0.3">
      <c r="A916" vm="15610">
        <v>45139</v>
      </c>
      <c r="B916" vm="15620">
        <v>18.294</v>
      </c>
      <c r="C916" vm="15621">
        <v>15425954</v>
      </c>
      <c r="D916" s="3">
        <v>-1.8951241276321619E-2</v>
      </c>
      <c r="E916" s="3">
        <v>0.36972147349505846</v>
      </c>
    </row>
    <row r="917" spans="1:5" x14ac:dyDescent="0.3">
      <c r="A917" vm="15627">
        <v>45140</v>
      </c>
      <c r="B917" vm="15636">
        <v>18.056000000000001</v>
      </c>
      <c r="C917" vm="15637">
        <v>11604493</v>
      </c>
      <c r="D917" s="3">
        <v>-1.3095097718938105E-2</v>
      </c>
      <c r="E917" s="3">
        <v>0.3519017669961067</v>
      </c>
    </row>
    <row r="918" spans="1:5" x14ac:dyDescent="0.3">
      <c r="A918" vm="15642">
        <v>45141</v>
      </c>
      <c r="B918" vm="15649">
        <v>17.891999999999999</v>
      </c>
      <c r="C918" vm="15650">
        <v>10532614</v>
      </c>
      <c r="D918" s="3">
        <v>-9.1243539446329344E-3</v>
      </c>
      <c r="E918" s="3">
        <v>0.33962264150943394</v>
      </c>
    </row>
    <row r="919" spans="1:5" x14ac:dyDescent="0.3">
      <c r="A919" vm="15655">
        <v>45142</v>
      </c>
      <c r="B919" vm="15664">
        <v>17.858000000000001</v>
      </c>
      <c r="C919" vm="15665">
        <v>8928725</v>
      </c>
      <c r="D919" s="3">
        <v>-1.9020984755769269E-3</v>
      </c>
      <c r="E919" s="3">
        <v>0.3370769691524409</v>
      </c>
    </row>
    <row r="920" spans="1:5" x14ac:dyDescent="0.3">
      <c r="A920" vm="15669">
        <v>45145</v>
      </c>
      <c r="B920" vm="15679">
        <v>17.803999999999998</v>
      </c>
      <c r="C920" vm="15680">
        <v>6801416</v>
      </c>
      <c r="D920" s="3">
        <v>-3.0284359414168649E-3</v>
      </c>
      <c r="E920" s="3">
        <v>0.33303384246780465</v>
      </c>
    </row>
    <row r="921" spans="1:5" x14ac:dyDescent="0.3">
      <c r="A921" vm="15685">
        <v>45146</v>
      </c>
      <c r="B921" vm="15692">
        <v>17.553999999999998</v>
      </c>
      <c r="C921" vm="15693">
        <v>9271492</v>
      </c>
      <c r="D921" s="3">
        <v>-1.4141306983682076E-2</v>
      </c>
      <c r="E921" s="3">
        <v>0.31431566337226702</v>
      </c>
    </row>
    <row r="922" spans="1:5" x14ac:dyDescent="0.3">
      <c r="A922" vm="15698">
        <v>45147</v>
      </c>
      <c r="B922" vm="15707">
        <v>17.396000000000001</v>
      </c>
      <c r="C922" vm="15708">
        <v>8177678</v>
      </c>
      <c r="D922" s="3">
        <v>-9.0415494345337227E-3</v>
      </c>
      <c r="E922" s="3">
        <v>0.30248577418388745</v>
      </c>
    </row>
    <row r="923" spans="1:5" x14ac:dyDescent="0.3">
      <c r="A923" vm="15714">
        <v>45148</v>
      </c>
      <c r="B923" vm="7650">
        <v>17.45</v>
      </c>
      <c r="C923" vm="15723">
        <v>8216296</v>
      </c>
      <c r="D923" s="3">
        <v>3.0993539130440562E-3</v>
      </c>
      <c r="E923" s="3">
        <v>0.30652890086852347</v>
      </c>
    </row>
    <row r="924" spans="1:5" x14ac:dyDescent="0.3">
      <c r="A924" vm="15727">
        <v>45149</v>
      </c>
      <c r="B924" vm="8256">
        <v>16.850000000000001</v>
      </c>
      <c r="C924" vm="15735">
        <v>16122254</v>
      </c>
      <c r="D924" s="3">
        <v>-3.4988991850065369E-2</v>
      </c>
      <c r="E924" s="3">
        <v>0.26160527103923342</v>
      </c>
    </row>
    <row r="925" spans="1:5" x14ac:dyDescent="0.3">
      <c r="A925" vm="15740">
        <v>45152</v>
      </c>
      <c r="B925" vm="6711">
        <v>16.898</v>
      </c>
      <c r="C925" vm="15749">
        <v>7733995</v>
      </c>
      <c r="D925" s="3">
        <v>2.844614932282183E-3</v>
      </c>
      <c r="E925" s="3">
        <v>0.26519916142557654</v>
      </c>
    </row>
    <row r="926" spans="1:5" x14ac:dyDescent="0.3">
      <c r="A926" vm="15754">
        <v>45154</v>
      </c>
      <c r="B926" vm="15765">
        <v>16.667999999999999</v>
      </c>
      <c r="C926" vm="15766">
        <v>8389896</v>
      </c>
      <c r="D926" s="3">
        <v>-1.3704558170446059E-2</v>
      </c>
      <c r="E926" s="3">
        <v>0.24797843665768191</v>
      </c>
    </row>
    <row r="927" spans="1:5" x14ac:dyDescent="0.3">
      <c r="A927" vm="15769">
        <v>45155</v>
      </c>
      <c r="B927" vm="15779">
        <v>16.475999999999999</v>
      </c>
      <c r="C927" vm="15780">
        <v>7981840</v>
      </c>
      <c r="D927" s="3">
        <v>-1.1585936986372747E-2</v>
      </c>
      <c r="E927" s="3">
        <v>0.23360287511230901</v>
      </c>
    </row>
    <row r="928" spans="1:5" x14ac:dyDescent="0.3">
      <c r="A928" vm="15787">
        <v>45156</v>
      </c>
      <c r="B928" vm="7254">
        <v>16.353999999999999</v>
      </c>
      <c r="C928" vm="15797">
        <v>9934391</v>
      </c>
      <c r="D928" s="3">
        <v>-7.4322608340487307E-3</v>
      </c>
      <c r="E928" s="3">
        <v>0.22446840371368668</v>
      </c>
    </row>
    <row r="929" spans="1:5" x14ac:dyDescent="0.3">
      <c r="A929" vm="15804">
        <v>45159</v>
      </c>
      <c r="B929" vm="15812">
        <v>16.643999999999998</v>
      </c>
      <c r="C929" vm="15813">
        <v>9118417</v>
      </c>
      <c r="D929" s="3">
        <v>1.7577275380909172E-2</v>
      </c>
      <c r="E929" s="3">
        <v>0.24618149146451021</v>
      </c>
    </row>
    <row r="930" spans="1:5" x14ac:dyDescent="0.3">
      <c r="A930" vm="15819">
        <v>45160</v>
      </c>
      <c r="B930" vm="15829">
        <v>16.716000000000001</v>
      </c>
      <c r="C930" vm="15830">
        <v>8069077</v>
      </c>
      <c r="D930" s="3">
        <v>4.3165534649742213E-3</v>
      </c>
      <c r="E930" s="3">
        <v>0.25157232704402527</v>
      </c>
    </row>
    <row r="931" spans="1:5" x14ac:dyDescent="0.3">
      <c r="A931" vm="15835">
        <v>45161</v>
      </c>
      <c r="B931" vm="15844">
        <v>16.734000000000002</v>
      </c>
      <c r="C931" vm="15845">
        <v>6291950</v>
      </c>
      <c r="D931" s="3">
        <v>1.0762332877380508E-3</v>
      </c>
      <c r="E931" s="3">
        <v>0.252920035938904</v>
      </c>
    </row>
    <row r="932" spans="1:5" x14ac:dyDescent="0.3">
      <c r="A932" vm="15852">
        <v>45162</v>
      </c>
      <c r="B932" vm="15861">
        <v>16.545999999999999</v>
      </c>
      <c r="C932" vm="15862">
        <v>7091036</v>
      </c>
      <c r="D932" s="3">
        <v>-1.129819710541588E-2</v>
      </c>
      <c r="E932" s="3">
        <v>0.23884396525905957</v>
      </c>
    </row>
    <row r="933" spans="1:5" x14ac:dyDescent="0.3">
      <c r="A933" vm="15867">
        <v>45163</v>
      </c>
      <c r="B933" vm="444">
        <v>16.72</v>
      </c>
      <c r="C933" vm="15876">
        <v>7526567</v>
      </c>
      <c r="D933" s="3">
        <v>1.0461226888564367E-2</v>
      </c>
      <c r="E933" s="3">
        <v>0.25187181790955371</v>
      </c>
    </row>
    <row r="934" spans="1:5" x14ac:dyDescent="0.3">
      <c r="A934" vm="15882">
        <v>45166</v>
      </c>
      <c r="B934" vm="6950">
        <v>16.931999999999999</v>
      </c>
      <c r="C934" vm="15890">
        <v>6607847</v>
      </c>
      <c r="D934" s="3">
        <v>1.2599715002121746E-2</v>
      </c>
      <c r="E934" s="3">
        <v>0.26774483378256952</v>
      </c>
    </row>
    <row r="935" spans="1:5" x14ac:dyDescent="0.3">
      <c r="A935" vm="15895">
        <v>45167</v>
      </c>
      <c r="B935" vm="1764">
        <v>17.22</v>
      </c>
      <c r="C935" vm="15903">
        <v>8358873</v>
      </c>
      <c r="D935" s="3">
        <v>1.6866176340907431E-2</v>
      </c>
      <c r="E935" s="3">
        <v>0.28930817610062887</v>
      </c>
    </row>
    <row r="936" spans="1:5" x14ac:dyDescent="0.3">
      <c r="A936" vm="15908">
        <v>45168</v>
      </c>
      <c r="B936" vm="6590">
        <v>17.166</v>
      </c>
      <c r="C936" vm="15916">
        <v>7113130</v>
      </c>
      <c r="D936" s="3">
        <v>-3.1408157035564409E-3</v>
      </c>
      <c r="E936" s="3">
        <v>0.28526504941599284</v>
      </c>
    </row>
    <row r="937" spans="1:5" x14ac:dyDescent="0.3">
      <c r="A937" vm="15921">
        <v>45169</v>
      </c>
      <c r="B937" vm="15931">
        <v>17.175999999999998</v>
      </c>
      <c r="C937" vm="15932">
        <v>11569859</v>
      </c>
      <c r="D937" s="3">
        <v>5.8237728045155166E-4</v>
      </c>
      <c r="E937" s="3">
        <v>0.28601377657981419</v>
      </c>
    </row>
    <row r="938" spans="1:5" x14ac:dyDescent="0.3">
      <c r="A938" vm="15936">
        <v>45170</v>
      </c>
      <c r="B938" vm="14190">
        <v>16.8</v>
      </c>
      <c r="C938" vm="15944">
        <v>11666523</v>
      </c>
      <c r="D938" s="3">
        <v>-2.2134174167266513E-2</v>
      </c>
      <c r="E938" s="3">
        <v>0.25786163522012584</v>
      </c>
    </row>
    <row r="939" spans="1:5" x14ac:dyDescent="0.3">
      <c r="A939" vm="15950">
        <v>45173</v>
      </c>
      <c r="B939" vm="15960">
        <v>16.815999999999999</v>
      </c>
      <c r="C939" vm="15961">
        <v>4504238</v>
      </c>
      <c r="D939" s="3">
        <v>9.5192772538193397E-4</v>
      </c>
      <c r="E939" s="3">
        <v>0.2590595986822401</v>
      </c>
    </row>
    <row r="940" spans="1:5" x14ac:dyDescent="0.3">
      <c r="A940" vm="15966">
        <v>45174</v>
      </c>
      <c r="B940" vm="15976">
        <v>16.905999999999999</v>
      </c>
      <c r="C940" vm="15977">
        <v>9174981</v>
      </c>
      <c r="D940" s="3">
        <v>5.3377743721405085E-3</v>
      </c>
      <c r="E940" s="3">
        <v>0.26579814315663364</v>
      </c>
    </row>
    <row r="941" spans="1:5" x14ac:dyDescent="0.3">
      <c r="A941" vm="15982">
        <v>45175</v>
      </c>
      <c r="B941" vm="15993">
        <v>16.920000000000002</v>
      </c>
      <c r="C941" vm="15994">
        <v>8703043</v>
      </c>
      <c r="D941" s="3">
        <v>8.277656713413954E-4</v>
      </c>
      <c r="E941" s="3">
        <v>0.26684636118598398</v>
      </c>
    </row>
    <row r="942" spans="1:5" x14ac:dyDescent="0.3">
      <c r="A942" vm="15998">
        <v>45176</v>
      </c>
      <c r="B942" vm="6814">
        <v>16.952000000000002</v>
      </c>
      <c r="C942" vm="16007">
        <v>7200222</v>
      </c>
      <c r="D942" s="3">
        <v>1.8894667879207287E-3</v>
      </c>
      <c r="E942" s="3">
        <v>0.26924228811021278</v>
      </c>
    </row>
    <row r="943" spans="1:5" x14ac:dyDescent="0.3">
      <c r="A943" vm="16012">
        <v>45177</v>
      </c>
      <c r="B943" vm="1707">
        <v>17</v>
      </c>
      <c r="C943" vm="16023">
        <v>7100852</v>
      </c>
      <c r="D943" s="3">
        <v>2.8275230902179475E-3</v>
      </c>
      <c r="E943" s="3">
        <v>0.27283617849655589</v>
      </c>
    </row>
    <row r="944" spans="1:5" x14ac:dyDescent="0.3">
      <c r="A944" vm="16028">
        <v>45180</v>
      </c>
      <c r="B944" vm="16036">
        <v>17.376000000000001</v>
      </c>
      <c r="C944" vm="16037">
        <v>10739743</v>
      </c>
      <c r="D944" s="3">
        <v>2.1876599695308897E-2</v>
      </c>
      <c r="E944" s="3">
        <v>0.30098831985624447</v>
      </c>
    </row>
    <row r="945" spans="1:5" x14ac:dyDescent="0.3">
      <c r="A945" vm="16040">
        <v>45181</v>
      </c>
      <c r="B945" vm="16047">
        <v>17.826000000000001</v>
      </c>
      <c r="C945" vm="16048">
        <v>13811222</v>
      </c>
      <c r="D945" s="3">
        <v>2.5568121957000655E-2</v>
      </c>
      <c r="E945" s="3">
        <v>0.3346810422282121</v>
      </c>
    </row>
    <row r="946" spans="1:5" x14ac:dyDescent="0.3">
      <c r="A946" vm="16053">
        <v>45182</v>
      </c>
      <c r="B946" vm="16062">
        <v>17.768000000000001</v>
      </c>
      <c r="C946" vm="16063">
        <v>11288726</v>
      </c>
      <c r="D946" s="3">
        <v>-3.2589791163992439E-3</v>
      </c>
      <c r="E946" s="3">
        <v>0.33033842467804736</v>
      </c>
    </row>
    <row r="947" spans="1:5" x14ac:dyDescent="0.3">
      <c r="A947" vm="16067">
        <v>45183</v>
      </c>
      <c r="B947" vm="16077">
        <v>17.574000000000002</v>
      </c>
      <c r="C947" vm="16078">
        <v>16709197</v>
      </c>
      <c r="D947" s="3">
        <v>-1.0978549518474835E-2</v>
      </c>
      <c r="E947" s="3">
        <v>0.31581311769991027</v>
      </c>
    </row>
    <row r="948" spans="1:5" x14ac:dyDescent="0.3">
      <c r="A948" vm="16084">
        <v>45184</v>
      </c>
      <c r="B948" vm="16093">
        <v>17.905999999999999</v>
      </c>
      <c r="C948" vm="16094">
        <v>36133559</v>
      </c>
      <c r="D948" s="3">
        <v>1.8715315138312608E-2</v>
      </c>
      <c r="E948" s="3">
        <v>0.34067085953878401</v>
      </c>
    </row>
    <row r="949" spans="1:5" x14ac:dyDescent="0.3">
      <c r="A949" vm="16099">
        <v>45187</v>
      </c>
      <c r="B949" vm="16109">
        <v>17.786000000000001</v>
      </c>
      <c r="C949" vm="16110">
        <v>9089277</v>
      </c>
      <c r="D949" s="3">
        <v>-6.7242212345157981E-3</v>
      </c>
      <c r="E949" s="3">
        <v>0.33168613357292615</v>
      </c>
    </row>
    <row r="950" spans="1:5" x14ac:dyDescent="0.3">
      <c r="A950" vm="16116">
        <v>45188</v>
      </c>
      <c r="B950" vm="16124">
        <v>18.052</v>
      </c>
      <c r="C950" vm="16125">
        <v>9785322</v>
      </c>
      <c r="D950" s="3">
        <v>1.4844850987306256E-2</v>
      </c>
      <c r="E950" s="3">
        <v>0.35160227613057798</v>
      </c>
    </row>
    <row r="951" spans="1:5" x14ac:dyDescent="0.3">
      <c r="A951" vm="16130">
        <v>45189</v>
      </c>
      <c r="B951" vm="16138">
        <v>18.616</v>
      </c>
      <c r="C951" vm="16139">
        <v>15667041</v>
      </c>
      <c r="D951" s="3">
        <v>3.0764944035235855E-2</v>
      </c>
      <c r="E951" s="3">
        <v>0.39383048817011079</v>
      </c>
    </row>
    <row r="952" spans="1:5" x14ac:dyDescent="0.3">
      <c r="A952" vm="16144">
        <v>45190</v>
      </c>
      <c r="B952" vm="16154">
        <v>18.161999999999999</v>
      </c>
      <c r="C952" vm="16155">
        <v>11981684</v>
      </c>
      <c r="D952" s="3">
        <v>-2.4689926732354043E-2</v>
      </c>
      <c r="E952" s="3">
        <v>0.3598382749326145</v>
      </c>
    </row>
    <row r="953" spans="1:5" x14ac:dyDescent="0.3">
      <c r="A953" vm="16160">
        <v>45191</v>
      </c>
      <c r="B953" vm="16169">
        <v>18.286000000000001</v>
      </c>
      <c r="C953" vm="16170">
        <v>10861132</v>
      </c>
      <c r="D953" s="3">
        <v>6.8042404745983168E-3</v>
      </c>
      <c r="E953" s="3">
        <v>0.3691224917640013</v>
      </c>
    </row>
    <row r="954" spans="1:5" x14ac:dyDescent="0.3">
      <c r="A954" vm="16176">
        <v>45194</v>
      </c>
      <c r="B954" vm="16186">
        <v>18.068000000000001</v>
      </c>
      <c r="C954" vm="16187">
        <v>8996455</v>
      </c>
      <c r="D954" s="3">
        <v>-1.1993321949877053E-2</v>
      </c>
      <c r="E954" s="3">
        <v>0.35280023959269252</v>
      </c>
    </row>
    <row r="955" spans="1:5" x14ac:dyDescent="0.3">
      <c r="A955" vm="16193">
        <v>45195</v>
      </c>
      <c r="B955" vm="16201">
        <v>17.981999999999999</v>
      </c>
      <c r="C955" vm="16202">
        <v>8040008</v>
      </c>
      <c r="D955" s="3">
        <v>-4.7711602297766742E-3</v>
      </c>
      <c r="E955" s="3">
        <v>0.34636118598382748</v>
      </c>
    </row>
    <row r="956" spans="1:5" x14ac:dyDescent="0.3">
      <c r="A956" vm="16208">
        <v>45196</v>
      </c>
      <c r="B956" vm="15664">
        <v>17.858000000000001</v>
      </c>
      <c r="C956" vm="16218">
        <v>7850062</v>
      </c>
      <c r="D956" s="3">
        <v>-6.9196704675563584E-3</v>
      </c>
      <c r="E956" s="3">
        <v>0.3370769691524409</v>
      </c>
    </row>
    <row r="957" spans="1:5" x14ac:dyDescent="0.3">
      <c r="A957" vm="16223">
        <v>45197</v>
      </c>
      <c r="B957" vm="16232">
        <v>18.164000000000001</v>
      </c>
      <c r="C957" vm="16233">
        <v>9633268</v>
      </c>
      <c r="D957" s="3">
        <v>1.699002614067998E-2</v>
      </c>
      <c r="E957" s="3">
        <v>0.35998802036537897</v>
      </c>
    </row>
    <row r="958" spans="1:5" x14ac:dyDescent="0.3">
      <c r="A958" vm="16239">
        <v>45198</v>
      </c>
      <c r="B958" vm="14109">
        <v>18.21</v>
      </c>
      <c r="C958" vm="16248">
        <v>8286197</v>
      </c>
      <c r="D958" s="3">
        <v>2.5292805038117949E-3</v>
      </c>
      <c r="E958" s="3">
        <v>0.36343216531895783</v>
      </c>
    </row>
    <row r="959" spans="1:5" x14ac:dyDescent="0.3">
      <c r="A959" vm="16253">
        <v>45201</v>
      </c>
      <c r="B959" vm="565">
        <v>18.100000000000001</v>
      </c>
      <c r="C959" vm="16261">
        <v>6654355</v>
      </c>
      <c r="D959" s="3">
        <v>-6.0589554677364559E-3</v>
      </c>
      <c r="E959" s="3">
        <v>0.35519616651692137</v>
      </c>
    </row>
    <row r="960" spans="1:5" x14ac:dyDescent="0.3">
      <c r="A960" vm="16266">
        <v>45202</v>
      </c>
      <c r="B960" vm="16274">
        <v>17.806000000000001</v>
      </c>
      <c r="C960" vm="16275">
        <v>6605190</v>
      </c>
      <c r="D960" s="3">
        <v>-1.6376459120300689E-2</v>
      </c>
      <c r="E960" s="3">
        <v>0.33318358790056912</v>
      </c>
    </row>
    <row r="961" spans="1:5" x14ac:dyDescent="0.3">
      <c r="A961" vm="16281">
        <v>45203</v>
      </c>
      <c r="B961" vm="16290">
        <v>17.725999999999999</v>
      </c>
      <c r="C961" vm="16291">
        <v>10282272</v>
      </c>
      <c r="D961" s="3">
        <v>-4.5029908352733046E-3</v>
      </c>
      <c r="E961" s="3">
        <v>0.32719377058999694</v>
      </c>
    </row>
    <row r="962" spans="1:5" x14ac:dyDescent="0.3">
      <c r="A962" vm="16297">
        <v>45204</v>
      </c>
      <c r="B962" vm="16304">
        <v>17.821999999999999</v>
      </c>
      <c r="C962" vm="16305">
        <v>5527172</v>
      </c>
      <c r="D962" s="3">
        <v>5.401160874321769E-3</v>
      </c>
      <c r="E962" s="3">
        <v>0.33438155136268338</v>
      </c>
    </row>
    <row r="963" spans="1:5" x14ac:dyDescent="0.3">
      <c r="A963" vm="16311">
        <v>45205</v>
      </c>
      <c r="B963" vm="16320">
        <v>17.998000000000001</v>
      </c>
      <c r="C963" vm="16321">
        <v>6402353</v>
      </c>
      <c r="D963" s="3">
        <v>9.8269914212288385E-3</v>
      </c>
      <c r="E963" s="3">
        <v>0.34755914944594202</v>
      </c>
    </row>
    <row r="964" spans="1:5" x14ac:dyDescent="0.3">
      <c r="A964" vm="16327">
        <v>45208</v>
      </c>
      <c r="B964" vm="16320">
        <v>17.998000000000001</v>
      </c>
      <c r="C964" vm="16334">
        <v>7627362</v>
      </c>
      <c r="D964" s="3">
        <v>0</v>
      </c>
      <c r="E964" s="3">
        <v>0.34755914944594202</v>
      </c>
    </row>
    <row r="965" spans="1:5" x14ac:dyDescent="0.3">
      <c r="A965" vm="16340">
        <v>45209</v>
      </c>
      <c r="B965" vm="16347">
        <v>18.556000000000001</v>
      </c>
      <c r="C965" vm="16348">
        <v>11675755</v>
      </c>
      <c r="D965" s="3">
        <v>3.0532546277740394E-2</v>
      </c>
      <c r="E965" s="3">
        <v>0.38933812518718186</v>
      </c>
    </row>
    <row r="966" spans="1:5" x14ac:dyDescent="0.3">
      <c r="A966" vm="16353">
        <v>45210</v>
      </c>
      <c r="B966" vm="14055">
        <v>18.937999999999999</v>
      </c>
      <c r="C966" vm="16362">
        <v>18706463</v>
      </c>
      <c r="D966" s="3">
        <v>2.0377298671810984E-2</v>
      </c>
      <c r="E966" s="3">
        <v>0.41793950284516312</v>
      </c>
    </row>
    <row r="967" spans="1:5" x14ac:dyDescent="0.3">
      <c r="A967" vm="16367">
        <v>45211</v>
      </c>
      <c r="B967" vm="16376">
        <v>18.908000000000001</v>
      </c>
      <c r="C967" vm="16377">
        <v>10633081</v>
      </c>
      <c r="D967" s="3">
        <v>-1.5853726303183457E-3</v>
      </c>
      <c r="E967" s="3">
        <v>0.4156933213536988</v>
      </c>
    </row>
    <row r="968" spans="1:5" x14ac:dyDescent="0.3">
      <c r="A968" vm="16382">
        <v>45212</v>
      </c>
      <c r="B968" vm="13662">
        <v>18.829999999999998</v>
      </c>
      <c r="C968" vm="16392">
        <v>19599981</v>
      </c>
      <c r="D968" s="3">
        <v>-4.133770261929022E-3</v>
      </c>
      <c r="E968" s="3">
        <v>0.40985324947589086</v>
      </c>
    </row>
    <row r="969" spans="1:5" x14ac:dyDescent="0.3">
      <c r="A969" vm="16398">
        <v>45215</v>
      </c>
      <c r="B969" vm="15010">
        <v>18.7</v>
      </c>
      <c r="C969" vm="16406">
        <v>9251387</v>
      </c>
      <c r="D969" s="3">
        <v>-6.9278188085200778E-3</v>
      </c>
      <c r="E969" s="3">
        <v>0.40011979634621142</v>
      </c>
    </row>
    <row r="970" spans="1:5" x14ac:dyDescent="0.3">
      <c r="A970" vm="16412">
        <v>45216</v>
      </c>
      <c r="B970" vm="16420">
        <v>18.893999999999998</v>
      </c>
      <c r="C970" vm="16421">
        <v>6399295</v>
      </c>
      <c r="D970" s="3">
        <v>1.0320887486401547E-2</v>
      </c>
      <c r="E970" s="3">
        <v>0.41464510332434851</v>
      </c>
    </row>
    <row r="971" spans="1:5" x14ac:dyDescent="0.3">
      <c r="A971" vm="16426">
        <v>45217</v>
      </c>
      <c r="B971" vm="16436">
        <v>18.771999999999998</v>
      </c>
      <c r="C971" vm="16437">
        <v>10750727</v>
      </c>
      <c r="D971" s="3">
        <v>-6.4780134147713955E-3</v>
      </c>
      <c r="E971" s="3">
        <v>0.40551063192572617</v>
      </c>
    </row>
    <row r="972" spans="1:5" x14ac:dyDescent="0.3">
      <c r="A972" vm="16444">
        <v>45218</v>
      </c>
      <c r="B972" vm="16454">
        <v>18.085999999999999</v>
      </c>
      <c r="C972" vm="16455">
        <v>15280650</v>
      </c>
      <c r="D972" s="3">
        <v>-3.7228239613882864E-2</v>
      </c>
      <c r="E972" s="3">
        <v>0.35414794848757103</v>
      </c>
    </row>
    <row r="973" spans="1:5" x14ac:dyDescent="0.3">
      <c r="A973" vm="16460">
        <v>45219</v>
      </c>
      <c r="B973" vm="16469">
        <v>17.648</v>
      </c>
      <c r="C973" vm="16470">
        <v>12942091</v>
      </c>
      <c r="D973" s="3">
        <v>-2.4515695807141646E-2</v>
      </c>
      <c r="E973" s="3">
        <v>0.32135369871218927</v>
      </c>
    </row>
    <row r="974" spans="1:5" x14ac:dyDescent="0.3">
      <c r="A974" vm="16477">
        <v>45222</v>
      </c>
      <c r="B974" vm="16486">
        <v>18.021999999999998</v>
      </c>
      <c r="C974" vm="16487">
        <v>9709691</v>
      </c>
      <c r="D974" s="3">
        <v>2.0970771301698908E-2</v>
      </c>
      <c r="E974" s="3">
        <v>0.34935609463911338</v>
      </c>
    </row>
    <row r="975" spans="1:5" x14ac:dyDescent="0.3">
      <c r="A975" vm="16491">
        <v>45223</v>
      </c>
      <c r="B975" vm="16290">
        <v>17.725999999999999</v>
      </c>
      <c r="C975" vm="16500">
        <v>8865600</v>
      </c>
      <c r="D975" s="3">
        <v>-1.6560745496639339E-2</v>
      </c>
      <c r="E975" s="3">
        <v>0.32719377058999694</v>
      </c>
    </row>
    <row r="976" spans="1:5" x14ac:dyDescent="0.3">
      <c r="A976" vm="16507">
        <v>45224</v>
      </c>
      <c r="B976" vm="16516">
        <v>17.777999999999999</v>
      </c>
      <c r="C976" vm="16517">
        <v>7189477</v>
      </c>
      <c r="D976" s="3">
        <v>2.929249503276912E-3</v>
      </c>
      <c r="E976" s="3">
        <v>0.33108715184186877</v>
      </c>
    </row>
    <row r="977" spans="1:5" x14ac:dyDescent="0.3">
      <c r="A977" vm="16523">
        <v>45225</v>
      </c>
      <c r="B977" vm="16531">
        <v>17.672000000000001</v>
      </c>
      <c r="C977" vm="16532">
        <v>10665707</v>
      </c>
      <c r="D977" s="3">
        <v>-5.9802717016670193E-3</v>
      </c>
      <c r="E977" s="3">
        <v>0.32315064390536097</v>
      </c>
    </row>
    <row r="978" spans="1:5" x14ac:dyDescent="0.3">
      <c r="A978" vm="16538">
        <v>45226</v>
      </c>
      <c r="B978" vm="16547">
        <v>17.318000000000001</v>
      </c>
      <c r="C978" vm="16548">
        <v>12450326</v>
      </c>
      <c r="D978" s="3">
        <v>-2.0235043092206584E-2</v>
      </c>
      <c r="E978" s="3">
        <v>0.29664570230607978</v>
      </c>
    </row>
    <row r="979" spans="1:5" x14ac:dyDescent="0.3">
      <c r="A979" vm="16554">
        <v>45229</v>
      </c>
      <c r="B979" vm="16563">
        <v>17.04</v>
      </c>
      <c r="C979" vm="16564">
        <v>14323388</v>
      </c>
      <c r="D979" s="3">
        <v>-1.6182901624439874E-2</v>
      </c>
      <c r="E979" s="3">
        <v>0.27583108715184179</v>
      </c>
    </row>
    <row r="980" spans="1:5" x14ac:dyDescent="0.3">
      <c r="A980" vm="16569">
        <v>45230</v>
      </c>
      <c r="B980" vm="11750">
        <v>17.600000000000001</v>
      </c>
      <c r="C980" vm="16578">
        <v>14182437</v>
      </c>
      <c r="D980" s="3">
        <v>3.2335380642936451E-2</v>
      </c>
      <c r="E980" s="3">
        <v>0.31775980832584616</v>
      </c>
    </row>
    <row r="981" spans="1:5" x14ac:dyDescent="0.3">
      <c r="A981" vm="16583">
        <v>45231</v>
      </c>
      <c r="B981" vm="16591">
        <v>17.942</v>
      </c>
      <c r="C981" vm="16592">
        <v>9681075</v>
      </c>
      <c r="D981" s="3">
        <v>1.9245431092985568E-2</v>
      </c>
      <c r="E981" s="3">
        <v>0.34336627732854152</v>
      </c>
    </row>
    <row r="982" spans="1:5" x14ac:dyDescent="0.3">
      <c r="A982" vm="16598">
        <v>45232</v>
      </c>
      <c r="B982" vm="16608">
        <v>18.335999999999999</v>
      </c>
      <c r="C982" vm="16609">
        <v>11841806</v>
      </c>
      <c r="D982" s="3">
        <v>2.1722007395237164E-2</v>
      </c>
      <c r="E982" s="3">
        <v>0.37286612758310861</v>
      </c>
    </row>
    <row r="983" spans="1:5" x14ac:dyDescent="0.3">
      <c r="A983" vm="16614">
        <v>45233</v>
      </c>
      <c r="B983" vm="16625">
        <v>18.696000000000002</v>
      </c>
      <c r="C983" vm="16626">
        <v>9445207</v>
      </c>
      <c r="D983" s="3">
        <v>1.944325670422797E-2</v>
      </c>
      <c r="E983" s="3">
        <v>0.39982030548068298</v>
      </c>
    </row>
    <row r="984" spans="1:5" x14ac:dyDescent="0.3">
      <c r="A984" vm="16630">
        <v>45236</v>
      </c>
      <c r="B984" vm="16641">
        <v>18.326000000000001</v>
      </c>
      <c r="C984" vm="16642">
        <v>7920896</v>
      </c>
      <c r="D984" s="3">
        <v>-1.998878069353539E-2</v>
      </c>
      <c r="E984" s="3">
        <v>0.37211740041928726</v>
      </c>
    </row>
    <row r="985" spans="1:5" x14ac:dyDescent="0.3">
      <c r="A985" vm="16647">
        <v>45237</v>
      </c>
      <c r="B985" vm="16454">
        <v>18.085999999999999</v>
      </c>
      <c r="C985" vm="16656">
        <v>5939653</v>
      </c>
      <c r="D985" s="3">
        <v>-1.318265822473319E-2</v>
      </c>
      <c r="E985" s="3">
        <v>0.35414794848757103</v>
      </c>
    </row>
    <row r="986" spans="1:5" x14ac:dyDescent="0.3">
      <c r="A986" vm="16660">
        <v>45238</v>
      </c>
      <c r="B986" vm="16669">
        <v>18.312000000000001</v>
      </c>
      <c r="C986" vm="16670">
        <v>5793756</v>
      </c>
      <c r="D986" s="3">
        <v>1.2418424331977257E-2</v>
      </c>
      <c r="E986" s="3">
        <v>0.37106918238993719</v>
      </c>
    </row>
    <row r="987" spans="1:5" x14ac:dyDescent="0.3">
      <c r="A987" vm="16675">
        <v>45239</v>
      </c>
      <c r="B987" vm="16685">
        <v>18.126000000000001</v>
      </c>
      <c r="C987" vm="16686">
        <v>5976783</v>
      </c>
      <c r="D987" s="3">
        <v>-1.0209211017675602E-2</v>
      </c>
      <c r="E987" s="3">
        <v>0.35714285714285726</v>
      </c>
    </row>
    <row r="988" spans="1:5" x14ac:dyDescent="0.3">
      <c r="A988" vm="16690">
        <v>45240</v>
      </c>
      <c r="B988" vm="16201">
        <v>17.981999999999999</v>
      </c>
      <c r="C988" vm="16700">
        <v>6944719</v>
      </c>
      <c r="D988" s="3">
        <v>-7.9761140700088679E-3</v>
      </c>
      <c r="E988" s="3">
        <v>0.34636118598382748</v>
      </c>
    </row>
    <row r="989" spans="1:5" x14ac:dyDescent="0.3">
      <c r="A989" vm="16704">
        <v>45243</v>
      </c>
      <c r="B989" vm="16714">
        <v>18.314</v>
      </c>
      <c r="C989" vm="16715">
        <v>7206261</v>
      </c>
      <c r="D989" s="3">
        <v>1.829453712295934E-2</v>
      </c>
      <c r="E989" s="3">
        <v>0.37121892782270144</v>
      </c>
    </row>
    <row r="990" spans="1:5" x14ac:dyDescent="0.3">
      <c r="A990" vm="16720">
        <v>45244</v>
      </c>
      <c r="B990" vm="16730">
        <v>18.672000000000001</v>
      </c>
      <c r="C990" vm="16731">
        <v>10515963</v>
      </c>
      <c r="D990" s="3">
        <v>1.9359280858659848E-2</v>
      </c>
      <c r="E990" s="3">
        <v>0.39802336028751129</v>
      </c>
    </row>
    <row r="991" spans="1:5" x14ac:dyDescent="0.3">
      <c r="A991" vm="16736">
        <v>45245</v>
      </c>
      <c r="B991" vm="16746">
        <v>18.878</v>
      </c>
      <c r="C991" vm="16747">
        <v>8814700</v>
      </c>
      <c r="D991" s="3">
        <v>1.0972147358552444E-2</v>
      </c>
      <c r="E991" s="3">
        <v>0.41344713986223425</v>
      </c>
    </row>
    <row r="992" spans="1:5" x14ac:dyDescent="0.3">
      <c r="A992" vm="16753">
        <v>45246</v>
      </c>
      <c r="B992" vm="7419">
        <v>18.498000000000001</v>
      </c>
      <c r="C992" vm="16763">
        <v>7964023</v>
      </c>
      <c r="D992" s="3">
        <v>-2.0334604770684307E-2</v>
      </c>
      <c r="E992" s="3">
        <v>0.38499550763701718</v>
      </c>
    </row>
    <row r="993" spans="1:5" x14ac:dyDescent="0.3">
      <c r="A993" vm="16767">
        <v>45247</v>
      </c>
      <c r="B993" vm="6230">
        <v>18.47</v>
      </c>
      <c r="C993" vm="16777">
        <v>7599546</v>
      </c>
      <c r="D993" s="3">
        <v>-1.5148239209198382E-3</v>
      </c>
      <c r="E993" s="3">
        <v>0.38289907157831676</v>
      </c>
    </row>
    <row r="994" spans="1:5" x14ac:dyDescent="0.3">
      <c r="A994" vm="16783">
        <v>45250</v>
      </c>
      <c r="B994" vm="16420">
        <v>18.893999999999998</v>
      </c>
      <c r="C994" vm="16794">
        <v>6718490</v>
      </c>
      <c r="D994" s="3">
        <v>2.2696617135793885E-2</v>
      </c>
      <c r="E994" s="3">
        <v>0.41464510332434851</v>
      </c>
    </row>
    <row r="995" spans="1:5" x14ac:dyDescent="0.3">
      <c r="A995" vm="16799">
        <v>45251</v>
      </c>
      <c r="B995" vm="16347">
        <v>18.556000000000001</v>
      </c>
      <c r="C995" vm="16809">
        <v>6250886</v>
      </c>
      <c r="D995" s="3">
        <v>-1.8051224457445263E-2</v>
      </c>
      <c r="E995" s="3">
        <v>0.38933812518718186</v>
      </c>
    </row>
    <row r="996" spans="1:5" x14ac:dyDescent="0.3">
      <c r="A996" vm="16814">
        <v>45252</v>
      </c>
      <c r="B996" vm="16825">
        <v>18.564</v>
      </c>
      <c r="C996" vm="16826">
        <v>4843671</v>
      </c>
      <c r="D996" s="3">
        <v>4.3103448943208894E-4</v>
      </c>
      <c r="E996" s="3">
        <v>0.38993710691823902</v>
      </c>
    </row>
    <row r="997" spans="1:5" x14ac:dyDescent="0.3">
      <c r="A997" vm="16830">
        <v>45253</v>
      </c>
      <c r="B997" vm="16730">
        <v>18.672000000000001</v>
      </c>
      <c r="C997" vm="16840">
        <v>3943433</v>
      </c>
      <c r="D997" s="3">
        <v>5.8008541652707695E-3</v>
      </c>
      <c r="E997" s="3">
        <v>0.39802336028751129</v>
      </c>
    </row>
    <row r="998" spans="1:5" x14ac:dyDescent="0.3">
      <c r="A998" vm="16846">
        <v>45254</v>
      </c>
      <c r="B998" vm="16856">
        <v>18.797999999999998</v>
      </c>
      <c r="C998" vm="16857">
        <v>4672931</v>
      </c>
      <c r="D998" s="3">
        <v>6.7254056539094529E-3</v>
      </c>
      <c r="E998" s="3">
        <v>0.40745732255166206</v>
      </c>
    </row>
    <row r="999" spans="1:5" x14ac:dyDescent="0.3">
      <c r="A999" vm="16861">
        <v>45257</v>
      </c>
      <c r="B999" vm="16871">
        <v>18.748000000000001</v>
      </c>
      <c r="C999" vm="16872">
        <v>5605580</v>
      </c>
      <c r="D999" s="3">
        <v>-2.6634011376498691E-3</v>
      </c>
      <c r="E999" s="3">
        <v>0.40371368673255476</v>
      </c>
    </row>
    <row r="1000" spans="1:5" x14ac:dyDescent="0.3">
      <c r="A1000" vm="16876">
        <v>45258</v>
      </c>
      <c r="B1000" vm="16885">
        <v>18.73</v>
      </c>
      <c r="C1000" vm="16886">
        <v>5832941</v>
      </c>
      <c r="D1000" s="3">
        <v>-9.6056360446252658E-4</v>
      </c>
      <c r="E1000" s="3">
        <v>0.40236597783767597</v>
      </c>
    </row>
    <row r="1001" spans="1:5" x14ac:dyDescent="0.3">
      <c r="A1001" vm="16892">
        <v>45259</v>
      </c>
      <c r="B1001" vm="16901">
        <v>19.713999999999999</v>
      </c>
      <c r="C1001" vm="16902">
        <v>20868840</v>
      </c>
      <c r="D1001" s="3">
        <v>5.1202526787249979E-2</v>
      </c>
      <c r="E1001" s="3">
        <v>0.47604073075771181</v>
      </c>
    </row>
    <row r="1002" spans="1:5" x14ac:dyDescent="0.3">
      <c r="A1002" vm="16907">
        <v>45260</v>
      </c>
      <c r="B1002" vm="16918">
        <v>19.902000000000001</v>
      </c>
      <c r="C1002" vm="16919">
        <v>17250168</v>
      </c>
      <c r="D1002" s="3">
        <v>9.4911859497232923E-3</v>
      </c>
      <c r="E1002" s="3">
        <v>0.49011680143755626</v>
      </c>
    </row>
    <row r="1003" spans="1:5" x14ac:dyDescent="0.3">
      <c r="A1003" vm="16923">
        <v>45261</v>
      </c>
      <c r="B1003" vm="16933">
        <v>20.105</v>
      </c>
      <c r="C1003" vm="16934">
        <v>8606427</v>
      </c>
      <c r="D1003" s="3">
        <v>1.0148311156266873E-2</v>
      </c>
      <c r="E1003" s="3">
        <v>0.50531596286313274</v>
      </c>
    </row>
    <row r="1004" spans="1:5" x14ac:dyDescent="0.3">
      <c r="A1004" vm="16938">
        <v>45264</v>
      </c>
      <c r="B1004" vm="16946">
        <v>20.305</v>
      </c>
      <c r="C1004" vm="16947">
        <v>6866528</v>
      </c>
      <c r="D1004" s="3">
        <v>9.8986207890238397E-3</v>
      </c>
      <c r="E1004" s="3">
        <v>0.52029050613956274</v>
      </c>
    </row>
    <row r="1005" spans="1:5" x14ac:dyDescent="0.3">
      <c r="A1005" vm="16952">
        <v>45265</v>
      </c>
      <c r="B1005" vm="16961">
        <v>20.465</v>
      </c>
      <c r="C1005" vm="16962">
        <v>8992854</v>
      </c>
      <c r="D1005" s="3">
        <v>7.8489488061052604E-3</v>
      </c>
      <c r="E1005" s="3">
        <v>0.53227014076070678</v>
      </c>
    </row>
    <row r="1006" spans="1:5" x14ac:dyDescent="0.3">
      <c r="A1006" vm="16967">
        <v>45266</v>
      </c>
      <c r="B1006" vm="16977">
        <v>21.06</v>
      </c>
      <c r="C1006" vm="16978">
        <v>17690685</v>
      </c>
      <c r="D1006" s="3">
        <v>2.8659396761462973E-2</v>
      </c>
      <c r="E1006" s="3">
        <v>0.5768194070080862</v>
      </c>
    </row>
    <row r="1007" spans="1:5" x14ac:dyDescent="0.3">
      <c r="A1007" vm="16983">
        <v>45267</v>
      </c>
      <c r="B1007" vm="16993">
        <v>20.914999999999999</v>
      </c>
      <c r="C1007" vm="16994">
        <v>9131440</v>
      </c>
      <c r="D1007" s="3">
        <v>-6.908901811667683E-3</v>
      </c>
      <c r="E1007" s="3">
        <v>0.56596286313267441</v>
      </c>
    </row>
    <row r="1008" spans="1:5" x14ac:dyDescent="0.3">
      <c r="A1008" vm="16999">
        <v>45268</v>
      </c>
      <c r="B1008" vm="17008">
        <v>21.024999999999999</v>
      </c>
      <c r="C1008" vm="17009">
        <v>7284531</v>
      </c>
      <c r="D1008" s="3">
        <v>5.2456009648500215E-3</v>
      </c>
      <c r="E1008" s="3">
        <v>0.57419886193471092</v>
      </c>
    </row>
    <row r="1009" spans="1:5" x14ac:dyDescent="0.3">
      <c r="A1009" vm="17013">
        <v>45271</v>
      </c>
      <c r="B1009" vm="17021">
        <v>21.01</v>
      </c>
      <c r="C1009" vm="17022">
        <v>6413676</v>
      </c>
      <c r="D1009" s="3">
        <v>-7.1369100210261595E-4</v>
      </c>
      <c r="E1009" s="3">
        <v>0.5730757711889789</v>
      </c>
    </row>
    <row r="1010" spans="1:5" x14ac:dyDescent="0.3">
      <c r="A1010" vm="17026">
        <v>45272</v>
      </c>
      <c r="B1010" vm="17035">
        <v>20.97</v>
      </c>
      <c r="C1010" vm="17036">
        <v>7923808</v>
      </c>
      <c r="D1010" s="3">
        <v>-1.905669943080572E-3</v>
      </c>
      <c r="E1010" s="3">
        <v>0.57008086253369261</v>
      </c>
    </row>
    <row r="1011" spans="1:5" x14ac:dyDescent="0.3">
      <c r="A1011" vm="17041">
        <v>45273</v>
      </c>
      <c r="B1011" vm="17051">
        <v>20.91</v>
      </c>
      <c r="C1011" vm="17052">
        <v>9328850</v>
      </c>
      <c r="D1011" s="3">
        <v>-2.8653314732862822E-3</v>
      </c>
      <c r="E1011" s="3">
        <v>0.56558849955076373</v>
      </c>
    </row>
    <row r="1012" spans="1:5" x14ac:dyDescent="0.3">
      <c r="A1012" vm="17057">
        <v>45274</v>
      </c>
      <c r="B1012" vm="3422">
        <v>21.26</v>
      </c>
      <c r="C1012" vm="17068">
        <v>11600139</v>
      </c>
      <c r="D1012" s="3">
        <v>1.6599859473259759E-2</v>
      </c>
      <c r="E1012" s="3">
        <v>0.59179395028451642</v>
      </c>
    </row>
    <row r="1013" spans="1:5" x14ac:dyDescent="0.3">
      <c r="A1013" vm="17074">
        <v>45275</v>
      </c>
      <c r="B1013" vm="16286">
        <v>21.545000000000002</v>
      </c>
      <c r="C1013" vm="17084">
        <v>19511083</v>
      </c>
      <c r="D1013" s="3">
        <v>1.3316398153999503E-2</v>
      </c>
      <c r="E1013" s="3">
        <v>0.61313267445342934</v>
      </c>
    </row>
    <row r="1014" spans="1:5" x14ac:dyDescent="0.3">
      <c r="A1014" vm="17089">
        <v>45278</v>
      </c>
      <c r="B1014" vm="17098">
        <v>21.515000000000001</v>
      </c>
      <c r="C1014" vm="17099">
        <v>6076076</v>
      </c>
      <c r="D1014" s="3">
        <v>-1.3934047772384043E-3</v>
      </c>
      <c r="E1014" s="3">
        <v>0.61088649296196473</v>
      </c>
    </row>
    <row r="1015" spans="1:5" x14ac:dyDescent="0.3">
      <c r="A1015" vm="17104">
        <v>45279</v>
      </c>
      <c r="B1015" vm="17113">
        <v>21.285</v>
      </c>
      <c r="C1015" vm="17114">
        <v>7293863</v>
      </c>
      <c r="D1015" s="3">
        <v>-1.0747767010447275E-2</v>
      </c>
      <c r="E1015" s="3">
        <v>0.59366576819407013</v>
      </c>
    </row>
    <row r="1016" spans="1:5" x14ac:dyDescent="0.3">
      <c r="A1016" vm="17119">
        <v>45280</v>
      </c>
      <c r="B1016" vm="4035">
        <v>21.24</v>
      </c>
      <c r="C1016" vm="17129">
        <v>4630510</v>
      </c>
      <c r="D1016" s="3">
        <v>-2.116402906377724E-3</v>
      </c>
      <c r="E1016" s="3">
        <v>0.59029649595687317</v>
      </c>
    </row>
    <row r="1017" spans="1:5" x14ac:dyDescent="0.3">
      <c r="A1017" vm="17133">
        <v>45281</v>
      </c>
      <c r="B1017" vm="17141">
        <v>21.245000000000001</v>
      </c>
      <c r="C1017" vm="17142">
        <v>4775381</v>
      </c>
      <c r="D1017" s="3">
        <v>2.3537719303689129E-4</v>
      </c>
      <c r="E1017" s="3">
        <v>0.59067085953878418</v>
      </c>
    </row>
    <row r="1018" spans="1:5" x14ac:dyDescent="0.3">
      <c r="A1018" vm="17148">
        <v>45282</v>
      </c>
      <c r="B1018" vm="17158">
        <v>21.225000000000001</v>
      </c>
      <c r="C1018" vm="17159">
        <v>3446702</v>
      </c>
      <c r="D1018" s="3">
        <v>-9.4184136936387641E-4</v>
      </c>
      <c r="E1018" s="3">
        <v>0.58917340521114114</v>
      </c>
    </row>
    <row r="1019" spans="1:5" x14ac:dyDescent="0.3">
      <c r="A1019" vm="17165">
        <v>45287</v>
      </c>
      <c r="B1019" vm="8937">
        <v>21.23</v>
      </c>
      <c r="C1019" vm="17175">
        <v>3307983</v>
      </c>
      <c r="D1019" s="3">
        <v>2.3554351775362757E-4</v>
      </c>
      <c r="E1019" s="3">
        <v>0.58954776879305182</v>
      </c>
    </row>
    <row r="1020" spans="1:5" x14ac:dyDescent="0.3">
      <c r="A1020" vm="17180">
        <v>45288</v>
      </c>
      <c r="B1020" vm="17190">
        <v>21.184999999999999</v>
      </c>
      <c r="C1020" vm="17191">
        <v>2852288</v>
      </c>
      <c r="D1020" s="3">
        <v>-2.1218916366422245E-3</v>
      </c>
      <c r="E1020" s="3">
        <v>0.58617849655585497</v>
      </c>
    </row>
    <row r="1021" spans="1:5" x14ac:dyDescent="0.3">
      <c r="A1021" vm="17196">
        <v>45289</v>
      </c>
      <c r="B1021" vm="17207">
        <v>21.15</v>
      </c>
      <c r="C1021" vm="17208">
        <v>3003256</v>
      </c>
      <c r="D1021" s="3">
        <v>-1.6534785862355756E-3</v>
      </c>
      <c r="E1021" s="90">
        <v>0.58355795148247969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0C774-19D0-4971-8DD5-1D29D36CF90A}">
  <dimension ref="A1:E1021"/>
  <sheetViews>
    <sheetView workbookViewId="0">
      <selection activeCell="F3" sqref="F3"/>
    </sheetView>
  </sheetViews>
  <sheetFormatPr defaultRowHeight="14.4" x14ac:dyDescent="0.3"/>
  <cols>
    <col min="1" max="1" width="10.33203125" bestFit="1" customWidth="1"/>
    <col min="5" max="5" width="15.77734375" bestFit="1" customWidth="1"/>
  </cols>
  <sheetData>
    <row r="1" spans="1:5" x14ac:dyDescent="0.3">
      <c r="A1" t="s">
        <v>0</v>
      </c>
      <c r="B1" t="s">
        <v>42</v>
      </c>
      <c r="C1" t="s">
        <v>1</v>
      </c>
      <c r="D1" t="s">
        <v>4</v>
      </c>
      <c r="E1" t="s">
        <v>45</v>
      </c>
    </row>
    <row r="2" spans="1:5" x14ac:dyDescent="0.3">
      <c r="A2" vm="1">
        <v>43832</v>
      </c>
      <c r="B2" vm="4">
        <v>40.590000000000003</v>
      </c>
      <c r="C2" vm="5">
        <v>472094</v>
      </c>
      <c r="D2" s="75">
        <v>0</v>
      </c>
      <c r="E2" s="89">
        <v>0</v>
      </c>
    </row>
    <row r="3" spans="1:5" x14ac:dyDescent="0.3">
      <c r="A3" vm="21">
        <v>43833</v>
      </c>
      <c r="B3" vm="24">
        <v>40.090000000000003</v>
      </c>
      <c r="C3" vm="25">
        <v>616623</v>
      </c>
      <c r="D3">
        <v>-1.2394804196390823E-2</v>
      </c>
      <c r="E3" s="3">
        <v>-1.2318305001231829E-2</v>
      </c>
    </row>
    <row r="4" spans="1:5" x14ac:dyDescent="0.3">
      <c r="A4" vm="41">
        <v>43836</v>
      </c>
      <c r="B4" vm="44">
        <v>40.07</v>
      </c>
      <c r="C4" vm="45">
        <v>918334</v>
      </c>
      <c r="D4">
        <v>-4.990020063624697E-4</v>
      </c>
      <c r="E4" s="3">
        <v>-1.281103720128118E-2</v>
      </c>
    </row>
    <row r="5" spans="1:5" x14ac:dyDescent="0.3">
      <c r="A5" vm="61">
        <v>43837</v>
      </c>
      <c r="B5" vm="64">
        <v>40.270000000000003</v>
      </c>
      <c r="C5" vm="65">
        <v>732903</v>
      </c>
      <c r="D5">
        <v>4.9788502153096754E-3</v>
      </c>
      <c r="E5" s="3">
        <v>-7.8837152007883785E-3</v>
      </c>
    </row>
    <row r="6" spans="1:5" x14ac:dyDescent="0.3">
      <c r="A6" vm="81">
        <v>43838</v>
      </c>
      <c r="B6" vm="84">
        <v>41.16</v>
      </c>
      <c r="C6" vm="85">
        <v>1155846</v>
      </c>
      <c r="D6">
        <v>2.18601361024858E-2</v>
      </c>
      <c r="E6" s="3">
        <v>1.4042867701404118E-2</v>
      </c>
    </row>
    <row r="7" spans="1:5" x14ac:dyDescent="0.3">
      <c r="A7" vm="100">
        <v>43839</v>
      </c>
      <c r="B7" vm="103">
        <v>41.14</v>
      </c>
      <c r="C7" vm="104">
        <v>948024</v>
      </c>
      <c r="D7">
        <v>-4.8602674103765309E-4</v>
      </c>
      <c r="E7" s="3">
        <v>1.3550135501354942E-2</v>
      </c>
    </row>
    <row r="8" spans="1:5" x14ac:dyDescent="0.3">
      <c r="A8" vm="120">
        <v>43840</v>
      </c>
      <c r="B8" vm="123">
        <v>40.71</v>
      </c>
      <c r="C8" vm="124">
        <v>616889</v>
      </c>
      <c r="D8">
        <v>-1.0507121709923637E-2</v>
      </c>
      <c r="E8" s="3">
        <v>2.956393200295576E-3</v>
      </c>
    </row>
    <row r="9" spans="1:5" x14ac:dyDescent="0.3">
      <c r="A9" vm="140">
        <v>43843</v>
      </c>
      <c r="B9" vm="143">
        <v>40.799999999999997</v>
      </c>
      <c r="C9" vm="144">
        <v>594054</v>
      </c>
      <c r="D9">
        <v>2.2083188952284971E-3</v>
      </c>
      <c r="E9" s="3">
        <v>5.1736881005172144E-3</v>
      </c>
    </row>
    <row r="10" spans="1:5" x14ac:dyDescent="0.3">
      <c r="A10" vm="160">
        <v>43844</v>
      </c>
      <c r="B10" vm="163">
        <v>41.59</v>
      </c>
      <c r="C10" vm="164">
        <v>840732</v>
      </c>
      <c r="D10">
        <v>1.9177672344704438E-2</v>
      </c>
      <c r="E10" s="3">
        <v>2.4636610002463658E-2</v>
      </c>
    </row>
    <row r="11" spans="1:5" x14ac:dyDescent="0.3">
      <c r="A11" vm="179">
        <v>43845</v>
      </c>
      <c r="B11" vm="182">
        <v>42.72</v>
      </c>
      <c r="C11" vm="183">
        <v>1447893</v>
      </c>
      <c r="D11">
        <v>2.6807440897119013E-2</v>
      </c>
      <c r="E11" s="3">
        <v>5.2475979305247479E-2</v>
      </c>
    </row>
    <row r="12" spans="1:5" x14ac:dyDescent="0.3">
      <c r="A12" vm="197">
        <v>43846</v>
      </c>
      <c r="B12" vm="200">
        <v>42.68</v>
      </c>
      <c r="C12" vm="201">
        <v>911034</v>
      </c>
      <c r="D12">
        <v>-9.367682183867291E-4</v>
      </c>
      <c r="E12" s="3">
        <v>5.1490514905148957E-2</v>
      </c>
    </row>
    <row r="13" spans="1:5" x14ac:dyDescent="0.3">
      <c r="A13" vm="216">
        <v>43847</v>
      </c>
      <c r="B13" vm="219">
        <v>42.7</v>
      </c>
      <c r="C13" vm="220">
        <v>904274</v>
      </c>
      <c r="D13">
        <v>4.6849380102641263E-4</v>
      </c>
      <c r="E13" s="3">
        <v>5.1983247105198305E-2</v>
      </c>
    </row>
    <row r="14" spans="1:5" x14ac:dyDescent="0.3">
      <c r="A14" vm="236">
        <v>43850</v>
      </c>
      <c r="B14" vm="239">
        <v>41.35</v>
      </c>
      <c r="C14" vm="240">
        <v>998529</v>
      </c>
      <c r="D14">
        <v>-3.2126498764878587E-2</v>
      </c>
      <c r="E14" s="3">
        <v>1.872382360187233E-2</v>
      </c>
    </row>
    <row r="15" spans="1:5" x14ac:dyDescent="0.3">
      <c r="A15" vm="255">
        <v>43851</v>
      </c>
      <c r="B15" vm="258">
        <v>40.43</v>
      </c>
      <c r="C15" vm="259">
        <v>1517804</v>
      </c>
      <c r="D15">
        <v>-2.2500337817020835E-2</v>
      </c>
      <c r="E15" s="3">
        <v>-3.9418576003942768E-3</v>
      </c>
    </row>
    <row r="16" spans="1:5" x14ac:dyDescent="0.3">
      <c r="A16" vm="274">
        <v>43852</v>
      </c>
      <c r="B16" vm="277">
        <v>41.49</v>
      </c>
      <c r="C16" vm="278">
        <v>1079239</v>
      </c>
      <c r="D16">
        <v>2.5880350692097109E-2</v>
      </c>
      <c r="E16" s="3">
        <v>2.2172949002217258E-2</v>
      </c>
    </row>
    <row r="17" spans="1:5" x14ac:dyDescent="0.3">
      <c r="A17" vm="294">
        <v>43853</v>
      </c>
      <c r="B17" vm="297">
        <v>40.340000000000003</v>
      </c>
      <c r="C17" vm="298">
        <v>1076358</v>
      </c>
      <c r="D17">
        <v>-2.8108901818710744E-2</v>
      </c>
      <c r="E17" s="3">
        <v>-6.1591525006159144E-3</v>
      </c>
    </row>
    <row r="18" spans="1:5" x14ac:dyDescent="0.3">
      <c r="A18" vm="314">
        <v>43854</v>
      </c>
      <c r="B18" vm="317">
        <v>40.549999999999997</v>
      </c>
      <c r="C18" vm="318">
        <v>790258</v>
      </c>
      <c r="D18">
        <v>5.192248035356028E-3</v>
      </c>
      <c r="E18" s="3">
        <v>-9.854644000987004E-4</v>
      </c>
    </row>
    <row r="19" spans="1:5" x14ac:dyDescent="0.3">
      <c r="A19" vm="334">
        <v>43857</v>
      </c>
      <c r="B19" vm="336">
        <v>38.86</v>
      </c>
      <c r="C19" vm="337">
        <v>2288535</v>
      </c>
      <c r="D19">
        <v>-4.2570336612127842E-2</v>
      </c>
      <c r="E19" s="3">
        <v>-4.262133530426223E-2</v>
      </c>
    </row>
    <row r="20" spans="1:5" x14ac:dyDescent="0.3">
      <c r="A20" vm="353">
        <v>43858</v>
      </c>
      <c r="B20" vm="44">
        <v>40.07</v>
      </c>
      <c r="C20" vm="356">
        <v>1420601</v>
      </c>
      <c r="D20">
        <v>3.0662480698759251E-2</v>
      </c>
      <c r="E20" s="3">
        <v>-1.281103720128118E-2</v>
      </c>
    </row>
    <row r="21" spans="1:5" x14ac:dyDescent="0.3">
      <c r="A21" vm="372">
        <v>43859</v>
      </c>
      <c r="B21" vm="375">
        <v>40.369999999999997</v>
      </c>
      <c r="C21" vm="376">
        <v>943157</v>
      </c>
      <c r="D21">
        <v>7.4590102167962453E-3</v>
      </c>
      <c r="E21" s="3">
        <v>-5.420054200542152E-3</v>
      </c>
    </row>
    <row r="22" spans="1:5" x14ac:dyDescent="0.3">
      <c r="A22" vm="391">
        <v>43860</v>
      </c>
      <c r="B22" vm="394">
        <v>39.56</v>
      </c>
      <c r="C22" vm="395">
        <v>1123480</v>
      </c>
      <c r="D22">
        <v>-2.0268428110337952E-2</v>
      </c>
      <c r="E22" s="3">
        <v>-2.5375708302537596E-2</v>
      </c>
    </row>
    <row r="23" spans="1:5" x14ac:dyDescent="0.3">
      <c r="A23" vm="411">
        <v>43861</v>
      </c>
      <c r="B23" vm="414">
        <v>39</v>
      </c>
      <c r="C23" vm="415">
        <v>1456013</v>
      </c>
      <c r="D23">
        <v>-1.4256860624864977E-2</v>
      </c>
      <c r="E23" s="3">
        <v>-3.9172209903917302E-2</v>
      </c>
    </row>
    <row r="24" spans="1:5" x14ac:dyDescent="0.3">
      <c r="A24" vm="431">
        <v>43864</v>
      </c>
      <c r="B24" vm="434">
        <v>39.43</v>
      </c>
      <c r="C24" vm="435">
        <v>920021</v>
      </c>
      <c r="D24">
        <v>1.0965301759889431E-2</v>
      </c>
      <c r="E24" s="3">
        <v>-2.8578467602857937E-2</v>
      </c>
    </row>
    <row r="25" spans="1:5" x14ac:dyDescent="0.3">
      <c r="A25" vm="450">
        <v>43865</v>
      </c>
      <c r="B25" vm="452">
        <v>39.96</v>
      </c>
      <c r="C25" vm="453">
        <v>929629</v>
      </c>
      <c r="D25">
        <v>1.335200589081691E-2</v>
      </c>
      <c r="E25" s="3">
        <v>-1.5521064301552168E-2</v>
      </c>
    </row>
    <row r="26" spans="1:5" x14ac:dyDescent="0.3">
      <c r="A26" vm="469">
        <v>43866</v>
      </c>
      <c r="B26" vm="472">
        <v>40.409999999999997</v>
      </c>
      <c r="C26" vm="473">
        <v>1078644</v>
      </c>
      <c r="D26">
        <v>1.1198325310029535E-2</v>
      </c>
      <c r="E26" s="3">
        <v>-4.4345898004436264E-3</v>
      </c>
    </row>
    <row r="27" spans="1:5" x14ac:dyDescent="0.3">
      <c r="A27" vm="488">
        <v>43867</v>
      </c>
      <c r="B27" vm="491">
        <v>39.590000000000003</v>
      </c>
      <c r="C27" vm="492">
        <v>1270598</v>
      </c>
      <c r="D27">
        <v>-2.0500717972342892E-2</v>
      </c>
      <c r="E27" s="3">
        <v>-2.4636610002463658E-2</v>
      </c>
    </row>
    <row r="28" spans="1:5" x14ac:dyDescent="0.3">
      <c r="A28" vm="508">
        <v>43868</v>
      </c>
      <c r="B28" vm="511">
        <v>38.71</v>
      </c>
      <c r="C28" vm="512">
        <v>1595382</v>
      </c>
      <c r="D28">
        <v>-2.2478596528482549E-2</v>
      </c>
      <c r="E28" s="3">
        <v>-4.6316826804631742E-2</v>
      </c>
    </row>
    <row r="29" spans="1:5" x14ac:dyDescent="0.3">
      <c r="A29" vm="528">
        <v>43871</v>
      </c>
      <c r="B29" vm="531">
        <v>39.729999999999997</v>
      </c>
      <c r="C29" vm="532">
        <v>1403089</v>
      </c>
      <c r="D29">
        <v>2.6008605236950776E-2</v>
      </c>
      <c r="E29" s="3">
        <v>-2.1187484602118906E-2</v>
      </c>
    </row>
    <row r="30" spans="1:5" x14ac:dyDescent="0.3">
      <c r="A30" vm="548">
        <v>43872</v>
      </c>
      <c r="B30" vm="551">
        <v>38.65</v>
      </c>
      <c r="C30" vm="552">
        <v>3964575</v>
      </c>
      <c r="D30">
        <v>-2.7559794793076572E-2</v>
      </c>
      <c r="E30" s="3">
        <v>-4.7795023404779619E-2</v>
      </c>
    </row>
    <row r="31" spans="1:5" x14ac:dyDescent="0.3">
      <c r="A31" vm="567">
        <v>43873</v>
      </c>
      <c r="B31" vm="570">
        <v>39.31</v>
      </c>
      <c r="C31" vm="571">
        <v>1912884</v>
      </c>
      <c r="D31">
        <v>1.6932164400338123E-2</v>
      </c>
      <c r="E31" s="3">
        <v>-3.1534860803153514E-2</v>
      </c>
    </row>
    <row r="32" spans="1:5" x14ac:dyDescent="0.3">
      <c r="A32" vm="587">
        <v>43874</v>
      </c>
      <c r="B32" vm="551">
        <v>38.65</v>
      </c>
      <c r="C32" vm="590">
        <v>1452267</v>
      </c>
      <c r="D32">
        <v>-1.693216440033803E-2</v>
      </c>
      <c r="E32" s="3">
        <v>-4.7795023404779619E-2</v>
      </c>
    </row>
    <row r="33" spans="1:5" x14ac:dyDescent="0.3">
      <c r="A33" vm="605">
        <v>43875</v>
      </c>
      <c r="B33" vm="608">
        <v>38.1</v>
      </c>
      <c r="C33" vm="609">
        <v>988718</v>
      </c>
      <c r="D33">
        <v>-1.4332492900775654E-2</v>
      </c>
      <c r="E33" s="3">
        <v>-6.134515890613456E-2</v>
      </c>
    </row>
    <row r="34" spans="1:5" x14ac:dyDescent="0.3">
      <c r="A34" vm="624">
        <v>43878</v>
      </c>
      <c r="B34" vm="627">
        <v>38.26</v>
      </c>
      <c r="C34" vm="628">
        <v>730314</v>
      </c>
      <c r="D34">
        <v>4.1906818794514257E-3</v>
      </c>
      <c r="E34" s="3">
        <v>-5.7403301305740458E-2</v>
      </c>
    </row>
    <row r="35" spans="1:5" x14ac:dyDescent="0.3">
      <c r="A35" vm="642">
        <v>43879</v>
      </c>
      <c r="B35" vm="645">
        <v>37.64</v>
      </c>
      <c r="C35" vm="646">
        <v>1050164</v>
      </c>
      <c r="D35">
        <v>-1.6337649294927876E-2</v>
      </c>
      <c r="E35" s="3">
        <v>-7.267799950726786E-2</v>
      </c>
    </row>
    <row r="36" spans="1:5" x14ac:dyDescent="0.3">
      <c r="A36" vm="661">
        <v>43880</v>
      </c>
      <c r="B36" vm="664">
        <v>39.04</v>
      </c>
      <c r="C36" vm="665">
        <v>1650553</v>
      </c>
      <c r="D36">
        <v>3.6519446827712736E-2</v>
      </c>
      <c r="E36" s="3">
        <v>-3.8186745503818779E-2</v>
      </c>
    </row>
    <row r="37" spans="1:5" x14ac:dyDescent="0.3">
      <c r="A37" vm="681">
        <v>43881</v>
      </c>
      <c r="B37" vm="684">
        <v>38.25</v>
      </c>
      <c r="C37" vm="685">
        <v>1244763</v>
      </c>
      <c r="D37">
        <v>-2.0443201272346893E-2</v>
      </c>
      <c r="E37" s="3">
        <v>-5.7649667405765048E-2</v>
      </c>
    </row>
    <row r="38" spans="1:5" x14ac:dyDescent="0.3">
      <c r="A38" vm="700">
        <v>43882</v>
      </c>
      <c r="B38" vm="703">
        <v>37.15</v>
      </c>
      <c r="C38" vm="704">
        <v>1299166</v>
      </c>
      <c r="D38">
        <v>-2.9179789108776683E-2</v>
      </c>
      <c r="E38" s="3">
        <v>-8.4749938408475112E-2</v>
      </c>
    </row>
    <row r="39" spans="1:5" x14ac:dyDescent="0.3">
      <c r="A39" vm="720">
        <v>43885</v>
      </c>
      <c r="B39" vm="723">
        <v>35.159999999999997</v>
      </c>
      <c r="C39" vm="724">
        <v>2417591</v>
      </c>
      <c r="D39">
        <v>-5.5054698346791955E-2</v>
      </c>
      <c r="E39" s="3">
        <v>-0.13377679231337783</v>
      </c>
    </row>
    <row r="40" spans="1:5" x14ac:dyDescent="0.3">
      <c r="A40" vm="739">
        <v>43886</v>
      </c>
      <c r="B40" vm="742">
        <v>35.130000000000003</v>
      </c>
      <c r="C40" vm="743">
        <v>2122333</v>
      </c>
      <c r="D40">
        <v>-8.5360653924042892E-4</v>
      </c>
      <c r="E40" s="3">
        <v>-0.13451589061345159</v>
      </c>
    </row>
    <row r="41" spans="1:5" x14ac:dyDescent="0.3">
      <c r="A41" vm="759">
        <v>43887</v>
      </c>
      <c r="B41" vm="762">
        <v>35.700000000000003</v>
      </c>
      <c r="C41" vm="763">
        <v>2057464</v>
      </c>
      <c r="D41">
        <v>1.6095222507857696E-2</v>
      </c>
      <c r="E41" s="3">
        <v>-0.12047302291204731</v>
      </c>
    </row>
    <row r="42" spans="1:5" x14ac:dyDescent="0.3">
      <c r="A42" vm="778">
        <v>43888</v>
      </c>
      <c r="B42" vm="781">
        <v>35.26</v>
      </c>
      <c r="C42" vm="782">
        <v>1878949</v>
      </c>
      <c r="D42">
        <v>-1.2401511815869404E-2</v>
      </c>
      <c r="E42" s="3">
        <v>-0.13131313131313144</v>
      </c>
    </row>
    <row r="43" spans="1:5" x14ac:dyDescent="0.3">
      <c r="A43" vm="797">
        <v>43889</v>
      </c>
      <c r="B43" vm="799">
        <v>35.22</v>
      </c>
      <c r="C43" vm="800">
        <v>2652814</v>
      </c>
      <c r="D43">
        <v>-1.135073901664068E-3</v>
      </c>
      <c r="E43" s="3">
        <v>-0.13229859571322997</v>
      </c>
    </row>
    <row r="44" spans="1:5" x14ac:dyDescent="0.3">
      <c r="A44" vm="816">
        <v>43892</v>
      </c>
      <c r="B44" vm="819">
        <v>34.43</v>
      </c>
      <c r="C44" vm="820">
        <v>1924854</v>
      </c>
      <c r="D44">
        <v>-2.2685825717627648E-2</v>
      </c>
      <c r="E44" s="3">
        <v>-0.15176151761517623</v>
      </c>
    </row>
    <row r="45" spans="1:5" x14ac:dyDescent="0.3">
      <c r="A45" vm="836">
        <v>43893</v>
      </c>
      <c r="B45" vm="838">
        <v>34.5</v>
      </c>
      <c r="C45" vm="839">
        <v>1633063</v>
      </c>
      <c r="D45">
        <v>2.0310466868817163E-3</v>
      </c>
      <c r="E45" s="3">
        <v>-0.15003695491500377</v>
      </c>
    </row>
    <row r="46" spans="1:5" x14ac:dyDescent="0.3">
      <c r="A46" vm="855">
        <v>43894</v>
      </c>
      <c r="B46" vm="858">
        <v>35</v>
      </c>
      <c r="C46" vm="859">
        <v>1453014</v>
      </c>
      <c r="D46">
        <v>1.4388737452099671E-2</v>
      </c>
      <c r="E46" s="3">
        <v>-0.13771864991377195</v>
      </c>
    </row>
    <row r="47" spans="1:5" x14ac:dyDescent="0.3">
      <c r="A47" vm="875">
        <v>43895</v>
      </c>
      <c r="B47" vm="878">
        <v>34.25</v>
      </c>
      <c r="C47" vm="879">
        <v>1306067</v>
      </c>
      <c r="D47">
        <v>-2.1661496781179419E-2</v>
      </c>
      <c r="E47" s="3">
        <v>-0.15619610741561968</v>
      </c>
    </row>
    <row r="48" spans="1:5" x14ac:dyDescent="0.3">
      <c r="A48" vm="895">
        <v>43896</v>
      </c>
      <c r="B48" vm="897">
        <v>33.72</v>
      </c>
      <c r="C48" vm="898">
        <v>1845589</v>
      </c>
      <c r="D48">
        <v>-1.559543157457962E-2</v>
      </c>
      <c r="E48" s="3">
        <v>-0.16925351071692546</v>
      </c>
    </row>
    <row r="49" spans="1:5" x14ac:dyDescent="0.3">
      <c r="A49" vm="914">
        <v>43899</v>
      </c>
      <c r="B49" vm="917">
        <v>30.52</v>
      </c>
      <c r="C49" vm="918">
        <v>3544764</v>
      </c>
      <c r="D49">
        <v>-9.9708926717398477E-2</v>
      </c>
      <c r="E49" s="3">
        <v>-0.24809066272480915</v>
      </c>
    </row>
    <row r="50" spans="1:5" x14ac:dyDescent="0.3">
      <c r="A50" vm="934">
        <v>43900</v>
      </c>
      <c r="B50" vm="937">
        <v>30.14</v>
      </c>
      <c r="C50" vm="938">
        <v>2621450</v>
      </c>
      <c r="D50">
        <v>-1.252901321790686E-2</v>
      </c>
      <c r="E50" s="3">
        <v>-0.25745257452574533</v>
      </c>
    </row>
    <row r="51" spans="1:5" x14ac:dyDescent="0.3">
      <c r="A51" vm="953">
        <v>43901</v>
      </c>
      <c r="B51" vm="955">
        <v>29.36</v>
      </c>
      <c r="C51" vm="956">
        <v>2920462</v>
      </c>
      <c r="D51">
        <v>-2.6219989452034621E-2</v>
      </c>
      <c r="E51" s="3">
        <v>-0.27666913032766699</v>
      </c>
    </row>
    <row r="52" spans="1:5" x14ac:dyDescent="0.3">
      <c r="A52" vm="972">
        <v>43902</v>
      </c>
      <c r="B52" vm="975">
        <v>26</v>
      </c>
      <c r="C52" vm="976">
        <v>3757944</v>
      </c>
      <c r="D52">
        <v>-0.12153666572483282</v>
      </c>
      <c r="E52" s="3">
        <v>-0.35944813993594488</v>
      </c>
    </row>
    <row r="53" spans="1:5" x14ac:dyDescent="0.3">
      <c r="A53" vm="992">
        <v>43903</v>
      </c>
      <c r="B53" vm="995">
        <v>29.7</v>
      </c>
      <c r="C53" vm="996">
        <v>4251255</v>
      </c>
      <c r="D53">
        <v>0.13305050778717184</v>
      </c>
      <c r="E53" s="3">
        <v>-0.26829268292682934</v>
      </c>
    </row>
    <row r="54" spans="1:5" x14ac:dyDescent="0.3">
      <c r="A54" vm="1012">
        <v>43906</v>
      </c>
      <c r="B54" vm="1015">
        <v>27.39</v>
      </c>
      <c r="C54" vm="1016">
        <v>2837340</v>
      </c>
      <c r="D54">
        <v>-8.0969062533667091E-2</v>
      </c>
      <c r="E54" s="3">
        <v>-0.32520325203252037</v>
      </c>
    </row>
    <row r="55" spans="1:5" x14ac:dyDescent="0.3">
      <c r="A55" vm="1032">
        <v>43907</v>
      </c>
      <c r="B55" vm="1035">
        <v>27</v>
      </c>
      <c r="C55" vm="1036">
        <v>2451771</v>
      </c>
      <c r="D55">
        <v>-1.4341117270657712E-2</v>
      </c>
      <c r="E55" s="3">
        <v>-0.33481152993348123</v>
      </c>
    </row>
    <row r="56" spans="1:5" x14ac:dyDescent="0.3">
      <c r="A56" vm="1052">
        <v>43908</v>
      </c>
      <c r="B56" vm="1055">
        <v>27.5</v>
      </c>
      <c r="C56" vm="1056">
        <v>1526267</v>
      </c>
      <c r="D56">
        <v>1.8349138668196617E-2</v>
      </c>
      <c r="E56" s="3">
        <v>-0.32249322493224936</v>
      </c>
    </row>
    <row r="57" spans="1:5" x14ac:dyDescent="0.3">
      <c r="A57" vm="1072">
        <v>43909</v>
      </c>
      <c r="B57" vm="1075">
        <v>27.02</v>
      </c>
      <c r="C57" vm="1076">
        <v>1337389</v>
      </c>
      <c r="D57">
        <v>-1.7608672140472858E-2</v>
      </c>
      <c r="E57" s="3">
        <v>-0.33431879773343193</v>
      </c>
    </row>
    <row r="58" spans="1:5" x14ac:dyDescent="0.3">
      <c r="A58" vm="1092">
        <v>43910</v>
      </c>
      <c r="B58" vm="1095">
        <v>29.27</v>
      </c>
      <c r="C58" vm="1096">
        <v>3015776</v>
      </c>
      <c r="D58">
        <v>7.9985768171741634E-2</v>
      </c>
      <c r="E58" s="3">
        <v>-0.2788864252278887</v>
      </c>
    </row>
    <row r="59" spans="1:5" x14ac:dyDescent="0.3">
      <c r="A59" vm="1112">
        <v>43913</v>
      </c>
      <c r="B59" vm="1115">
        <v>28.6</v>
      </c>
      <c r="C59" vm="1116">
        <v>1307772</v>
      </c>
      <c r="D59">
        <v>-2.3156382877987516E-2</v>
      </c>
      <c r="E59" s="3">
        <v>-0.29539295392953929</v>
      </c>
    </row>
    <row r="60" spans="1:5" x14ac:dyDescent="0.3">
      <c r="A60" vm="1132">
        <v>43914</v>
      </c>
      <c r="B60" vm="1135">
        <v>32.450000000000003</v>
      </c>
      <c r="C60" vm="1136">
        <v>1783984</v>
      </c>
      <c r="D60">
        <v>0.12629372532429206</v>
      </c>
      <c r="E60" s="3">
        <v>-0.20054200542005421</v>
      </c>
    </row>
    <row r="61" spans="1:5" x14ac:dyDescent="0.3">
      <c r="A61" vm="1150">
        <v>43915</v>
      </c>
      <c r="B61" vm="1153">
        <v>34.1</v>
      </c>
      <c r="C61" vm="1154">
        <v>1666454</v>
      </c>
      <c r="D61">
        <v>4.9596941139371978E-2</v>
      </c>
      <c r="E61" s="3">
        <v>-0.1598915989159892</v>
      </c>
    </row>
    <row r="62" spans="1:5" x14ac:dyDescent="0.3">
      <c r="A62" vm="1170">
        <v>43916</v>
      </c>
      <c r="B62" vm="1173">
        <v>34.4</v>
      </c>
      <c r="C62" vm="1174">
        <v>1321686</v>
      </c>
      <c r="D62">
        <v>8.7591800898815537E-3</v>
      </c>
      <c r="E62" s="3">
        <v>-0.15250061591525016</v>
      </c>
    </row>
    <row r="63" spans="1:5" x14ac:dyDescent="0.3">
      <c r="A63" vm="1190">
        <v>43917</v>
      </c>
      <c r="B63" vm="1193">
        <v>33.130000000000003</v>
      </c>
      <c r="C63" vm="1194">
        <v>901516</v>
      </c>
      <c r="D63">
        <v>-3.761734806754808E-2</v>
      </c>
      <c r="E63" s="3">
        <v>-0.18378911061837891</v>
      </c>
    </row>
    <row r="64" spans="1:5" x14ac:dyDescent="0.3">
      <c r="A64" vm="1209">
        <v>43920</v>
      </c>
      <c r="B64" vm="1212">
        <v>34</v>
      </c>
      <c r="C64" vm="1213">
        <v>964218</v>
      </c>
      <c r="D64">
        <v>2.5921308304356887E-2</v>
      </c>
      <c r="E64" s="3">
        <v>-0.16235525991623559</v>
      </c>
    </row>
    <row r="65" spans="1:5" x14ac:dyDescent="0.3">
      <c r="A65" vm="1228">
        <v>43921</v>
      </c>
      <c r="B65" vm="1231">
        <v>33.29</v>
      </c>
      <c r="C65" vm="1232">
        <v>1159294</v>
      </c>
      <c r="D65">
        <v>-2.1103473029227809E-2</v>
      </c>
      <c r="E65" s="3">
        <v>-0.17984725301798482</v>
      </c>
    </row>
    <row r="66" spans="1:5" x14ac:dyDescent="0.3">
      <c r="A66" vm="1246">
        <v>43922</v>
      </c>
      <c r="B66" vm="1249">
        <v>32.39</v>
      </c>
      <c r="C66" vm="1250">
        <v>802534</v>
      </c>
      <c r="D66">
        <v>-2.7407318403695563E-2</v>
      </c>
      <c r="E66" s="3">
        <v>-0.20202020202020207</v>
      </c>
    </row>
    <row r="67" spans="1:5" x14ac:dyDescent="0.3">
      <c r="A67" vm="1266">
        <v>43923</v>
      </c>
      <c r="B67" vm="1269">
        <v>32</v>
      </c>
      <c r="C67" vm="1270">
        <v>680782</v>
      </c>
      <c r="D67">
        <v>-1.2113830383511413E-2</v>
      </c>
      <c r="E67" s="3">
        <v>-0.2116284799211629</v>
      </c>
    </row>
    <row r="68" spans="1:5" x14ac:dyDescent="0.3">
      <c r="A68" vm="1286">
        <v>43924</v>
      </c>
      <c r="B68" vm="1289">
        <v>31.1</v>
      </c>
      <c r="C68" vm="1290">
        <v>752004</v>
      </c>
      <c r="D68">
        <v>-2.8528083614538052E-2</v>
      </c>
      <c r="E68" s="3">
        <v>-0.23380142892338018</v>
      </c>
    </row>
    <row r="69" spans="1:5" x14ac:dyDescent="0.3">
      <c r="A69" vm="1305">
        <v>43927</v>
      </c>
      <c r="B69" vm="1307">
        <v>33.25</v>
      </c>
      <c r="C69" vm="1308">
        <v>814010</v>
      </c>
      <c r="D69">
        <v>6.6846947916674573E-2</v>
      </c>
      <c r="E69" s="3">
        <v>-0.18083271741808335</v>
      </c>
    </row>
    <row r="70" spans="1:5" x14ac:dyDescent="0.3">
      <c r="A70" vm="1324">
        <v>43928</v>
      </c>
      <c r="B70" vm="1327">
        <v>33</v>
      </c>
      <c r="C70" vm="1328">
        <v>1199533</v>
      </c>
      <c r="D70">
        <v>-7.5472056353829663E-3</v>
      </c>
      <c r="E70" s="3">
        <v>-0.18699186991869926</v>
      </c>
    </row>
    <row r="71" spans="1:5" x14ac:dyDescent="0.3">
      <c r="A71" vm="1344">
        <v>43929</v>
      </c>
      <c r="B71" vm="1347">
        <v>32.64</v>
      </c>
      <c r="C71" vm="1348">
        <v>638911</v>
      </c>
      <c r="D71">
        <v>-1.0969031370573933E-2</v>
      </c>
      <c r="E71" s="3">
        <v>-0.19586104951958616</v>
      </c>
    </row>
    <row r="72" spans="1:5" x14ac:dyDescent="0.3">
      <c r="A72" vm="1364">
        <v>43930</v>
      </c>
      <c r="B72" vm="1367">
        <v>32.85</v>
      </c>
      <c r="C72" vm="1368">
        <v>604539</v>
      </c>
      <c r="D72">
        <v>6.4132148347131801E-3</v>
      </c>
      <c r="E72" s="3">
        <v>-0.19068736141906878</v>
      </c>
    </row>
    <row r="73" spans="1:5" x14ac:dyDescent="0.3">
      <c r="A73" vm="1383">
        <v>43935</v>
      </c>
      <c r="B73" vm="1386">
        <v>33.700000000000003</v>
      </c>
      <c r="C73" vm="1387">
        <v>830697</v>
      </c>
      <c r="D73">
        <v>2.5546092427696575E-2</v>
      </c>
      <c r="E73" s="3">
        <v>-0.16974624291697463</v>
      </c>
    </row>
    <row r="74" spans="1:5" x14ac:dyDescent="0.3">
      <c r="A74" vm="1403">
        <v>43936</v>
      </c>
      <c r="B74" vm="1406">
        <v>33.21</v>
      </c>
      <c r="C74" vm="1407">
        <v>1565453</v>
      </c>
      <c r="D74">
        <v>-1.4646801969660887E-2</v>
      </c>
      <c r="E74" s="3">
        <v>-0.18181818181818188</v>
      </c>
    </row>
    <row r="75" spans="1:5" x14ac:dyDescent="0.3">
      <c r="A75" vm="1422">
        <v>43937</v>
      </c>
      <c r="B75" vm="1367">
        <v>32.85</v>
      </c>
      <c r="C75" vm="1424">
        <v>854571</v>
      </c>
      <c r="D75">
        <v>-1.0899290458035631E-2</v>
      </c>
      <c r="E75" s="3">
        <v>-0.19068736141906878</v>
      </c>
    </row>
    <row r="76" spans="1:5" x14ac:dyDescent="0.3">
      <c r="A76" vm="1440">
        <v>43938</v>
      </c>
      <c r="B76" vm="1442">
        <v>34.520000000000003</v>
      </c>
      <c r="C76" vm="1443">
        <v>943023</v>
      </c>
      <c r="D76">
        <v>4.9587121284607752E-2</v>
      </c>
      <c r="E76" s="3">
        <v>-0.14954422271495441</v>
      </c>
    </row>
    <row r="77" spans="1:5" x14ac:dyDescent="0.3">
      <c r="A77" vm="1459">
        <v>43941</v>
      </c>
      <c r="B77" vm="1462">
        <v>35.25</v>
      </c>
      <c r="C77" vm="1463">
        <v>660267</v>
      </c>
      <c r="D77">
        <v>2.0926663043050325E-2</v>
      </c>
      <c r="E77" s="3">
        <v>-0.13155949741315603</v>
      </c>
    </row>
    <row r="78" spans="1:5" x14ac:dyDescent="0.3">
      <c r="A78" vm="1477">
        <v>43942</v>
      </c>
      <c r="B78" vm="1212">
        <v>34</v>
      </c>
      <c r="C78" vm="1480">
        <v>795448</v>
      </c>
      <c r="D78">
        <v>-3.6105004642116321E-2</v>
      </c>
      <c r="E78" s="3">
        <v>-0.16235525991623559</v>
      </c>
    </row>
    <row r="79" spans="1:5" x14ac:dyDescent="0.3">
      <c r="A79" vm="1496">
        <v>43943</v>
      </c>
      <c r="B79" vm="1499">
        <v>33.49</v>
      </c>
      <c r="C79" vm="1500">
        <v>522195</v>
      </c>
      <c r="D79">
        <v>-1.5113637810048071E-2</v>
      </c>
      <c r="E79" s="3">
        <v>-0.17491993101749201</v>
      </c>
    </row>
    <row r="80" spans="1:5" x14ac:dyDescent="0.3">
      <c r="A80" vm="1516">
        <v>43944</v>
      </c>
      <c r="B80" vm="1519">
        <v>33.15</v>
      </c>
      <c r="C80" vm="1520">
        <v>731600</v>
      </c>
      <c r="D80">
        <v>-1.0204170174241847E-2</v>
      </c>
      <c r="E80" s="3">
        <v>-0.18329637841832974</v>
      </c>
    </row>
    <row r="81" spans="1:5" x14ac:dyDescent="0.3">
      <c r="A81" vm="1536">
        <v>43945</v>
      </c>
      <c r="B81" vm="1539">
        <v>32.58</v>
      </c>
      <c r="C81" vm="1540">
        <v>548993</v>
      </c>
      <c r="D81">
        <v>-1.7344113457972495E-2</v>
      </c>
      <c r="E81" s="3">
        <v>-0.19733924611973402</v>
      </c>
    </row>
    <row r="82" spans="1:5" x14ac:dyDescent="0.3">
      <c r="A82" vm="1554">
        <v>43948</v>
      </c>
      <c r="B82" vm="1557">
        <v>34.159999999999997</v>
      </c>
      <c r="C82" vm="1558">
        <v>676509</v>
      </c>
      <c r="D82">
        <v>4.7356765746470034E-2</v>
      </c>
      <c r="E82" s="3">
        <v>-0.1584134023158415</v>
      </c>
    </row>
    <row r="83" spans="1:5" x14ac:dyDescent="0.3">
      <c r="A83" vm="1573">
        <v>43949</v>
      </c>
      <c r="B83" vm="1576">
        <v>34.450000000000003</v>
      </c>
      <c r="C83" vm="1577">
        <v>596149</v>
      </c>
      <c r="D83">
        <v>8.4536285392986105E-3</v>
      </c>
      <c r="E83" s="3">
        <v>-0.15126878541512687</v>
      </c>
    </row>
    <row r="84" spans="1:5" x14ac:dyDescent="0.3">
      <c r="A84" vm="1591">
        <v>43950</v>
      </c>
      <c r="B84" vm="1593">
        <v>34.68</v>
      </c>
      <c r="C84" vm="1594">
        <v>578868</v>
      </c>
      <c r="D84">
        <v>6.6541544526734567E-3</v>
      </c>
      <c r="E84" s="3">
        <v>-0.14560236511456032</v>
      </c>
    </row>
    <row r="85" spans="1:5" x14ac:dyDescent="0.3">
      <c r="A85" vm="1610">
        <v>43951</v>
      </c>
      <c r="B85" vm="1613">
        <v>34.299999999999997</v>
      </c>
      <c r="C85" vm="1614">
        <v>886071</v>
      </c>
      <c r="D85">
        <v>-1.1017797740446891E-2</v>
      </c>
      <c r="E85" s="3">
        <v>-0.15496427691549658</v>
      </c>
    </row>
    <row r="86" spans="1:5" x14ac:dyDescent="0.3">
      <c r="A86" vm="1630">
        <v>43955</v>
      </c>
      <c r="B86" vm="1633">
        <v>32.82</v>
      </c>
      <c r="C86" vm="1634">
        <v>691332</v>
      </c>
      <c r="D86">
        <v>-4.4107268509949338E-2</v>
      </c>
      <c r="E86" s="3">
        <v>-0.19142645971914271</v>
      </c>
    </row>
    <row r="87" spans="1:5" x14ac:dyDescent="0.3">
      <c r="A87" vm="1650">
        <v>43956</v>
      </c>
      <c r="B87" vm="1652">
        <v>33.36</v>
      </c>
      <c r="C87" vm="1653">
        <v>328634</v>
      </c>
      <c r="D87">
        <v>1.6319491828601186E-2</v>
      </c>
      <c r="E87" s="3">
        <v>-0.17812269031781236</v>
      </c>
    </row>
    <row r="88" spans="1:5" x14ac:dyDescent="0.3">
      <c r="A88" vm="1669">
        <v>43957</v>
      </c>
      <c r="B88" vm="1672">
        <v>32.43</v>
      </c>
      <c r="C88" vm="1673">
        <v>561855</v>
      </c>
      <c r="D88">
        <v>-2.8273657171319345E-2</v>
      </c>
      <c r="E88" s="3">
        <v>-0.20103473762010354</v>
      </c>
    </row>
    <row r="89" spans="1:5" x14ac:dyDescent="0.3">
      <c r="A89" vm="1688">
        <v>43958</v>
      </c>
      <c r="B89" vm="1231">
        <v>33.29</v>
      </c>
      <c r="C89" vm="1691">
        <v>1190569</v>
      </c>
      <c r="D89">
        <v>2.6173131267706973E-2</v>
      </c>
      <c r="E89" s="3">
        <v>-0.17984725301798482</v>
      </c>
    </row>
    <row r="90" spans="1:5" x14ac:dyDescent="0.3">
      <c r="A90" vm="1706">
        <v>43959</v>
      </c>
      <c r="B90" vm="1709">
        <v>32.78</v>
      </c>
      <c r="C90" vm="1710">
        <v>516266</v>
      </c>
      <c r="D90">
        <v>-1.5438478271249936E-2</v>
      </c>
      <c r="E90" s="3">
        <v>-0.19241192411924124</v>
      </c>
    </row>
    <row r="91" spans="1:5" x14ac:dyDescent="0.3">
      <c r="A91" vm="1726">
        <v>43962</v>
      </c>
      <c r="B91" vm="1728">
        <v>32.29</v>
      </c>
      <c r="C91" vm="1729">
        <v>939635</v>
      </c>
      <c r="D91">
        <v>-1.5060988545499844E-2</v>
      </c>
      <c r="E91" s="3">
        <v>-0.20448386302044846</v>
      </c>
    </row>
    <row r="92" spans="1:5" x14ac:dyDescent="0.3">
      <c r="A92" vm="1745">
        <v>43963</v>
      </c>
      <c r="B92" vm="1748">
        <v>32.770000000000003</v>
      </c>
      <c r="C92" vm="1749">
        <v>804603</v>
      </c>
      <c r="D92">
        <v>1.4755877940539393E-2</v>
      </c>
      <c r="E92" s="3">
        <v>-0.19265829021926581</v>
      </c>
    </row>
    <row r="93" spans="1:5" x14ac:dyDescent="0.3">
      <c r="A93" vm="1763">
        <v>43964</v>
      </c>
      <c r="B93" vm="1766">
        <v>31.89</v>
      </c>
      <c r="C93" vm="1767">
        <v>621457</v>
      </c>
      <c r="D93">
        <v>-2.7220981688757091E-2</v>
      </c>
      <c r="E93" s="3">
        <v>-0.21433850702143389</v>
      </c>
    </row>
    <row r="94" spans="1:5" x14ac:dyDescent="0.3">
      <c r="A94" vm="1782">
        <v>43965</v>
      </c>
      <c r="B94" vm="1785">
        <v>31.12</v>
      </c>
      <c r="C94" vm="1786">
        <v>567764</v>
      </c>
      <c r="D94">
        <v>-2.4441781711775395E-2</v>
      </c>
      <c r="E94" s="3">
        <v>-0.23330869672333091</v>
      </c>
    </row>
    <row r="95" spans="1:5" x14ac:dyDescent="0.3">
      <c r="A95" vm="1802">
        <v>43966</v>
      </c>
      <c r="B95" vm="1805">
        <v>31.03</v>
      </c>
      <c r="C95" vm="1806">
        <v>527888</v>
      </c>
      <c r="D95">
        <v>-2.8962208499019797E-3</v>
      </c>
      <c r="E95" s="3">
        <v>-0.23552599162355264</v>
      </c>
    </row>
    <row r="96" spans="1:5" x14ac:dyDescent="0.3">
      <c r="A96" vm="1821">
        <v>43969</v>
      </c>
      <c r="B96" vm="1824">
        <v>32.700000000000003</v>
      </c>
      <c r="C96" vm="1825">
        <v>656885</v>
      </c>
      <c r="D96">
        <v>5.2420599442919019E-2</v>
      </c>
      <c r="E96" s="3">
        <v>-0.19438285291943827</v>
      </c>
    </row>
    <row r="97" spans="1:5" x14ac:dyDescent="0.3">
      <c r="A97" vm="1837">
        <v>43970</v>
      </c>
      <c r="B97" vm="1840">
        <v>32.24</v>
      </c>
      <c r="C97" vm="1841">
        <v>1221561</v>
      </c>
      <c r="D97">
        <v>-1.4167160264780185E-2</v>
      </c>
      <c r="E97" s="3">
        <v>-0.20571569352057159</v>
      </c>
    </row>
    <row r="98" spans="1:5" x14ac:dyDescent="0.3">
      <c r="A98" vm="1856">
        <v>43971</v>
      </c>
      <c r="B98" vm="1858">
        <v>32.380000000000003</v>
      </c>
      <c r="C98" vm="1859">
        <v>712773</v>
      </c>
      <c r="D98">
        <v>4.3330306110615424E-3</v>
      </c>
      <c r="E98" s="3">
        <v>-0.20226656812022667</v>
      </c>
    </row>
    <row r="99" spans="1:5" x14ac:dyDescent="0.3">
      <c r="A99" vm="1873">
        <v>43972</v>
      </c>
      <c r="B99" vm="1766">
        <v>31.89</v>
      </c>
      <c r="C99" vm="1876">
        <v>769259</v>
      </c>
      <c r="D99">
        <v>-1.5248467227522881E-2</v>
      </c>
      <c r="E99" s="3">
        <v>-0.21433850702143389</v>
      </c>
    </row>
    <row r="100" spans="1:5" x14ac:dyDescent="0.3">
      <c r="A100" vm="1891">
        <v>43973</v>
      </c>
      <c r="B100" vm="1894">
        <v>31.23</v>
      </c>
      <c r="C100" vm="1895">
        <v>1010680</v>
      </c>
      <c r="D100">
        <v>-2.0913309726979089E-2</v>
      </c>
      <c r="E100" s="3">
        <v>-0.23059866962305992</v>
      </c>
    </row>
    <row r="101" spans="1:5" x14ac:dyDescent="0.3">
      <c r="A101" vm="1910">
        <v>43976</v>
      </c>
      <c r="B101" vm="1913">
        <v>31.84</v>
      </c>
      <c r="C101" vm="1914">
        <v>781900</v>
      </c>
      <c r="D101">
        <v>1.9344189681195008E-2</v>
      </c>
      <c r="E101" s="3">
        <v>-0.2155703375215571</v>
      </c>
    </row>
    <row r="102" spans="1:5" x14ac:dyDescent="0.3">
      <c r="A102" vm="1929">
        <v>43977</v>
      </c>
      <c r="B102" vm="1932">
        <v>33.39</v>
      </c>
      <c r="C102" vm="1933">
        <v>1107671</v>
      </c>
      <c r="D102">
        <v>4.7533092979380909E-2</v>
      </c>
      <c r="E102" s="3">
        <v>-0.1773835920177384</v>
      </c>
    </row>
    <row r="103" spans="1:5" x14ac:dyDescent="0.3">
      <c r="A103" vm="1948">
        <v>43978</v>
      </c>
      <c r="B103" vm="1951">
        <v>32.950000000000003</v>
      </c>
      <c r="C103" vm="1952">
        <v>791926</v>
      </c>
      <c r="D103">
        <v>-1.3265193007046823E-2</v>
      </c>
      <c r="E103" s="3">
        <v>-0.18822370041882236</v>
      </c>
    </row>
    <row r="104" spans="1:5" x14ac:dyDescent="0.3">
      <c r="A104" vm="1966">
        <v>43979</v>
      </c>
      <c r="B104" vm="1969">
        <v>34.869999999999997</v>
      </c>
      <c r="C104" vm="1970">
        <v>1316171</v>
      </c>
      <c r="D104">
        <v>5.6635599739043377E-2</v>
      </c>
      <c r="E104" s="3">
        <v>-0.14092140921409227</v>
      </c>
    </row>
    <row r="105" spans="1:5" x14ac:dyDescent="0.3">
      <c r="A105" vm="1983">
        <v>43980</v>
      </c>
      <c r="B105" vm="1986">
        <v>33.450000000000003</v>
      </c>
      <c r="C105" vm="1987">
        <v>2062579</v>
      </c>
      <c r="D105">
        <v>-4.1575074113322209E-2</v>
      </c>
      <c r="E105" s="3">
        <v>-0.17590539541759054</v>
      </c>
    </row>
    <row r="106" spans="1:5" x14ac:dyDescent="0.3">
      <c r="A106" vm="2003">
        <v>43983</v>
      </c>
      <c r="B106" vm="2006">
        <v>33.69</v>
      </c>
      <c r="C106" vm="2007">
        <v>713925</v>
      </c>
      <c r="D106">
        <v>7.1492708442238914E-3</v>
      </c>
      <c r="E106" s="3">
        <v>-0.16999260901699939</v>
      </c>
    </row>
    <row r="107" spans="1:5" x14ac:dyDescent="0.3">
      <c r="A107" vm="2022">
        <v>43984</v>
      </c>
      <c r="B107" vm="1593">
        <v>34.68</v>
      </c>
      <c r="C107" vm="2025">
        <v>1028412</v>
      </c>
      <c r="D107">
        <v>2.896209449387957E-2</v>
      </c>
      <c r="E107" s="3">
        <v>-0.14560236511456032</v>
      </c>
    </row>
    <row r="108" spans="1:5" x14ac:dyDescent="0.3">
      <c r="A108" vm="2040">
        <v>43985</v>
      </c>
      <c r="B108" vm="2043">
        <v>34.97</v>
      </c>
      <c r="C108" vm="2044">
        <v>1026638</v>
      </c>
      <c r="D108">
        <v>8.3273991629434062E-3</v>
      </c>
      <c r="E108" s="3">
        <v>-0.13845774821384588</v>
      </c>
    </row>
    <row r="109" spans="1:5" x14ac:dyDescent="0.3">
      <c r="A109" vm="2059">
        <v>43986</v>
      </c>
      <c r="B109" vm="2061">
        <v>34.58</v>
      </c>
      <c r="C109" vm="2062">
        <v>863955</v>
      </c>
      <c r="D109">
        <v>-1.1215070820140068E-2</v>
      </c>
      <c r="E109" s="3">
        <v>-0.14806602611480671</v>
      </c>
    </row>
    <row r="110" spans="1:5" x14ac:dyDescent="0.3">
      <c r="A110" vm="2076">
        <v>43987</v>
      </c>
      <c r="B110" vm="762">
        <v>35.700000000000003</v>
      </c>
      <c r="C110" vm="2078">
        <v>1251038</v>
      </c>
      <c r="D110">
        <v>3.1875208530449034E-2</v>
      </c>
      <c r="E110" s="3">
        <v>-0.12047302291204731</v>
      </c>
    </row>
    <row r="111" spans="1:5" x14ac:dyDescent="0.3">
      <c r="A111" vm="2093">
        <v>43990</v>
      </c>
      <c r="B111" vm="2095">
        <v>34.729999999999997</v>
      </c>
      <c r="C111" vm="2096">
        <v>1136308</v>
      </c>
      <c r="D111">
        <v>-2.7546822029610871E-2</v>
      </c>
      <c r="E111" s="3">
        <v>-0.14437053461443719</v>
      </c>
    </row>
    <row r="112" spans="1:5" x14ac:dyDescent="0.3">
      <c r="A112" vm="2110">
        <v>43991</v>
      </c>
      <c r="B112" vm="1557">
        <v>34.159999999999997</v>
      </c>
      <c r="C112" vm="2112">
        <v>889828</v>
      </c>
      <c r="D112">
        <v>-1.6548497835613518E-2</v>
      </c>
      <c r="E112" s="3">
        <v>-0.1584134023158415</v>
      </c>
    </row>
    <row r="113" spans="1:5" x14ac:dyDescent="0.3">
      <c r="A113" vm="2128">
        <v>43992</v>
      </c>
      <c r="B113" vm="2131">
        <v>35.4</v>
      </c>
      <c r="C113" vm="2132">
        <v>1456634</v>
      </c>
      <c r="D113">
        <v>3.56564512193598E-2</v>
      </c>
      <c r="E113" s="3">
        <v>-0.12786400591278652</v>
      </c>
    </row>
    <row r="114" spans="1:5" x14ac:dyDescent="0.3">
      <c r="A114" vm="2147">
        <v>43993</v>
      </c>
      <c r="B114" vm="2150">
        <v>33.65</v>
      </c>
      <c r="C114" vm="2151">
        <v>1147152</v>
      </c>
      <c r="D114">
        <v>-5.0698764048991971E-2</v>
      </c>
      <c r="E114" s="3">
        <v>-0.17097807341709792</v>
      </c>
    </row>
    <row r="115" spans="1:5" x14ac:dyDescent="0.3">
      <c r="A115" vm="2167">
        <v>43994</v>
      </c>
      <c r="B115" vm="2170">
        <v>34.020000000000003</v>
      </c>
      <c r="C115" vm="2171">
        <v>766745</v>
      </c>
      <c r="D115">
        <v>1.0935530876979073E-2</v>
      </c>
      <c r="E115" s="3">
        <v>-0.16186252771618626</v>
      </c>
    </row>
    <row r="116" spans="1:5" x14ac:dyDescent="0.3">
      <c r="A116" vm="2185">
        <v>43997</v>
      </c>
      <c r="B116" vm="2188">
        <v>33.869999999999997</v>
      </c>
      <c r="C116" vm="2189">
        <v>1036556</v>
      </c>
      <c r="D116">
        <v>-4.4189201380355576E-3</v>
      </c>
      <c r="E116" s="3">
        <v>-0.16555801921655594</v>
      </c>
    </row>
    <row r="117" spans="1:5" x14ac:dyDescent="0.3">
      <c r="A117" vm="2204">
        <v>43998</v>
      </c>
      <c r="B117" vm="2207">
        <v>34.659999999999997</v>
      </c>
      <c r="C117" vm="2208">
        <v>895976</v>
      </c>
      <c r="D117">
        <v>2.3056617457779555E-2</v>
      </c>
      <c r="E117" s="3">
        <v>-0.14609509731460968</v>
      </c>
    </row>
    <row r="118" spans="1:5" x14ac:dyDescent="0.3">
      <c r="A118" vm="2222">
        <v>43999</v>
      </c>
      <c r="B118" vm="2225">
        <v>35.1</v>
      </c>
      <c r="C118" vm="2226">
        <v>764863</v>
      </c>
      <c r="D118">
        <v>1.2614846184360201E-2</v>
      </c>
      <c r="E118" s="3">
        <v>-0.13525498891352553</v>
      </c>
    </row>
    <row r="119" spans="1:5" x14ac:dyDescent="0.3">
      <c r="A119" vm="2241">
        <v>44000</v>
      </c>
      <c r="B119" vm="2243">
        <v>35.14</v>
      </c>
      <c r="C119" vm="2244">
        <v>698680</v>
      </c>
      <c r="D119">
        <v>1.1389522871310764E-3</v>
      </c>
      <c r="E119" s="3">
        <v>-0.13426952451342702</v>
      </c>
    </row>
    <row r="120" spans="1:5" x14ac:dyDescent="0.3">
      <c r="A120" vm="2258">
        <v>44001</v>
      </c>
      <c r="B120" vm="2261">
        <v>35.229999999999997</v>
      </c>
      <c r="C120" vm="2262">
        <v>1177999</v>
      </c>
      <c r="D120">
        <v>2.55790959419507E-3</v>
      </c>
      <c r="E120" s="3">
        <v>-0.13205222961320537</v>
      </c>
    </row>
    <row r="121" spans="1:5" x14ac:dyDescent="0.3">
      <c r="A121" vm="2277">
        <v>44004</v>
      </c>
      <c r="B121" vm="2280">
        <v>35.520000000000003</v>
      </c>
      <c r="C121" vm="2281">
        <v>629000</v>
      </c>
      <c r="D121">
        <v>8.1979257708232247E-3</v>
      </c>
      <c r="E121" s="3">
        <v>-0.12490761271249076</v>
      </c>
    </row>
    <row r="122" spans="1:5" x14ac:dyDescent="0.3">
      <c r="A122" vm="2296">
        <v>44005</v>
      </c>
      <c r="B122" vm="2299">
        <v>35.840000000000003</v>
      </c>
      <c r="C122" vm="2300">
        <v>1106671</v>
      </c>
      <c r="D122">
        <v>8.9686699827603161E-3</v>
      </c>
      <c r="E122" s="3">
        <v>-0.11702389751170238</v>
      </c>
    </row>
    <row r="123" spans="1:5" x14ac:dyDescent="0.3">
      <c r="A123" vm="2316">
        <v>44006</v>
      </c>
      <c r="B123" vm="2319">
        <v>34.79</v>
      </c>
      <c r="C123" vm="2320">
        <v>1094459</v>
      </c>
      <c r="D123">
        <v>-2.9734598942879172E-2</v>
      </c>
      <c r="E123" s="3">
        <v>-0.14289233801428933</v>
      </c>
    </row>
    <row r="124" spans="1:5" x14ac:dyDescent="0.3">
      <c r="A124" vm="2333">
        <v>44007</v>
      </c>
      <c r="B124" vm="2336">
        <v>34.39</v>
      </c>
      <c r="C124" vm="2337">
        <v>1051485</v>
      </c>
      <c r="D124">
        <v>-1.1564164719675788E-2</v>
      </c>
      <c r="E124" s="3">
        <v>-0.15274698201527476</v>
      </c>
    </row>
    <row r="125" spans="1:5" x14ac:dyDescent="0.3">
      <c r="A125" vm="2352">
        <v>44008</v>
      </c>
      <c r="B125" vm="1613">
        <v>34.299999999999997</v>
      </c>
      <c r="C125" vm="2355">
        <v>852356</v>
      </c>
      <c r="D125">
        <v>-2.6204702722807472E-3</v>
      </c>
      <c r="E125" s="3">
        <v>-0.15496427691549658</v>
      </c>
    </row>
    <row r="126" spans="1:5" x14ac:dyDescent="0.3">
      <c r="A126" vm="2371">
        <v>44011</v>
      </c>
      <c r="B126" vm="2373">
        <v>34.83</v>
      </c>
      <c r="C126" vm="2374">
        <v>576778</v>
      </c>
      <c r="D126">
        <v>1.533373020601571E-2</v>
      </c>
      <c r="E126" s="3">
        <v>-0.1419068736141908</v>
      </c>
    </row>
    <row r="127" spans="1:5" x14ac:dyDescent="0.3">
      <c r="A127" vm="2388">
        <v>44012</v>
      </c>
      <c r="B127" vm="2391">
        <v>34.04</v>
      </c>
      <c r="C127" vm="2392">
        <v>840353</v>
      </c>
      <c r="D127">
        <v>-2.2942780672736359E-2</v>
      </c>
      <c r="E127" s="3">
        <v>-0.16136979551613706</v>
      </c>
    </row>
    <row r="128" spans="1:5" x14ac:dyDescent="0.3">
      <c r="A128" vm="2405">
        <v>44013</v>
      </c>
      <c r="B128" vm="2407">
        <v>34.26</v>
      </c>
      <c r="C128" vm="2408">
        <v>897900</v>
      </c>
      <c r="D128">
        <v>6.442189190800379E-3</v>
      </c>
      <c r="E128" s="3">
        <v>-0.15594974131559508</v>
      </c>
    </row>
    <row r="129" spans="1:5" x14ac:dyDescent="0.3">
      <c r="A129" vm="2421">
        <v>44014</v>
      </c>
      <c r="B129" vm="2424">
        <v>34.64</v>
      </c>
      <c r="C129" vm="2425">
        <v>671159</v>
      </c>
      <c r="D129">
        <v>1.1030590798260537E-2</v>
      </c>
      <c r="E129" s="3">
        <v>-0.14658782951465885</v>
      </c>
    </row>
    <row r="130" spans="1:5" x14ac:dyDescent="0.3">
      <c r="A130" vm="2440">
        <v>44015</v>
      </c>
      <c r="B130" vm="2442">
        <v>33.89</v>
      </c>
      <c r="C130" vm="2443">
        <v>688704</v>
      </c>
      <c r="D130">
        <v>-2.1889098075274425E-2</v>
      </c>
      <c r="E130" s="3">
        <v>-0.16506528701650658</v>
      </c>
    </row>
    <row r="131" spans="1:5" x14ac:dyDescent="0.3">
      <c r="A131" vm="2458">
        <v>44018</v>
      </c>
      <c r="B131" vm="1557">
        <v>34.159999999999997</v>
      </c>
      <c r="C131" vm="2461">
        <v>455854</v>
      </c>
      <c r="D131">
        <v>7.9353833014090269E-3</v>
      </c>
      <c r="E131" s="3">
        <v>-0.1584134023158415</v>
      </c>
    </row>
    <row r="132" spans="1:5" x14ac:dyDescent="0.3">
      <c r="A132" vm="2474">
        <v>44019</v>
      </c>
      <c r="B132" vm="2476">
        <v>34.82</v>
      </c>
      <c r="C132" vm="2477">
        <v>726482</v>
      </c>
      <c r="D132">
        <v>1.9136565419673946E-2</v>
      </c>
      <c r="E132" s="3">
        <v>-0.1421532397142154</v>
      </c>
    </row>
    <row r="133" spans="1:5" x14ac:dyDescent="0.3">
      <c r="A133" vm="2492">
        <v>44020</v>
      </c>
      <c r="B133" vm="2495">
        <v>34.51</v>
      </c>
      <c r="C133" vm="2496">
        <v>523660</v>
      </c>
      <c r="D133">
        <v>-8.9427972301310381E-3</v>
      </c>
      <c r="E133" s="3">
        <v>-0.14979058881497917</v>
      </c>
    </row>
    <row r="134" spans="1:5" x14ac:dyDescent="0.3">
      <c r="A134" vm="2508">
        <v>44021</v>
      </c>
      <c r="B134" vm="1557">
        <v>34.159999999999997</v>
      </c>
      <c r="C134" vm="2511">
        <v>594488</v>
      </c>
      <c r="D134">
        <v>-1.0193768189542944E-2</v>
      </c>
      <c r="E134" s="3">
        <v>-0.1584134023158415</v>
      </c>
    </row>
    <row r="135" spans="1:5" x14ac:dyDescent="0.3">
      <c r="A135" vm="2525">
        <v>44022</v>
      </c>
      <c r="B135" vm="1557">
        <v>34.159999999999997</v>
      </c>
      <c r="C135" vm="2528">
        <v>475182</v>
      </c>
      <c r="D135">
        <v>0</v>
      </c>
      <c r="E135" s="3">
        <v>-0.1584134023158415</v>
      </c>
    </row>
    <row r="136" spans="1:5" x14ac:dyDescent="0.3">
      <c r="A136" vm="2542">
        <v>44025</v>
      </c>
      <c r="B136" vm="2545">
        <v>34.65</v>
      </c>
      <c r="C136" vm="2546">
        <v>494968</v>
      </c>
      <c r="D136">
        <v>1.4242356715543168E-2</v>
      </c>
      <c r="E136" s="3">
        <v>-0.14634146341463425</v>
      </c>
    </row>
    <row r="137" spans="1:5" x14ac:dyDescent="0.3">
      <c r="A137" vm="2561">
        <v>44026</v>
      </c>
      <c r="B137" vm="2564">
        <v>34.14</v>
      </c>
      <c r="C137" vm="2565">
        <v>801600</v>
      </c>
      <c r="D137">
        <v>-1.4828008269617653E-2</v>
      </c>
      <c r="E137" s="3">
        <v>-0.15890613451589067</v>
      </c>
    </row>
    <row r="138" spans="1:5" x14ac:dyDescent="0.3">
      <c r="A138" vm="2577">
        <v>44027</v>
      </c>
      <c r="B138" vm="2061">
        <v>34.58</v>
      </c>
      <c r="C138" vm="2579">
        <v>836843</v>
      </c>
      <c r="D138">
        <v>1.2805762888849798E-2</v>
      </c>
      <c r="E138" s="3">
        <v>-0.14806602611480671</v>
      </c>
    </row>
    <row r="139" spans="1:5" x14ac:dyDescent="0.3">
      <c r="A139" vm="2593">
        <v>44028</v>
      </c>
      <c r="B139" vm="2596">
        <v>33.99</v>
      </c>
      <c r="C139" vm="2597">
        <v>921541</v>
      </c>
      <c r="D139">
        <v>-1.7209116547119655E-2</v>
      </c>
      <c r="E139" s="3">
        <v>-0.16260162601626019</v>
      </c>
    </row>
    <row r="140" spans="1:5" x14ac:dyDescent="0.3">
      <c r="A140" vm="2612">
        <v>44029</v>
      </c>
      <c r="B140" vm="2614">
        <v>33.229999999999997</v>
      </c>
      <c r="C140" vm="2615">
        <v>1032463</v>
      </c>
      <c r="D140">
        <v>-2.261328134152191E-2</v>
      </c>
      <c r="E140" s="3">
        <v>-0.18132544961813268</v>
      </c>
    </row>
    <row r="141" spans="1:5" x14ac:dyDescent="0.3">
      <c r="A141" vm="2629">
        <v>44032</v>
      </c>
      <c r="B141" vm="2631">
        <v>33.68</v>
      </c>
      <c r="C141" vm="2632">
        <v>795795</v>
      </c>
      <c r="D141">
        <v>1.3451107007623047E-2</v>
      </c>
      <c r="E141" s="3">
        <v>-0.17023897511702396</v>
      </c>
    </row>
    <row r="142" spans="1:5" x14ac:dyDescent="0.3">
      <c r="A142" vm="2647">
        <v>44033</v>
      </c>
      <c r="B142" vm="838">
        <v>34.5</v>
      </c>
      <c r="C142" vm="2650">
        <v>1491641</v>
      </c>
      <c r="D142">
        <v>2.405513466318801E-2</v>
      </c>
      <c r="E142" s="3">
        <v>-0.15003695491500377</v>
      </c>
    </row>
    <row r="143" spans="1:5" x14ac:dyDescent="0.3">
      <c r="A143" vm="2665">
        <v>44034</v>
      </c>
      <c r="B143" vm="2668">
        <v>33.590000000000003</v>
      </c>
      <c r="C143" vm="2669">
        <v>787043</v>
      </c>
      <c r="D143">
        <v>-2.6730920413112591E-2</v>
      </c>
      <c r="E143" s="3">
        <v>-0.17245627001724562</v>
      </c>
    </row>
    <row r="144" spans="1:5" x14ac:dyDescent="0.3">
      <c r="A144" vm="2684">
        <v>44035</v>
      </c>
      <c r="B144" vm="2564">
        <v>34.14</v>
      </c>
      <c r="C144" vm="2687">
        <v>841996</v>
      </c>
      <c r="D144">
        <v>1.6241313742092998E-2</v>
      </c>
      <c r="E144" s="3">
        <v>-0.15890613451589067</v>
      </c>
    </row>
    <row r="145" spans="1:5" x14ac:dyDescent="0.3">
      <c r="A145" vm="2701">
        <v>44036</v>
      </c>
      <c r="B145" vm="2704">
        <v>33.619999999999997</v>
      </c>
      <c r="C145" vm="2705">
        <v>632853</v>
      </c>
      <c r="D145">
        <v>-1.5348589385825118E-2</v>
      </c>
      <c r="E145" s="3">
        <v>-0.17171717171717185</v>
      </c>
    </row>
    <row r="146" spans="1:5" x14ac:dyDescent="0.3">
      <c r="A146" vm="2718">
        <v>44039</v>
      </c>
      <c r="B146" vm="1173">
        <v>34.4</v>
      </c>
      <c r="C146" vm="2721">
        <v>996975</v>
      </c>
      <c r="D146">
        <v>2.2935436398883225E-2</v>
      </c>
      <c r="E146" s="3">
        <v>-0.15250061591525016</v>
      </c>
    </row>
    <row r="147" spans="1:5" x14ac:dyDescent="0.3">
      <c r="A147" vm="2736">
        <v>44040</v>
      </c>
      <c r="B147" vm="2739">
        <v>32.89</v>
      </c>
      <c r="C147" vm="2740">
        <v>1732469</v>
      </c>
      <c r="D147">
        <v>-4.4887904178387006E-2</v>
      </c>
      <c r="E147" s="3">
        <v>-0.18970189701897025</v>
      </c>
    </row>
    <row r="148" spans="1:5" x14ac:dyDescent="0.3">
      <c r="A148" vm="2754">
        <v>44041</v>
      </c>
      <c r="B148" vm="2757">
        <v>33.200000000000003</v>
      </c>
      <c r="C148" vm="2758">
        <v>686920</v>
      </c>
      <c r="D148">
        <v>9.3812157214772686E-3</v>
      </c>
      <c r="E148" s="3">
        <v>-0.18206454791820645</v>
      </c>
    </row>
    <row r="149" spans="1:5" x14ac:dyDescent="0.3">
      <c r="A149" vm="2773">
        <v>44042</v>
      </c>
      <c r="B149" vm="2776">
        <v>33.17</v>
      </c>
      <c r="C149" vm="2777">
        <v>951695</v>
      </c>
      <c r="D149">
        <v>-9.0402296348186275E-4</v>
      </c>
      <c r="E149" s="3">
        <v>-0.18280364621828038</v>
      </c>
    </row>
    <row r="150" spans="1:5" x14ac:dyDescent="0.3">
      <c r="A150" vm="2791">
        <v>44043</v>
      </c>
      <c r="B150" vm="2794">
        <v>32.6</v>
      </c>
      <c r="C150" vm="2795">
        <v>521076</v>
      </c>
      <c r="D150">
        <v>-1.7333564586299099E-2</v>
      </c>
      <c r="E150" s="3">
        <v>-0.19684651391968469</v>
      </c>
    </row>
    <row r="151" spans="1:5" x14ac:dyDescent="0.3">
      <c r="A151" vm="2809">
        <v>44046</v>
      </c>
      <c r="B151" vm="2812">
        <v>32.630000000000003</v>
      </c>
      <c r="C151" vm="2813">
        <v>711512</v>
      </c>
      <c r="D151">
        <v>9.1982223256740039E-4</v>
      </c>
      <c r="E151" s="3">
        <v>-0.19610741561961076</v>
      </c>
    </row>
    <row r="152" spans="1:5" x14ac:dyDescent="0.3">
      <c r="A152" vm="2827">
        <v>44047</v>
      </c>
      <c r="B152" vm="2830">
        <v>31.9</v>
      </c>
      <c r="C152" vm="2831">
        <v>856225</v>
      </c>
      <c r="D152">
        <v>-2.2626100814430495E-2</v>
      </c>
      <c r="E152" s="3">
        <v>-0.21409214092140932</v>
      </c>
    </row>
    <row r="153" spans="1:5" x14ac:dyDescent="0.3">
      <c r="A153" vm="2847">
        <v>44048</v>
      </c>
      <c r="B153" vm="1858">
        <v>32.380000000000003</v>
      </c>
      <c r="C153" vm="2850">
        <v>768051</v>
      </c>
      <c r="D153">
        <v>1.4934938458690393E-2</v>
      </c>
      <c r="E153" s="3">
        <v>-0.20226656812022667</v>
      </c>
    </row>
    <row r="154" spans="1:5" x14ac:dyDescent="0.3">
      <c r="A154" vm="2865">
        <v>44049</v>
      </c>
      <c r="B154" vm="2867">
        <v>32.07</v>
      </c>
      <c r="C154" vm="2868">
        <v>1018271</v>
      </c>
      <c r="D154">
        <v>-9.6199345444256124E-3</v>
      </c>
      <c r="E154" s="3">
        <v>-0.20990391722099044</v>
      </c>
    </row>
    <row r="155" spans="1:5" x14ac:dyDescent="0.3">
      <c r="A155" vm="2884">
        <v>44050</v>
      </c>
      <c r="B155" vm="2887">
        <v>32.28</v>
      </c>
      <c r="C155" vm="2888">
        <v>483869</v>
      </c>
      <c r="D155">
        <v>6.5268296966846011E-3</v>
      </c>
      <c r="E155" s="3">
        <v>-0.20473022912047306</v>
      </c>
    </row>
    <row r="156" spans="1:5" x14ac:dyDescent="0.3">
      <c r="A156" vm="2903">
        <v>44053</v>
      </c>
      <c r="B156" vm="2905">
        <v>31.97</v>
      </c>
      <c r="C156" vm="2906">
        <v>376907</v>
      </c>
      <c r="D156">
        <v>-9.6498803299980094E-3</v>
      </c>
      <c r="E156" s="3">
        <v>-0.21236757822123686</v>
      </c>
    </row>
    <row r="157" spans="1:5" x14ac:dyDescent="0.3">
      <c r="A157" vm="2921">
        <v>44054</v>
      </c>
      <c r="B157" vm="1824">
        <v>32.700000000000003</v>
      </c>
      <c r="C157" vm="2924">
        <v>960546</v>
      </c>
      <c r="D157">
        <v>2.257711483145778E-2</v>
      </c>
      <c r="E157" s="3">
        <v>-0.19438285291943827</v>
      </c>
    </row>
    <row r="158" spans="1:5" x14ac:dyDescent="0.3">
      <c r="A158" vm="2937">
        <v>44055</v>
      </c>
      <c r="B158" vm="2442">
        <v>33.89</v>
      </c>
      <c r="C158" vm="2940">
        <v>814774</v>
      </c>
      <c r="D158">
        <v>3.5744907715752269E-2</v>
      </c>
      <c r="E158" s="3">
        <v>-0.16506528701650658</v>
      </c>
    </row>
    <row r="159" spans="1:5" x14ac:dyDescent="0.3">
      <c r="A159" vm="2953">
        <v>44056</v>
      </c>
      <c r="B159" vm="2956">
        <v>33.479999999999997</v>
      </c>
      <c r="C159" vm="2957">
        <v>506274</v>
      </c>
      <c r="D159">
        <v>-1.2171739997685459E-2</v>
      </c>
      <c r="E159" s="3">
        <v>-0.17516629711751677</v>
      </c>
    </row>
    <row r="160" spans="1:5" x14ac:dyDescent="0.3">
      <c r="A160" vm="2973">
        <v>44057</v>
      </c>
      <c r="B160" vm="2976">
        <v>32.880000000000003</v>
      </c>
      <c r="C160" vm="2977">
        <v>689163</v>
      </c>
      <c r="D160">
        <v>-1.8083675433295237E-2</v>
      </c>
      <c r="E160" s="3">
        <v>-0.18994826311899482</v>
      </c>
    </row>
    <row r="161" spans="1:5" x14ac:dyDescent="0.3">
      <c r="A161" vm="2992">
        <v>44060</v>
      </c>
      <c r="B161" vm="1951">
        <v>32.950000000000003</v>
      </c>
      <c r="C161" vm="2994">
        <v>432772</v>
      </c>
      <c r="D161">
        <v>2.1266907605371533E-3</v>
      </c>
      <c r="E161" s="3">
        <v>-0.18822370041882236</v>
      </c>
    </row>
    <row r="162" spans="1:5" x14ac:dyDescent="0.3">
      <c r="A162" vm="3010">
        <v>44061</v>
      </c>
      <c r="B162" vm="3013">
        <v>32.61</v>
      </c>
      <c r="C162" vm="3014">
        <v>547554</v>
      </c>
      <c r="D162">
        <v>-1.0372271147288515E-2</v>
      </c>
      <c r="E162" s="3">
        <v>-0.19660014781966009</v>
      </c>
    </row>
    <row r="163" spans="1:5" x14ac:dyDescent="0.3">
      <c r="A163" vm="3029">
        <v>44062</v>
      </c>
      <c r="B163" vm="3032">
        <v>32.229999999999997</v>
      </c>
      <c r="C163" vm="3033">
        <v>558791</v>
      </c>
      <c r="D163">
        <v>-1.1721293973881367E-2</v>
      </c>
      <c r="E163" s="3">
        <v>-0.20596205962059635</v>
      </c>
    </row>
    <row r="164" spans="1:5" x14ac:dyDescent="0.3">
      <c r="A164" vm="3048">
        <v>44063</v>
      </c>
      <c r="B164" vm="3050">
        <v>32.020000000000003</v>
      </c>
      <c r="C164" vm="3051">
        <v>507381</v>
      </c>
      <c r="D164">
        <v>-6.5369882587776474E-3</v>
      </c>
      <c r="E164" s="3">
        <v>-0.21113574772111357</v>
      </c>
    </row>
    <row r="165" spans="1:5" x14ac:dyDescent="0.3">
      <c r="A165" vm="3067">
        <v>44064</v>
      </c>
      <c r="B165" vm="3069">
        <v>32.04</v>
      </c>
      <c r="C165" vm="3070">
        <v>514051</v>
      </c>
      <c r="D165">
        <v>6.2441463158962674E-4</v>
      </c>
      <c r="E165" s="3">
        <v>-0.21064301552106438</v>
      </c>
    </row>
    <row r="166" spans="1:5" x14ac:dyDescent="0.3">
      <c r="A166" vm="3084">
        <v>44067</v>
      </c>
      <c r="B166" vm="3086">
        <v>32.369999999999997</v>
      </c>
      <c r="C166" vm="3087">
        <v>425103</v>
      </c>
      <c r="D166">
        <v>1.0246945737994371E-2</v>
      </c>
      <c r="E166" s="3">
        <v>-0.20251293422025143</v>
      </c>
    </row>
    <row r="167" spans="1:5" x14ac:dyDescent="0.3">
      <c r="A167" vm="3102">
        <v>44068</v>
      </c>
      <c r="B167" vm="3105">
        <v>32.53</v>
      </c>
      <c r="C167" vm="3106">
        <v>431009</v>
      </c>
      <c r="D167">
        <v>4.9306725471073192E-3</v>
      </c>
      <c r="E167" s="3">
        <v>-0.19857107661985715</v>
      </c>
    </row>
    <row r="168" spans="1:5" x14ac:dyDescent="0.3">
      <c r="A168" vm="3121">
        <v>44069</v>
      </c>
      <c r="B168" vm="3123">
        <v>33.159999999999997</v>
      </c>
      <c r="C168" vm="3124">
        <v>424634</v>
      </c>
      <c r="D168">
        <v>1.9181589781834069E-2</v>
      </c>
      <c r="E168" s="3">
        <v>-0.18305001231830514</v>
      </c>
    </row>
    <row r="169" spans="1:5" x14ac:dyDescent="0.3">
      <c r="A169" vm="3138">
        <v>44070</v>
      </c>
      <c r="B169" vm="3140">
        <v>32.619999999999997</v>
      </c>
      <c r="C169" vm="3141">
        <v>685213</v>
      </c>
      <c r="D169">
        <v>-1.6418733074226401E-2</v>
      </c>
      <c r="E169" s="3">
        <v>-0.1963537817196355</v>
      </c>
    </row>
    <row r="170" spans="1:5" x14ac:dyDescent="0.3">
      <c r="A170" vm="3156">
        <v>44071</v>
      </c>
      <c r="B170" vm="3158">
        <v>32.4</v>
      </c>
      <c r="C170" vm="3159">
        <v>604336</v>
      </c>
      <c r="D170">
        <v>-6.7671743945841205E-3</v>
      </c>
      <c r="E170" s="3">
        <v>-0.20177383592017747</v>
      </c>
    </row>
    <row r="171" spans="1:5" x14ac:dyDescent="0.3">
      <c r="A171" vm="3173">
        <v>44074</v>
      </c>
      <c r="B171" vm="1135">
        <v>32.450000000000003</v>
      </c>
      <c r="C171" vm="3175">
        <v>726215</v>
      </c>
      <c r="D171">
        <v>1.5420203518154184E-3</v>
      </c>
      <c r="E171" s="3">
        <v>-0.20054200542005421</v>
      </c>
    </row>
    <row r="172" spans="1:5" x14ac:dyDescent="0.3">
      <c r="A172" vm="3189">
        <v>44075</v>
      </c>
      <c r="B172" vm="3191">
        <v>32.479999999999997</v>
      </c>
      <c r="C172" vm="3192">
        <v>560790</v>
      </c>
      <c r="D172">
        <v>9.2407214337804496E-4</v>
      </c>
      <c r="E172" s="3">
        <v>-0.19980290711998044</v>
      </c>
    </row>
    <row r="173" spans="1:5" x14ac:dyDescent="0.3">
      <c r="A173" vm="3208">
        <v>44076</v>
      </c>
      <c r="B173" vm="2956">
        <v>33.479999999999997</v>
      </c>
      <c r="C173" vm="3211">
        <v>1548768</v>
      </c>
      <c r="D173">
        <v>3.0323730327797359E-2</v>
      </c>
      <c r="E173" s="3">
        <v>-0.17516629711751677</v>
      </c>
    </row>
    <row r="174" spans="1:5" x14ac:dyDescent="0.3">
      <c r="A174" vm="3225">
        <v>44077</v>
      </c>
      <c r="B174" vm="1932">
        <v>33.39</v>
      </c>
      <c r="C174" vm="3227">
        <v>940982</v>
      </c>
      <c r="D174">
        <v>-2.6917916657113032E-3</v>
      </c>
      <c r="E174" s="3">
        <v>-0.1773835920177384</v>
      </c>
    </row>
    <row r="175" spans="1:5" x14ac:dyDescent="0.3">
      <c r="A175" vm="3243">
        <v>44078</v>
      </c>
      <c r="B175" vm="3245">
        <v>33.770000000000003</v>
      </c>
      <c r="C175" vm="3246">
        <v>809772</v>
      </c>
      <c r="D175">
        <v>1.1316380441913153E-2</v>
      </c>
      <c r="E175" s="3">
        <v>-0.16802168021680217</v>
      </c>
    </row>
    <row r="176" spans="1:5" x14ac:dyDescent="0.3">
      <c r="A176" vm="3261">
        <v>44081</v>
      </c>
      <c r="B176" vm="3264">
        <v>34.47</v>
      </c>
      <c r="C176" vm="3265">
        <v>689525</v>
      </c>
      <c r="D176">
        <v>2.0516546131297508E-2</v>
      </c>
      <c r="E176" s="3">
        <v>-0.1507760532150777</v>
      </c>
    </row>
    <row r="177" spans="1:5" x14ac:dyDescent="0.3">
      <c r="A177" vm="3278">
        <v>44082</v>
      </c>
      <c r="B177" vm="3281">
        <v>34.200000000000003</v>
      </c>
      <c r="C177" vm="3282">
        <v>796561</v>
      </c>
      <c r="D177">
        <v>-7.8637364602144634E-3</v>
      </c>
      <c r="E177" s="3">
        <v>-0.1574279379157428</v>
      </c>
    </row>
    <row r="178" spans="1:5" x14ac:dyDescent="0.3">
      <c r="A178" vm="3297">
        <v>44083</v>
      </c>
      <c r="B178" vm="3264">
        <v>34.47</v>
      </c>
      <c r="C178" vm="3299">
        <v>988286</v>
      </c>
      <c r="D178">
        <v>7.8637364602144513E-3</v>
      </c>
      <c r="E178" s="3">
        <v>-0.1507760532150777</v>
      </c>
    </row>
    <row r="179" spans="1:5" x14ac:dyDescent="0.3">
      <c r="A179" vm="3313">
        <v>44084</v>
      </c>
      <c r="B179" vm="3315">
        <v>34.31</v>
      </c>
      <c r="C179" vm="3316">
        <v>612049</v>
      </c>
      <c r="D179">
        <v>-4.6525236584155933E-3</v>
      </c>
      <c r="E179" s="3">
        <v>-0.15471791081547182</v>
      </c>
    </row>
    <row r="180" spans="1:5" x14ac:dyDescent="0.3">
      <c r="A180" vm="3330">
        <v>44085</v>
      </c>
      <c r="B180" vm="3333">
        <v>34.89</v>
      </c>
      <c r="C180" vm="3334">
        <v>816452</v>
      </c>
      <c r="D180">
        <v>1.6763398328324405E-2</v>
      </c>
      <c r="E180" s="3">
        <v>-0.14042867701404294</v>
      </c>
    </row>
    <row r="181" spans="1:5" x14ac:dyDescent="0.3">
      <c r="A181" vm="3347">
        <v>44088</v>
      </c>
      <c r="B181" vm="3349">
        <v>35.21</v>
      </c>
      <c r="C181" vm="3350">
        <v>701870</v>
      </c>
      <c r="D181">
        <v>9.1298779682784815E-3</v>
      </c>
      <c r="E181" s="3">
        <v>-0.13254496181325454</v>
      </c>
    </row>
    <row r="182" spans="1:5" x14ac:dyDescent="0.3">
      <c r="A182" vm="3364">
        <v>44089</v>
      </c>
      <c r="B182" vm="3366">
        <v>36.74</v>
      </c>
      <c r="C182" vm="3367">
        <v>1499655</v>
      </c>
      <c r="D182">
        <v>4.2535946620018451E-2</v>
      </c>
      <c r="E182" s="3">
        <v>-9.4850948509485125E-2</v>
      </c>
    </row>
    <row r="183" spans="1:5" x14ac:dyDescent="0.3">
      <c r="A183" vm="3381">
        <v>44090</v>
      </c>
      <c r="B183" vm="3384">
        <v>37.93</v>
      </c>
      <c r="C183" vm="3385">
        <v>1409488</v>
      </c>
      <c r="D183">
        <v>3.1876275913827856E-2</v>
      </c>
      <c r="E183" s="3">
        <v>-6.553338260655342E-2</v>
      </c>
    </row>
    <row r="184" spans="1:5" x14ac:dyDescent="0.3">
      <c r="A184" vm="3401">
        <v>44091</v>
      </c>
      <c r="B184" vm="3404">
        <v>37.22</v>
      </c>
      <c r="C184" vm="3405">
        <v>648602</v>
      </c>
      <c r="D184">
        <v>-1.8896104486702921E-2</v>
      </c>
      <c r="E184" s="3">
        <v>-8.3025375708302637E-2</v>
      </c>
    </row>
    <row r="185" spans="1:5" x14ac:dyDescent="0.3">
      <c r="A185" vm="3421">
        <v>44092</v>
      </c>
      <c r="B185" vm="3424">
        <v>36.5</v>
      </c>
      <c r="C185" vm="3425">
        <v>1511426</v>
      </c>
      <c r="D185">
        <v>-1.9533990625658876E-2</v>
      </c>
      <c r="E185" s="3">
        <v>-0.10076373491007645</v>
      </c>
    </row>
    <row r="186" spans="1:5" x14ac:dyDescent="0.3">
      <c r="A186" vm="3438">
        <v>44095</v>
      </c>
      <c r="B186" vm="3440">
        <v>35.07</v>
      </c>
      <c r="C186" vm="3441">
        <v>872003</v>
      </c>
      <c r="D186">
        <v>-3.9966196436359021E-2</v>
      </c>
      <c r="E186" s="3">
        <v>-0.13599408721359948</v>
      </c>
    </row>
    <row r="187" spans="1:5" x14ac:dyDescent="0.3">
      <c r="A187" vm="3455">
        <v>44096</v>
      </c>
      <c r="B187" vm="1442">
        <v>34.520000000000003</v>
      </c>
      <c r="C187" vm="3457">
        <v>665853</v>
      </c>
      <c r="D187">
        <v>-1.5807197936859411E-2</v>
      </c>
      <c r="E187" s="3">
        <v>-0.14954422271495441</v>
      </c>
    </row>
    <row r="188" spans="1:5" x14ac:dyDescent="0.3">
      <c r="A188" vm="3472">
        <v>44097</v>
      </c>
      <c r="B188" vm="3475">
        <v>35.200000000000003</v>
      </c>
      <c r="C188" vm="3476">
        <v>785429</v>
      </c>
      <c r="D188">
        <v>1.9507216388824161E-2</v>
      </c>
      <c r="E188" s="3">
        <v>-0.13279132791327913</v>
      </c>
    </row>
    <row r="189" spans="1:5" x14ac:dyDescent="0.3">
      <c r="A189" vm="3491">
        <v>44098</v>
      </c>
      <c r="B189" vm="3475">
        <v>35.200000000000003</v>
      </c>
      <c r="C189" vm="3494">
        <v>694255</v>
      </c>
      <c r="D189">
        <v>0</v>
      </c>
      <c r="E189" s="3">
        <v>-0.13279132791327913</v>
      </c>
    </row>
    <row r="190" spans="1:5" x14ac:dyDescent="0.3">
      <c r="A190" vm="3507">
        <v>44099</v>
      </c>
      <c r="B190" vm="3509">
        <v>34.74</v>
      </c>
      <c r="C190" vm="3510">
        <v>608760</v>
      </c>
      <c r="D190">
        <v>-1.3154321791092525E-2</v>
      </c>
      <c r="E190" s="3">
        <v>-0.14412416851441243</v>
      </c>
    </row>
    <row r="191" spans="1:5" x14ac:dyDescent="0.3">
      <c r="A191" vm="3524">
        <v>44102</v>
      </c>
      <c r="B191" vm="3527">
        <v>35.18</v>
      </c>
      <c r="C191" vm="3528">
        <v>518246</v>
      </c>
      <c r="D191">
        <v>1.2585978496453157E-2</v>
      </c>
      <c r="E191" s="3">
        <v>-0.1332840601133285</v>
      </c>
    </row>
    <row r="192" spans="1:5" x14ac:dyDescent="0.3">
      <c r="A192" vm="3542">
        <v>44103</v>
      </c>
      <c r="B192" vm="3544">
        <v>35.049999999999997</v>
      </c>
      <c r="C192" vm="3545">
        <v>439769</v>
      </c>
      <c r="D192">
        <v>-3.7021258288130895E-3</v>
      </c>
      <c r="E192" s="3">
        <v>-0.13648681941364882</v>
      </c>
    </row>
    <row r="193" spans="1:5" x14ac:dyDescent="0.3">
      <c r="A193" vm="3560">
        <v>44104</v>
      </c>
      <c r="B193" vm="3563">
        <v>34.979999999999997</v>
      </c>
      <c r="C193" vm="3564">
        <v>650235</v>
      </c>
      <c r="D193">
        <v>-1.9991438901431039E-3</v>
      </c>
      <c r="E193" s="3">
        <v>-0.13821138211382128</v>
      </c>
    </row>
    <row r="194" spans="1:5" x14ac:dyDescent="0.3">
      <c r="A194" vm="3579">
        <v>44105</v>
      </c>
      <c r="B194" vm="3581">
        <v>35.61</v>
      </c>
      <c r="C194" vm="3582">
        <v>604471</v>
      </c>
      <c r="D194">
        <v>1.7850027699230494E-2</v>
      </c>
      <c r="E194" s="3">
        <v>-0.12269031781226912</v>
      </c>
    </row>
    <row r="195" spans="1:5" x14ac:dyDescent="0.3">
      <c r="A195" vm="3597">
        <v>44106</v>
      </c>
      <c r="B195" vm="3599">
        <v>35.47</v>
      </c>
      <c r="C195" vm="3600">
        <v>510994</v>
      </c>
      <c r="D195">
        <v>-3.9392285041559361E-3</v>
      </c>
      <c r="E195" s="3">
        <v>-0.12613944321261406</v>
      </c>
    </row>
    <row r="196" spans="1:5" x14ac:dyDescent="0.3">
      <c r="A196" vm="3616">
        <v>44109</v>
      </c>
      <c r="B196" vm="3619">
        <v>36.17</v>
      </c>
      <c r="C196" vm="3620">
        <v>839946</v>
      </c>
      <c r="D196">
        <v>1.9542777178476106E-2</v>
      </c>
      <c r="E196" s="3">
        <v>-0.10889381621088942</v>
      </c>
    </row>
    <row r="197" spans="1:5" x14ac:dyDescent="0.3">
      <c r="A197" vm="3636">
        <v>44110</v>
      </c>
      <c r="B197" vm="3639">
        <v>36.43</v>
      </c>
      <c r="C197" vm="3640">
        <v>635833</v>
      </c>
      <c r="D197">
        <v>7.1625650564658121E-3</v>
      </c>
      <c r="E197" s="3">
        <v>-0.10248829761024891</v>
      </c>
    </row>
    <row r="198" spans="1:5" x14ac:dyDescent="0.3">
      <c r="A198" vm="3654">
        <v>44111</v>
      </c>
      <c r="B198" vm="3657">
        <v>36.700000000000003</v>
      </c>
      <c r="C198" vm="3658">
        <v>699032</v>
      </c>
      <c r="D198">
        <v>7.3841440400521418E-3</v>
      </c>
      <c r="E198" s="3">
        <v>-9.583641290958364E-2</v>
      </c>
    </row>
    <row r="199" spans="1:5" x14ac:dyDescent="0.3">
      <c r="A199" vm="3674">
        <v>44112</v>
      </c>
      <c r="B199" vm="3677">
        <v>36.020000000000003</v>
      </c>
      <c r="C199" vm="3678">
        <v>835340</v>
      </c>
      <c r="D199">
        <v>-1.8702415312714507E-2</v>
      </c>
      <c r="E199" s="3">
        <v>-0.11258930771125893</v>
      </c>
    </row>
    <row r="200" spans="1:5" x14ac:dyDescent="0.3">
      <c r="A200" vm="3692">
        <v>44113</v>
      </c>
      <c r="B200" vm="3695">
        <v>36.39</v>
      </c>
      <c r="C200" vm="3696">
        <v>695087</v>
      </c>
      <c r="D200">
        <v>1.0219671876258425E-2</v>
      </c>
      <c r="E200" s="3">
        <v>-0.10347376201034744</v>
      </c>
    </row>
    <row r="201" spans="1:5" x14ac:dyDescent="0.3">
      <c r="A201" vm="3710">
        <v>44116</v>
      </c>
      <c r="B201" vm="3712">
        <v>36.96</v>
      </c>
      <c r="C201" vm="3713">
        <v>641074</v>
      </c>
      <c r="D201">
        <v>1.554223514941489E-2</v>
      </c>
      <c r="E201" s="3">
        <v>-8.9430894308943146E-2</v>
      </c>
    </row>
    <row r="202" spans="1:5" x14ac:dyDescent="0.3">
      <c r="A202" vm="3728">
        <v>44117</v>
      </c>
      <c r="B202" vm="3730">
        <v>36.79</v>
      </c>
      <c r="C202" vm="3731">
        <v>513014</v>
      </c>
      <c r="D202">
        <v>-4.6101776568004214E-3</v>
      </c>
      <c r="E202" s="3">
        <v>-9.3619118009362012E-2</v>
      </c>
    </row>
    <row r="203" spans="1:5" x14ac:dyDescent="0.3">
      <c r="A203" vm="3744">
        <v>44118</v>
      </c>
      <c r="B203" vm="3746">
        <v>36.9</v>
      </c>
      <c r="C203" vm="3747">
        <v>602201</v>
      </c>
      <c r="D203">
        <v>2.9854819297984291E-3</v>
      </c>
      <c r="E203" s="3">
        <v>-9.0909090909091023E-2</v>
      </c>
    </row>
    <row r="204" spans="1:5" x14ac:dyDescent="0.3">
      <c r="A204" vm="3763">
        <v>44119</v>
      </c>
      <c r="B204" vm="3765">
        <v>35.35</v>
      </c>
      <c r="C204" vm="3766">
        <v>1078936</v>
      </c>
      <c r="D204">
        <v>-4.2913158703899688E-2</v>
      </c>
      <c r="E204" s="3">
        <v>-0.12909583641290961</v>
      </c>
    </row>
    <row r="205" spans="1:5" x14ac:dyDescent="0.3">
      <c r="A205" vm="3781">
        <v>44120</v>
      </c>
      <c r="B205" vm="3783">
        <v>36.799999999999997</v>
      </c>
      <c r="C205" vm="3784">
        <v>1280510</v>
      </c>
      <c r="D205">
        <v>4.0199452832303459E-2</v>
      </c>
      <c r="E205" s="3">
        <v>-9.3372751909337415E-2</v>
      </c>
    </row>
    <row r="206" spans="1:5" x14ac:dyDescent="0.3">
      <c r="A206" vm="3799">
        <v>44123</v>
      </c>
      <c r="B206" vm="3366">
        <v>36.74</v>
      </c>
      <c r="C206" vm="3802">
        <v>487502</v>
      </c>
      <c r="D206">
        <v>-1.6317653879055589E-3</v>
      </c>
      <c r="E206" s="3">
        <v>-9.4850948509485125E-2</v>
      </c>
    </row>
    <row r="207" spans="1:5" x14ac:dyDescent="0.3">
      <c r="A207" vm="3816">
        <v>44124</v>
      </c>
      <c r="B207" vm="3818">
        <v>37.89</v>
      </c>
      <c r="C207" vm="3819">
        <v>956555</v>
      </c>
      <c r="D207">
        <v>3.0821145243529732E-2</v>
      </c>
      <c r="E207" s="3">
        <v>-6.6518847006651949E-2</v>
      </c>
    </row>
    <row r="208" spans="1:5" x14ac:dyDescent="0.3">
      <c r="A208" vm="3832">
        <v>44125</v>
      </c>
      <c r="B208" vm="3834">
        <v>37.43</v>
      </c>
      <c r="C208" vm="3835">
        <v>941124</v>
      </c>
      <c r="D208">
        <v>-1.2214703114171811E-2</v>
      </c>
      <c r="E208" s="3">
        <v>-7.7851687607785255E-2</v>
      </c>
    </row>
    <row r="209" spans="1:5" x14ac:dyDescent="0.3">
      <c r="A209" vm="3850">
        <v>44126</v>
      </c>
      <c r="B209" vm="3853">
        <v>37.299999999999997</v>
      </c>
      <c r="C209" vm="3854">
        <v>742979</v>
      </c>
      <c r="D209">
        <v>-3.4791952665678104E-3</v>
      </c>
      <c r="E209" s="3">
        <v>-8.1054446908105593E-2</v>
      </c>
    </row>
    <row r="210" spans="1:5" x14ac:dyDescent="0.3">
      <c r="A210" vm="3870">
        <v>44127</v>
      </c>
      <c r="B210" vm="3873">
        <v>38.94</v>
      </c>
      <c r="C210" vm="3874">
        <v>1643016</v>
      </c>
      <c r="D210">
        <v>4.3028673294283754E-2</v>
      </c>
      <c r="E210" s="3">
        <v>-4.0650406504065179E-2</v>
      </c>
    </row>
    <row r="211" spans="1:5" x14ac:dyDescent="0.3">
      <c r="A211" vm="3889">
        <v>44130</v>
      </c>
      <c r="B211" vm="3746">
        <v>36.9</v>
      </c>
      <c r="C211" vm="3892">
        <v>1320002</v>
      </c>
      <c r="D211">
        <v>-5.3810448897572138E-2</v>
      </c>
      <c r="E211" s="3">
        <v>-9.0909090909091023E-2</v>
      </c>
    </row>
    <row r="212" spans="1:5" x14ac:dyDescent="0.3">
      <c r="A212" vm="3905">
        <v>44131</v>
      </c>
      <c r="B212" vm="3908">
        <v>37</v>
      </c>
      <c r="C212" vm="3909">
        <v>895873</v>
      </c>
      <c r="D212">
        <v>2.7063615977430673E-3</v>
      </c>
      <c r="E212" s="3">
        <v>-8.8445429908844617E-2</v>
      </c>
    </row>
    <row r="213" spans="1:5" x14ac:dyDescent="0.3">
      <c r="A213" vm="3924">
        <v>44132</v>
      </c>
      <c r="B213" vm="3927">
        <v>34.9</v>
      </c>
      <c r="C213" vm="3928">
        <v>1375549</v>
      </c>
      <c r="D213">
        <v>-5.8431083435843058E-2</v>
      </c>
      <c r="E213" s="3">
        <v>-0.14018231091401834</v>
      </c>
    </row>
    <row r="214" spans="1:5" x14ac:dyDescent="0.3">
      <c r="A214" vm="3943">
        <v>44133</v>
      </c>
      <c r="B214" vm="3946">
        <v>34.130000000000003</v>
      </c>
      <c r="C214" vm="3947">
        <v>980556</v>
      </c>
      <c r="D214">
        <v>-2.2310066289765739E-2</v>
      </c>
      <c r="E214" s="3">
        <v>-0.15915250061591527</v>
      </c>
    </row>
    <row r="215" spans="1:5" x14ac:dyDescent="0.3">
      <c r="A215" vm="3961">
        <v>44134</v>
      </c>
      <c r="B215" vm="3963">
        <v>34.36</v>
      </c>
      <c r="C215" vm="3964">
        <v>684958</v>
      </c>
      <c r="D215">
        <v>6.7163341974389307E-3</v>
      </c>
      <c r="E215" s="3">
        <v>-0.15348608031534869</v>
      </c>
    </row>
    <row r="216" spans="1:5" x14ac:dyDescent="0.3">
      <c r="A216" vm="3979">
        <v>44137</v>
      </c>
      <c r="B216" vm="3982">
        <v>35.119999999999997</v>
      </c>
      <c r="C216" vm="3983">
        <v>708133</v>
      </c>
      <c r="D216">
        <v>2.1877671650861144E-2</v>
      </c>
      <c r="E216" s="3">
        <v>-0.13476225671347636</v>
      </c>
    </row>
    <row r="217" spans="1:5" x14ac:dyDescent="0.3">
      <c r="A217" vm="3998">
        <v>44138</v>
      </c>
      <c r="B217" vm="4000">
        <v>36</v>
      </c>
      <c r="C217" vm="4001">
        <v>837191</v>
      </c>
      <c r="D217">
        <v>2.4748169689194174E-2</v>
      </c>
      <c r="E217" s="3">
        <v>-0.11308203991130827</v>
      </c>
    </row>
    <row r="218" spans="1:5" x14ac:dyDescent="0.3">
      <c r="A218" vm="4016">
        <v>44139</v>
      </c>
      <c r="B218" vm="4019">
        <v>36.369999999999997</v>
      </c>
      <c r="C218" vm="4020">
        <v>1092932</v>
      </c>
      <c r="D218">
        <v>1.0225320542787497E-2</v>
      </c>
      <c r="E218" s="3">
        <v>-0.10396649421039679</v>
      </c>
    </row>
    <row r="219" spans="1:5" x14ac:dyDescent="0.3">
      <c r="A219" vm="4034">
        <v>44140</v>
      </c>
      <c r="B219" vm="4037">
        <v>37.82</v>
      </c>
      <c r="C219" vm="4038">
        <v>1181186</v>
      </c>
      <c r="D219">
        <v>3.9093804231413828E-2</v>
      </c>
      <c r="E219" s="3">
        <v>-6.8243409706824409E-2</v>
      </c>
    </row>
    <row r="220" spans="1:5" x14ac:dyDescent="0.3">
      <c r="A220" vm="4052">
        <v>44141</v>
      </c>
      <c r="B220" vm="4054">
        <v>37.549999999999997</v>
      </c>
      <c r="C220" vm="4055">
        <v>568472</v>
      </c>
      <c r="D220">
        <v>-7.1646850201677872E-3</v>
      </c>
      <c r="E220" s="3">
        <v>-7.4895294407489682E-2</v>
      </c>
    </row>
    <row r="221" spans="1:5" x14ac:dyDescent="0.3">
      <c r="A221" vm="4071">
        <v>44144</v>
      </c>
      <c r="B221" vm="4074">
        <v>39.68</v>
      </c>
      <c r="C221" vm="4075">
        <v>1948062</v>
      </c>
      <c r="D221">
        <v>5.5173904206528269E-2</v>
      </c>
      <c r="E221" s="3">
        <v>-2.2419315102242019E-2</v>
      </c>
    </row>
    <row r="222" spans="1:5" x14ac:dyDescent="0.3">
      <c r="A222" vm="4090">
        <v>44145</v>
      </c>
      <c r="B222" vm="4092">
        <v>39.71</v>
      </c>
      <c r="C222" vm="4093">
        <v>1206949</v>
      </c>
      <c r="D222">
        <v>7.5576272648803075E-4</v>
      </c>
      <c r="E222" s="3">
        <v>-2.1680216802168084E-2</v>
      </c>
    </row>
    <row r="223" spans="1:5" x14ac:dyDescent="0.3">
      <c r="A223" vm="4108">
        <v>44146</v>
      </c>
      <c r="B223" vm="4110">
        <v>40.49</v>
      </c>
      <c r="C223" vm="4111">
        <v>882600</v>
      </c>
      <c r="D223">
        <v>1.9451984900909634E-2</v>
      </c>
      <c r="E223" s="3">
        <v>-2.4636610002464008E-3</v>
      </c>
    </row>
    <row r="224" spans="1:5" x14ac:dyDescent="0.3">
      <c r="A224" vm="4126">
        <v>44147</v>
      </c>
      <c r="B224" vm="4128">
        <v>39.69</v>
      </c>
      <c r="C224" vm="4129">
        <v>712135</v>
      </c>
      <c r="D224">
        <v>-1.9955763249095846E-2</v>
      </c>
      <c r="E224" s="3">
        <v>-2.2172949002217432E-2</v>
      </c>
    </row>
    <row r="225" spans="1:5" x14ac:dyDescent="0.3">
      <c r="A225" vm="4142">
        <v>44148</v>
      </c>
      <c r="B225" vm="4144">
        <v>39.81</v>
      </c>
      <c r="C225" vm="4145">
        <v>525261</v>
      </c>
      <c r="D225">
        <v>3.0188702172519511E-3</v>
      </c>
      <c r="E225" s="3">
        <v>-1.9216555801921682E-2</v>
      </c>
    </row>
    <row r="226" spans="1:5" x14ac:dyDescent="0.3">
      <c r="A226" vm="4160">
        <v>44151</v>
      </c>
      <c r="B226" vm="4162">
        <v>41.08</v>
      </c>
      <c r="C226" vm="4163">
        <v>944829</v>
      </c>
      <c r="D226">
        <v>3.1403248048131445E-2</v>
      </c>
      <c r="E226" s="3">
        <v>1.2071938901207066E-2</v>
      </c>
    </row>
    <row r="227" spans="1:5" x14ac:dyDescent="0.3">
      <c r="A227" vm="4175">
        <v>44152</v>
      </c>
      <c r="B227" vm="4178">
        <v>41.06</v>
      </c>
      <c r="C227" vm="4179">
        <v>651551</v>
      </c>
      <c r="D227">
        <v>-4.8697346956985129E-4</v>
      </c>
      <c r="E227" s="3">
        <v>1.1579206701157892E-2</v>
      </c>
    </row>
    <row r="228" spans="1:5" x14ac:dyDescent="0.3">
      <c r="A228" vm="4192">
        <v>44153</v>
      </c>
      <c r="B228" vm="4195">
        <v>40.78</v>
      </c>
      <c r="C228" vm="4196">
        <v>793611</v>
      </c>
      <c r="D228">
        <v>-6.842646444478376E-3</v>
      </c>
      <c r="E228" s="3">
        <v>4.6809559004680392E-3</v>
      </c>
    </row>
    <row r="229" spans="1:5" x14ac:dyDescent="0.3">
      <c r="A229" vm="4211">
        <v>44154</v>
      </c>
      <c r="B229" vm="4214">
        <v>40.6</v>
      </c>
      <c r="C229" vm="4215">
        <v>559053</v>
      </c>
      <c r="D229">
        <v>-4.4236985386221141E-3</v>
      </c>
      <c r="E229" s="3">
        <v>2.4636610002458755E-4</v>
      </c>
    </row>
    <row r="230" spans="1:5" x14ac:dyDescent="0.3">
      <c r="A230" vm="4230">
        <v>44155</v>
      </c>
      <c r="B230" vm="84">
        <v>41.16</v>
      </c>
      <c r="C230" vm="4232">
        <v>591395</v>
      </c>
      <c r="D230">
        <v>1.3698844358161709E-2</v>
      </c>
      <c r="E230" s="3">
        <v>1.4042867701404118E-2</v>
      </c>
    </row>
    <row r="231" spans="1:5" x14ac:dyDescent="0.3">
      <c r="A231" vm="4248">
        <v>44158</v>
      </c>
      <c r="B231" vm="4251">
        <v>41.69</v>
      </c>
      <c r="C231" vm="4252">
        <v>790759</v>
      </c>
      <c r="D231">
        <v>1.2794380926856657E-2</v>
      </c>
      <c r="E231" s="3">
        <v>2.7100271002709883E-2</v>
      </c>
    </row>
    <row r="232" spans="1:5" x14ac:dyDescent="0.3">
      <c r="A232" vm="4268">
        <v>44159</v>
      </c>
      <c r="B232" vm="4271">
        <v>41.97</v>
      </c>
      <c r="C232" vm="4272">
        <v>1327910</v>
      </c>
      <c r="D232">
        <v>6.6937854527939888E-3</v>
      </c>
      <c r="E232" s="3">
        <v>3.3998521803399739E-2</v>
      </c>
    </row>
    <row r="233" spans="1:5" x14ac:dyDescent="0.3">
      <c r="A233" vm="4287">
        <v>44160</v>
      </c>
      <c r="B233" vm="4289">
        <v>41.9</v>
      </c>
      <c r="C233" vm="4290">
        <v>873250</v>
      </c>
      <c r="D233">
        <v>-1.6692504174074415E-3</v>
      </c>
      <c r="E233" s="3">
        <v>3.2273959103227272E-2</v>
      </c>
    </row>
    <row r="234" spans="1:5" x14ac:dyDescent="0.3">
      <c r="A234" vm="4304">
        <v>44161</v>
      </c>
      <c r="B234" vm="4307">
        <v>41.46</v>
      </c>
      <c r="C234" vm="4308">
        <v>617185</v>
      </c>
      <c r="D234">
        <v>-1.0556719920458469E-2</v>
      </c>
      <c r="E234" s="3">
        <v>2.143385070214332E-2</v>
      </c>
    </row>
    <row r="235" spans="1:5" x14ac:dyDescent="0.3">
      <c r="A235" vm="4323">
        <v>44162</v>
      </c>
      <c r="B235" vm="4325">
        <v>41.01</v>
      </c>
      <c r="C235" vm="4326">
        <v>659023</v>
      </c>
      <c r="D235">
        <v>-1.0913167603665758E-2</v>
      </c>
      <c r="E235" s="3">
        <v>1.0347376201034604E-2</v>
      </c>
    </row>
    <row r="236" spans="1:5" x14ac:dyDescent="0.3">
      <c r="A236" vm="4341">
        <v>44165</v>
      </c>
      <c r="B236" vm="84">
        <v>41.16</v>
      </c>
      <c r="C236" vm="4343">
        <v>1151207</v>
      </c>
      <c r="D236">
        <v>3.6509715618808464E-3</v>
      </c>
      <c r="E236" s="3">
        <v>1.4042867701404118E-2</v>
      </c>
    </row>
    <row r="237" spans="1:5" x14ac:dyDescent="0.3">
      <c r="A237" vm="4358">
        <v>44166</v>
      </c>
      <c r="B237" vm="4361">
        <v>41.09</v>
      </c>
      <c r="C237" vm="4362">
        <v>363163</v>
      </c>
      <c r="D237">
        <v>-1.7021280705303073E-3</v>
      </c>
      <c r="E237" s="3">
        <v>1.2318305001231829E-2</v>
      </c>
    </row>
    <row r="238" spans="1:5" x14ac:dyDescent="0.3">
      <c r="A238" vm="4377">
        <v>44167</v>
      </c>
      <c r="B238" vm="4380">
        <v>41.71</v>
      </c>
      <c r="C238" vm="4381">
        <v>707344</v>
      </c>
      <c r="D238">
        <v>1.4976125313535441E-2</v>
      </c>
      <c r="E238" s="3">
        <v>2.7593003202759234E-2</v>
      </c>
    </row>
    <row r="239" spans="1:5" x14ac:dyDescent="0.3">
      <c r="A239" vm="4394">
        <v>44168</v>
      </c>
      <c r="B239" vm="4397">
        <v>42.59</v>
      </c>
      <c r="C239" vm="4398">
        <v>934680</v>
      </c>
      <c r="D239">
        <v>2.0878575726268271E-2</v>
      </c>
      <c r="E239" s="3">
        <v>4.9273220004927315E-2</v>
      </c>
    </row>
    <row r="240" spans="1:5" x14ac:dyDescent="0.3">
      <c r="A240" vm="4411">
        <v>44169</v>
      </c>
      <c r="B240" vm="4413">
        <v>43.2</v>
      </c>
      <c r="C240" vm="4414">
        <v>930793</v>
      </c>
      <c r="D240">
        <v>1.4221011314942467E-2</v>
      </c>
      <c r="E240" s="3">
        <v>6.430155210643014E-2</v>
      </c>
    </row>
    <row r="241" spans="1:5" x14ac:dyDescent="0.3">
      <c r="A241" vm="4428">
        <v>44172</v>
      </c>
      <c r="B241" vm="4430">
        <v>44</v>
      </c>
      <c r="C241" vm="4431">
        <v>2134898</v>
      </c>
      <c r="D241">
        <v>1.8349138668196398E-2</v>
      </c>
      <c r="E241" s="3">
        <v>8.4010840108401E-2</v>
      </c>
    </row>
    <row r="242" spans="1:5" x14ac:dyDescent="0.3">
      <c r="A242" vm="4446">
        <v>44173</v>
      </c>
      <c r="B242" vm="4448">
        <v>44.9</v>
      </c>
      <c r="C242" vm="4449">
        <v>1092806</v>
      </c>
      <c r="D242">
        <v>2.0248160829947494E-2</v>
      </c>
      <c r="E242" s="3">
        <v>0.10618378911061825</v>
      </c>
    </row>
    <row r="243" spans="1:5" x14ac:dyDescent="0.3">
      <c r="A243" vm="4462">
        <v>44174</v>
      </c>
      <c r="B243" vm="4464">
        <v>46.61</v>
      </c>
      <c r="C243" vm="4465">
        <v>1623869</v>
      </c>
      <c r="D243">
        <v>3.7377315636441089E-2</v>
      </c>
      <c r="E243" s="3">
        <v>0.14831239221483114</v>
      </c>
    </row>
    <row r="244" spans="1:5" x14ac:dyDescent="0.3">
      <c r="A244" vm="4481">
        <v>44175</v>
      </c>
      <c r="B244" vm="4483">
        <v>46.46</v>
      </c>
      <c r="C244" vm="4484">
        <v>1084525</v>
      </c>
      <c r="D244">
        <v>-3.2233830423864089E-3</v>
      </c>
      <c r="E244" s="3">
        <v>0.14461690071446162</v>
      </c>
    </row>
    <row r="245" spans="1:5" x14ac:dyDescent="0.3">
      <c r="A245" vm="4498">
        <v>44176</v>
      </c>
      <c r="B245" vm="4500">
        <v>47.58</v>
      </c>
      <c r="C245" vm="4501">
        <v>1094182</v>
      </c>
      <c r="D245">
        <v>2.3820777532548385E-2</v>
      </c>
      <c r="E245" s="3">
        <v>0.17220990391722085</v>
      </c>
    </row>
    <row r="246" spans="1:5" x14ac:dyDescent="0.3">
      <c r="A246" vm="4514">
        <v>44179</v>
      </c>
      <c r="B246" vm="4517">
        <v>47.88</v>
      </c>
      <c r="C246" vm="4518">
        <v>793172</v>
      </c>
      <c r="D246">
        <v>6.2853758149609574E-3</v>
      </c>
      <c r="E246" s="3">
        <v>0.17960088691796006</v>
      </c>
    </row>
    <row r="247" spans="1:5" x14ac:dyDescent="0.3">
      <c r="A247" vm="4533">
        <v>44180</v>
      </c>
      <c r="B247" vm="4535">
        <v>48.8</v>
      </c>
      <c r="C247" vm="4536">
        <v>843510</v>
      </c>
      <c r="D247">
        <v>1.9032432169329039E-2</v>
      </c>
      <c r="E247" s="3">
        <v>0.20226656812022648</v>
      </c>
    </row>
    <row r="248" spans="1:5" x14ac:dyDescent="0.3">
      <c r="A248" vm="4551">
        <v>44181</v>
      </c>
      <c r="B248" vm="4554">
        <v>48.71</v>
      </c>
      <c r="C248" vm="4555">
        <v>968756</v>
      </c>
      <c r="D248">
        <v>-1.8459650406501776E-3</v>
      </c>
      <c r="E248" s="3">
        <v>0.20004927322000485</v>
      </c>
    </row>
    <row r="249" spans="1:5" x14ac:dyDescent="0.3">
      <c r="A249" vm="4570">
        <v>44182</v>
      </c>
      <c r="B249" vm="4573">
        <v>49</v>
      </c>
      <c r="C249" vm="4574">
        <v>948149</v>
      </c>
      <c r="D249">
        <v>5.9359502921754017E-3</v>
      </c>
      <c r="E249" s="3">
        <v>0.20719389012071929</v>
      </c>
    </row>
    <row r="250" spans="1:5" x14ac:dyDescent="0.3">
      <c r="A250" vm="4589">
        <v>44183</v>
      </c>
      <c r="B250" vm="4591">
        <v>48.5</v>
      </c>
      <c r="C250" vm="4592">
        <v>1163548</v>
      </c>
      <c r="D250">
        <v>-1.025650016718911E-2</v>
      </c>
      <c r="E250" s="3">
        <v>0.19487558511948747</v>
      </c>
    </row>
    <row r="251" spans="1:5" x14ac:dyDescent="0.3">
      <c r="A251" vm="4607">
        <v>44186</v>
      </c>
      <c r="B251" vm="4610">
        <v>47.56</v>
      </c>
      <c r="C251" vm="4611">
        <v>882279</v>
      </c>
      <c r="D251">
        <v>-1.957172612085643E-2</v>
      </c>
      <c r="E251" s="3">
        <v>0.17171717171717168</v>
      </c>
    </row>
    <row r="252" spans="1:5" x14ac:dyDescent="0.3">
      <c r="A252" vm="4626">
        <v>44187</v>
      </c>
      <c r="B252" vm="4628">
        <v>48.38</v>
      </c>
      <c r="C252" vm="4629">
        <v>796385</v>
      </c>
      <c r="D252">
        <v>1.709443335930004E-2</v>
      </c>
      <c r="E252" s="3">
        <v>0.19191919191919188</v>
      </c>
    </row>
    <row r="253" spans="1:5" x14ac:dyDescent="0.3">
      <c r="A253" vm="4645">
        <v>44188</v>
      </c>
      <c r="B253" vm="4647">
        <v>48.21</v>
      </c>
      <c r="C253" vm="4648">
        <v>405890</v>
      </c>
      <c r="D253">
        <v>-3.520036764350293E-3</v>
      </c>
      <c r="E253" s="3">
        <v>0.18773096821877303</v>
      </c>
    </row>
    <row r="254" spans="1:5" x14ac:dyDescent="0.3">
      <c r="A254" vm="4662">
        <v>44193</v>
      </c>
      <c r="B254" vm="4665">
        <v>49.73</v>
      </c>
      <c r="C254" vm="4666">
        <v>601188</v>
      </c>
      <c r="D254">
        <v>3.1041904309116162E-2</v>
      </c>
      <c r="E254" s="3">
        <v>0.22517861542251769</v>
      </c>
    </row>
    <row r="255" spans="1:5" x14ac:dyDescent="0.3">
      <c r="A255" vm="4681">
        <v>44194</v>
      </c>
      <c r="B255" vm="4684">
        <v>50.3</v>
      </c>
      <c r="C255" vm="4685">
        <v>658618</v>
      </c>
      <c r="D255">
        <v>1.1396704379046442E-2</v>
      </c>
      <c r="E255" s="3">
        <v>0.23922148312392197</v>
      </c>
    </row>
    <row r="256" spans="1:5" x14ac:dyDescent="0.3">
      <c r="A256" vm="4699">
        <v>44195</v>
      </c>
      <c r="B256" vm="4702">
        <v>50.14</v>
      </c>
      <c r="C256" vm="4703">
        <v>353603</v>
      </c>
      <c r="D256">
        <v>-3.1859843755460745E-3</v>
      </c>
      <c r="E256" s="3">
        <v>0.23527962552352788</v>
      </c>
    </row>
    <row r="257" spans="1:5" x14ac:dyDescent="0.3">
      <c r="A257" vm="4717">
        <v>44200</v>
      </c>
      <c r="B257" vm="4720">
        <v>50</v>
      </c>
      <c r="C257" vm="4721">
        <v>623046</v>
      </c>
      <c r="D257">
        <v>-2.7960873020013203E-3</v>
      </c>
      <c r="E257" s="3">
        <v>0.23183050012318296</v>
      </c>
    </row>
    <row r="258" spans="1:5" x14ac:dyDescent="0.3">
      <c r="A258" vm="4737">
        <v>44201</v>
      </c>
      <c r="B258" vm="4740">
        <v>48.62</v>
      </c>
      <c r="C258" vm="4741">
        <v>1116915</v>
      </c>
      <c r="D258">
        <v>-2.7988036540168827E-2</v>
      </c>
      <c r="E258" s="3">
        <v>0.19783197831978303</v>
      </c>
    </row>
    <row r="259" spans="1:5" x14ac:dyDescent="0.3">
      <c r="A259" vm="4757">
        <v>44202</v>
      </c>
      <c r="B259" vm="4760">
        <v>48.64</v>
      </c>
      <c r="C259" vm="4761">
        <v>679623</v>
      </c>
      <c r="D259">
        <v>4.112687699342843E-4</v>
      </c>
      <c r="E259" s="3">
        <v>0.19832471051983239</v>
      </c>
    </row>
    <row r="260" spans="1:5" x14ac:dyDescent="0.3">
      <c r="A260" vm="4775">
        <v>44203</v>
      </c>
      <c r="B260" vm="4778">
        <v>47.82</v>
      </c>
      <c r="C260" vm="4779">
        <v>920640</v>
      </c>
      <c r="D260">
        <v>-1.7002275627732932E-2</v>
      </c>
      <c r="E260" s="3">
        <v>0.17812269031781217</v>
      </c>
    </row>
    <row r="261" spans="1:5" x14ac:dyDescent="0.3">
      <c r="A261" vm="4793">
        <v>44204</v>
      </c>
      <c r="B261" vm="4796">
        <v>48.06</v>
      </c>
      <c r="C261" vm="4797">
        <v>971009</v>
      </c>
      <c r="D261">
        <v>5.0062682781442224E-3</v>
      </c>
      <c r="E261" s="3">
        <v>0.18403547671840351</v>
      </c>
    </row>
    <row r="262" spans="1:5" x14ac:dyDescent="0.3">
      <c r="A262" vm="4812">
        <v>44207</v>
      </c>
      <c r="B262" vm="4815">
        <v>48</v>
      </c>
      <c r="C262" vm="4816">
        <v>779555</v>
      </c>
      <c r="D262">
        <v>-1.2492194004319278E-3</v>
      </c>
      <c r="E262" s="3">
        <v>0.18255728011825562</v>
      </c>
    </row>
    <row r="263" spans="1:5" x14ac:dyDescent="0.3">
      <c r="A263" vm="4829">
        <v>44208</v>
      </c>
      <c r="B263" vm="4831">
        <v>47.04</v>
      </c>
      <c r="C263" vm="4832">
        <v>598721</v>
      </c>
      <c r="D263">
        <v>-2.0202707317519466E-2</v>
      </c>
      <c r="E263" s="3">
        <v>0.1589061345158905</v>
      </c>
    </row>
    <row r="264" spans="1:5" x14ac:dyDescent="0.3">
      <c r="A264" vm="4846">
        <v>44209</v>
      </c>
      <c r="B264" vm="4849">
        <v>48.15</v>
      </c>
      <c r="C264" vm="4850">
        <v>859462</v>
      </c>
      <c r="D264">
        <v>2.3322834653763048E-2</v>
      </c>
      <c r="E264" s="3">
        <v>0.18625277161862513</v>
      </c>
    </row>
    <row r="265" spans="1:5" x14ac:dyDescent="0.3">
      <c r="A265" vm="4865">
        <v>44210</v>
      </c>
      <c r="B265" vm="4868">
        <v>47.78</v>
      </c>
      <c r="C265" vm="4869">
        <v>657222</v>
      </c>
      <c r="D265">
        <v>-7.7139963464710809E-3</v>
      </c>
      <c r="E265" s="3">
        <v>0.17713722591771366</v>
      </c>
    </row>
    <row r="266" spans="1:5" x14ac:dyDescent="0.3">
      <c r="A266" vm="4885">
        <v>44211</v>
      </c>
      <c r="B266" vm="4888">
        <v>47.35</v>
      </c>
      <c r="C266" vm="4889">
        <v>485197</v>
      </c>
      <c r="D266">
        <v>-9.040322265576245E-3</v>
      </c>
      <c r="E266" s="3">
        <v>0.16654348361665428</v>
      </c>
    </row>
    <row r="267" spans="1:5" x14ac:dyDescent="0.3">
      <c r="A267" vm="4901">
        <v>44214</v>
      </c>
      <c r="B267" vm="4904">
        <v>48.43</v>
      </c>
      <c r="C267" vm="4905">
        <v>523491</v>
      </c>
      <c r="D267">
        <v>2.2552636783050414E-2</v>
      </c>
      <c r="E267" s="3">
        <v>0.193151022419315</v>
      </c>
    </row>
    <row r="268" spans="1:5" x14ac:dyDescent="0.3">
      <c r="A268" vm="4919">
        <v>44215</v>
      </c>
      <c r="B268" vm="4922">
        <v>47.65</v>
      </c>
      <c r="C268" vm="4923">
        <v>536282</v>
      </c>
      <c r="D268">
        <v>-1.623682631492664E-2</v>
      </c>
      <c r="E268" s="3">
        <v>0.17393446661739331</v>
      </c>
    </row>
    <row r="269" spans="1:5" x14ac:dyDescent="0.3">
      <c r="A269" vm="4938">
        <v>44216</v>
      </c>
      <c r="B269" vm="4941">
        <v>48.67</v>
      </c>
      <c r="C269" vm="4942">
        <v>695817</v>
      </c>
      <c r="D269">
        <v>2.1180193745151919E-2</v>
      </c>
      <c r="E269" s="3">
        <v>0.19906380881990632</v>
      </c>
    </row>
    <row r="270" spans="1:5" x14ac:dyDescent="0.3">
      <c r="A270" vm="4958">
        <v>44217</v>
      </c>
      <c r="B270" vm="4961">
        <v>49.59</v>
      </c>
      <c r="C270" vm="4962">
        <v>737426</v>
      </c>
      <c r="D270">
        <v>1.8726376655679684E-2</v>
      </c>
      <c r="E270" s="3">
        <v>0.22172949002217293</v>
      </c>
    </row>
    <row r="271" spans="1:5" x14ac:dyDescent="0.3">
      <c r="A271" vm="4977">
        <v>44218</v>
      </c>
      <c r="B271" vm="4941">
        <v>48.67</v>
      </c>
      <c r="C271" vm="4980">
        <v>592520</v>
      </c>
      <c r="D271">
        <v>-1.8726376655679576E-2</v>
      </c>
      <c r="E271" s="3">
        <v>0.19906380881990632</v>
      </c>
    </row>
    <row r="272" spans="1:5" x14ac:dyDescent="0.3">
      <c r="A272" vm="4994">
        <v>44221</v>
      </c>
      <c r="B272" vm="4997">
        <v>47.34</v>
      </c>
      <c r="C272" vm="4998">
        <v>547777</v>
      </c>
      <c r="D272">
        <v>-2.770721975952507E-2</v>
      </c>
      <c r="E272" s="3">
        <v>0.16629711751662971</v>
      </c>
    </row>
    <row r="273" spans="1:5" x14ac:dyDescent="0.3">
      <c r="A273" vm="5014">
        <v>44222</v>
      </c>
      <c r="B273" vm="4849">
        <v>48.15</v>
      </c>
      <c r="C273" vm="5017">
        <v>571676</v>
      </c>
      <c r="D273">
        <v>1.6965534158296668E-2</v>
      </c>
      <c r="E273" s="3">
        <v>0.18625277161862513</v>
      </c>
    </row>
    <row r="274" spans="1:5" x14ac:dyDescent="0.3">
      <c r="A274" vm="5033">
        <v>44223</v>
      </c>
      <c r="B274" vm="5036">
        <v>47.26</v>
      </c>
      <c r="C274" vm="5037">
        <v>907015</v>
      </c>
      <c r="D274">
        <v>-1.8656866485372771E-2</v>
      </c>
      <c r="E274" s="3">
        <v>0.16432618871643248</v>
      </c>
    </row>
    <row r="275" spans="1:5" x14ac:dyDescent="0.3">
      <c r="A275" vm="5052">
        <v>44224</v>
      </c>
      <c r="B275" vm="5054">
        <v>48.09</v>
      </c>
      <c r="C275" vm="5055">
        <v>554180</v>
      </c>
      <c r="D275">
        <v>1.7409983530809556E-2</v>
      </c>
      <c r="E275" s="3">
        <v>0.18477457501847744</v>
      </c>
    </row>
    <row r="276" spans="1:5" x14ac:dyDescent="0.3">
      <c r="A276" vm="5070">
        <v>44225</v>
      </c>
      <c r="B276" vm="4464">
        <v>46.61</v>
      </c>
      <c r="C276" vm="5072">
        <v>648767</v>
      </c>
      <c r="D276">
        <v>-3.1259144904921744E-2</v>
      </c>
      <c r="E276" s="3">
        <v>0.14831239221483114</v>
      </c>
    </row>
    <row r="277" spans="1:5" x14ac:dyDescent="0.3">
      <c r="A277" vm="5086">
        <v>44228</v>
      </c>
      <c r="B277" vm="5089">
        <v>47.46</v>
      </c>
      <c r="C277" vm="5090">
        <v>654892</v>
      </c>
      <c r="D277">
        <v>1.8072140622967896E-2</v>
      </c>
      <c r="E277" s="3">
        <v>0.16925351071692527</v>
      </c>
    </row>
    <row r="278" spans="1:5" x14ac:dyDescent="0.3">
      <c r="A278" vm="5104">
        <v>44229</v>
      </c>
      <c r="B278" vm="5107">
        <v>47.92</v>
      </c>
      <c r="C278" vm="5108">
        <v>815447</v>
      </c>
      <c r="D278">
        <v>9.6457027995765221E-3</v>
      </c>
      <c r="E278" s="3">
        <v>0.18058635131805859</v>
      </c>
    </row>
    <row r="279" spans="1:5" x14ac:dyDescent="0.3">
      <c r="A279" vm="5122">
        <v>44230</v>
      </c>
      <c r="B279" vm="5125">
        <v>47.93</v>
      </c>
      <c r="C279" vm="5126">
        <v>606640</v>
      </c>
      <c r="D279">
        <v>2.0865936434594836E-4</v>
      </c>
      <c r="E279" s="3">
        <v>0.18083271741808316</v>
      </c>
    </row>
    <row r="280" spans="1:5" x14ac:dyDescent="0.3">
      <c r="A280" vm="5141">
        <v>44231</v>
      </c>
      <c r="B280" vm="5144">
        <v>50.02</v>
      </c>
      <c r="C280" vm="5145">
        <v>1070314</v>
      </c>
      <c r="D280">
        <v>4.2681312277933134E-2</v>
      </c>
      <c r="E280" s="3">
        <v>0.23232323232323229</v>
      </c>
    </row>
    <row r="281" spans="1:5" x14ac:dyDescent="0.3">
      <c r="A281" vm="5158">
        <v>44232</v>
      </c>
      <c r="B281" vm="5161">
        <v>50.84</v>
      </c>
      <c r="C281" vm="5162">
        <v>937268</v>
      </c>
      <c r="D281">
        <v>1.6260520871780326E-2</v>
      </c>
      <c r="E281" s="3">
        <v>0.25252525252525249</v>
      </c>
    </row>
    <row r="282" spans="1:5" x14ac:dyDescent="0.3">
      <c r="A282" vm="5178">
        <v>44235</v>
      </c>
      <c r="B282" vm="5181">
        <v>51.58</v>
      </c>
      <c r="C282" vm="5182">
        <v>755439</v>
      </c>
      <c r="D282">
        <v>1.4450554131945284E-2</v>
      </c>
      <c r="E282" s="3">
        <v>0.27075634392707548</v>
      </c>
    </row>
    <row r="283" spans="1:5" x14ac:dyDescent="0.3">
      <c r="A283" vm="5197">
        <v>44236</v>
      </c>
      <c r="B283" vm="5200">
        <v>52.12</v>
      </c>
      <c r="C283" vm="5201">
        <v>657479</v>
      </c>
      <c r="D283">
        <v>1.0414751803445553E-2</v>
      </c>
      <c r="E283" s="3">
        <v>0.28406011332840586</v>
      </c>
    </row>
    <row r="284" spans="1:5" x14ac:dyDescent="0.3">
      <c r="A284" vm="5214">
        <v>44237</v>
      </c>
      <c r="B284" vm="5217">
        <v>51.66</v>
      </c>
      <c r="C284" vm="5218">
        <v>625629</v>
      </c>
      <c r="D284">
        <v>-8.8649645889499005E-3</v>
      </c>
      <c r="E284" s="3">
        <v>0.27272727272727254</v>
      </c>
    </row>
    <row r="285" spans="1:5" x14ac:dyDescent="0.3">
      <c r="A285" vm="5232">
        <v>44238</v>
      </c>
      <c r="B285" vm="5235">
        <v>51.98</v>
      </c>
      <c r="C285" vm="5236">
        <v>356607</v>
      </c>
      <c r="D285">
        <v>6.1752415456498644E-3</v>
      </c>
      <c r="E285" s="3">
        <v>0.28061098792806094</v>
      </c>
    </row>
    <row r="286" spans="1:5" x14ac:dyDescent="0.3">
      <c r="A286" vm="5248">
        <v>44239</v>
      </c>
      <c r="B286" vm="5251">
        <v>51.24</v>
      </c>
      <c r="C286" vm="5252">
        <v>566259</v>
      </c>
      <c r="D286">
        <v>-1.4338552184810624E-2</v>
      </c>
      <c r="E286" s="3">
        <v>0.26237989652623794</v>
      </c>
    </row>
    <row r="287" spans="1:5" x14ac:dyDescent="0.3">
      <c r="A287" vm="5267">
        <v>44242</v>
      </c>
      <c r="B287" vm="5270">
        <v>52.2</v>
      </c>
      <c r="C287" vm="5271">
        <v>493298</v>
      </c>
      <c r="D287">
        <v>1.8562017860059558E-2</v>
      </c>
      <c r="E287" s="3">
        <v>0.28603104212860309</v>
      </c>
    </row>
    <row r="288" spans="1:5" x14ac:dyDescent="0.3">
      <c r="A288" vm="5286">
        <v>44243</v>
      </c>
      <c r="B288" vm="5288">
        <v>51.82</v>
      </c>
      <c r="C288" vm="5289">
        <v>488659</v>
      </c>
      <c r="D288">
        <v>-7.3063197546291616E-3</v>
      </c>
      <c r="E288" s="3">
        <v>0.27666913032766682</v>
      </c>
    </row>
    <row r="289" spans="1:5" x14ac:dyDescent="0.3">
      <c r="A289" vm="5304">
        <v>44244</v>
      </c>
      <c r="B289" vm="5307">
        <v>50.64</v>
      </c>
      <c r="C289" vm="5308">
        <v>875559</v>
      </c>
      <c r="D289">
        <v>-2.3034397298043168E-2</v>
      </c>
      <c r="E289" s="3">
        <v>0.2475979305247597</v>
      </c>
    </row>
    <row r="290" spans="1:5" x14ac:dyDescent="0.3">
      <c r="A290" vm="5321">
        <v>44245</v>
      </c>
      <c r="B290" vm="5324">
        <v>50.58</v>
      </c>
      <c r="C290" vm="5325">
        <v>646850</v>
      </c>
      <c r="D290">
        <v>-1.185536594101698E-3</v>
      </c>
      <c r="E290" s="3">
        <v>0.24611973392461184</v>
      </c>
    </row>
    <row r="291" spans="1:5" x14ac:dyDescent="0.3">
      <c r="A291" vm="5338">
        <v>44246</v>
      </c>
      <c r="B291" vm="5341">
        <v>53.32</v>
      </c>
      <c r="C291" vm="5342">
        <v>2189364</v>
      </c>
      <c r="D291">
        <v>5.2755254068688841E-2</v>
      </c>
      <c r="E291" s="3">
        <v>0.31362404533136229</v>
      </c>
    </row>
    <row r="292" spans="1:5" x14ac:dyDescent="0.3">
      <c r="A292" vm="5357">
        <v>44249</v>
      </c>
      <c r="B292" vm="5360">
        <v>51.9</v>
      </c>
      <c r="C292" vm="5361">
        <v>806125</v>
      </c>
      <c r="D292">
        <v>-2.6992705138664981E-2</v>
      </c>
      <c r="E292" s="3">
        <v>0.27864005912786388</v>
      </c>
    </row>
    <row r="293" spans="1:5" x14ac:dyDescent="0.3">
      <c r="A293" vm="5375">
        <v>44250</v>
      </c>
      <c r="B293" vm="5377">
        <v>51.22</v>
      </c>
      <c r="C293" vm="5378">
        <v>685238</v>
      </c>
      <c r="D293">
        <v>-1.3188709400463801E-2</v>
      </c>
      <c r="E293" s="3">
        <v>0.26188716432618858</v>
      </c>
    </row>
    <row r="294" spans="1:5" x14ac:dyDescent="0.3">
      <c r="A294" vm="5393">
        <v>44251</v>
      </c>
      <c r="B294" vm="5395">
        <v>51</v>
      </c>
      <c r="C294" vm="5396">
        <v>727053</v>
      </c>
      <c r="D294">
        <v>-4.304448047053374E-3</v>
      </c>
      <c r="E294" s="3">
        <v>0.2564671101256466</v>
      </c>
    </row>
    <row r="295" spans="1:5" x14ac:dyDescent="0.3">
      <c r="A295" vm="5409">
        <v>44252</v>
      </c>
      <c r="B295" vm="5412">
        <v>51.14</v>
      </c>
      <c r="C295" vm="5413">
        <v>496130</v>
      </c>
      <c r="D295">
        <v>2.741337138714735E-3</v>
      </c>
      <c r="E295" s="3">
        <v>0.25991623552599152</v>
      </c>
    </row>
    <row r="296" spans="1:5" x14ac:dyDescent="0.3">
      <c r="A296" vm="5428">
        <v>44253</v>
      </c>
      <c r="B296" vm="5431">
        <v>51.3</v>
      </c>
      <c r="C296" vm="5432">
        <v>842759</v>
      </c>
      <c r="D296">
        <v>3.1237823136832702E-3</v>
      </c>
      <c r="E296" s="3">
        <v>0.26385809312638564</v>
      </c>
    </row>
    <row r="297" spans="1:5" x14ac:dyDescent="0.3">
      <c r="A297" vm="5446">
        <v>44256</v>
      </c>
      <c r="B297" vm="5449">
        <v>52.16</v>
      </c>
      <c r="C297" vm="5450">
        <v>708286</v>
      </c>
      <c r="D297">
        <v>1.662516544167374E-2</v>
      </c>
      <c r="E297" s="3">
        <v>0.28504557772850436</v>
      </c>
    </row>
    <row r="298" spans="1:5" x14ac:dyDescent="0.3">
      <c r="A298" vm="5464">
        <v>44257</v>
      </c>
      <c r="B298" vm="5466">
        <v>52.54</v>
      </c>
      <c r="C298" vm="5467">
        <v>604331</v>
      </c>
      <c r="D298">
        <v>7.2588666389963898E-3</v>
      </c>
      <c r="E298" s="3">
        <v>0.29440748952944062</v>
      </c>
    </row>
    <row r="299" spans="1:5" x14ac:dyDescent="0.3">
      <c r="A299" vm="5480">
        <v>44258</v>
      </c>
      <c r="B299" vm="5482">
        <v>51.7</v>
      </c>
      <c r="C299" vm="5483">
        <v>648002</v>
      </c>
      <c r="D299">
        <v>-1.6117002743010256E-2</v>
      </c>
      <c r="E299" s="3">
        <v>0.27371273712737126</v>
      </c>
    </row>
    <row r="300" spans="1:5" x14ac:dyDescent="0.3">
      <c r="A300" vm="5498">
        <v>44259</v>
      </c>
      <c r="B300" vm="5501">
        <v>50.54</v>
      </c>
      <c r="C300" vm="5502">
        <v>592138</v>
      </c>
      <c r="D300">
        <v>-2.2692679554335408E-2</v>
      </c>
      <c r="E300" s="3">
        <v>0.24513426952451331</v>
      </c>
    </row>
    <row r="301" spans="1:5" x14ac:dyDescent="0.3">
      <c r="A301" vm="5518">
        <v>44260</v>
      </c>
      <c r="B301" vm="5521">
        <v>49.55</v>
      </c>
      <c r="C301" vm="5522">
        <v>590263</v>
      </c>
      <c r="D301">
        <v>-1.9782841184051173E-2</v>
      </c>
      <c r="E301" s="3">
        <v>0.22074402562207424</v>
      </c>
    </row>
    <row r="302" spans="1:5" x14ac:dyDescent="0.3">
      <c r="A302" vm="5536">
        <v>44263</v>
      </c>
      <c r="B302" vm="5538">
        <v>49.72</v>
      </c>
      <c r="C302" vm="5539">
        <v>794264</v>
      </c>
      <c r="D302">
        <v>3.4250058665134513E-3</v>
      </c>
      <c r="E302" s="3">
        <v>0.22493224932249309</v>
      </c>
    </row>
    <row r="303" spans="1:5" x14ac:dyDescent="0.3">
      <c r="A303" vm="5552">
        <v>44264</v>
      </c>
      <c r="B303" vm="5555">
        <v>50.32</v>
      </c>
      <c r="C303" vm="5556">
        <v>710615</v>
      </c>
      <c r="D303">
        <v>1.199534574967474E-2</v>
      </c>
      <c r="E303" s="3">
        <v>0.23971421532397133</v>
      </c>
    </row>
    <row r="304" spans="1:5" x14ac:dyDescent="0.3">
      <c r="A304" vm="5569">
        <v>44265</v>
      </c>
      <c r="B304" vm="5572">
        <v>49.61</v>
      </c>
      <c r="C304" vm="5573">
        <v>1648188</v>
      </c>
      <c r="D304">
        <v>-1.4210186079227577E-2</v>
      </c>
      <c r="E304" s="3">
        <v>0.2222222222222221</v>
      </c>
    </row>
    <row r="305" spans="1:5" x14ac:dyDescent="0.3">
      <c r="A305" vm="5586">
        <v>44266</v>
      </c>
      <c r="B305" vm="5288">
        <v>51.82</v>
      </c>
      <c r="C305" vm="5588">
        <v>1168888</v>
      </c>
      <c r="D305">
        <v>4.358374882100631E-2</v>
      </c>
      <c r="E305" s="3">
        <v>0.27666913032766682</v>
      </c>
    </row>
    <row r="306" spans="1:5" x14ac:dyDescent="0.3">
      <c r="A306" vm="5604">
        <v>44267</v>
      </c>
      <c r="B306" vm="5607">
        <v>52.04</v>
      </c>
      <c r="C306" vm="5608">
        <v>503062</v>
      </c>
      <c r="D306">
        <v>4.2364785103406093E-3</v>
      </c>
      <c r="E306" s="3">
        <v>0.2820891845282088</v>
      </c>
    </row>
    <row r="307" spans="1:5" x14ac:dyDescent="0.3">
      <c r="A307" vm="5623">
        <v>44270</v>
      </c>
      <c r="B307" vm="5626">
        <v>51.32</v>
      </c>
      <c r="C307" vm="5627">
        <v>672676</v>
      </c>
      <c r="D307">
        <v>-1.3932113896868796E-2</v>
      </c>
      <c r="E307" s="3">
        <v>0.264350825326435</v>
      </c>
    </row>
    <row r="308" spans="1:5" x14ac:dyDescent="0.3">
      <c r="A308" vm="5640">
        <v>44271</v>
      </c>
      <c r="B308" vm="5642">
        <v>51.44</v>
      </c>
      <c r="C308" vm="5643">
        <v>633519</v>
      </c>
      <c r="D308">
        <v>2.3355401819281701E-3</v>
      </c>
      <c r="E308" s="3">
        <v>0.26730721852673056</v>
      </c>
    </row>
    <row r="309" spans="1:5" x14ac:dyDescent="0.3">
      <c r="A309" vm="5656">
        <v>44272</v>
      </c>
      <c r="B309" vm="5659">
        <v>50.78</v>
      </c>
      <c r="C309" vm="5660">
        <v>516919</v>
      </c>
      <c r="D309">
        <v>-1.291350365283145E-2</v>
      </c>
      <c r="E309" s="3">
        <v>0.25104705592510462</v>
      </c>
    </row>
    <row r="310" spans="1:5" x14ac:dyDescent="0.3">
      <c r="A310" vm="5673">
        <v>44273</v>
      </c>
      <c r="B310" vm="5676">
        <v>50.1</v>
      </c>
      <c r="C310" vm="5677">
        <v>827275</v>
      </c>
      <c r="D310">
        <v>-1.3481568185713309E-2</v>
      </c>
      <c r="E310" s="3">
        <v>0.23429416112342935</v>
      </c>
    </row>
    <row r="311" spans="1:5" x14ac:dyDescent="0.3">
      <c r="A311" vm="5691">
        <v>44274</v>
      </c>
      <c r="B311" vm="5693">
        <v>49.44</v>
      </c>
      <c r="C311" vm="5694">
        <v>1270735</v>
      </c>
      <c r="D311">
        <v>-1.3261194941383911E-2</v>
      </c>
      <c r="E311" s="3">
        <v>0.21803399852180325</v>
      </c>
    </row>
    <row r="312" spans="1:5" x14ac:dyDescent="0.3">
      <c r="A312" vm="5709">
        <v>44277</v>
      </c>
      <c r="B312" vm="5712">
        <v>49.2</v>
      </c>
      <c r="C312" vm="5713">
        <v>421369</v>
      </c>
      <c r="D312">
        <v>-4.8661896511727884E-3</v>
      </c>
      <c r="E312" s="3">
        <v>0.2121212121212121</v>
      </c>
    </row>
    <row r="313" spans="1:5" x14ac:dyDescent="0.3">
      <c r="A313" vm="5726">
        <v>44278</v>
      </c>
      <c r="B313" vm="5729">
        <v>47.95</v>
      </c>
      <c r="C313" vm="5730">
        <v>1034091</v>
      </c>
      <c r="D313">
        <v>-2.5734822168815188E-2</v>
      </c>
      <c r="E313" s="3">
        <v>0.18132544961813252</v>
      </c>
    </row>
    <row r="314" spans="1:5" x14ac:dyDescent="0.3">
      <c r="A314" vm="5745">
        <v>44279</v>
      </c>
      <c r="B314" vm="5748">
        <v>48.18</v>
      </c>
      <c r="C314" vm="5749">
        <v>718228</v>
      </c>
      <c r="D314">
        <v>4.7851958572779187E-3</v>
      </c>
      <c r="E314" s="3">
        <v>0.18699186991869909</v>
      </c>
    </row>
    <row r="315" spans="1:5" x14ac:dyDescent="0.3">
      <c r="A315" vm="5761">
        <v>44280</v>
      </c>
      <c r="B315" vm="5764">
        <v>48.23</v>
      </c>
      <c r="C315" vm="5765">
        <v>974190</v>
      </c>
      <c r="D315">
        <v>1.0372368941550577E-3</v>
      </c>
      <c r="E315" s="3">
        <v>0.18822370041882219</v>
      </c>
    </row>
    <row r="316" spans="1:5" x14ac:dyDescent="0.3">
      <c r="A316" vm="5779">
        <v>44281</v>
      </c>
      <c r="B316" vm="5729">
        <v>47.95</v>
      </c>
      <c r="C316" vm="5782">
        <v>610263</v>
      </c>
      <c r="D316">
        <v>-5.8224327514331412E-3</v>
      </c>
      <c r="E316" s="3">
        <v>0.18132544961813252</v>
      </c>
    </row>
    <row r="317" spans="1:5" x14ac:dyDescent="0.3">
      <c r="A317" vm="5797">
        <v>44284</v>
      </c>
      <c r="B317" vm="4778">
        <v>47.82</v>
      </c>
      <c r="C317" vm="5800">
        <v>443332</v>
      </c>
      <c r="D317">
        <v>-2.7148392992686183E-3</v>
      </c>
      <c r="E317" s="3">
        <v>0.17812269031781217</v>
      </c>
    </row>
    <row r="318" spans="1:5" x14ac:dyDescent="0.3">
      <c r="A318" vm="5813">
        <v>44285</v>
      </c>
      <c r="B318" vm="5816">
        <v>49.21</v>
      </c>
      <c r="C318" vm="5817">
        <v>824033</v>
      </c>
      <c r="D318">
        <v>2.8652892847708118E-2</v>
      </c>
      <c r="E318" s="3">
        <v>0.21236757822123667</v>
      </c>
    </row>
    <row r="319" spans="1:5" x14ac:dyDescent="0.3">
      <c r="A319" vm="5831">
        <v>44286</v>
      </c>
      <c r="B319" vm="5833">
        <v>48.87</v>
      </c>
      <c r="C319" vm="5834">
        <v>664214</v>
      </c>
      <c r="D319">
        <v>-6.9331435958234332E-3</v>
      </c>
      <c r="E319" s="3">
        <v>0.20399113082039894</v>
      </c>
    </row>
    <row r="320" spans="1:5" x14ac:dyDescent="0.3">
      <c r="A320" vm="5849">
        <v>44287</v>
      </c>
      <c r="B320" vm="5852">
        <v>49.7</v>
      </c>
      <c r="C320" vm="5853">
        <v>574721</v>
      </c>
      <c r="D320">
        <v>1.6841221820519729E-2</v>
      </c>
      <c r="E320" s="3">
        <v>0.22443951712244392</v>
      </c>
    </row>
    <row r="321" spans="1:5" x14ac:dyDescent="0.3">
      <c r="A321" vm="5867">
        <v>44292</v>
      </c>
      <c r="B321" vm="5161">
        <v>50.84</v>
      </c>
      <c r="C321" vm="5870">
        <v>732321</v>
      </c>
      <c r="D321">
        <v>2.2678513218670166E-2</v>
      </c>
      <c r="E321" s="3">
        <v>0.25252525252525249</v>
      </c>
    </row>
    <row r="322" spans="1:5" x14ac:dyDescent="0.3">
      <c r="A322" vm="5882">
        <v>44293</v>
      </c>
      <c r="B322" vm="5884">
        <v>49.5</v>
      </c>
      <c r="C322" vm="5885">
        <v>774621</v>
      </c>
      <c r="D322">
        <v>-2.6710776746608808E-2</v>
      </c>
      <c r="E322" s="3">
        <v>0.21951219512195111</v>
      </c>
    </row>
    <row r="323" spans="1:5" x14ac:dyDescent="0.3">
      <c r="A323" vm="5900">
        <v>44294</v>
      </c>
      <c r="B323" vm="5903">
        <v>50.36</v>
      </c>
      <c r="C323" vm="5904">
        <v>749848</v>
      </c>
      <c r="D323">
        <v>1.7224539601501693E-2</v>
      </c>
      <c r="E323" s="3">
        <v>0.24069967972406986</v>
      </c>
    </row>
    <row r="324" spans="1:5" x14ac:dyDescent="0.3">
      <c r="A324" vm="5918">
        <v>44295</v>
      </c>
      <c r="B324" vm="5903">
        <v>50.36</v>
      </c>
      <c r="C324" vm="5920">
        <v>694097</v>
      </c>
      <c r="D324">
        <v>0</v>
      </c>
      <c r="E324" s="3">
        <v>0.24069967972406986</v>
      </c>
    </row>
    <row r="325" spans="1:5" x14ac:dyDescent="0.3">
      <c r="A325" vm="5935">
        <v>44298</v>
      </c>
      <c r="B325" vm="5676">
        <v>50.1</v>
      </c>
      <c r="C325" vm="5938">
        <v>439395</v>
      </c>
      <c r="D325">
        <v>-5.1762010853272505E-3</v>
      </c>
      <c r="E325" s="3">
        <v>0.23429416112342935</v>
      </c>
    </row>
    <row r="326" spans="1:5" x14ac:dyDescent="0.3">
      <c r="A326" vm="5952">
        <v>44299</v>
      </c>
      <c r="B326" vm="4702">
        <v>50.14</v>
      </c>
      <c r="C326" vm="5954">
        <v>515025</v>
      </c>
      <c r="D326">
        <v>7.9808463932823902E-4</v>
      </c>
      <c r="E326" s="3">
        <v>0.23527962552352788</v>
      </c>
    </row>
    <row r="327" spans="1:5" x14ac:dyDescent="0.3">
      <c r="A327" vm="5967">
        <v>44300</v>
      </c>
      <c r="B327" vm="5969">
        <v>50.52</v>
      </c>
      <c r="C327" vm="5970">
        <v>722176</v>
      </c>
      <c r="D327">
        <v>7.5502047521431356E-3</v>
      </c>
      <c r="E327" s="3">
        <v>0.24464153732446411</v>
      </c>
    </row>
    <row r="328" spans="1:5" x14ac:dyDescent="0.3">
      <c r="A328" vm="5982">
        <v>44301</v>
      </c>
      <c r="B328" vm="5984">
        <v>50.44</v>
      </c>
      <c r="C328" vm="5985">
        <v>501711</v>
      </c>
      <c r="D328">
        <v>-1.5847863855716303E-3</v>
      </c>
      <c r="E328" s="3">
        <v>0.24267060852426689</v>
      </c>
    </row>
    <row r="329" spans="1:5" x14ac:dyDescent="0.3">
      <c r="A329" vm="6000">
        <v>44302</v>
      </c>
      <c r="B329" vm="6003">
        <v>51.5</v>
      </c>
      <c r="C329" vm="6004">
        <v>771133</v>
      </c>
      <c r="D329">
        <v>2.0797296572971798E-2</v>
      </c>
      <c r="E329" s="3">
        <v>0.26878541512687842</v>
      </c>
    </row>
    <row r="330" spans="1:5" x14ac:dyDescent="0.3">
      <c r="A330" vm="6019">
        <v>44305</v>
      </c>
      <c r="B330" vm="6022">
        <v>51.34</v>
      </c>
      <c r="C330" vm="6023">
        <v>626703</v>
      </c>
      <c r="D330">
        <v>-3.1116322266960292E-3</v>
      </c>
      <c r="E330" s="3">
        <v>0.26484355752648431</v>
      </c>
    </row>
    <row r="331" spans="1:5" x14ac:dyDescent="0.3">
      <c r="A331" vm="6039">
        <v>44306</v>
      </c>
      <c r="B331" vm="6042">
        <v>50.22</v>
      </c>
      <c r="C331" vm="6043">
        <v>641825</v>
      </c>
      <c r="D331">
        <v>-2.2056821713555452E-2</v>
      </c>
      <c r="E331" s="3">
        <v>0.23725055432372491</v>
      </c>
    </row>
    <row r="332" spans="1:5" x14ac:dyDescent="0.3">
      <c r="A332" vm="6054">
        <v>44307</v>
      </c>
      <c r="B332" vm="6057">
        <v>52.36</v>
      </c>
      <c r="C332" vm="6058">
        <v>919141</v>
      </c>
      <c r="D332">
        <v>4.1729587312260175E-2</v>
      </c>
      <c r="E332" s="3">
        <v>0.28997289972899715</v>
      </c>
    </row>
    <row r="333" spans="1:5" x14ac:dyDescent="0.3">
      <c r="A333" vm="6072">
        <v>44308</v>
      </c>
      <c r="B333" vm="6075">
        <v>53.5</v>
      </c>
      <c r="C333" vm="6076">
        <v>756343</v>
      </c>
      <c r="D333">
        <v>2.1538712860261707E-2</v>
      </c>
      <c r="E333" s="3">
        <v>0.31805863513180577</v>
      </c>
    </row>
    <row r="334" spans="1:5" x14ac:dyDescent="0.3">
      <c r="A334" vm="6088">
        <v>44309</v>
      </c>
      <c r="B334" vm="6022">
        <v>51.34</v>
      </c>
      <c r="C334" vm="6090">
        <v>2807404</v>
      </c>
      <c r="D334">
        <v>-4.1211478458966437E-2</v>
      </c>
      <c r="E334" s="3">
        <v>0.26484355752648431</v>
      </c>
    </row>
    <row r="335" spans="1:5" x14ac:dyDescent="0.3">
      <c r="A335" vm="6104">
        <v>44312</v>
      </c>
      <c r="B335" vm="6003">
        <v>51.5</v>
      </c>
      <c r="C335" vm="6106">
        <v>955263</v>
      </c>
      <c r="D335">
        <v>3.1116322266959446E-3</v>
      </c>
      <c r="E335" s="3">
        <v>0.26878541512687842</v>
      </c>
    </row>
    <row r="336" spans="1:5" x14ac:dyDescent="0.3">
      <c r="A336" vm="6120">
        <v>44313</v>
      </c>
      <c r="B336" vm="5395">
        <v>51</v>
      </c>
      <c r="C336" vm="6122">
        <v>584309</v>
      </c>
      <c r="D336">
        <v>-9.7561749453646852E-3</v>
      </c>
      <c r="E336" s="3">
        <v>0.2564671101256466</v>
      </c>
    </row>
    <row r="337" spans="1:5" x14ac:dyDescent="0.3">
      <c r="A337" vm="6133">
        <v>44314</v>
      </c>
      <c r="B337" vm="6135">
        <v>50.92</v>
      </c>
      <c r="C337" vm="6136">
        <v>488954</v>
      </c>
      <c r="D337">
        <v>-1.5698590351200178E-3</v>
      </c>
      <c r="E337" s="3">
        <v>0.25449618132544954</v>
      </c>
    </row>
    <row r="338" spans="1:5" x14ac:dyDescent="0.3">
      <c r="A338" vm="6151">
        <v>44315</v>
      </c>
      <c r="B338" vm="6153">
        <v>50.96</v>
      </c>
      <c r="C338" vm="6154">
        <v>748447</v>
      </c>
      <c r="D338">
        <v>7.8523757470216166E-4</v>
      </c>
      <c r="E338" s="3">
        <v>0.2554816457255481</v>
      </c>
    </row>
    <row r="339" spans="1:5" x14ac:dyDescent="0.3">
      <c r="A339" vm="6169">
        <v>44316</v>
      </c>
      <c r="B339" vm="6171">
        <v>51.02</v>
      </c>
      <c r="C339" vm="6172">
        <v>558678</v>
      </c>
      <c r="D339">
        <v>1.1767014497575208E-3</v>
      </c>
      <c r="E339" s="3">
        <v>0.25695984232569596</v>
      </c>
    </row>
    <row r="340" spans="1:5" x14ac:dyDescent="0.3">
      <c r="A340" vm="6185">
        <v>44319</v>
      </c>
      <c r="B340" vm="6188">
        <v>51.48</v>
      </c>
      <c r="C340" vm="6189">
        <v>428571</v>
      </c>
      <c r="D340">
        <v>8.9756700142603531E-3</v>
      </c>
      <c r="E340" s="3">
        <v>0.26829268292682906</v>
      </c>
    </row>
    <row r="341" spans="1:5" x14ac:dyDescent="0.3">
      <c r="A341" vm="6203">
        <v>44320</v>
      </c>
      <c r="B341" vm="6206">
        <v>50.28</v>
      </c>
      <c r="C341" vm="6207">
        <v>601232</v>
      </c>
      <c r="D341">
        <v>-2.3585999005879113E-2</v>
      </c>
      <c r="E341" s="3">
        <v>0.2387287509238728</v>
      </c>
    </row>
    <row r="342" spans="1:5" x14ac:dyDescent="0.3">
      <c r="A342" vm="6220">
        <v>44321</v>
      </c>
      <c r="B342" vm="5395">
        <v>51</v>
      </c>
      <c r="C342" vm="6223">
        <v>578319</v>
      </c>
      <c r="D342">
        <v>1.4218249002279172E-2</v>
      </c>
      <c r="E342" s="3">
        <v>0.2564671101256466</v>
      </c>
    </row>
    <row r="343" spans="1:5" x14ac:dyDescent="0.3">
      <c r="A343" vm="6235">
        <v>44322</v>
      </c>
      <c r="B343" vm="6238">
        <v>51.42</v>
      </c>
      <c r="C343" vm="6239">
        <v>557261</v>
      </c>
      <c r="D343">
        <v>8.2015691134177098E-3</v>
      </c>
      <c r="E343" s="3">
        <v>0.26681448632668137</v>
      </c>
    </row>
    <row r="344" spans="1:5" x14ac:dyDescent="0.3">
      <c r="A344" vm="6255">
        <v>44323</v>
      </c>
      <c r="B344" vm="6257">
        <v>51.26</v>
      </c>
      <c r="C344" vm="6258">
        <v>450919</v>
      </c>
      <c r="D344">
        <v>-3.1164809018184073E-3</v>
      </c>
      <c r="E344" s="3">
        <v>0.26287262872628708</v>
      </c>
    </row>
    <row r="345" spans="1:5" x14ac:dyDescent="0.3">
      <c r="A345" vm="6274">
        <v>44326</v>
      </c>
      <c r="B345" vm="6277">
        <v>51.74</v>
      </c>
      <c r="C345" vm="6278">
        <v>421221</v>
      </c>
      <c r="D345">
        <v>9.3204558219580694E-3</v>
      </c>
      <c r="E345" s="3">
        <v>0.27469820152746977</v>
      </c>
    </row>
    <row r="346" spans="1:5" x14ac:dyDescent="0.3">
      <c r="A346" vm="6291">
        <v>44327</v>
      </c>
      <c r="B346" vm="5501">
        <v>50.54</v>
      </c>
      <c r="C346" vm="6294">
        <v>805042</v>
      </c>
      <c r="D346">
        <v>-2.3466074797835017E-2</v>
      </c>
      <c r="E346" s="3">
        <v>0.24513426952451331</v>
      </c>
    </row>
    <row r="347" spans="1:5" x14ac:dyDescent="0.3">
      <c r="A347" vm="6307">
        <v>44328</v>
      </c>
      <c r="B347" vm="6310">
        <v>50.94</v>
      </c>
      <c r="C347" vm="6311">
        <v>556132</v>
      </c>
      <c r="D347">
        <v>7.8833675912627701E-3</v>
      </c>
      <c r="E347" s="3">
        <v>0.25498891352549874</v>
      </c>
    </row>
    <row r="348" spans="1:5" x14ac:dyDescent="0.3">
      <c r="A348" vm="6325">
        <v>44329</v>
      </c>
      <c r="B348" vm="5181">
        <v>51.58</v>
      </c>
      <c r="C348" vm="6328">
        <v>590820</v>
      </c>
      <c r="D348">
        <v>1.2485530901887712E-2</v>
      </c>
      <c r="E348" s="3">
        <v>0.27075634392707548</v>
      </c>
    </row>
    <row r="349" spans="1:5" x14ac:dyDescent="0.3">
      <c r="A349" vm="6342">
        <v>44330</v>
      </c>
      <c r="B349" vm="6345">
        <v>51.6</v>
      </c>
      <c r="C349" vm="6346">
        <v>508631</v>
      </c>
      <c r="D349">
        <v>3.8767203431839273E-4</v>
      </c>
      <c r="E349" s="3">
        <v>0.27124907612712484</v>
      </c>
    </row>
    <row r="350" spans="1:5" x14ac:dyDescent="0.3">
      <c r="A350" vm="6360">
        <v>44333</v>
      </c>
      <c r="B350" vm="6363">
        <v>51.96</v>
      </c>
      <c r="C350" vm="6364">
        <v>378481</v>
      </c>
      <c r="D350">
        <v>6.9525193148816632E-3</v>
      </c>
      <c r="E350" s="3">
        <v>0.28011825572801174</v>
      </c>
    </row>
    <row r="351" spans="1:5" x14ac:dyDescent="0.3">
      <c r="A351" vm="6378">
        <v>44334</v>
      </c>
      <c r="B351" vm="6380">
        <v>52.76</v>
      </c>
      <c r="C351" vm="6381">
        <v>746402</v>
      </c>
      <c r="D351">
        <v>1.5279136046714992E-2</v>
      </c>
      <c r="E351" s="3">
        <v>0.2998275437299826</v>
      </c>
    </row>
    <row r="352" spans="1:5" x14ac:dyDescent="0.3">
      <c r="A352" vm="6397">
        <v>44335</v>
      </c>
      <c r="B352" vm="6400">
        <v>52.5</v>
      </c>
      <c r="C352" vm="6401">
        <v>630868</v>
      </c>
      <c r="D352">
        <v>-4.9401582515357706E-3</v>
      </c>
      <c r="E352" s="3">
        <v>0.29342202512934207</v>
      </c>
    </row>
    <row r="353" spans="1:5" x14ac:dyDescent="0.3">
      <c r="A353" vm="6414">
        <v>44337</v>
      </c>
      <c r="B353" vm="6416">
        <v>53.58</v>
      </c>
      <c r="C353" vm="6417">
        <v>863105</v>
      </c>
      <c r="D353">
        <v>2.0362694518884512E-2</v>
      </c>
      <c r="E353" s="3">
        <v>0.32002956393200283</v>
      </c>
    </row>
    <row r="354" spans="1:5" x14ac:dyDescent="0.3">
      <c r="A354" vm="6432">
        <v>44340</v>
      </c>
      <c r="B354" vm="6434">
        <v>54.28</v>
      </c>
      <c r="C354" vm="6435">
        <v>595360</v>
      </c>
      <c r="D354">
        <v>1.2979970850205795E-2</v>
      </c>
      <c r="E354" s="3">
        <v>0.33727519093372743</v>
      </c>
    </row>
    <row r="355" spans="1:5" x14ac:dyDescent="0.3">
      <c r="A355" vm="6448">
        <v>44341</v>
      </c>
      <c r="B355" vm="6450">
        <v>54.96</v>
      </c>
      <c r="C355" vm="6451">
        <v>687075</v>
      </c>
      <c r="D355">
        <v>1.244981294742557E-2</v>
      </c>
      <c r="E355" s="3">
        <v>0.35402808573540273</v>
      </c>
    </row>
    <row r="356" spans="1:5" x14ac:dyDescent="0.3">
      <c r="A356" vm="6465">
        <v>44342</v>
      </c>
      <c r="B356" vm="6468">
        <v>55.5</v>
      </c>
      <c r="C356" vm="6469">
        <v>616936</v>
      </c>
      <c r="D356">
        <v>9.7773728382949208E-3</v>
      </c>
      <c r="E356" s="3">
        <v>0.36733185513673305</v>
      </c>
    </row>
    <row r="357" spans="1:5" x14ac:dyDescent="0.3">
      <c r="A357" vm="6480">
        <v>44343</v>
      </c>
      <c r="B357" vm="6482">
        <v>57</v>
      </c>
      <c r="C357" vm="6483">
        <v>1252222</v>
      </c>
      <c r="D357">
        <v>2.6668247082161273E-2</v>
      </c>
      <c r="E357" s="3">
        <v>0.40428677014042858</v>
      </c>
    </row>
    <row r="358" spans="1:5" x14ac:dyDescent="0.3">
      <c r="A358" vm="6495">
        <v>44344</v>
      </c>
      <c r="B358" vm="6497">
        <v>58.04</v>
      </c>
      <c r="C358" vm="6498">
        <v>625541</v>
      </c>
      <c r="D358">
        <v>1.8081160181436958E-2</v>
      </c>
      <c r="E358" s="3">
        <v>0.42990884454299072</v>
      </c>
    </row>
    <row r="359" spans="1:5" x14ac:dyDescent="0.3">
      <c r="A359" vm="6512">
        <v>44347</v>
      </c>
      <c r="B359" vm="6515">
        <v>58.12</v>
      </c>
      <c r="C359" vm="6516">
        <v>370107</v>
      </c>
      <c r="D359">
        <v>1.3774106860950765E-3</v>
      </c>
      <c r="E359" s="3">
        <v>0.43187977334318778</v>
      </c>
    </row>
    <row r="360" spans="1:5" x14ac:dyDescent="0.3">
      <c r="A360" vm="6529">
        <v>44348</v>
      </c>
      <c r="B360" vm="6531">
        <v>57.46</v>
      </c>
      <c r="C360" vm="6532">
        <v>833040</v>
      </c>
      <c r="D360">
        <v>-1.1420785150938601E-2</v>
      </c>
      <c r="E360" s="3">
        <v>0.41561961074156184</v>
      </c>
    </row>
    <row r="361" spans="1:5" x14ac:dyDescent="0.3">
      <c r="A361" vm="6546">
        <v>44349</v>
      </c>
      <c r="B361" vm="6549">
        <v>57.66</v>
      </c>
      <c r="C361" vm="6550">
        <v>459845</v>
      </c>
      <c r="D361">
        <v>3.4746386591126355E-3</v>
      </c>
      <c r="E361" s="3">
        <v>0.42054693274205451</v>
      </c>
    </row>
    <row r="362" spans="1:5" x14ac:dyDescent="0.3">
      <c r="A362" vm="6565">
        <v>44350</v>
      </c>
      <c r="B362" vm="6567">
        <v>58.18</v>
      </c>
      <c r="C362" vm="6568">
        <v>526769</v>
      </c>
      <c r="D362">
        <v>8.9779608567995481E-3</v>
      </c>
      <c r="E362" s="3">
        <v>0.4333579699433357</v>
      </c>
    </row>
    <row r="363" spans="1:5" x14ac:dyDescent="0.3">
      <c r="A363" vm="6580">
        <v>44351</v>
      </c>
      <c r="B363" vm="6582">
        <v>58.3</v>
      </c>
      <c r="C363" vm="6583">
        <v>509502</v>
      </c>
      <c r="D363">
        <v>2.0604402893909797E-3</v>
      </c>
      <c r="E363" s="3">
        <v>0.43631436314363126</v>
      </c>
    </row>
    <row r="364" spans="1:5" x14ac:dyDescent="0.3">
      <c r="A364" vm="6597">
        <v>44354</v>
      </c>
      <c r="B364" vm="6600">
        <v>59.24</v>
      </c>
      <c r="C364" vm="6601">
        <v>696599</v>
      </c>
      <c r="D364">
        <v>1.5994896043151376E-2</v>
      </c>
      <c r="E364" s="3">
        <v>0.4594727765459472</v>
      </c>
    </row>
    <row r="365" spans="1:5" x14ac:dyDescent="0.3">
      <c r="A365" vm="6615">
        <v>44355</v>
      </c>
      <c r="B365" vm="6617">
        <v>58.92</v>
      </c>
      <c r="C365" vm="6618">
        <v>537621</v>
      </c>
      <c r="D365">
        <v>-5.4163978051685203E-3</v>
      </c>
      <c r="E365" s="3">
        <v>0.4515890613451588</v>
      </c>
    </row>
    <row r="366" spans="1:5" x14ac:dyDescent="0.3">
      <c r="A366" vm="6632">
        <v>44356</v>
      </c>
      <c r="B366" vm="6635">
        <v>57.6</v>
      </c>
      <c r="C366" vm="6636">
        <v>660401</v>
      </c>
      <c r="D366">
        <v>-2.2658023892583989E-2</v>
      </c>
      <c r="E366" s="3">
        <v>0.41906873614190682</v>
      </c>
    </row>
    <row r="367" spans="1:5" x14ac:dyDescent="0.3">
      <c r="A367" vm="6650">
        <v>44357</v>
      </c>
      <c r="B367" vm="6652">
        <v>56.8</v>
      </c>
      <c r="C367" vm="6653">
        <v>706915</v>
      </c>
      <c r="D367">
        <v>-1.3986241974739952E-2</v>
      </c>
      <c r="E367" s="3">
        <v>0.39935944813993574</v>
      </c>
    </row>
    <row r="368" spans="1:5" x14ac:dyDescent="0.3">
      <c r="A368" vm="6664">
        <v>44358</v>
      </c>
      <c r="B368" vm="6667">
        <v>56.84</v>
      </c>
      <c r="C368" vm="6668">
        <v>486048</v>
      </c>
      <c r="D368">
        <v>7.0397750179433259E-4</v>
      </c>
      <c r="E368" s="3">
        <v>0.40034491254003446</v>
      </c>
    </row>
    <row r="369" spans="1:5" x14ac:dyDescent="0.3">
      <c r="A369" vm="6682">
        <v>44361</v>
      </c>
      <c r="B369" vm="6685">
        <v>57.12</v>
      </c>
      <c r="C369" vm="6686">
        <v>357621</v>
      </c>
      <c r="D369">
        <v>4.9140148024289414E-3</v>
      </c>
      <c r="E369" s="3">
        <v>0.40724316334072413</v>
      </c>
    </row>
    <row r="370" spans="1:5" x14ac:dyDescent="0.3">
      <c r="A370" vm="6700">
        <v>44362</v>
      </c>
      <c r="B370" vm="6703">
        <v>57.94</v>
      </c>
      <c r="C370" vm="6704">
        <v>575880</v>
      </c>
      <c r="D370">
        <v>1.4253674309875343E-2</v>
      </c>
      <c r="E370" s="3">
        <v>0.42744518354274436</v>
      </c>
    </row>
    <row r="371" spans="1:5" x14ac:dyDescent="0.3">
      <c r="A371" vm="6719">
        <v>44363</v>
      </c>
      <c r="B371" vm="6722">
        <v>58.32</v>
      </c>
      <c r="C371" vm="6723">
        <v>428132</v>
      </c>
      <c r="D371">
        <v>6.5370953591985031E-3</v>
      </c>
      <c r="E371" s="3">
        <v>0.43680709534368062</v>
      </c>
    </row>
    <row r="372" spans="1:5" x14ac:dyDescent="0.3">
      <c r="A372" vm="6737">
        <v>44364</v>
      </c>
      <c r="B372" vm="6739">
        <v>58.6</v>
      </c>
      <c r="C372" vm="6740">
        <v>501397</v>
      </c>
      <c r="D372">
        <v>4.7896088825642932E-3</v>
      </c>
      <c r="E372" s="3">
        <v>0.44370534614437046</v>
      </c>
    </row>
    <row r="373" spans="1:5" x14ac:dyDescent="0.3">
      <c r="A373" vm="6752">
        <v>44365</v>
      </c>
      <c r="B373" vm="6755">
        <v>58.1</v>
      </c>
      <c r="C373" vm="6756">
        <v>1760978</v>
      </c>
      <c r="D373">
        <v>-8.5690327251014033E-3</v>
      </c>
      <c r="E373" s="3">
        <v>0.43138704114313864</v>
      </c>
    </row>
    <row r="374" spans="1:5" x14ac:dyDescent="0.3">
      <c r="A374" vm="6771">
        <v>44368</v>
      </c>
      <c r="B374" vm="6773">
        <v>58.24</v>
      </c>
      <c r="C374" vm="6774">
        <v>470301</v>
      </c>
      <c r="D374">
        <v>2.4067400305650593E-3</v>
      </c>
      <c r="E374" s="3">
        <v>0.43483616654348356</v>
      </c>
    </row>
    <row r="375" spans="1:5" x14ac:dyDescent="0.3">
      <c r="A375" vm="6787">
        <v>44369</v>
      </c>
      <c r="B375" vm="6789">
        <v>58.28</v>
      </c>
      <c r="C375" vm="6790">
        <v>403749</v>
      </c>
      <c r="D375">
        <v>6.8657743857355145E-4</v>
      </c>
      <c r="E375" s="3">
        <v>0.43582163094358206</v>
      </c>
    </row>
    <row r="376" spans="1:5" x14ac:dyDescent="0.3">
      <c r="A376" vm="6804">
        <v>44370</v>
      </c>
      <c r="B376" vm="6806">
        <v>57.22</v>
      </c>
      <c r="C376" vm="6807">
        <v>487411</v>
      </c>
      <c r="D376">
        <v>-1.8355493705039978E-2</v>
      </c>
      <c r="E376" s="3">
        <v>0.40970682434097055</v>
      </c>
    </row>
    <row r="377" spans="1:5" x14ac:dyDescent="0.3">
      <c r="A377" vm="6822">
        <v>44371</v>
      </c>
      <c r="B377" vm="6531">
        <v>57.46</v>
      </c>
      <c r="C377" vm="6824">
        <v>697252</v>
      </c>
      <c r="D377">
        <v>4.1855659291793598E-3</v>
      </c>
      <c r="E377" s="3">
        <v>0.41561961074156184</v>
      </c>
    </row>
    <row r="378" spans="1:5" x14ac:dyDescent="0.3">
      <c r="A378" vm="6837">
        <v>44372</v>
      </c>
      <c r="B378" vm="6839">
        <v>57.72</v>
      </c>
      <c r="C378" vm="6840">
        <v>350259</v>
      </c>
      <c r="D378">
        <v>4.514680354526613E-3</v>
      </c>
      <c r="E378" s="3">
        <v>0.42202512934220238</v>
      </c>
    </row>
    <row r="379" spans="1:5" x14ac:dyDescent="0.3">
      <c r="A379" vm="6855">
        <v>44375</v>
      </c>
      <c r="B379" vm="6806">
        <v>57.22</v>
      </c>
      <c r="C379" vm="6857">
        <v>381749</v>
      </c>
      <c r="D379">
        <v>-8.7002462837058748E-3</v>
      </c>
      <c r="E379" s="3">
        <v>0.40970682434097055</v>
      </c>
    </row>
    <row r="380" spans="1:5" x14ac:dyDescent="0.3">
      <c r="A380" vm="6873">
        <v>44376</v>
      </c>
      <c r="B380" vm="6875">
        <v>57.62</v>
      </c>
      <c r="C380" vm="6876">
        <v>250741</v>
      </c>
      <c r="D380">
        <v>6.9662420344182609E-3</v>
      </c>
      <c r="E380" s="3">
        <v>0.41956146834195596</v>
      </c>
    </row>
    <row r="381" spans="1:5" x14ac:dyDescent="0.3">
      <c r="A381" vm="6891">
        <v>44377</v>
      </c>
      <c r="B381" vm="6893">
        <v>57.06</v>
      </c>
      <c r="C381" vm="6894">
        <v>394776</v>
      </c>
      <c r="D381">
        <v>-9.7663838710284473E-3</v>
      </c>
      <c r="E381" s="3">
        <v>0.40576496674057644</v>
      </c>
    </row>
    <row r="382" spans="1:5" x14ac:dyDescent="0.3">
      <c r="A382" vm="6906">
        <v>44378</v>
      </c>
      <c r="B382" vm="6908">
        <v>57.48</v>
      </c>
      <c r="C382" vm="6909">
        <v>354507</v>
      </c>
      <c r="D382">
        <v>7.3337154254701931E-3</v>
      </c>
      <c r="E382" s="3">
        <v>0.41611234294161104</v>
      </c>
    </row>
    <row r="383" spans="1:5" x14ac:dyDescent="0.3">
      <c r="A383" vm="6924">
        <v>44379</v>
      </c>
      <c r="B383" vm="6927">
        <v>57.32</v>
      </c>
      <c r="C383" vm="6928">
        <v>168655</v>
      </c>
      <c r="D383">
        <v>-2.7874582508530172E-3</v>
      </c>
      <c r="E383" s="3">
        <v>0.41217048534121692</v>
      </c>
    </row>
    <row r="384" spans="1:5" x14ac:dyDescent="0.3">
      <c r="A384" vm="6941">
        <v>44382</v>
      </c>
      <c r="B384" vm="6943">
        <v>56.78</v>
      </c>
      <c r="C384" vm="6944">
        <v>256552</v>
      </c>
      <c r="D384">
        <v>-9.465451915146009E-3</v>
      </c>
      <c r="E384" s="3">
        <v>0.3988667159398866</v>
      </c>
    </row>
    <row r="385" spans="1:5" x14ac:dyDescent="0.3">
      <c r="A385" vm="6956">
        <v>44383</v>
      </c>
      <c r="B385" vm="6958">
        <v>57.02</v>
      </c>
      <c r="C385" vm="6959">
        <v>265319</v>
      </c>
      <c r="D385">
        <v>4.217932439700864E-3</v>
      </c>
      <c r="E385" s="3">
        <v>0.40477950234047794</v>
      </c>
    </row>
    <row r="386" spans="1:5" x14ac:dyDescent="0.3">
      <c r="A386" vm="6972">
        <v>44384</v>
      </c>
      <c r="B386" vm="6975">
        <v>57.34</v>
      </c>
      <c r="C386" vm="6976">
        <v>355129</v>
      </c>
      <c r="D386">
        <v>5.5963769706979067E-3</v>
      </c>
      <c r="E386" s="3">
        <v>0.41266321754126628</v>
      </c>
    </row>
    <row r="387" spans="1:5" x14ac:dyDescent="0.3">
      <c r="A387" vm="6991">
        <v>44385</v>
      </c>
      <c r="B387" vm="6993">
        <v>55.34</v>
      </c>
      <c r="C387" vm="6994">
        <v>775942</v>
      </c>
      <c r="D387">
        <v>-3.5502486096443873E-2</v>
      </c>
      <c r="E387" s="3">
        <v>0.36338999753633899</v>
      </c>
    </row>
    <row r="388" spans="1:5" x14ac:dyDescent="0.3">
      <c r="A388" vm="7009">
        <v>44386</v>
      </c>
      <c r="B388" vm="7012">
        <v>56.36</v>
      </c>
      <c r="C388" vm="7013">
        <v>545876</v>
      </c>
      <c r="D388">
        <v>1.8263712671699475E-2</v>
      </c>
      <c r="E388" s="3">
        <v>0.38851933973885178</v>
      </c>
    </row>
    <row r="389" spans="1:5" x14ac:dyDescent="0.3">
      <c r="A389" vm="7027">
        <v>44389</v>
      </c>
      <c r="B389" vm="7029">
        <v>57.28</v>
      </c>
      <c r="C389" vm="7030">
        <v>318811</v>
      </c>
      <c r="D389">
        <v>1.6191835621910761E-2</v>
      </c>
      <c r="E389" s="3">
        <v>0.41118502094111842</v>
      </c>
    </row>
    <row r="390" spans="1:5" x14ac:dyDescent="0.3">
      <c r="A390" vm="7041">
        <v>44390</v>
      </c>
      <c r="B390" vm="7044">
        <v>57.76</v>
      </c>
      <c r="C390" vm="7045">
        <v>332441</v>
      </c>
      <c r="D390">
        <v>8.3449719321804679E-3</v>
      </c>
      <c r="E390" s="3">
        <v>0.42301059374230088</v>
      </c>
    </row>
    <row r="391" spans="1:5" x14ac:dyDescent="0.3">
      <c r="A391" vm="7059">
        <v>44391</v>
      </c>
      <c r="B391" vm="7061">
        <v>58.44</v>
      </c>
      <c r="C391" vm="7062">
        <v>359329</v>
      </c>
      <c r="D391">
        <v>1.1704092297927998E-2</v>
      </c>
      <c r="E391" s="3">
        <v>0.43976348854397618</v>
      </c>
    </row>
    <row r="392" spans="1:5" x14ac:dyDescent="0.3">
      <c r="A392" vm="7076">
        <v>44392</v>
      </c>
      <c r="B392" vm="7044">
        <v>57.76</v>
      </c>
      <c r="C392" vm="7078">
        <v>393072</v>
      </c>
      <c r="D392">
        <v>-1.1704092297927913E-2</v>
      </c>
      <c r="E392" s="3">
        <v>0.42301059374230088</v>
      </c>
    </row>
    <row r="393" spans="1:5" x14ac:dyDescent="0.3">
      <c r="A393" vm="7091">
        <v>44393</v>
      </c>
      <c r="B393" vm="7093">
        <v>56.74</v>
      </c>
      <c r="C393" vm="7094">
        <v>689465</v>
      </c>
      <c r="D393">
        <v>-1.781706520386547E-2</v>
      </c>
      <c r="E393" s="3">
        <v>0.39788125153978804</v>
      </c>
    </row>
    <row r="394" spans="1:5" x14ac:dyDescent="0.3">
      <c r="A394" vm="7109">
        <v>44396</v>
      </c>
      <c r="B394" vm="7112">
        <v>56.06</v>
      </c>
      <c r="C394" vm="7113">
        <v>549555</v>
      </c>
      <c r="D394">
        <v>-1.2056883644063057E-2</v>
      </c>
      <c r="E394" s="3">
        <v>0.38112835673811279</v>
      </c>
    </row>
    <row r="395" spans="1:5" x14ac:dyDescent="0.3">
      <c r="A395" vm="7126">
        <v>44397</v>
      </c>
      <c r="B395" vm="7129">
        <v>57.18</v>
      </c>
      <c r="C395" vm="7130">
        <v>408634</v>
      </c>
      <c r="D395">
        <v>1.97816411575235E-2</v>
      </c>
      <c r="E395" s="3">
        <v>0.408721359940872</v>
      </c>
    </row>
    <row r="396" spans="1:5" x14ac:dyDescent="0.3">
      <c r="A396" vm="7145">
        <v>44398</v>
      </c>
      <c r="B396" vm="7147">
        <v>57.78</v>
      </c>
      <c r="C396" vm="7148">
        <v>362395</v>
      </c>
      <c r="D396">
        <v>1.0438508143923383E-2</v>
      </c>
      <c r="E396" s="3">
        <v>0.42350332594235024</v>
      </c>
    </row>
    <row r="397" spans="1:5" x14ac:dyDescent="0.3">
      <c r="A397" vm="7162">
        <v>44399</v>
      </c>
      <c r="B397" vm="7165">
        <v>58.72</v>
      </c>
      <c r="C397" vm="7166">
        <v>257836</v>
      </c>
      <c r="D397">
        <v>1.6137689268170965E-2</v>
      </c>
      <c r="E397" s="3">
        <v>0.44666173934466602</v>
      </c>
    </row>
    <row r="398" spans="1:5" x14ac:dyDescent="0.3">
      <c r="A398" vm="7179">
        <v>44400</v>
      </c>
      <c r="B398" vm="7181">
        <v>59.6</v>
      </c>
      <c r="C398" vm="7182">
        <v>398263</v>
      </c>
      <c r="D398">
        <v>1.4875189765043879E-2</v>
      </c>
      <c r="E398" s="3">
        <v>0.4683419561468341</v>
      </c>
    </row>
    <row r="399" spans="1:5" x14ac:dyDescent="0.3">
      <c r="A399" vm="7196">
        <v>44403</v>
      </c>
      <c r="B399" vm="7198">
        <v>59.94</v>
      </c>
      <c r="C399" vm="7199">
        <v>449464</v>
      </c>
      <c r="D399">
        <v>5.6884878172130289E-3</v>
      </c>
      <c r="E399" s="3">
        <v>0.47671840354767164</v>
      </c>
    </row>
    <row r="400" spans="1:5" x14ac:dyDescent="0.3">
      <c r="A400" vm="7212">
        <v>44404</v>
      </c>
      <c r="B400" vm="7214">
        <v>59.66</v>
      </c>
      <c r="C400" vm="7215">
        <v>683542</v>
      </c>
      <c r="D400">
        <v>-4.6822828019146981E-3</v>
      </c>
      <c r="E400" s="3">
        <v>0.4698201527469818</v>
      </c>
    </row>
    <row r="401" spans="1:5" x14ac:dyDescent="0.3">
      <c r="A401" vm="7228">
        <v>44405</v>
      </c>
      <c r="B401" vm="6515">
        <v>58.12</v>
      </c>
      <c r="C401" vm="7230">
        <v>1903636</v>
      </c>
      <c r="D401">
        <v>-2.6151940384520334E-2</v>
      </c>
      <c r="E401" s="3">
        <v>0.43187977334318778</v>
      </c>
    </row>
    <row r="402" spans="1:5" x14ac:dyDescent="0.3">
      <c r="A402" vm="7243">
        <v>44406</v>
      </c>
      <c r="B402" vm="7246">
        <v>57.92</v>
      </c>
      <c r="C402" vm="7247">
        <v>637069</v>
      </c>
      <c r="D402">
        <v>-3.4470906246211806E-3</v>
      </c>
      <c r="E402" s="3">
        <v>0.42695245134269516</v>
      </c>
    </row>
    <row r="403" spans="1:5" x14ac:dyDescent="0.3">
      <c r="A403" vm="7261">
        <v>44407</v>
      </c>
      <c r="B403" vm="7264">
        <v>58</v>
      </c>
      <c r="C403" vm="7265">
        <v>652656</v>
      </c>
      <c r="D403">
        <v>1.3802624689584903E-3</v>
      </c>
      <c r="E403" s="3">
        <v>0.42892338014289222</v>
      </c>
    </row>
    <row r="404" spans="1:5" x14ac:dyDescent="0.3">
      <c r="A404" vm="7280">
        <v>44410</v>
      </c>
      <c r="B404" vm="6789">
        <v>58.28</v>
      </c>
      <c r="C404" vm="7282">
        <v>481348</v>
      </c>
      <c r="D404">
        <v>4.8159707805846899E-3</v>
      </c>
      <c r="E404" s="3">
        <v>0.43582163094358206</v>
      </c>
    </row>
    <row r="405" spans="1:5" x14ac:dyDescent="0.3">
      <c r="A405" vm="7295">
        <v>44411</v>
      </c>
      <c r="B405" vm="7297">
        <v>58.74</v>
      </c>
      <c r="C405" vm="7298">
        <v>471682</v>
      </c>
      <c r="D405">
        <v>7.8619444434699336E-3</v>
      </c>
      <c r="E405" s="3">
        <v>0.44715447154471538</v>
      </c>
    </row>
    <row r="406" spans="1:5" x14ac:dyDescent="0.3">
      <c r="A406" vm="7311">
        <v>44412</v>
      </c>
      <c r="B406" vm="7313">
        <v>58.8</v>
      </c>
      <c r="C406" vm="7314">
        <v>363897</v>
      </c>
      <c r="D406">
        <v>1.020929134107143E-3</v>
      </c>
      <c r="E406" s="3">
        <v>0.44863266814486308</v>
      </c>
    </row>
    <row r="407" spans="1:5" x14ac:dyDescent="0.3">
      <c r="A407" vm="7327">
        <v>44413</v>
      </c>
      <c r="B407" vm="7297">
        <v>58.74</v>
      </c>
      <c r="C407" vm="7329">
        <v>495820</v>
      </c>
      <c r="D407">
        <v>-1.0209291341071224E-3</v>
      </c>
      <c r="E407" s="3">
        <v>0.44715447154471538</v>
      </c>
    </row>
    <row r="408" spans="1:5" x14ac:dyDescent="0.3">
      <c r="A408" vm="7341">
        <v>44414</v>
      </c>
      <c r="B408" vm="7344">
        <v>58.62</v>
      </c>
      <c r="C408" vm="7345">
        <v>687625</v>
      </c>
      <c r="D408">
        <v>-2.0449904877277076E-3</v>
      </c>
      <c r="E408" s="3">
        <v>0.4441980783444196</v>
      </c>
    </row>
    <row r="409" spans="1:5" x14ac:dyDescent="0.3">
      <c r="A409" vm="7359">
        <v>44417</v>
      </c>
      <c r="B409" vm="7361">
        <v>59.76</v>
      </c>
      <c r="C409" vm="7362">
        <v>465437</v>
      </c>
      <c r="D409">
        <v>1.9260605541815436E-2</v>
      </c>
      <c r="E409" s="3">
        <v>0.47228381374722822</v>
      </c>
    </row>
    <row r="410" spans="1:5" x14ac:dyDescent="0.3">
      <c r="A410" vm="7378">
        <v>44418</v>
      </c>
      <c r="B410" vm="7380">
        <v>61.2</v>
      </c>
      <c r="C410" vm="7381">
        <v>677512</v>
      </c>
      <c r="D410">
        <v>2.3810648693718607E-2</v>
      </c>
      <c r="E410" s="3">
        <v>0.50776053215077599</v>
      </c>
    </row>
    <row r="411" spans="1:5" x14ac:dyDescent="0.3">
      <c r="A411" vm="7393">
        <v>44419</v>
      </c>
      <c r="B411" vm="7396">
        <v>61.6</v>
      </c>
      <c r="C411" vm="7397">
        <v>574570</v>
      </c>
      <c r="D411">
        <v>6.5146810211936723E-3</v>
      </c>
      <c r="E411" s="3">
        <v>0.51761517615176145</v>
      </c>
    </row>
    <row r="412" spans="1:5" x14ac:dyDescent="0.3">
      <c r="A412" vm="7410">
        <v>44420</v>
      </c>
      <c r="B412" vm="7412">
        <v>62.06</v>
      </c>
      <c r="C412" vm="7413">
        <v>490872</v>
      </c>
      <c r="D412">
        <v>7.4397884807599823E-3</v>
      </c>
      <c r="E412" s="3">
        <v>0.52894801675289471</v>
      </c>
    </row>
    <row r="413" spans="1:5" x14ac:dyDescent="0.3">
      <c r="A413" vm="7427">
        <v>44421</v>
      </c>
      <c r="B413" vm="7429">
        <v>61.88</v>
      </c>
      <c r="C413" vm="7430">
        <v>392477</v>
      </c>
      <c r="D413">
        <v>-2.9046333153688159E-3</v>
      </c>
      <c r="E413" s="3">
        <v>0.52451342695245129</v>
      </c>
    </row>
    <row r="414" spans="1:5" x14ac:dyDescent="0.3">
      <c r="A414" vm="7444">
        <v>44424</v>
      </c>
      <c r="B414" vm="7446">
        <v>60.66</v>
      </c>
      <c r="C414" vm="7447">
        <v>455792</v>
      </c>
      <c r="D414">
        <v>-1.9912523444430365E-2</v>
      </c>
      <c r="E414" s="3">
        <v>0.49445676274944544</v>
      </c>
    </row>
    <row r="415" spans="1:5" x14ac:dyDescent="0.3">
      <c r="A415" vm="7462">
        <v>44425</v>
      </c>
      <c r="B415" vm="7464">
        <v>60.06</v>
      </c>
      <c r="C415" vm="7465">
        <v>352315</v>
      </c>
      <c r="D415">
        <v>-9.94043970525069E-3</v>
      </c>
      <c r="E415" s="3">
        <v>0.47967479674796742</v>
      </c>
    </row>
    <row r="416" spans="1:5" x14ac:dyDescent="0.3">
      <c r="A416" vm="7481">
        <v>44426</v>
      </c>
      <c r="B416" vm="7483">
        <v>58.48</v>
      </c>
      <c r="C416" vm="7484">
        <v>830898</v>
      </c>
      <c r="D416">
        <v>-2.6659247113661265E-2</v>
      </c>
      <c r="E416" s="3">
        <v>0.44074895294407468</v>
      </c>
    </row>
    <row r="417" spans="1:5" x14ac:dyDescent="0.3">
      <c r="A417" vm="7499">
        <v>44427</v>
      </c>
      <c r="B417" vm="7501">
        <v>54.9</v>
      </c>
      <c r="C417" vm="7502">
        <v>1879316</v>
      </c>
      <c r="D417">
        <v>-6.3171466926038033E-2</v>
      </c>
      <c r="E417" s="3">
        <v>0.35254988913525481</v>
      </c>
    </row>
    <row r="418" spans="1:5" x14ac:dyDescent="0.3">
      <c r="A418" vm="7515">
        <v>44428</v>
      </c>
      <c r="B418" vm="7518">
        <v>53.92</v>
      </c>
      <c r="C418" vm="7519">
        <v>1195283</v>
      </c>
      <c r="D418">
        <v>-1.801188191143329E-2</v>
      </c>
      <c r="E418" s="3">
        <v>0.32840601133284053</v>
      </c>
    </row>
    <row r="419" spans="1:5" x14ac:dyDescent="0.3">
      <c r="A419" vm="7532">
        <v>44431</v>
      </c>
      <c r="B419" vm="6468">
        <v>55.5</v>
      </c>
      <c r="C419" vm="7534">
        <v>787263</v>
      </c>
      <c r="D419">
        <v>2.8881554148337232E-2</v>
      </c>
      <c r="E419" s="3">
        <v>0.36733185513673305</v>
      </c>
    </row>
    <row r="420" spans="1:5" x14ac:dyDescent="0.3">
      <c r="A420" vm="7548">
        <v>44432</v>
      </c>
      <c r="B420" vm="7551">
        <v>54.66</v>
      </c>
      <c r="C420" vm="7552">
        <v>672592</v>
      </c>
      <c r="D420">
        <v>-1.5250840252466941E-2</v>
      </c>
      <c r="E420" s="3">
        <v>0.34663710273466353</v>
      </c>
    </row>
    <row r="421" spans="1:5" x14ac:dyDescent="0.3">
      <c r="A421" vm="7566">
        <v>44433</v>
      </c>
      <c r="B421" vm="7568">
        <v>54.58</v>
      </c>
      <c r="C421" vm="7569">
        <v>415180</v>
      </c>
      <c r="D421">
        <v>-1.4646652197295379E-3</v>
      </c>
      <c r="E421" s="3">
        <v>0.34466617393446647</v>
      </c>
    </row>
    <row r="422" spans="1:5" x14ac:dyDescent="0.3">
      <c r="A422" vm="7579">
        <v>44434</v>
      </c>
      <c r="B422" vm="7582">
        <v>54.18</v>
      </c>
      <c r="C422" vm="7583">
        <v>505496</v>
      </c>
      <c r="D422">
        <v>-7.3556786232433424E-3</v>
      </c>
      <c r="E422" s="3">
        <v>0.33481152993348101</v>
      </c>
    </row>
    <row r="423" spans="1:5" x14ac:dyDescent="0.3">
      <c r="A423" vm="7594">
        <v>44435</v>
      </c>
      <c r="B423" vm="7596">
        <v>54.34</v>
      </c>
      <c r="C423" vm="7597">
        <v>324986</v>
      </c>
      <c r="D423">
        <v>2.9487673412526235E-3</v>
      </c>
      <c r="E423" s="3">
        <v>0.33875338753387529</v>
      </c>
    </row>
    <row r="424" spans="1:5" x14ac:dyDescent="0.3">
      <c r="A424" vm="7610">
        <v>44438</v>
      </c>
      <c r="B424" vm="7613">
        <v>54.62</v>
      </c>
      <c r="C424" vm="7614">
        <v>293784</v>
      </c>
      <c r="D424">
        <v>5.1395120473571761E-3</v>
      </c>
      <c r="E424" s="3">
        <v>0.34565163833456497</v>
      </c>
    </row>
    <row r="425" spans="1:5" x14ac:dyDescent="0.3">
      <c r="A425" vm="7624">
        <v>44439</v>
      </c>
      <c r="B425" vm="7626">
        <v>54.2</v>
      </c>
      <c r="C425" vm="7627">
        <v>1707798</v>
      </c>
      <c r="D425">
        <v>-7.719207599958311E-3</v>
      </c>
      <c r="E425" s="3">
        <v>0.33530426213353037</v>
      </c>
    </row>
    <row r="426" spans="1:5" x14ac:dyDescent="0.3">
      <c r="A426" vm="7639">
        <v>44440</v>
      </c>
      <c r="B426" vm="7641">
        <v>54.86</v>
      </c>
      <c r="C426" vm="7642">
        <v>648609</v>
      </c>
      <c r="D426">
        <v>1.2103577063856594E-2</v>
      </c>
      <c r="E426" s="3">
        <v>0.35156442473515631</v>
      </c>
    </row>
    <row r="427" spans="1:5" x14ac:dyDescent="0.3">
      <c r="A427" vm="7656">
        <v>44441</v>
      </c>
      <c r="B427" vm="7659">
        <v>54.82</v>
      </c>
      <c r="C427" vm="7660">
        <v>359198</v>
      </c>
      <c r="D427">
        <v>-7.2939463481743935E-4</v>
      </c>
      <c r="E427" s="3">
        <v>0.35057896033505781</v>
      </c>
    </row>
    <row r="428" spans="1:5" x14ac:dyDescent="0.3">
      <c r="A428" vm="7675">
        <v>44442</v>
      </c>
      <c r="B428" vm="7677">
        <v>54.02</v>
      </c>
      <c r="C428" vm="7678">
        <v>593546</v>
      </c>
      <c r="D428">
        <v>-1.4700742510170187E-2</v>
      </c>
      <c r="E428" s="3">
        <v>0.33086967233308695</v>
      </c>
    </row>
    <row r="429" spans="1:5" x14ac:dyDescent="0.3">
      <c r="A429" vm="7691">
        <v>44445</v>
      </c>
      <c r="B429" vm="7693">
        <v>54.94</v>
      </c>
      <c r="C429" vm="7694">
        <v>534288</v>
      </c>
      <c r="D429">
        <v>1.6887332302658261E-2</v>
      </c>
      <c r="E429" s="3">
        <v>0.35353535353535337</v>
      </c>
    </row>
    <row r="430" spans="1:5" x14ac:dyDescent="0.3">
      <c r="A430" vm="7708">
        <v>44446</v>
      </c>
      <c r="B430" vm="7710">
        <v>55.6</v>
      </c>
      <c r="C430" vm="7711">
        <v>651839</v>
      </c>
      <c r="D430">
        <v>1.1941520589408852E-2</v>
      </c>
      <c r="E430" s="3">
        <v>0.36979551613697947</v>
      </c>
    </row>
    <row r="431" spans="1:5" x14ac:dyDescent="0.3">
      <c r="A431" vm="7725">
        <v>44447</v>
      </c>
      <c r="B431" vm="7728">
        <v>55.26</v>
      </c>
      <c r="C431" vm="7729">
        <v>373703</v>
      </c>
      <c r="D431">
        <v>-6.1338817612662426E-3</v>
      </c>
      <c r="E431" s="3">
        <v>0.36141906873614177</v>
      </c>
    </row>
    <row r="432" spans="1:5" x14ac:dyDescent="0.3">
      <c r="A432" vm="7743">
        <v>44448</v>
      </c>
      <c r="B432" vm="7745">
        <v>55.18</v>
      </c>
      <c r="C432" vm="7746">
        <v>559363</v>
      </c>
      <c r="D432">
        <v>-1.4487507061304529E-3</v>
      </c>
      <c r="E432" s="3">
        <v>0.35944813993594471</v>
      </c>
    </row>
    <row r="433" spans="1:5" x14ac:dyDescent="0.3">
      <c r="A433" vm="7760">
        <v>44449</v>
      </c>
      <c r="B433" vm="7745">
        <v>55.18</v>
      </c>
      <c r="C433" vm="7762">
        <v>628807</v>
      </c>
      <c r="D433">
        <v>0</v>
      </c>
      <c r="E433" s="3">
        <v>0.35944813993594471</v>
      </c>
    </row>
    <row r="434" spans="1:5" x14ac:dyDescent="0.3">
      <c r="A434" vm="7776">
        <v>44452</v>
      </c>
      <c r="B434" vm="7778">
        <v>54.64</v>
      </c>
      <c r="C434" vm="7779">
        <v>564630</v>
      </c>
      <c r="D434">
        <v>-9.8343535266054299E-3</v>
      </c>
      <c r="E434" s="3">
        <v>0.34614437053461433</v>
      </c>
    </row>
    <row r="435" spans="1:5" x14ac:dyDescent="0.3">
      <c r="A435" vm="7791">
        <v>44453</v>
      </c>
      <c r="B435" vm="7793">
        <v>54.6</v>
      </c>
      <c r="C435" vm="7794">
        <v>625018</v>
      </c>
      <c r="D435">
        <v>-7.3233251167522404E-4</v>
      </c>
      <c r="E435" s="3">
        <v>0.34515890613451583</v>
      </c>
    </row>
    <row r="436" spans="1:5" x14ac:dyDescent="0.3">
      <c r="A436" vm="7806">
        <v>44454</v>
      </c>
      <c r="B436" vm="7808">
        <v>51.78</v>
      </c>
      <c r="C436" vm="7809">
        <v>1251394</v>
      </c>
      <c r="D436">
        <v>-5.3029908427467819E-2</v>
      </c>
      <c r="E436" s="3">
        <v>0.27568366592756827</v>
      </c>
    </row>
    <row r="437" spans="1:5" x14ac:dyDescent="0.3">
      <c r="A437" vm="7821">
        <v>44455</v>
      </c>
      <c r="B437" vm="5482">
        <v>51.7</v>
      </c>
      <c r="C437" vm="7823">
        <v>917962</v>
      </c>
      <c r="D437">
        <v>-1.5461928090081296E-3</v>
      </c>
      <c r="E437" s="3">
        <v>0.27371273712737126</v>
      </c>
    </row>
    <row r="438" spans="1:5" x14ac:dyDescent="0.3">
      <c r="A438" vm="7835">
        <v>44456</v>
      </c>
      <c r="B438" vm="7837">
        <v>53.02</v>
      </c>
      <c r="C438" vm="7838">
        <v>1500409</v>
      </c>
      <c r="D438">
        <v>2.521141934649607E-2</v>
      </c>
      <c r="E438" s="3">
        <v>0.30623306233062325</v>
      </c>
    </row>
    <row r="439" spans="1:5" x14ac:dyDescent="0.3">
      <c r="A439" vm="7852">
        <v>44459</v>
      </c>
      <c r="B439" vm="5217">
        <v>51.66</v>
      </c>
      <c r="C439" vm="7854">
        <v>707349</v>
      </c>
      <c r="D439">
        <v>-2.598541319318514E-2</v>
      </c>
      <c r="E439" s="3">
        <v>0.27272727272727254</v>
      </c>
    </row>
    <row r="440" spans="1:5" x14ac:dyDescent="0.3">
      <c r="A440" vm="7869">
        <v>44460</v>
      </c>
      <c r="B440" vm="7871">
        <v>52.68</v>
      </c>
      <c r="C440" vm="7872">
        <v>546659</v>
      </c>
      <c r="D440">
        <v>1.9552089207385919E-2</v>
      </c>
      <c r="E440" s="3">
        <v>0.29785661492978555</v>
      </c>
    </row>
    <row r="441" spans="1:5" x14ac:dyDescent="0.3">
      <c r="A441" vm="7886">
        <v>44461</v>
      </c>
      <c r="B441" vm="7888">
        <v>54.36</v>
      </c>
      <c r="C441" vm="7889">
        <v>836264</v>
      </c>
      <c r="D441">
        <v>3.1392712407862643E-2</v>
      </c>
      <c r="E441" s="3">
        <v>0.33924611973392449</v>
      </c>
    </row>
    <row r="442" spans="1:5" x14ac:dyDescent="0.3">
      <c r="A442" vm="7903">
        <v>44462</v>
      </c>
      <c r="B442" vm="7906">
        <v>55.24</v>
      </c>
      <c r="C442" vm="7907">
        <v>805917</v>
      </c>
      <c r="D442">
        <v>1.6058739258148415E-2</v>
      </c>
      <c r="E442" s="3">
        <v>0.36092633653609257</v>
      </c>
    </row>
    <row r="443" spans="1:5" x14ac:dyDescent="0.3">
      <c r="A443" vm="7919">
        <v>44463</v>
      </c>
      <c r="B443" vm="7921">
        <v>55</v>
      </c>
      <c r="C443" vm="7922">
        <v>616359</v>
      </c>
      <c r="D443">
        <v>-4.3541433086205028E-3</v>
      </c>
      <c r="E443" s="3">
        <v>0.35501355013550123</v>
      </c>
    </row>
    <row r="444" spans="1:5" x14ac:dyDescent="0.3">
      <c r="A444" vm="7936">
        <v>44466</v>
      </c>
      <c r="B444" vm="7938">
        <v>53.82</v>
      </c>
      <c r="C444" vm="7939">
        <v>479228</v>
      </c>
      <c r="D444">
        <v>-2.1688039933711219E-2</v>
      </c>
      <c r="E444" s="3">
        <v>0.32594235033259411</v>
      </c>
    </row>
    <row r="445" spans="1:5" x14ac:dyDescent="0.3">
      <c r="A445" vm="7953">
        <v>44467</v>
      </c>
      <c r="B445" vm="7955">
        <v>52.26</v>
      </c>
      <c r="C445" vm="7956">
        <v>641018</v>
      </c>
      <c r="D445">
        <v>-2.9413885206293341E-2</v>
      </c>
      <c r="E445" s="3">
        <v>0.28750923872875078</v>
      </c>
    </row>
    <row r="446" spans="1:5" x14ac:dyDescent="0.3">
      <c r="A446" vm="7972">
        <v>44468</v>
      </c>
      <c r="B446" vm="7974">
        <v>52.94</v>
      </c>
      <c r="C446" vm="7975">
        <v>373977</v>
      </c>
      <c r="D446">
        <v>1.2927936706488825E-2</v>
      </c>
      <c r="E446" s="3">
        <v>0.30426213353042603</v>
      </c>
    </row>
    <row r="447" spans="1:5" x14ac:dyDescent="0.3">
      <c r="A447" vm="7985">
        <v>44469</v>
      </c>
      <c r="B447" vm="7837">
        <v>53.02</v>
      </c>
      <c r="C447" vm="7987">
        <v>679905</v>
      </c>
      <c r="D447">
        <v>1.5100040619243399E-3</v>
      </c>
      <c r="E447" s="3">
        <v>0.30623306233062325</v>
      </c>
    </row>
    <row r="448" spans="1:5" x14ac:dyDescent="0.3">
      <c r="A448" vm="7998">
        <v>44470</v>
      </c>
      <c r="B448" vm="7626">
        <v>54.2</v>
      </c>
      <c r="C448" vm="8000">
        <v>867152</v>
      </c>
      <c r="D448">
        <v>2.2011707584721107E-2</v>
      </c>
      <c r="E448" s="3">
        <v>0.33530426213353037</v>
      </c>
    </row>
    <row r="449" spans="1:5" x14ac:dyDescent="0.3">
      <c r="A449" vm="8012">
        <v>44473</v>
      </c>
      <c r="B449" vm="7659">
        <v>54.82</v>
      </c>
      <c r="C449" vm="8015">
        <v>885413</v>
      </c>
      <c r="D449">
        <v>1.1374182429039164E-2</v>
      </c>
      <c r="E449" s="3">
        <v>0.35057896033505781</v>
      </c>
    </row>
    <row r="450" spans="1:5" x14ac:dyDescent="0.3">
      <c r="A450" vm="8030">
        <v>44474</v>
      </c>
      <c r="B450" vm="8033">
        <v>55.64</v>
      </c>
      <c r="C450" vm="8034">
        <v>617386</v>
      </c>
      <c r="D450">
        <v>1.4847276180602413E-2</v>
      </c>
      <c r="E450" s="3">
        <v>0.37078098053707798</v>
      </c>
    </row>
    <row r="451" spans="1:5" x14ac:dyDescent="0.3">
      <c r="A451" vm="8047">
        <v>44475</v>
      </c>
      <c r="B451" vm="8050">
        <v>55.88</v>
      </c>
      <c r="C451" vm="8051">
        <v>1031432</v>
      </c>
      <c r="D451">
        <v>4.3041673335190104E-3</v>
      </c>
      <c r="E451" s="3">
        <v>0.37669376693766932</v>
      </c>
    </row>
    <row r="452" spans="1:5" x14ac:dyDescent="0.3">
      <c r="A452" vm="8065">
        <v>44476</v>
      </c>
      <c r="B452" vm="8067">
        <v>56.96</v>
      </c>
      <c r="C452" vm="8068">
        <v>752052</v>
      </c>
      <c r="D452">
        <v>1.9142732714959147E-2</v>
      </c>
      <c r="E452" s="3">
        <v>0.40330130574033002</v>
      </c>
    </row>
    <row r="453" spans="1:5" x14ac:dyDescent="0.3">
      <c r="A453" vm="8082">
        <v>44477</v>
      </c>
      <c r="B453" vm="8084">
        <v>56.44</v>
      </c>
      <c r="C453" vm="8085">
        <v>341129</v>
      </c>
      <c r="D453">
        <v>-9.1711401191071091E-3</v>
      </c>
      <c r="E453" s="3">
        <v>0.39049026853904883</v>
      </c>
    </row>
    <row r="454" spans="1:5" x14ac:dyDescent="0.3">
      <c r="A454" vm="8100">
        <v>44480</v>
      </c>
      <c r="B454" vm="6958">
        <v>57.02</v>
      </c>
      <c r="C454" vm="8103">
        <v>420662</v>
      </c>
      <c r="D454">
        <v>1.0223956499912741E-2</v>
      </c>
      <c r="E454" s="3">
        <v>0.40477950234047794</v>
      </c>
    </row>
    <row r="455" spans="1:5" x14ac:dyDescent="0.3">
      <c r="A455" vm="8118">
        <v>44481</v>
      </c>
      <c r="B455" vm="8121">
        <v>56.4</v>
      </c>
      <c r="C455" vm="8122">
        <v>412140</v>
      </c>
      <c r="D455">
        <v>-1.0932924980512789E-2</v>
      </c>
      <c r="E455" s="3">
        <v>0.38950480413895033</v>
      </c>
    </row>
    <row r="456" spans="1:5" x14ac:dyDescent="0.3">
      <c r="A456" vm="8133">
        <v>44482</v>
      </c>
      <c r="B456" vm="6703">
        <v>57.94</v>
      </c>
      <c r="C456" vm="8136">
        <v>660032</v>
      </c>
      <c r="D456">
        <v>2.6938833837191138E-2</v>
      </c>
      <c r="E456" s="3">
        <v>0.42744518354274436</v>
      </c>
    </row>
    <row r="457" spans="1:5" x14ac:dyDescent="0.3">
      <c r="A457" vm="8148">
        <v>44483</v>
      </c>
      <c r="B457" vm="8151">
        <v>58.82</v>
      </c>
      <c r="C457" vm="8152">
        <v>459582</v>
      </c>
      <c r="D457">
        <v>1.5073940784644638E-2</v>
      </c>
      <c r="E457" s="3">
        <v>0.44912540034491244</v>
      </c>
    </row>
    <row r="458" spans="1:5" x14ac:dyDescent="0.3">
      <c r="A458" vm="8165">
        <v>44484</v>
      </c>
      <c r="B458" vm="7313">
        <v>58.8</v>
      </c>
      <c r="C458" vm="8168">
        <v>468161</v>
      </c>
      <c r="D458">
        <v>-3.4007822126782015E-4</v>
      </c>
      <c r="E458" s="3">
        <v>0.44863266814486308</v>
      </c>
    </row>
    <row r="459" spans="1:5" x14ac:dyDescent="0.3">
      <c r="A459" vm="8179">
        <v>44487</v>
      </c>
      <c r="B459" vm="6789">
        <v>58.28</v>
      </c>
      <c r="C459" vm="8182">
        <v>634098</v>
      </c>
      <c r="D459">
        <v>-8.8828735775770724E-3</v>
      </c>
      <c r="E459" s="3">
        <v>0.43582163094358206</v>
      </c>
    </row>
    <row r="460" spans="1:5" x14ac:dyDescent="0.3">
      <c r="A460" vm="8194">
        <v>44488</v>
      </c>
      <c r="B460" vm="8197">
        <v>58.56</v>
      </c>
      <c r="C460" vm="8198">
        <v>349196</v>
      </c>
      <c r="D460">
        <v>4.7928883260519887E-3</v>
      </c>
      <c r="E460" s="3">
        <v>0.4427198817442719</v>
      </c>
    </row>
    <row r="461" spans="1:5" x14ac:dyDescent="0.3">
      <c r="A461" vm="8211">
        <v>44489</v>
      </c>
      <c r="B461" vm="8214">
        <v>59.74</v>
      </c>
      <c r="C461" vm="8215">
        <v>649675</v>
      </c>
      <c r="D461">
        <v>1.9949943134907628E-2</v>
      </c>
      <c r="E461" s="3">
        <v>0.47179108154717903</v>
      </c>
    </row>
    <row r="462" spans="1:5" x14ac:dyDescent="0.3">
      <c r="A462" vm="8227">
        <v>44490</v>
      </c>
      <c r="B462" vm="8230">
        <v>60.24</v>
      </c>
      <c r="C462" vm="8231">
        <v>524420</v>
      </c>
      <c r="D462">
        <v>8.3347707036743185E-3</v>
      </c>
      <c r="E462" s="3">
        <v>0.48410938654841085</v>
      </c>
    </row>
    <row r="463" spans="1:5" x14ac:dyDescent="0.3">
      <c r="A463" vm="8245">
        <v>44491</v>
      </c>
      <c r="B463" vm="8248">
        <v>61.02</v>
      </c>
      <c r="C463" vm="8249">
        <v>606164</v>
      </c>
      <c r="D463">
        <v>1.2865095796885434E-2</v>
      </c>
      <c r="E463" s="3">
        <v>0.50332594235033257</v>
      </c>
    </row>
    <row r="464" spans="1:5" x14ac:dyDescent="0.3">
      <c r="A464" vm="8262">
        <v>44494</v>
      </c>
      <c r="B464" vm="8265">
        <v>61.1</v>
      </c>
      <c r="C464" vm="8266">
        <v>724079</v>
      </c>
      <c r="D464">
        <v>1.3101868890260978E-3</v>
      </c>
      <c r="E464" s="3">
        <v>0.50529687115052957</v>
      </c>
    </row>
    <row r="465" spans="1:5" x14ac:dyDescent="0.3">
      <c r="A465" vm="8281">
        <v>44495</v>
      </c>
      <c r="B465" vm="8284">
        <v>60.62</v>
      </c>
      <c r="C465" vm="8285">
        <v>579896</v>
      </c>
      <c r="D465">
        <v>-7.8869945478926597E-3</v>
      </c>
      <c r="E465" s="3">
        <v>0.49347129834934694</v>
      </c>
    </row>
    <row r="466" spans="1:5" x14ac:dyDescent="0.3">
      <c r="A466" vm="8297">
        <v>44496</v>
      </c>
      <c r="B466" vm="8300">
        <v>60.18</v>
      </c>
      <c r="C466" vm="8301">
        <v>624918</v>
      </c>
      <c r="D466">
        <v>-7.2848004277578744E-3</v>
      </c>
      <c r="E466" s="3">
        <v>0.48263118994826298</v>
      </c>
    </row>
    <row r="467" spans="1:5" x14ac:dyDescent="0.3">
      <c r="A467" vm="8312">
        <v>44497</v>
      </c>
      <c r="B467" vm="8315">
        <v>61.22</v>
      </c>
      <c r="C467" vm="8316">
        <v>643371</v>
      </c>
      <c r="D467">
        <v>1.7133862315367347E-2</v>
      </c>
      <c r="E467" s="3">
        <v>0.50825326435082518</v>
      </c>
    </row>
    <row r="468" spans="1:5" x14ac:dyDescent="0.3">
      <c r="A468" vm="8331">
        <v>44498</v>
      </c>
      <c r="B468" vm="8334">
        <v>62.12</v>
      </c>
      <c r="C468" vm="8335">
        <v>1117525</v>
      </c>
      <c r="D468">
        <v>1.4594064763219814E-2</v>
      </c>
      <c r="E468" s="3">
        <v>0.53042621335304241</v>
      </c>
    </row>
    <row r="469" spans="1:5" x14ac:dyDescent="0.3">
      <c r="A469" vm="8347">
        <v>44501</v>
      </c>
      <c r="B469" vm="8350">
        <v>63.9</v>
      </c>
      <c r="C469" vm="8351">
        <v>729172</v>
      </c>
      <c r="D469">
        <v>2.8251363103002851E-2</v>
      </c>
      <c r="E469" s="3">
        <v>0.57427937915742777</v>
      </c>
    </row>
    <row r="470" spans="1:5" x14ac:dyDescent="0.3">
      <c r="A470" vm="8363">
        <v>44502</v>
      </c>
      <c r="B470" vm="8366">
        <v>62.9</v>
      </c>
      <c r="C470" vm="8367">
        <v>757292</v>
      </c>
      <c r="D470">
        <v>-1.5773197677094283E-2</v>
      </c>
      <c r="E470" s="3">
        <v>0.54964276915496413</v>
      </c>
    </row>
    <row r="471" spans="1:5" x14ac:dyDescent="0.3">
      <c r="A471" vm="8380">
        <v>44503</v>
      </c>
      <c r="B471" vm="8383">
        <v>63.68</v>
      </c>
      <c r="C471" vm="8384">
        <v>725952</v>
      </c>
      <c r="D471">
        <v>1.2324377829732738E-2</v>
      </c>
      <c r="E471" s="3">
        <v>0.56885932495688585</v>
      </c>
    </row>
    <row r="472" spans="1:5" x14ac:dyDescent="0.3">
      <c r="A472" vm="8398">
        <v>44504</v>
      </c>
      <c r="B472" vm="8401">
        <v>66.28</v>
      </c>
      <c r="C472" vm="8402">
        <v>1248855</v>
      </c>
      <c r="D472">
        <v>4.0017651022234528E-2</v>
      </c>
      <c r="E472" s="3">
        <v>0.63291451096329132</v>
      </c>
    </row>
    <row r="473" spans="1:5" x14ac:dyDescent="0.3">
      <c r="A473" vm="8415">
        <v>44505</v>
      </c>
      <c r="B473" vm="8417">
        <v>67.599999999999994</v>
      </c>
      <c r="C473" vm="8418">
        <v>844985</v>
      </c>
      <c r="D473">
        <v>1.9719790490556086E-2</v>
      </c>
      <c r="E473" s="3">
        <v>0.6654348361665432</v>
      </c>
    </row>
    <row r="474" spans="1:5" x14ac:dyDescent="0.3">
      <c r="A474" vm="8433">
        <v>44508</v>
      </c>
      <c r="B474" vm="8436">
        <v>68.16</v>
      </c>
      <c r="C474" vm="8437">
        <v>747874</v>
      </c>
      <c r="D474">
        <v>8.2498994721418393E-3</v>
      </c>
      <c r="E474" s="3">
        <v>0.67923133776792288</v>
      </c>
    </row>
    <row r="475" spans="1:5" x14ac:dyDescent="0.3">
      <c r="A475" vm="8451">
        <v>44509</v>
      </c>
      <c r="B475" vm="8454">
        <v>66.02</v>
      </c>
      <c r="C475" vm="8455">
        <v>1115829</v>
      </c>
      <c r="D475">
        <v>-3.1900156096013363E-2</v>
      </c>
      <c r="E475" s="3">
        <v>0.62650899236265067</v>
      </c>
    </row>
    <row r="476" spans="1:5" x14ac:dyDescent="0.3">
      <c r="A476" vm="8470">
        <v>44510</v>
      </c>
      <c r="B476" vm="8472">
        <v>65.3</v>
      </c>
      <c r="C476" vm="8473">
        <v>946409</v>
      </c>
      <c r="D476">
        <v>-1.096569014266152E-2</v>
      </c>
      <c r="E476" s="3">
        <v>0.60877063316087687</v>
      </c>
    </row>
    <row r="477" spans="1:5" x14ac:dyDescent="0.3">
      <c r="A477" vm="8487">
        <v>44511</v>
      </c>
      <c r="B477" vm="8490">
        <v>66.459999999999994</v>
      </c>
      <c r="C477" vm="8491">
        <v>723413</v>
      </c>
      <c r="D477">
        <v>1.7608226644062887E-2</v>
      </c>
      <c r="E477" s="3">
        <v>0.63734910076373463</v>
      </c>
    </row>
    <row r="478" spans="1:5" x14ac:dyDescent="0.3">
      <c r="A478" vm="8504">
        <v>44512</v>
      </c>
      <c r="B478" vm="8507">
        <v>67.66</v>
      </c>
      <c r="C478" vm="8508">
        <v>610871</v>
      </c>
      <c r="D478">
        <v>1.7894900426114243E-2</v>
      </c>
      <c r="E478" s="3">
        <v>0.66691303276669112</v>
      </c>
    </row>
    <row r="479" spans="1:5" x14ac:dyDescent="0.3">
      <c r="A479" vm="8521">
        <v>44515</v>
      </c>
      <c r="B479" vm="8524">
        <v>68.540000000000006</v>
      </c>
      <c r="C479" vm="8525">
        <v>548265</v>
      </c>
      <c r="D479">
        <v>1.2922353093900451E-2</v>
      </c>
      <c r="E479" s="3">
        <v>0.68859324956885937</v>
      </c>
    </row>
    <row r="480" spans="1:5" x14ac:dyDescent="0.3">
      <c r="A480" vm="8538">
        <v>44516</v>
      </c>
      <c r="B480" vm="8540">
        <v>69.16</v>
      </c>
      <c r="C480" vm="8541">
        <v>744877</v>
      </c>
      <c r="D480">
        <v>9.0051443686267607E-3</v>
      </c>
      <c r="E480" s="3">
        <v>0.70386794777038653</v>
      </c>
    </row>
    <row r="481" spans="1:5" x14ac:dyDescent="0.3">
      <c r="A481" vm="8552">
        <v>44517</v>
      </c>
      <c r="B481" vm="8555">
        <v>69.040000000000006</v>
      </c>
      <c r="C481" vm="8556">
        <v>755535</v>
      </c>
      <c r="D481">
        <v>-1.7366140399170879E-3</v>
      </c>
      <c r="E481" s="3">
        <v>0.70091155457009113</v>
      </c>
    </row>
    <row r="482" spans="1:5" x14ac:dyDescent="0.3">
      <c r="A482" vm="8569">
        <v>44518</v>
      </c>
      <c r="B482" vm="8572">
        <v>68.34</v>
      </c>
      <c r="C482" vm="8573">
        <v>1103944</v>
      </c>
      <c r="D482">
        <v>-1.0190800088026756E-2</v>
      </c>
      <c r="E482" s="3">
        <v>0.68366592756836653</v>
      </c>
    </row>
    <row r="483" spans="1:5" x14ac:dyDescent="0.3">
      <c r="A483" vm="8586">
        <v>44519</v>
      </c>
      <c r="B483" vm="8589">
        <v>67.8</v>
      </c>
      <c r="C483" vm="8590">
        <v>902390</v>
      </c>
      <c r="D483">
        <v>-7.9330517407959888E-3</v>
      </c>
      <c r="E483" s="3">
        <v>0.67036215816703604</v>
      </c>
    </row>
    <row r="484" spans="1:5" x14ac:dyDescent="0.3">
      <c r="A484" vm="8601">
        <v>44522</v>
      </c>
      <c r="B484" vm="8604">
        <v>68.760000000000005</v>
      </c>
      <c r="C484" vm="8605">
        <v>643571</v>
      </c>
      <c r="D484">
        <v>1.405998556829873E-2</v>
      </c>
      <c r="E484" s="3">
        <v>0.69401330376940129</v>
      </c>
    </row>
    <row r="485" spans="1:5" x14ac:dyDescent="0.3">
      <c r="A485" vm="8620">
        <v>44523</v>
      </c>
      <c r="B485" vm="8623">
        <v>66.16</v>
      </c>
      <c r="C485" vm="8624">
        <v>1066656</v>
      </c>
      <c r="D485">
        <v>-3.8546129799212715E-2</v>
      </c>
      <c r="E485" s="3">
        <v>0.6299581177629956</v>
      </c>
    </row>
    <row r="486" spans="1:5" x14ac:dyDescent="0.3">
      <c r="A486" vm="8635">
        <v>44524</v>
      </c>
      <c r="B486" vm="8638">
        <v>66.56</v>
      </c>
      <c r="C486" vm="8639">
        <v>554523</v>
      </c>
      <c r="D486">
        <v>6.0277457975174663E-3</v>
      </c>
      <c r="E486" s="3">
        <v>0.63981276176398116</v>
      </c>
    </row>
    <row r="487" spans="1:5" x14ac:dyDescent="0.3">
      <c r="A487" vm="8652">
        <v>44525</v>
      </c>
      <c r="B487" vm="8655">
        <v>67</v>
      </c>
      <c r="C487" vm="8656">
        <v>286229</v>
      </c>
      <c r="D487">
        <v>6.5888228780128563E-3</v>
      </c>
      <c r="E487" s="3">
        <v>0.65065287016506512</v>
      </c>
    </row>
    <row r="488" spans="1:5" x14ac:dyDescent="0.3">
      <c r="A488" vm="8672">
        <v>44526</v>
      </c>
      <c r="B488" vm="8675">
        <v>62.72</v>
      </c>
      <c r="C488" vm="8676">
        <v>1205164</v>
      </c>
      <c r="D488">
        <v>-6.6012243348813712E-2</v>
      </c>
      <c r="E488" s="3">
        <v>0.54520817935452071</v>
      </c>
    </row>
    <row r="489" spans="1:5" x14ac:dyDescent="0.3">
      <c r="A489" vm="8689">
        <v>44529</v>
      </c>
      <c r="B489" vm="8691">
        <v>64.599999999999994</v>
      </c>
      <c r="C489" vm="8692">
        <v>921992</v>
      </c>
      <c r="D489">
        <v>2.9534034746403606E-2</v>
      </c>
      <c r="E489" s="3">
        <v>0.59152500615915227</v>
      </c>
    </row>
    <row r="490" spans="1:5" x14ac:dyDescent="0.3">
      <c r="A490" vm="8705">
        <v>44530</v>
      </c>
      <c r="B490" vm="8708">
        <v>64.08</v>
      </c>
      <c r="C490" vm="8709">
        <v>1096506</v>
      </c>
      <c r="D490">
        <v>-8.082108028452344E-3</v>
      </c>
      <c r="E490" s="3">
        <v>0.57871396895787119</v>
      </c>
    </row>
    <row r="491" spans="1:5" x14ac:dyDescent="0.3">
      <c r="A491" vm="8724">
        <v>44531</v>
      </c>
      <c r="B491" vm="8727">
        <v>65.62</v>
      </c>
      <c r="C491" vm="8728">
        <v>807057</v>
      </c>
      <c r="D491">
        <v>2.3748224772851902E-2</v>
      </c>
      <c r="E491" s="3">
        <v>0.61665434836166544</v>
      </c>
    </row>
    <row r="492" spans="1:5" x14ac:dyDescent="0.3">
      <c r="A492" vm="8744">
        <v>44532</v>
      </c>
      <c r="B492" vm="8746">
        <v>65.52</v>
      </c>
      <c r="C492" vm="8747">
        <v>651890</v>
      </c>
      <c r="D492">
        <v>-1.5250879881417649E-3</v>
      </c>
      <c r="E492" s="3">
        <v>0.6141906873614188</v>
      </c>
    </row>
    <row r="493" spans="1:5" x14ac:dyDescent="0.3">
      <c r="A493" vm="8763">
        <v>44533</v>
      </c>
      <c r="B493" vm="8766">
        <v>65.14</v>
      </c>
      <c r="C493" vm="8767">
        <v>473323</v>
      </c>
      <c r="D493">
        <v>-5.8166396967265308E-3</v>
      </c>
      <c r="E493" s="3">
        <v>0.60482877556048276</v>
      </c>
    </row>
    <row r="494" spans="1:5" x14ac:dyDescent="0.3">
      <c r="A494" vm="8780">
        <v>44536</v>
      </c>
      <c r="B494" vm="8783">
        <v>66.319999999999993</v>
      </c>
      <c r="C494" vm="8784">
        <v>470818</v>
      </c>
      <c r="D494">
        <v>1.7952710978952045E-2</v>
      </c>
      <c r="E494" s="3">
        <v>0.63389997536338971</v>
      </c>
    </row>
    <row r="495" spans="1:5" x14ac:dyDescent="0.3">
      <c r="A495" vm="8798">
        <v>44537</v>
      </c>
      <c r="B495" vm="8800">
        <v>69.28</v>
      </c>
      <c r="C495" vm="8801">
        <v>756633</v>
      </c>
      <c r="D495">
        <v>4.3664753427140268E-2</v>
      </c>
      <c r="E495" s="3">
        <v>0.70682434097068236</v>
      </c>
    </row>
    <row r="496" spans="1:5" x14ac:dyDescent="0.3">
      <c r="A496" vm="8815">
        <v>44538</v>
      </c>
      <c r="B496" vm="8818">
        <v>67.16</v>
      </c>
      <c r="C496" vm="8819">
        <v>587782</v>
      </c>
      <c r="D496">
        <v>-3.1078432044839746E-2</v>
      </c>
      <c r="E496" s="3">
        <v>0.65459472776545924</v>
      </c>
    </row>
    <row r="497" spans="1:5" x14ac:dyDescent="0.3">
      <c r="A497" vm="8833">
        <v>44539</v>
      </c>
      <c r="B497" vm="8836">
        <v>66.819999999999993</v>
      </c>
      <c r="C497" vm="8837">
        <v>463060</v>
      </c>
      <c r="D497">
        <v>-5.0753952807296009E-3</v>
      </c>
      <c r="E497" s="3">
        <v>0.64621828036462148</v>
      </c>
    </row>
    <row r="498" spans="1:5" x14ac:dyDescent="0.3">
      <c r="A498" vm="8852">
        <v>44540</v>
      </c>
      <c r="B498" vm="8854">
        <v>66.06</v>
      </c>
      <c r="C498" vm="8855">
        <v>578289</v>
      </c>
      <c r="D498">
        <v>-1.1439016965966727E-2</v>
      </c>
      <c r="E498" s="3">
        <v>0.6274944567627494</v>
      </c>
    </row>
    <row r="499" spans="1:5" x14ac:dyDescent="0.3">
      <c r="A499" vm="8869">
        <v>44543</v>
      </c>
      <c r="B499" vm="8872">
        <v>65.180000000000007</v>
      </c>
      <c r="C499" vm="8873">
        <v>464845</v>
      </c>
      <c r="D499">
        <v>-1.3410746553228011E-2</v>
      </c>
      <c r="E499" s="3">
        <v>0.60581423996058148</v>
      </c>
    </row>
    <row r="500" spans="1:5" x14ac:dyDescent="0.3">
      <c r="A500" vm="8887">
        <v>44544</v>
      </c>
      <c r="B500" vm="8890">
        <v>63.08</v>
      </c>
      <c r="C500" vm="8891">
        <v>866133</v>
      </c>
      <c r="D500">
        <v>-3.274891131457796E-2</v>
      </c>
      <c r="E500" s="3">
        <v>0.55407735895540755</v>
      </c>
    </row>
    <row r="501" spans="1:5" x14ac:dyDescent="0.3">
      <c r="A501" vm="8906">
        <v>44545</v>
      </c>
      <c r="B501" vm="8908">
        <v>64.7</v>
      </c>
      <c r="C501" vm="8909">
        <v>666887</v>
      </c>
      <c r="D501">
        <v>2.5357439412017388E-2</v>
      </c>
      <c r="E501" s="3">
        <v>0.5939886671593988</v>
      </c>
    </row>
    <row r="502" spans="1:5" x14ac:dyDescent="0.3">
      <c r="A502" vm="8925">
        <v>44546</v>
      </c>
      <c r="B502" vm="8927">
        <v>63.16</v>
      </c>
      <c r="C502" vm="8928">
        <v>758566</v>
      </c>
      <c r="D502">
        <v>-2.4090012119413681E-2</v>
      </c>
      <c r="E502" s="3">
        <v>0.55604828775560466</v>
      </c>
    </row>
    <row r="503" spans="1:5" x14ac:dyDescent="0.3">
      <c r="A503" vm="8943">
        <v>44547</v>
      </c>
      <c r="B503" vm="8946">
        <v>63.22</v>
      </c>
      <c r="C503" vm="8947">
        <v>1137152</v>
      </c>
      <c r="D503">
        <v>9.4951740003045796E-4</v>
      </c>
      <c r="E503" s="3">
        <v>0.55752648435575247</v>
      </c>
    </row>
    <row r="504" spans="1:5" x14ac:dyDescent="0.3">
      <c r="A504" vm="8961">
        <v>44550</v>
      </c>
      <c r="B504" vm="8964">
        <v>62.6</v>
      </c>
      <c r="C504" vm="8965">
        <v>448103</v>
      </c>
      <c r="D504">
        <v>-9.8554286814187524E-3</v>
      </c>
      <c r="E504" s="3">
        <v>0.54225178615422509</v>
      </c>
    </row>
    <row r="505" spans="1:5" x14ac:dyDescent="0.3">
      <c r="A505" vm="8980">
        <v>44551</v>
      </c>
      <c r="B505" vm="8983">
        <v>62.2</v>
      </c>
      <c r="C505" vm="8984">
        <v>382699</v>
      </c>
      <c r="D505">
        <v>-6.4102783609190543E-3</v>
      </c>
      <c r="E505" s="3">
        <v>0.53239714215323963</v>
      </c>
    </row>
    <row r="506" spans="1:5" x14ac:dyDescent="0.3">
      <c r="A506" vm="9000">
        <v>44552</v>
      </c>
      <c r="B506" vm="9003">
        <v>62.7</v>
      </c>
      <c r="C506" vm="9004">
        <v>312156</v>
      </c>
      <c r="D506">
        <v>8.0064478937412822E-3</v>
      </c>
      <c r="E506" s="3">
        <v>0.54471544715447151</v>
      </c>
    </row>
    <row r="507" spans="1:5" x14ac:dyDescent="0.3">
      <c r="A507" vm="9017">
        <v>44553</v>
      </c>
      <c r="B507" vm="9020">
        <v>62.96</v>
      </c>
      <c r="C507" vm="9021">
        <v>329539</v>
      </c>
      <c r="D507">
        <v>4.1381564702728489E-3</v>
      </c>
      <c r="E507" s="3">
        <v>0.55112096575511194</v>
      </c>
    </row>
    <row r="508" spans="1:5" x14ac:dyDescent="0.3">
      <c r="A508" vm="9033">
        <v>44557</v>
      </c>
      <c r="B508" vm="8708">
        <v>64.08</v>
      </c>
      <c r="C508" vm="9036">
        <v>233565</v>
      </c>
      <c r="D508">
        <v>1.7632698650955871E-2</v>
      </c>
      <c r="E508" s="3">
        <v>0.57871396895787119</v>
      </c>
    </row>
    <row r="509" spans="1:5" x14ac:dyDescent="0.3">
      <c r="A509" vm="9049">
        <v>44558</v>
      </c>
      <c r="B509" vm="9051">
        <v>64.239999999999995</v>
      </c>
      <c r="C509" vm="9052">
        <v>265608</v>
      </c>
      <c r="D509">
        <v>2.4937668784024581E-3</v>
      </c>
      <c r="E509" s="3">
        <v>0.58265582655826531</v>
      </c>
    </row>
    <row r="510" spans="1:5" x14ac:dyDescent="0.3">
      <c r="A510" vm="9067">
        <v>44559</v>
      </c>
      <c r="B510" vm="9069">
        <v>64.58</v>
      </c>
      <c r="C510" vm="9070">
        <v>263494</v>
      </c>
      <c r="D510">
        <v>5.2786956916230547E-3</v>
      </c>
      <c r="E510" s="3">
        <v>0.59103227395910307</v>
      </c>
    </row>
    <row r="511" spans="1:5" x14ac:dyDescent="0.3">
      <c r="A511" vm="9082">
        <v>44560</v>
      </c>
      <c r="B511" vm="9085">
        <v>64.02</v>
      </c>
      <c r="C511" vm="9086">
        <v>254580</v>
      </c>
      <c r="D511">
        <v>-8.7092307884122037E-3</v>
      </c>
      <c r="E511" s="3">
        <v>0.57723577235772339</v>
      </c>
    </row>
    <row r="512" spans="1:5" x14ac:dyDescent="0.3">
      <c r="A512" vm="9099">
        <v>44564</v>
      </c>
      <c r="B512" vm="9102">
        <v>64.3</v>
      </c>
      <c r="C512" vm="9103">
        <v>336947</v>
      </c>
      <c r="D512">
        <v>4.3640967018567893E-3</v>
      </c>
      <c r="E512" s="3">
        <v>0.58413402315841323</v>
      </c>
    </row>
    <row r="513" spans="1:5" x14ac:dyDescent="0.3">
      <c r="A513" vm="9118">
        <v>44565</v>
      </c>
      <c r="B513" vm="9121">
        <v>65</v>
      </c>
      <c r="C513" vm="9122">
        <v>522653</v>
      </c>
      <c r="D513">
        <v>1.0827638652063393E-2</v>
      </c>
      <c r="E513" s="3">
        <v>0.60137965016013784</v>
      </c>
    </row>
    <row r="514" spans="1:5" x14ac:dyDescent="0.3">
      <c r="A514" vm="9135">
        <v>44566</v>
      </c>
      <c r="B514" vm="9138">
        <v>65.5</v>
      </c>
      <c r="C514" vm="9139">
        <v>373035</v>
      </c>
      <c r="D514">
        <v>7.6628727455690972E-3</v>
      </c>
      <c r="E514" s="3">
        <v>0.61369795516136971</v>
      </c>
    </row>
    <row r="515" spans="1:5" x14ac:dyDescent="0.3">
      <c r="A515" vm="9155">
        <v>44567</v>
      </c>
      <c r="B515" vm="9158">
        <v>62.8</v>
      </c>
      <c r="C515" vm="9159">
        <v>692957</v>
      </c>
      <c r="D515">
        <v>-4.2095069167053335E-2</v>
      </c>
      <c r="E515" s="3">
        <v>0.54717910815471771</v>
      </c>
    </row>
    <row r="516" spans="1:5" x14ac:dyDescent="0.3">
      <c r="A516" vm="9170">
        <v>44568</v>
      </c>
      <c r="B516" vm="9173">
        <v>61.24</v>
      </c>
      <c r="C516" vm="9174">
        <v>679693</v>
      </c>
      <c r="D516">
        <v>-2.5154502684669868E-2</v>
      </c>
      <c r="E516" s="3">
        <v>0.50874599655087449</v>
      </c>
    </row>
    <row r="517" spans="1:5" x14ac:dyDescent="0.3">
      <c r="A517" vm="9189">
        <v>44571</v>
      </c>
      <c r="B517" vm="8284">
        <v>60.62</v>
      </c>
      <c r="C517" vm="9192">
        <v>730596</v>
      </c>
      <c r="D517">
        <v>-1.0175699159825994E-2</v>
      </c>
      <c r="E517" s="3">
        <v>0.49347129834934694</v>
      </c>
    </row>
    <row r="518" spans="1:5" x14ac:dyDescent="0.3">
      <c r="A518" vm="9205">
        <v>44572</v>
      </c>
      <c r="B518" vm="9208">
        <v>60.38</v>
      </c>
      <c r="C518" vm="9209">
        <v>658253</v>
      </c>
      <c r="D518">
        <v>-3.9669473509643099E-3</v>
      </c>
      <c r="E518" s="3">
        <v>0.48755851194875577</v>
      </c>
    </row>
    <row r="519" spans="1:5" x14ac:dyDescent="0.3">
      <c r="A519" vm="9221">
        <v>44573</v>
      </c>
      <c r="B519" vm="9224">
        <v>59.98</v>
      </c>
      <c r="C519" vm="9225">
        <v>559441</v>
      </c>
      <c r="D519">
        <v>-6.6467509578297859E-3</v>
      </c>
      <c r="E519" s="3">
        <v>0.4777038679477702</v>
      </c>
    </row>
    <row r="520" spans="1:5" x14ac:dyDescent="0.3">
      <c r="A520" vm="9238">
        <v>44574</v>
      </c>
      <c r="B520" vm="9241">
        <v>59</v>
      </c>
      <c r="C520" vm="9242">
        <v>791920</v>
      </c>
      <c r="D520">
        <v>-1.6473729415143471E-2</v>
      </c>
      <c r="E520" s="3">
        <v>0.45355999014535586</v>
      </c>
    </row>
    <row r="521" spans="1:5" x14ac:dyDescent="0.3">
      <c r="A521" vm="9257">
        <v>44575</v>
      </c>
      <c r="B521" vm="9259">
        <v>56.86</v>
      </c>
      <c r="C521" vm="9260">
        <v>1073431</v>
      </c>
      <c r="D521">
        <v>-3.694533768286571E-2</v>
      </c>
      <c r="E521" s="3">
        <v>0.40083764474008365</v>
      </c>
    </row>
    <row r="522" spans="1:5" x14ac:dyDescent="0.3">
      <c r="A522" vm="9275">
        <v>44578</v>
      </c>
      <c r="B522" vm="9277">
        <v>57.74</v>
      </c>
      <c r="C522" vm="9278">
        <v>615447</v>
      </c>
      <c r="D522">
        <v>1.5358068011935337E-2</v>
      </c>
      <c r="E522" s="3">
        <v>0.42251786154225174</v>
      </c>
    </row>
    <row r="523" spans="1:5" x14ac:dyDescent="0.3">
      <c r="A523" vm="9292">
        <v>44579</v>
      </c>
      <c r="B523" vm="9294">
        <v>56.56</v>
      </c>
      <c r="C523" vm="9295">
        <v>826729</v>
      </c>
      <c r="D523">
        <v>-2.0648152646471706E-2</v>
      </c>
      <c r="E523" s="3">
        <v>0.39344666173934462</v>
      </c>
    </row>
    <row r="524" spans="1:5" x14ac:dyDescent="0.3">
      <c r="A524" vm="9307">
        <v>44580</v>
      </c>
      <c r="B524" vm="9309">
        <v>58.38</v>
      </c>
      <c r="C524" vm="9310">
        <v>1116668</v>
      </c>
      <c r="D524">
        <v>3.1671343837651404E-2</v>
      </c>
      <c r="E524" s="3">
        <v>0.43828529194382848</v>
      </c>
    </row>
    <row r="525" spans="1:5" x14ac:dyDescent="0.3">
      <c r="A525" vm="9323">
        <v>44581</v>
      </c>
      <c r="B525" vm="9325">
        <v>58.42</v>
      </c>
      <c r="C525" vm="9326">
        <v>802132</v>
      </c>
      <c r="D525">
        <v>6.8493153362617423E-4</v>
      </c>
      <c r="E525" s="3">
        <v>0.43927075634392698</v>
      </c>
    </row>
    <row r="526" spans="1:5" x14ac:dyDescent="0.3">
      <c r="A526" vm="9339">
        <v>44582</v>
      </c>
      <c r="B526" vm="6703">
        <v>57.94</v>
      </c>
      <c r="C526" vm="9341">
        <v>686643</v>
      </c>
      <c r="D526">
        <v>-8.2503046183906477E-3</v>
      </c>
      <c r="E526" s="3">
        <v>0.42744518354274436</v>
      </c>
    </row>
    <row r="527" spans="1:5" x14ac:dyDescent="0.3">
      <c r="A527" vm="9354">
        <v>44585</v>
      </c>
      <c r="B527" vm="9356">
        <v>55.58</v>
      </c>
      <c r="C527" vm="9357">
        <v>910897</v>
      </c>
      <c r="D527">
        <v>-4.1584568026846729E-2</v>
      </c>
      <c r="E527" s="3">
        <v>0.36930278393693011</v>
      </c>
    </row>
    <row r="528" spans="1:5" x14ac:dyDescent="0.3">
      <c r="A528" vm="9368">
        <v>44586</v>
      </c>
      <c r="B528" vm="9370">
        <v>55.12</v>
      </c>
      <c r="C528" vm="9371">
        <v>867468</v>
      </c>
      <c r="D528">
        <v>-8.31079760895455E-3</v>
      </c>
      <c r="E528" s="3">
        <v>0.35796994333579679</v>
      </c>
    </row>
    <row r="529" spans="1:5" x14ac:dyDescent="0.3">
      <c r="A529" vm="9383">
        <v>44587</v>
      </c>
      <c r="B529" vm="9385">
        <v>56.24</v>
      </c>
      <c r="C529" vm="9386">
        <v>687085</v>
      </c>
      <c r="D529">
        <v>2.0115620797006514E-2</v>
      </c>
      <c r="E529" s="3">
        <v>0.38556294653855622</v>
      </c>
    </row>
    <row r="530" spans="1:5" x14ac:dyDescent="0.3">
      <c r="A530" vm="9396">
        <v>44588</v>
      </c>
      <c r="B530" vm="9398">
        <v>56.48</v>
      </c>
      <c r="C530" vm="9399">
        <v>739661</v>
      </c>
      <c r="D530">
        <v>4.2583456825770246E-3</v>
      </c>
      <c r="E530" s="3">
        <v>0.39147573293914739</v>
      </c>
    </row>
    <row r="531" spans="1:5" x14ac:dyDescent="0.3">
      <c r="A531" vm="9412">
        <v>44589</v>
      </c>
      <c r="B531" vm="9414">
        <v>55.44</v>
      </c>
      <c r="C531" vm="9415">
        <v>935858</v>
      </c>
      <c r="D531">
        <v>-1.8585238303338782E-2</v>
      </c>
      <c r="E531" s="3">
        <v>0.36585365853658519</v>
      </c>
    </row>
    <row r="532" spans="1:5" x14ac:dyDescent="0.3">
      <c r="A532" vm="9428">
        <v>44592</v>
      </c>
      <c r="B532" vm="9430">
        <v>56.34</v>
      </c>
      <c r="C532" vm="9431">
        <v>621142</v>
      </c>
      <c r="D532">
        <v>1.6103407566578892E-2</v>
      </c>
      <c r="E532" s="3">
        <v>0.38802660753880264</v>
      </c>
    </row>
    <row r="533" spans="1:5" x14ac:dyDescent="0.3">
      <c r="A533" vm="9445">
        <v>44593</v>
      </c>
      <c r="B533" vm="9447">
        <v>59.02</v>
      </c>
      <c r="C533" vm="9448">
        <v>1181627</v>
      </c>
      <c r="D533">
        <v>4.6471607066566792E-2</v>
      </c>
      <c r="E533" s="3">
        <v>0.45405272234540522</v>
      </c>
    </row>
    <row r="534" spans="1:5" x14ac:dyDescent="0.3">
      <c r="A534" vm="9462">
        <v>44594</v>
      </c>
      <c r="B534" vm="9464">
        <v>59.42</v>
      </c>
      <c r="C534" vm="9465">
        <v>770651</v>
      </c>
      <c r="D534">
        <v>6.754500519668266E-3</v>
      </c>
      <c r="E534" s="3">
        <v>0.46390736634639068</v>
      </c>
    </row>
    <row r="535" spans="1:5" x14ac:dyDescent="0.3">
      <c r="A535" vm="9478">
        <v>44595</v>
      </c>
      <c r="B535" vm="9480">
        <v>57.88</v>
      </c>
      <c r="C535" vm="9481">
        <v>707003</v>
      </c>
      <c r="D535">
        <v>-2.62589682711785E-2</v>
      </c>
      <c r="E535" s="3">
        <v>0.42596698694259666</v>
      </c>
    </row>
    <row r="536" spans="1:5" x14ac:dyDescent="0.3">
      <c r="A536" vm="9496">
        <v>44596</v>
      </c>
      <c r="B536" vm="7264">
        <v>58</v>
      </c>
      <c r="C536" vm="9498">
        <v>784948</v>
      </c>
      <c r="D536">
        <v>2.0711087831360984E-3</v>
      </c>
      <c r="E536" s="3">
        <v>0.42892338014289222</v>
      </c>
    </row>
    <row r="537" spans="1:5" x14ac:dyDescent="0.3">
      <c r="A537" vm="9513">
        <v>44599</v>
      </c>
      <c r="B537" vm="6875">
        <v>57.62</v>
      </c>
      <c r="C537" vm="9515">
        <v>468353</v>
      </c>
      <c r="D537">
        <v>-6.5732808900369139E-3</v>
      </c>
      <c r="E537" s="3">
        <v>0.41956146834195596</v>
      </c>
    </row>
    <row r="538" spans="1:5" x14ac:dyDescent="0.3">
      <c r="A538" vm="9529">
        <v>44600</v>
      </c>
      <c r="B538" vm="6667">
        <v>56.84</v>
      </c>
      <c r="C538" vm="9532">
        <v>399743</v>
      </c>
      <c r="D538">
        <v>-1.3629426427482393E-2</v>
      </c>
      <c r="E538" s="3">
        <v>0.40034491254003446</v>
      </c>
    </row>
    <row r="539" spans="1:5" x14ac:dyDescent="0.3">
      <c r="A539" vm="9548">
        <v>44601</v>
      </c>
      <c r="B539" vm="9550">
        <v>58.16</v>
      </c>
      <c r="C539" vm="9551">
        <v>399952</v>
      </c>
      <c r="D539">
        <v>2.2957529996364027E-2</v>
      </c>
      <c r="E539" s="3">
        <v>0.43286523774328634</v>
      </c>
    </row>
    <row r="540" spans="1:5" x14ac:dyDescent="0.3">
      <c r="A540" vm="9564">
        <v>44602</v>
      </c>
      <c r="B540" vm="7129">
        <v>57.18</v>
      </c>
      <c r="C540" vm="9566">
        <v>878106</v>
      </c>
      <c r="D540">
        <v>-1.6993646331098129E-2</v>
      </c>
      <c r="E540" s="3">
        <v>0.408721359940872</v>
      </c>
    </row>
    <row r="541" spans="1:5" x14ac:dyDescent="0.3">
      <c r="A541" vm="9581">
        <v>44603</v>
      </c>
      <c r="B541" vm="9583">
        <v>55.52</v>
      </c>
      <c r="C541" vm="9584">
        <v>639440</v>
      </c>
      <c r="D541">
        <v>-2.9460870695616606E-2</v>
      </c>
      <c r="E541" s="3">
        <v>0.36782458733678242</v>
      </c>
    </row>
    <row r="542" spans="1:5" x14ac:dyDescent="0.3">
      <c r="A542" vm="9598">
        <v>44606</v>
      </c>
      <c r="B542" vm="9601">
        <v>54.44</v>
      </c>
      <c r="C542" vm="9602">
        <v>1123324</v>
      </c>
      <c r="D542">
        <v>-1.9644138415283806E-2</v>
      </c>
      <c r="E542" s="3">
        <v>0.34121704853412155</v>
      </c>
    </row>
    <row r="543" spans="1:5" x14ac:dyDescent="0.3">
      <c r="A543" vm="9617">
        <v>44607</v>
      </c>
      <c r="B543" vm="9619">
        <v>56.04</v>
      </c>
      <c r="C543" vm="9620">
        <v>439669</v>
      </c>
      <c r="D543">
        <v>2.8966543685541017E-2</v>
      </c>
      <c r="E543" s="3">
        <v>0.38063562453806343</v>
      </c>
    </row>
    <row r="544" spans="1:5" x14ac:dyDescent="0.3">
      <c r="A544" vm="9635">
        <v>44608</v>
      </c>
      <c r="B544" vm="8050">
        <v>55.88</v>
      </c>
      <c r="C544" vm="9637">
        <v>390477</v>
      </c>
      <c r="D544">
        <v>-2.8591870800451333E-3</v>
      </c>
      <c r="E544" s="3">
        <v>0.37669376693766932</v>
      </c>
    </row>
    <row r="545" spans="1:5" x14ac:dyDescent="0.3">
      <c r="A545" vm="9652">
        <v>44609</v>
      </c>
      <c r="B545" vm="8033">
        <v>55.64</v>
      </c>
      <c r="C545" vm="9654">
        <v>890748</v>
      </c>
      <c r="D545">
        <v>-4.3041673335189809E-3</v>
      </c>
      <c r="E545" s="3">
        <v>0.37078098053707798</v>
      </c>
    </row>
    <row r="546" spans="1:5" x14ac:dyDescent="0.3">
      <c r="A546" vm="9666">
        <v>44610</v>
      </c>
      <c r="B546" vm="9669">
        <v>55.08</v>
      </c>
      <c r="C546" vm="9670">
        <v>869915</v>
      </c>
      <c r="D546">
        <v>-1.0115693194788082E-2</v>
      </c>
      <c r="E546" s="3">
        <v>0.35698447893569829</v>
      </c>
    </row>
    <row r="547" spans="1:5" x14ac:dyDescent="0.3">
      <c r="A547" vm="9685">
        <v>44613</v>
      </c>
      <c r="B547" vm="9688">
        <v>54.8</v>
      </c>
      <c r="C547" vm="9689">
        <v>379795</v>
      </c>
      <c r="D547">
        <v>-5.0964799064843148E-3</v>
      </c>
      <c r="E547" s="3">
        <v>0.35008622813500845</v>
      </c>
    </row>
    <row r="548" spans="1:5" x14ac:dyDescent="0.3">
      <c r="A548" vm="9703">
        <v>44614</v>
      </c>
      <c r="B548" vm="9706">
        <v>54.74</v>
      </c>
      <c r="C548" vm="9707">
        <v>625013</v>
      </c>
      <c r="D548">
        <v>-1.0954903414367256E-3</v>
      </c>
      <c r="E548" s="3">
        <v>0.34860803153486075</v>
      </c>
    </row>
    <row r="549" spans="1:5" x14ac:dyDescent="0.3">
      <c r="A549" vm="9720">
        <v>44615</v>
      </c>
      <c r="B549" vm="9722">
        <v>54.7</v>
      </c>
      <c r="C549" vm="9723">
        <v>679546</v>
      </c>
      <c r="D549">
        <v>-7.3099418459744497E-4</v>
      </c>
      <c r="E549" s="3">
        <v>0.34762256713476219</v>
      </c>
    </row>
    <row r="550" spans="1:5" x14ac:dyDescent="0.3">
      <c r="A550" vm="9738">
        <v>44616</v>
      </c>
      <c r="B550" vm="9740">
        <v>52.1</v>
      </c>
      <c r="C550" vm="9741">
        <v>925054</v>
      </c>
      <c r="D550">
        <v>-4.8698760668614276E-2</v>
      </c>
      <c r="E550" s="3">
        <v>0.28356738112835667</v>
      </c>
    </row>
    <row r="551" spans="1:5" x14ac:dyDescent="0.3">
      <c r="A551" vm="9756">
        <v>44617</v>
      </c>
      <c r="B551" vm="9722">
        <v>54.7</v>
      </c>
      <c r="C551" vm="9759">
        <v>1509389</v>
      </c>
      <c r="D551">
        <v>4.8698760668614338E-2</v>
      </c>
      <c r="E551" s="3">
        <v>0.34762256713476219</v>
      </c>
    </row>
    <row r="552" spans="1:5" x14ac:dyDescent="0.3">
      <c r="A552" vm="9773">
        <v>44620</v>
      </c>
      <c r="B552" vm="7582">
        <v>54.18</v>
      </c>
      <c r="C552" vm="9776">
        <v>1226260</v>
      </c>
      <c r="D552">
        <v>-9.5518727709865778E-3</v>
      </c>
      <c r="E552" s="3">
        <v>0.33481152993348101</v>
      </c>
    </row>
    <row r="553" spans="1:5" x14ac:dyDescent="0.3">
      <c r="A553" vm="9790">
        <v>44621</v>
      </c>
      <c r="B553" vm="9792">
        <v>49.24</v>
      </c>
      <c r="C553" vm="9793">
        <v>1499119</v>
      </c>
      <c r="D553">
        <v>-9.5605535340696199E-2</v>
      </c>
      <c r="E553" s="3">
        <v>0.21310667652131063</v>
      </c>
    </row>
    <row r="554" spans="1:5" x14ac:dyDescent="0.3">
      <c r="A554" vm="9807">
        <v>44622</v>
      </c>
      <c r="B554" vm="9810">
        <v>50.66</v>
      </c>
      <c r="C554" vm="9811">
        <v>1330154</v>
      </c>
      <c r="D554">
        <v>2.8430343257276256E-2</v>
      </c>
      <c r="E554" s="3">
        <v>0.24809066272480887</v>
      </c>
    </row>
    <row r="555" spans="1:5" x14ac:dyDescent="0.3">
      <c r="A555" vm="9824">
        <v>44623</v>
      </c>
      <c r="B555" vm="9827">
        <v>48.32</v>
      </c>
      <c r="C555" vm="9828">
        <v>906670</v>
      </c>
      <c r="D555">
        <v>-4.729109094696958E-2</v>
      </c>
      <c r="E555" s="3">
        <v>0.19044099531904402</v>
      </c>
    </row>
    <row r="556" spans="1:5" x14ac:dyDescent="0.3">
      <c r="A556" vm="9843">
        <v>44624</v>
      </c>
      <c r="B556" vm="9846">
        <v>45.02</v>
      </c>
      <c r="C556" vm="9847">
        <v>1444933</v>
      </c>
      <c r="D556">
        <v>-7.0738718147973265E-2</v>
      </c>
      <c r="E556" s="3">
        <v>0.10914018231091401</v>
      </c>
    </row>
    <row r="557" spans="1:5" x14ac:dyDescent="0.3">
      <c r="A557" vm="9863">
        <v>44627</v>
      </c>
      <c r="B557" vm="9866">
        <v>45.31</v>
      </c>
      <c r="C557" vm="9867">
        <v>1434836</v>
      </c>
      <c r="D557">
        <v>6.4209232004607359E-3</v>
      </c>
      <c r="E557" s="3">
        <v>0.11628479921162845</v>
      </c>
    </row>
    <row r="558" spans="1:5" x14ac:dyDescent="0.3">
      <c r="A558" vm="9883">
        <v>44628</v>
      </c>
      <c r="B558" vm="9886">
        <v>44.61</v>
      </c>
      <c r="C558" vm="9887">
        <v>1189242</v>
      </c>
      <c r="D558">
        <v>-1.5569709538873485E-2</v>
      </c>
      <c r="E558" s="3">
        <v>9.9039172209903811E-2</v>
      </c>
    </row>
    <row r="559" spans="1:5" x14ac:dyDescent="0.3">
      <c r="A559" vm="9901">
        <v>44629</v>
      </c>
      <c r="B559" vm="9904">
        <v>48.35</v>
      </c>
      <c r="C559" vm="9905">
        <v>1337173</v>
      </c>
      <c r="D559">
        <v>8.0508172759129915E-2</v>
      </c>
      <c r="E559" s="3">
        <v>0.19118009361911795</v>
      </c>
    </row>
    <row r="560" spans="1:5" x14ac:dyDescent="0.3">
      <c r="A560" vm="9919">
        <v>44630</v>
      </c>
      <c r="B560" vm="9922">
        <v>47.3</v>
      </c>
      <c r="C560" vm="9923">
        <v>1242871</v>
      </c>
      <c r="D560">
        <v>-2.1955926401416193E-2</v>
      </c>
      <c r="E560" s="3">
        <v>0.16531165311653101</v>
      </c>
    </row>
    <row r="561" spans="1:5" x14ac:dyDescent="0.3">
      <c r="A561" vm="9936">
        <v>44631</v>
      </c>
      <c r="B561" vm="9939">
        <v>47.97</v>
      </c>
      <c r="C561" vm="9940">
        <v>991505</v>
      </c>
      <c r="D561">
        <v>1.4065520016085364E-2</v>
      </c>
      <c r="E561" s="3">
        <v>0.18181818181818168</v>
      </c>
    </row>
    <row r="562" spans="1:5" x14ac:dyDescent="0.3">
      <c r="A562" vm="9954">
        <v>44634</v>
      </c>
      <c r="B562" vm="4815">
        <v>48</v>
      </c>
      <c r="C562" vm="9957">
        <v>713950</v>
      </c>
      <c r="D562">
        <v>6.2519539391831804E-4</v>
      </c>
      <c r="E562" s="3">
        <v>0.18255728011825562</v>
      </c>
    </row>
    <row r="563" spans="1:5" x14ac:dyDescent="0.3">
      <c r="A563" vm="9973">
        <v>44635</v>
      </c>
      <c r="B563" vm="9976">
        <v>46.49</v>
      </c>
      <c r="C563" vm="9977">
        <v>1242572</v>
      </c>
      <c r="D563">
        <v>-3.1963775205397477E-2</v>
      </c>
      <c r="E563" s="3">
        <v>0.14535599901453555</v>
      </c>
    </row>
    <row r="564" spans="1:5" x14ac:dyDescent="0.3">
      <c r="A564" vm="9992">
        <v>44636</v>
      </c>
      <c r="B564" vm="9994">
        <v>49.14</v>
      </c>
      <c r="C564" vm="9995">
        <v>1113482</v>
      </c>
      <c r="D564">
        <v>5.5436131390539621E-2</v>
      </c>
      <c r="E564" s="3">
        <v>0.21064301552106421</v>
      </c>
    </row>
    <row r="565" spans="1:5" x14ac:dyDescent="0.3">
      <c r="A565" vm="10010">
        <v>44637</v>
      </c>
      <c r="B565" vm="4684">
        <v>50.3</v>
      </c>
      <c r="C565" vm="10013">
        <v>877906</v>
      </c>
      <c r="D565">
        <v>2.3331710012660455E-2</v>
      </c>
      <c r="E565" s="3">
        <v>0.23922148312392197</v>
      </c>
    </row>
    <row r="566" spans="1:5" x14ac:dyDescent="0.3">
      <c r="A566" vm="10027">
        <v>44638</v>
      </c>
      <c r="B566" vm="10029">
        <v>51.1</v>
      </c>
      <c r="C566" vm="10030">
        <v>1208938</v>
      </c>
      <c r="D566">
        <v>1.577942010396521E-2</v>
      </c>
      <c r="E566" s="3">
        <v>0.25893077112589302</v>
      </c>
    </row>
    <row r="567" spans="1:5" x14ac:dyDescent="0.3">
      <c r="A567" vm="10043">
        <v>44641</v>
      </c>
      <c r="B567" vm="5307">
        <v>50.64</v>
      </c>
      <c r="C567" vm="10045">
        <v>538124</v>
      </c>
      <c r="D567">
        <v>-9.0427193737380139E-3</v>
      </c>
      <c r="E567" s="3">
        <v>0.2475979305247597</v>
      </c>
    </row>
    <row r="568" spans="1:5" x14ac:dyDescent="0.3">
      <c r="A568" vm="10060">
        <v>44642</v>
      </c>
      <c r="B568" vm="9810">
        <v>50.66</v>
      </c>
      <c r="C568" vm="10062">
        <v>526817</v>
      </c>
      <c r="D568">
        <v>3.9486673760842861E-4</v>
      </c>
      <c r="E568" s="3">
        <v>0.24809066272480887</v>
      </c>
    </row>
    <row r="569" spans="1:5" x14ac:dyDescent="0.3">
      <c r="A569" vm="10077">
        <v>44643</v>
      </c>
      <c r="B569" vm="10079">
        <v>49.77</v>
      </c>
      <c r="C569" vm="10080">
        <v>533956</v>
      </c>
      <c r="D569">
        <v>-1.7724251703066272E-2</v>
      </c>
      <c r="E569" s="3">
        <v>0.22616407982261638</v>
      </c>
    </row>
    <row r="570" spans="1:5" x14ac:dyDescent="0.3">
      <c r="A570" vm="10095">
        <v>44644</v>
      </c>
      <c r="B570" vm="10098">
        <v>49.26</v>
      </c>
      <c r="C570" vm="10099">
        <v>945449</v>
      </c>
      <c r="D570">
        <v>-1.0300000178071009E-2</v>
      </c>
      <c r="E570" s="3">
        <v>0.2135994087213598</v>
      </c>
    </row>
    <row r="571" spans="1:5" x14ac:dyDescent="0.3">
      <c r="A571" vm="10115">
        <v>44645</v>
      </c>
      <c r="B571" vm="10117">
        <v>49.67</v>
      </c>
      <c r="C571" vm="10118">
        <v>445786</v>
      </c>
      <c r="D571">
        <v>8.2887364268674161E-3</v>
      </c>
      <c r="E571" s="3">
        <v>0.22370041882236999</v>
      </c>
    </row>
    <row r="572" spans="1:5" x14ac:dyDescent="0.3">
      <c r="A572" vm="10132">
        <v>44648</v>
      </c>
      <c r="B572" vm="10135">
        <v>49.75</v>
      </c>
      <c r="C572" vm="10136">
        <v>459724</v>
      </c>
      <c r="D572">
        <v>1.6093344853426285E-3</v>
      </c>
      <c r="E572" s="3">
        <v>0.22567134762256702</v>
      </c>
    </row>
    <row r="573" spans="1:5" x14ac:dyDescent="0.3">
      <c r="A573" vm="10149">
        <v>44649</v>
      </c>
      <c r="B573" vm="5466">
        <v>52.54</v>
      </c>
      <c r="C573" vm="10152">
        <v>847458</v>
      </c>
      <c r="D573">
        <v>5.4564320652792049E-2</v>
      </c>
      <c r="E573" s="3">
        <v>0.29440748952944062</v>
      </c>
    </row>
    <row r="574" spans="1:5" x14ac:dyDescent="0.3">
      <c r="A574" vm="10165">
        <v>44650</v>
      </c>
      <c r="B574" vm="9740">
        <v>52.1</v>
      </c>
      <c r="C574" vm="10168">
        <v>780278</v>
      </c>
      <c r="D574">
        <v>-8.4098354980725824E-3</v>
      </c>
      <c r="E574" s="3">
        <v>0.28356738112835667</v>
      </c>
    </row>
    <row r="575" spans="1:5" x14ac:dyDescent="0.3">
      <c r="A575" vm="10180">
        <v>44651</v>
      </c>
      <c r="B575" vm="10182">
        <v>50.74</v>
      </c>
      <c r="C575" vm="10183">
        <v>602730</v>
      </c>
      <c r="D575">
        <v>-2.6450394588185457E-2</v>
      </c>
      <c r="E575" s="3">
        <v>0.25006159152500612</v>
      </c>
    </row>
    <row r="576" spans="1:5" x14ac:dyDescent="0.3">
      <c r="A576" vm="10194">
        <v>44652</v>
      </c>
      <c r="B576" vm="10197">
        <v>50.72</v>
      </c>
      <c r="C576" vm="10198">
        <v>443357</v>
      </c>
      <c r="D576">
        <v>-3.9424404216539257E-4</v>
      </c>
      <c r="E576" s="3">
        <v>0.24956885932495676</v>
      </c>
    </row>
    <row r="577" spans="1:5" x14ac:dyDescent="0.3">
      <c r="A577" vm="10210">
        <v>44655</v>
      </c>
      <c r="B577" vm="10213">
        <v>52.6</v>
      </c>
      <c r="C577" vm="10214">
        <v>651612</v>
      </c>
      <c r="D577">
        <v>3.6395809614693686E-2</v>
      </c>
      <c r="E577" s="3">
        <v>0.29588568612958849</v>
      </c>
    </row>
    <row r="578" spans="1:5" x14ac:dyDescent="0.3">
      <c r="A578" vm="10228">
        <v>44656</v>
      </c>
      <c r="B578" vm="10230">
        <v>52.98</v>
      </c>
      <c r="C578" vm="10231">
        <v>610423</v>
      </c>
      <c r="D578">
        <v>7.1983641002593439E-3</v>
      </c>
      <c r="E578" s="3">
        <v>0.30524759793052458</v>
      </c>
    </row>
    <row r="579" spans="1:5" x14ac:dyDescent="0.3">
      <c r="A579" vm="10245">
        <v>44657</v>
      </c>
      <c r="B579" vm="10248">
        <v>50.48</v>
      </c>
      <c r="C579" vm="10249">
        <v>737895</v>
      </c>
      <c r="D579">
        <v>-4.8337265610965921E-2</v>
      </c>
      <c r="E579" s="3">
        <v>0.24365607292436542</v>
      </c>
    </row>
    <row r="580" spans="1:5" x14ac:dyDescent="0.3">
      <c r="A580" vm="10263">
        <v>44658</v>
      </c>
      <c r="B580" vm="5693">
        <v>49.44</v>
      </c>
      <c r="C580" vm="10266">
        <v>563805</v>
      </c>
      <c r="D580">
        <v>-2.0817405083522356E-2</v>
      </c>
      <c r="E580" s="3">
        <v>0.21803399852180325</v>
      </c>
    </row>
    <row r="581" spans="1:5" x14ac:dyDescent="0.3">
      <c r="A581" vm="10278">
        <v>44659</v>
      </c>
      <c r="B581" vm="5395">
        <v>51</v>
      </c>
      <c r="C581" vm="10281">
        <v>616704</v>
      </c>
      <c r="D581">
        <v>3.1065819574890532E-2</v>
      </c>
      <c r="E581" s="3">
        <v>0.2564671101256466</v>
      </c>
    </row>
    <row r="582" spans="1:5" x14ac:dyDescent="0.3">
      <c r="A582" vm="10293">
        <v>44662</v>
      </c>
      <c r="B582" vm="10296">
        <v>48.55</v>
      </c>
      <c r="C582" vm="10297">
        <v>1102782</v>
      </c>
      <c r="D582">
        <v>-4.9231437986991908E-2</v>
      </c>
      <c r="E582" s="3">
        <v>0.19610741561961056</v>
      </c>
    </row>
    <row r="583" spans="1:5" x14ac:dyDescent="0.3">
      <c r="A583" vm="10311">
        <v>44663</v>
      </c>
      <c r="B583" vm="10314">
        <v>49.48</v>
      </c>
      <c r="C583" vm="10315">
        <v>622174</v>
      </c>
      <c r="D583">
        <v>1.897435278695327E-2</v>
      </c>
      <c r="E583" s="3">
        <v>0.21901946292190178</v>
      </c>
    </row>
    <row r="584" spans="1:5" x14ac:dyDescent="0.3">
      <c r="A584" vm="10328">
        <v>44664</v>
      </c>
      <c r="B584" vm="10331">
        <v>49.94</v>
      </c>
      <c r="C584" vm="10332">
        <v>977874</v>
      </c>
      <c r="D584">
        <v>9.2537373273400472E-3</v>
      </c>
      <c r="E584" s="3">
        <v>0.23035230352303507</v>
      </c>
    </row>
    <row r="585" spans="1:5" x14ac:dyDescent="0.3">
      <c r="A585" vm="10346">
        <v>44665</v>
      </c>
      <c r="B585" vm="10349">
        <v>50.56</v>
      </c>
      <c r="C585" vm="10350">
        <v>660425</v>
      </c>
      <c r="D585">
        <v>1.2338464986974858E-2</v>
      </c>
      <c r="E585" s="3">
        <v>0.24562700172456264</v>
      </c>
    </row>
    <row r="586" spans="1:5" x14ac:dyDescent="0.3">
      <c r="A586" vm="10362">
        <v>44670</v>
      </c>
      <c r="B586" vm="10364">
        <v>49.65</v>
      </c>
      <c r="C586" vm="10365">
        <v>510605</v>
      </c>
      <c r="D586">
        <v>-1.8162359347420508E-2</v>
      </c>
      <c r="E586" s="3">
        <v>0.22320768662232063</v>
      </c>
    </row>
    <row r="587" spans="1:5" x14ac:dyDescent="0.3">
      <c r="A587" vm="10378">
        <v>44671</v>
      </c>
      <c r="B587" vm="10197">
        <v>50.72</v>
      </c>
      <c r="C587" vm="10381">
        <v>388604</v>
      </c>
      <c r="D587">
        <v>2.1321919637788789E-2</v>
      </c>
      <c r="E587" s="3">
        <v>0.24956885932495676</v>
      </c>
    </row>
    <row r="588" spans="1:5" x14ac:dyDescent="0.3">
      <c r="A588" vm="10394">
        <v>44672</v>
      </c>
      <c r="B588" vm="10397">
        <v>51.16</v>
      </c>
      <c r="C588" vm="10398">
        <v>625029</v>
      </c>
      <c r="D588">
        <v>8.6376665816714042E-3</v>
      </c>
      <c r="E588" s="3">
        <v>0.26040896772604072</v>
      </c>
    </row>
    <row r="589" spans="1:5" x14ac:dyDescent="0.3">
      <c r="A589" vm="10410">
        <v>44673</v>
      </c>
      <c r="B589" vm="5144">
        <v>50.02</v>
      </c>
      <c r="C589" vm="10413">
        <v>1027627</v>
      </c>
      <c r="D589">
        <v>-2.2535051261168799E-2</v>
      </c>
      <c r="E589" s="3">
        <v>0.23232323232323229</v>
      </c>
    </row>
    <row r="590" spans="1:5" x14ac:dyDescent="0.3">
      <c r="A590" vm="10428">
        <v>44676</v>
      </c>
      <c r="B590" vm="10430">
        <v>47.68</v>
      </c>
      <c r="C590" vm="10431">
        <v>771174</v>
      </c>
      <c r="D590">
        <v>-4.7910902692378778E-2</v>
      </c>
      <c r="E590" s="3">
        <v>0.17467356491746724</v>
      </c>
    </row>
    <row r="591" spans="1:5" x14ac:dyDescent="0.3">
      <c r="A591" vm="10445">
        <v>44677</v>
      </c>
      <c r="B591" vm="10447">
        <v>47.12</v>
      </c>
      <c r="C591" vm="10448">
        <v>680527</v>
      </c>
      <c r="D591">
        <v>-1.1814483413763122E-2</v>
      </c>
      <c r="E591" s="3">
        <v>0.16087706331608756</v>
      </c>
    </row>
    <row r="592" spans="1:5" x14ac:dyDescent="0.3">
      <c r="A592" vm="10461">
        <v>44678</v>
      </c>
      <c r="B592" vm="10463">
        <v>48.84</v>
      </c>
      <c r="C592" vm="10464">
        <v>732399</v>
      </c>
      <c r="D592">
        <v>3.5852109899172833E-2</v>
      </c>
      <c r="E592" s="3">
        <v>0.2032520325203252</v>
      </c>
    </row>
    <row r="593" spans="1:5" x14ac:dyDescent="0.3">
      <c r="A593" vm="10477">
        <v>44679</v>
      </c>
      <c r="B593" vm="10480">
        <v>49.74</v>
      </c>
      <c r="C593" vm="10481">
        <v>772788</v>
      </c>
      <c r="D593">
        <v>1.8259789132754691E-2</v>
      </c>
      <c r="E593" s="3">
        <v>0.22542498152254245</v>
      </c>
    </row>
    <row r="594" spans="1:5" x14ac:dyDescent="0.3">
      <c r="A594" vm="10493">
        <v>44680</v>
      </c>
      <c r="B594" vm="6206">
        <v>50.28</v>
      </c>
      <c r="C594" vm="10496">
        <v>582414</v>
      </c>
      <c r="D594">
        <v>1.0797945346788129E-2</v>
      </c>
      <c r="E594" s="3">
        <v>0.2387287509238728</v>
      </c>
    </row>
    <row r="595" spans="1:5" x14ac:dyDescent="0.3">
      <c r="A595" vm="10510">
        <v>44683</v>
      </c>
      <c r="B595" vm="10513">
        <v>48.99</v>
      </c>
      <c r="C595" vm="10514">
        <v>721793</v>
      </c>
      <c r="D595">
        <v>-2.5991188071563243E-2</v>
      </c>
      <c r="E595" s="3">
        <v>0.20694752402069469</v>
      </c>
    </row>
    <row r="596" spans="1:5" x14ac:dyDescent="0.3">
      <c r="A596" vm="10527">
        <v>44684</v>
      </c>
      <c r="B596" vm="10530">
        <v>47.96</v>
      </c>
      <c r="C596" vm="10531">
        <v>641246</v>
      </c>
      <c r="D596">
        <v>-2.1248865491170003E-2</v>
      </c>
      <c r="E596" s="3">
        <v>0.18157181571815711</v>
      </c>
    </row>
    <row r="597" spans="1:5" x14ac:dyDescent="0.3">
      <c r="A597" vm="10544">
        <v>44685</v>
      </c>
      <c r="B597" vm="5036">
        <v>47.26</v>
      </c>
      <c r="C597" vm="10546">
        <v>991991</v>
      </c>
      <c r="D597">
        <v>-1.4703058400551833E-2</v>
      </c>
      <c r="E597" s="3">
        <v>0.16432618871643248</v>
      </c>
    </row>
    <row r="598" spans="1:5" x14ac:dyDescent="0.3">
      <c r="A598" vm="10560">
        <v>44686</v>
      </c>
      <c r="B598" vm="10563">
        <v>44.6</v>
      </c>
      <c r="C598" vm="10564">
        <v>1511817</v>
      </c>
      <c r="D598">
        <v>-5.7930412732743332E-2</v>
      </c>
      <c r="E598" s="3">
        <v>9.8792806109879228E-2</v>
      </c>
    </row>
    <row r="599" spans="1:5" x14ac:dyDescent="0.3">
      <c r="A599" vm="10578">
        <v>44687</v>
      </c>
      <c r="B599" vm="182">
        <v>42.72</v>
      </c>
      <c r="C599" vm="10581">
        <v>1302530</v>
      </c>
      <c r="D599">
        <v>-4.3066664374079064E-2</v>
      </c>
      <c r="E599" s="3">
        <v>5.2475979305247479E-2</v>
      </c>
    </row>
    <row r="600" spans="1:5" x14ac:dyDescent="0.3">
      <c r="A600" vm="10594">
        <v>44690</v>
      </c>
      <c r="B600" vm="10597">
        <v>41.83</v>
      </c>
      <c r="C600" vm="10598">
        <v>778010</v>
      </c>
      <c r="D600">
        <v>-2.1053409197832381E-2</v>
      </c>
      <c r="E600" s="3">
        <v>3.0549396403054811E-2</v>
      </c>
    </row>
    <row r="601" spans="1:5" x14ac:dyDescent="0.3">
      <c r="A601" vm="10611">
        <v>44691</v>
      </c>
      <c r="B601" vm="10613">
        <v>42.86</v>
      </c>
      <c r="C601" vm="10614">
        <v>876822</v>
      </c>
      <c r="D601">
        <v>2.4325204591323934E-2</v>
      </c>
      <c r="E601" s="3">
        <v>5.5925104705592407E-2</v>
      </c>
    </row>
    <row r="602" spans="1:5" x14ac:dyDescent="0.3">
      <c r="A602" vm="10627">
        <v>44692</v>
      </c>
      <c r="B602" vm="10630">
        <v>44.74</v>
      </c>
      <c r="C602" vm="10631">
        <v>1032613</v>
      </c>
      <c r="D602">
        <v>4.2928966016552571E-2</v>
      </c>
      <c r="E602" s="3">
        <v>0.10224193151022415</v>
      </c>
    </row>
    <row r="603" spans="1:5" x14ac:dyDescent="0.3">
      <c r="A603" vm="10642">
        <v>44693</v>
      </c>
      <c r="B603" vm="10645">
        <v>43.87</v>
      </c>
      <c r="C603" vm="10646">
        <v>735193</v>
      </c>
      <c r="D603">
        <v>-1.9637240883861037E-2</v>
      </c>
      <c r="E603" s="3">
        <v>8.0808080808080648E-2</v>
      </c>
    </row>
    <row r="604" spans="1:5" x14ac:dyDescent="0.3">
      <c r="A604" vm="10658">
        <v>44694</v>
      </c>
      <c r="B604" vm="10661">
        <v>45.36</v>
      </c>
      <c r="C604" vm="10662">
        <v>610193</v>
      </c>
      <c r="D604">
        <v>3.3399944241374144E-2</v>
      </c>
      <c r="E604" s="3">
        <v>0.11751662971175156</v>
      </c>
    </row>
    <row r="605" spans="1:5" x14ac:dyDescent="0.3">
      <c r="A605" vm="10675">
        <v>44697</v>
      </c>
      <c r="B605" vm="10678">
        <v>44.38</v>
      </c>
      <c r="C605" vm="10679">
        <v>480713</v>
      </c>
      <c r="D605">
        <v>-2.1841741915048753E-2</v>
      </c>
      <c r="E605" s="3">
        <v>9.3372751909337248E-2</v>
      </c>
    </row>
    <row r="606" spans="1:5" x14ac:dyDescent="0.3">
      <c r="A606" vm="10691">
        <v>44698</v>
      </c>
      <c r="B606" vm="10694">
        <v>45.27</v>
      </c>
      <c r="C606" vm="10695">
        <v>524847</v>
      </c>
      <c r="D606">
        <v>1.9855643943419269E-2</v>
      </c>
      <c r="E606" s="3">
        <v>0.11529933481152992</v>
      </c>
    </row>
    <row r="607" spans="1:5" x14ac:dyDescent="0.3">
      <c r="A607" vm="10706">
        <v>44699</v>
      </c>
      <c r="B607" vm="10709">
        <v>43.7</v>
      </c>
      <c r="C607" vm="10710">
        <v>391949</v>
      </c>
      <c r="D607">
        <v>-3.5296459346322792E-2</v>
      </c>
      <c r="E607" s="3">
        <v>7.6619857107661962E-2</v>
      </c>
    </row>
    <row r="608" spans="1:5" x14ac:dyDescent="0.3">
      <c r="A608" vm="10722">
        <v>44700</v>
      </c>
      <c r="B608" vm="10725">
        <v>43.1</v>
      </c>
      <c r="C608" vm="10726">
        <v>934998</v>
      </c>
      <c r="D608">
        <v>-1.3825104991842431E-2</v>
      </c>
      <c r="E608" s="3">
        <v>6.1837891106183734E-2</v>
      </c>
    </row>
    <row r="609" spans="1:5" x14ac:dyDescent="0.3">
      <c r="A609" vm="10738">
        <v>44701</v>
      </c>
      <c r="B609" vm="10740">
        <v>42.26</v>
      </c>
      <c r="C609" vm="10741">
        <v>806053</v>
      </c>
      <c r="D609">
        <v>-1.9681984921791559E-2</v>
      </c>
      <c r="E609" s="3">
        <v>4.1143138704114179E-2</v>
      </c>
    </row>
    <row r="610" spans="1:5" x14ac:dyDescent="0.3">
      <c r="A610" vm="10751">
        <v>44704</v>
      </c>
      <c r="B610" vm="10754">
        <v>42.28</v>
      </c>
      <c r="C610" vm="10755">
        <v>657342</v>
      </c>
      <c r="D610">
        <v>4.7314881412621707E-4</v>
      </c>
      <c r="E610" s="3">
        <v>4.1635870904163527E-2</v>
      </c>
    </row>
    <row r="611" spans="1:5" x14ac:dyDescent="0.3">
      <c r="A611" vm="10767">
        <v>44705</v>
      </c>
      <c r="B611" vm="10769">
        <v>40.869999999999997</v>
      </c>
      <c r="C611" vm="10770">
        <v>674825</v>
      </c>
      <c r="D611">
        <v>-3.3917863425851E-2</v>
      </c>
      <c r="E611" s="3">
        <v>6.8982508006896776E-3</v>
      </c>
    </row>
    <row r="612" spans="1:5" x14ac:dyDescent="0.3">
      <c r="A612" vm="10782">
        <v>44706</v>
      </c>
      <c r="B612" vm="10785">
        <v>40.909999999999997</v>
      </c>
      <c r="C612" vm="10786">
        <v>1247883</v>
      </c>
      <c r="D612">
        <v>9.7823436512131418E-4</v>
      </c>
      <c r="E612" s="3">
        <v>7.8837152007882032E-3</v>
      </c>
    </row>
    <row r="613" spans="1:5" x14ac:dyDescent="0.3">
      <c r="A613" vm="10798">
        <v>44707</v>
      </c>
      <c r="B613" vm="10801">
        <v>42.2</v>
      </c>
      <c r="C613" vm="10802">
        <v>1055847</v>
      </c>
      <c r="D613">
        <v>3.1045689100659069E-2</v>
      </c>
      <c r="E613" s="3">
        <v>3.9664942103966476E-2</v>
      </c>
    </row>
    <row r="614" spans="1:5" x14ac:dyDescent="0.3">
      <c r="A614" vm="10814">
        <v>44708</v>
      </c>
      <c r="B614" vm="10817">
        <v>43.09</v>
      </c>
      <c r="C614" vm="10818">
        <v>907088</v>
      </c>
      <c r="D614">
        <v>2.0870730585780428E-2</v>
      </c>
      <c r="E614" s="3">
        <v>6.1591525006159151E-2</v>
      </c>
    </row>
    <row r="615" spans="1:5" x14ac:dyDescent="0.3">
      <c r="A615" vm="10831">
        <v>44711</v>
      </c>
      <c r="B615" vm="10833">
        <v>44.89</v>
      </c>
      <c r="C615" vm="10834">
        <v>961465</v>
      </c>
      <c r="D615">
        <v>4.0924101166094143E-2</v>
      </c>
      <c r="E615" s="3">
        <v>0.10593742301059367</v>
      </c>
    </row>
    <row r="616" spans="1:5" x14ac:dyDescent="0.3">
      <c r="A616" vm="10848">
        <v>44712</v>
      </c>
      <c r="B616" vm="10850">
        <v>44.7</v>
      </c>
      <c r="C616" vm="10851">
        <v>1574338</v>
      </c>
      <c r="D616">
        <v>-4.2415511743176069E-3</v>
      </c>
      <c r="E616" s="3">
        <v>0.10125646711012562</v>
      </c>
    </row>
    <row r="617" spans="1:5" x14ac:dyDescent="0.3">
      <c r="A617" vm="10863">
        <v>44713</v>
      </c>
      <c r="B617" vm="10833">
        <v>44.89</v>
      </c>
      <c r="C617" vm="10866">
        <v>743616</v>
      </c>
      <c r="D617">
        <v>4.2415511743174898E-3</v>
      </c>
      <c r="E617" s="3">
        <v>0.10593742301059367</v>
      </c>
    </row>
    <row r="618" spans="1:5" x14ac:dyDescent="0.3">
      <c r="A618" vm="10878">
        <v>44714</v>
      </c>
      <c r="B618" vm="10881">
        <v>46.26</v>
      </c>
      <c r="C618" vm="10882">
        <v>472472</v>
      </c>
      <c r="D618">
        <v>3.0062604009452303E-2</v>
      </c>
      <c r="E618" s="3">
        <v>0.13968957871396881</v>
      </c>
    </row>
    <row r="619" spans="1:5" x14ac:dyDescent="0.3">
      <c r="A619" vm="10894">
        <v>44715</v>
      </c>
      <c r="B619" vm="10896">
        <v>45.89</v>
      </c>
      <c r="C619" vm="10897">
        <v>572132</v>
      </c>
      <c r="D619">
        <v>-8.0304283965509579E-3</v>
      </c>
      <c r="E619" s="3">
        <v>0.13057403301305731</v>
      </c>
    </row>
    <row r="620" spans="1:5" x14ac:dyDescent="0.3">
      <c r="A620" vm="10909">
        <v>44718</v>
      </c>
      <c r="B620" vm="10912">
        <v>46.08</v>
      </c>
      <c r="C620" vm="10913">
        <v>447591</v>
      </c>
      <c r="D620">
        <v>4.1317879808935075E-3</v>
      </c>
      <c r="E620" s="3">
        <v>0.13525498891352536</v>
      </c>
    </row>
    <row r="621" spans="1:5" x14ac:dyDescent="0.3">
      <c r="A621" vm="10928">
        <v>44719</v>
      </c>
      <c r="B621" vm="10931">
        <v>45.82</v>
      </c>
      <c r="C621" vm="10932">
        <v>374819</v>
      </c>
      <c r="D621">
        <v>-5.6583393622862748E-3</v>
      </c>
      <c r="E621" s="3">
        <v>0.12884947031288485</v>
      </c>
    </row>
    <row r="622" spans="1:5" x14ac:dyDescent="0.3">
      <c r="A622" vm="10945">
        <v>44720</v>
      </c>
      <c r="B622" vm="10948">
        <v>44.63</v>
      </c>
      <c r="C622" vm="10949">
        <v>548854</v>
      </c>
      <c r="D622">
        <v>-2.6314398384170844E-2</v>
      </c>
      <c r="E622" s="3">
        <v>9.9531904409953159E-2</v>
      </c>
    </row>
    <row r="623" spans="1:5" x14ac:dyDescent="0.3">
      <c r="A623" vm="10961">
        <v>44721</v>
      </c>
      <c r="B623" vm="10964">
        <v>43.68</v>
      </c>
      <c r="C623" vm="10965">
        <v>779387</v>
      </c>
      <c r="D623">
        <v>-2.1515947204528964E-2</v>
      </c>
      <c r="E623" s="3">
        <v>7.6127124907612614E-2</v>
      </c>
    </row>
    <row r="624" spans="1:5" x14ac:dyDescent="0.3">
      <c r="A624" vm="10976">
        <v>44722</v>
      </c>
      <c r="B624" vm="10978">
        <v>40.96</v>
      </c>
      <c r="C624" vm="10979">
        <v>944920</v>
      </c>
      <c r="D624">
        <v>-6.4294350705397255E-2</v>
      </c>
      <c r="E624" s="3">
        <v>9.1155457009114912E-3</v>
      </c>
    </row>
    <row r="625" spans="1:5" x14ac:dyDescent="0.3">
      <c r="A625" vm="10993">
        <v>44725</v>
      </c>
      <c r="B625" vm="10996">
        <v>39.44</v>
      </c>
      <c r="C625" vm="10997">
        <v>658135</v>
      </c>
      <c r="D625">
        <v>-3.7815450996817795E-2</v>
      </c>
      <c r="E625" s="3">
        <v>-2.8332101502833346E-2</v>
      </c>
    </row>
    <row r="626" spans="1:5" x14ac:dyDescent="0.3">
      <c r="A626" vm="11010">
        <v>44726</v>
      </c>
      <c r="B626" vm="11013">
        <v>38.380000000000003</v>
      </c>
      <c r="C626" vm="11014">
        <v>999936</v>
      </c>
      <c r="D626">
        <v>-2.7244039154880734E-2</v>
      </c>
      <c r="E626" s="3">
        <v>-5.4446908105444711E-2</v>
      </c>
    </row>
    <row r="627" spans="1:5" x14ac:dyDescent="0.3">
      <c r="A627" vm="11028">
        <v>44727</v>
      </c>
      <c r="B627" vm="11031">
        <v>39.76</v>
      </c>
      <c r="C627" vm="11032">
        <v>663648</v>
      </c>
      <c r="D627">
        <v>3.5324891208819265E-2</v>
      </c>
      <c r="E627" s="3">
        <v>-2.0448386302044971E-2</v>
      </c>
    </row>
    <row r="628" spans="1:5" x14ac:dyDescent="0.3">
      <c r="A628" vm="11044">
        <v>44728</v>
      </c>
      <c r="B628" vm="11046">
        <v>37.49</v>
      </c>
      <c r="C628" vm="11047">
        <v>826231</v>
      </c>
      <c r="D628">
        <v>-5.8787151040552543E-2</v>
      </c>
      <c r="E628" s="3">
        <v>-7.6373491007637379E-2</v>
      </c>
    </row>
    <row r="629" spans="1:5" x14ac:dyDescent="0.3">
      <c r="A629" vm="11063">
        <v>44729</v>
      </c>
      <c r="B629" vm="11065">
        <v>37.19</v>
      </c>
      <c r="C629" vm="11066">
        <v>1414667</v>
      </c>
      <c r="D629">
        <v>-8.0343228108420463E-3</v>
      </c>
      <c r="E629" s="3">
        <v>-8.3764474008376583E-2</v>
      </c>
    </row>
    <row r="630" spans="1:5" x14ac:dyDescent="0.3">
      <c r="A630" vm="11080">
        <v>44732</v>
      </c>
      <c r="B630" vm="11083">
        <v>37.06</v>
      </c>
      <c r="C630" vm="11084">
        <v>542187</v>
      </c>
      <c r="D630">
        <v>-3.5016870797647945E-3</v>
      </c>
      <c r="E630" s="3">
        <v>-8.696723330869674E-2</v>
      </c>
    </row>
    <row r="631" spans="1:5" x14ac:dyDescent="0.3">
      <c r="A631" vm="11098">
        <v>44733</v>
      </c>
      <c r="B631" vm="11101">
        <v>37.090000000000003</v>
      </c>
      <c r="C631" vm="11102">
        <v>560768</v>
      </c>
      <c r="D631">
        <v>8.091706442856756E-4</v>
      </c>
      <c r="E631" s="3">
        <v>-8.6228135008622808E-2</v>
      </c>
    </row>
    <row r="632" spans="1:5" x14ac:dyDescent="0.3">
      <c r="A632" vm="11115">
        <v>44734</v>
      </c>
      <c r="B632" vm="11117">
        <v>37.020000000000003</v>
      </c>
      <c r="C632" vm="11118">
        <v>627128</v>
      </c>
      <c r="D632">
        <v>-1.8890843561479504E-3</v>
      </c>
      <c r="E632" s="3">
        <v>-8.7952697708795269E-2</v>
      </c>
    </row>
    <row r="633" spans="1:5" x14ac:dyDescent="0.3">
      <c r="A633" vm="11132">
        <v>44735</v>
      </c>
      <c r="B633" vm="11133">
        <v>37.81</v>
      </c>
      <c r="C633" vm="11134">
        <v>1108193</v>
      </c>
      <c r="D633">
        <v>2.1115310757490097E-2</v>
      </c>
      <c r="E633" s="3">
        <v>-6.8489775806848993E-2</v>
      </c>
    </row>
    <row r="634" spans="1:5" x14ac:dyDescent="0.3">
      <c r="A634" vm="11146">
        <v>44736</v>
      </c>
      <c r="B634" vm="11149">
        <v>39.700000000000003</v>
      </c>
      <c r="C634" vm="11150">
        <v>902653</v>
      </c>
      <c r="D634">
        <v>4.8777569790303218E-2</v>
      </c>
      <c r="E634" s="3">
        <v>-2.1926582902192671E-2</v>
      </c>
    </row>
    <row r="635" spans="1:5" x14ac:dyDescent="0.3">
      <c r="A635" vm="11162">
        <v>44739</v>
      </c>
      <c r="B635" vm="452">
        <v>39.96</v>
      </c>
      <c r="C635" vm="11164">
        <v>885566</v>
      </c>
      <c r="D635">
        <v>6.527766087207891E-3</v>
      </c>
      <c r="E635" s="3">
        <v>-1.5521064301552168E-2</v>
      </c>
    </row>
    <row r="636" spans="1:5" x14ac:dyDescent="0.3">
      <c r="A636" vm="11176">
        <v>44740</v>
      </c>
      <c r="B636" vm="11179">
        <v>40.69</v>
      </c>
      <c r="C636" vm="11180">
        <v>715407</v>
      </c>
      <c r="D636">
        <v>1.8103408233245764E-2</v>
      </c>
      <c r="E636" s="3">
        <v>2.463661000246226E-3</v>
      </c>
    </row>
    <row r="637" spans="1:5" x14ac:dyDescent="0.3">
      <c r="A637" vm="11194">
        <v>44741</v>
      </c>
      <c r="B637" vm="143">
        <v>40.799999999999997</v>
      </c>
      <c r="C637" vm="11197">
        <v>538912</v>
      </c>
      <c r="D637">
        <v>2.6997193965174575E-3</v>
      </c>
      <c r="E637" s="3">
        <v>5.1736881005172144E-3</v>
      </c>
    </row>
    <row r="638" spans="1:5" x14ac:dyDescent="0.3">
      <c r="A638" vm="11210">
        <v>44742</v>
      </c>
      <c r="B638" vm="11212">
        <v>40.93</v>
      </c>
      <c r="C638" vm="11213">
        <v>681199</v>
      </c>
      <c r="D638">
        <v>3.181209094195607E-3</v>
      </c>
      <c r="E638" s="3">
        <v>8.3764474008375528E-3</v>
      </c>
    </row>
    <row r="639" spans="1:5" x14ac:dyDescent="0.3">
      <c r="A639" vm="11224">
        <v>44743</v>
      </c>
      <c r="B639" vm="297">
        <v>40.340000000000003</v>
      </c>
      <c r="C639" vm="11226">
        <v>427728</v>
      </c>
      <c r="D639">
        <v>-1.451975797824588E-2</v>
      </c>
      <c r="E639" s="3">
        <v>-6.1591525006159144E-3</v>
      </c>
    </row>
    <row r="640" spans="1:5" x14ac:dyDescent="0.3">
      <c r="A640" vm="11237">
        <v>44746</v>
      </c>
      <c r="B640" vm="297">
        <v>40.340000000000003</v>
      </c>
      <c r="C640" vm="11240">
        <v>374990</v>
      </c>
      <c r="D640">
        <v>0</v>
      </c>
      <c r="E640" s="3">
        <v>-6.1591525006159144E-3</v>
      </c>
    </row>
    <row r="641" spans="1:5" x14ac:dyDescent="0.3">
      <c r="A641" vm="11254">
        <v>44747</v>
      </c>
      <c r="B641" vm="11257">
        <v>39.61</v>
      </c>
      <c r="C641" vm="11258">
        <v>692807</v>
      </c>
      <c r="D641">
        <v>-1.8261920892240581E-2</v>
      </c>
      <c r="E641" s="3">
        <v>-2.4143877802414483E-2</v>
      </c>
    </row>
    <row r="642" spans="1:5" x14ac:dyDescent="0.3">
      <c r="A642" vm="11270">
        <v>44748</v>
      </c>
      <c r="B642" vm="11272">
        <v>41.22</v>
      </c>
      <c r="C642" vm="11273">
        <v>526824</v>
      </c>
      <c r="D642">
        <v>3.9841963828487731E-2</v>
      </c>
      <c r="E642" s="3">
        <v>1.5521064301551993E-2</v>
      </c>
    </row>
    <row r="643" spans="1:5" x14ac:dyDescent="0.3">
      <c r="A643" vm="11288">
        <v>44749</v>
      </c>
      <c r="B643" vm="11290">
        <v>41.39</v>
      </c>
      <c r="C643" vm="11291">
        <v>457097</v>
      </c>
      <c r="D643">
        <v>4.1157302983281406E-3</v>
      </c>
      <c r="E643" s="3">
        <v>1.9709288001970856E-2</v>
      </c>
    </row>
    <row r="644" spans="1:5" x14ac:dyDescent="0.3">
      <c r="A644" vm="11306">
        <v>44750</v>
      </c>
      <c r="B644" vm="11309">
        <v>41.48</v>
      </c>
      <c r="C644" vm="11310">
        <v>424091</v>
      </c>
      <c r="D644">
        <v>2.1720776006854221E-3</v>
      </c>
      <c r="E644" s="3">
        <v>2.1926582902192494E-2</v>
      </c>
    </row>
    <row r="645" spans="1:5" x14ac:dyDescent="0.3">
      <c r="A645" vm="11323">
        <v>44753</v>
      </c>
      <c r="B645" vm="11326">
        <v>40.83</v>
      </c>
      <c r="C645" vm="11327">
        <v>307116</v>
      </c>
      <c r="D645">
        <v>-1.5794278029842172E-2</v>
      </c>
      <c r="E645" s="3">
        <v>5.912786400591152E-3</v>
      </c>
    </row>
    <row r="646" spans="1:5" x14ac:dyDescent="0.3">
      <c r="A646" vm="11340">
        <v>44754</v>
      </c>
      <c r="B646" vm="11343">
        <v>41.32</v>
      </c>
      <c r="C646" vm="11344">
        <v>317653</v>
      </c>
      <c r="D646">
        <v>1.1929538919953367E-2</v>
      </c>
      <c r="E646" s="3">
        <v>1.7984725301798395E-2</v>
      </c>
    </row>
    <row r="647" spans="1:5" x14ac:dyDescent="0.3">
      <c r="A647" vm="11357">
        <v>44755</v>
      </c>
      <c r="B647" vm="11359">
        <v>40.98</v>
      </c>
      <c r="C647" vm="11360">
        <v>533084</v>
      </c>
      <c r="D647">
        <v>-8.2625014406842202E-3</v>
      </c>
      <c r="E647" s="3">
        <v>9.6082779009606656E-3</v>
      </c>
    </row>
    <row r="648" spans="1:5" x14ac:dyDescent="0.3">
      <c r="A648" vm="11373">
        <v>44756</v>
      </c>
      <c r="B648" vm="11376">
        <v>40.22</v>
      </c>
      <c r="C648" vm="11377">
        <v>466045</v>
      </c>
      <c r="D648">
        <v>-1.8719758466247651E-2</v>
      </c>
      <c r="E648" s="3">
        <v>-9.1155457009116665E-3</v>
      </c>
    </row>
    <row r="649" spans="1:5" x14ac:dyDescent="0.3">
      <c r="A649" vm="11389">
        <v>44757</v>
      </c>
      <c r="B649" vm="24">
        <v>40.090000000000003</v>
      </c>
      <c r="C649" vm="11392">
        <v>604033</v>
      </c>
      <c r="D649">
        <v>-3.2374576900902441E-3</v>
      </c>
      <c r="E649" s="3">
        <v>-1.2318305001231829E-2</v>
      </c>
    </row>
    <row r="650" spans="1:5" x14ac:dyDescent="0.3">
      <c r="A650" vm="11406">
        <v>44760</v>
      </c>
      <c r="B650" vm="11409">
        <v>40.880000000000003</v>
      </c>
      <c r="C650" vm="11410">
        <v>344026</v>
      </c>
      <c r="D650">
        <v>1.951401924103343E-2</v>
      </c>
      <c r="E650" s="3">
        <v>7.14461690071444E-3</v>
      </c>
    </row>
    <row r="651" spans="1:5" x14ac:dyDescent="0.3">
      <c r="A651" vm="11425">
        <v>44761</v>
      </c>
      <c r="B651" vm="11428">
        <v>42.56</v>
      </c>
      <c r="C651" vm="11429">
        <v>474044</v>
      </c>
      <c r="D651">
        <v>4.0273899137939898E-2</v>
      </c>
      <c r="E651" s="3">
        <v>4.8534121704853384E-2</v>
      </c>
    </row>
    <row r="652" spans="1:5" x14ac:dyDescent="0.3">
      <c r="A652" vm="11442">
        <v>44762</v>
      </c>
      <c r="B652" vm="11444">
        <v>42.76</v>
      </c>
      <c r="C652" vm="11445">
        <v>484007</v>
      </c>
      <c r="D652">
        <v>4.6882411234555384E-3</v>
      </c>
      <c r="E652" s="3">
        <v>5.3461443705346008E-2</v>
      </c>
    </row>
    <row r="653" spans="1:5" x14ac:dyDescent="0.3">
      <c r="A653" vm="11456">
        <v>44763</v>
      </c>
      <c r="B653" vm="11459">
        <v>43.19</v>
      </c>
      <c r="C653" vm="11460">
        <v>573705</v>
      </c>
      <c r="D653">
        <v>1.000590081576532E-2</v>
      </c>
      <c r="E653" s="3">
        <v>6.4055186006405376E-2</v>
      </c>
    </row>
    <row r="654" spans="1:5" x14ac:dyDescent="0.3">
      <c r="A654" vm="11473">
        <v>44764</v>
      </c>
      <c r="B654" vm="11475">
        <v>43.61</v>
      </c>
      <c r="C654" vm="11476">
        <v>476741</v>
      </c>
      <c r="D654">
        <v>9.6774948820654381E-3</v>
      </c>
      <c r="E654" s="3">
        <v>7.4402562207440154E-2</v>
      </c>
    </row>
    <row r="655" spans="1:5" x14ac:dyDescent="0.3">
      <c r="A655" vm="11488">
        <v>44767</v>
      </c>
      <c r="B655" vm="11490">
        <v>44.04</v>
      </c>
      <c r="C655" vm="11491">
        <v>402516</v>
      </c>
      <c r="D655">
        <v>9.8118299998041399E-3</v>
      </c>
      <c r="E655" s="3">
        <v>8.4996304508499515E-2</v>
      </c>
    </row>
    <row r="656" spans="1:5" x14ac:dyDescent="0.3">
      <c r="A656" vm="11505">
        <v>44768</v>
      </c>
      <c r="B656" vm="11113">
        <v>42.03</v>
      </c>
      <c r="C656" vm="11508">
        <v>675725</v>
      </c>
      <c r="D656">
        <v>-4.6714662837453867E-2</v>
      </c>
      <c r="E656" s="3">
        <v>3.5476718403547616E-2</v>
      </c>
    </row>
    <row r="657" spans="1:5" x14ac:dyDescent="0.3">
      <c r="A657" vm="11520">
        <v>44769</v>
      </c>
      <c r="B657" vm="11523">
        <v>43.16</v>
      </c>
      <c r="C657" vm="11524">
        <v>652068</v>
      </c>
      <c r="D657">
        <v>2.6530491372908516E-2</v>
      </c>
      <c r="E657" s="3">
        <v>6.3316087706331431E-2</v>
      </c>
    </row>
    <row r="658" spans="1:5" x14ac:dyDescent="0.3">
      <c r="A658" vm="11536">
        <v>44770</v>
      </c>
      <c r="B658" vm="11538">
        <v>46.63</v>
      </c>
      <c r="C658" vm="11539">
        <v>1402971</v>
      </c>
      <c r="D658">
        <v>7.7329970430295741E-2</v>
      </c>
      <c r="E658" s="3">
        <v>0.14880512441488047</v>
      </c>
    </row>
    <row r="659" spans="1:5" x14ac:dyDescent="0.3">
      <c r="A659" vm="11551">
        <v>44771</v>
      </c>
      <c r="B659" vm="4941">
        <v>48.67</v>
      </c>
      <c r="C659" vm="11553">
        <v>1448455</v>
      </c>
      <c r="D659">
        <v>4.2818713025133362E-2</v>
      </c>
      <c r="E659" s="3">
        <v>0.19906380881990632</v>
      </c>
    </row>
    <row r="660" spans="1:5" x14ac:dyDescent="0.3">
      <c r="A660" vm="11566">
        <v>44774</v>
      </c>
      <c r="B660" vm="11569">
        <v>48.73</v>
      </c>
      <c r="C660" vm="11570">
        <v>1048187</v>
      </c>
      <c r="D660">
        <v>1.2320330100518142E-3</v>
      </c>
      <c r="E660" s="3">
        <v>0.20054200542005401</v>
      </c>
    </row>
    <row r="661" spans="1:5" x14ac:dyDescent="0.3">
      <c r="A661" vm="11585">
        <v>44775</v>
      </c>
      <c r="B661" vm="11587">
        <v>47.74</v>
      </c>
      <c r="C661" vm="11588">
        <v>1024710</v>
      </c>
      <c r="D661">
        <v>-2.0525235944730696E-2</v>
      </c>
      <c r="E661" s="3">
        <v>0.17615176151761514</v>
      </c>
    </row>
    <row r="662" spans="1:5" x14ac:dyDescent="0.3">
      <c r="A662" vm="11602">
        <v>44776</v>
      </c>
      <c r="B662" vm="11604">
        <v>48.05</v>
      </c>
      <c r="C662" vm="11605">
        <v>385128</v>
      </c>
      <c r="D662">
        <v>6.4725145056172984E-3</v>
      </c>
      <c r="E662" s="3">
        <v>0.18378911061837874</v>
      </c>
    </row>
    <row r="663" spans="1:5" x14ac:dyDescent="0.3">
      <c r="A663" vm="11620">
        <v>44777</v>
      </c>
      <c r="B663" vm="11622">
        <v>49.31</v>
      </c>
      <c r="C663" vm="11623">
        <v>637001</v>
      </c>
      <c r="D663">
        <v>2.5884764819733456E-2</v>
      </c>
      <c r="E663" s="3">
        <v>0.21483123922148309</v>
      </c>
    </row>
    <row r="664" spans="1:5" x14ac:dyDescent="0.3">
      <c r="A664" vm="11636">
        <v>44778</v>
      </c>
      <c r="B664" vm="11638">
        <v>49.3</v>
      </c>
      <c r="C664" vm="11639">
        <v>819559</v>
      </c>
      <c r="D664">
        <v>-2.0281918739044384E-4</v>
      </c>
      <c r="E664" s="3">
        <v>0.21458487312145832</v>
      </c>
    </row>
    <row r="665" spans="1:5" x14ac:dyDescent="0.3">
      <c r="A665" vm="11654">
        <v>44781</v>
      </c>
      <c r="B665" vm="11657">
        <v>49.28</v>
      </c>
      <c r="C665" vm="11658">
        <v>339827</v>
      </c>
      <c r="D665">
        <v>-4.0576182337998857E-4</v>
      </c>
      <c r="E665" s="3">
        <v>0.21409214092140913</v>
      </c>
    </row>
    <row r="666" spans="1:5" x14ac:dyDescent="0.3">
      <c r="A666" vm="11671">
        <v>44782</v>
      </c>
      <c r="B666" vm="11673">
        <v>48.6</v>
      </c>
      <c r="C666" vm="11674">
        <v>443063</v>
      </c>
      <c r="D666">
        <v>-1.3894788318816267E-2</v>
      </c>
      <c r="E666" s="3">
        <v>0.19733924611973386</v>
      </c>
    </row>
    <row r="667" spans="1:5" x14ac:dyDescent="0.3">
      <c r="A667" vm="11687">
        <v>44783</v>
      </c>
      <c r="B667" vm="11689">
        <v>49.51</v>
      </c>
      <c r="C667" vm="11690">
        <v>375934</v>
      </c>
      <c r="D667">
        <v>1.8551138466883482E-2</v>
      </c>
      <c r="E667" s="3">
        <v>0.21975856122197571</v>
      </c>
    </row>
    <row r="668" spans="1:5" x14ac:dyDescent="0.3">
      <c r="A668" vm="11704">
        <v>44784</v>
      </c>
      <c r="B668" vm="11707">
        <v>49.76</v>
      </c>
      <c r="C668" vm="11708">
        <v>400898</v>
      </c>
      <c r="D668">
        <v>5.0367790575923544E-3</v>
      </c>
      <c r="E668" s="3">
        <v>0.22591771372259162</v>
      </c>
    </row>
    <row r="669" spans="1:5" x14ac:dyDescent="0.3">
      <c r="A669" vm="11720">
        <v>44785</v>
      </c>
      <c r="B669" vm="11723">
        <v>49.38</v>
      </c>
      <c r="C669" vm="11724">
        <v>318762</v>
      </c>
      <c r="D669">
        <v>-7.6659645138905099E-3</v>
      </c>
      <c r="E669" s="3">
        <v>0.21655580192165555</v>
      </c>
    </row>
    <row r="670" spans="1:5" x14ac:dyDescent="0.3">
      <c r="A670" vm="11738">
        <v>44789</v>
      </c>
      <c r="B670" vm="11741">
        <v>49.23</v>
      </c>
      <c r="C670" vm="11742">
        <v>320925</v>
      </c>
      <c r="D670">
        <v>-3.0422901469243468E-3</v>
      </c>
      <c r="E670" s="3">
        <v>0.21286031042128586</v>
      </c>
    </row>
    <row r="671" spans="1:5" x14ac:dyDescent="0.3">
      <c r="A671" vm="11755">
        <v>44790</v>
      </c>
      <c r="B671" vm="11757">
        <v>48.76</v>
      </c>
      <c r="C671" vm="11758">
        <v>411955</v>
      </c>
      <c r="D671">
        <v>-9.5928891570383687E-3</v>
      </c>
      <c r="E671" s="3">
        <v>0.20128110372012797</v>
      </c>
    </row>
    <row r="672" spans="1:5" x14ac:dyDescent="0.3">
      <c r="A672" vm="11772">
        <v>44791</v>
      </c>
      <c r="B672" vm="5521">
        <v>49.55</v>
      </c>
      <c r="C672" vm="11775">
        <v>442134</v>
      </c>
      <c r="D672">
        <v>1.6071956162926233E-2</v>
      </c>
      <c r="E672" s="3">
        <v>0.22074402562207424</v>
      </c>
    </row>
    <row r="673" spans="1:5" x14ac:dyDescent="0.3">
      <c r="A673" vm="11789">
        <v>44792</v>
      </c>
      <c r="B673" vm="11791">
        <v>48.89</v>
      </c>
      <c r="C673" vm="11792">
        <v>446852</v>
      </c>
      <c r="D673">
        <v>-1.3409384185442791E-2</v>
      </c>
      <c r="E673" s="3">
        <v>0.2044838630204483</v>
      </c>
    </row>
    <row r="674" spans="1:5" x14ac:dyDescent="0.3">
      <c r="A674" vm="11806">
        <v>44795</v>
      </c>
      <c r="B674" vm="11808">
        <v>46.66</v>
      </c>
      <c r="C674" vm="11809">
        <v>563509</v>
      </c>
      <c r="D674">
        <v>-4.6685609997270366E-2</v>
      </c>
      <c r="E674" s="3">
        <v>0.14954422271495424</v>
      </c>
    </row>
    <row r="675" spans="1:5" x14ac:dyDescent="0.3">
      <c r="A675" vm="11823">
        <v>44796</v>
      </c>
      <c r="B675" vm="11825">
        <v>47.52</v>
      </c>
      <c r="C675" vm="11826">
        <v>507895</v>
      </c>
      <c r="D675">
        <v>1.8263408461105794E-2</v>
      </c>
      <c r="E675" s="3">
        <v>0.17073170731707316</v>
      </c>
    </row>
    <row r="676" spans="1:5" x14ac:dyDescent="0.3">
      <c r="A676" vm="11838">
        <v>44797</v>
      </c>
      <c r="B676" vm="5107">
        <v>47.92</v>
      </c>
      <c r="C676" vm="11841">
        <v>243165</v>
      </c>
      <c r="D676">
        <v>8.3822787528044385E-3</v>
      </c>
      <c r="E676" s="3">
        <v>0.18058635131805859</v>
      </c>
    </row>
    <row r="677" spans="1:5" x14ac:dyDescent="0.3">
      <c r="A677" vm="11855">
        <v>44798</v>
      </c>
      <c r="B677" vm="11858">
        <v>47.98</v>
      </c>
      <c r="C677" vm="11859">
        <v>304849</v>
      </c>
      <c r="D677">
        <v>1.2513036043544899E-3</v>
      </c>
      <c r="E677" s="3">
        <v>0.18206454791820628</v>
      </c>
    </row>
    <row r="678" spans="1:5" x14ac:dyDescent="0.3">
      <c r="A678" vm="11872">
        <v>44799</v>
      </c>
      <c r="B678" vm="11874">
        <v>45.62</v>
      </c>
      <c r="C678" vm="11875">
        <v>623786</v>
      </c>
      <c r="D678">
        <v>-5.0438040555306492E-2</v>
      </c>
      <c r="E678" s="3">
        <v>0.12392214831239205</v>
      </c>
    </row>
    <row r="679" spans="1:5" x14ac:dyDescent="0.3">
      <c r="A679" vm="11889">
        <v>44802</v>
      </c>
      <c r="B679" vm="11892">
        <v>44.67</v>
      </c>
      <c r="C679" vm="11893">
        <v>512613</v>
      </c>
      <c r="D679">
        <v>-2.1044081492214602E-2</v>
      </c>
      <c r="E679" s="3">
        <v>0.10051736881005169</v>
      </c>
    </row>
    <row r="680" spans="1:5" x14ac:dyDescent="0.3">
      <c r="A680" vm="11906">
        <v>44803</v>
      </c>
      <c r="B680" vm="11909">
        <v>44.84</v>
      </c>
      <c r="C680" vm="11910">
        <v>420782</v>
      </c>
      <c r="D680">
        <v>3.7984628399319723E-3</v>
      </c>
      <c r="E680" s="3">
        <v>0.10470559251047055</v>
      </c>
    </row>
    <row r="681" spans="1:5" x14ac:dyDescent="0.3">
      <c r="A681" vm="11925">
        <v>44804</v>
      </c>
      <c r="B681" vm="11928">
        <v>44.64</v>
      </c>
      <c r="C681" vm="11929">
        <v>744948</v>
      </c>
      <c r="D681">
        <v>-4.4702801309037454E-3</v>
      </c>
      <c r="E681" s="3">
        <v>9.9778270509977743E-2</v>
      </c>
    </row>
    <row r="682" spans="1:5" x14ac:dyDescent="0.3">
      <c r="A682" vm="11943">
        <v>44805</v>
      </c>
      <c r="B682" vm="11945">
        <v>43.5</v>
      </c>
      <c r="C682" vm="11946">
        <v>510210</v>
      </c>
      <c r="D682">
        <v>-2.5869379978417067E-2</v>
      </c>
      <c r="E682" s="3">
        <v>7.1692535107169164E-2</v>
      </c>
    </row>
    <row r="683" spans="1:5" x14ac:dyDescent="0.3">
      <c r="A683" vm="11958">
        <v>44806</v>
      </c>
      <c r="B683" vm="11960">
        <v>44.75</v>
      </c>
      <c r="C683" vm="11961">
        <v>441045</v>
      </c>
      <c r="D683">
        <v>2.833050662622599E-2</v>
      </c>
      <c r="E683" s="3">
        <v>0.10248829761024873</v>
      </c>
    </row>
    <row r="684" spans="1:5" x14ac:dyDescent="0.3">
      <c r="A684" vm="11974">
        <v>44809</v>
      </c>
      <c r="B684" vm="11977">
        <v>43.6</v>
      </c>
      <c r="C684" vm="11978">
        <v>341442</v>
      </c>
      <c r="D684">
        <v>-2.6034294365875656E-2</v>
      </c>
      <c r="E684" s="3">
        <v>7.415619610741557E-2</v>
      </c>
    </row>
    <row r="685" spans="1:5" x14ac:dyDescent="0.3">
      <c r="A685" vm="11994">
        <v>44810</v>
      </c>
      <c r="B685" vm="11997">
        <v>43.64</v>
      </c>
      <c r="C685" vm="11998">
        <v>373850</v>
      </c>
      <c r="D685">
        <v>9.1701060988140645E-4</v>
      </c>
      <c r="E685" s="3">
        <v>7.5141660507514085E-2</v>
      </c>
    </row>
    <row r="686" spans="1:5" x14ac:dyDescent="0.3">
      <c r="A686" vm="12009">
        <v>44811</v>
      </c>
      <c r="B686" vm="10645">
        <v>43.87</v>
      </c>
      <c r="C686" vm="12012">
        <v>362220</v>
      </c>
      <c r="D686">
        <v>5.2565542132524904E-3</v>
      </c>
      <c r="E686" s="3">
        <v>8.0808080808080648E-2</v>
      </c>
    </row>
    <row r="687" spans="1:5" x14ac:dyDescent="0.3">
      <c r="A687" vm="12024">
        <v>44812</v>
      </c>
      <c r="B687" vm="12027">
        <v>44.19</v>
      </c>
      <c r="C687" vm="12028">
        <v>566966</v>
      </c>
      <c r="D687">
        <v>7.2678039645259476E-3</v>
      </c>
      <c r="E687" s="3">
        <v>8.8691796008869034E-2</v>
      </c>
    </row>
    <row r="688" spans="1:5" x14ac:dyDescent="0.3">
      <c r="A688" vm="12042">
        <v>44813</v>
      </c>
      <c r="B688" vm="12044">
        <v>45.01</v>
      </c>
      <c r="C688" vm="12045">
        <v>558865</v>
      </c>
      <c r="D688">
        <v>1.8386168162192705E-2</v>
      </c>
      <c r="E688" s="3">
        <v>0.10889381621088924</v>
      </c>
    </row>
    <row r="689" spans="1:5" x14ac:dyDescent="0.3">
      <c r="A689" vm="12060">
        <v>44816</v>
      </c>
      <c r="B689" vm="12063">
        <v>45.57</v>
      </c>
      <c r="C689" vm="12064">
        <v>473241</v>
      </c>
      <c r="D689">
        <v>1.2364917970949935E-2</v>
      </c>
      <c r="E689" s="3">
        <v>0.12269031781226894</v>
      </c>
    </row>
    <row r="690" spans="1:5" x14ac:dyDescent="0.3">
      <c r="A690" vm="12080">
        <v>44817</v>
      </c>
      <c r="B690" vm="12082">
        <v>44.53</v>
      </c>
      <c r="C690" vm="12083">
        <v>596099</v>
      </c>
      <c r="D690">
        <v>-2.3086485942180143E-2</v>
      </c>
      <c r="E690" s="3">
        <v>9.7068243409706767E-2</v>
      </c>
    </row>
    <row r="691" spans="1:5" x14ac:dyDescent="0.3">
      <c r="A691" vm="12095">
        <v>44818</v>
      </c>
      <c r="B691" vm="10694">
        <v>45.27</v>
      </c>
      <c r="C691" vm="12097">
        <v>583640</v>
      </c>
      <c r="D691">
        <v>1.6481442114256246E-2</v>
      </c>
      <c r="E691" s="3">
        <v>0.11529933481152992</v>
      </c>
    </row>
    <row r="692" spans="1:5" x14ac:dyDescent="0.3">
      <c r="A692" vm="12112">
        <v>44819</v>
      </c>
      <c r="B692" vm="12115">
        <v>44.05</v>
      </c>
      <c r="C692" vm="12116">
        <v>808011</v>
      </c>
      <c r="D692">
        <v>-2.7319209065678793E-2</v>
      </c>
      <c r="E692" s="3">
        <v>8.5242670608524113E-2</v>
      </c>
    </row>
    <row r="693" spans="1:5" x14ac:dyDescent="0.3">
      <c r="A693" vm="12128">
        <v>44820</v>
      </c>
      <c r="B693" vm="12131">
        <v>43.37</v>
      </c>
      <c r="C693" vm="12132">
        <v>1570404</v>
      </c>
      <c r="D693">
        <v>-1.5557394534913669E-2</v>
      </c>
      <c r="E693" s="3">
        <v>6.8489775806848827E-2</v>
      </c>
    </row>
    <row r="694" spans="1:5" x14ac:dyDescent="0.3">
      <c r="A694" vm="12145">
        <v>44823</v>
      </c>
      <c r="B694" vm="12148">
        <v>43.97</v>
      </c>
      <c r="C694" vm="12149">
        <v>525538</v>
      </c>
      <c r="D694">
        <v>1.3739625345443913E-2</v>
      </c>
      <c r="E694" s="3">
        <v>8.3271741808327054E-2</v>
      </c>
    </row>
    <row r="695" spans="1:5" x14ac:dyDescent="0.3">
      <c r="A695" vm="12164">
        <v>44824</v>
      </c>
      <c r="B695" vm="12167">
        <v>44.3</v>
      </c>
      <c r="C695" vm="12168">
        <v>557779</v>
      </c>
      <c r="D695">
        <v>7.4770938583711448E-3</v>
      </c>
      <c r="E695" s="3">
        <v>9.1401823109140024E-2</v>
      </c>
    </row>
    <row r="696" spans="1:5" x14ac:dyDescent="0.3">
      <c r="A696" vm="12181">
        <v>44825</v>
      </c>
      <c r="B696" vm="12184">
        <v>45</v>
      </c>
      <c r="C696" vm="12185">
        <v>375606</v>
      </c>
      <c r="D696">
        <v>1.567781271922979E-2</v>
      </c>
      <c r="E696" s="3">
        <v>0.10864745011086466</v>
      </c>
    </row>
    <row r="697" spans="1:5" x14ac:dyDescent="0.3">
      <c r="A697" vm="12199">
        <v>44826</v>
      </c>
      <c r="B697" vm="12202">
        <v>42.34</v>
      </c>
      <c r="C697" vm="12203">
        <v>830424</v>
      </c>
      <c r="D697">
        <v>-6.0930224063600547E-2</v>
      </c>
      <c r="E697" s="3">
        <v>4.3114067504311404E-2</v>
      </c>
    </row>
    <row r="698" spans="1:5" x14ac:dyDescent="0.3">
      <c r="A698" vm="12216">
        <v>44827</v>
      </c>
      <c r="B698" vm="12218">
        <v>41.61</v>
      </c>
      <c r="C698" vm="12219">
        <v>811954</v>
      </c>
      <c r="D698">
        <v>-1.7391742711869333E-2</v>
      </c>
      <c r="E698" s="3">
        <v>2.5129342202512835E-2</v>
      </c>
    </row>
    <row r="699" spans="1:5" x14ac:dyDescent="0.3">
      <c r="A699" vm="12231">
        <v>44830</v>
      </c>
      <c r="B699" vm="12233">
        <v>43.05</v>
      </c>
      <c r="C699" vm="12234">
        <v>805678</v>
      </c>
      <c r="D699">
        <v>3.402170787888989E-2</v>
      </c>
      <c r="E699" s="3">
        <v>6.0606060606060448E-2</v>
      </c>
    </row>
    <row r="700" spans="1:5" x14ac:dyDescent="0.3">
      <c r="A700" vm="12246">
        <v>44831</v>
      </c>
      <c r="B700" vm="12249">
        <v>42.99</v>
      </c>
      <c r="C700" vm="12250">
        <v>543518</v>
      </c>
      <c r="D700">
        <v>-1.3947003655495553E-3</v>
      </c>
      <c r="E700" s="3">
        <v>5.9127864005912745E-2</v>
      </c>
    </row>
    <row r="701" spans="1:5" x14ac:dyDescent="0.3">
      <c r="A701" vm="12264">
        <v>44832</v>
      </c>
      <c r="B701" vm="12267">
        <v>43.52</v>
      </c>
      <c r="C701" vm="12268">
        <v>719593</v>
      </c>
      <c r="D701">
        <v>1.2253072039497074E-2</v>
      </c>
      <c r="E701" s="3">
        <v>7.2185267307218512E-2</v>
      </c>
    </row>
    <row r="702" spans="1:5" x14ac:dyDescent="0.3">
      <c r="A702" vm="12282">
        <v>44833</v>
      </c>
      <c r="B702" vm="12284">
        <v>42.19</v>
      </c>
      <c r="C702" vm="12285">
        <v>779188</v>
      </c>
      <c r="D702">
        <v>-3.1037376411439957E-2</v>
      </c>
      <c r="E702" s="3">
        <v>3.9418576003941712E-2</v>
      </c>
    </row>
    <row r="703" spans="1:5" x14ac:dyDescent="0.3">
      <c r="A703" vm="12298">
        <v>44834</v>
      </c>
      <c r="B703" vm="12300">
        <v>42.39</v>
      </c>
      <c r="C703" vm="12301">
        <v>689416</v>
      </c>
      <c r="D703">
        <v>4.7292592282985003E-3</v>
      </c>
      <c r="E703" s="3">
        <v>4.4345898004434517E-2</v>
      </c>
    </row>
    <row r="704" spans="1:5" x14ac:dyDescent="0.3">
      <c r="A704" vm="12316">
        <v>44837</v>
      </c>
      <c r="B704" vm="12319">
        <v>42.37</v>
      </c>
      <c r="C704" vm="12320">
        <v>569513</v>
      </c>
      <c r="D704">
        <v>-4.7192072607799923E-4</v>
      </c>
      <c r="E704" s="3">
        <v>4.3853165804385169E-2</v>
      </c>
    </row>
    <row r="705" spans="1:5" x14ac:dyDescent="0.3">
      <c r="A705" vm="12334">
        <v>44838</v>
      </c>
      <c r="B705" vm="12337">
        <v>45.79</v>
      </c>
      <c r="C705" vm="12338">
        <v>1090865</v>
      </c>
      <c r="D705">
        <v>7.7625162030536252E-2</v>
      </c>
      <c r="E705" s="3">
        <v>0.12811037201281092</v>
      </c>
    </row>
    <row r="706" spans="1:5" x14ac:dyDescent="0.3">
      <c r="A706" vm="12351">
        <v>44839</v>
      </c>
      <c r="B706" vm="12353">
        <v>45.4</v>
      </c>
      <c r="C706" vm="12354">
        <v>485662</v>
      </c>
      <c r="D706">
        <v>-8.5536216217018089E-3</v>
      </c>
      <c r="E706" s="3">
        <v>0.11850209411185009</v>
      </c>
    </row>
    <row r="707" spans="1:5" x14ac:dyDescent="0.3">
      <c r="A707" vm="12368">
        <v>44840</v>
      </c>
      <c r="B707" vm="11874">
        <v>45.62</v>
      </c>
      <c r="C707" vm="12370">
        <v>533369</v>
      </c>
      <c r="D707">
        <v>4.834111808939643E-3</v>
      </c>
      <c r="E707" s="3">
        <v>0.12392214831239205</v>
      </c>
    </row>
    <row r="708" spans="1:5" x14ac:dyDescent="0.3">
      <c r="A708" vm="12384">
        <v>44841</v>
      </c>
      <c r="B708" vm="12386">
        <v>44.48</v>
      </c>
      <c r="C708" vm="12387">
        <v>607719</v>
      </c>
      <c r="D708">
        <v>-2.5306566913915005E-2</v>
      </c>
      <c r="E708" s="3">
        <v>9.5836412909583474E-2</v>
      </c>
    </row>
    <row r="709" spans="1:5" x14ac:dyDescent="0.3">
      <c r="A709" vm="12400">
        <v>44844</v>
      </c>
      <c r="B709" vm="4430">
        <v>44</v>
      </c>
      <c r="C709" vm="12403">
        <v>480973</v>
      </c>
      <c r="D709">
        <v>-1.0850016024065705E-2</v>
      </c>
      <c r="E709" s="3">
        <v>8.4010840108401E-2</v>
      </c>
    </row>
    <row r="710" spans="1:5" x14ac:dyDescent="0.3">
      <c r="A710" vm="12417">
        <v>44845</v>
      </c>
      <c r="B710" vm="12420">
        <v>44.37</v>
      </c>
      <c r="C710" vm="12421">
        <v>650692</v>
      </c>
      <c r="D710">
        <v>8.3739314725568611E-3</v>
      </c>
      <c r="E710" s="3">
        <v>9.3126385809312484E-2</v>
      </c>
    </row>
    <row r="711" spans="1:5" x14ac:dyDescent="0.3">
      <c r="A711" vm="12432">
        <v>44846</v>
      </c>
      <c r="B711" vm="12435">
        <v>45.6</v>
      </c>
      <c r="C711" vm="12436">
        <v>959182</v>
      </c>
      <c r="D711">
        <v>2.7344151129522258E-2</v>
      </c>
      <c r="E711" s="3">
        <v>0.12342941611234289</v>
      </c>
    </row>
    <row r="712" spans="1:5" x14ac:dyDescent="0.3">
      <c r="A712" vm="12449">
        <v>44847</v>
      </c>
      <c r="B712" vm="12452">
        <v>45.2</v>
      </c>
      <c r="C712" vm="12453">
        <v>1009964</v>
      </c>
      <c r="D712">
        <v>-8.810629682154807E-3</v>
      </c>
      <c r="E712" s="3">
        <v>0.11357477211135746</v>
      </c>
    </row>
    <row r="713" spans="1:5" x14ac:dyDescent="0.3">
      <c r="A713" vm="12467">
        <v>44848</v>
      </c>
      <c r="B713" vm="12469">
        <v>45.28</v>
      </c>
      <c r="C713" vm="12470">
        <v>832732</v>
      </c>
      <c r="D713">
        <v>1.7683470567419492E-3</v>
      </c>
      <c r="E713" s="3">
        <v>0.1155457009115545</v>
      </c>
    </row>
    <row r="714" spans="1:5" x14ac:dyDescent="0.3">
      <c r="A714" vm="12483">
        <v>44851</v>
      </c>
      <c r="B714" vm="12486">
        <v>46.42</v>
      </c>
      <c r="C714" vm="12487">
        <v>747030</v>
      </c>
      <c r="D714">
        <v>2.4864966951363445E-2</v>
      </c>
      <c r="E714" s="3">
        <v>0.14363143631436309</v>
      </c>
    </row>
    <row r="715" spans="1:5" x14ac:dyDescent="0.3">
      <c r="A715" vm="12502">
        <v>44852</v>
      </c>
      <c r="B715" vm="12505">
        <v>46.69</v>
      </c>
      <c r="C715" vm="12506">
        <v>673135</v>
      </c>
      <c r="D715">
        <v>5.7996081365544877E-3</v>
      </c>
      <c r="E715" s="3">
        <v>0.15028332101502817</v>
      </c>
    </row>
    <row r="716" spans="1:5" x14ac:dyDescent="0.3">
      <c r="A716" vm="12520">
        <v>44853</v>
      </c>
      <c r="B716" vm="12522">
        <v>46.33</v>
      </c>
      <c r="C716" vm="12523">
        <v>614357</v>
      </c>
      <c r="D716">
        <v>-7.7403095542886461E-3</v>
      </c>
      <c r="E716" s="3">
        <v>0.14141414141414127</v>
      </c>
    </row>
    <row r="717" spans="1:5" x14ac:dyDescent="0.3">
      <c r="A717" vm="12535">
        <v>44854</v>
      </c>
      <c r="B717" vm="4997">
        <v>47.34</v>
      </c>
      <c r="C717" vm="12537">
        <v>1120928</v>
      </c>
      <c r="D717">
        <v>2.1565904657281001E-2</v>
      </c>
      <c r="E717" s="3">
        <v>0.16629711751662971</v>
      </c>
    </row>
    <row r="718" spans="1:5" x14ac:dyDescent="0.3">
      <c r="A718" vm="12552">
        <v>44855</v>
      </c>
      <c r="B718" vm="12555">
        <v>45.95</v>
      </c>
      <c r="C718" vm="12556">
        <v>915604</v>
      </c>
      <c r="D718">
        <v>-2.9801755284141779E-2</v>
      </c>
      <c r="E718" s="3">
        <v>0.1320522296132052</v>
      </c>
    </row>
    <row r="719" spans="1:5" x14ac:dyDescent="0.3">
      <c r="A719" vm="12570">
        <v>44858</v>
      </c>
      <c r="B719" vm="12572">
        <v>46.03</v>
      </c>
      <c r="C719" vm="12573">
        <v>881810</v>
      </c>
      <c r="D719">
        <v>1.7395090274540165E-3</v>
      </c>
      <c r="E719" s="3">
        <v>0.13402315841340226</v>
      </c>
    </row>
    <row r="720" spans="1:5" x14ac:dyDescent="0.3">
      <c r="A720" vm="12586">
        <v>44859</v>
      </c>
      <c r="B720" vm="12588">
        <v>48.93</v>
      </c>
      <c r="C720" vm="12589">
        <v>1183803</v>
      </c>
      <c r="D720">
        <v>6.109734747188203E-2</v>
      </c>
      <c r="E720" s="3">
        <v>0.20546932742054683</v>
      </c>
    </row>
    <row r="721" spans="1:5" x14ac:dyDescent="0.3">
      <c r="A721" vm="12603">
        <v>44860</v>
      </c>
      <c r="B721" vm="12606">
        <v>48.4</v>
      </c>
      <c r="C721" vm="12607">
        <v>779016</v>
      </c>
      <c r="D721">
        <v>-1.0890891578446162E-2</v>
      </c>
      <c r="E721" s="3">
        <v>0.19241192411924105</v>
      </c>
    </row>
    <row r="722" spans="1:5" x14ac:dyDescent="0.3">
      <c r="A722" vm="12620">
        <v>44861</v>
      </c>
      <c r="B722" vm="12622">
        <v>46.36</v>
      </c>
      <c r="C722" vm="12623">
        <v>1776432</v>
      </c>
      <c r="D722">
        <v>-4.3062795251035006E-2</v>
      </c>
      <c r="E722" s="3">
        <v>0.1421532397142152</v>
      </c>
    </row>
    <row r="723" spans="1:5" x14ac:dyDescent="0.3">
      <c r="A723" vm="12636">
        <v>44862</v>
      </c>
      <c r="B723" vm="12638">
        <v>45.29</v>
      </c>
      <c r="C723" vm="12639">
        <v>878616</v>
      </c>
      <c r="D723">
        <v>-2.3350760903428452E-2</v>
      </c>
      <c r="E723" s="3">
        <v>0.1157920670115791</v>
      </c>
    </row>
    <row r="724" spans="1:5" x14ac:dyDescent="0.3">
      <c r="A724" vm="12652">
        <v>44865</v>
      </c>
      <c r="B724" vm="12655">
        <v>43.69</v>
      </c>
      <c r="C724" vm="12656">
        <v>929757</v>
      </c>
      <c r="D724">
        <v>-3.5967014604778066E-2</v>
      </c>
      <c r="E724" s="3">
        <v>7.6373491007637198E-2</v>
      </c>
    </row>
    <row r="725" spans="1:5" x14ac:dyDescent="0.3">
      <c r="A725" vm="12669">
        <v>44866</v>
      </c>
      <c r="B725" vm="12671">
        <v>44.18</v>
      </c>
      <c r="C725" vm="12672">
        <v>758077</v>
      </c>
      <c r="D725">
        <v>1.1152955028626566E-2</v>
      </c>
      <c r="E725" s="3">
        <v>8.844542990884445E-2</v>
      </c>
    </row>
    <row r="726" spans="1:5" x14ac:dyDescent="0.3">
      <c r="A726" vm="12684">
        <v>44867</v>
      </c>
      <c r="B726" vm="12686">
        <v>43.47</v>
      </c>
      <c r="C726" vm="12687">
        <v>1146494</v>
      </c>
      <c r="D726">
        <v>-1.6201152991270413E-2</v>
      </c>
      <c r="E726" s="3">
        <v>7.0953436807095233E-2</v>
      </c>
    </row>
    <row r="727" spans="1:5" x14ac:dyDescent="0.3">
      <c r="A727" vm="12701">
        <v>44868</v>
      </c>
      <c r="B727" vm="10740">
        <v>42.26</v>
      </c>
      <c r="C727" vm="12703">
        <v>775953</v>
      </c>
      <c r="D727">
        <v>-2.8230032812790108E-2</v>
      </c>
      <c r="E727" s="3">
        <v>4.1143138704114179E-2</v>
      </c>
    </row>
    <row r="728" spans="1:5" x14ac:dyDescent="0.3">
      <c r="A728" vm="12716">
        <v>44869</v>
      </c>
      <c r="B728" vm="12718">
        <v>45.39</v>
      </c>
      <c r="C728" vm="12719">
        <v>1690841</v>
      </c>
      <c r="D728">
        <v>7.1450804280463603E-2</v>
      </c>
      <c r="E728" s="3">
        <v>0.11825572801182549</v>
      </c>
    </row>
    <row r="729" spans="1:5" x14ac:dyDescent="0.3">
      <c r="A729" vm="12733">
        <v>44872</v>
      </c>
      <c r="B729" vm="12735">
        <v>45.51</v>
      </c>
      <c r="C729" vm="12736">
        <v>532195</v>
      </c>
      <c r="D729">
        <v>2.6402655601762059E-3</v>
      </c>
      <c r="E729" s="3">
        <v>0.12121212121212106</v>
      </c>
    </row>
    <row r="730" spans="1:5" x14ac:dyDescent="0.3">
      <c r="A730" vm="12745">
        <v>44873</v>
      </c>
      <c r="B730" vm="12747">
        <v>46.45</v>
      </c>
      <c r="C730" vm="12748">
        <v>649635</v>
      </c>
      <c r="D730">
        <v>2.0444383231297134E-2</v>
      </c>
      <c r="E730" s="3">
        <v>0.14437053461443702</v>
      </c>
    </row>
    <row r="731" spans="1:5" x14ac:dyDescent="0.3">
      <c r="A731" vm="12761">
        <v>44874</v>
      </c>
      <c r="B731" vm="12763">
        <v>46.72</v>
      </c>
      <c r="C731" vm="12764">
        <v>503971</v>
      </c>
      <c r="D731">
        <v>5.7958732601239935E-3</v>
      </c>
      <c r="E731" s="3">
        <v>0.15102241931510213</v>
      </c>
    </row>
    <row r="732" spans="1:5" x14ac:dyDescent="0.3">
      <c r="A732" vm="12776">
        <v>44875</v>
      </c>
      <c r="B732" vm="12779">
        <v>49.57</v>
      </c>
      <c r="C732" vm="12780">
        <v>1170063</v>
      </c>
      <c r="D732">
        <v>5.9213473512510946E-2</v>
      </c>
      <c r="E732" s="3">
        <v>0.22123675782212357</v>
      </c>
    </row>
    <row r="733" spans="1:5" x14ac:dyDescent="0.3">
      <c r="A733" vm="12793">
        <v>44876</v>
      </c>
      <c r="B733" vm="12795">
        <v>51.52</v>
      </c>
      <c r="C733" vm="12796">
        <v>1655800</v>
      </c>
      <c r="D733">
        <v>3.8584269763615626E-2</v>
      </c>
      <c r="E733" s="3">
        <v>0.26927814732692779</v>
      </c>
    </row>
    <row r="734" spans="1:5" x14ac:dyDescent="0.3">
      <c r="A734" vm="12807">
        <v>44879</v>
      </c>
      <c r="B734" vm="12810">
        <v>50.46</v>
      </c>
      <c r="C734" vm="12811">
        <v>658487</v>
      </c>
      <c r="D734">
        <v>-2.0789138583186491E-2</v>
      </c>
      <c r="E734" s="3">
        <v>0.24316334072431625</v>
      </c>
    </row>
    <row r="735" spans="1:5" x14ac:dyDescent="0.3">
      <c r="A735" vm="12824">
        <v>44880</v>
      </c>
      <c r="B735" vm="12826">
        <v>50.62</v>
      </c>
      <c r="C735" vm="12827">
        <v>615104</v>
      </c>
      <c r="D735">
        <v>3.1658119040663415E-3</v>
      </c>
      <c r="E735" s="3">
        <v>0.24710519832471034</v>
      </c>
    </row>
    <row r="736" spans="1:5" x14ac:dyDescent="0.3">
      <c r="A736" vm="12841">
        <v>44881</v>
      </c>
      <c r="B736" vm="5144">
        <v>50.02</v>
      </c>
      <c r="C736" vm="12843">
        <v>733751</v>
      </c>
      <c r="D736">
        <v>-1.1923829667504928E-2</v>
      </c>
      <c r="E736" s="3">
        <v>0.23232323232323229</v>
      </c>
    </row>
    <row r="737" spans="1:5" x14ac:dyDescent="0.3">
      <c r="A737" vm="12855">
        <v>44882</v>
      </c>
      <c r="B737" vm="12857">
        <v>49.88</v>
      </c>
      <c r="C737" vm="12858">
        <v>615979</v>
      </c>
      <c r="D737">
        <v>-2.8028046376372602E-3</v>
      </c>
      <c r="E737" s="3">
        <v>0.22887410692288737</v>
      </c>
    </row>
    <row r="738" spans="1:5" x14ac:dyDescent="0.3">
      <c r="A738" vm="12871">
        <v>44883</v>
      </c>
      <c r="B738" vm="12874">
        <v>49.83</v>
      </c>
      <c r="C738" vm="12875">
        <v>815382</v>
      </c>
      <c r="D738">
        <v>-1.002908518522599E-3</v>
      </c>
      <c r="E738" s="3">
        <v>0.22764227642276408</v>
      </c>
    </row>
    <row r="739" spans="1:5" x14ac:dyDescent="0.3">
      <c r="A739" vm="12889">
        <v>44886</v>
      </c>
      <c r="B739" vm="12891">
        <v>48.36</v>
      </c>
      <c r="C739" vm="12892">
        <v>684195</v>
      </c>
      <c r="D739">
        <v>-2.9944186546721218E-2</v>
      </c>
      <c r="E739" s="3">
        <v>0.19142645971914254</v>
      </c>
    </row>
    <row r="740" spans="1:5" x14ac:dyDescent="0.3">
      <c r="A740" vm="12906">
        <v>44887</v>
      </c>
      <c r="B740" vm="12908">
        <v>48.33</v>
      </c>
      <c r="C740" vm="12909">
        <v>478140</v>
      </c>
      <c r="D740">
        <v>-6.2053988959925551E-4</v>
      </c>
      <c r="E740" s="3">
        <v>0.19068736141906859</v>
      </c>
    </row>
    <row r="741" spans="1:5" x14ac:dyDescent="0.3">
      <c r="A741" vm="12920">
        <v>44888</v>
      </c>
      <c r="B741" vm="12923">
        <v>48.29</v>
      </c>
      <c r="C741" vm="12924">
        <v>557018</v>
      </c>
      <c r="D741">
        <v>-8.2798597154213835E-4</v>
      </c>
      <c r="E741" s="3">
        <v>0.18970189701897006</v>
      </c>
    </row>
    <row r="742" spans="1:5" x14ac:dyDescent="0.3">
      <c r="A742" vm="12938">
        <v>44889</v>
      </c>
      <c r="B742" vm="12941">
        <v>48.13</v>
      </c>
      <c r="C742" vm="12942">
        <v>482235</v>
      </c>
      <c r="D742">
        <v>-3.3188165704324721E-3</v>
      </c>
      <c r="E742" s="3">
        <v>0.18576003941857597</v>
      </c>
    </row>
    <row r="743" spans="1:5" x14ac:dyDescent="0.3">
      <c r="A743" vm="12955">
        <v>44890</v>
      </c>
      <c r="B743" vm="4815">
        <v>48</v>
      </c>
      <c r="C743" vm="12958">
        <v>416514</v>
      </c>
      <c r="D743">
        <v>-2.7046724071270829E-3</v>
      </c>
      <c r="E743" s="3">
        <v>0.18255728011825562</v>
      </c>
    </row>
    <row r="744" spans="1:5" x14ac:dyDescent="0.3">
      <c r="A744" vm="12969">
        <v>44893</v>
      </c>
      <c r="B744" vm="12971">
        <v>47.5</v>
      </c>
      <c r="C744" vm="12972">
        <v>564456</v>
      </c>
      <c r="D744">
        <v>-1.0471299867295366E-2</v>
      </c>
      <c r="E744" s="3">
        <v>0.17023897511702379</v>
      </c>
    </row>
    <row r="745" spans="1:5" x14ac:dyDescent="0.3">
      <c r="A745" vm="12987">
        <v>44894</v>
      </c>
      <c r="B745" vm="4815">
        <v>48</v>
      </c>
      <c r="C745" vm="12990">
        <v>591874</v>
      </c>
      <c r="D745">
        <v>1.0471299867295437E-2</v>
      </c>
      <c r="E745" s="3">
        <v>0.18255728011825562</v>
      </c>
    </row>
    <row r="746" spans="1:5" x14ac:dyDescent="0.3">
      <c r="A746" vm="13002">
        <v>44895</v>
      </c>
      <c r="B746" vm="13005">
        <v>49.05</v>
      </c>
      <c r="C746" vm="13006">
        <v>1342195</v>
      </c>
      <c r="D746">
        <v>2.1639175103481029E-2</v>
      </c>
      <c r="E746" s="3">
        <v>0.20842572062084241</v>
      </c>
    </row>
    <row r="747" spans="1:5" x14ac:dyDescent="0.3">
      <c r="A747" vm="13019">
        <v>44896</v>
      </c>
      <c r="B747" vm="12857">
        <v>49.88</v>
      </c>
      <c r="C747" vm="13021">
        <v>803165</v>
      </c>
      <c r="D747">
        <v>1.6779934800463619E-2</v>
      </c>
      <c r="E747" s="3">
        <v>0.22887410692288737</v>
      </c>
    </row>
    <row r="748" spans="1:5" x14ac:dyDescent="0.3">
      <c r="A748" vm="13034">
        <v>44897</v>
      </c>
      <c r="B748" vm="13036">
        <v>48.27</v>
      </c>
      <c r="C748" vm="13037">
        <v>995957</v>
      </c>
      <c r="D748">
        <v>-3.2809871139434163E-2</v>
      </c>
      <c r="E748" s="3">
        <v>0.18920916481892089</v>
      </c>
    </row>
    <row r="749" spans="1:5" x14ac:dyDescent="0.3">
      <c r="A749" vm="13050">
        <v>44900</v>
      </c>
      <c r="B749" vm="9827">
        <v>48.32</v>
      </c>
      <c r="C749" vm="13053">
        <v>554627</v>
      </c>
      <c r="D749">
        <v>1.0353039541579692E-3</v>
      </c>
      <c r="E749" s="3">
        <v>0.19044099531904402</v>
      </c>
    </row>
    <row r="750" spans="1:5" x14ac:dyDescent="0.3">
      <c r="A750" vm="13066">
        <v>44901</v>
      </c>
      <c r="B750" vm="13068">
        <v>47.43</v>
      </c>
      <c r="C750" vm="13069">
        <v>791018</v>
      </c>
      <c r="D750">
        <v>-1.85906137370692E-2</v>
      </c>
      <c r="E750" s="3">
        <v>0.16851441241685133</v>
      </c>
    </row>
    <row r="751" spans="1:5" x14ac:dyDescent="0.3">
      <c r="A751" vm="13082">
        <v>44902</v>
      </c>
      <c r="B751" vm="4997">
        <v>47.34</v>
      </c>
      <c r="C751" vm="13084">
        <v>494388</v>
      </c>
      <c r="D751">
        <v>-1.8993358036524051E-3</v>
      </c>
      <c r="E751" s="3">
        <v>0.16629711751662971</v>
      </c>
    </row>
    <row r="752" spans="1:5" x14ac:dyDescent="0.3">
      <c r="A752" vm="13097">
        <v>44903</v>
      </c>
      <c r="B752" vm="13099">
        <v>48.48</v>
      </c>
      <c r="C752" vm="13100">
        <v>573354</v>
      </c>
      <c r="D752">
        <v>2.3795737675220939E-2</v>
      </c>
      <c r="E752" s="3">
        <v>0.1943828529194381</v>
      </c>
    </row>
    <row r="753" spans="1:5" x14ac:dyDescent="0.3">
      <c r="A753" vm="13111">
        <v>44904</v>
      </c>
      <c r="B753" vm="13114">
        <v>49.37</v>
      </c>
      <c r="C753" vm="13115">
        <v>779194</v>
      </c>
      <c r="D753">
        <v>1.8191610509712432E-2</v>
      </c>
      <c r="E753" s="3">
        <v>0.21630943582163079</v>
      </c>
    </row>
    <row r="754" spans="1:5" x14ac:dyDescent="0.3">
      <c r="A754" vm="13128">
        <v>44907</v>
      </c>
      <c r="B754" vm="13130">
        <v>50.08</v>
      </c>
      <c r="C754" vm="13131">
        <v>618971</v>
      </c>
      <c r="D754">
        <v>1.4278774521071531E-2</v>
      </c>
      <c r="E754" s="3">
        <v>0.23380142892337999</v>
      </c>
    </row>
    <row r="755" spans="1:5" x14ac:dyDescent="0.3">
      <c r="A755" vm="13144">
        <v>44908</v>
      </c>
      <c r="B755" vm="5217">
        <v>51.66</v>
      </c>
      <c r="C755" vm="13146">
        <v>1144836</v>
      </c>
      <c r="D755">
        <v>3.1062060875851272E-2</v>
      </c>
      <c r="E755" s="3">
        <v>0.27272727272727254</v>
      </c>
    </row>
    <row r="756" spans="1:5" x14ac:dyDescent="0.3">
      <c r="A756" vm="13160">
        <v>44909</v>
      </c>
      <c r="B756" vm="12795">
        <v>51.52</v>
      </c>
      <c r="C756" vm="13162">
        <v>519106</v>
      </c>
      <c r="D756">
        <v>-2.7137058715961618E-3</v>
      </c>
      <c r="E756" s="3">
        <v>0.26927814732692779</v>
      </c>
    </row>
    <row r="757" spans="1:5" x14ac:dyDescent="0.3">
      <c r="A757" vm="13177">
        <v>44910</v>
      </c>
      <c r="B757" vm="13179">
        <v>49.42</v>
      </c>
      <c r="C757" vm="13180">
        <v>1043622</v>
      </c>
      <c r="D757">
        <v>-4.1614881235634178E-2</v>
      </c>
      <c r="E757" s="3">
        <v>0.21754126632175408</v>
      </c>
    </row>
    <row r="758" spans="1:5" x14ac:dyDescent="0.3">
      <c r="A758" vm="13193">
        <v>44911</v>
      </c>
      <c r="B758" vm="13196">
        <v>49.19</v>
      </c>
      <c r="C758" vm="13197">
        <v>1243481</v>
      </c>
      <c r="D758">
        <v>-4.664849753215663E-3</v>
      </c>
      <c r="E758" s="3">
        <v>0.21187484602118734</v>
      </c>
    </row>
    <row r="759" spans="1:5" x14ac:dyDescent="0.3">
      <c r="A759" vm="13209">
        <v>44914</v>
      </c>
      <c r="B759" vm="13211">
        <v>48.53</v>
      </c>
      <c r="C759" vm="13212">
        <v>538935</v>
      </c>
      <c r="D759">
        <v>-1.3508187390123558E-2</v>
      </c>
      <c r="E759" s="3">
        <v>0.1956146834195614</v>
      </c>
    </row>
    <row r="760" spans="1:5" x14ac:dyDescent="0.3">
      <c r="A760" vm="13226">
        <v>44915</v>
      </c>
      <c r="B760" vm="13229">
        <v>47.59</v>
      </c>
      <c r="C760" vm="13230">
        <v>552077</v>
      </c>
      <c r="D760">
        <v>-1.9559508284105631E-2</v>
      </c>
      <c r="E760" s="3">
        <v>0.17245627001724562</v>
      </c>
    </row>
    <row r="761" spans="1:5" x14ac:dyDescent="0.3">
      <c r="A761" vm="13242">
        <v>44916</v>
      </c>
      <c r="B761" vm="13245">
        <v>48.91</v>
      </c>
      <c r="C761" vm="13246">
        <v>548697</v>
      </c>
      <c r="D761">
        <v>2.7359219418246601E-2</v>
      </c>
      <c r="E761" s="3">
        <v>0.20497659522049747</v>
      </c>
    </row>
    <row r="762" spans="1:5" x14ac:dyDescent="0.3">
      <c r="A762" vm="13257">
        <v>44917</v>
      </c>
      <c r="B762" vm="12606">
        <v>48.4</v>
      </c>
      <c r="C762" vm="13259">
        <v>443168</v>
      </c>
      <c r="D762">
        <v>-1.048206082867981E-2</v>
      </c>
      <c r="E762" s="3">
        <v>0.19241192411924105</v>
      </c>
    </row>
    <row r="763" spans="1:5" x14ac:dyDescent="0.3">
      <c r="A763" vm="13271">
        <v>44918</v>
      </c>
      <c r="B763" vm="13273">
        <v>48.1</v>
      </c>
      <c r="C763" vm="13274">
        <v>332804</v>
      </c>
      <c r="D763">
        <v>-6.2176366108704501E-3</v>
      </c>
      <c r="E763" s="3">
        <v>0.18502094111850204</v>
      </c>
    </row>
    <row r="764" spans="1:5" x14ac:dyDescent="0.3">
      <c r="A764" vm="13286">
        <v>44922</v>
      </c>
      <c r="B764" vm="5521">
        <v>49.55</v>
      </c>
      <c r="C764" vm="13289">
        <v>546789</v>
      </c>
      <c r="D764">
        <v>2.9700083664281368E-2</v>
      </c>
      <c r="E764" s="3">
        <v>0.22074402562207424</v>
      </c>
    </row>
    <row r="765" spans="1:5" x14ac:dyDescent="0.3">
      <c r="A765" vm="13304">
        <v>44923</v>
      </c>
      <c r="B765" vm="13307">
        <v>49.47</v>
      </c>
      <c r="C765" vm="13308">
        <v>353563</v>
      </c>
      <c r="D765">
        <v>-1.6158355363797515E-3</v>
      </c>
      <c r="E765" s="3">
        <v>0.21877309682187718</v>
      </c>
    </row>
    <row r="766" spans="1:5" x14ac:dyDescent="0.3">
      <c r="A766" vm="13323">
        <v>44924</v>
      </c>
      <c r="B766" vm="4702">
        <v>50.14</v>
      </c>
      <c r="C766" vm="13325">
        <v>304821</v>
      </c>
      <c r="D766">
        <v>1.3452667490530059E-2</v>
      </c>
      <c r="E766" s="3">
        <v>0.23527962552352788</v>
      </c>
    </row>
    <row r="767" spans="1:5" x14ac:dyDescent="0.3">
      <c r="A767" vm="13335">
        <v>44925</v>
      </c>
      <c r="B767" vm="5884">
        <v>49.5</v>
      </c>
      <c r="C767" vm="13338">
        <v>307135</v>
      </c>
      <c r="D767">
        <v>-1.2846423155502735E-2</v>
      </c>
      <c r="E767" s="3">
        <v>0.21951219512195111</v>
      </c>
    </row>
    <row r="768" spans="1:5" x14ac:dyDescent="0.3">
      <c r="A768" vm="13347">
        <v>44928</v>
      </c>
      <c r="B768" vm="9810">
        <v>50.66</v>
      </c>
      <c r="C768" vm="13350">
        <v>434995</v>
      </c>
      <c r="D768">
        <v>2.3163974998884476E-2</v>
      </c>
      <c r="E768" s="3">
        <v>0.24809066272480887</v>
      </c>
    </row>
    <row r="769" spans="1:5" x14ac:dyDescent="0.3">
      <c r="A769" vm="13364">
        <v>44929</v>
      </c>
      <c r="B769" vm="13366">
        <v>50.4</v>
      </c>
      <c r="C769" vm="13367">
        <v>646629</v>
      </c>
      <c r="D769">
        <v>-5.1454694962062095E-3</v>
      </c>
      <c r="E769" s="3">
        <v>0.24168514412416839</v>
      </c>
    </row>
    <row r="770" spans="1:5" x14ac:dyDescent="0.3">
      <c r="A770" vm="13381">
        <v>44930</v>
      </c>
      <c r="B770" vm="13383">
        <v>51.46</v>
      </c>
      <c r="C770" vm="13384">
        <v>556271</v>
      </c>
      <c r="D770">
        <v>2.0813631776275324E-2</v>
      </c>
      <c r="E770" s="3">
        <v>0.26779995072677992</v>
      </c>
    </row>
    <row r="771" spans="1:5" x14ac:dyDescent="0.3">
      <c r="A771" vm="13398">
        <v>44931</v>
      </c>
      <c r="B771" vm="5217">
        <v>51.66</v>
      </c>
      <c r="C771" vm="13401">
        <v>497373</v>
      </c>
      <c r="D771">
        <v>3.8789808140961349E-3</v>
      </c>
      <c r="E771" s="3">
        <v>0.27272727272727254</v>
      </c>
    </row>
    <row r="772" spans="1:5" x14ac:dyDescent="0.3">
      <c r="A772" vm="13411">
        <v>44932</v>
      </c>
      <c r="B772" vm="13413">
        <v>52.34</v>
      </c>
      <c r="C772" vm="13414">
        <v>468584</v>
      </c>
      <c r="D772">
        <v>1.3077109434305406E-2</v>
      </c>
      <c r="E772" s="3">
        <v>0.28948016752894801</v>
      </c>
    </row>
    <row r="773" spans="1:5" x14ac:dyDescent="0.3">
      <c r="A773" vm="13429">
        <v>44935</v>
      </c>
      <c r="B773" vm="7871">
        <v>52.68</v>
      </c>
      <c r="C773" vm="13431">
        <v>695389</v>
      </c>
      <c r="D773">
        <v>6.4749797730805315E-3</v>
      </c>
      <c r="E773" s="3">
        <v>0.29785661492978555</v>
      </c>
    </row>
    <row r="774" spans="1:5" x14ac:dyDescent="0.3">
      <c r="A774" vm="13442">
        <v>44936</v>
      </c>
      <c r="B774" vm="5360">
        <v>51.9</v>
      </c>
      <c r="C774" vm="13445">
        <v>654537</v>
      </c>
      <c r="D774">
        <v>-1.4917086703237379E-2</v>
      </c>
      <c r="E774" s="3">
        <v>0.27864005912786388</v>
      </c>
    </row>
    <row r="775" spans="1:5" x14ac:dyDescent="0.3">
      <c r="A775" vm="13455">
        <v>44937</v>
      </c>
      <c r="B775" vm="13458">
        <v>53.14</v>
      </c>
      <c r="C775" vm="13459">
        <v>711108</v>
      </c>
      <c r="D775">
        <v>2.3611150159824443E-2</v>
      </c>
      <c r="E775" s="3">
        <v>0.30918945553091887</v>
      </c>
    </row>
    <row r="776" spans="1:5" x14ac:dyDescent="0.3">
      <c r="A776" vm="13472">
        <v>44938</v>
      </c>
      <c r="B776" vm="6075">
        <v>53.5</v>
      </c>
      <c r="C776" vm="13475">
        <v>703327</v>
      </c>
      <c r="D776">
        <v>6.7517135702933476E-3</v>
      </c>
      <c r="E776" s="3">
        <v>0.31805863513180577</v>
      </c>
    </row>
    <row r="777" spans="1:5" x14ac:dyDescent="0.3">
      <c r="A777" vm="13487">
        <v>44939</v>
      </c>
      <c r="B777" vm="13489">
        <v>54.98</v>
      </c>
      <c r="C777" vm="13490">
        <v>944728</v>
      </c>
      <c r="D777">
        <v>2.7287828835138681E-2</v>
      </c>
      <c r="E777" s="3">
        <v>0.35452081793545187</v>
      </c>
    </row>
    <row r="778" spans="1:5" x14ac:dyDescent="0.3">
      <c r="A778" vm="13503">
        <v>44942</v>
      </c>
      <c r="B778" vm="13505">
        <v>55.48</v>
      </c>
      <c r="C778" vm="13506">
        <v>416752</v>
      </c>
      <c r="D778">
        <v>9.0531127095312379E-3</v>
      </c>
      <c r="E778" s="3">
        <v>0.36683912293668375</v>
      </c>
    </row>
    <row r="779" spans="1:5" x14ac:dyDescent="0.3">
      <c r="A779" vm="13517">
        <v>44943</v>
      </c>
      <c r="B779" vm="9619">
        <v>56.04</v>
      </c>
      <c r="C779" vm="13520">
        <v>626436</v>
      </c>
      <c r="D779">
        <v>1.0043126022175523E-2</v>
      </c>
      <c r="E779" s="3">
        <v>0.38063562453806343</v>
      </c>
    </row>
    <row r="780" spans="1:5" x14ac:dyDescent="0.3">
      <c r="A780" vm="13533">
        <v>44944</v>
      </c>
      <c r="B780" vm="13535">
        <v>56.26</v>
      </c>
      <c r="C780" vm="13536">
        <v>703814</v>
      </c>
      <c r="D780">
        <v>3.9180815929044923E-3</v>
      </c>
      <c r="E780" s="3">
        <v>0.38605567873860541</v>
      </c>
    </row>
    <row r="781" spans="1:5" x14ac:dyDescent="0.3">
      <c r="A781" vm="13550">
        <v>44945</v>
      </c>
      <c r="B781" vm="13552">
        <v>55.02</v>
      </c>
      <c r="C781" vm="13553">
        <v>748242</v>
      </c>
      <c r="D781">
        <v>-2.2287047565282193E-2</v>
      </c>
      <c r="E781" s="3">
        <v>0.35550628233555059</v>
      </c>
    </row>
    <row r="782" spans="1:5" x14ac:dyDescent="0.3">
      <c r="A782" vm="13567">
        <v>44946</v>
      </c>
      <c r="B782" vm="9619">
        <v>56.04</v>
      </c>
      <c r="C782" vm="13570">
        <v>460398</v>
      </c>
      <c r="D782">
        <v>1.8368965972377756E-2</v>
      </c>
      <c r="E782" s="3">
        <v>0.38063562453806343</v>
      </c>
    </row>
    <row r="783" spans="1:5" x14ac:dyDescent="0.3">
      <c r="A783" vm="13585">
        <v>44949</v>
      </c>
      <c r="B783" vm="13588">
        <v>56.22</v>
      </c>
      <c r="C783" vm="13589">
        <v>415843</v>
      </c>
      <c r="D783">
        <v>3.206844009579591E-3</v>
      </c>
      <c r="E783" s="3">
        <v>0.38507021433850686</v>
      </c>
    </row>
    <row r="784" spans="1:5" x14ac:dyDescent="0.3">
      <c r="A784" vm="13603">
        <v>44950</v>
      </c>
      <c r="B784" vm="13606">
        <v>56.52</v>
      </c>
      <c r="C784" vm="13607">
        <v>434162</v>
      </c>
      <c r="D784">
        <v>5.3219923379408925E-3</v>
      </c>
      <c r="E784" s="3">
        <v>0.39246119733924606</v>
      </c>
    </row>
    <row r="785" spans="1:5" x14ac:dyDescent="0.3">
      <c r="A785" vm="13619">
        <v>44951</v>
      </c>
      <c r="B785" vm="13621">
        <v>56.28</v>
      </c>
      <c r="C785" vm="13622">
        <v>373569</v>
      </c>
      <c r="D785">
        <v>-4.2553255701383835E-3</v>
      </c>
      <c r="E785" s="3">
        <v>0.38654841093865477</v>
      </c>
    </row>
    <row r="786" spans="1:5" x14ac:dyDescent="0.3">
      <c r="A786" vm="13635">
        <v>44952</v>
      </c>
      <c r="B786" vm="8084">
        <v>56.44</v>
      </c>
      <c r="C786" vm="13637">
        <v>448669</v>
      </c>
      <c r="D786">
        <v>2.8388947384248714E-3</v>
      </c>
      <c r="E786" s="3">
        <v>0.39049026853904883</v>
      </c>
    </row>
    <row r="787" spans="1:5" x14ac:dyDescent="0.3">
      <c r="A787" vm="13649">
        <v>44953</v>
      </c>
      <c r="B787" vm="7147">
        <v>57.78</v>
      </c>
      <c r="C787" vm="13652">
        <v>1014541</v>
      </c>
      <c r="D787">
        <v>2.3464568053475993E-2</v>
      </c>
      <c r="E787" s="3">
        <v>0.42350332594235024</v>
      </c>
    </row>
    <row r="788" spans="1:5" x14ac:dyDescent="0.3">
      <c r="A788" vm="13667">
        <v>44956</v>
      </c>
      <c r="B788" vm="6927">
        <v>57.32</v>
      </c>
      <c r="C788" vm="13669">
        <v>646842</v>
      </c>
      <c r="D788">
        <v>-7.9930920781180644E-3</v>
      </c>
      <c r="E788" s="3">
        <v>0.41217048534121692</v>
      </c>
    </row>
    <row r="789" spans="1:5" x14ac:dyDescent="0.3">
      <c r="A789" vm="13681">
        <v>44957</v>
      </c>
      <c r="B789" vm="13683">
        <v>57.2</v>
      </c>
      <c r="C789" vm="13684">
        <v>584322</v>
      </c>
      <c r="D789">
        <v>-2.0957045742188815E-3</v>
      </c>
      <c r="E789" s="3">
        <v>0.40921409214092136</v>
      </c>
    </row>
    <row r="790" spans="1:5" x14ac:dyDescent="0.3">
      <c r="A790" vm="13696">
        <v>44958</v>
      </c>
      <c r="B790" vm="6893">
        <v>57.06</v>
      </c>
      <c r="C790" vm="13698">
        <v>580522</v>
      </c>
      <c r="D790">
        <v>-2.4505526003982879E-3</v>
      </c>
      <c r="E790" s="3">
        <v>0.40576496674057644</v>
      </c>
    </row>
    <row r="791" spans="1:5" x14ac:dyDescent="0.3">
      <c r="A791" vm="13712">
        <v>44959</v>
      </c>
      <c r="B791" vm="13715">
        <v>58.52</v>
      </c>
      <c r="C791" vm="13716">
        <v>940594</v>
      </c>
      <c r="D791">
        <v>2.5265230366569611E-2</v>
      </c>
      <c r="E791" s="3">
        <v>0.4417344173441734</v>
      </c>
    </row>
    <row r="792" spans="1:5" x14ac:dyDescent="0.3">
      <c r="A792" vm="13728">
        <v>44960</v>
      </c>
      <c r="B792" vm="13730">
        <v>58.76</v>
      </c>
      <c r="C792" vm="13731">
        <v>1037162</v>
      </c>
      <c r="D792">
        <v>4.0927751537529851E-3</v>
      </c>
      <c r="E792" s="3">
        <v>0.44764720374476458</v>
      </c>
    </row>
    <row r="793" spans="1:5" x14ac:dyDescent="0.3">
      <c r="A793" vm="13742">
        <v>44963</v>
      </c>
      <c r="B793" vm="13744">
        <v>57.44</v>
      </c>
      <c r="C793" vm="13745">
        <v>1071004</v>
      </c>
      <c r="D793">
        <v>-2.2720426565707812E-2</v>
      </c>
      <c r="E793" s="3">
        <v>0.41512687854151253</v>
      </c>
    </row>
    <row r="794" spans="1:5" x14ac:dyDescent="0.3">
      <c r="A794" vm="13758">
        <v>44964</v>
      </c>
      <c r="B794" vm="13761">
        <v>57.26</v>
      </c>
      <c r="C794" vm="13762">
        <v>454977</v>
      </c>
      <c r="D794">
        <v>-3.138625069999703E-3</v>
      </c>
      <c r="E794" s="3">
        <v>0.41069228874106906</v>
      </c>
    </row>
    <row r="795" spans="1:5" x14ac:dyDescent="0.3">
      <c r="A795" vm="13774">
        <v>44965</v>
      </c>
      <c r="B795" vm="13776">
        <v>56.62</v>
      </c>
      <c r="C795" vm="13777">
        <v>654307</v>
      </c>
      <c r="D795">
        <v>-1.1240019986215502E-2</v>
      </c>
      <c r="E795" s="3">
        <v>0.39492485833949231</v>
      </c>
    </row>
    <row r="796" spans="1:5" x14ac:dyDescent="0.3">
      <c r="A796" vm="13789">
        <v>44966</v>
      </c>
      <c r="B796" vm="13535">
        <v>56.26</v>
      </c>
      <c r="C796" vm="13791">
        <v>600735</v>
      </c>
      <c r="D796">
        <v>-6.3784766220427482E-3</v>
      </c>
      <c r="E796" s="3">
        <v>0.38605567873860541</v>
      </c>
    </row>
    <row r="797" spans="1:5" x14ac:dyDescent="0.3">
      <c r="A797" vm="13803">
        <v>44967</v>
      </c>
      <c r="B797" vm="13806">
        <v>55.32</v>
      </c>
      <c r="C797" vm="13807">
        <v>909638</v>
      </c>
      <c r="D797">
        <v>-1.6849296265153281E-2</v>
      </c>
      <c r="E797" s="3">
        <v>0.36289726533628963</v>
      </c>
    </row>
    <row r="798" spans="1:5" x14ac:dyDescent="0.3">
      <c r="A798" vm="13820">
        <v>44970</v>
      </c>
      <c r="B798" vm="13823">
        <v>56.2</v>
      </c>
      <c r="C798" vm="13824">
        <v>342664</v>
      </c>
      <c r="D798">
        <v>1.5782250103088015E-2</v>
      </c>
      <c r="E798" s="3">
        <v>0.38457748213845772</v>
      </c>
    </row>
    <row r="799" spans="1:5" x14ac:dyDescent="0.3">
      <c r="A799" vm="13837">
        <v>44971</v>
      </c>
      <c r="B799" vm="13840">
        <v>56.7</v>
      </c>
      <c r="C799" vm="13841">
        <v>543033</v>
      </c>
      <c r="D799">
        <v>8.8574538340610229E-3</v>
      </c>
      <c r="E799" s="3">
        <v>0.39689578713968954</v>
      </c>
    </row>
    <row r="800" spans="1:5" x14ac:dyDescent="0.3">
      <c r="A800" vm="13855">
        <v>44972</v>
      </c>
      <c r="B800" vm="13858">
        <v>57.16</v>
      </c>
      <c r="C800" vm="13859">
        <v>780943</v>
      </c>
      <c r="D800">
        <v>8.0801423279601922E-3</v>
      </c>
      <c r="E800" s="3">
        <v>0.40822862774082264</v>
      </c>
    </row>
    <row r="801" spans="1:5" x14ac:dyDescent="0.3">
      <c r="A801" vm="13872">
        <v>44973</v>
      </c>
      <c r="B801" vm="9550">
        <v>58.16</v>
      </c>
      <c r="C801" vm="13874">
        <v>674759</v>
      </c>
      <c r="D801">
        <v>1.7343480163597252E-2</v>
      </c>
      <c r="E801" s="3">
        <v>0.43286523774328634</v>
      </c>
    </row>
    <row r="802" spans="1:5" x14ac:dyDescent="0.3">
      <c r="A802" vm="13887">
        <v>44974</v>
      </c>
      <c r="B802" vm="6549">
        <v>57.66</v>
      </c>
      <c r="C802" vm="13889">
        <v>591017</v>
      </c>
      <c r="D802">
        <v>-8.6341410150077708E-3</v>
      </c>
      <c r="E802" s="3">
        <v>0.42054693274205451</v>
      </c>
    </row>
    <row r="803" spans="1:5" x14ac:dyDescent="0.3">
      <c r="A803" vm="13901">
        <v>44977</v>
      </c>
      <c r="B803" vm="13904">
        <v>57.7</v>
      </c>
      <c r="C803" vm="13905">
        <v>246305</v>
      </c>
      <c r="D803">
        <v>6.9348130379793117E-4</v>
      </c>
      <c r="E803" s="3">
        <v>0.42153239714215318</v>
      </c>
    </row>
    <row r="804" spans="1:5" x14ac:dyDescent="0.3">
      <c r="A804" vm="13917">
        <v>44978</v>
      </c>
      <c r="B804" vm="13919">
        <v>58.66</v>
      </c>
      <c r="C804" vm="13920">
        <v>721037</v>
      </c>
      <c r="D804">
        <v>1.6500890035251094E-2</v>
      </c>
      <c r="E804" s="3">
        <v>0.44518354274451816</v>
      </c>
    </row>
    <row r="805" spans="1:5" x14ac:dyDescent="0.3">
      <c r="A805" vm="13932">
        <v>44979</v>
      </c>
      <c r="B805" vm="7344">
        <v>58.62</v>
      </c>
      <c r="C805" vm="13935">
        <v>619799</v>
      </c>
      <c r="D805">
        <v>-6.8212826655857095E-4</v>
      </c>
      <c r="E805" s="3">
        <v>0.4441980783444196</v>
      </c>
    </row>
    <row r="806" spans="1:5" x14ac:dyDescent="0.3">
      <c r="A806" vm="13948">
        <v>44980</v>
      </c>
      <c r="B806" vm="13951">
        <v>58.26</v>
      </c>
      <c r="C806" vm="13952">
        <v>598781</v>
      </c>
      <c r="D806">
        <v>-6.1601837514578461E-3</v>
      </c>
      <c r="E806" s="3">
        <v>0.4353288987435327</v>
      </c>
    </row>
    <row r="807" spans="1:5" x14ac:dyDescent="0.3">
      <c r="A807" vm="13965">
        <v>44981</v>
      </c>
      <c r="B807" vm="6839">
        <v>57.72</v>
      </c>
      <c r="C807" vm="13968">
        <v>1020334</v>
      </c>
      <c r="D807">
        <v>-9.3120176256183598E-3</v>
      </c>
      <c r="E807" s="3">
        <v>0.42202512934220238</v>
      </c>
    </row>
    <row r="808" spans="1:5" x14ac:dyDescent="0.3">
      <c r="A808" vm="13981">
        <v>44984</v>
      </c>
      <c r="B808" vm="6582">
        <v>58.3</v>
      </c>
      <c r="C808" vm="13984">
        <v>513225</v>
      </c>
      <c r="D808">
        <v>9.9983594507764527E-3</v>
      </c>
      <c r="E808" s="3">
        <v>0.43631436314363126</v>
      </c>
    </row>
    <row r="809" spans="1:5" x14ac:dyDescent="0.3">
      <c r="A809" vm="13998">
        <v>44985</v>
      </c>
      <c r="B809" vm="14001">
        <v>57.8</v>
      </c>
      <c r="C809" vm="14002">
        <v>1011884</v>
      </c>
      <c r="D809">
        <v>-8.6133176781149467E-3</v>
      </c>
      <c r="E809" s="3">
        <v>0.42399605814239943</v>
      </c>
    </row>
    <row r="810" spans="1:5" x14ac:dyDescent="0.3">
      <c r="A810" vm="14014">
        <v>44986</v>
      </c>
      <c r="B810" vm="14016">
        <v>59.7</v>
      </c>
      <c r="C810" vm="14017">
        <v>2838361</v>
      </c>
      <c r="D810">
        <v>3.2343244720224783E-2</v>
      </c>
      <c r="E810" s="3">
        <v>0.47080561714708052</v>
      </c>
    </row>
    <row r="811" spans="1:5" x14ac:dyDescent="0.3">
      <c r="A811" vm="14031">
        <v>44987</v>
      </c>
      <c r="B811" vm="14034">
        <v>60.36</v>
      </c>
      <c r="C811" vm="14035">
        <v>1362141</v>
      </c>
      <c r="D811">
        <v>1.0994613501091596E-2</v>
      </c>
      <c r="E811" s="3">
        <v>0.48706577974870646</v>
      </c>
    </row>
    <row r="812" spans="1:5" x14ac:dyDescent="0.3">
      <c r="A812" vm="14049">
        <v>44988</v>
      </c>
      <c r="B812" vm="14051">
        <v>60.78</v>
      </c>
      <c r="C812" vm="14052">
        <v>590944</v>
      </c>
      <c r="D812">
        <v>6.9341535889987874E-3</v>
      </c>
      <c r="E812" s="3">
        <v>0.49741315594974123</v>
      </c>
    </row>
    <row r="813" spans="1:5" x14ac:dyDescent="0.3">
      <c r="A813" vm="14065">
        <v>44991</v>
      </c>
      <c r="B813" vm="14068">
        <v>60.56</v>
      </c>
      <c r="C813" vm="14069">
        <v>510846</v>
      </c>
      <c r="D813">
        <v>-3.6261783594536911E-3</v>
      </c>
      <c r="E813" s="3">
        <v>0.49199310174919925</v>
      </c>
    </row>
    <row r="814" spans="1:5" x14ac:dyDescent="0.3">
      <c r="A814" vm="14083">
        <v>44992</v>
      </c>
      <c r="B814" vm="7380">
        <v>61.2</v>
      </c>
      <c r="C814" vm="14085">
        <v>577451</v>
      </c>
      <c r="D814">
        <v>1.0512580389086987E-2</v>
      </c>
      <c r="E814" s="3">
        <v>0.50776053215077599</v>
      </c>
    </row>
    <row r="815" spans="1:5" x14ac:dyDescent="0.3">
      <c r="A815" vm="14097">
        <v>44993</v>
      </c>
      <c r="B815" vm="14100">
        <v>60.6</v>
      </c>
      <c r="C815" vm="14101">
        <v>557220</v>
      </c>
      <c r="D815">
        <v>-9.8522964430117071E-3</v>
      </c>
      <c r="E815" s="3">
        <v>0.49297856614929775</v>
      </c>
    </row>
    <row r="816" spans="1:5" x14ac:dyDescent="0.3">
      <c r="A816" vm="14113">
        <v>44994</v>
      </c>
      <c r="B816" vm="14115">
        <v>59.78</v>
      </c>
      <c r="C816" vm="14116">
        <v>622117</v>
      </c>
      <c r="D816">
        <v>-1.3623736219476943E-2</v>
      </c>
      <c r="E816" s="3">
        <v>0.47277654594727758</v>
      </c>
    </row>
    <row r="817" spans="1:5" x14ac:dyDescent="0.3">
      <c r="A817" vm="14130">
        <v>44995</v>
      </c>
      <c r="B817" vm="14133">
        <v>60.28</v>
      </c>
      <c r="C817" vm="14134">
        <v>858915</v>
      </c>
      <c r="D817">
        <v>8.3292169025029183E-3</v>
      </c>
      <c r="E817" s="3">
        <v>0.4850948509485094</v>
      </c>
    </row>
    <row r="818" spans="1:5" x14ac:dyDescent="0.3">
      <c r="A818" vm="14146">
        <v>44998</v>
      </c>
      <c r="B818" vm="6567">
        <v>58.18</v>
      </c>
      <c r="C818" vm="14148">
        <v>690414</v>
      </c>
      <c r="D818">
        <v>-3.545872069123919E-2</v>
      </c>
      <c r="E818" s="3">
        <v>0.4333579699433357</v>
      </c>
    </row>
    <row r="819" spans="1:5" x14ac:dyDescent="0.3">
      <c r="A819" vm="14161">
        <v>44999</v>
      </c>
      <c r="B819" vm="14163">
        <v>60.48</v>
      </c>
      <c r="C819" vm="14164">
        <v>690822</v>
      </c>
      <c r="D819">
        <v>3.8771078804221946E-2</v>
      </c>
      <c r="E819" s="3">
        <v>0.49002217294900202</v>
      </c>
    </row>
    <row r="820" spans="1:5" x14ac:dyDescent="0.3">
      <c r="A820" vm="14178">
        <v>45000</v>
      </c>
      <c r="B820" vm="14180">
        <v>58.58</v>
      </c>
      <c r="C820" vm="14181">
        <v>874520</v>
      </c>
      <c r="D820">
        <v>-3.1919390471690061E-2</v>
      </c>
      <c r="E820" s="3">
        <v>0.4432126139443211</v>
      </c>
    </row>
    <row r="821" spans="1:5" x14ac:dyDescent="0.3">
      <c r="A821" vm="14195">
        <v>45001</v>
      </c>
      <c r="B821" vm="8265">
        <v>61.1</v>
      </c>
      <c r="C821" vm="14198">
        <v>799350</v>
      </c>
      <c r="D821">
        <v>4.2118524777962373E-2</v>
      </c>
      <c r="E821" s="3">
        <v>0.50529687115052957</v>
      </c>
    </row>
    <row r="822" spans="1:5" x14ac:dyDescent="0.3">
      <c r="A822" vm="14210">
        <v>45002</v>
      </c>
      <c r="B822" vm="14212">
        <v>59.58</v>
      </c>
      <c r="C822" vm="14213">
        <v>1530627</v>
      </c>
      <c r="D822">
        <v>-2.5191918892413442E-2</v>
      </c>
      <c r="E822" s="3">
        <v>0.46784922394678474</v>
      </c>
    </row>
    <row r="823" spans="1:5" x14ac:dyDescent="0.3">
      <c r="A823" vm="14224">
        <v>45005</v>
      </c>
      <c r="B823" vm="7214">
        <v>59.66</v>
      </c>
      <c r="C823" vm="14227">
        <v>699448</v>
      </c>
      <c r="D823">
        <v>1.341831801466272E-3</v>
      </c>
      <c r="E823" s="3">
        <v>0.4698201527469818</v>
      </c>
    </row>
    <row r="824" spans="1:5" x14ac:dyDescent="0.3">
      <c r="A824" vm="14240">
        <v>45006</v>
      </c>
      <c r="B824" vm="14243">
        <v>60.94</v>
      </c>
      <c r="C824" vm="14244">
        <v>608015</v>
      </c>
      <c r="D824">
        <v>2.1227994470960545E-2</v>
      </c>
      <c r="E824" s="3">
        <v>0.50135501355013534</v>
      </c>
    </row>
    <row r="825" spans="1:5" x14ac:dyDescent="0.3">
      <c r="A825" vm="14255">
        <v>45007</v>
      </c>
      <c r="B825" vm="14257">
        <v>61.42</v>
      </c>
      <c r="C825" vm="14258">
        <v>440222</v>
      </c>
      <c r="D825">
        <v>7.8457414551133947E-3</v>
      </c>
      <c r="E825" s="3">
        <v>0.51318058635131802</v>
      </c>
    </row>
    <row r="826" spans="1:5" x14ac:dyDescent="0.3">
      <c r="A826" vm="14271">
        <v>45008</v>
      </c>
      <c r="B826" vm="14273">
        <v>61.62</v>
      </c>
      <c r="C826" vm="14274">
        <v>384125</v>
      </c>
      <c r="D826">
        <v>3.2509781558454328E-3</v>
      </c>
      <c r="E826" s="3">
        <v>0.51810790835181064</v>
      </c>
    </row>
    <row r="827" spans="1:5" x14ac:dyDescent="0.3">
      <c r="A827" vm="14285">
        <v>45009</v>
      </c>
      <c r="B827" vm="14287">
        <v>60.64</v>
      </c>
      <c r="C827" vm="14288">
        <v>537257</v>
      </c>
      <c r="D827">
        <v>-1.6031751834405562E-2</v>
      </c>
      <c r="E827" s="3">
        <v>0.4939640305493963</v>
      </c>
    </row>
    <row r="828" spans="1:5" x14ac:dyDescent="0.3">
      <c r="A828" vm="14299">
        <v>45012</v>
      </c>
      <c r="B828" vm="14301">
        <v>60.7</v>
      </c>
      <c r="C828" vm="14302">
        <v>355507</v>
      </c>
      <c r="D828">
        <v>9.8895673133649943E-4</v>
      </c>
      <c r="E828" s="3">
        <v>0.49544222714954417</v>
      </c>
    </row>
    <row r="829" spans="1:5" x14ac:dyDescent="0.3">
      <c r="A829" vm="14313">
        <v>45013</v>
      </c>
      <c r="B829" vm="14068">
        <v>60.56</v>
      </c>
      <c r="C829" vm="14315">
        <v>268343</v>
      </c>
      <c r="D829">
        <v>-2.3090889362592467E-3</v>
      </c>
      <c r="E829" s="3">
        <v>0.49199310174919925</v>
      </c>
    </row>
    <row r="830" spans="1:5" x14ac:dyDescent="0.3">
      <c r="A830" vm="14326">
        <v>45014</v>
      </c>
      <c r="B830" vm="14329">
        <v>62.44</v>
      </c>
      <c r="C830" vm="14330">
        <v>961724</v>
      </c>
      <c r="D830">
        <v>3.0571486518037899E-2</v>
      </c>
      <c r="E830" s="3">
        <v>0.53830992855383075</v>
      </c>
    </row>
    <row r="831" spans="1:5" x14ac:dyDescent="0.3">
      <c r="A831" vm="14340">
        <v>45015</v>
      </c>
      <c r="B831" vm="14343">
        <v>62.42</v>
      </c>
      <c r="C831" vm="14344">
        <v>484438</v>
      </c>
      <c r="D831">
        <v>-3.2035880459784915E-4</v>
      </c>
      <c r="E831" s="3">
        <v>0.53781719635378167</v>
      </c>
    </row>
    <row r="832" spans="1:5" x14ac:dyDescent="0.3">
      <c r="A832" vm="14356">
        <v>45016</v>
      </c>
      <c r="B832" vm="14359">
        <v>63.54</v>
      </c>
      <c r="C832" vm="14360">
        <v>697418</v>
      </c>
      <c r="D832">
        <v>1.7783891998736697E-2</v>
      </c>
      <c r="E832" s="3">
        <v>0.56541019955654082</v>
      </c>
    </row>
    <row r="833" spans="1:5" x14ac:dyDescent="0.3">
      <c r="A833" vm="14371">
        <v>45019</v>
      </c>
      <c r="B833" vm="14373">
        <v>63.7</v>
      </c>
      <c r="C833" vm="14374">
        <v>982460</v>
      </c>
      <c r="D833">
        <v>2.5149337367477379E-3</v>
      </c>
      <c r="E833" s="3">
        <v>0.56935205715693515</v>
      </c>
    </row>
    <row r="834" spans="1:5" x14ac:dyDescent="0.3">
      <c r="A834" vm="14385">
        <v>45020</v>
      </c>
      <c r="B834" vm="14387">
        <v>63.6</v>
      </c>
      <c r="C834" vm="14388">
        <v>485886</v>
      </c>
      <c r="D834">
        <v>-1.5710922320412123E-3</v>
      </c>
      <c r="E834" s="3">
        <v>0.56688839615668873</v>
      </c>
    </row>
    <row r="835" spans="1:5" x14ac:dyDescent="0.3">
      <c r="A835" vm="14399">
        <v>45021</v>
      </c>
      <c r="B835" vm="9051">
        <v>64.239999999999995</v>
      </c>
      <c r="C835" vm="14401">
        <v>663295</v>
      </c>
      <c r="D835">
        <v>1.001259929242977E-2</v>
      </c>
      <c r="E835" s="3">
        <v>0.58265582655826531</v>
      </c>
    </row>
    <row r="836" spans="1:5" x14ac:dyDescent="0.3">
      <c r="A836" vm="14412">
        <v>45022</v>
      </c>
      <c r="B836" vm="14415">
        <v>63.26</v>
      </c>
      <c r="C836" vm="14416">
        <v>522060</v>
      </c>
      <c r="D836">
        <v>-1.5372851761003401E-2</v>
      </c>
      <c r="E836" s="3">
        <v>0.55851194875585097</v>
      </c>
    </row>
    <row r="837" spans="1:5" x14ac:dyDescent="0.3">
      <c r="A837" vm="14426">
        <v>45027</v>
      </c>
      <c r="B837" vm="14429">
        <v>63.42</v>
      </c>
      <c r="C837" vm="14430">
        <v>637243</v>
      </c>
      <c r="D837">
        <v>2.5260512326984539E-3</v>
      </c>
      <c r="E837" s="3">
        <v>0.56245380635624531</v>
      </c>
    </row>
    <row r="838" spans="1:5" x14ac:dyDescent="0.3">
      <c r="A838" vm="14441">
        <v>45028</v>
      </c>
      <c r="B838" vm="14444">
        <v>62.98</v>
      </c>
      <c r="C838" vm="14445">
        <v>415409</v>
      </c>
      <c r="D838">
        <v>-6.962053437322778E-3</v>
      </c>
      <c r="E838" s="3">
        <v>0.55161369795516113</v>
      </c>
    </row>
    <row r="839" spans="1:5" x14ac:dyDescent="0.3">
      <c r="A839" vm="14456">
        <v>45029</v>
      </c>
      <c r="B839" vm="14458">
        <v>65.78</v>
      </c>
      <c r="C839" vm="14459">
        <v>1108560</v>
      </c>
      <c r="D839">
        <v>4.3498625088032344E-2</v>
      </c>
      <c r="E839" s="3">
        <v>0.62059620596205956</v>
      </c>
    </row>
    <row r="840" spans="1:5" x14ac:dyDescent="0.3">
      <c r="A840" vm="14470">
        <v>45030</v>
      </c>
      <c r="B840" vm="14473">
        <v>65.94</v>
      </c>
      <c r="C840" vm="14474">
        <v>606943</v>
      </c>
      <c r="D840">
        <v>2.4293968826740006E-3</v>
      </c>
      <c r="E840" s="3">
        <v>0.62453806356245356</v>
      </c>
    </row>
    <row r="841" spans="1:5" x14ac:dyDescent="0.3">
      <c r="A841" vm="14485">
        <v>45033</v>
      </c>
      <c r="B841" vm="14487">
        <v>64.64</v>
      </c>
      <c r="C841" vm="14488">
        <v>446302</v>
      </c>
      <c r="D841">
        <v>-1.9911823430745018E-2</v>
      </c>
      <c r="E841" s="3">
        <v>0.59251047055925088</v>
      </c>
    </row>
    <row r="842" spans="1:5" x14ac:dyDescent="0.3">
      <c r="A842" vm="14501">
        <v>45034</v>
      </c>
      <c r="B842" vm="9138">
        <v>65.5</v>
      </c>
      <c r="C842" vm="14503">
        <v>470065</v>
      </c>
      <c r="D842">
        <v>1.3216728428366334E-2</v>
      </c>
      <c r="E842" s="3">
        <v>0.61369795516136971</v>
      </c>
    </row>
    <row r="843" spans="1:5" x14ac:dyDescent="0.3">
      <c r="A843" vm="14517">
        <v>45035</v>
      </c>
      <c r="B843" vm="14520">
        <v>65.92</v>
      </c>
      <c r="C843" vm="14521">
        <v>404022</v>
      </c>
      <c r="D843">
        <v>6.3917429600100929E-3</v>
      </c>
      <c r="E843" s="3">
        <v>0.62404533136240448</v>
      </c>
    </row>
    <row r="844" spans="1:5" x14ac:dyDescent="0.3">
      <c r="A844" vm="14533">
        <v>45036</v>
      </c>
      <c r="B844" vm="14536">
        <v>66.92</v>
      </c>
      <c r="C844" vm="14537">
        <v>691068</v>
      </c>
      <c r="D844">
        <v>1.505599051740693E-2</v>
      </c>
      <c r="E844" s="3">
        <v>0.64868194136486812</v>
      </c>
    </row>
    <row r="845" spans="1:5" x14ac:dyDescent="0.3">
      <c r="A845" vm="14549">
        <v>45037</v>
      </c>
      <c r="B845" vm="14551">
        <v>67.2</v>
      </c>
      <c r="C845" vm="14552">
        <v>592611</v>
      </c>
      <c r="D845">
        <v>4.175371410480592E-3</v>
      </c>
      <c r="E845" s="3">
        <v>0.65558019216555796</v>
      </c>
    </row>
    <row r="846" spans="1:5" x14ac:dyDescent="0.3">
      <c r="A846" vm="14563">
        <v>45040</v>
      </c>
      <c r="B846" vm="14565">
        <v>67.680000000000007</v>
      </c>
      <c r="C846" vm="14566">
        <v>425527</v>
      </c>
      <c r="D846">
        <v>7.1174677688639549E-3</v>
      </c>
      <c r="E846" s="3">
        <v>0.66740576496674064</v>
      </c>
    </row>
    <row r="847" spans="1:5" x14ac:dyDescent="0.3">
      <c r="A847" vm="14578">
        <v>45041</v>
      </c>
      <c r="B847" vm="14580">
        <v>67.540000000000006</v>
      </c>
      <c r="C847" vm="14581">
        <v>359564</v>
      </c>
      <c r="D847">
        <v>-2.0707003405462448E-3</v>
      </c>
      <c r="E847" s="3">
        <v>0.66395663956639572</v>
      </c>
    </row>
    <row r="848" spans="1:5" x14ac:dyDescent="0.3">
      <c r="A848" vm="14595">
        <v>45042</v>
      </c>
      <c r="B848" vm="14536">
        <v>66.92</v>
      </c>
      <c r="C848" vm="14597">
        <v>649507</v>
      </c>
      <c r="D848">
        <v>-9.2221388387985128E-3</v>
      </c>
      <c r="E848" s="3">
        <v>0.64868194136486812</v>
      </c>
    </row>
    <row r="849" spans="1:5" x14ac:dyDescent="0.3">
      <c r="A849" vm="14607">
        <v>45043</v>
      </c>
      <c r="B849" vm="14609">
        <v>67.819999999999993</v>
      </c>
      <c r="C849" vm="14610">
        <v>687705</v>
      </c>
      <c r="D849">
        <v>1.3359260578869159E-2</v>
      </c>
      <c r="E849" s="3">
        <v>0.67085489036708523</v>
      </c>
    </row>
    <row r="850" spans="1:5" x14ac:dyDescent="0.3">
      <c r="A850" vm="14621">
        <v>45044</v>
      </c>
      <c r="B850" vm="8818">
        <v>67.16</v>
      </c>
      <c r="C850" vm="14623">
        <v>467718</v>
      </c>
      <c r="D850">
        <v>-9.7793044881524446E-3</v>
      </c>
      <c r="E850" s="3">
        <v>0.65459472776545924</v>
      </c>
    </row>
    <row r="851" spans="1:5" x14ac:dyDescent="0.3">
      <c r="A851" vm="14635">
        <v>45048</v>
      </c>
      <c r="B851" vm="14637">
        <v>67.180000000000007</v>
      </c>
      <c r="C851" vm="14638">
        <v>536988</v>
      </c>
      <c r="D851">
        <v>2.9775197480667512E-4</v>
      </c>
      <c r="E851" s="3">
        <v>0.65508745996550877</v>
      </c>
    </row>
    <row r="852" spans="1:5" x14ac:dyDescent="0.3">
      <c r="A852" vm="14649">
        <v>45049</v>
      </c>
      <c r="B852" vm="14652">
        <v>68.56</v>
      </c>
      <c r="C852" vm="14653">
        <v>750394</v>
      </c>
      <c r="D852">
        <v>2.03336901053776E-2</v>
      </c>
      <c r="E852" s="3">
        <v>0.68908598176890856</v>
      </c>
    </row>
    <row r="853" spans="1:5" x14ac:dyDescent="0.3">
      <c r="A853" vm="14666">
        <v>45050</v>
      </c>
      <c r="B853" vm="14668">
        <v>67.3</v>
      </c>
      <c r="C853" vm="14669">
        <v>685438</v>
      </c>
      <c r="D853">
        <v>-1.8549037638842303E-2</v>
      </c>
      <c r="E853" s="3">
        <v>0.65804385316580416</v>
      </c>
    </row>
    <row r="854" spans="1:5" x14ac:dyDescent="0.3">
      <c r="A854" vm="14681">
        <v>45051</v>
      </c>
      <c r="B854" vm="14637">
        <v>67.180000000000007</v>
      </c>
      <c r="C854" vm="14683">
        <v>1122045</v>
      </c>
      <c r="D854">
        <v>-1.7846524665353163E-3</v>
      </c>
      <c r="E854" s="3">
        <v>0.65508745996550877</v>
      </c>
    </row>
    <row r="855" spans="1:5" x14ac:dyDescent="0.3">
      <c r="A855" vm="14696">
        <v>45054</v>
      </c>
      <c r="B855" vm="14698">
        <v>66.760000000000005</v>
      </c>
      <c r="C855" vm="14699">
        <v>431390</v>
      </c>
      <c r="D855">
        <v>-6.2714853905124221E-3</v>
      </c>
      <c r="E855" s="3">
        <v>0.644740083764474</v>
      </c>
    </row>
    <row r="856" spans="1:5" x14ac:dyDescent="0.3">
      <c r="A856" vm="14711">
        <v>45055</v>
      </c>
      <c r="B856" vm="14713">
        <v>66.2</v>
      </c>
      <c r="C856" vm="14714">
        <v>483579</v>
      </c>
      <c r="D856">
        <v>-8.4236358506717991E-3</v>
      </c>
      <c r="E856" s="3">
        <v>0.63094358216309432</v>
      </c>
    </row>
    <row r="857" spans="1:5" x14ac:dyDescent="0.3">
      <c r="A857" vm="14725">
        <v>45056</v>
      </c>
      <c r="B857" vm="14727">
        <v>65.599999999999994</v>
      </c>
      <c r="C857" vm="14728">
        <v>486393</v>
      </c>
      <c r="D857">
        <v>-9.1047669929193165E-3</v>
      </c>
      <c r="E857" s="3">
        <v>0.61616161616161591</v>
      </c>
    </row>
    <row r="858" spans="1:5" x14ac:dyDescent="0.3">
      <c r="A858" vm="14740">
        <v>45057</v>
      </c>
      <c r="B858" vm="14743">
        <v>66.78</v>
      </c>
      <c r="C858" vm="14744">
        <v>545710</v>
      </c>
      <c r="D858">
        <v>1.7827938565465176E-2</v>
      </c>
      <c r="E858" s="3">
        <v>0.6452328159645232</v>
      </c>
    </row>
    <row r="859" spans="1:5" x14ac:dyDescent="0.3">
      <c r="A859" vm="14755">
        <v>45058</v>
      </c>
      <c r="B859" vm="14757">
        <v>66.680000000000007</v>
      </c>
      <c r="C859" vm="14758">
        <v>520552</v>
      </c>
      <c r="D859">
        <v>-1.4985766329151256E-3</v>
      </c>
      <c r="E859" s="3">
        <v>0.642769154964277</v>
      </c>
    </row>
    <row r="860" spans="1:5" x14ac:dyDescent="0.3">
      <c r="A860" vm="14770">
        <v>45061</v>
      </c>
      <c r="B860" vm="14727">
        <v>65.599999999999994</v>
      </c>
      <c r="C860" vm="14772">
        <v>473951</v>
      </c>
      <c r="D860">
        <v>-1.6329361932550038E-2</v>
      </c>
      <c r="E860" s="3">
        <v>0.61616161616161591</v>
      </c>
    </row>
    <row r="861" spans="1:5" x14ac:dyDescent="0.3">
      <c r="A861" vm="14786">
        <v>45062</v>
      </c>
      <c r="B861" vm="8872">
        <v>65.180000000000007</v>
      </c>
      <c r="C861" vm="14788">
        <v>637496</v>
      </c>
      <c r="D861">
        <v>-6.4230225406277123E-3</v>
      </c>
      <c r="E861" s="3">
        <v>0.60581423996058148</v>
      </c>
    </row>
    <row r="862" spans="1:5" x14ac:dyDescent="0.3">
      <c r="A862" vm="14799">
        <v>45063</v>
      </c>
      <c r="B862" vm="14801">
        <v>65.28</v>
      </c>
      <c r="C862" vm="14802">
        <v>683510</v>
      </c>
      <c r="D862">
        <v>1.5330372464360173E-3</v>
      </c>
      <c r="E862" s="3">
        <v>0.60827790096082768</v>
      </c>
    </row>
    <row r="863" spans="1:5" x14ac:dyDescent="0.3">
      <c r="A863" vm="14813">
        <v>45064</v>
      </c>
      <c r="B863" vm="14815">
        <v>64.5</v>
      </c>
      <c r="C863" vm="14816">
        <v>555303</v>
      </c>
      <c r="D863">
        <v>-1.2020486854124776E-2</v>
      </c>
      <c r="E863" s="3">
        <v>0.58906134515890596</v>
      </c>
    </row>
    <row r="864" spans="1:5" x14ac:dyDescent="0.3">
      <c r="A864" vm="14827">
        <v>45065</v>
      </c>
      <c r="B864" vm="14830">
        <v>64.36</v>
      </c>
      <c r="C864" vm="14831">
        <v>600866</v>
      </c>
      <c r="D864">
        <v>-2.1729016775443983E-3</v>
      </c>
      <c r="E864" s="3">
        <v>0.58561221975856104</v>
      </c>
    </row>
    <row r="865" spans="1:5" x14ac:dyDescent="0.3">
      <c r="A865" vm="14843">
        <v>45068</v>
      </c>
      <c r="B865" vm="8908">
        <v>64.7</v>
      </c>
      <c r="C865" vm="14845">
        <v>573854</v>
      </c>
      <c r="D865">
        <v>5.2688793826724794E-3</v>
      </c>
      <c r="E865" s="3">
        <v>0.5939886671593988</v>
      </c>
    </row>
    <row r="866" spans="1:5" x14ac:dyDescent="0.3">
      <c r="A866" vm="14857">
        <v>45069</v>
      </c>
      <c r="B866" vm="7380">
        <v>61.2</v>
      </c>
      <c r="C866" vm="14860">
        <v>1213391</v>
      </c>
      <c r="D866">
        <v>-5.5614011988574442E-2</v>
      </c>
      <c r="E866" s="3">
        <v>0.50776053215077599</v>
      </c>
    </row>
    <row r="867" spans="1:5" x14ac:dyDescent="0.3">
      <c r="A867" vm="14871">
        <v>45070</v>
      </c>
      <c r="B867" vm="8315">
        <v>61.22</v>
      </c>
      <c r="C867" vm="14873">
        <v>986423</v>
      </c>
      <c r="D867">
        <v>3.2674399898604796E-4</v>
      </c>
      <c r="E867" s="3">
        <v>0.50825326435082518</v>
      </c>
    </row>
    <row r="868" spans="1:5" x14ac:dyDescent="0.3">
      <c r="A868" vm="14885">
        <v>45071</v>
      </c>
      <c r="B868" vm="14887">
        <v>61.98</v>
      </c>
      <c r="C868" vm="14888">
        <v>944004</v>
      </c>
      <c r="D868">
        <v>1.233781884233561E-2</v>
      </c>
      <c r="E868" s="3">
        <v>0.52697708795269749</v>
      </c>
    </row>
    <row r="869" spans="1:5" x14ac:dyDescent="0.3">
      <c r="A869" vm="14900">
        <v>45072</v>
      </c>
      <c r="B869" vm="14902">
        <v>63.38</v>
      </c>
      <c r="C869" vm="14903">
        <v>717207</v>
      </c>
      <c r="D869">
        <v>2.233660190317269E-2</v>
      </c>
      <c r="E869" s="3">
        <v>0.56146834195614681</v>
      </c>
    </row>
    <row r="870" spans="1:5" x14ac:dyDescent="0.3">
      <c r="A870" vm="14916">
        <v>45075</v>
      </c>
      <c r="B870" vm="8675">
        <v>62.72</v>
      </c>
      <c r="C870" vm="14918">
        <v>297271</v>
      </c>
      <c r="D870">
        <v>-1.0467978220622303E-2</v>
      </c>
      <c r="E870" s="3">
        <v>0.54520817935452071</v>
      </c>
    </row>
    <row r="871" spans="1:5" x14ac:dyDescent="0.3">
      <c r="A871" vm="14930">
        <v>45076</v>
      </c>
      <c r="B871" vm="14932">
        <v>63.5</v>
      </c>
      <c r="C871" vm="14933">
        <v>618545</v>
      </c>
      <c r="D871">
        <v>1.2359529856493613E-2</v>
      </c>
      <c r="E871" s="3">
        <v>0.56442473515644231</v>
      </c>
    </row>
    <row r="872" spans="1:5" x14ac:dyDescent="0.3">
      <c r="A872" vm="14944">
        <v>45077</v>
      </c>
      <c r="B872" vm="14946">
        <v>63.32</v>
      </c>
      <c r="C872" vm="14947">
        <v>4330729</v>
      </c>
      <c r="D872">
        <v>-2.8386708858345951E-3</v>
      </c>
      <c r="E872" s="3">
        <v>0.55999014535599889</v>
      </c>
    </row>
    <row r="873" spans="1:5" x14ac:dyDescent="0.3">
      <c r="A873" vm="14961">
        <v>45078</v>
      </c>
      <c r="B873" vm="7429">
        <v>61.88</v>
      </c>
      <c r="C873" vm="14963">
        <v>817706</v>
      </c>
      <c r="D873">
        <v>-2.3004209307945986E-2</v>
      </c>
      <c r="E873" s="3">
        <v>0.52451342695245129</v>
      </c>
    </row>
    <row r="874" spans="1:5" x14ac:dyDescent="0.3">
      <c r="A874" vm="14976">
        <v>45079</v>
      </c>
      <c r="B874" vm="14830">
        <v>64.36</v>
      </c>
      <c r="C874" vm="14978">
        <v>769183</v>
      </c>
      <c r="D874">
        <v>3.929529641931695E-2</v>
      </c>
      <c r="E874" s="3">
        <v>0.58561221975856104</v>
      </c>
    </row>
    <row r="875" spans="1:5" x14ac:dyDescent="0.3">
      <c r="A875" vm="14989">
        <v>45082</v>
      </c>
      <c r="B875" vm="14429">
        <v>63.42</v>
      </c>
      <c r="C875" vm="14991">
        <v>695644</v>
      </c>
      <c r="D875">
        <v>-1.47130530139812E-2</v>
      </c>
      <c r="E875" s="3">
        <v>0.56245380635624531</v>
      </c>
    </row>
    <row r="876" spans="1:5" x14ac:dyDescent="0.3">
      <c r="A876" vm="15005">
        <v>45083</v>
      </c>
      <c r="B876" vm="15007">
        <v>63.8</v>
      </c>
      <c r="C876" vm="15008">
        <v>466955</v>
      </c>
      <c r="D876">
        <v>5.973921240542834E-3</v>
      </c>
      <c r="E876" s="3">
        <v>0.57181571815718135</v>
      </c>
    </row>
    <row r="877" spans="1:5" x14ac:dyDescent="0.3">
      <c r="A877" vm="15019">
        <v>45084</v>
      </c>
      <c r="B877" vm="15021">
        <v>63</v>
      </c>
      <c r="C877" vm="15022">
        <v>496717</v>
      </c>
      <c r="D877">
        <v>-1.2618463959211462E-2</v>
      </c>
      <c r="E877" s="3">
        <v>0.55210643015521055</v>
      </c>
    </row>
    <row r="878" spans="1:5" x14ac:dyDescent="0.3">
      <c r="A878" vm="15035">
        <v>45085</v>
      </c>
      <c r="B878" vm="14932">
        <v>63.5</v>
      </c>
      <c r="C878" vm="15038">
        <v>363257</v>
      </c>
      <c r="D878">
        <v>7.9051795071132473E-3</v>
      </c>
      <c r="E878" s="3">
        <v>0.56442473515644231</v>
      </c>
    </row>
    <row r="879" spans="1:5" x14ac:dyDescent="0.3">
      <c r="A879" vm="15050">
        <v>45086</v>
      </c>
      <c r="B879" vm="14946">
        <v>63.32</v>
      </c>
      <c r="C879" vm="15051">
        <v>381794</v>
      </c>
      <c r="D879">
        <v>-2.8386708858345951E-3</v>
      </c>
      <c r="E879" s="3">
        <v>0.55999014535599889</v>
      </c>
    </row>
    <row r="880" spans="1:5" x14ac:dyDescent="0.3">
      <c r="A880" vm="15063">
        <v>45089</v>
      </c>
      <c r="B880" vm="15065">
        <v>64.56</v>
      </c>
      <c r="C880" vm="15066">
        <v>473659</v>
      </c>
      <c r="D880">
        <v>1.9393788948881937E-2</v>
      </c>
      <c r="E880" s="3">
        <v>0.59053954175905388</v>
      </c>
    </row>
    <row r="881" spans="1:5" x14ac:dyDescent="0.3">
      <c r="A881" vm="15080">
        <v>45090</v>
      </c>
      <c r="B881" vm="15083">
        <v>65.72</v>
      </c>
      <c r="C881" vm="15084">
        <v>690539</v>
      </c>
      <c r="D881">
        <v>1.7808269207374012E-2</v>
      </c>
      <c r="E881" s="3">
        <v>0.61911800936191164</v>
      </c>
    </row>
    <row r="882" spans="1:5" x14ac:dyDescent="0.3">
      <c r="A882" vm="15097">
        <v>45091</v>
      </c>
      <c r="B882" vm="15099">
        <v>65.680000000000007</v>
      </c>
      <c r="C882" vm="15100">
        <v>649445</v>
      </c>
      <c r="D882">
        <v>-6.0882802489447727E-4</v>
      </c>
      <c r="E882" s="3">
        <v>0.61813254496181325</v>
      </c>
    </row>
    <row r="883" spans="1:5" x14ac:dyDescent="0.3">
      <c r="A883" vm="15111">
        <v>45092</v>
      </c>
      <c r="B883" vm="9138">
        <v>65.5</v>
      </c>
      <c r="C883" vm="15113">
        <v>432613</v>
      </c>
      <c r="D883">
        <v>-2.7443225029666154E-3</v>
      </c>
      <c r="E883" s="3">
        <v>0.61369795516136971</v>
      </c>
    </row>
    <row r="884" spans="1:5" x14ac:dyDescent="0.3">
      <c r="A884" vm="15126">
        <v>45093</v>
      </c>
      <c r="B884" vm="14637">
        <v>67.180000000000007</v>
      </c>
      <c r="C884" vm="15128">
        <v>1221572</v>
      </c>
      <c r="D884">
        <v>2.5325441542940502E-2</v>
      </c>
      <c r="E884" s="3">
        <v>0.65508745996550877</v>
      </c>
    </row>
    <row r="885" spans="1:5" x14ac:dyDescent="0.3">
      <c r="A885" vm="15140">
        <v>45096</v>
      </c>
      <c r="B885" vm="15142">
        <v>66.599999999999994</v>
      </c>
      <c r="C885" vm="15143">
        <v>519071</v>
      </c>
      <c r="D885">
        <v>-8.6710066378034439E-3</v>
      </c>
      <c r="E885" s="3">
        <v>0.64079822616407955</v>
      </c>
    </row>
    <row r="886" spans="1:5" x14ac:dyDescent="0.3">
      <c r="A886" vm="15155">
        <v>45097</v>
      </c>
      <c r="B886" vm="15157">
        <v>65.459999999999994</v>
      </c>
      <c r="C886" vm="15158">
        <v>568503</v>
      </c>
      <c r="D886">
        <v>-1.7265308473309048E-2</v>
      </c>
      <c r="E886" s="3">
        <v>0.61271249076127099</v>
      </c>
    </row>
    <row r="887" spans="1:5" x14ac:dyDescent="0.3">
      <c r="A887" vm="15169">
        <v>45098</v>
      </c>
      <c r="B887" vm="15172">
        <v>64.14</v>
      </c>
      <c r="C887" vm="15173">
        <v>553654</v>
      </c>
      <c r="D887">
        <v>-2.0371074808025452E-2</v>
      </c>
      <c r="E887" s="3">
        <v>0.58019216555801911</v>
      </c>
    </row>
    <row r="888" spans="1:5" x14ac:dyDescent="0.3">
      <c r="A888" vm="15185">
        <v>45099</v>
      </c>
      <c r="B888" vm="15187">
        <v>63.52</v>
      </c>
      <c r="C888" vm="15188">
        <v>949330</v>
      </c>
      <c r="D888">
        <v>-9.7133773261285777E-3</v>
      </c>
      <c r="E888" s="3">
        <v>0.56491746735649173</v>
      </c>
    </row>
    <row r="889" spans="1:5" x14ac:dyDescent="0.3">
      <c r="A889" vm="15200">
        <v>45100</v>
      </c>
      <c r="B889" vm="14329">
        <v>62.44</v>
      </c>
      <c r="C889" vm="15202">
        <v>488817</v>
      </c>
      <c r="D889">
        <v>-1.7148721291649002E-2</v>
      </c>
      <c r="E889" s="3">
        <v>0.53830992855383075</v>
      </c>
    </row>
    <row r="890" spans="1:5" x14ac:dyDescent="0.3">
      <c r="A890" vm="15216">
        <v>45103</v>
      </c>
      <c r="B890" vm="15218">
        <v>62.28</v>
      </c>
      <c r="C890" vm="15219">
        <v>475791</v>
      </c>
      <c r="D890">
        <v>-2.5657486814336461E-3</v>
      </c>
      <c r="E890" s="3">
        <v>0.53436807095343675</v>
      </c>
    </row>
    <row r="891" spans="1:5" x14ac:dyDescent="0.3">
      <c r="A891" vm="15231">
        <v>45104</v>
      </c>
      <c r="B891" vm="7412">
        <v>62.06</v>
      </c>
      <c r="C891" vm="15233">
        <v>622861</v>
      </c>
      <c r="D891">
        <v>-3.538687945563434E-3</v>
      </c>
      <c r="E891" s="3">
        <v>0.52894801675289471</v>
      </c>
    </row>
    <row r="892" spans="1:5" x14ac:dyDescent="0.3">
      <c r="A892" vm="15246">
        <v>45105</v>
      </c>
      <c r="B892" vm="9003">
        <v>62.7</v>
      </c>
      <c r="C892" vm="15248">
        <v>483896</v>
      </c>
      <c r="D892">
        <v>1.0259788618640886E-2</v>
      </c>
      <c r="E892" s="3">
        <v>0.54471544715447151</v>
      </c>
    </row>
    <row r="893" spans="1:5" x14ac:dyDescent="0.3">
      <c r="A893" vm="15257">
        <v>45106</v>
      </c>
      <c r="B893" vm="15259">
        <v>62.86</v>
      </c>
      <c r="C893" vm="15260">
        <v>489869</v>
      </c>
      <c r="D893">
        <v>2.5485837305465565E-3</v>
      </c>
      <c r="E893" s="3">
        <v>0.54865730475486563</v>
      </c>
    </row>
    <row r="894" spans="1:5" x14ac:dyDescent="0.3">
      <c r="A894" vm="15271">
        <v>45107</v>
      </c>
      <c r="B894" vm="15274">
        <v>63.34</v>
      </c>
      <c r="C894" vm="15275">
        <v>1024921</v>
      </c>
      <c r="D894">
        <v>7.6070097410721573E-3</v>
      </c>
      <c r="E894" s="3">
        <v>0.5604828775560482</v>
      </c>
    </row>
    <row r="895" spans="1:5" x14ac:dyDescent="0.3">
      <c r="A895" vm="15287">
        <v>45110</v>
      </c>
      <c r="B895" vm="15289">
        <v>62.92</v>
      </c>
      <c r="C895" vm="15290">
        <v>626142</v>
      </c>
      <c r="D895">
        <v>-6.6529629204166484E-3</v>
      </c>
      <c r="E895" s="3">
        <v>0.55013550135501343</v>
      </c>
    </row>
    <row r="896" spans="1:5" x14ac:dyDescent="0.3">
      <c r="A896" vm="15301">
        <v>45111</v>
      </c>
      <c r="B896" vm="15304">
        <v>63.28</v>
      </c>
      <c r="C896" vm="15305">
        <v>576169</v>
      </c>
      <c r="D896">
        <v>5.7052452693213572E-3</v>
      </c>
      <c r="E896" s="3">
        <v>0.55900468095590039</v>
      </c>
    </row>
    <row r="897" spans="1:5" x14ac:dyDescent="0.3">
      <c r="A897" vm="15316">
        <v>45112</v>
      </c>
      <c r="B897" vm="8366">
        <v>62.9</v>
      </c>
      <c r="C897" vm="15318">
        <v>539514</v>
      </c>
      <c r="D897">
        <v>-6.0231597530035789E-3</v>
      </c>
      <c r="E897" s="3">
        <v>0.54964276915496413</v>
      </c>
    </row>
    <row r="898" spans="1:5" x14ac:dyDescent="0.3">
      <c r="A898" vm="15329">
        <v>45113</v>
      </c>
      <c r="B898" vm="15331">
        <v>61.3</v>
      </c>
      <c r="C898" vm="15332">
        <v>816301</v>
      </c>
      <c r="D898">
        <v>-2.5766320764229179E-2</v>
      </c>
      <c r="E898" s="3">
        <v>0.51022419315102219</v>
      </c>
    </row>
    <row r="899" spans="1:5" x14ac:dyDescent="0.3">
      <c r="A899" vm="15344">
        <v>45114</v>
      </c>
      <c r="B899" vm="7396">
        <v>61.6</v>
      </c>
      <c r="C899" vm="15346">
        <v>489592</v>
      </c>
      <c r="D899">
        <v>4.88202759730854E-3</v>
      </c>
      <c r="E899" s="3">
        <v>0.51761517615176145</v>
      </c>
    </row>
    <row r="900" spans="1:5" x14ac:dyDescent="0.3">
      <c r="A900" vm="15357">
        <v>45117</v>
      </c>
      <c r="B900" vm="15359">
        <v>62.66</v>
      </c>
      <c r="C900" vm="15360">
        <v>428677</v>
      </c>
      <c r="D900">
        <v>1.7061414984571598E-2</v>
      </c>
      <c r="E900" s="3">
        <v>0.54372998275437279</v>
      </c>
    </row>
    <row r="901" spans="1:5" x14ac:dyDescent="0.3">
      <c r="A901" vm="15374">
        <v>45118</v>
      </c>
      <c r="B901" vm="15376">
        <v>64.48</v>
      </c>
      <c r="C901" vm="15377">
        <v>684006</v>
      </c>
      <c r="D901">
        <v>2.8631812674327295E-2</v>
      </c>
      <c r="E901" s="3">
        <v>0.58856861295885687</v>
      </c>
    </row>
    <row r="902" spans="1:5" x14ac:dyDescent="0.3">
      <c r="A902" vm="15388">
        <v>45119</v>
      </c>
      <c r="B902" vm="15390">
        <v>65.48</v>
      </c>
      <c r="C902" vm="15391">
        <v>692465</v>
      </c>
      <c r="D902">
        <v>1.5389654304561256E-2</v>
      </c>
      <c r="E902" s="3">
        <v>0.61320522296132052</v>
      </c>
    </row>
    <row r="903" spans="1:5" x14ac:dyDescent="0.3">
      <c r="A903" vm="15403">
        <v>45120</v>
      </c>
      <c r="B903" vm="15405">
        <v>66</v>
      </c>
      <c r="C903" vm="15406">
        <v>527664</v>
      </c>
      <c r="D903">
        <v>7.9099895234913762E-3</v>
      </c>
      <c r="E903" s="3">
        <v>0.62601626016260148</v>
      </c>
    </row>
    <row r="904" spans="1:5" x14ac:dyDescent="0.3">
      <c r="A904" vm="15419">
        <v>45121</v>
      </c>
      <c r="B904" vm="15422">
        <v>65.900000000000006</v>
      </c>
      <c r="C904" vm="15423">
        <v>321963</v>
      </c>
      <c r="D904">
        <v>-1.5163005179639638E-3</v>
      </c>
      <c r="E904" s="3">
        <v>0.62355259916235528</v>
      </c>
    </row>
    <row r="905" spans="1:5" x14ac:dyDescent="0.3">
      <c r="A905" vm="15436">
        <v>45124</v>
      </c>
      <c r="B905" vm="15439">
        <v>63.98</v>
      </c>
      <c r="C905" vm="15440">
        <v>900506</v>
      </c>
      <c r="D905">
        <v>-2.9567906987089717E-2</v>
      </c>
      <c r="E905" s="3">
        <v>0.57625030795762477</v>
      </c>
    </row>
    <row r="906" spans="1:5" x14ac:dyDescent="0.3">
      <c r="A906" vm="15453">
        <v>45125</v>
      </c>
      <c r="B906" vm="8890">
        <v>63.08</v>
      </c>
      <c r="C906" vm="15455">
        <v>721097</v>
      </c>
      <c r="D906">
        <v>-1.4166772426534241E-2</v>
      </c>
      <c r="E906" s="3">
        <v>0.55407735895540755</v>
      </c>
    </row>
    <row r="907" spans="1:5" x14ac:dyDescent="0.3">
      <c r="A907" vm="15466">
        <v>45126</v>
      </c>
      <c r="B907" vm="15468">
        <v>62</v>
      </c>
      <c r="C907" vm="15469">
        <v>887714</v>
      </c>
      <c r="D907">
        <v>-1.7269377049746064E-2</v>
      </c>
      <c r="E907" s="3">
        <v>0.5274698201527469</v>
      </c>
    </row>
    <row r="908" spans="1:5" x14ac:dyDescent="0.3">
      <c r="A908" vm="15481">
        <v>45127</v>
      </c>
      <c r="B908" vm="15483">
        <v>61.84</v>
      </c>
      <c r="C908" vm="15484">
        <v>631282</v>
      </c>
      <c r="D908">
        <v>-2.5839807659250179E-3</v>
      </c>
      <c r="E908" s="3">
        <v>0.52352796255235279</v>
      </c>
    </row>
    <row r="909" spans="1:5" x14ac:dyDescent="0.3">
      <c r="A909" vm="15496">
        <v>45128</v>
      </c>
      <c r="B909" vm="15498">
        <v>62.22</v>
      </c>
      <c r="C909" vm="15499">
        <v>445482</v>
      </c>
      <c r="D909">
        <v>6.1260871903243003E-3</v>
      </c>
      <c r="E909" s="3">
        <v>0.53288987435328883</v>
      </c>
    </row>
    <row r="910" spans="1:5" x14ac:dyDescent="0.3">
      <c r="A910" vm="15513">
        <v>45131</v>
      </c>
      <c r="B910" vm="15515">
        <v>62.38</v>
      </c>
      <c r="C910" vm="15516">
        <v>458828</v>
      </c>
      <c r="D910">
        <v>2.5682197101663468E-3</v>
      </c>
      <c r="E910" s="3">
        <v>0.53683173195368306</v>
      </c>
    </row>
    <row r="911" spans="1:5" x14ac:dyDescent="0.3">
      <c r="A911" vm="15529">
        <v>45132</v>
      </c>
      <c r="B911" vm="15532">
        <v>62.82</v>
      </c>
      <c r="C911" vm="15533">
        <v>466534</v>
      </c>
      <c r="D911">
        <v>7.0287829308431689E-3</v>
      </c>
      <c r="E911" s="3">
        <v>0.54767184035476701</v>
      </c>
    </row>
    <row r="912" spans="1:5" x14ac:dyDescent="0.3">
      <c r="A912" vm="15547">
        <v>45133</v>
      </c>
      <c r="B912" vm="15549">
        <v>61.74</v>
      </c>
      <c r="C912" vm="15550">
        <v>886473</v>
      </c>
      <c r="D912">
        <v>-1.7341475036487215E-2</v>
      </c>
      <c r="E912" s="3">
        <v>0.52106430155210637</v>
      </c>
    </row>
    <row r="913" spans="1:5" x14ac:dyDescent="0.3">
      <c r="A913" vm="15563">
        <v>45134</v>
      </c>
      <c r="B913" vm="14520">
        <v>65.92</v>
      </c>
      <c r="C913" vm="15566">
        <v>1893027</v>
      </c>
      <c r="D913">
        <v>6.5509866527203017E-2</v>
      </c>
      <c r="E913" s="3">
        <v>0.62404533136240448</v>
      </c>
    </row>
    <row r="914" spans="1:5" x14ac:dyDescent="0.3">
      <c r="A914" vm="15577">
        <v>45135</v>
      </c>
      <c r="B914" vm="15579">
        <v>65.38</v>
      </c>
      <c r="C914" vm="15580">
        <v>774317</v>
      </c>
      <c r="D914">
        <v>-8.2254843051517684E-3</v>
      </c>
      <c r="E914" s="3">
        <v>0.61074156196107388</v>
      </c>
    </row>
    <row r="915" spans="1:5" x14ac:dyDescent="0.3">
      <c r="A915" vm="15592">
        <v>45138</v>
      </c>
      <c r="B915" vm="15083">
        <v>65.72</v>
      </c>
      <c r="C915" vm="15595">
        <v>590726</v>
      </c>
      <c r="D915">
        <v>5.186891873002749E-3</v>
      </c>
      <c r="E915" s="3">
        <v>0.61911800936191164</v>
      </c>
    </row>
    <row r="916" spans="1:5" x14ac:dyDescent="0.3">
      <c r="A916" vm="15610">
        <v>45139</v>
      </c>
      <c r="B916" vm="8350">
        <v>63.9</v>
      </c>
      <c r="C916" vm="15612">
        <v>510775</v>
      </c>
      <c r="D916">
        <v>-2.8083931785578164E-2</v>
      </c>
      <c r="E916" s="3">
        <v>0.57427937915742777</v>
      </c>
    </row>
    <row r="917" spans="1:5" x14ac:dyDescent="0.3">
      <c r="A917" vm="15627">
        <v>45140</v>
      </c>
      <c r="B917" vm="15629">
        <v>63.12</v>
      </c>
      <c r="C917" vm="15630">
        <v>570277</v>
      </c>
      <c r="D917">
        <v>-1.2281684845870338E-2</v>
      </c>
      <c r="E917" s="3">
        <v>0.55506282335550605</v>
      </c>
    </row>
    <row r="918" spans="1:5" x14ac:dyDescent="0.3">
      <c r="A918" vm="15642">
        <v>45141</v>
      </c>
      <c r="B918" vm="15515">
        <v>62.38</v>
      </c>
      <c r="C918" vm="15644">
        <v>496354</v>
      </c>
      <c r="D918">
        <v>-1.1792965357961488E-2</v>
      </c>
      <c r="E918" s="3">
        <v>0.53683173195368306</v>
      </c>
    </row>
    <row r="919" spans="1:5" x14ac:dyDescent="0.3">
      <c r="A919" vm="15655">
        <v>45142</v>
      </c>
      <c r="B919" vm="15515">
        <v>62.38</v>
      </c>
      <c r="C919" vm="15657">
        <v>399737</v>
      </c>
      <c r="D919">
        <v>0</v>
      </c>
      <c r="E919" s="3">
        <v>0.53683173195368306</v>
      </c>
    </row>
    <row r="920" spans="1:5" x14ac:dyDescent="0.3">
      <c r="A920" vm="15669">
        <v>45145</v>
      </c>
      <c r="B920" vm="7412">
        <v>62.06</v>
      </c>
      <c r="C920" vm="15671">
        <v>379228</v>
      </c>
      <c r="D920">
        <v>-5.1430521594230645E-3</v>
      </c>
      <c r="E920" s="3">
        <v>0.52894801675289471</v>
      </c>
    </row>
    <row r="921" spans="1:5" x14ac:dyDescent="0.3">
      <c r="A921" vm="15685">
        <v>45146</v>
      </c>
      <c r="B921" vm="15687">
        <v>61.64</v>
      </c>
      <c r="C921" vm="15688">
        <v>404716</v>
      </c>
      <c r="D921">
        <v>-6.7906485683191372E-3</v>
      </c>
      <c r="E921" s="3">
        <v>0.51860064055185995</v>
      </c>
    </row>
    <row r="922" spans="1:5" x14ac:dyDescent="0.3">
      <c r="A922" vm="15698">
        <v>45147</v>
      </c>
      <c r="B922" vm="15700">
        <v>61.82</v>
      </c>
      <c r="C922" vm="15701">
        <v>250971</v>
      </c>
      <c r="D922">
        <v>2.9159262520552722E-3</v>
      </c>
      <c r="E922" s="3">
        <v>0.52303523035230337</v>
      </c>
    </row>
    <row r="923" spans="1:5" x14ac:dyDescent="0.3">
      <c r="A923" vm="15714">
        <v>45148</v>
      </c>
      <c r="B923" vm="15716">
        <v>64.040000000000006</v>
      </c>
      <c r="C923" vm="15717">
        <v>530266</v>
      </c>
      <c r="D923">
        <v>3.5280951424543877E-2</v>
      </c>
      <c r="E923" s="3">
        <v>0.57772850455777292</v>
      </c>
    </row>
    <row r="924" spans="1:5" x14ac:dyDescent="0.3">
      <c r="A924" vm="15727">
        <v>45149</v>
      </c>
      <c r="B924" vm="14932">
        <v>63.5</v>
      </c>
      <c r="C924" vm="15729">
        <v>377480</v>
      </c>
      <c r="D924">
        <v>-8.4679822298680315E-3</v>
      </c>
      <c r="E924" s="3">
        <v>0.56442473515644231</v>
      </c>
    </row>
    <row r="925" spans="1:5" x14ac:dyDescent="0.3">
      <c r="A925" vm="15740">
        <v>45152</v>
      </c>
      <c r="B925" vm="15742">
        <v>64.06</v>
      </c>
      <c r="C925" vm="15743">
        <v>470470</v>
      </c>
      <c r="D925">
        <v>8.780238282366265E-3</v>
      </c>
      <c r="E925" s="3">
        <v>0.578221236757822</v>
      </c>
    </row>
    <row r="926" spans="1:5" x14ac:dyDescent="0.3">
      <c r="A926" vm="15754">
        <v>45154</v>
      </c>
      <c r="B926" vm="15757">
        <v>64.34</v>
      </c>
      <c r="C926" vm="15758">
        <v>532462</v>
      </c>
      <c r="D926">
        <v>4.3613776298682804E-3</v>
      </c>
      <c r="E926" s="3">
        <v>0.58511948755851195</v>
      </c>
    </row>
    <row r="927" spans="1:5" x14ac:dyDescent="0.3">
      <c r="A927" vm="15769">
        <v>45155</v>
      </c>
      <c r="B927" vm="15359">
        <v>62.66</v>
      </c>
      <c r="C927" vm="15772">
        <v>426653</v>
      </c>
      <c r="D927">
        <v>-2.6458236286834774E-2</v>
      </c>
      <c r="E927" s="3">
        <v>0.54372998275437279</v>
      </c>
    </row>
    <row r="928" spans="1:5" x14ac:dyDescent="0.3">
      <c r="A928" vm="15787">
        <v>45156</v>
      </c>
      <c r="B928" vm="15790">
        <v>62.46</v>
      </c>
      <c r="C928" vm="15791">
        <v>427887</v>
      </c>
      <c r="D928">
        <v>-3.1969336691130335E-3</v>
      </c>
      <c r="E928" s="3">
        <v>0.53880266075388017</v>
      </c>
    </row>
    <row r="929" spans="1:5" x14ac:dyDescent="0.3">
      <c r="A929" vm="15804">
        <v>45159</v>
      </c>
      <c r="B929" vm="15806">
        <v>63.36</v>
      </c>
      <c r="C929" vm="15807">
        <v>330657</v>
      </c>
      <c r="D929">
        <v>1.4306395651237929E-2</v>
      </c>
      <c r="E929" s="3">
        <v>0.56097560975609739</v>
      </c>
    </row>
    <row r="930" spans="1:5" x14ac:dyDescent="0.3">
      <c r="A930" vm="15819">
        <v>45160</v>
      </c>
      <c r="B930" vm="15821">
        <v>63.06</v>
      </c>
      <c r="C930" vm="15822">
        <v>280249</v>
      </c>
      <c r="D930">
        <v>-4.7460933892555695E-3</v>
      </c>
      <c r="E930" s="3">
        <v>0.55358462675535836</v>
      </c>
    </row>
    <row r="931" spans="1:5" x14ac:dyDescent="0.3">
      <c r="A931" vm="15835">
        <v>45161</v>
      </c>
      <c r="B931" vm="15837">
        <v>62.04</v>
      </c>
      <c r="C931" vm="15838">
        <v>534968</v>
      </c>
      <c r="D931">
        <v>-1.6307315808576771E-2</v>
      </c>
      <c r="E931" s="3">
        <v>0.52845528455284541</v>
      </c>
    </row>
    <row r="932" spans="1:5" x14ac:dyDescent="0.3">
      <c r="A932" vm="15852">
        <v>45162</v>
      </c>
      <c r="B932" vm="15854">
        <v>62.02</v>
      </c>
      <c r="C932" vm="15855">
        <v>331489</v>
      </c>
      <c r="D932">
        <v>-3.2242463603510314E-4</v>
      </c>
      <c r="E932" s="3">
        <v>0.52796255235279621</v>
      </c>
    </row>
    <row r="933" spans="1:5" x14ac:dyDescent="0.3">
      <c r="A933" vm="15867">
        <v>45163</v>
      </c>
      <c r="B933" vm="15869">
        <v>62.36</v>
      </c>
      <c r="C933" vm="15870">
        <v>287199</v>
      </c>
      <c r="D933">
        <v>5.4671305172728987E-3</v>
      </c>
      <c r="E933" s="3">
        <v>0.53633899975363375</v>
      </c>
    </row>
    <row r="934" spans="1:5" x14ac:dyDescent="0.3">
      <c r="A934" vm="15882">
        <v>45166</v>
      </c>
      <c r="B934" vm="15884">
        <v>63.1</v>
      </c>
      <c r="C934" vm="15885">
        <v>238202</v>
      </c>
      <c r="D934">
        <v>1.1796725357591704E-2</v>
      </c>
      <c r="E934" s="3">
        <v>0.55457009115545697</v>
      </c>
    </row>
    <row r="935" spans="1:5" x14ac:dyDescent="0.3">
      <c r="A935" vm="15895">
        <v>45167</v>
      </c>
      <c r="B935" vm="15897">
        <v>63.86</v>
      </c>
      <c r="C935" vm="15898">
        <v>309393</v>
      </c>
      <c r="D935">
        <v>1.1972417739468409E-2</v>
      </c>
      <c r="E935" s="3">
        <v>0.57329391475732927</v>
      </c>
    </row>
    <row r="936" spans="1:5" x14ac:dyDescent="0.3">
      <c r="A936" vm="15908">
        <v>45168</v>
      </c>
      <c r="B936" vm="15910">
        <v>63.88</v>
      </c>
      <c r="C936" vm="15911">
        <v>357718</v>
      </c>
      <c r="D936">
        <v>3.1313606017576936E-4</v>
      </c>
      <c r="E936" s="3">
        <v>0.57378664695737858</v>
      </c>
    </row>
    <row r="937" spans="1:5" x14ac:dyDescent="0.3">
      <c r="A937" vm="15921">
        <v>45169</v>
      </c>
      <c r="B937" vm="15923">
        <v>62.64</v>
      </c>
      <c r="C937" vm="15924">
        <v>782205</v>
      </c>
      <c r="D937">
        <v>-1.9602271664264002E-2</v>
      </c>
      <c r="E937" s="3">
        <v>0.54323725055432359</v>
      </c>
    </row>
    <row r="938" spans="1:5" x14ac:dyDescent="0.3">
      <c r="A938" vm="15936">
        <v>45170</v>
      </c>
      <c r="B938" vm="15938">
        <v>62.62</v>
      </c>
      <c r="C938" vm="15939">
        <v>431451</v>
      </c>
      <c r="D938">
        <v>-3.1933578428806311E-4</v>
      </c>
      <c r="E938" s="3">
        <v>0.54274451835427429</v>
      </c>
    </row>
    <row r="939" spans="1:5" x14ac:dyDescent="0.3">
      <c r="A939" vm="15950">
        <v>45173</v>
      </c>
      <c r="B939" vm="15923">
        <v>62.64</v>
      </c>
      <c r="C939" vm="15952">
        <v>248613</v>
      </c>
      <c r="D939">
        <v>3.1933578428801649E-4</v>
      </c>
      <c r="E939" s="3">
        <v>0.54323725055432359</v>
      </c>
    </row>
    <row r="940" spans="1:5" x14ac:dyDescent="0.3">
      <c r="A940" vm="15966">
        <v>45174</v>
      </c>
      <c r="B940" vm="15968">
        <v>61.58</v>
      </c>
      <c r="C940" vm="15969">
        <v>602374</v>
      </c>
      <c r="D940">
        <v>-1.706690918619334E-2</v>
      </c>
      <c r="E940" s="3">
        <v>0.51712244395171203</v>
      </c>
    </row>
    <row r="941" spans="1:5" x14ac:dyDescent="0.3">
      <c r="A941" vm="15982">
        <v>45175</v>
      </c>
      <c r="B941" vm="13715">
        <v>58.52</v>
      </c>
      <c r="C941" vm="15985">
        <v>1667100</v>
      </c>
      <c r="D941">
        <v>-5.0968566344430637E-2</v>
      </c>
      <c r="E941" s="3">
        <v>0.4417344173441734</v>
      </c>
    </row>
    <row r="942" spans="1:5" x14ac:dyDescent="0.3">
      <c r="A942" vm="15998">
        <v>45176</v>
      </c>
      <c r="B942" vm="16000">
        <v>58.4</v>
      </c>
      <c r="C942" vm="16001">
        <v>686366</v>
      </c>
      <c r="D942">
        <v>-2.0526863177422927E-3</v>
      </c>
      <c r="E942" s="3">
        <v>0.43877802414387762</v>
      </c>
    </row>
    <row r="943" spans="1:5" x14ac:dyDescent="0.3">
      <c r="A943" vm="16012">
        <v>45177</v>
      </c>
      <c r="B943" vm="16014">
        <v>58.5</v>
      </c>
      <c r="C943" vm="16015">
        <v>560520</v>
      </c>
      <c r="D943">
        <v>1.7108644036293876E-3</v>
      </c>
      <c r="E943" s="3">
        <v>0.44124168514412404</v>
      </c>
    </row>
    <row r="944" spans="1:5" x14ac:dyDescent="0.3">
      <c r="A944" vm="16028">
        <v>45180</v>
      </c>
      <c r="B944" vm="16030">
        <v>59.22</v>
      </c>
      <c r="C944" vm="16031">
        <v>460171</v>
      </c>
      <c r="D944">
        <v>1.2232568435634451E-2</v>
      </c>
      <c r="E944" s="3">
        <v>0.45898004434589784</v>
      </c>
    </row>
    <row r="945" spans="1:5" x14ac:dyDescent="0.3">
      <c r="A945" vm="16040">
        <v>45181</v>
      </c>
      <c r="B945" vm="16014">
        <v>58.5</v>
      </c>
      <c r="C945" vm="16042">
        <v>425303</v>
      </c>
      <c r="D945">
        <v>-1.2232568435634408E-2</v>
      </c>
      <c r="E945" s="3">
        <v>0.44124168514412404</v>
      </c>
    </row>
    <row r="946" spans="1:5" x14ac:dyDescent="0.3">
      <c r="A946" vm="16053">
        <v>45182</v>
      </c>
      <c r="B946" vm="16055">
        <v>58.54</v>
      </c>
      <c r="C946" vm="16056">
        <v>434311</v>
      </c>
      <c r="D946">
        <v>6.8352702592893431E-4</v>
      </c>
      <c r="E946" s="3">
        <v>0.4422271495442226</v>
      </c>
    </row>
    <row r="947" spans="1:5" x14ac:dyDescent="0.3">
      <c r="A947" vm="16067">
        <v>45183</v>
      </c>
      <c r="B947" vm="16069">
        <v>59.14</v>
      </c>
      <c r="C947" vm="16070">
        <v>815525</v>
      </c>
      <c r="D947">
        <v>1.0197233160591391E-2</v>
      </c>
      <c r="E947" s="3">
        <v>0.45700911554570078</v>
      </c>
    </row>
    <row r="948" spans="1:5" x14ac:dyDescent="0.3">
      <c r="A948" vm="16084">
        <v>45184</v>
      </c>
      <c r="B948" vm="14115">
        <v>59.78</v>
      </c>
      <c r="C948" vm="16086">
        <v>1472332</v>
      </c>
      <c r="D948">
        <v>1.0763642431460689E-2</v>
      </c>
      <c r="E948" s="3">
        <v>0.47277654594727758</v>
      </c>
    </row>
    <row r="949" spans="1:5" x14ac:dyDescent="0.3">
      <c r="A949" vm="16099">
        <v>45187</v>
      </c>
      <c r="B949" vm="16101">
        <v>57.9</v>
      </c>
      <c r="C949" vm="16102">
        <v>907311</v>
      </c>
      <c r="D949">
        <v>-3.1953772276842277E-2</v>
      </c>
      <c r="E949" s="3">
        <v>0.4264597191426458</v>
      </c>
    </row>
    <row r="950" spans="1:5" x14ac:dyDescent="0.3">
      <c r="A950" vm="16116">
        <v>45188</v>
      </c>
      <c r="B950" vm="13904">
        <v>57.7</v>
      </c>
      <c r="C950" vm="16118">
        <v>798122</v>
      </c>
      <c r="D950">
        <v>-3.4602110648956196E-3</v>
      </c>
      <c r="E950" s="3">
        <v>0.42153239714215318</v>
      </c>
    </row>
    <row r="951" spans="1:5" x14ac:dyDescent="0.3">
      <c r="A951" vm="16130">
        <v>45189</v>
      </c>
      <c r="B951" vm="9277">
        <v>57.74</v>
      </c>
      <c r="C951" vm="16132">
        <v>709217</v>
      </c>
      <c r="D951">
        <v>6.9300072073524084E-4</v>
      </c>
      <c r="E951" s="3">
        <v>0.42251786154225174</v>
      </c>
    </row>
    <row r="952" spans="1:5" x14ac:dyDescent="0.3">
      <c r="A952" vm="16144">
        <v>45190</v>
      </c>
      <c r="B952" vm="16146">
        <v>56.54</v>
      </c>
      <c r="C952" vm="16147">
        <v>844045</v>
      </c>
      <c r="D952">
        <v>-2.1001821969344761E-2</v>
      </c>
      <c r="E952" s="3">
        <v>0.39295392953929525</v>
      </c>
    </row>
    <row r="953" spans="1:5" x14ac:dyDescent="0.3">
      <c r="A953" vm="16160">
        <v>45191</v>
      </c>
      <c r="B953" vm="6908">
        <v>57.48</v>
      </c>
      <c r="C953" vm="16162">
        <v>599246</v>
      </c>
      <c r="D953">
        <v>1.6488708945379797E-2</v>
      </c>
      <c r="E953" s="3">
        <v>0.41611234294161104</v>
      </c>
    </row>
    <row r="954" spans="1:5" x14ac:dyDescent="0.3">
      <c r="A954" vm="16176">
        <v>45194</v>
      </c>
      <c r="B954" vm="13621">
        <v>56.28</v>
      </c>
      <c r="C954" vm="16179">
        <v>638209</v>
      </c>
      <c r="D954">
        <v>-2.1097828964635815E-2</v>
      </c>
      <c r="E954" s="3">
        <v>0.38654841093865477</v>
      </c>
    </row>
    <row r="955" spans="1:5" x14ac:dyDescent="0.3">
      <c r="A955" vm="16193">
        <v>45195</v>
      </c>
      <c r="B955" vm="16195">
        <v>54.3</v>
      </c>
      <c r="C955" vm="16196">
        <v>1250928</v>
      </c>
      <c r="D955">
        <v>-3.5815005306298608E-2</v>
      </c>
      <c r="E955" s="3">
        <v>0.33776792313377663</v>
      </c>
    </row>
    <row r="956" spans="1:5" x14ac:dyDescent="0.3">
      <c r="A956" vm="16208">
        <v>45196</v>
      </c>
      <c r="B956" vm="16210">
        <v>53.34</v>
      </c>
      <c r="C956" vm="16211">
        <v>1178462</v>
      </c>
      <c r="D956">
        <v>-1.7837708186021407E-2</v>
      </c>
      <c r="E956" s="3">
        <v>0.31411677753141165</v>
      </c>
    </row>
    <row r="957" spans="1:5" x14ac:dyDescent="0.3">
      <c r="A957" vm="16223">
        <v>45197</v>
      </c>
      <c r="B957" vm="16226">
        <v>54.54</v>
      </c>
      <c r="C957" vm="16227">
        <v>908839</v>
      </c>
      <c r="D957">
        <v>2.2247858663574246E-2</v>
      </c>
      <c r="E957" s="3">
        <v>0.34368070953436791</v>
      </c>
    </row>
    <row r="958" spans="1:5" x14ac:dyDescent="0.3">
      <c r="A958" vm="16239">
        <v>45198</v>
      </c>
      <c r="B958" vm="9669">
        <v>55.08</v>
      </c>
      <c r="C958" vm="16242">
        <v>1038116</v>
      </c>
      <c r="D958">
        <v>9.8522964430116395E-3</v>
      </c>
      <c r="E958" s="3">
        <v>0.35698447893569829</v>
      </c>
    </row>
    <row r="959" spans="1:5" x14ac:dyDescent="0.3">
      <c r="A959" vm="16253">
        <v>45201</v>
      </c>
      <c r="B959" vm="16255">
        <v>54.32</v>
      </c>
      <c r="C959" vm="16256">
        <v>876516</v>
      </c>
      <c r="D959">
        <v>-1.3894190610013372E-2</v>
      </c>
      <c r="E959" s="3">
        <v>0.33826065533382593</v>
      </c>
    </row>
    <row r="960" spans="1:5" x14ac:dyDescent="0.3">
      <c r="A960" vm="16266">
        <v>45202</v>
      </c>
      <c r="B960" vm="16268">
        <v>53.88</v>
      </c>
      <c r="C960" vm="16269">
        <v>595378</v>
      </c>
      <c r="D960">
        <v>-8.1331317082774229E-3</v>
      </c>
      <c r="E960" s="3">
        <v>0.32742054693274203</v>
      </c>
    </row>
    <row r="961" spans="1:5" x14ac:dyDescent="0.3">
      <c r="A961" vm="16281">
        <v>45203</v>
      </c>
      <c r="B961" vm="7613">
        <v>54.62</v>
      </c>
      <c r="C961" vm="16283">
        <v>754937</v>
      </c>
      <c r="D961">
        <v>1.3640764503395547E-2</v>
      </c>
      <c r="E961" s="3">
        <v>0.34565163833456497</v>
      </c>
    </row>
    <row r="962" spans="1:5" x14ac:dyDescent="0.3">
      <c r="A962" vm="16297">
        <v>45204</v>
      </c>
      <c r="B962" vm="7659">
        <v>54.82</v>
      </c>
      <c r="C962" vm="16299">
        <v>487833</v>
      </c>
      <c r="D962">
        <v>3.6549748290807824E-3</v>
      </c>
      <c r="E962" s="3">
        <v>0.35057896033505781</v>
      </c>
    </row>
    <row r="963" spans="1:5" x14ac:dyDescent="0.3">
      <c r="A963" vm="16311">
        <v>45205</v>
      </c>
      <c r="B963" vm="16313">
        <v>56.02</v>
      </c>
      <c r="C963" vm="16314">
        <v>819423</v>
      </c>
      <c r="D963">
        <v>2.1653678957322797E-2</v>
      </c>
      <c r="E963" s="3">
        <v>0.38014289233801424</v>
      </c>
    </row>
    <row r="964" spans="1:5" x14ac:dyDescent="0.3">
      <c r="A964" vm="16327">
        <v>45208</v>
      </c>
      <c r="B964" vm="7596">
        <v>54.34</v>
      </c>
      <c r="C964" vm="16329">
        <v>680037</v>
      </c>
      <c r="D964">
        <v>-3.0448165833760827E-2</v>
      </c>
      <c r="E964" s="3">
        <v>0.33875338753387529</v>
      </c>
    </row>
    <row r="965" spans="1:5" x14ac:dyDescent="0.3">
      <c r="A965" vm="16340">
        <v>45209</v>
      </c>
      <c r="B965" vm="7728">
        <v>55.26</v>
      </c>
      <c r="C965" vm="16342">
        <v>994026</v>
      </c>
      <c r="D965">
        <v>1.6788715497068715E-2</v>
      </c>
      <c r="E965" s="3">
        <v>0.36141906873614177</v>
      </c>
    </row>
    <row r="966" spans="1:5" x14ac:dyDescent="0.3">
      <c r="A966" vm="16353">
        <v>45210</v>
      </c>
      <c r="B966" vm="16355">
        <v>53.9</v>
      </c>
      <c r="C966" vm="16356">
        <v>1330243</v>
      </c>
      <c r="D966">
        <v>-2.4918841580319019E-2</v>
      </c>
      <c r="E966" s="3">
        <v>0.32791327913279117</v>
      </c>
    </row>
    <row r="967" spans="1:5" x14ac:dyDescent="0.3">
      <c r="A967" vm="16367">
        <v>45211</v>
      </c>
      <c r="B967" vm="16369">
        <v>52.84</v>
      </c>
      <c r="C967" vm="16370">
        <v>832682</v>
      </c>
      <c r="D967">
        <v>-1.9861998260826842E-2</v>
      </c>
      <c r="E967" s="3">
        <v>0.30179847253017983</v>
      </c>
    </row>
    <row r="968" spans="1:5" x14ac:dyDescent="0.3">
      <c r="A968" vm="16382">
        <v>45212</v>
      </c>
      <c r="B968" vm="16385">
        <v>53.18</v>
      </c>
      <c r="C968" vm="16386">
        <v>670695</v>
      </c>
      <c r="D968">
        <v>6.4139061607490369E-3</v>
      </c>
      <c r="E968" s="3">
        <v>0.31017491993101737</v>
      </c>
    </row>
    <row r="969" spans="1:5" x14ac:dyDescent="0.3">
      <c r="A969" vm="16398">
        <v>45215</v>
      </c>
      <c r="B969" vm="7974">
        <v>52.94</v>
      </c>
      <c r="C969" vm="16400">
        <v>635739</v>
      </c>
      <c r="D969">
        <v>-4.5231890159186045E-3</v>
      </c>
      <c r="E969" s="3">
        <v>0.30426213353042603</v>
      </c>
    </row>
    <row r="970" spans="1:5" x14ac:dyDescent="0.3">
      <c r="A970" vm="16412">
        <v>45216</v>
      </c>
      <c r="B970" vm="10230">
        <v>52.98</v>
      </c>
      <c r="C970" vm="16415">
        <v>383562</v>
      </c>
      <c r="D970">
        <v>7.5528704496847078E-4</v>
      </c>
      <c r="E970" s="3">
        <v>0.30524759793052458</v>
      </c>
    </row>
    <row r="971" spans="1:5" x14ac:dyDescent="0.3">
      <c r="A971" vm="16426">
        <v>45217</v>
      </c>
      <c r="B971" vm="16429">
        <v>53.04</v>
      </c>
      <c r="C971" vm="16430">
        <v>590374</v>
      </c>
      <c r="D971">
        <v>1.1318620336835527E-3</v>
      </c>
      <c r="E971" s="3">
        <v>0.30672579453067245</v>
      </c>
    </row>
    <row r="972" spans="1:5" x14ac:dyDescent="0.3">
      <c r="A972" vm="16444">
        <v>45218</v>
      </c>
      <c r="B972" vm="16447">
        <v>53.12</v>
      </c>
      <c r="C972" vm="16448">
        <v>706155</v>
      </c>
      <c r="D972">
        <v>1.5071592905713386E-3</v>
      </c>
      <c r="E972" s="3">
        <v>0.3086967233308695</v>
      </c>
    </row>
    <row r="973" spans="1:5" x14ac:dyDescent="0.3">
      <c r="A973" vm="16460">
        <v>45219</v>
      </c>
      <c r="B973" vm="16462">
        <v>52.58</v>
      </c>
      <c r="C973" vm="16463">
        <v>494120</v>
      </c>
      <c r="D973">
        <v>-1.0217685866443218E-2</v>
      </c>
      <c r="E973" s="3">
        <v>0.29539295392953913</v>
      </c>
    </row>
    <row r="974" spans="1:5" x14ac:dyDescent="0.3">
      <c r="A974" vm="16477">
        <v>45222</v>
      </c>
      <c r="B974" vm="16479">
        <v>52.74</v>
      </c>
      <c r="C974" vm="16480">
        <v>656674</v>
      </c>
      <c r="D974">
        <v>3.0383616234054452E-3</v>
      </c>
      <c r="E974" s="3">
        <v>0.29933481152993341</v>
      </c>
    </row>
    <row r="975" spans="1:5" x14ac:dyDescent="0.3">
      <c r="A975" vm="16491">
        <v>45223</v>
      </c>
      <c r="B975" vm="16493">
        <v>53.84</v>
      </c>
      <c r="C975" vm="16494">
        <v>456574</v>
      </c>
      <c r="D975">
        <v>2.0642504411331725E-2</v>
      </c>
      <c r="E975" s="3">
        <v>0.32643508253264347</v>
      </c>
    </row>
    <row r="976" spans="1:5" x14ac:dyDescent="0.3">
      <c r="A976" vm="16507">
        <v>45224</v>
      </c>
      <c r="B976" vm="16509">
        <v>53.28</v>
      </c>
      <c r="C976" vm="16510">
        <v>702009</v>
      </c>
      <c r="D976">
        <v>-1.0455659104338743E-2</v>
      </c>
      <c r="E976" s="3">
        <v>0.31263858093126379</v>
      </c>
    </row>
    <row r="977" spans="1:5" x14ac:dyDescent="0.3">
      <c r="A977" vm="16523">
        <v>45225</v>
      </c>
      <c r="B977" vm="16525">
        <v>51.86</v>
      </c>
      <c r="C977" vm="16526">
        <v>663488</v>
      </c>
      <c r="D977">
        <v>-2.7013246121615452E-2</v>
      </c>
      <c r="E977" s="3">
        <v>0.27765459472776532</v>
      </c>
    </row>
    <row r="978" spans="1:5" x14ac:dyDescent="0.3">
      <c r="A978" vm="16538">
        <v>45226</v>
      </c>
      <c r="B978" vm="16541">
        <v>48.51</v>
      </c>
      <c r="C978" vm="16542">
        <v>2513413</v>
      </c>
      <c r="D978">
        <v>-6.6777817853393165E-2</v>
      </c>
      <c r="E978" s="3">
        <v>0.19512195121951204</v>
      </c>
    </row>
    <row r="979" spans="1:5" x14ac:dyDescent="0.3">
      <c r="A979" vm="16554">
        <v>45229</v>
      </c>
      <c r="B979" vm="11757">
        <v>48.76</v>
      </c>
      <c r="C979" vm="16557">
        <v>890037</v>
      </c>
      <c r="D979">
        <v>5.1403423559455855E-3</v>
      </c>
      <c r="E979" s="3">
        <v>0.20128110372012797</v>
      </c>
    </row>
    <row r="980" spans="1:5" x14ac:dyDescent="0.3">
      <c r="A980" vm="16569">
        <v>45230</v>
      </c>
      <c r="B980" vm="16571">
        <v>48.94</v>
      </c>
      <c r="C980" vm="16572">
        <v>733629</v>
      </c>
      <c r="D980">
        <v>3.684753401454736E-3</v>
      </c>
      <c r="E980" s="3">
        <v>0.20571569352057142</v>
      </c>
    </row>
    <row r="981" spans="1:5" x14ac:dyDescent="0.3">
      <c r="A981" vm="16583">
        <v>45231</v>
      </c>
      <c r="B981" vm="5521">
        <v>49.55</v>
      </c>
      <c r="C981" vm="16586">
        <v>625988</v>
      </c>
      <c r="D981">
        <v>1.2387202761471377E-2</v>
      </c>
      <c r="E981" s="3">
        <v>0.22074402562207424</v>
      </c>
    </row>
    <row r="982" spans="1:5" x14ac:dyDescent="0.3">
      <c r="A982" vm="16598">
        <v>45232</v>
      </c>
      <c r="B982" vm="16600">
        <v>51.2</v>
      </c>
      <c r="C982" vm="16601">
        <v>815338</v>
      </c>
      <c r="D982">
        <v>3.2757271269465114E-2</v>
      </c>
      <c r="E982" s="3">
        <v>0.26139443212613939</v>
      </c>
    </row>
    <row r="983" spans="1:5" x14ac:dyDescent="0.3">
      <c r="A983" vm="16614">
        <v>45233</v>
      </c>
      <c r="B983" vm="5395">
        <v>51</v>
      </c>
      <c r="C983" vm="16617">
        <v>570129</v>
      </c>
      <c r="D983">
        <v>-3.9138993211363287E-3</v>
      </c>
      <c r="E983" s="3">
        <v>0.2564671101256466</v>
      </c>
    </row>
    <row r="984" spans="1:5" x14ac:dyDescent="0.3">
      <c r="A984" vm="16630">
        <v>45236</v>
      </c>
      <c r="B984" vm="16633">
        <v>50.8</v>
      </c>
      <c r="C984" vm="16634">
        <v>535300</v>
      </c>
      <c r="D984">
        <v>-3.9292781398896611E-3</v>
      </c>
      <c r="E984" s="3">
        <v>0.25153978812515382</v>
      </c>
    </row>
    <row r="985" spans="1:5" x14ac:dyDescent="0.3">
      <c r="A985" vm="16647">
        <v>45237</v>
      </c>
      <c r="B985" vm="16649">
        <v>49.95</v>
      </c>
      <c r="C985" vm="16650">
        <v>772947</v>
      </c>
      <c r="D985">
        <v>-1.6873849489873541E-2</v>
      </c>
      <c r="E985" s="3">
        <v>0.23059866962305983</v>
      </c>
    </row>
    <row r="986" spans="1:5" x14ac:dyDescent="0.3">
      <c r="A986" vm="16660">
        <v>45238</v>
      </c>
      <c r="B986" vm="16662">
        <v>50.9</v>
      </c>
      <c r="C986" vm="16663">
        <v>1305738</v>
      </c>
      <c r="D986">
        <v>1.8840418461914438E-2</v>
      </c>
      <c r="E986" s="3">
        <v>0.25400344912540018</v>
      </c>
    </row>
    <row r="987" spans="1:5" x14ac:dyDescent="0.3">
      <c r="A987" vm="16675">
        <v>45239</v>
      </c>
      <c r="B987" vm="16677">
        <v>51.04</v>
      </c>
      <c r="C987" vm="16678">
        <v>597381</v>
      </c>
      <c r="D987">
        <v>2.7467154800574372E-3</v>
      </c>
      <c r="E987" s="3">
        <v>0.2574525745257451</v>
      </c>
    </row>
    <row r="988" spans="1:5" x14ac:dyDescent="0.3">
      <c r="A988" vm="16690">
        <v>45240</v>
      </c>
      <c r="B988" vm="16693">
        <v>49.46</v>
      </c>
      <c r="C988" vm="16694">
        <v>941009</v>
      </c>
      <c r="D988">
        <v>-3.1445376943264249E-2</v>
      </c>
      <c r="E988" s="3">
        <v>0.21852673072185258</v>
      </c>
    </row>
    <row r="989" spans="1:5" x14ac:dyDescent="0.3">
      <c r="A989" vm="16704">
        <v>45243</v>
      </c>
      <c r="B989" vm="4665">
        <v>49.73</v>
      </c>
      <c r="C989" vm="16706">
        <v>629508</v>
      </c>
      <c r="D989">
        <v>5.4441106333769657E-3</v>
      </c>
      <c r="E989" s="3">
        <v>0.22517861542251769</v>
      </c>
    </row>
    <row r="990" spans="1:5" x14ac:dyDescent="0.3">
      <c r="A990" vm="16720">
        <v>45244</v>
      </c>
      <c r="B990" vm="13383">
        <v>51.46</v>
      </c>
      <c r="C990" vm="16722">
        <v>1047479</v>
      </c>
      <c r="D990">
        <v>3.419643412695092E-2</v>
      </c>
      <c r="E990" s="3">
        <v>0.26779995072677992</v>
      </c>
    </row>
    <row r="991" spans="1:5" x14ac:dyDescent="0.3">
      <c r="A991" vm="16736">
        <v>45245</v>
      </c>
      <c r="B991" vm="16525">
        <v>51.86</v>
      </c>
      <c r="C991" vm="16738">
        <v>871791</v>
      </c>
      <c r="D991">
        <v>7.742973256920283E-3</v>
      </c>
      <c r="E991" s="3">
        <v>0.27765459472776532</v>
      </c>
    </row>
    <row r="992" spans="1:5" x14ac:dyDescent="0.3">
      <c r="A992" vm="16753">
        <v>45246</v>
      </c>
      <c r="B992" vm="16755">
        <v>50.5</v>
      </c>
      <c r="C992" vm="16756">
        <v>843106</v>
      </c>
      <c r="D992">
        <v>-2.6574443829204195E-2</v>
      </c>
      <c r="E992" s="3">
        <v>0.24414880512441478</v>
      </c>
    </row>
    <row r="993" spans="1:5" x14ac:dyDescent="0.3">
      <c r="A993" vm="16767">
        <v>45247</v>
      </c>
      <c r="B993" vm="5984">
        <v>50.44</v>
      </c>
      <c r="C993" vm="16769">
        <v>574860</v>
      </c>
      <c r="D993">
        <v>-1.1888251845953335E-3</v>
      </c>
      <c r="E993" s="3">
        <v>0.24267060852426689</v>
      </c>
    </row>
    <row r="994" spans="1:5" x14ac:dyDescent="0.3">
      <c r="A994" vm="16783">
        <v>45250</v>
      </c>
      <c r="B994" vm="16785">
        <v>51.62</v>
      </c>
      <c r="C994" vm="16786">
        <v>556993</v>
      </c>
      <c r="D994">
        <v>2.3124683193748916E-2</v>
      </c>
      <c r="E994" s="3">
        <v>0.27174180832717398</v>
      </c>
    </row>
    <row r="995" spans="1:5" x14ac:dyDescent="0.3">
      <c r="A995" vm="16799">
        <v>45251</v>
      </c>
      <c r="B995" vm="6153">
        <v>50.96</v>
      </c>
      <c r="C995" vm="16801">
        <v>475548</v>
      </c>
      <c r="D995">
        <v>-1.2868183026559789E-2</v>
      </c>
      <c r="E995" s="3">
        <v>0.2554816457255481</v>
      </c>
    </row>
    <row r="996" spans="1:5" x14ac:dyDescent="0.3">
      <c r="A996" vm="16814">
        <v>45252</v>
      </c>
      <c r="B996" vm="16816">
        <v>51.8</v>
      </c>
      <c r="C996" vm="16817">
        <v>591038</v>
      </c>
      <c r="D996">
        <v>1.6349138001529411E-2</v>
      </c>
      <c r="E996" s="3">
        <v>0.27617639812761746</v>
      </c>
    </row>
    <row r="997" spans="1:5" x14ac:dyDescent="0.3">
      <c r="A997" vm="16830">
        <v>45253</v>
      </c>
      <c r="B997" vm="9740">
        <v>52.1</v>
      </c>
      <c r="C997" vm="16832">
        <v>425809</v>
      </c>
      <c r="D997">
        <v>5.7747994938839578E-3</v>
      </c>
      <c r="E997" s="3">
        <v>0.28356738112835667</v>
      </c>
    </row>
    <row r="998" spans="1:5" x14ac:dyDescent="0.3">
      <c r="A998" vm="16846">
        <v>45254</v>
      </c>
      <c r="B998" vm="16848">
        <v>51.56</v>
      </c>
      <c r="C998" vm="16849">
        <v>455901</v>
      </c>
      <c r="D998">
        <v>-1.0418770688334572E-2</v>
      </c>
      <c r="E998" s="3">
        <v>0.27026361172702629</v>
      </c>
    </row>
    <row r="999" spans="1:5" x14ac:dyDescent="0.3">
      <c r="A999" vm="16861">
        <v>45257</v>
      </c>
      <c r="B999" vm="5431">
        <v>51.3</v>
      </c>
      <c r="C999" vm="16864">
        <v>501410</v>
      </c>
      <c r="D999">
        <v>-5.0554258942628405E-3</v>
      </c>
      <c r="E999" s="3">
        <v>0.26385809312638564</v>
      </c>
    </row>
    <row r="1000" spans="1:5" x14ac:dyDescent="0.3">
      <c r="A1000" vm="16876">
        <v>45258</v>
      </c>
      <c r="B1000" vm="10197">
        <v>50.72</v>
      </c>
      <c r="C1000" vm="16878">
        <v>774858</v>
      </c>
      <c r="D1000">
        <v>-1.1370442047753377E-2</v>
      </c>
      <c r="E1000" s="3">
        <v>0.24956885932495676</v>
      </c>
    </row>
    <row r="1001" spans="1:5" x14ac:dyDescent="0.3">
      <c r="A1001" vm="16892">
        <v>45259</v>
      </c>
      <c r="B1001" vm="6171">
        <v>51.02</v>
      </c>
      <c r="C1001" vm="16894">
        <v>458165</v>
      </c>
      <c r="D1001">
        <v>5.8974025846949265E-3</v>
      </c>
      <c r="E1001" s="3">
        <v>0.25695984232569596</v>
      </c>
    </row>
    <row r="1002" spans="1:5" x14ac:dyDescent="0.3">
      <c r="A1002" vm="16907">
        <v>45260</v>
      </c>
      <c r="B1002" vm="16909">
        <v>50.88</v>
      </c>
      <c r="C1002" vm="16910">
        <v>1473388</v>
      </c>
      <c r="D1002">
        <v>-2.7477936817986159E-3</v>
      </c>
      <c r="E1002" s="3">
        <v>0.25351071692535104</v>
      </c>
    </row>
    <row r="1003" spans="1:5" x14ac:dyDescent="0.3">
      <c r="A1003" vm="16923">
        <v>45261</v>
      </c>
      <c r="B1003" vm="16925">
        <v>50.68</v>
      </c>
      <c r="C1003" vm="16926">
        <v>960194</v>
      </c>
      <c r="D1003">
        <v>-3.938563578928485E-3</v>
      </c>
      <c r="E1003" s="3">
        <v>0.24858339492485823</v>
      </c>
    </row>
    <row r="1004" spans="1:5" x14ac:dyDescent="0.3">
      <c r="A1004" vm="16938">
        <v>45264</v>
      </c>
      <c r="B1004" vm="16677">
        <v>51.04</v>
      </c>
      <c r="C1004" vm="16940">
        <v>443019</v>
      </c>
      <c r="D1004">
        <v>7.0782835835960728E-3</v>
      </c>
      <c r="E1004" s="3">
        <v>0.2574525745257451</v>
      </c>
    </row>
    <row r="1005" spans="1:5" x14ac:dyDescent="0.3">
      <c r="A1005" vm="16952">
        <v>45265</v>
      </c>
      <c r="B1005" vm="6003">
        <v>51.5</v>
      </c>
      <c r="C1005" vm="16954">
        <v>383431</v>
      </c>
      <c r="D1005">
        <v>8.9721686331559712E-3</v>
      </c>
      <c r="E1005" s="3">
        <v>0.26878541512687842</v>
      </c>
    </row>
    <row r="1006" spans="1:5" x14ac:dyDescent="0.3">
      <c r="A1006" vm="16967">
        <v>45266</v>
      </c>
      <c r="B1006" vm="16969">
        <v>51.94</v>
      </c>
      <c r="C1006" vm="16970">
        <v>660351</v>
      </c>
      <c r="D1006">
        <v>8.5073985649118684E-3</v>
      </c>
      <c r="E1006" s="3">
        <v>0.27962552352796238</v>
      </c>
    </row>
    <row r="1007" spans="1:5" x14ac:dyDescent="0.3">
      <c r="A1007" vm="16983">
        <v>45267</v>
      </c>
      <c r="B1007" vm="16985">
        <v>52.38</v>
      </c>
      <c r="C1007" vm="16986">
        <v>480248</v>
      </c>
      <c r="D1007">
        <v>8.4356328449635976E-3</v>
      </c>
      <c r="E1007" s="3">
        <v>0.29046563192904651</v>
      </c>
    </row>
    <row r="1008" spans="1:5" x14ac:dyDescent="0.3">
      <c r="A1008" vm="16999">
        <v>45268</v>
      </c>
      <c r="B1008" vm="17001">
        <v>53.66</v>
      </c>
      <c r="C1008" vm="17002">
        <v>980643</v>
      </c>
      <c r="D1008">
        <v>2.4143005917912231E-2</v>
      </c>
      <c r="E1008" s="3">
        <v>0.32200049273219983</v>
      </c>
    </row>
    <row r="1009" spans="1:5" x14ac:dyDescent="0.3">
      <c r="A1009" vm="17013">
        <v>45271</v>
      </c>
      <c r="B1009" vm="16195">
        <v>54.3</v>
      </c>
      <c r="C1009" vm="17015">
        <v>556087</v>
      </c>
      <c r="D1009">
        <v>1.1856381942411577E-2</v>
      </c>
      <c r="E1009" s="3">
        <v>0.33776792313377663</v>
      </c>
    </row>
    <row r="1010" spans="1:5" x14ac:dyDescent="0.3">
      <c r="A1010" vm="17026">
        <v>45272</v>
      </c>
      <c r="B1010" vm="7793">
        <v>54.6</v>
      </c>
      <c r="C1010" vm="17029">
        <v>795592</v>
      </c>
      <c r="D1010">
        <v>5.5096558109696998E-3</v>
      </c>
      <c r="E1010" s="3">
        <v>0.34515890613451583</v>
      </c>
    </row>
    <row r="1011" spans="1:5" x14ac:dyDescent="0.3">
      <c r="A1011" vm="17041">
        <v>45273</v>
      </c>
      <c r="B1011" vm="17044">
        <v>54.04</v>
      </c>
      <c r="C1011" vm="17045">
        <v>668145</v>
      </c>
      <c r="D1011">
        <v>-1.0309369658861325E-2</v>
      </c>
      <c r="E1011" s="3">
        <v>0.33136240453313609</v>
      </c>
    </row>
    <row r="1012" spans="1:5" x14ac:dyDescent="0.3">
      <c r="A1012" vm="17057">
        <v>45274</v>
      </c>
      <c r="B1012" vm="17059">
        <v>56.46</v>
      </c>
      <c r="C1012" vm="17060">
        <v>1210025</v>
      </c>
      <c r="D1012">
        <v>4.3807909733345279E-2</v>
      </c>
      <c r="E1012" s="3">
        <v>0.3909830007390982</v>
      </c>
    </row>
    <row r="1013" spans="1:5" x14ac:dyDescent="0.3">
      <c r="A1013" vm="17074">
        <v>45275</v>
      </c>
      <c r="B1013" vm="17076">
        <v>55.92</v>
      </c>
      <c r="C1013" vm="17077">
        <v>1206954</v>
      </c>
      <c r="D1013">
        <v>-9.6103248997884052E-3</v>
      </c>
      <c r="E1013" s="3">
        <v>0.37767923133776787</v>
      </c>
    </row>
    <row r="1014" spans="1:5" x14ac:dyDescent="0.3">
      <c r="A1014" vm="17089">
        <v>45278</v>
      </c>
      <c r="B1014" vm="7778">
        <v>54.64</v>
      </c>
      <c r="C1014" vm="17091">
        <v>758844</v>
      </c>
      <c r="D1014">
        <v>-2.3155882663020249E-2</v>
      </c>
      <c r="E1014" s="3">
        <v>0.34614437053461433</v>
      </c>
    </row>
    <row r="1015" spans="1:5" x14ac:dyDescent="0.3">
      <c r="A1015" vm="17104">
        <v>45279</v>
      </c>
      <c r="B1015" vm="17106">
        <v>55.16</v>
      </c>
      <c r="C1015" vm="17107">
        <v>533991</v>
      </c>
      <c r="D1015">
        <v>9.4718376625663424E-3</v>
      </c>
      <c r="E1015" s="3">
        <v>0.35895540773589535</v>
      </c>
    </row>
    <row r="1016" spans="1:5" x14ac:dyDescent="0.3">
      <c r="A1016" vm="17119">
        <v>45280</v>
      </c>
      <c r="B1016" vm="17122">
        <v>55.74</v>
      </c>
      <c r="C1016" vm="17123">
        <v>683472</v>
      </c>
      <c r="D1016">
        <v>1.0459969128701094E-2</v>
      </c>
      <c r="E1016" s="3">
        <v>0.3732446415373244</v>
      </c>
    </row>
    <row r="1017" spans="1:5" x14ac:dyDescent="0.3">
      <c r="A1017" vm="17133">
        <v>45281</v>
      </c>
      <c r="B1017" vm="13535">
        <v>56.26</v>
      </c>
      <c r="C1017" vm="17135">
        <v>772547</v>
      </c>
      <c r="D1017">
        <v>9.2857810079085452E-3</v>
      </c>
      <c r="E1017" s="3">
        <v>0.38605567873860541</v>
      </c>
    </row>
    <row r="1018" spans="1:5" x14ac:dyDescent="0.3">
      <c r="A1018" vm="17148">
        <v>45282</v>
      </c>
      <c r="B1018" vm="17150">
        <v>56</v>
      </c>
      <c r="C1018" vm="17151">
        <v>784671</v>
      </c>
      <c r="D1018">
        <v>-4.6321123265615676E-3</v>
      </c>
      <c r="E1018" s="3">
        <v>0.37965016013796488</v>
      </c>
    </row>
    <row r="1019" spans="1:5" x14ac:dyDescent="0.3">
      <c r="A1019" vm="17165">
        <v>45287</v>
      </c>
      <c r="B1019" vm="17167">
        <v>55.96</v>
      </c>
      <c r="C1019" vm="17168">
        <v>423982</v>
      </c>
      <c r="D1019">
        <v>-7.1454093786876014E-4</v>
      </c>
      <c r="E1019" s="3">
        <v>0.37866469573786637</v>
      </c>
    </row>
    <row r="1020" spans="1:5" x14ac:dyDescent="0.3">
      <c r="A1020" vm="17180">
        <v>45288</v>
      </c>
      <c r="B1020" vm="17182">
        <v>55.56</v>
      </c>
      <c r="C1020" vm="17183">
        <v>422436</v>
      </c>
      <c r="D1020">
        <v>-7.1736319111373971E-3</v>
      </c>
      <c r="E1020" s="3">
        <v>0.36881005173688097</v>
      </c>
    </row>
    <row r="1021" spans="1:5" x14ac:dyDescent="0.3">
      <c r="A1021" vm="17196">
        <v>45289</v>
      </c>
      <c r="B1021" vm="17199">
        <v>55.7</v>
      </c>
      <c r="C1021" vm="17200">
        <v>405362</v>
      </c>
      <c r="D1021">
        <v>2.5166290470953179E-3</v>
      </c>
      <c r="E1021" s="90">
        <v>0.37225917713722589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FADC7-94E0-4F39-A00B-DFCBD33EC3C1}">
  <dimension ref="A1:E1021"/>
  <sheetViews>
    <sheetView workbookViewId="0">
      <selection activeCell="G4" sqref="G4"/>
    </sheetView>
  </sheetViews>
  <sheetFormatPr defaultRowHeight="14.4" x14ac:dyDescent="0.3"/>
  <cols>
    <col min="1" max="1" width="10.33203125" bestFit="1" customWidth="1"/>
    <col min="3" max="3" width="9.21875" customWidth="1"/>
    <col min="4" max="4" width="12.88671875" style="3" customWidth="1"/>
    <col min="5" max="5" width="18.6640625" bestFit="1" customWidth="1"/>
  </cols>
  <sheetData>
    <row r="1" spans="1:5" x14ac:dyDescent="0.3">
      <c r="A1" t="s">
        <v>0</v>
      </c>
      <c r="B1" t="s">
        <v>42</v>
      </c>
      <c r="C1" t="s">
        <v>1</v>
      </c>
      <c r="D1" s="3" t="s">
        <v>44</v>
      </c>
      <c r="E1" t="s">
        <v>45</v>
      </c>
    </row>
    <row r="2" spans="1:5" x14ac:dyDescent="0.3">
      <c r="A2" vm="1">
        <v>43832</v>
      </c>
      <c r="B2" vm="17">
        <v>9.1999999999999993</v>
      </c>
      <c r="C2" vm="18">
        <v>270807</v>
      </c>
      <c r="D2" s="3">
        <v>0</v>
      </c>
      <c r="E2" s="39">
        <v>0</v>
      </c>
    </row>
    <row r="3" spans="1:5" x14ac:dyDescent="0.3">
      <c r="A3" vm="21">
        <v>43833</v>
      </c>
      <c r="B3" vm="37">
        <v>9.08</v>
      </c>
      <c r="C3" vm="38">
        <v>284060</v>
      </c>
      <c r="D3" s="3">
        <v>-1.3129291441792623E-2</v>
      </c>
      <c r="E3" s="39">
        <v>-1.3043478260869481E-2</v>
      </c>
    </row>
    <row r="4" spans="1:5" x14ac:dyDescent="0.3">
      <c r="A4" vm="41">
        <v>43836</v>
      </c>
      <c r="B4" vm="57">
        <v>8.9550000000000001</v>
      </c>
      <c r="C4" vm="58">
        <v>316064</v>
      </c>
      <c r="D4" s="3">
        <v>-1.3862157100526793E-2</v>
      </c>
      <c r="E4" s="39">
        <v>-2.6630434782608611E-2</v>
      </c>
    </row>
    <row r="5" spans="1:5" x14ac:dyDescent="0.3">
      <c r="A5" vm="61">
        <v>43837</v>
      </c>
      <c r="B5" vm="77">
        <v>9.0500000000000007</v>
      </c>
      <c r="C5" vm="78">
        <v>242261</v>
      </c>
      <c r="D5" s="3">
        <v>1.055272219915971E-2</v>
      </c>
      <c r="E5" s="39">
        <v>-1.6304347826086803E-2</v>
      </c>
    </row>
    <row r="6" spans="1:5" x14ac:dyDescent="0.3">
      <c r="A6" vm="81">
        <v>43838</v>
      </c>
      <c r="B6" vm="96">
        <v>9.0250000000000004</v>
      </c>
      <c r="C6" vm="97">
        <v>259668</v>
      </c>
      <c r="D6" s="3">
        <v>-2.766253492890185E-3</v>
      </c>
      <c r="E6" s="39">
        <v>-1.9021739130434669E-2</v>
      </c>
    </row>
    <row r="7" spans="1:5" x14ac:dyDescent="0.3">
      <c r="A7" vm="100">
        <v>43839</v>
      </c>
      <c r="B7" vm="116">
        <v>9.0649999999999995</v>
      </c>
      <c r="C7" vm="117">
        <v>329640</v>
      </c>
      <c r="D7" s="3">
        <v>4.4223399878697616E-3</v>
      </c>
      <c r="E7" s="39">
        <v>-1.4673913043478239E-2</v>
      </c>
    </row>
    <row r="8" spans="1:5" x14ac:dyDescent="0.3">
      <c r="A8" vm="120">
        <v>43840</v>
      </c>
      <c r="B8" vm="136">
        <v>9.06</v>
      </c>
      <c r="C8" vm="137">
        <v>212737</v>
      </c>
      <c r="D8" s="3">
        <v>-5.5172415192633508E-4</v>
      </c>
      <c r="E8" s="39">
        <v>-1.5217391304347697E-2</v>
      </c>
    </row>
    <row r="9" spans="1:5" x14ac:dyDescent="0.3">
      <c r="A9" vm="140">
        <v>43843</v>
      </c>
      <c r="B9" vm="156">
        <v>8.9700000000000006</v>
      </c>
      <c r="C9" vm="157">
        <v>264808</v>
      </c>
      <c r="D9" s="3">
        <v>-9.9834439841831497E-3</v>
      </c>
      <c r="E9" s="39">
        <v>-2.4999999999999856E-2</v>
      </c>
    </row>
    <row r="10" spans="1:5" x14ac:dyDescent="0.3">
      <c r="A10" vm="160">
        <v>43844</v>
      </c>
      <c r="B10" vm="175">
        <v>9.1300000000000008</v>
      </c>
      <c r="C10" vm="176">
        <v>491805</v>
      </c>
      <c r="D10" s="3">
        <v>1.7680018536172411E-2</v>
      </c>
      <c r="E10" s="39">
        <v>-7.6086956521737512E-3</v>
      </c>
    </row>
    <row r="11" spans="1:5" x14ac:dyDescent="0.3">
      <c r="A11" vm="179">
        <v>43845</v>
      </c>
      <c r="B11" vm="194">
        <v>9.0350000000000001</v>
      </c>
      <c r="C11" vm="195">
        <v>284523</v>
      </c>
      <c r="D11" s="3">
        <v>-1.0459770562685385E-2</v>
      </c>
      <c r="E11" s="39">
        <v>-1.7934782608695563E-2</v>
      </c>
    </row>
    <row r="12" spans="1:5" x14ac:dyDescent="0.3">
      <c r="A12" vm="197">
        <v>43846</v>
      </c>
      <c r="B12" vm="212">
        <v>9.0150000000000006</v>
      </c>
      <c r="C12" vm="213">
        <v>142417</v>
      </c>
      <c r="D12" s="3">
        <v>-2.2160673889112261E-3</v>
      </c>
      <c r="E12" s="39">
        <v>-2.0108695652173776E-2</v>
      </c>
    </row>
    <row r="13" spans="1:5" x14ac:dyDescent="0.3">
      <c r="A13" vm="216">
        <v>43847</v>
      </c>
      <c r="B13" vm="232">
        <v>9.01</v>
      </c>
      <c r="C13" vm="233">
        <v>210608</v>
      </c>
      <c r="D13" s="3">
        <v>-5.5478503503415745E-4</v>
      </c>
      <c r="E13" s="39">
        <v>-2.0652173913043425E-2</v>
      </c>
    </row>
    <row r="14" spans="1:5" x14ac:dyDescent="0.3">
      <c r="A14" vm="236">
        <v>43850</v>
      </c>
      <c r="B14" vm="116">
        <v>9.0649999999999995</v>
      </c>
      <c r="C14" vm="252">
        <v>226701</v>
      </c>
      <c r="D14" s="3">
        <v>6.0857725865679007E-3</v>
      </c>
      <c r="E14" s="39">
        <v>-1.4673913043478239E-2</v>
      </c>
    </row>
    <row r="15" spans="1:5" x14ac:dyDescent="0.3">
      <c r="A15" vm="255">
        <v>43851</v>
      </c>
      <c r="B15" vm="212">
        <v>9.0150000000000006</v>
      </c>
      <c r="C15" vm="271">
        <v>185804</v>
      </c>
      <c r="D15" s="3">
        <v>-5.5309875515336454E-3</v>
      </c>
      <c r="E15" s="39">
        <v>-2.0108695652173776E-2</v>
      </c>
    </row>
    <row r="16" spans="1:5" x14ac:dyDescent="0.3">
      <c r="A16" vm="274">
        <v>43852</v>
      </c>
      <c r="B16" vm="290">
        <v>8.81</v>
      </c>
      <c r="C16" vm="291">
        <v>1025629</v>
      </c>
      <c r="D16" s="3">
        <v>-2.3002416707192431E-2</v>
      </c>
      <c r="E16" s="39">
        <v>-4.239130434782596E-2</v>
      </c>
    </row>
    <row r="17" spans="1:5" x14ac:dyDescent="0.3">
      <c r="A17" vm="294">
        <v>43853</v>
      </c>
      <c r="B17" vm="310">
        <v>8.6999999999999993</v>
      </c>
      <c r="C17" vm="311">
        <v>387981</v>
      </c>
      <c r="D17" s="3">
        <v>-1.256441428755019E-2</v>
      </c>
      <c r="E17" s="39">
        <v>-5.4347826086956527E-2</v>
      </c>
    </row>
    <row r="18" spans="1:5" x14ac:dyDescent="0.3">
      <c r="A18" vm="314">
        <v>43854</v>
      </c>
      <c r="B18" vm="330">
        <v>8.75</v>
      </c>
      <c r="C18" vm="331">
        <v>279319</v>
      </c>
      <c r="D18" s="3">
        <v>5.7306747089850745E-3</v>
      </c>
      <c r="E18" s="39">
        <v>-4.8913043478260795E-2</v>
      </c>
    </row>
    <row r="19" spans="1:5" x14ac:dyDescent="0.3">
      <c r="A19" vm="334">
        <v>43857</v>
      </c>
      <c r="B19" vm="349">
        <v>8.56</v>
      </c>
      <c r="C19" vm="350">
        <v>361854</v>
      </c>
      <c r="D19" s="3">
        <v>-2.1953510215872298E-2</v>
      </c>
      <c r="E19" s="39">
        <v>-6.9565217391304224E-2</v>
      </c>
    </row>
    <row r="20" spans="1:5" x14ac:dyDescent="0.3">
      <c r="A20" vm="353">
        <v>43858</v>
      </c>
      <c r="B20" vm="368">
        <v>8.64</v>
      </c>
      <c r="C20" vm="369">
        <v>270665</v>
      </c>
      <c r="D20" s="3">
        <v>9.3023926623136306E-3</v>
      </c>
      <c r="E20" s="39">
        <v>-6.0869565217391168E-2</v>
      </c>
    </row>
    <row r="21" spans="1:5" x14ac:dyDescent="0.3">
      <c r="A21" vm="372">
        <v>43859</v>
      </c>
      <c r="B21" vm="387">
        <v>8.6950000000000003</v>
      </c>
      <c r="C21" vm="388">
        <v>167660</v>
      </c>
      <c r="D21" s="3">
        <v>6.3455649902820601E-3</v>
      </c>
      <c r="E21" s="39">
        <v>-5.4891304347825985E-2</v>
      </c>
    </row>
    <row r="22" spans="1:5" x14ac:dyDescent="0.3">
      <c r="A22" vm="391">
        <v>43860</v>
      </c>
      <c r="B22" vm="407">
        <v>8.52</v>
      </c>
      <c r="C22" vm="408">
        <v>205148</v>
      </c>
      <c r="D22" s="3">
        <v>-2.0331806965022084E-2</v>
      </c>
      <c r="E22" s="39">
        <v>-7.3913043478260845E-2</v>
      </c>
    </row>
    <row r="23" spans="1:5" x14ac:dyDescent="0.3">
      <c r="A23" vm="411">
        <v>43861</v>
      </c>
      <c r="B23" vm="427">
        <v>8.2050000000000001</v>
      </c>
      <c r="C23" vm="428">
        <v>614237</v>
      </c>
      <c r="D23" s="3">
        <v>-3.7672616299170035E-2</v>
      </c>
      <c r="E23" s="39">
        <v>-0.1081521739130434</v>
      </c>
    </row>
    <row r="24" spans="1:5" x14ac:dyDescent="0.3">
      <c r="A24" vm="431">
        <v>43864</v>
      </c>
      <c r="B24" vm="446">
        <v>8.0950000000000006</v>
      </c>
      <c r="C24" vm="447">
        <v>482970</v>
      </c>
      <c r="D24" s="3">
        <v>-1.3497137412455677E-2</v>
      </c>
      <c r="E24" s="39">
        <v>-0.12010869565217377</v>
      </c>
    </row>
    <row r="25" spans="1:5" x14ac:dyDescent="0.3">
      <c r="A25" vm="450">
        <v>43865</v>
      </c>
      <c r="B25" vm="465">
        <v>8.25</v>
      </c>
      <c r="C25" vm="466">
        <v>257945</v>
      </c>
      <c r="D25" s="3">
        <v>1.896661321699112E-2</v>
      </c>
      <c r="E25" s="39">
        <v>-0.10326086956521732</v>
      </c>
    </row>
    <row r="26" spans="1:5" x14ac:dyDescent="0.3">
      <c r="A26" vm="469">
        <v>43866</v>
      </c>
      <c r="B26" vm="484">
        <v>8.3550000000000004</v>
      </c>
      <c r="C26" vm="485">
        <v>260606</v>
      </c>
      <c r="D26" s="3">
        <v>1.264696170076739E-2</v>
      </c>
      <c r="E26" s="39">
        <v>-9.1847826086956408E-2</v>
      </c>
    </row>
    <row r="27" spans="1:5" x14ac:dyDescent="0.3">
      <c r="A27" vm="488">
        <v>43867</v>
      </c>
      <c r="B27" vm="504">
        <v>8.43</v>
      </c>
      <c r="C27" vm="505">
        <v>286129</v>
      </c>
      <c r="D27" s="3">
        <v>8.9366099664069752E-3</v>
      </c>
      <c r="E27" s="39">
        <v>-8.3695652173913004E-2</v>
      </c>
    </row>
    <row r="28" spans="1:5" x14ac:dyDescent="0.3">
      <c r="A28" vm="508">
        <v>43868</v>
      </c>
      <c r="B28" vm="524">
        <v>8.35</v>
      </c>
      <c r="C28" vm="525">
        <v>375421</v>
      </c>
      <c r="D28" s="3">
        <v>-9.535233150999944E-3</v>
      </c>
      <c r="E28" s="39">
        <v>-9.2391304347826053E-2</v>
      </c>
    </row>
    <row r="29" spans="1:5" x14ac:dyDescent="0.3">
      <c r="A29" vm="528">
        <v>43871</v>
      </c>
      <c r="B29" vm="544">
        <v>8.17</v>
      </c>
      <c r="C29" vm="545">
        <v>421442</v>
      </c>
      <c r="D29" s="3">
        <v>-2.1792629990852613E-2</v>
      </c>
      <c r="E29" s="39">
        <v>-0.11195652173913037</v>
      </c>
    </row>
    <row r="30" spans="1:5" x14ac:dyDescent="0.3">
      <c r="A30" vm="548">
        <v>43872</v>
      </c>
      <c r="B30" vm="563">
        <v>8.1</v>
      </c>
      <c r="C30" vm="564">
        <v>541065</v>
      </c>
      <c r="D30" s="3">
        <v>-8.6048471935184136E-3</v>
      </c>
      <c r="E30" s="39">
        <v>-0.11956521739130432</v>
      </c>
    </row>
    <row r="31" spans="1:5" x14ac:dyDescent="0.3">
      <c r="A31" vm="567">
        <v>43873</v>
      </c>
      <c r="B31" vm="583">
        <v>8.2550000000000008</v>
      </c>
      <c r="C31" vm="584">
        <v>555058</v>
      </c>
      <c r="D31" s="3">
        <v>1.8955015693698379E-2</v>
      </c>
      <c r="E31" s="39">
        <v>-0.10271739130434768</v>
      </c>
    </row>
    <row r="32" spans="1:5" x14ac:dyDescent="0.3">
      <c r="A32" vm="587">
        <v>43874</v>
      </c>
      <c r="B32" vm="601">
        <v>8.3650000000000002</v>
      </c>
      <c r="C32" vm="602">
        <v>252851</v>
      </c>
      <c r="D32" s="3">
        <v>1.3237257066695906E-2</v>
      </c>
      <c r="E32" s="39">
        <v>-9.0760869565217298E-2</v>
      </c>
    </row>
    <row r="33" spans="1:5" x14ac:dyDescent="0.3">
      <c r="A33" vm="605">
        <v>43875</v>
      </c>
      <c r="B33" vm="620">
        <v>8.34</v>
      </c>
      <c r="C33" vm="621">
        <v>387180</v>
      </c>
      <c r="D33" s="3">
        <v>-2.9931180681319522E-3</v>
      </c>
      <c r="E33" s="39">
        <v>-9.3478260869565163E-2</v>
      </c>
    </row>
    <row r="34" spans="1:5" x14ac:dyDescent="0.3">
      <c r="A34" vm="624">
        <v>43878</v>
      </c>
      <c r="B34" vm="504">
        <v>8.43</v>
      </c>
      <c r="C34" vm="639">
        <v>278717</v>
      </c>
      <c r="D34" s="3">
        <v>1.0733555643108633E-2</v>
      </c>
      <c r="E34" s="39">
        <v>-8.3695652173913004E-2</v>
      </c>
    </row>
    <row r="35" spans="1:5" x14ac:dyDescent="0.3">
      <c r="A35" vm="642">
        <v>43879</v>
      </c>
      <c r="B35" vm="657">
        <v>8.5</v>
      </c>
      <c r="C35" vm="658">
        <v>309037</v>
      </c>
      <c r="D35" s="3">
        <v>8.2693914825067664E-3</v>
      </c>
      <c r="E35" s="39">
        <v>-7.6086956521739066E-2</v>
      </c>
    </row>
    <row r="36" spans="1:5" x14ac:dyDescent="0.3">
      <c r="A36" vm="661">
        <v>43880</v>
      </c>
      <c r="B36" vm="677">
        <v>8.5299999999999994</v>
      </c>
      <c r="C36" vm="678">
        <v>309898</v>
      </c>
      <c r="D36" s="3">
        <v>3.523198007316878E-3</v>
      </c>
      <c r="E36" s="39">
        <v>-7.2826086956521735E-2</v>
      </c>
    </row>
    <row r="37" spans="1:5" x14ac:dyDescent="0.3">
      <c r="A37" vm="681">
        <v>43881</v>
      </c>
      <c r="B37" vm="696">
        <v>8.33</v>
      </c>
      <c r="C37" vm="697">
        <v>295256</v>
      </c>
      <c r="D37" s="3">
        <v>-2.3725905324836344E-2</v>
      </c>
      <c r="E37" s="39">
        <v>-9.4565217391304274E-2</v>
      </c>
    </row>
    <row r="38" spans="1:5" x14ac:dyDescent="0.3">
      <c r="A38" vm="700">
        <v>43882</v>
      </c>
      <c r="B38" vm="716">
        <v>8.1050000000000004</v>
      </c>
      <c r="C38" vm="717">
        <v>393777</v>
      </c>
      <c r="D38" s="3">
        <v>-2.7382300991111847E-2</v>
      </c>
      <c r="E38" s="39">
        <v>-0.11902173913043466</v>
      </c>
    </row>
    <row r="39" spans="1:5" x14ac:dyDescent="0.3">
      <c r="A39" vm="720">
        <v>43885</v>
      </c>
      <c r="B39" vm="735">
        <v>7.59</v>
      </c>
      <c r="C39" vm="736">
        <v>1077068</v>
      </c>
      <c r="D39" s="3">
        <v>-6.5649563780100964E-2</v>
      </c>
      <c r="E39" s="39">
        <v>-0.17499999999999996</v>
      </c>
    </row>
    <row r="40" spans="1:5" x14ac:dyDescent="0.3">
      <c r="A40" vm="739">
        <v>43886</v>
      </c>
      <c r="B40" vm="755">
        <v>7.6950000000000003</v>
      </c>
      <c r="C40" vm="756">
        <v>449202</v>
      </c>
      <c r="D40" s="3">
        <v>1.3739175883304131E-2</v>
      </c>
      <c r="E40" s="39">
        <v>-0.16358695652173905</v>
      </c>
    </row>
    <row r="41" spans="1:5" x14ac:dyDescent="0.3">
      <c r="A41" vm="759">
        <v>43887</v>
      </c>
      <c r="B41" vm="774">
        <v>7.7549999999999999</v>
      </c>
      <c r="C41" vm="775">
        <v>272457</v>
      </c>
      <c r="D41" s="3">
        <v>7.7670293376595964E-3</v>
      </c>
      <c r="E41" s="39">
        <v>-0.1570652173913043</v>
      </c>
    </row>
    <row r="42" spans="1:5" x14ac:dyDescent="0.3">
      <c r="A42" vm="778">
        <v>43888</v>
      </c>
      <c r="B42" vm="793">
        <v>7.41</v>
      </c>
      <c r="C42" vm="794">
        <v>511618</v>
      </c>
      <c r="D42" s="3">
        <v>-4.550735732050662E-2</v>
      </c>
      <c r="E42" s="39">
        <v>-0.19456521739130428</v>
      </c>
    </row>
    <row r="43" spans="1:5" x14ac:dyDescent="0.3">
      <c r="A43" vm="797">
        <v>43889</v>
      </c>
      <c r="B43" vm="812">
        <v>7.17</v>
      </c>
      <c r="C43" vm="813">
        <v>663465</v>
      </c>
      <c r="D43" s="3">
        <v>-3.2924784696466612E-2</v>
      </c>
      <c r="E43" s="39">
        <v>-0.22065217391304343</v>
      </c>
    </row>
    <row r="44" spans="1:5" x14ac:dyDescent="0.3">
      <c r="A44" vm="816">
        <v>43892</v>
      </c>
      <c r="B44" vm="832">
        <v>6.73</v>
      </c>
      <c r="C44" vm="833">
        <v>721773</v>
      </c>
      <c r="D44" s="3">
        <v>-6.3330510954892491E-2</v>
      </c>
      <c r="E44" s="39">
        <v>-0.26847826086956511</v>
      </c>
    </row>
    <row r="45" spans="1:5" x14ac:dyDescent="0.3">
      <c r="A45" vm="836">
        <v>43893</v>
      </c>
      <c r="B45" vm="851">
        <v>6.7649999999999997</v>
      </c>
      <c r="C45" vm="852">
        <v>479917</v>
      </c>
      <c r="D45" s="3">
        <v>5.1871179661149066E-3</v>
      </c>
      <c r="E45" s="39">
        <v>-0.26467391304347826</v>
      </c>
    </row>
    <row r="46" spans="1:5" x14ac:dyDescent="0.3">
      <c r="A46" vm="855">
        <v>43894</v>
      </c>
      <c r="B46" vm="871">
        <v>6.66</v>
      </c>
      <c r="C46" vm="872">
        <v>471928</v>
      </c>
      <c r="D46" s="3">
        <v>-1.5642777070453577E-2</v>
      </c>
      <c r="E46" s="39">
        <v>-0.27608695652173904</v>
      </c>
    </row>
    <row r="47" spans="1:5" x14ac:dyDescent="0.3">
      <c r="A47" vm="875">
        <v>43895</v>
      </c>
      <c r="B47" vm="891">
        <v>6.2</v>
      </c>
      <c r="C47" vm="892">
        <v>597383</v>
      </c>
      <c r="D47" s="3">
        <v>-7.1570192501251892E-2</v>
      </c>
      <c r="E47" s="39">
        <v>-0.32608695652173908</v>
      </c>
    </row>
    <row r="48" spans="1:5" x14ac:dyDescent="0.3">
      <c r="A48" vm="895">
        <v>43896</v>
      </c>
      <c r="B48" vm="910">
        <v>5.7050000000000001</v>
      </c>
      <c r="C48" vm="911">
        <v>1396174</v>
      </c>
      <c r="D48" s="3">
        <v>-8.3206308737006907E-2</v>
      </c>
      <c r="E48" s="39">
        <v>-0.37989130434782603</v>
      </c>
    </row>
    <row r="49" spans="1:5" x14ac:dyDescent="0.3">
      <c r="A49" vm="914">
        <v>43899</v>
      </c>
      <c r="B49" vm="930">
        <v>4.9240000000000004</v>
      </c>
      <c r="C49" vm="931">
        <v>913266</v>
      </c>
      <c r="D49" s="3">
        <v>-0.14722177499183176</v>
      </c>
      <c r="E49" s="39">
        <v>-0.46478260869565208</v>
      </c>
    </row>
    <row r="50" spans="1:5" x14ac:dyDescent="0.3">
      <c r="A50" vm="934">
        <v>43900</v>
      </c>
      <c r="B50" vm="950">
        <v>5.0250000000000004</v>
      </c>
      <c r="C50" vm="951">
        <v>756540</v>
      </c>
      <c r="D50" s="3">
        <v>2.0304245622932395E-2</v>
      </c>
      <c r="E50" s="39">
        <v>-0.45380434782608686</v>
      </c>
    </row>
    <row r="51" spans="1:5" x14ac:dyDescent="0.3">
      <c r="A51" vm="953">
        <v>43901</v>
      </c>
      <c r="B51" vm="968">
        <v>5.25</v>
      </c>
      <c r="C51" vm="969">
        <v>789921</v>
      </c>
      <c r="D51" s="3">
        <v>4.380262265839284E-2</v>
      </c>
      <c r="E51" s="39">
        <v>-0.42934782608695649</v>
      </c>
    </row>
    <row r="52" spans="1:5" x14ac:dyDescent="0.3">
      <c r="A52" vm="972">
        <v>43902</v>
      </c>
      <c r="B52" vm="988">
        <v>4.5380000000000003</v>
      </c>
      <c r="C52" vm="989">
        <v>837331</v>
      </c>
      <c r="D52" s="3">
        <v>-0.14574169024588229</v>
      </c>
      <c r="E52" s="39">
        <v>-0.50673913043478258</v>
      </c>
    </row>
    <row r="53" spans="1:5" x14ac:dyDescent="0.3">
      <c r="A53" vm="992">
        <v>43903</v>
      </c>
      <c r="B53" vm="1008">
        <v>4.774</v>
      </c>
      <c r="C53" vm="1009">
        <v>849731</v>
      </c>
      <c r="D53" s="3">
        <v>5.0698141558988309E-2</v>
      </c>
      <c r="E53" s="39">
        <v>-0.48108695652173911</v>
      </c>
    </row>
    <row r="54" spans="1:5" x14ac:dyDescent="0.3">
      <c r="A54" vm="1012">
        <v>43906</v>
      </c>
      <c r="B54" vm="1028">
        <v>4.33</v>
      </c>
      <c r="C54" vm="1029">
        <v>757620</v>
      </c>
      <c r="D54" s="3">
        <v>-9.7616985902239856E-2</v>
      </c>
      <c r="E54" s="39">
        <v>-0.52934782608695652</v>
      </c>
    </row>
    <row r="55" spans="1:5" x14ac:dyDescent="0.3">
      <c r="A55" vm="1032">
        <v>43907</v>
      </c>
      <c r="B55" vm="1048">
        <v>4.2240000000000002</v>
      </c>
      <c r="C55" vm="1049">
        <v>910060</v>
      </c>
      <c r="D55" s="3">
        <v>-2.4784995610438117E-2</v>
      </c>
      <c r="E55" s="39">
        <v>-0.54086956521739127</v>
      </c>
    </row>
    <row r="56" spans="1:5" x14ac:dyDescent="0.3">
      <c r="A56" vm="1052">
        <v>43908</v>
      </c>
      <c r="B56" vm="1068">
        <v>4.242</v>
      </c>
      <c r="C56" vm="1069">
        <v>292637</v>
      </c>
      <c r="D56" s="3">
        <v>4.2523097385302553E-3</v>
      </c>
      <c r="E56" s="39">
        <v>-0.53891304347826086</v>
      </c>
    </row>
    <row r="57" spans="1:5" x14ac:dyDescent="0.3">
      <c r="A57" vm="1072">
        <v>43909</v>
      </c>
      <c r="B57" vm="1088">
        <v>4.4740000000000002</v>
      </c>
      <c r="C57" vm="1089">
        <v>389014</v>
      </c>
      <c r="D57" s="3">
        <v>5.3248006925447129E-2</v>
      </c>
      <c r="E57" s="39">
        <v>-0.513695652173913</v>
      </c>
    </row>
    <row r="58" spans="1:5" x14ac:dyDescent="0.3">
      <c r="A58" vm="1092">
        <v>43910</v>
      </c>
      <c r="B58" vm="1108">
        <v>5.3449999999999998</v>
      </c>
      <c r="C58" vm="1109">
        <v>913442</v>
      </c>
      <c r="D58" s="3">
        <v>0.17787868140907065</v>
      </c>
      <c r="E58" s="39">
        <v>-0.41902173913043478</v>
      </c>
    </row>
    <row r="59" spans="1:5" x14ac:dyDescent="0.3">
      <c r="A59" vm="1112">
        <v>43913</v>
      </c>
      <c r="B59" vm="1128">
        <v>5.59</v>
      </c>
      <c r="C59" vm="1129">
        <v>629374</v>
      </c>
      <c r="D59" s="3">
        <v>4.4817742689999288E-2</v>
      </c>
      <c r="E59" s="39">
        <v>-0.39239130434782604</v>
      </c>
    </row>
    <row r="60" spans="1:5" x14ac:dyDescent="0.3">
      <c r="A60" vm="1132">
        <v>43914</v>
      </c>
      <c r="B60" vm="1128">
        <v>5.59</v>
      </c>
      <c r="C60" vm="1147">
        <v>845529</v>
      </c>
      <c r="D60" s="3">
        <v>0</v>
      </c>
      <c r="E60" s="39">
        <v>-0.39239130434782604</v>
      </c>
    </row>
    <row r="61" spans="1:5" x14ac:dyDescent="0.3">
      <c r="A61" vm="1150">
        <v>43915</v>
      </c>
      <c r="B61" vm="1166">
        <v>5.84</v>
      </c>
      <c r="C61" vm="1167">
        <v>645575</v>
      </c>
      <c r="D61" s="3">
        <v>4.375150967312786E-2</v>
      </c>
      <c r="E61" s="39">
        <v>-0.36521739130434777</v>
      </c>
    </row>
    <row r="62" spans="1:5" x14ac:dyDescent="0.3">
      <c r="A62" vm="1170">
        <v>43916</v>
      </c>
      <c r="B62" vm="1186">
        <v>6</v>
      </c>
      <c r="C62" vm="1187">
        <v>375449</v>
      </c>
      <c r="D62" s="3">
        <v>2.7028672387919419E-2</v>
      </c>
      <c r="E62" s="39">
        <v>-0.34782608695652167</v>
      </c>
    </row>
    <row r="63" spans="1:5" x14ac:dyDescent="0.3">
      <c r="A63" vm="1190">
        <v>43917</v>
      </c>
      <c r="B63" vm="1205">
        <v>5.46</v>
      </c>
      <c r="C63" vm="1206">
        <v>630284</v>
      </c>
      <c r="D63" s="3">
        <v>-9.431067947124129E-2</v>
      </c>
      <c r="E63" s="39">
        <v>-0.40652173913043477</v>
      </c>
    </row>
    <row r="64" spans="1:5" x14ac:dyDescent="0.3">
      <c r="A64" vm="1209">
        <v>43920</v>
      </c>
      <c r="B64" vm="1205">
        <v>5.46</v>
      </c>
      <c r="C64" vm="1225">
        <v>252023</v>
      </c>
      <c r="D64" s="3">
        <v>0</v>
      </c>
      <c r="E64" s="39">
        <v>-0.40652173913043477</v>
      </c>
    </row>
    <row r="65" spans="1:5" x14ac:dyDescent="0.3">
      <c r="A65" vm="1228">
        <v>43921</v>
      </c>
      <c r="B65" vm="1243">
        <v>5.5949999999999998</v>
      </c>
      <c r="C65" vm="1244">
        <v>279979</v>
      </c>
      <c r="D65" s="3">
        <v>2.4424552007074794E-2</v>
      </c>
      <c r="E65" s="39">
        <v>-0.39184782608695651</v>
      </c>
    </row>
    <row r="66" spans="1:5" x14ac:dyDescent="0.3">
      <c r="A66" vm="1246">
        <v>43922</v>
      </c>
      <c r="B66" vm="1262">
        <v>5.32</v>
      </c>
      <c r="C66" vm="1263">
        <v>284995</v>
      </c>
      <c r="D66" s="3">
        <v>-5.0400038410335496E-2</v>
      </c>
      <c r="E66" s="39">
        <v>-0.42173913043478251</v>
      </c>
    </row>
    <row r="67" spans="1:5" x14ac:dyDescent="0.3">
      <c r="A67" vm="1266">
        <v>43923</v>
      </c>
      <c r="B67" vm="1282">
        <v>5.2750000000000004</v>
      </c>
      <c r="C67" vm="1283">
        <v>593797</v>
      </c>
      <c r="D67" s="3">
        <v>-8.4946239914228568E-3</v>
      </c>
      <c r="E67" s="39">
        <v>-0.42663043478260859</v>
      </c>
    </row>
    <row r="68" spans="1:5" x14ac:dyDescent="0.3">
      <c r="A68" vm="1286">
        <v>43924</v>
      </c>
      <c r="B68" vm="1301">
        <v>5.21</v>
      </c>
      <c r="C68" vm="1302">
        <v>241252</v>
      </c>
      <c r="D68" s="3">
        <v>-1.2398823596854772E-2</v>
      </c>
      <c r="E68" s="39">
        <v>-0.43369565217391298</v>
      </c>
    </row>
    <row r="69" spans="1:5" x14ac:dyDescent="0.3">
      <c r="A69" vm="1305">
        <v>43927</v>
      </c>
      <c r="B69" vm="1320">
        <v>5.2</v>
      </c>
      <c r="C69" vm="1321">
        <v>456034</v>
      </c>
      <c r="D69" s="3">
        <v>-1.9212301778938213E-3</v>
      </c>
      <c r="E69" s="39">
        <v>-0.43478260869565211</v>
      </c>
    </row>
    <row r="70" spans="1:5" x14ac:dyDescent="0.3">
      <c r="A70" vm="1324">
        <v>43928</v>
      </c>
      <c r="B70" vm="1340">
        <v>5.2249999999999996</v>
      </c>
      <c r="C70" vm="1341">
        <v>655009</v>
      </c>
      <c r="D70" s="3">
        <v>4.7961722634930135E-3</v>
      </c>
      <c r="E70" s="39">
        <v>-0.43206521739130432</v>
      </c>
    </row>
    <row r="71" spans="1:5" x14ac:dyDescent="0.3">
      <c r="A71" vm="1344">
        <v>43929</v>
      </c>
      <c r="B71" vm="1360">
        <v>5.28</v>
      </c>
      <c r="C71" vm="1361">
        <v>570296</v>
      </c>
      <c r="D71" s="3">
        <v>1.0471299867295437E-2</v>
      </c>
      <c r="E71" s="39">
        <v>-0.42608695652173906</v>
      </c>
    </row>
    <row r="72" spans="1:5" x14ac:dyDescent="0.3">
      <c r="A72" vm="1364">
        <v>43930</v>
      </c>
      <c r="B72" vm="1379">
        <v>5.4450000000000003</v>
      </c>
      <c r="C72" vm="1380">
        <v>366065</v>
      </c>
      <c r="D72" s="3">
        <v>3.0771658666753687E-2</v>
      </c>
      <c r="E72" s="39">
        <v>-0.40815217391304343</v>
      </c>
    </row>
    <row r="73" spans="1:5" x14ac:dyDescent="0.3">
      <c r="A73" vm="1383">
        <v>43935</v>
      </c>
      <c r="B73" vm="1399">
        <v>5.56</v>
      </c>
      <c r="C73" vm="1400">
        <v>224915</v>
      </c>
      <c r="D73" s="3">
        <v>2.0900351877567169E-2</v>
      </c>
      <c r="E73" s="39">
        <v>-0.39565217391304347</v>
      </c>
    </row>
    <row r="74" spans="1:5" x14ac:dyDescent="0.3">
      <c r="A74" vm="1403">
        <v>43936</v>
      </c>
      <c r="B74" vm="1418">
        <v>5.39</v>
      </c>
      <c r="C74" vm="1419">
        <v>218179</v>
      </c>
      <c r="D74" s="3">
        <v>-3.1052723341585254E-2</v>
      </c>
      <c r="E74" s="39">
        <v>-0.41413043478260869</v>
      </c>
    </row>
    <row r="75" spans="1:5" x14ac:dyDescent="0.3">
      <c r="A75" vm="1422">
        <v>43937</v>
      </c>
      <c r="B75" vm="1436">
        <v>5.47</v>
      </c>
      <c r="C75" vm="1437">
        <v>190028</v>
      </c>
      <c r="D75" s="3">
        <v>1.4733231512984087E-2</v>
      </c>
      <c r="E75" s="39">
        <v>-0.40543478260869564</v>
      </c>
    </row>
    <row r="76" spans="1:5" x14ac:dyDescent="0.3">
      <c r="A76" vm="1440">
        <v>43938</v>
      </c>
      <c r="B76" vm="1455">
        <v>5.69</v>
      </c>
      <c r="C76" vm="1456">
        <v>419340</v>
      </c>
      <c r="D76" s="3">
        <v>3.9431631704349782E-2</v>
      </c>
      <c r="E76" s="39">
        <v>-0.38152173913043469</v>
      </c>
    </row>
    <row r="77" spans="1:5" x14ac:dyDescent="0.3">
      <c r="A77" vm="1459">
        <v>43941</v>
      </c>
      <c r="B77" vm="1474">
        <v>5.95</v>
      </c>
      <c r="C77" vm="1475">
        <v>404376</v>
      </c>
      <c r="D77" s="3">
        <v>4.4680971419298735E-2</v>
      </c>
      <c r="E77" s="39">
        <v>-0.35326086956521729</v>
      </c>
    </row>
    <row r="78" spans="1:5" x14ac:dyDescent="0.3">
      <c r="A78" vm="1477">
        <v>43942</v>
      </c>
      <c r="B78" vm="1492">
        <v>6.085</v>
      </c>
      <c r="C78" vm="1493">
        <v>416120</v>
      </c>
      <c r="D78" s="3">
        <v>2.2435506881952026E-2</v>
      </c>
      <c r="E78" s="39">
        <v>-0.33858695652173909</v>
      </c>
    </row>
    <row r="79" spans="1:5" x14ac:dyDescent="0.3">
      <c r="A79" vm="1496">
        <v>43943</v>
      </c>
      <c r="B79" vm="1512">
        <v>6.2149999999999999</v>
      </c>
      <c r="C79" vm="1513">
        <v>223389</v>
      </c>
      <c r="D79" s="3">
        <v>2.1138998523183978E-2</v>
      </c>
      <c r="E79" s="39">
        <v>-0.32445652173913042</v>
      </c>
    </row>
    <row r="80" spans="1:5" x14ac:dyDescent="0.3">
      <c r="A80" vm="1516">
        <v>43944</v>
      </c>
      <c r="B80" vm="1532">
        <v>6.3</v>
      </c>
      <c r="C80" vm="1533">
        <v>247032</v>
      </c>
      <c r="D80" s="3">
        <v>1.3583908434812589E-2</v>
      </c>
      <c r="E80" s="39">
        <v>-0.31521739130434778</v>
      </c>
    </row>
    <row r="81" spans="1:5" x14ac:dyDescent="0.3">
      <c r="A81" vm="1536">
        <v>43945</v>
      </c>
      <c r="B81" vm="1551">
        <v>6.39</v>
      </c>
      <c r="C81" vm="1552">
        <v>319174</v>
      </c>
      <c r="D81" s="3">
        <v>1.4184634991956381E-2</v>
      </c>
      <c r="E81" s="39">
        <v>-0.30543478260869561</v>
      </c>
    </row>
    <row r="82" spans="1:5" x14ac:dyDescent="0.3">
      <c r="A82" vm="1554">
        <v>43948</v>
      </c>
      <c r="B82" vm="1569">
        <v>6.7</v>
      </c>
      <c r="C82" vm="1570">
        <v>486636</v>
      </c>
      <c r="D82" s="3">
        <v>4.7373258007476972E-2</v>
      </c>
      <c r="E82" s="39">
        <v>-0.27173913043478254</v>
      </c>
    </row>
    <row r="83" spans="1:5" x14ac:dyDescent="0.3">
      <c r="A83" vm="1573">
        <v>43949</v>
      </c>
      <c r="B83" vm="1059">
        <v>7</v>
      </c>
      <c r="C83" vm="1588">
        <v>481745</v>
      </c>
      <c r="D83" s="3">
        <v>4.380262265839284E-2</v>
      </c>
      <c r="E83" s="39">
        <v>-0.23913043478260865</v>
      </c>
    </row>
    <row r="84" spans="1:5" x14ac:dyDescent="0.3">
      <c r="A84" vm="1591">
        <v>43950</v>
      </c>
      <c r="B84" vm="1606">
        <v>7.39</v>
      </c>
      <c r="C84" vm="1607">
        <v>679513</v>
      </c>
      <c r="D84" s="3">
        <v>5.4217585904797E-2</v>
      </c>
      <c r="E84" s="39">
        <v>-0.19673913043478258</v>
      </c>
    </row>
    <row r="85" spans="1:5" x14ac:dyDescent="0.3">
      <c r="A85" vm="1610">
        <v>43951</v>
      </c>
      <c r="B85" vm="1626">
        <v>7.06</v>
      </c>
      <c r="C85" vm="1627">
        <v>1071650</v>
      </c>
      <c r="D85" s="3">
        <v>-4.5682683454959697E-2</v>
      </c>
      <c r="E85" s="39">
        <v>-0.2326086956521739</v>
      </c>
    </row>
    <row r="86" spans="1:5" x14ac:dyDescent="0.3">
      <c r="A86" vm="1630">
        <v>43955</v>
      </c>
      <c r="B86" vm="1646">
        <v>7.87</v>
      </c>
      <c r="C86" vm="1647">
        <v>2921184</v>
      </c>
      <c r="D86" s="3">
        <v>0.10861301092416123</v>
      </c>
      <c r="E86" s="39">
        <v>-0.14456521739130426</v>
      </c>
    </row>
    <row r="87" spans="1:5" x14ac:dyDescent="0.3">
      <c r="A87" vm="1650">
        <v>43956</v>
      </c>
      <c r="B87" vm="1665">
        <v>7.6150000000000002</v>
      </c>
      <c r="C87" vm="1666">
        <v>804917</v>
      </c>
      <c r="D87" s="3">
        <v>-3.2938076082186712E-2</v>
      </c>
      <c r="E87" s="39">
        <v>-0.1722826086956521</v>
      </c>
    </row>
    <row r="88" spans="1:5" x14ac:dyDescent="0.3">
      <c r="A88" vm="1669">
        <v>43957</v>
      </c>
      <c r="B88" vm="1684">
        <v>7.18</v>
      </c>
      <c r="C88" vm="1685">
        <v>668632</v>
      </c>
      <c r="D88" s="3">
        <v>-5.8820603286992387E-2</v>
      </c>
      <c r="E88" s="39">
        <v>-0.21956521739130433</v>
      </c>
    </row>
    <row r="89" spans="1:5" x14ac:dyDescent="0.3">
      <c r="A89" vm="1688">
        <v>43958</v>
      </c>
      <c r="B89" vm="1523">
        <v>6.9</v>
      </c>
      <c r="C89" vm="1703">
        <v>497960</v>
      </c>
      <c r="D89" s="3">
        <v>-3.9777971456919081E-2</v>
      </c>
      <c r="E89" s="39">
        <v>-0.24999999999999992</v>
      </c>
    </row>
    <row r="90" spans="1:5" x14ac:dyDescent="0.3">
      <c r="A90" vm="1706">
        <v>43959</v>
      </c>
      <c r="B90" vm="1722">
        <v>6.93</v>
      </c>
      <c r="C90" vm="1723">
        <v>277051</v>
      </c>
      <c r="D90" s="3">
        <v>4.3384015985981411E-3</v>
      </c>
      <c r="E90" s="39">
        <v>-0.24673913043478257</v>
      </c>
    </row>
    <row r="91" spans="1:5" x14ac:dyDescent="0.3">
      <c r="A91" vm="1726">
        <v>43962</v>
      </c>
      <c r="B91" vm="1741">
        <v>6.89</v>
      </c>
      <c r="C91" vm="1742">
        <v>235069</v>
      </c>
      <c r="D91" s="3">
        <v>-5.7887281762446516E-3</v>
      </c>
      <c r="E91" s="39">
        <v>-0.25108695652173912</v>
      </c>
    </row>
    <row r="92" spans="1:5" x14ac:dyDescent="0.3">
      <c r="A92" vm="1745">
        <v>43963</v>
      </c>
      <c r="B92" vm="1759">
        <v>6.84</v>
      </c>
      <c r="C92" vm="1760">
        <v>289077</v>
      </c>
      <c r="D92" s="3">
        <v>-7.2833533911080463E-3</v>
      </c>
      <c r="E92" s="39">
        <v>-0.25652173913043474</v>
      </c>
    </row>
    <row r="93" spans="1:5" x14ac:dyDescent="0.3">
      <c r="A93" vm="1763">
        <v>43964</v>
      </c>
      <c r="B93" vm="1778">
        <v>7.02</v>
      </c>
      <c r="C93" vm="1779">
        <v>476814</v>
      </c>
      <c r="D93" s="3">
        <v>2.5975486403260521E-2</v>
      </c>
      <c r="E93" s="39">
        <v>-0.23695652173913043</v>
      </c>
    </row>
    <row r="94" spans="1:5" x14ac:dyDescent="0.3">
      <c r="A94" vm="1782">
        <v>43965</v>
      </c>
      <c r="B94" vm="1798">
        <v>6.82</v>
      </c>
      <c r="C94" vm="1799">
        <v>631848</v>
      </c>
      <c r="D94" s="3">
        <v>-2.8903746182348877E-2</v>
      </c>
      <c r="E94" s="39">
        <v>-0.25869565217391294</v>
      </c>
    </row>
    <row r="95" spans="1:5" x14ac:dyDescent="0.3">
      <c r="A95" vm="1802">
        <v>43966</v>
      </c>
      <c r="B95" vm="1817">
        <v>6.9349999999999996</v>
      </c>
      <c r="C95" vm="1818">
        <v>224073</v>
      </c>
      <c r="D95" s="3">
        <v>1.6721581911424165E-2</v>
      </c>
      <c r="E95" s="39">
        <v>-0.24619565217391304</v>
      </c>
    </row>
    <row r="96" spans="1:5" x14ac:dyDescent="0.3">
      <c r="A96" vm="1821">
        <v>43969</v>
      </c>
      <c r="B96" vm="1833">
        <v>6.95</v>
      </c>
      <c r="C96" vm="1834">
        <v>204226</v>
      </c>
      <c r="D96" s="3">
        <v>2.1606058099059074E-3</v>
      </c>
      <c r="E96" s="39">
        <v>-0.24456521739130427</v>
      </c>
    </row>
    <row r="97" spans="1:5" x14ac:dyDescent="0.3">
      <c r="A97" vm="1837">
        <v>43970</v>
      </c>
      <c r="B97" vm="1852">
        <v>6.52</v>
      </c>
      <c r="C97" vm="1853">
        <v>653661</v>
      </c>
      <c r="D97" s="3">
        <v>-6.3867283638139316E-2</v>
      </c>
      <c r="E97" s="39">
        <v>-0.29130434782608694</v>
      </c>
    </row>
    <row r="98" spans="1:5" x14ac:dyDescent="0.3">
      <c r="A98" vm="1856">
        <v>43971</v>
      </c>
      <c r="B98" vm="1869">
        <v>6.32</v>
      </c>
      <c r="C98" vm="1870">
        <v>803262</v>
      </c>
      <c r="D98" s="3">
        <v>-3.1155167779795462E-2</v>
      </c>
      <c r="E98" s="39">
        <v>-0.31304347826086948</v>
      </c>
    </row>
    <row r="99" spans="1:5" x14ac:dyDescent="0.3">
      <c r="A99" vm="1873">
        <v>43972</v>
      </c>
      <c r="B99" vm="1887">
        <v>6.24</v>
      </c>
      <c r="C99" vm="1888">
        <v>317751</v>
      </c>
      <c r="D99" s="3">
        <v>-1.2739025777429714E-2</v>
      </c>
      <c r="E99" s="39">
        <v>-0.32173913043478253</v>
      </c>
    </row>
    <row r="100" spans="1:5" x14ac:dyDescent="0.3">
      <c r="A100" vm="1891">
        <v>43973</v>
      </c>
      <c r="B100" vm="1906">
        <v>6.3250000000000002</v>
      </c>
      <c r="C100" vm="1907">
        <v>634312</v>
      </c>
      <c r="D100" s="3">
        <v>1.3529852232247697E-2</v>
      </c>
      <c r="E100" s="39">
        <v>-0.31249999999999994</v>
      </c>
    </row>
    <row r="101" spans="1:5" x14ac:dyDescent="0.3">
      <c r="A101" vm="1910">
        <v>43976</v>
      </c>
      <c r="B101" vm="1925">
        <v>6.23</v>
      </c>
      <c r="C101" vm="1926">
        <v>590091</v>
      </c>
      <c r="D101" s="3">
        <v>-1.5133701814222069E-2</v>
      </c>
      <c r="E101" s="39">
        <v>-0.32282608695652165</v>
      </c>
    </row>
    <row r="102" spans="1:5" x14ac:dyDescent="0.3">
      <c r="A102" vm="1929">
        <v>43977</v>
      </c>
      <c r="B102" vm="1944">
        <v>6.26</v>
      </c>
      <c r="C102" vm="1945">
        <v>689131</v>
      </c>
      <c r="D102" s="3">
        <v>4.8038523126452369E-3</v>
      </c>
      <c r="E102" s="39">
        <v>-0.31956521739130433</v>
      </c>
    </row>
    <row r="103" spans="1:5" x14ac:dyDescent="0.3">
      <c r="A103" vm="1948">
        <v>43978</v>
      </c>
      <c r="B103" vm="1962">
        <v>6.18</v>
      </c>
      <c r="C103" vm="1963">
        <v>717501</v>
      </c>
      <c r="D103" s="3">
        <v>-1.286191364240781E-2</v>
      </c>
      <c r="E103" s="39">
        <v>-0.32826086956521738</v>
      </c>
    </row>
    <row r="104" spans="1:5" x14ac:dyDescent="0.3">
      <c r="A104" vm="1966">
        <v>43979</v>
      </c>
      <c r="B104" vm="1925">
        <v>6.23</v>
      </c>
      <c r="C104" vm="1981">
        <v>476832</v>
      </c>
      <c r="D104" s="3">
        <v>8.0580613297624414E-3</v>
      </c>
      <c r="E104" s="39">
        <v>-0.32282608695652165</v>
      </c>
    </row>
    <row r="105" spans="1:5" x14ac:dyDescent="0.3">
      <c r="A105" vm="1983">
        <v>43980</v>
      </c>
      <c r="B105" vm="1999">
        <v>6.06</v>
      </c>
      <c r="C105" vm="2000">
        <v>978110</v>
      </c>
      <c r="D105" s="3">
        <v>-2.7666532718138827E-2</v>
      </c>
      <c r="E105" s="39">
        <v>-0.34130434782608693</v>
      </c>
    </row>
    <row r="106" spans="1:5" x14ac:dyDescent="0.3">
      <c r="A106" vm="2003">
        <v>43983</v>
      </c>
      <c r="B106" vm="2018">
        <v>6.1150000000000002</v>
      </c>
      <c r="C106" vm="2019">
        <v>650828</v>
      </c>
      <c r="D106" s="3">
        <v>9.034969057912675E-3</v>
      </c>
      <c r="E106" s="39">
        <v>-0.33532608695652166</v>
      </c>
    </row>
    <row r="107" spans="1:5" x14ac:dyDescent="0.3">
      <c r="A107" vm="2022">
        <v>43984</v>
      </c>
      <c r="B107" vm="2036">
        <v>6.1449999999999996</v>
      </c>
      <c r="C107" vm="2037">
        <v>579656</v>
      </c>
      <c r="D107" s="3">
        <v>4.8939738788623182E-3</v>
      </c>
      <c r="E107" s="39">
        <v>-0.33206521739130435</v>
      </c>
    </row>
    <row r="108" spans="1:5" x14ac:dyDescent="0.3">
      <c r="A108" vm="2040">
        <v>43985</v>
      </c>
      <c r="B108" vm="2056">
        <v>6.69</v>
      </c>
      <c r="C108" vm="2057">
        <v>1530910</v>
      </c>
      <c r="D108" s="3">
        <v>8.4975131122139155E-2</v>
      </c>
      <c r="E108" s="39">
        <v>-0.27282608695652166</v>
      </c>
    </row>
    <row r="109" spans="1:5" x14ac:dyDescent="0.3">
      <c r="A109" vm="2059">
        <v>43986</v>
      </c>
      <c r="B109" vm="1778">
        <v>7.02</v>
      </c>
      <c r="C109" vm="2073">
        <v>1536114</v>
      </c>
      <c r="D109" s="3">
        <v>4.8149343897582596E-2</v>
      </c>
      <c r="E109" s="39">
        <v>-0.23695652173913043</v>
      </c>
    </row>
    <row r="110" spans="1:5" x14ac:dyDescent="0.3">
      <c r="A110" vm="2076">
        <v>43987</v>
      </c>
      <c r="B110" vm="1039">
        <v>7.01</v>
      </c>
      <c r="C110" vm="2090">
        <v>1530320</v>
      </c>
      <c r="D110" s="3">
        <v>-1.4255169912209499E-3</v>
      </c>
      <c r="E110" s="39">
        <v>-0.23804347826086952</v>
      </c>
    </row>
    <row r="111" spans="1:5" x14ac:dyDescent="0.3">
      <c r="A111" vm="2093">
        <v>43990</v>
      </c>
      <c r="B111" vm="1059">
        <v>7</v>
      </c>
      <c r="C111" vm="2107">
        <v>557578</v>
      </c>
      <c r="D111" s="3">
        <v>-1.427551991185335E-3</v>
      </c>
      <c r="E111" s="39">
        <v>-0.23913043478260865</v>
      </c>
    </row>
    <row r="112" spans="1:5" x14ac:dyDescent="0.3">
      <c r="A112" vm="2110">
        <v>43991</v>
      </c>
      <c r="B112" vm="2124">
        <v>6.8849999999999998</v>
      </c>
      <c r="C112" vm="2125">
        <v>810389</v>
      </c>
      <c r="D112" s="3">
        <v>-1.6565016874695169E-2</v>
      </c>
      <c r="E112" s="39">
        <v>-0.25163043478260866</v>
      </c>
    </row>
    <row r="113" spans="1:5" x14ac:dyDescent="0.3">
      <c r="A113" vm="2128">
        <v>43992</v>
      </c>
      <c r="B113" vm="2143">
        <v>6.7249999999999996</v>
      </c>
      <c r="C113" vm="2144">
        <v>584148</v>
      </c>
      <c r="D113" s="3">
        <v>-2.3513206692715345E-2</v>
      </c>
      <c r="E113" s="39">
        <v>-0.26902173913043476</v>
      </c>
    </row>
    <row r="114" spans="1:5" x14ac:dyDescent="0.3">
      <c r="A114" vm="2147">
        <v>43993</v>
      </c>
      <c r="B114" vm="2163">
        <v>6.25</v>
      </c>
      <c r="C114" vm="2164">
        <v>1015828</v>
      </c>
      <c r="D114" s="3">
        <v>-7.3250461739592682E-2</v>
      </c>
      <c r="E114" s="39">
        <v>-0.3206521739130434</v>
      </c>
    </row>
    <row r="115" spans="1:5" x14ac:dyDescent="0.3">
      <c r="A115" vm="2167">
        <v>43994</v>
      </c>
      <c r="B115" vm="2182">
        <v>6.15</v>
      </c>
      <c r="C115" vm="2183">
        <v>671138</v>
      </c>
      <c r="D115" s="3">
        <v>-1.6129381929883529E-2</v>
      </c>
      <c r="E115" s="39">
        <v>-0.3315217391304347</v>
      </c>
    </row>
    <row r="116" spans="1:5" x14ac:dyDescent="0.3">
      <c r="A116" vm="2185">
        <v>43997</v>
      </c>
      <c r="B116" vm="2200">
        <v>6.27</v>
      </c>
      <c r="C116" vm="2201">
        <v>483861</v>
      </c>
      <c r="D116" s="3">
        <v>1.9324272826402623E-2</v>
      </c>
      <c r="E116" s="39">
        <v>-0.31847826086956521</v>
      </c>
    </row>
    <row r="117" spans="1:5" x14ac:dyDescent="0.3">
      <c r="A117" vm="2204">
        <v>43998</v>
      </c>
      <c r="B117" vm="1878">
        <v>6.45</v>
      </c>
      <c r="C117" vm="2219">
        <v>455166</v>
      </c>
      <c r="D117" s="3">
        <v>2.830377616285194E-2</v>
      </c>
      <c r="E117" s="39">
        <v>-0.29891304347826081</v>
      </c>
    </row>
    <row r="118" spans="1:5" x14ac:dyDescent="0.3">
      <c r="A118" vm="2222">
        <v>43999</v>
      </c>
      <c r="B118" vm="2237">
        <v>6.47</v>
      </c>
      <c r="C118" vm="2238">
        <v>443441</v>
      </c>
      <c r="D118" s="3">
        <v>3.0959777051279922E-3</v>
      </c>
      <c r="E118" s="39">
        <v>-0.29673913043478256</v>
      </c>
    </row>
    <row r="119" spans="1:5" x14ac:dyDescent="0.3">
      <c r="A119" vm="2241">
        <v>44000</v>
      </c>
      <c r="B119" vm="2254">
        <v>6.41</v>
      </c>
      <c r="C119" vm="2255">
        <v>194303</v>
      </c>
      <c r="D119" s="3">
        <v>-9.316837580230438E-3</v>
      </c>
      <c r="E119" s="39">
        <v>-0.30326086956521731</v>
      </c>
    </row>
    <row r="120" spans="1:5" x14ac:dyDescent="0.3">
      <c r="A120" vm="2258">
        <v>44001</v>
      </c>
      <c r="B120" vm="2273">
        <v>6.43</v>
      </c>
      <c r="C120" vm="2274">
        <v>280026</v>
      </c>
      <c r="D120" s="3">
        <v>3.1152673169492786E-3</v>
      </c>
      <c r="E120" s="39">
        <v>-0.30108695652173911</v>
      </c>
    </row>
    <row r="121" spans="1:5" x14ac:dyDescent="0.3">
      <c r="A121" vm="2277">
        <v>44004</v>
      </c>
      <c r="B121" vm="1221">
        <v>6.31</v>
      </c>
      <c r="C121" vm="2293">
        <v>211413</v>
      </c>
      <c r="D121" s="3">
        <v>-1.883886169640624E-2</v>
      </c>
      <c r="E121" s="39">
        <v>-0.31413043478260866</v>
      </c>
    </row>
    <row r="122" spans="1:5" x14ac:dyDescent="0.3">
      <c r="A122" vm="2296">
        <v>44005</v>
      </c>
      <c r="B122" vm="2312">
        <v>6.35</v>
      </c>
      <c r="C122" vm="2313">
        <v>151434</v>
      </c>
      <c r="D122" s="3">
        <v>6.3191363514785324E-3</v>
      </c>
      <c r="E122" s="39">
        <v>-0.30978260869565216</v>
      </c>
    </row>
    <row r="123" spans="1:5" x14ac:dyDescent="0.3">
      <c r="A123" vm="2316">
        <v>44006</v>
      </c>
      <c r="B123" vm="2182">
        <v>6.15</v>
      </c>
      <c r="C123" vm="2330">
        <v>209859</v>
      </c>
      <c r="D123" s="3">
        <v>-3.200273108617372E-2</v>
      </c>
      <c r="E123" s="39">
        <v>-0.3315217391304347</v>
      </c>
    </row>
    <row r="124" spans="1:5" x14ac:dyDescent="0.3">
      <c r="A124" vm="2333">
        <v>44007</v>
      </c>
      <c r="B124" vm="2348">
        <v>6.16</v>
      </c>
      <c r="C124" vm="2349">
        <v>355235</v>
      </c>
      <c r="D124" s="3">
        <v>1.6246957270019829E-3</v>
      </c>
      <c r="E124" s="39">
        <v>-0.33043478260869558</v>
      </c>
    </row>
    <row r="125" spans="1:5" x14ac:dyDescent="0.3">
      <c r="A125" vm="2352">
        <v>44008</v>
      </c>
      <c r="B125" vm="2367">
        <v>6.0449999999999999</v>
      </c>
      <c r="C125" vm="2368">
        <v>250818</v>
      </c>
      <c r="D125" s="3">
        <v>-1.8845293478672469E-2</v>
      </c>
      <c r="E125" s="39">
        <v>-0.34293478260869559</v>
      </c>
    </row>
    <row r="126" spans="1:5" x14ac:dyDescent="0.3">
      <c r="A126" vm="2371">
        <v>44011</v>
      </c>
      <c r="B126" vm="2182">
        <v>6.15</v>
      </c>
      <c r="C126" vm="2385">
        <v>143297</v>
      </c>
      <c r="D126" s="3">
        <v>1.7220597751670556E-2</v>
      </c>
      <c r="E126" s="39">
        <v>-0.3315217391304347</v>
      </c>
    </row>
    <row r="127" spans="1:5" x14ac:dyDescent="0.3">
      <c r="A127" vm="2388">
        <v>44012</v>
      </c>
      <c r="B127" vm="1064">
        <v>6.12</v>
      </c>
      <c r="C127" vm="2402">
        <v>188224</v>
      </c>
      <c r="D127" s="3">
        <v>-4.8899852941917919E-3</v>
      </c>
      <c r="E127" s="39">
        <v>-0.33478260869565213</v>
      </c>
    </row>
    <row r="128" spans="1:5" x14ac:dyDescent="0.3">
      <c r="A128" vm="2405">
        <v>44013</v>
      </c>
      <c r="B128" vm="2182">
        <v>6.15</v>
      </c>
      <c r="C128" vm="2419">
        <v>184769</v>
      </c>
      <c r="D128" s="3">
        <v>4.8899852941917702E-3</v>
      </c>
      <c r="E128" s="39">
        <v>-0.3315217391304347</v>
      </c>
    </row>
    <row r="129" spans="1:5" x14ac:dyDescent="0.3">
      <c r="A129" vm="2421">
        <v>44014</v>
      </c>
      <c r="B129" vm="2436">
        <v>6.29</v>
      </c>
      <c r="C129" vm="2437">
        <v>383481</v>
      </c>
      <c r="D129" s="3">
        <v>2.2508988893922603E-2</v>
      </c>
      <c r="E129" s="39">
        <v>-0.31630434782608691</v>
      </c>
    </row>
    <row r="130" spans="1:5" x14ac:dyDescent="0.3">
      <c r="A130" vm="2440">
        <v>44015</v>
      </c>
      <c r="B130" vm="2454">
        <v>6.1749999999999998</v>
      </c>
      <c r="C130" vm="2455">
        <v>247446</v>
      </c>
      <c r="D130" s="3">
        <v>-1.8452188198308246E-2</v>
      </c>
      <c r="E130" s="39">
        <v>-0.32880434782608692</v>
      </c>
    </row>
    <row r="131" spans="1:5" x14ac:dyDescent="0.3">
      <c r="A131" vm="2458">
        <v>44018</v>
      </c>
      <c r="B131" vm="1512">
        <v>6.2149999999999999</v>
      </c>
      <c r="C131" vm="2471">
        <v>150344</v>
      </c>
      <c r="D131" s="3">
        <v>6.4568424486336467E-3</v>
      </c>
      <c r="E131" s="39">
        <v>-0.32445652173913042</v>
      </c>
    </row>
    <row r="132" spans="1:5" x14ac:dyDescent="0.3">
      <c r="A132" vm="2474">
        <v>44019</v>
      </c>
      <c r="B132" vm="2489">
        <v>6.1550000000000002</v>
      </c>
      <c r="C132" vm="2490">
        <v>225301</v>
      </c>
      <c r="D132" s="3">
        <v>-9.700965326257506E-3</v>
      </c>
      <c r="E132" s="39">
        <v>-0.33097826086956517</v>
      </c>
    </row>
    <row r="133" spans="1:5" x14ac:dyDescent="0.3">
      <c r="A133" vm="2492">
        <v>44020</v>
      </c>
      <c r="B133" vm="2454">
        <v>6.1749999999999998</v>
      </c>
      <c r="C133" vm="2506">
        <v>96153</v>
      </c>
      <c r="D133" s="3">
        <v>3.2441228776240246E-3</v>
      </c>
      <c r="E133" s="39">
        <v>-0.32880434782608692</v>
      </c>
    </row>
    <row r="134" spans="1:5" x14ac:dyDescent="0.3">
      <c r="A134" vm="2508">
        <v>44021</v>
      </c>
      <c r="B134" vm="2489">
        <v>6.1550000000000002</v>
      </c>
      <c r="C134" vm="2522">
        <v>122771</v>
      </c>
      <c r="D134" s="3">
        <v>-3.244122877624002E-3</v>
      </c>
      <c r="E134" s="39">
        <v>-0.33097826086956517</v>
      </c>
    </row>
    <row r="135" spans="1:5" x14ac:dyDescent="0.3">
      <c r="A135" vm="2525">
        <v>44022</v>
      </c>
      <c r="B135" vm="2538">
        <v>6.2050000000000001</v>
      </c>
      <c r="C135" vm="2539">
        <v>267435</v>
      </c>
      <c r="D135" s="3">
        <v>8.0906590201536097E-3</v>
      </c>
      <c r="E135" s="39">
        <v>-0.32554347826086949</v>
      </c>
    </row>
    <row r="136" spans="1:5" x14ac:dyDescent="0.3">
      <c r="A136" vm="2542">
        <v>44025</v>
      </c>
      <c r="B136" vm="1906">
        <v>6.3250000000000002</v>
      </c>
      <c r="C136" vm="2558">
        <v>274818</v>
      </c>
      <c r="D136" s="3">
        <v>1.9154615957013475E-2</v>
      </c>
      <c r="E136" s="39">
        <v>-0.31249999999999994</v>
      </c>
    </row>
    <row r="137" spans="1:5" x14ac:dyDescent="0.3">
      <c r="A137" vm="2561">
        <v>44026</v>
      </c>
      <c r="B137" vm="891">
        <v>6.2</v>
      </c>
      <c r="C137" vm="2574">
        <v>286948</v>
      </c>
      <c r="D137" s="3">
        <v>-1.9960742562538058E-2</v>
      </c>
      <c r="E137" s="39">
        <v>-0.32608695652173908</v>
      </c>
    </row>
    <row r="138" spans="1:5" x14ac:dyDescent="0.3">
      <c r="A138" vm="2577">
        <v>44027</v>
      </c>
      <c r="B138" vm="2589">
        <v>6.2450000000000001</v>
      </c>
      <c r="C138" vm="2590">
        <v>225239</v>
      </c>
      <c r="D138" s="3">
        <v>7.2318515264951869E-3</v>
      </c>
      <c r="E138" s="39">
        <v>-0.32119565217391299</v>
      </c>
    </row>
    <row r="139" spans="1:5" x14ac:dyDescent="0.3">
      <c r="A139" vm="2593">
        <v>44028</v>
      </c>
      <c r="B139" vm="2608">
        <v>6.415</v>
      </c>
      <c r="C139" vm="2609">
        <v>383477</v>
      </c>
      <c r="D139" s="3">
        <v>2.6857854490058636E-2</v>
      </c>
      <c r="E139" s="39">
        <v>-0.30271739130434777</v>
      </c>
    </row>
    <row r="140" spans="1:5" x14ac:dyDescent="0.3">
      <c r="A140" vm="2612">
        <v>44029</v>
      </c>
      <c r="B140" vm="2625">
        <v>6.36</v>
      </c>
      <c r="C140" vm="2626">
        <v>187186</v>
      </c>
      <c r="D140" s="3">
        <v>-8.6106207155689438E-3</v>
      </c>
      <c r="E140" s="39">
        <v>-0.30869565217391298</v>
      </c>
    </row>
    <row r="141" spans="1:5" x14ac:dyDescent="0.3">
      <c r="A141" vm="2629">
        <v>44032</v>
      </c>
      <c r="B141" vm="2643">
        <v>6.28</v>
      </c>
      <c r="C141" vm="2644">
        <v>241133</v>
      </c>
      <c r="D141" s="3">
        <v>-1.2658396871923465E-2</v>
      </c>
      <c r="E141" s="39">
        <v>-0.31739130434782603</v>
      </c>
    </row>
    <row r="142" spans="1:5" x14ac:dyDescent="0.3">
      <c r="A142" vm="2647">
        <v>44033</v>
      </c>
      <c r="B142" vm="2661">
        <v>6.3650000000000002</v>
      </c>
      <c r="C142" vm="2662">
        <v>442938</v>
      </c>
      <c r="D142" s="3">
        <v>1.3444251529262449E-2</v>
      </c>
      <c r="E142" s="39">
        <v>-0.30815217391304339</v>
      </c>
    </row>
    <row r="143" spans="1:5" x14ac:dyDescent="0.3">
      <c r="A143" vm="2665">
        <v>44034</v>
      </c>
      <c r="B143" vm="1944">
        <v>6.26</v>
      </c>
      <c r="C143" vm="2681">
        <v>227191</v>
      </c>
      <c r="D143" s="3">
        <v>-1.6634046897362781E-2</v>
      </c>
      <c r="E143" s="39">
        <v>-0.31956521739130433</v>
      </c>
    </row>
    <row r="144" spans="1:5" x14ac:dyDescent="0.3">
      <c r="A144" vm="2684">
        <v>44035</v>
      </c>
      <c r="B144" vm="2538">
        <v>6.2050000000000001</v>
      </c>
      <c r="C144" vm="2698">
        <v>162200</v>
      </c>
      <c r="D144" s="3">
        <v>-8.8247664554365456E-3</v>
      </c>
      <c r="E144" s="39">
        <v>-0.32554347826086949</v>
      </c>
    </row>
    <row r="145" spans="1:5" x14ac:dyDescent="0.3">
      <c r="A145" vm="2701">
        <v>44036</v>
      </c>
      <c r="B145" vm="1064">
        <v>6.12</v>
      </c>
      <c r="C145" vm="2716">
        <v>184285</v>
      </c>
      <c r="D145" s="3">
        <v>-1.3793322132335761E-2</v>
      </c>
      <c r="E145" s="39">
        <v>-0.33478260869565213</v>
      </c>
    </row>
    <row r="146" spans="1:5" x14ac:dyDescent="0.3">
      <c r="A146" vm="2718">
        <v>44039</v>
      </c>
      <c r="B146" vm="1064">
        <v>6.12</v>
      </c>
      <c r="C146" vm="2733">
        <v>97129</v>
      </c>
      <c r="D146" s="3">
        <v>0</v>
      </c>
      <c r="E146" s="39">
        <v>-0.33478260869565213</v>
      </c>
    </row>
    <row r="147" spans="1:5" x14ac:dyDescent="0.3">
      <c r="A147" vm="2736">
        <v>44040</v>
      </c>
      <c r="B147" vm="1962">
        <v>6.18</v>
      </c>
      <c r="C147" vm="2751">
        <v>133963</v>
      </c>
      <c r="D147" s="3">
        <v>9.7561749453646558E-3</v>
      </c>
      <c r="E147" s="39">
        <v>-0.32826086956521738</v>
      </c>
    </row>
    <row r="148" spans="1:5" x14ac:dyDescent="0.3">
      <c r="A148" vm="2754">
        <v>44041</v>
      </c>
      <c r="B148" vm="1186">
        <v>6</v>
      </c>
      <c r="C148" vm="2770">
        <v>188267</v>
      </c>
      <c r="D148" s="3">
        <v>-2.9558802241544391E-2</v>
      </c>
      <c r="E148" s="39">
        <v>-0.34782608695652167</v>
      </c>
    </row>
    <row r="149" spans="1:5" x14ac:dyDescent="0.3">
      <c r="A149" vm="2773">
        <v>44042</v>
      </c>
      <c r="B149" vm="2787">
        <v>5.7549999999999999</v>
      </c>
      <c r="C149" vm="2788">
        <v>500749</v>
      </c>
      <c r="D149" s="3">
        <v>-4.1690427054209091E-2</v>
      </c>
      <c r="E149" s="39">
        <v>-0.37445652173913041</v>
      </c>
    </row>
    <row r="150" spans="1:5" x14ac:dyDescent="0.3">
      <c r="A150" vm="2791">
        <v>44043</v>
      </c>
      <c r="B150" vm="2787">
        <v>5.7549999999999999</v>
      </c>
      <c r="C150" vm="2806">
        <v>250140</v>
      </c>
      <c r="D150" s="3">
        <v>0</v>
      </c>
      <c r="E150" s="39">
        <v>-0.37445652173913041</v>
      </c>
    </row>
    <row r="151" spans="1:5" x14ac:dyDescent="0.3">
      <c r="A151" vm="2809">
        <v>44046</v>
      </c>
      <c r="B151" vm="2823">
        <v>5.87</v>
      </c>
      <c r="C151" vm="2824">
        <v>119105</v>
      </c>
      <c r="D151" s="3">
        <v>1.9785591666159116E-2</v>
      </c>
      <c r="E151" s="39">
        <v>-0.3619565217391304</v>
      </c>
    </row>
    <row r="152" spans="1:5" x14ac:dyDescent="0.3">
      <c r="A152" vm="2827">
        <v>44047</v>
      </c>
      <c r="B152" vm="2843">
        <v>5.9950000000000001</v>
      </c>
      <c r="C152" vm="2844">
        <v>209144</v>
      </c>
      <c r="D152" s="3">
        <v>2.1071154639472449E-2</v>
      </c>
      <c r="E152" s="39">
        <v>-0.34836956521739126</v>
      </c>
    </row>
    <row r="153" spans="1:5" x14ac:dyDescent="0.3">
      <c r="A153" vm="2847">
        <v>44048</v>
      </c>
      <c r="B153" vm="2861">
        <v>6.02</v>
      </c>
      <c r="C153" vm="2862">
        <v>175739</v>
      </c>
      <c r="D153" s="3">
        <v>4.1614708412519774E-3</v>
      </c>
      <c r="E153" s="39">
        <v>-0.34565217391304348</v>
      </c>
    </row>
    <row r="154" spans="1:5" x14ac:dyDescent="0.3">
      <c r="A154" vm="2865">
        <v>44049</v>
      </c>
      <c r="B154" vm="2880">
        <v>5.9349999999999996</v>
      </c>
      <c r="C154" vm="2881">
        <v>186178</v>
      </c>
      <c r="D154" s="3">
        <v>-1.4220231259098319E-2</v>
      </c>
      <c r="E154" s="39">
        <v>-0.35489130434782606</v>
      </c>
    </row>
    <row r="155" spans="1:5" x14ac:dyDescent="0.3">
      <c r="A155" vm="2884">
        <v>44050</v>
      </c>
      <c r="B155" vm="2899">
        <v>5.9649999999999999</v>
      </c>
      <c r="C155" vm="2900">
        <v>89177</v>
      </c>
      <c r="D155" s="3">
        <v>5.0420274882480775E-3</v>
      </c>
      <c r="E155" s="39">
        <v>-0.35163043478260864</v>
      </c>
    </row>
    <row r="156" spans="1:5" x14ac:dyDescent="0.3">
      <c r="A156" vm="2903">
        <v>44053</v>
      </c>
      <c r="B156" vm="2917">
        <v>6.09</v>
      </c>
      <c r="C156" vm="2918">
        <v>129572</v>
      </c>
      <c r="D156" s="3">
        <v>2.0739026171926144E-2</v>
      </c>
      <c r="E156" s="39">
        <v>-0.33804347826086956</v>
      </c>
    </row>
    <row r="157" spans="1:5" x14ac:dyDescent="0.3">
      <c r="A157" vm="2921">
        <v>44054</v>
      </c>
      <c r="B157" vm="2933">
        <v>6.125</v>
      </c>
      <c r="C157" vm="2934">
        <v>194828</v>
      </c>
      <c r="D157" s="3">
        <v>5.7306747089850745E-3</v>
      </c>
      <c r="E157" s="39">
        <v>-0.33423913043478254</v>
      </c>
    </row>
    <row r="158" spans="1:5" x14ac:dyDescent="0.3">
      <c r="A158" vm="2937">
        <v>44055</v>
      </c>
      <c r="B158" vm="2933">
        <v>6.125</v>
      </c>
      <c r="C158" vm="2950">
        <v>148584</v>
      </c>
      <c r="D158" s="3">
        <v>0</v>
      </c>
      <c r="E158" s="39">
        <v>-0.33423913043478254</v>
      </c>
    </row>
    <row r="159" spans="1:5" x14ac:dyDescent="0.3">
      <c r="A159" vm="2953">
        <v>44056</v>
      </c>
      <c r="B159" vm="2969">
        <v>6.0750000000000002</v>
      </c>
      <c r="C159" vm="2970">
        <v>118676</v>
      </c>
      <c r="D159" s="3">
        <v>-8.196767204178515E-3</v>
      </c>
      <c r="E159" s="39">
        <v>-0.33967391304347822</v>
      </c>
    </row>
    <row r="160" spans="1:5" x14ac:dyDescent="0.3">
      <c r="A160" vm="2973">
        <v>44057</v>
      </c>
      <c r="B160" vm="2969">
        <v>6.0750000000000002</v>
      </c>
      <c r="C160" vm="2989">
        <v>87158</v>
      </c>
      <c r="D160" s="3">
        <v>0</v>
      </c>
      <c r="E160" s="39">
        <v>-0.33967391304347822</v>
      </c>
    </row>
    <row r="161" spans="1:5" x14ac:dyDescent="0.3">
      <c r="A161" vm="2992">
        <v>44060</v>
      </c>
      <c r="B161" vm="3006">
        <v>6.04</v>
      </c>
      <c r="C161" vm="3007">
        <v>70736</v>
      </c>
      <c r="D161" s="3">
        <v>-5.7779772798885708E-3</v>
      </c>
      <c r="E161" s="39">
        <v>-0.34347826086956518</v>
      </c>
    </row>
    <row r="162" spans="1:5" x14ac:dyDescent="0.3">
      <c r="A162" vm="3010">
        <v>44061</v>
      </c>
      <c r="B162" vm="3025">
        <v>6.0250000000000004</v>
      </c>
      <c r="C162" vm="3026">
        <v>87946</v>
      </c>
      <c r="D162" s="3">
        <v>-2.4865325700048164E-3</v>
      </c>
      <c r="E162" s="39">
        <v>-0.34510869565217384</v>
      </c>
    </row>
    <row r="163" spans="1:5" x14ac:dyDescent="0.3">
      <c r="A163" vm="3029">
        <v>44062</v>
      </c>
      <c r="B163" vm="2367">
        <v>6.0449999999999999</v>
      </c>
      <c r="C163" vm="3045">
        <v>70918</v>
      </c>
      <c r="D163" s="3">
        <v>3.3140046900372914E-3</v>
      </c>
      <c r="E163" s="39">
        <v>-0.34293478260869559</v>
      </c>
    </row>
    <row r="164" spans="1:5" x14ac:dyDescent="0.3">
      <c r="A164" vm="3048">
        <v>44063</v>
      </c>
      <c r="B164" vm="3063">
        <v>5.96</v>
      </c>
      <c r="C164" vm="3064">
        <v>117716</v>
      </c>
      <c r="D164" s="3">
        <v>-1.4161002989497627E-2</v>
      </c>
      <c r="E164" s="39">
        <v>-0.35217391304347823</v>
      </c>
    </row>
    <row r="165" spans="1:5" x14ac:dyDescent="0.3">
      <c r="A165" vm="3067">
        <v>44064</v>
      </c>
      <c r="B165" vm="1186">
        <v>6</v>
      </c>
      <c r="C165" vm="3081">
        <v>156351</v>
      </c>
      <c r="D165" s="3">
        <v>6.6889881507967101E-3</v>
      </c>
      <c r="E165" s="39">
        <v>-0.34782608695652167</v>
      </c>
    </row>
    <row r="166" spans="1:5" x14ac:dyDescent="0.3">
      <c r="A166" vm="3084">
        <v>44067</v>
      </c>
      <c r="B166" vm="2861">
        <v>6.02</v>
      </c>
      <c r="C166" vm="3099">
        <v>112086</v>
      </c>
      <c r="D166" s="3">
        <v>3.3277900926745245E-3</v>
      </c>
      <c r="E166" s="39">
        <v>-0.34565217391304348</v>
      </c>
    </row>
    <row r="167" spans="1:5" x14ac:dyDescent="0.3">
      <c r="A167" vm="3102">
        <v>44068</v>
      </c>
      <c r="B167" vm="2861">
        <v>6.02</v>
      </c>
      <c r="C167" vm="3118">
        <v>152541</v>
      </c>
      <c r="D167" s="3">
        <v>0</v>
      </c>
      <c r="E167" s="39">
        <v>-0.34565217391304348</v>
      </c>
    </row>
    <row r="168" spans="1:5" x14ac:dyDescent="0.3">
      <c r="A168" vm="3121">
        <v>44069</v>
      </c>
      <c r="B168" vm="2880">
        <v>5.9349999999999996</v>
      </c>
      <c r="C168" vm="3135">
        <v>182296</v>
      </c>
      <c r="D168" s="3">
        <v>-1.4220231259098319E-2</v>
      </c>
      <c r="E168" s="39">
        <v>-0.35489130434782606</v>
      </c>
    </row>
    <row r="169" spans="1:5" x14ac:dyDescent="0.3">
      <c r="A169" vm="3138">
        <v>44070</v>
      </c>
      <c r="B169" vm="3152">
        <v>5.88</v>
      </c>
      <c r="C169" vm="3153">
        <v>145294</v>
      </c>
      <c r="D169" s="3">
        <v>-9.3102661510958105E-3</v>
      </c>
      <c r="E169" s="39">
        <v>-0.36086956521739127</v>
      </c>
    </row>
    <row r="170" spans="1:5" x14ac:dyDescent="0.3">
      <c r="A170" vm="3156">
        <v>44071</v>
      </c>
      <c r="B170" vm="3169">
        <v>5.92</v>
      </c>
      <c r="C170" vm="3170">
        <v>98954</v>
      </c>
      <c r="D170" s="3">
        <v>6.7796869853787691E-3</v>
      </c>
      <c r="E170" s="39">
        <v>-0.35652173913043472</v>
      </c>
    </row>
    <row r="171" spans="1:5" x14ac:dyDescent="0.3">
      <c r="A171" vm="3173">
        <v>44074</v>
      </c>
      <c r="B171" vm="3185">
        <v>5.9249999999999998</v>
      </c>
      <c r="C171" vm="3186">
        <v>156706</v>
      </c>
      <c r="D171" s="3">
        <v>8.4423812528049082E-4</v>
      </c>
      <c r="E171" s="39">
        <v>-0.35597826086956519</v>
      </c>
    </row>
    <row r="172" spans="1:5" x14ac:dyDescent="0.3">
      <c r="A172" vm="3189">
        <v>44075</v>
      </c>
      <c r="B172" vm="3204">
        <v>5.82</v>
      </c>
      <c r="C172" vm="3205">
        <v>170072</v>
      </c>
      <c r="D172" s="3">
        <v>-1.7880425277848298E-2</v>
      </c>
      <c r="E172" s="39">
        <v>-0.36739130434782602</v>
      </c>
    </row>
    <row r="173" spans="1:5" x14ac:dyDescent="0.3">
      <c r="A173" vm="3208">
        <v>44076</v>
      </c>
      <c r="B173" vm="3221">
        <v>5.7750000000000004</v>
      </c>
      <c r="C173" vm="3222">
        <v>112590</v>
      </c>
      <c r="D173" s="3">
        <v>-7.7620053354891892E-3</v>
      </c>
      <c r="E173" s="39">
        <v>-0.37228260869565211</v>
      </c>
    </row>
    <row r="174" spans="1:5" x14ac:dyDescent="0.3">
      <c r="A174" vm="3225">
        <v>44077</v>
      </c>
      <c r="B174" vm="3239">
        <v>5.7149999999999999</v>
      </c>
      <c r="C174" vm="3240">
        <v>172430</v>
      </c>
      <c r="D174" s="3">
        <v>-1.0443959161083375E-2</v>
      </c>
      <c r="E174" s="39">
        <v>-0.37880434782608691</v>
      </c>
    </row>
    <row r="175" spans="1:5" x14ac:dyDescent="0.3">
      <c r="A175" vm="3243">
        <v>44078</v>
      </c>
      <c r="B175" vm="3257">
        <v>5.74</v>
      </c>
      <c r="C175" vm="3258">
        <v>136391</v>
      </c>
      <c r="D175" s="3">
        <v>4.3649130847011868E-3</v>
      </c>
      <c r="E175" s="39">
        <v>-0.37608695652173907</v>
      </c>
    </row>
    <row r="176" spans="1:5" x14ac:dyDescent="0.3">
      <c r="A176" vm="3261">
        <v>44081</v>
      </c>
      <c r="B176" vm="2823">
        <v>5.87</v>
      </c>
      <c r="C176" vm="3275">
        <v>120136</v>
      </c>
      <c r="D176" s="3">
        <v>2.2395423508529955E-2</v>
      </c>
      <c r="E176" s="39">
        <v>-0.3619565217391304</v>
      </c>
    </row>
    <row r="177" spans="1:5" x14ac:dyDescent="0.3">
      <c r="A177" vm="3278">
        <v>44082</v>
      </c>
      <c r="B177" vm="2787">
        <v>5.7549999999999999</v>
      </c>
      <c r="C177" vm="3294">
        <v>109520</v>
      </c>
      <c r="D177" s="3">
        <v>-1.9785591666159185E-2</v>
      </c>
      <c r="E177" s="39">
        <v>-0.37445652173913041</v>
      </c>
    </row>
    <row r="178" spans="1:5" x14ac:dyDescent="0.3">
      <c r="A178" vm="3297">
        <v>44083</v>
      </c>
      <c r="B178" vm="3221">
        <v>5.7750000000000004</v>
      </c>
      <c r="C178" vm="3310">
        <v>89461</v>
      </c>
      <c r="D178" s="3">
        <v>3.4692142340113198E-3</v>
      </c>
      <c r="E178" s="39">
        <v>-0.37228260869565211</v>
      </c>
    </row>
    <row r="179" spans="1:5" x14ac:dyDescent="0.3">
      <c r="A179" vm="3313">
        <v>44084</v>
      </c>
      <c r="B179" vm="2787">
        <v>5.7549999999999999</v>
      </c>
      <c r="C179" vm="3327">
        <v>80249</v>
      </c>
      <c r="D179" s="3">
        <v>-3.4692142340113094E-3</v>
      </c>
      <c r="E179" s="39">
        <v>-0.37445652173913041</v>
      </c>
    </row>
    <row r="180" spans="1:5" x14ac:dyDescent="0.3">
      <c r="A180" vm="3330">
        <v>44085</v>
      </c>
      <c r="B180" vm="3343">
        <v>5.7649999999999997</v>
      </c>
      <c r="C180" vm="3344">
        <v>50873</v>
      </c>
      <c r="D180" s="3">
        <v>1.7361115471762956E-3</v>
      </c>
      <c r="E180" s="39">
        <v>-0.37336956521739129</v>
      </c>
    </row>
    <row r="181" spans="1:5" x14ac:dyDescent="0.3">
      <c r="A181" vm="3347">
        <v>44088</v>
      </c>
      <c r="B181" vm="3360">
        <v>5.7350000000000003</v>
      </c>
      <c r="C181" vm="3361">
        <v>125033</v>
      </c>
      <c r="D181" s="3">
        <v>-5.2174031396881784E-3</v>
      </c>
      <c r="E181" s="39">
        <v>-0.3766304347826086</v>
      </c>
    </row>
    <row r="182" spans="1:5" x14ac:dyDescent="0.3">
      <c r="A182" vm="3364">
        <v>44089</v>
      </c>
      <c r="B182" vm="910">
        <v>5.7050000000000001</v>
      </c>
      <c r="C182" vm="3378">
        <v>74324</v>
      </c>
      <c r="D182" s="3">
        <v>-5.2447672672950767E-3</v>
      </c>
      <c r="E182" s="39">
        <v>-0.37989130434782603</v>
      </c>
    </row>
    <row r="183" spans="1:5" x14ac:dyDescent="0.3">
      <c r="A183" vm="3381">
        <v>44090</v>
      </c>
      <c r="B183" vm="3397">
        <v>5.665</v>
      </c>
      <c r="C183" vm="3398">
        <v>92913</v>
      </c>
      <c r="D183" s="3">
        <v>-7.0360888340693312E-3</v>
      </c>
      <c r="E183" s="39">
        <v>-0.38423913043478258</v>
      </c>
    </row>
    <row r="184" spans="1:5" x14ac:dyDescent="0.3">
      <c r="A184" vm="3401">
        <v>44091</v>
      </c>
      <c r="B184" vm="3417">
        <v>5.71</v>
      </c>
      <c r="C184" vm="3418">
        <v>140000</v>
      </c>
      <c r="D184" s="3">
        <v>7.9121291879492277E-3</v>
      </c>
      <c r="E184" s="39">
        <v>-0.3793478260869565</v>
      </c>
    </row>
    <row r="185" spans="1:5" x14ac:dyDescent="0.3">
      <c r="A185" vm="3421">
        <v>44092</v>
      </c>
      <c r="B185" vm="3397">
        <v>5.665</v>
      </c>
      <c r="C185" vm="3435">
        <v>143069</v>
      </c>
      <c r="D185" s="3">
        <v>-7.9121291879491722E-3</v>
      </c>
      <c r="E185" s="39">
        <v>-0.38423913043478258</v>
      </c>
    </row>
    <row r="186" spans="1:5" x14ac:dyDescent="0.3">
      <c r="A186" vm="3438">
        <v>44095</v>
      </c>
      <c r="B186" vm="3451">
        <v>5.5250000000000004</v>
      </c>
      <c r="C186" vm="3452">
        <v>216900</v>
      </c>
      <c r="D186" s="3">
        <v>-2.5023647076153052E-2</v>
      </c>
      <c r="E186" s="39">
        <v>-0.39945652173913038</v>
      </c>
    </row>
    <row r="187" spans="1:5" x14ac:dyDescent="0.3">
      <c r="A187" vm="3455">
        <v>44096</v>
      </c>
      <c r="B187" vm="3468">
        <v>5.5650000000000004</v>
      </c>
      <c r="C187" vm="3469">
        <v>175678</v>
      </c>
      <c r="D187" s="3">
        <v>7.2137373236916139E-3</v>
      </c>
      <c r="E187" s="39">
        <v>-0.39510869565217382</v>
      </c>
    </row>
    <row r="188" spans="1:5" x14ac:dyDescent="0.3">
      <c r="A188" vm="3472">
        <v>44097</v>
      </c>
      <c r="B188" vm="3468">
        <v>5.5650000000000004</v>
      </c>
      <c r="C188" vm="3488">
        <v>88303</v>
      </c>
      <c r="D188" s="3">
        <v>0</v>
      </c>
      <c r="E188" s="39">
        <v>-0.39510869565217382</v>
      </c>
    </row>
    <row r="189" spans="1:5" x14ac:dyDescent="0.3">
      <c r="A189" vm="3491">
        <v>44098</v>
      </c>
      <c r="B189" vm="1436">
        <v>5.47</v>
      </c>
      <c r="C189" vm="3504">
        <v>143591</v>
      </c>
      <c r="D189" s="3">
        <v>-1.7218368293618391E-2</v>
      </c>
      <c r="E189" s="39">
        <v>-0.40543478260869564</v>
      </c>
    </row>
    <row r="190" spans="1:5" x14ac:dyDescent="0.3">
      <c r="A190" vm="3507">
        <v>44099</v>
      </c>
      <c r="B190" vm="3520">
        <v>5.3849999999999998</v>
      </c>
      <c r="C190" vm="3521">
        <v>88927</v>
      </c>
      <c r="D190" s="3">
        <v>-1.5661305825537992E-2</v>
      </c>
      <c r="E190" s="39">
        <v>-0.41467391304347823</v>
      </c>
    </row>
    <row r="191" spans="1:5" x14ac:dyDescent="0.3">
      <c r="A191" vm="3524">
        <v>44102</v>
      </c>
      <c r="B191" vm="3538">
        <v>5.5049999999999999</v>
      </c>
      <c r="C191" vm="3539">
        <v>137494</v>
      </c>
      <c r="D191" s="3">
        <v>2.2039459566291504E-2</v>
      </c>
      <c r="E191" s="39">
        <v>-0.40163043478260868</v>
      </c>
    </row>
    <row r="192" spans="1:5" x14ac:dyDescent="0.3">
      <c r="A192" vm="3542">
        <v>44103</v>
      </c>
      <c r="B192" vm="3556">
        <v>5.45</v>
      </c>
      <c r="C192" vm="3557">
        <v>73794</v>
      </c>
      <c r="D192" s="3">
        <v>-1.0041161499490503E-2</v>
      </c>
      <c r="E192" s="39">
        <v>-0.40760869565217384</v>
      </c>
    </row>
    <row r="193" spans="1:5" x14ac:dyDescent="0.3">
      <c r="A193" vm="3560">
        <v>44104</v>
      </c>
      <c r="B193" vm="3575">
        <v>5.4950000000000001</v>
      </c>
      <c r="C193" vm="3576">
        <v>121268</v>
      </c>
      <c r="D193" s="3">
        <v>8.2229791804319507E-3</v>
      </c>
      <c r="E193" s="39">
        <v>-0.40271739130434775</v>
      </c>
    </row>
    <row r="194" spans="1:5" x14ac:dyDescent="0.3">
      <c r="A194" vm="3579">
        <v>44105</v>
      </c>
      <c r="B194" vm="3593">
        <v>5.415</v>
      </c>
      <c r="C194" vm="3594">
        <v>134059</v>
      </c>
      <c r="D194" s="3">
        <v>-1.4665707402630764E-2</v>
      </c>
      <c r="E194" s="39">
        <v>-0.4114130434782608</v>
      </c>
    </row>
    <row r="195" spans="1:5" x14ac:dyDescent="0.3">
      <c r="A195" vm="3597">
        <v>44106</v>
      </c>
      <c r="B195" vm="3612">
        <v>5.34</v>
      </c>
      <c r="C195" vm="3613">
        <v>156606</v>
      </c>
      <c r="D195" s="3">
        <v>-1.3947227480850441E-2</v>
      </c>
      <c r="E195" s="39">
        <v>-0.41956521739130431</v>
      </c>
    </row>
    <row r="196" spans="1:5" x14ac:dyDescent="0.3">
      <c r="A196" vm="3616">
        <v>44109</v>
      </c>
      <c r="B196" vm="3632">
        <v>5.41</v>
      </c>
      <c r="C196" vm="3633">
        <v>74998</v>
      </c>
      <c r="D196" s="3">
        <v>1.3023439886286823E-2</v>
      </c>
      <c r="E196" s="39">
        <v>-0.41195652173913039</v>
      </c>
    </row>
    <row r="197" spans="1:5" x14ac:dyDescent="0.3">
      <c r="A197" vm="3636">
        <v>44110</v>
      </c>
      <c r="B197" vm="3575">
        <v>5.4950000000000001</v>
      </c>
      <c r="C197" vm="3651">
        <v>150648</v>
      </c>
      <c r="D197" s="3">
        <v>1.5589494997194617E-2</v>
      </c>
      <c r="E197" s="39">
        <v>-0.40271739130434775</v>
      </c>
    </row>
    <row r="198" spans="1:5" x14ac:dyDescent="0.3">
      <c r="A198" vm="3654">
        <v>44111</v>
      </c>
      <c r="B198" vm="3670">
        <v>5.38</v>
      </c>
      <c r="C198" vm="3671">
        <v>144832</v>
      </c>
      <c r="D198" s="3">
        <v>-2.1150213681891648E-2</v>
      </c>
      <c r="E198" s="39">
        <v>-0.41521739130434782</v>
      </c>
    </row>
    <row r="199" spans="1:5" x14ac:dyDescent="0.3">
      <c r="A199" vm="3674">
        <v>44112</v>
      </c>
      <c r="B199" vm="3538">
        <v>5.5049999999999999</v>
      </c>
      <c r="C199" vm="3689">
        <v>147830</v>
      </c>
      <c r="D199" s="3">
        <v>2.2968396000950284E-2</v>
      </c>
      <c r="E199" s="39">
        <v>-0.40163043478260868</v>
      </c>
    </row>
    <row r="200" spans="1:5" x14ac:dyDescent="0.3">
      <c r="A200" vm="3692">
        <v>44113</v>
      </c>
      <c r="B200" vm="3706">
        <v>5.62</v>
      </c>
      <c r="C200" vm="3707">
        <v>133127</v>
      </c>
      <c r="D200" s="3">
        <v>2.0674893730956396E-2</v>
      </c>
      <c r="E200" s="39">
        <v>-0.38913043478260861</v>
      </c>
    </row>
    <row r="201" spans="1:5" x14ac:dyDescent="0.3">
      <c r="A201" vm="3710">
        <v>44116</v>
      </c>
      <c r="B201" vm="3724">
        <v>5.63</v>
      </c>
      <c r="C201" vm="3725">
        <v>120474</v>
      </c>
      <c r="D201" s="3">
        <v>1.7777782459993572E-3</v>
      </c>
      <c r="E201" s="39">
        <v>-0.38804347826086955</v>
      </c>
    </row>
    <row r="202" spans="1:5" x14ac:dyDescent="0.3">
      <c r="A202" vm="3728">
        <v>44117</v>
      </c>
      <c r="B202" vm="3556">
        <v>5.45</v>
      </c>
      <c r="C202" vm="3741">
        <v>105027</v>
      </c>
      <c r="D202" s="3">
        <v>-3.2493833476446222E-2</v>
      </c>
      <c r="E202" s="39">
        <v>-0.40760869565217384</v>
      </c>
    </row>
    <row r="203" spans="1:5" x14ac:dyDescent="0.3">
      <c r="A203" vm="3744">
        <v>44118</v>
      </c>
      <c r="B203" vm="3759">
        <v>5.54</v>
      </c>
      <c r="C203" vm="3760">
        <v>95825</v>
      </c>
      <c r="D203" s="3">
        <v>1.6378892084039681E-2</v>
      </c>
      <c r="E203" s="39">
        <v>-0.39782608695652166</v>
      </c>
    </row>
    <row r="204" spans="1:5" x14ac:dyDescent="0.3">
      <c r="A204" vm="3763">
        <v>44119</v>
      </c>
      <c r="B204" vm="3777">
        <v>5.3550000000000004</v>
      </c>
      <c r="C204" vm="3778">
        <v>151849</v>
      </c>
      <c r="D204" s="3">
        <v>-3.3963796859480269E-2</v>
      </c>
      <c r="E204" s="39">
        <v>-0.41793478260869554</v>
      </c>
    </row>
    <row r="205" spans="1:5" x14ac:dyDescent="0.3">
      <c r="A205" vm="3781">
        <v>44120</v>
      </c>
      <c r="B205" vm="3632">
        <v>5.41</v>
      </c>
      <c r="C205" vm="3796">
        <v>97488</v>
      </c>
      <c r="D205" s="3">
        <v>1.0218388958678026E-2</v>
      </c>
      <c r="E205" s="39">
        <v>-0.41195652173913039</v>
      </c>
    </row>
    <row r="206" spans="1:5" x14ac:dyDescent="0.3">
      <c r="A206" vm="3799">
        <v>44123</v>
      </c>
      <c r="B206" vm="3812">
        <v>5.43</v>
      </c>
      <c r="C206" vm="3813">
        <v>104356</v>
      </c>
      <c r="D206" s="3">
        <v>3.690041087453742E-3</v>
      </c>
      <c r="E206" s="39">
        <v>-0.40978260869565214</v>
      </c>
    </row>
    <row r="207" spans="1:5" x14ac:dyDescent="0.3">
      <c r="A207" vm="3816">
        <v>44124</v>
      </c>
      <c r="B207" vm="3556">
        <v>5.45</v>
      </c>
      <c r="C207" vm="3829">
        <v>102399</v>
      </c>
      <c r="D207" s="3">
        <v>3.6764747293086273E-3</v>
      </c>
      <c r="E207" s="39">
        <v>-0.40760869565217384</v>
      </c>
    </row>
    <row r="208" spans="1:5" x14ac:dyDescent="0.3">
      <c r="A208" vm="3832">
        <v>44125</v>
      </c>
      <c r="B208" vm="3846">
        <v>5.31</v>
      </c>
      <c r="C208" vm="3847">
        <v>143773</v>
      </c>
      <c r="D208" s="3">
        <v>-2.6023773421305359E-2</v>
      </c>
      <c r="E208" s="39">
        <v>-0.42282608695652174</v>
      </c>
    </row>
    <row r="209" spans="1:5" x14ac:dyDescent="0.3">
      <c r="A209" vm="3850">
        <v>44126</v>
      </c>
      <c r="B209" vm="3866">
        <v>5.22</v>
      </c>
      <c r="C209" vm="3867">
        <v>155438</v>
      </c>
      <c r="D209" s="3">
        <v>-1.7094433359300068E-2</v>
      </c>
      <c r="E209" s="39">
        <v>-0.43260869565217391</v>
      </c>
    </row>
    <row r="210" spans="1:5" x14ac:dyDescent="0.3">
      <c r="A210" vm="3870">
        <v>44127</v>
      </c>
      <c r="B210" vm="3885">
        <v>5.23</v>
      </c>
      <c r="C210" vm="3886">
        <v>157803</v>
      </c>
      <c r="D210" s="3">
        <v>1.9138761822844192E-3</v>
      </c>
      <c r="E210" s="39">
        <v>-0.43152173913043468</v>
      </c>
    </row>
    <row r="211" spans="1:5" x14ac:dyDescent="0.3">
      <c r="A211" vm="3889">
        <v>44130</v>
      </c>
      <c r="B211" vm="950">
        <v>5.0250000000000004</v>
      </c>
      <c r="C211" vm="3902">
        <v>356400</v>
      </c>
      <c r="D211" s="3">
        <v>-3.998582413169207E-2</v>
      </c>
      <c r="E211" s="39">
        <v>-0.45380434782608686</v>
      </c>
    </row>
    <row r="212" spans="1:5" x14ac:dyDescent="0.3">
      <c r="A212" vm="3905">
        <v>44131</v>
      </c>
      <c r="B212" vm="3920">
        <v>4.9420000000000002</v>
      </c>
      <c r="C212" vm="3921">
        <v>107013</v>
      </c>
      <c r="D212" s="3">
        <v>-1.6655346378721118E-2</v>
      </c>
      <c r="E212" s="39">
        <v>-0.46282608695652167</v>
      </c>
    </row>
    <row r="213" spans="1:5" x14ac:dyDescent="0.3">
      <c r="A213" vm="3924">
        <v>44132</v>
      </c>
      <c r="B213" vm="3939">
        <v>4.6879999999999997</v>
      </c>
      <c r="C213" vm="3940">
        <v>258509</v>
      </c>
      <c r="D213" s="3">
        <v>-5.2764055291706927E-2</v>
      </c>
      <c r="E213" s="39">
        <v>-0.49043478260869566</v>
      </c>
    </row>
    <row r="214" spans="1:5" x14ac:dyDescent="0.3">
      <c r="A214" vm="3943">
        <v>44133</v>
      </c>
      <c r="B214" vm="3957">
        <v>4.76</v>
      </c>
      <c r="C214" vm="3958">
        <v>182550</v>
      </c>
      <c r="D214" s="3">
        <v>1.5241615968617261E-2</v>
      </c>
      <c r="E214" s="39">
        <v>-0.4826086956521739</v>
      </c>
    </row>
    <row r="215" spans="1:5" x14ac:dyDescent="0.3">
      <c r="A215" vm="3961">
        <v>44134</v>
      </c>
      <c r="B215" vm="3975">
        <v>4.8079999999999998</v>
      </c>
      <c r="C215" vm="3976">
        <v>93699</v>
      </c>
      <c r="D215" s="3">
        <v>1.0033528989577784E-2</v>
      </c>
      <c r="E215" s="39">
        <v>-0.47739130434782606</v>
      </c>
    </row>
    <row r="216" spans="1:5" x14ac:dyDescent="0.3">
      <c r="A216" vm="3979">
        <v>44137</v>
      </c>
      <c r="B216" vm="3994">
        <v>4.9880000000000004</v>
      </c>
      <c r="C216" vm="3995">
        <v>142162</v>
      </c>
      <c r="D216" s="3">
        <v>3.6753830584883747E-2</v>
      </c>
      <c r="E216" s="39">
        <v>-0.45782608695652166</v>
      </c>
    </row>
    <row r="217" spans="1:5" x14ac:dyDescent="0.3">
      <c r="A217" vm="3998">
        <v>44138</v>
      </c>
      <c r="B217" vm="4012">
        <v>5.0650000000000004</v>
      </c>
      <c r="C217" vm="4013">
        <v>139756</v>
      </c>
      <c r="D217" s="3">
        <v>1.531910988285675E-2</v>
      </c>
      <c r="E217" s="39">
        <v>-0.44945652173913037</v>
      </c>
    </row>
    <row r="218" spans="1:5" x14ac:dyDescent="0.3">
      <c r="A218" vm="4016">
        <v>44139</v>
      </c>
      <c r="B218" vm="1320">
        <v>5.2</v>
      </c>
      <c r="C218" vm="4031">
        <v>162465</v>
      </c>
      <c r="D218" s="3">
        <v>2.6304487886734906E-2</v>
      </c>
      <c r="E218" s="39">
        <v>-0.43478260869565211</v>
      </c>
    </row>
    <row r="219" spans="1:5" x14ac:dyDescent="0.3">
      <c r="A219" vm="4034">
        <v>44140</v>
      </c>
      <c r="B219" vm="4048">
        <v>5.3049999999999997</v>
      </c>
      <c r="C219" vm="4049">
        <v>119478</v>
      </c>
      <c r="D219" s="3">
        <v>1.9991146478564717E-2</v>
      </c>
      <c r="E219" s="39">
        <v>-0.42336956521739127</v>
      </c>
    </row>
    <row r="220" spans="1:5" x14ac:dyDescent="0.3">
      <c r="A220" vm="4052">
        <v>44141</v>
      </c>
      <c r="B220" vm="4067">
        <v>5.19</v>
      </c>
      <c r="C220" vm="4068">
        <v>89414</v>
      </c>
      <c r="D220" s="3">
        <v>-2.1916074888149097E-2</v>
      </c>
      <c r="E220" s="39">
        <v>-0.43586956521739123</v>
      </c>
    </row>
    <row r="221" spans="1:5" x14ac:dyDescent="0.3">
      <c r="A221" vm="4071">
        <v>44144</v>
      </c>
      <c r="B221" vm="4086">
        <v>5.57</v>
      </c>
      <c r="C221" vm="4087">
        <v>423442</v>
      </c>
      <c r="D221" s="3">
        <v>7.0661356761395386E-2</v>
      </c>
      <c r="E221" s="39">
        <v>-0.39456521739130429</v>
      </c>
    </row>
    <row r="222" spans="1:5" x14ac:dyDescent="0.3">
      <c r="A222" vm="4090">
        <v>44145</v>
      </c>
      <c r="B222" vm="4104">
        <v>5.68</v>
      </c>
      <c r="C222" vm="4105">
        <v>440009</v>
      </c>
      <c r="D222" s="3">
        <v>1.955617879386716E-2</v>
      </c>
      <c r="E222" s="39">
        <v>-0.38260869565217387</v>
      </c>
    </row>
    <row r="223" spans="1:5" x14ac:dyDescent="0.3">
      <c r="A223" vm="4108">
        <v>44146</v>
      </c>
      <c r="B223" vm="4122">
        <v>5.9</v>
      </c>
      <c r="C223" vm="4123">
        <v>410304</v>
      </c>
      <c r="D223" s="3">
        <v>3.8001118178613839E-2</v>
      </c>
      <c r="E223" s="39">
        <v>-0.35869565217391297</v>
      </c>
    </row>
    <row r="224" spans="1:5" x14ac:dyDescent="0.3">
      <c r="A224" vm="4126">
        <v>44147</v>
      </c>
      <c r="B224" vm="4140">
        <v>5.8</v>
      </c>
      <c r="C224" vm="1826">
        <v>521054</v>
      </c>
      <c r="D224" s="3">
        <v>-1.7094433359300183E-2</v>
      </c>
      <c r="E224" s="39">
        <v>-0.36956521739130432</v>
      </c>
    </row>
    <row r="225" spans="1:5" x14ac:dyDescent="0.3">
      <c r="A225" vm="4142">
        <v>44148</v>
      </c>
      <c r="B225" vm="4156">
        <v>5.8250000000000002</v>
      </c>
      <c r="C225" vm="4157">
        <v>229015</v>
      </c>
      <c r="D225" s="3">
        <v>4.3010818993907017E-3</v>
      </c>
      <c r="E225" s="39">
        <v>-0.36684782608695643</v>
      </c>
    </row>
    <row r="226" spans="1:5" x14ac:dyDescent="0.3">
      <c r="A226" vm="4160">
        <v>44151</v>
      </c>
      <c r="B226" vm="2861">
        <v>6.02</v>
      </c>
      <c r="C226" vm="4172">
        <v>320185</v>
      </c>
      <c r="D226" s="3">
        <v>3.2928259868965373E-2</v>
      </c>
      <c r="E226" s="39">
        <v>-0.34565217391304348</v>
      </c>
    </row>
    <row r="227" spans="1:5" x14ac:dyDescent="0.3">
      <c r="A227" vm="4175">
        <v>44152</v>
      </c>
      <c r="B227" vm="2843">
        <v>5.9950000000000001</v>
      </c>
      <c r="C227" vm="4189">
        <v>216518</v>
      </c>
      <c r="D227" s="3">
        <v>-4.1614708412520468E-3</v>
      </c>
      <c r="E227" s="39">
        <v>-0.34836956521739126</v>
      </c>
    </row>
    <row r="228" spans="1:5" x14ac:dyDescent="0.3">
      <c r="A228" vm="4192">
        <v>44153</v>
      </c>
      <c r="B228" vm="1962">
        <v>6.18</v>
      </c>
      <c r="C228" vm="4208">
        <v>314710</v>
      </c>
      <c r="D228" s="3">
        <v>3.0392482990121795E-2</v>
      </c>
      <c r="E228" s="39">
        <v>-0.32826086956521738</v>
      </c>
    </row>
    <row r="229" spans="1:5" x14ac:dyDescent="0.3">
      <c r="A229" vm="4211">
        <v>44154</v>
      </c>
      <c r="B229" vm="4226">
        <v>6.2350000000000003</v>
      </c>
      <c r="C229" vm="4227">
        <v>279740</v>
      </c>
      <c r="D229" s="3">
        <v>8.8603076624004032E-3</v>
      </c>
      <c r="E229" s="39">
        <v>-0.32228260869565206</v>
      </c>
    </row>
    <row r="230" spans="1:5" x14ac:dyDescent="0.3">
      <c r="A230" vm="4230">
        <v>44155</v>
      </c>
      <c r="B230" vm="4244">
        <v>6.21</v>
      </c>
      <c r="C230" vm="4245">
        <v>162683</v>
      </c>
      <c r="D230" s="3">
        <v>-4.0176831866124184E-3</v>
      </c>
      <c r="E230" s="39">
        <v>-0.32499999999999996</v>
      </c>
    </row>
    <row r="231" spans="1:5" x14ac:dyDescent="0.3">
      <c r="A231" vm="4248">
        <v>44158</v>
      </c>
      <c r="B231" vm="4264">
        <v>6.3449999999999998</v>
      </c>
      <c r="C231" vm="4265">
        <v>303265</v>
      </c>
      <c r="D231" s="3">
        <v>2.1506205220963463E-2</v>
      </c>
      <c r="E231" s="39">
        <v>-0.3103260869565217</v>
      </c>
    </row>
    <row r="232" spans="1:5" x14ac:dyDescent="0.3">
      <c r="A232" vm="4268">
        <v>44159</v>
      </c>
      <c r="B232" vm="4283">
        <v>6.5350000000000001</v>
      </c>
      <c r="C232" vm="4284">
        <v>468031</v>
      </c>
      <c r="D232" s="3">
        <v>2.9505245909834329E-2</v>
      </c>
      <c r="E232" s="39">
        <v>-0.28967391304347817</v>
      </c>
    </row>
    <row r="233" spans="1:5" x14ac:dyDescent="0.3">
      <c r="A233" vm="4287">
        <v>44160</v>
      </c>
      <c r="B233" vm="4300">
        <v>6.585</v>
      </c>
      <c r="C233" vm="4301">
        <v>551163</v>
      </c>
      <c r="D233" s="3">
        <v>7.621988119058962E-3</v>
      </c>
      <c r="E233" s="39">
        <v>-0.28423913043478255</v>
      </c>
    </row>
    <row r="234" spans="1:5" x14ac:dyDescent="0.3">
      <c r="A234" vm="4304">
        <v>44161</v>
      </c>
      <c r="B234" vm="4319">
        <v>6.5049999999999999</v>
      </c>
      <c r="C234" vm="4320">
        <v>268657</v>
      </c>
      <c r="D234" s="3">
        <v>-1.2223223230775793E-2</v>
      </c>
      <c r="E234" s="39">
        <v>-0.2929347826086956</v>
      </c>
    </row>
    <row r="235" spans="1:5" x14ac:dyDescent="0.3">
      <c r="A235" vm="4323">
        <v>44162</v>
      </c>
      <c r="B235" vm="4337">
        <v>6.44</v>
      </c>
      <c r="C235" vm="4338">
        <v>180321</v>
      </c>
      <c r="D235" s="3">
        <v>-1.0042571848206314E-2</v>
      </c>
      <c r="E235" s="39">
        <v>-0.29999999999999988</v>
      </c>
    </row>
    <row r="236" spans="1:5" x14ac:dyDescent="0.3">
      <c r="A236" vm="4341">
        <v>44165</v>
      </c>
      <c r="B236" vm="4354">
        <v>6.4950000000000001</v>
      </c>
      <c r="C236" vm="4355">
        <v>314481</v>
      </c>
      <c r="D236" s="3">
        <v>8.504110006300478E-3</v>
      </c>
      <c r="E236" s="39">
        <v>-0.29402173913043472</v>
      </c>
    </row>
    <row r="237" spans="1:5" x14ac:dyDescent="0.3">
      <c r="A237" vm="4358">
        <v>44166</v>
      </c>
      <c r="B237" vm="4373">
        <v>6.4349999999999996</v>
      </c>
      <c r="C237" vm="4374">
        <v>429407</v>
      </c>
      <c r="D237" s="3">
        <v>-9.2808090744729687E-3</v>
      </c>
      <c r="E237" s="39">
        <v>-0.30054347826086958</v>
      </c>
    </row>
    <row r="238" spans="1:5" x14ac:dyDescent="0.3">
      <c r="A238" vm="4377">
        <v>44167</v>
      </c>
      <c r="B238" vm="2200">
        <v>6.27</v>
      </c>
      <c r="C238" vm="4391">
        <v>568101</v>
      </c>
      <c r="D238" s="3">
        <v>-2.5975486403260677E-2</v>
      </c>
      <c r="E238" s="39">
        <v>-0.31847826086956521</v>
      </c>
    </row>
    <row r="239" spans="1:5" x14ac:dyDescent="0.3">
      <c r="A239" vm="4394">
        <v>44168</v>
      </c>
      <c r="B239" vm="2661">
        <v>6.3650000000000002</v>
      </c>
      <c r="C239" vm="4408">
        <v>149681</v>
      </c>
      <c r="D239" s="3">
        <v>1.503787736454072E-2</v>
      </c>
      <c r="E239" s="39">
        <v>-0.30815217391304339</v>
      </c>
    </row>
    <row r="240" spans="1:5" x14ac:dyDescent="0.3">
      <c r="A240" vm="4411">
        <v>44169</v>
      </c>
      <c r="B240" vm="1532">
        <v>6.3</v>
      </c>
      <c r="C240" vm="4425">
        <v>344496</v>
      </c>
      <c r="D240" s="3">
        <v>-1.026459861188295E-2</v>
      </c>
      <c r="E240" s="39">
        <v>-0.31521739130434778</v>
      </c>
    </row>
    <row r="241" spans="1:5" x14ac:dyDescent="0.3">
      <c r="A241" vm="4428">
        <v>44172</v>
      </c>
      <c r="B241" vm="4442">
        <v>6.22</v>
      </c>
      <c r="C241" vm="4443">
        <v>229428</v>
      </c>
      <c r="D241" s="3">
        <v>-1.2779726646398995E-2</v>
      </c>
      <c r="E241" s="39">
        <v>-0.32391304347826083</v>
      </c>
    </row>
    <row r="242" spans="1:5" x14ac:dyDescent="0.3">
      <c r="A242" vm="4446">
        <v>44173</v>
      </c>
      <c r="B242" vm="1925">
        <v>6.23</v>
      </c>
      <c r="C242" vm="4459">
        <v>113610</v>
      </c>
      <c r="D242" s="3">
        <v>1.6064260482737947E-3</v>
      </c>
      <c r="E242" s="39">
        <v>-0.32282608695652165</v>
      </c>
    </row>
    <row r="243" spans="1:5" x14ac:dyDescent="0.3">
      <c r="A243" vm="4462">
        <v>44174</v>
      </c>
      <c r="B243" vm="4477">
        <v>6.3849999999999998</v>
      </c>
      <c r="C243" vm="4478">
        <v>356722</v>
      </c>
      <c r="D243" s="3">
        <v>2.457515668514082E-2</v>
      </c>
      <c r="E243" s="39">
        <v>-0.3059782608695652</v>
      </c>
    </row>
    <row r="244" spans="1:5" x14ac:dyDescent="0.3">
      <c r="A244" vm="4481">
        <v>44175</v>
      </c>
      <c r="B244" vm="1221">
        <v>6.31</v>
      </c>
      <c r="C244" vm="4495">
        <v>293928</v>
      </c>
      <c r="D244" s="3">
        <v>-1.181581293138087E-2</v>
      </c>
      <c r="E244" s="39">
        <v>-0.31413043478260866</v>
      </c>
    </row>
    <row r="245" spans="1:5" x14ac:dyDescent="0.3">
      <c r="A245" vm="4498">
        <v>44176</v>
      </c>
      <c r="B245" vm="1925">
        <v>6.23</v>
      </c>
      <c r="C245" vm="4511">
        <v>208871</v>
      </c>
      <c r="D245" s="3">
        <v>-1.2759343753759873E-2</v>
      </c>
      <c r="E245" s="39">
        <v>-0.32282608695652165</v>
      </c>
    </row>
    <row r="246" spans="1:5" x14ac:dyDescent="0.3">
      <c r="A246" vm="4514">
        <v>44179</v>
      </c>
      <c r="B246" vm="4529">
        <v>6.165</v>
      </c>
      <c r="C246" vm="4530">
        <v>244345</v>
      </c>
      <c r="D246" s="3">
        <v>-1.0488196183054245E-2</v>
      </c>
      <c r="E246" s="39">
        <v>-0.32989130434782604</v>
      </c>
    </row>
    <row r="247" spans="1:5" x14ac:dyDescent="0.3">
      <c r="A247" vm="4533">
        <v>44180</v>
      </c>
      <c r="B247" vm="891">
        <v>6.2</v>
      </c>
      <c r="C247" vm="4548">
        <v>196797</v>
      </c>
      <c r="D247" s="3">
        <v>5.6611554347382803E-3</v>
      </c>
      <c r="E247" s="39">
        <v>-0.32608695652173908</v>
      </c>
    </row>
    <row r="248" spans="1:5" x14ac:dyDescent="0.3">
      <c r="A248" vm="4551">
        <v>44181</v>
      </c>
      <c r="B248" vm="4567">
        <v>5.8849999999999998</v>
      </c>
      <c r="C248" vm="4568">
        <v>985761</v>
      </c>
      <c r="D248" s="3">
        <v>-5.2142551338805923E-2</v>
      </c>
      <c r="E248" s="39">
        <v>-0.36032608695652174</v>
      </c>
    </row>
    <row r="249" spans="1:5" x14ac:dyDescent="0.3">
      <c r="A249" vm="4570">
        <v>44182</v>
      </c>
      <c r="B249" vm="4586">
        <v>5.52</v>
      </c>
      <c r="C249" vm="4587">
        <v>2106671</v>
      </c>
      <c r="D249" s="3">
        <v>-6.4028880423236095E-2</v>
      </c>
      <c r="E249" s="39">
        <v>-0.4</v>
      </c>
    </row>
    <row r="250" spans="1:5" x14ac:dyDescent="0.3">
      <c r="A250" vm="4589">
        <v>44183</v>
      </c>
      <c r="B250" vm="4603">
        <v>5.4550000000000001</v>
      </c>
      <c r="C250" vm="4604">
        <v>754290</v>
      </c>
      <c r="D250" s="3">
        <v>-1.1845241003969685E-2</v>
      </c>
      <c r="E250" s="39">
        <v>-0.4070652173913043</v>
      </c>
    </row>
    <row r="251" spans="1:5" x14ac:dyDescent="0.3">
      <c r="A251" vm="4607">
        <v>44186</v>
      </c>
      <c r="B251" vm="4623">
        <v>5.3150000000000004</v>
      </c>
      <c r="C251" vm="4624">
        <v>578075</v>
      </c>
      <c r="D251" s="3">
        <v>-2.5999607491122824E-2</v>
      </c>
      <c r="E251" s="39">
        <v>-0.4222826086956521</v>
      </c>
    </row>
    <row r="252" spans="1:5" x14ac:dyDescent="0.3">
      <c r="A252" vm="4626">
        <v>44187</v>
      </c>
      <c r="B252" vm="4641">
        <v>5.33</v>
      </c>
      <c r="C252" vm="4642">
        <v>471607</v>
      </c>
      <c r="D252" s="3">
        <v>2.8182263838417909E-3</v>
      </c>
      <c r="E252" s="39">
        <v>-0.42065217391304344</v>
      </c>
    </row>
    <row r="253" spans="1:5" x14ac:dyDescent="0.3">
      <c r="A253" vm="4645">
        <v>44188</v>
      </c>
      <c r="B253" vm="4659">
        <v>5.335</v>
      </c>
      <c r="C253" vm="4660">
        <v>282238</v>
      </c>
      <c r="D253" s="3">
        <v>9.3764657596343232E-4</v>
      </c>
      <c r="E253" s="39">
        <v>-0.42010869565217385</v>
      </c>
    </row>
    <row r="254" spans="1:5" x14ac:dyDescent="0.3">
      <c r="A254" vm="4662">
        <v>44193</v>
      </c>
      <c r="B254" vm="4678">
        <v>5.4649999999999999</v>
      </c>
      <c r="C254" vm="4679">
        <v>460754</v>
      </c>
      <c r="D254" s="3">
        <v>2.4075236874785071E-2</v>
      </c>
      <c r="E254" s="39">
        <v>-0.40597826086956518</v>
      </c>
    </row>
    <row r="255" spans="1:5" x14ac:dyDescent="0.3">
      <c r="A255" vm="4681">
        <v>44194</v>
      </c>
      <c r="B255" vm="3812">
        <v>5.43</v>
      </c>
      <c r="C255" vm="4696">
        <v>320124</v>
      </c>
      <c r="D255" s="3">
        <v>-6.424987682657886E-3</v>
      </c>
      <c r="E255" s="39">
        <v>-0.40978260869565214</v>
      </c>
    </row>
    <row r="256" spans="1:5" x14ac:dyDescent="0.3">
      <c r="A256" vm="4699">
        <v>44195</v>
      </c>
      <c r="B256" vm="4714">
        <v>5.4850000000000003</v>
      </c>
      <c r="C256" vm="4715">
        <v>345034</v>
      </c>
      <c r="D256" s="3">
        <v>1.0077959781349637E-2</v>
      </c>
      <c r="E256" s="39">
        <v>-0.40380434782608687</v>
      </c>
    </row>
    <row r="257" spans="1:5" x14ac:dyDescent="0.3">
      <c r="A257" vm="4717">
        <v>44200</v>
      </c>
      <c r="B257" vm="4733">
        <v>5.5449999999999999</v>
      </c>
      <c r="C257" vm="4734">
        <v>247021</v>
      </c>
      <c r="D257" s="3">
        <v>1.0879527075136617E-2</v>
      </c>
      <c r="E257" s="39">
        <v>-0.39728260869565213</v>
      </c>
    </row>
    <row r="258" spans="1:5" x14ac:dyDescent="0.3">
      <c r="A258" vm="4737">
        <v>44201</v>
      </c>
      <c r="B258" vm="4753">
        <v>5.6150000000000002</v>
      </c>
      <c r="C258" vm="4754">
        <v>412576</v>
      </c>
      <c r="D258" s="3">
        <v>1.2544967388076264E-2</v>
      </c>
      <c r="E258" s="39">
        <v>-0.3896739130434782</v>
      </c>
    </row>
    <row r="259" spans="1:5" x14ac:dyDescent="0.3">
      <c r="A259" vm="4757">
        <v>44202</v>
      </c>
      <c r="B259" vm="1455">
        <v>5.69</v>
      </c>
      <c r="C259" vm="4772">
        <v>371668</v>
      </c>
      <c r="D259" s="3">
        <v>1.3268659947833175E-2</v>
      </c>
      <c r="E259" s="39">
        <v>-0.38152173913043469</v>
      </c>
    </row>
    <row r="260" spans="1:5" x14ac:dyDescent="0.3">
      <c r="A260" vm="4775">
        <v>44203</v>
      </c>
      <c r="B260" vm="4104">
        <v>5.68</v>
      </c>
      <c r="C260" vm="4790">
        <v>318295</v>
      </c>
      <c r="D260" s="3">
        <v>-1.7590154051796698E-3</v>
      </c>
      <c r="E260" s="39">
        <v>-0.38260869565217387</v>
      </c>
    </row>
    <row r="261" spans="1:5" x14ac:dyDescent="0.3">
      <c r="A261" vm="4793">
        <v>44204</v>
      </c>
      <c r="B261" vm="4808">
        <v>5.7249999999999996</v>
      </c>
      <c r="C261" vm="4809">
        <v>182711</v>
      </c>
      <c r="D261" s="3">
        <v>7.8913167072432715E-3</v>
      </c>
      <c r="E261" s="39">
        <v>-0.37771739130434784</v>
      </c>
    </row>
    <row r="262" spans="1:5" x14ac:dyDescent="0.3">
      <c r="A262" vm="4812">
        <v>44207</v>
      </c>
      <c r="B262" vm="4826">
        <v>5.53</v>
      </c>
      <c r="C262" vm="4827">
        <v>415608</v>
      </c>
      <c r="D262" s="3">
        <v>-3.4654733906059811E-2</v>
      </c>
      <c r="E262" s="39">
        <v>-0.39891304347826079</v>
      </c>
    </row>
    <row r="263" spans="1:5" x14ac:dyDescent="0.3">
      <c r="A263" vm="4829">
        <v>44208</v>
      </c>
      <c r="B263" vm="3397">
        <v>5.665</v>
      </c>
      <c r="C263" vm="4844">
        <v>261024</v>
      </c>
      <c r="D263" s="3">
        <v>2.4119078945726208E-2</v>
      </c>
      <c r="E263" s="39">
        <v>-0.38423913043478258</v>
      </c>
    </row>
    <row r="264" spans="1:5" x14ac:dyDescent="0.3">
      <c r="A264" vm="4846">
        <v>44209</v>
      </c>
      <c r="B264" vm="4861">
        <v>5.6349999999999998</v>
      </c>
      <c r="C264" vm="4862">
        <v>214095</v>
      </c>
      <c r="D264" s="3">
        <v>-5.3097469882300618E-3</v>
      </c>
      <c r="E264" s="39">
        <v>-0.38749999999999996</v>
      </c>
    </row>
    <row r="265" spans="1:5" x14ac:dyDescent="0.3">
      <c r="A265" vm="4865">
        <v>44210</v>
      </c>
      <c r="B265" vm="4881">
        <v>5.64</v>
      </c>
      <c r="C265" vm="4882">
        <v>116618</v>
      </c>
      <c r="D265" s="3">
        <v>8.8691801822795462E-4</v>
      </c>
      <c r="E265" s="39">
        <v>-0.38695652173913042</v>
      </c>
    </row>
    <row r="266" spans="1:5" x14ac:dyDescent="0.3">
      <c r="A266" vm="4885">
        <v>44211</v>
      </c>
      <c r="B266" vm="3451">
        <v>5.5250000000000004</v>
      </c>
      <c r="C266" vm="4898">
        <v>223277</v>
      </c>
      <c r="D266" s="3">
        <v>-2.0600818106150946E-2</v>
      </c>
      <c r="E266" s="39">
        <v>-0.39945652173913038</v>
      </c>
    </row>
    <row r="267" spans="1:5" x14ac:dyDescent="0.3">
      <c r="A267" vm="4901">
        <v>44214</v>
      </c>
      <c r="B267" vm="4826">
        <v>5.53</v>
      </c>
      <c r="C267" vm="4917">
        <v>97186</v>
      </c>
      <c r="D267" s="3">
        <v>9.0456813042691462E-4</v>
      </c>
      <c r="E267" s="39">
        <v>-0.39891304347826079</v>
      </c>
    </row>
    <row r="268" spans="1:5" x14ac:dyDescent="0.3">
      <c r="A268" vm="4919">
        <v>44215</v>
      </c>
      <c r="B268" vm="4934">
        <v>5.5149999999999997</v>
      </c>
      <c r="C268" vm="4935">
        <v>54695</v>
      </c>
      <c r="D268" s="3">
        <v>-2.7161628287777004E-3</v>
      </c>
      <c r="E268" s="39">
        <v>-0.40054347826086956</v>
      </c>
    </row>
    <row r="269" spans="1:5" x14ac:dyDescent="0.3">
      <c r="A269" vm="4938">
        <v>44216</v>
      </c>
      <c r="B269" vm="4954">
        <v>5.49</v>
      </c>
      <c r="C269" vm="4955">
        <v>190677</v>
      </c>
      <c r="D269" s="3">
        <v>-4.5433971840264566E-3</v>
      </c>
      <c r="E269" s="39">
        <v>-0.40326086956521734</v>
      </c>
    </row>
    <row r="270" spans="1:5" x14ac:dyDescent="0.3">
      <c r="A270" vm="4958">
        <v>44217</v>
      </c>
      <c r="B270" vm="4973">
        <v>5.37</v>
      </c>
      <c r="C270" vm="4974">
        <v>247104</v>
      </c>
      <c r="D270" s="3">
        <v>-2.210034700066597E-2</v>
      </c>
      <c r="E270" s="39">
        <v>-0.41630434782608688</v>
      </c>
    </row>
    <row r="271" spans="1:5" x14ac:dyDescent="0.3">
      <c r="A271" vm="4977">
        <v>44218</v>
      </c>
      <c r="B271" vm="3846">
        <v>5.31</v>
      </c>
      <c r="C271" vm="4991">
        <v>269386</v>
      </c>
      <c r="D271" s="3">
        <v>-1.1236073266925954E-2</v>
      </c>
      <c r="E271" s="39">
        <v>-0.42282608695652174</v>
      </c>
    </row>
    <row r="272" spans="1:5" x14ac:dyDescent="0.3">
      <c r="A272" vm="4994">
        <v>44221</v>
      </c>
      <c r="B272" vm="5010">
        <v>5.12</v>
      </c>
      <c r="C272" vm="5011">
        <v>377688</v>
      </c>
      <c r="D272" s="3">
        <v>-3.6437396202430979E-2</v>
      </c>
      <c r="E272" s="39">
        <v>-0.44347826086956516</v>
      </c>
    </row>
    <row r="273" spans="1:5" x14ac:dyDescent="0.3">
      <c r="A273" vm="5014">
        <v>44222</v>
      </c>
      <c r="B273" vm="5029">
        <v>5.125</v>
      </c>
      <c r="C273" vm="5030">
        <v>308297</v>
      </c>
      <c r="D273" s="3">
        <v>9.7608597305545892E-4</v>
      </c>
      <c r="E273" s="39">
        <v>-0.44293478260869562</v>
      </c>
    </row>
    <row r="274" spans="1:5" x14ac:dyDescent="0.3">
      <c r="A274" vm="5033">
        <v>44223</v>
      </c>
      <c r="B274" vm="5048">
        <v>5.2949999999999999</v>
      </c>
      <c r="C274" vm="5049">
        <v>510886</v>
      </c>
      <c r="D274" s="3">
        <v>3.2632454028897931E-2</v>
      </c>
      <c r="E274" s="39">
        <v>-0.4244565217391304</v>
      </c>
    </row>
    <row r="275" spans="1:5" x14ac:dyDescent="0.3">
      <c r="A275" vm="5052">
        <v>44224</v>
      </c>
      <c r="B275" vm="5066">
        <v>5.1950000000000003</v>
      </c>
      <c r="C275" vm="5067">
        <v>214636</v>
      </c>
      <c r="D275" s="3">
        <v>-1.906635450217899E-2</v>
      </c>
      <c r="E275" s="39">
        <v>-0.43532608695652164</v>
      </c>
    </row>
    <row r="276" spans="1:5" x14ac:dyDescent="0.3">
      <c r="A276" vm="5070">
        <v>44225</v>
      </c>
      <c r="B276" vm="5082">
        <v>5.17</v>
      </c>
      <c r="C276" vm="5083">
        <v>248598</v>
      </c>
      <c r="D276" s="3">
        <v>-4.8239360308530467E-3</v>
      </c>
      <c r="E276" s="39">
        <v>-0.43804347826086953</v>
      </c>
    </row>
    <row r="277" spans="1:5" x14ac:dyDescent="0.3">
      <c r="A277" vm="5086">
        <v>44228</v>
      </c>
      <c r="B277" vm="5101">
        <v>5.35</v>
      </c>
      <c r="C277" vm="5102">
        <v>576248</v>
      </c>
      <c r="D277" s="3">
        <v>3.4223872387577313E-2</v>
      </c>
      <c r="E277" s="39">
        <v>-0.41847826086956519</v>
      </c>
    </row>
    <row r="278" spans="1:5" x14ac:dyDescent="0.3">
      <c r="A278" vm="5104">
        <v>44229</v>
      </c>
      <c r="B278" vm="3759">
        <v>5.54</v>
      </c>
      <c r="C278" vm="5119">
        <v>621581</v>
      </c>
      <c r="D278" s="3">
        <v>3.4897939851277246E-2</v>
      </c>
      <c r="E278" s="39">
        <v>-0.39782608695652166</v>
      </c>
    </row>
    <row r="279" spans="1:5" x14ac:dyDescent="0.3">
      <c r="A279" vm="5122">
        <v>44230</v>
      </c>
      <c r="B279" vm="4934">
        <v>5.5149999999999997</v>
      </c>
      <c r="C279" vm="5138">
        <v>349628</v>
      </c>
      <c r="D279" s="3">
        <v>-4.5228480537267126E-3</v>
      </c>
      <c r="E279" s="39">
        <v>-0.40054347826086956</v>
      </c>
    </row>
    <row r="280" spans="1:5" x14ac:dyDescent="0.3">
      <c r="A280" vm="5141">
        <v>44231</v>
      </c>
      <c r="B280" vm="1243">
        <v>5.5949999999999998</v>
      </c>
      <c r="C280" vm="5156">
        <v>201344</v>
      </c>
      <c r="D280" s="3">
        <v>1.4401689058422708E-2</v>
      </c>
      <c r="E280" s="39">
        <v>-0.39184782608695651</v>
      </c>
    </row>
    <row r="281" spans="1:5" x14ac:dyDescent="0.3">
      <c r="A281" vm="5158">
        <v>44232</v>
      </c>
      <c r="B281" vm="5174">
        <v>5.6</v>
      </c>
      <c r="C281" vm="5175">
        <v>271893</v>
      </c>
      <c r="D281" s="3">
        <v>8.9325597721492066E-4</v>
      </c>
      <c r="E281" s="39">
        <v>-0.39130434782608697</v>
      </c>
    </row>
    <row r="282" spans="1:5" x14ac:dyDescent="0.3">
      <c r="A282" vm="5178">
        <v>44235</v>
      </c>
      <c r="B282" vm="5193">
        <v>5.67</v>
      </c>
      <c r="C282" vm="5194">
        <v>463199</v>
      </c>
      <c r="D282" s="3">
        <v>1.242251999855711E-2</v>
      </c>
      <c r="E282" s="39">
        <v>-0.38369565217391299</v>
      </c>
    </row>
    <row r="283" spans="1:5" x14ac:dyDescent="0.3">
      <c r="A283" vm="5197">
        <v>44236</v>
      </c>
      <c r="B283" vm="4122">
        <v>5.9</v>
      </c>
      <c r="C283" vm="5211">
        <v>665659</v>
      </c>
      <c r="D283" s="3">
        <v>3.9763233172013114E-2</v>
      </c>
      <c r="E283" s="39">
        <v>-0.35869565217391297</v>
      </c>
    </row>
    <row r="284" spans="1:5" x14ac:dyDescent="0.3">
      <c r="A284" vm="5214">
        <v>44237</v>
      </c>
      <c r="B284" vm="2237">
        <v>6.47</v>
      </c>
      <c r="C284" vm="5229">
        <v>3658915</v>
      </c>
      <c r="D284" s="3">
        <v>9.2223757601135353E-2</v>
      </c>
      <c r="E284" s="39">
        <v>-0.29673913043478256</v>
      </c>
    </row>
    <row r="285" spans="1:5" x14ac:dyDescent="0.3">
      <c r="A285" vm="5232">
        <v>44238</v>
      </c>
      <c r="B285" vm="1833">
        <v>6.95</v>
      </c>
      <c r="C285" vm="5245">
        <v>4316585</v>
      </c>
      <c r="D285" s="3">
        <v>7.156555106389155E-2</v>
      </c>
      <c r="E285" s="39">
        <v>-0.24456521739130427</v>
      </c>
    </row>
    <row r="286" spans="1:5" x14ac:dyDescent="0.3">
      <c r="A286" vm="5248">
        <v>44239</v>
      </c>
      <c r="B286" vm="5263">
        <v>6.91</v>
      </c>
      <c r="C286" vm="5264">
        <v>1864746</v>
      </c>
      <c r="D286" s="3">
        <v>-5.7720217971222888E-3</v>
      </c>
      <c r="E286" s="39">
        <v>-0.24891304347826079</v>
      </c>
    </row>
    <row r="287" spans="1:5" x14ac:dyDescent="0.3">
      <c r="A287" vm="5267">
        <v>44242</v>
      </c>
      <c r="B287" vm="5282">
        <v>7.22</v>
      </c>
      <c r="C287" vm="5283">
        <v>1508073</v>
      </c>
      <c r="D287" s="3">
        <v>4.3885315125156373E-2</v>
      </c>
      <c r="E287" s="39">
        <v>-0.2152173913043478</v>
      </c>
    </row>
    <row r="288" spans="1:5" x14ac:dyDescent="0.3">
      <c r="A288" vm="5286">
        <v>44243</v>
      </c>
      <c r="B288" vm="5300">
        <v>6.875</v>
      </c>
      <c r="C288" vm="5301">
        <v>1065426</v>
      </c>
      <c r="D288" s="3">
        <v>-4.8963309352099797E-2</v>
      </c>
      <c r="E288" s="39">
        <v>-0.25271739130434778</v>
      </c>
    </row>
    <row r="289" spans="1:5" x14ac:dyDescent="0.3">
      <c r="A289" vm="5304">
        <v>44244</v>
      </c>
      <c r="B289" vm="832">
        <v>6.73</v>
      </c>
      <c r="C289" vm="5318">
        <v>721329</v>
      </c>
      <c r="D289" s="3">
        <v>-2.1316499895998511E-2</v>
      </c>
      <c r="E289" s="39">
        <v>-0.26847826086956511</v>
      </c>
    </row>
    <row r="290" spans="1:5" x14ac:dyDescent="0.3">
      <c r="A290" vm="5321">
        <v>44245</v>
      </c>
      <c r="B290" vm="5334">
        <v>6.665</v>
      </c>
      <c r="C290" vm="5335">
        <v>492829</v>
      </c>
      <c r="D290" s="3">
        <v>-9.7051900259645229E-3</v>
      </c>
      <c r="E290" s="39">
        <v>-0.2755434782608695</v>
      </c>
    </row>
    <row r="291" spans="1:5" x14ac:dyDescent="0.3">
      <c r="A291" vm="5338">
        <v>44246</v>
      </c>
      <c r="B291" vm="5353">
        <v>6.72</v>
      </c>
      <c r="C291" vm="5354">
        <v>355892</v>
      </c>
      <c r="D291" s="3">
        <v>8.21820090438612E-3</v>
      </c>
      <c r="E291" s="39">
        <v>-0.26956521739130435</v>
      </c>
    </row>
    <row r="292" spans="1:5" x14ac:dyDescent="0.3">
      <c r="A292" vm="5357">
        <v>44249</v>
      </c>
      <c r="B292" vm="5371">
        <v>6.9249999999999998</v>
      </c>
      <c r="C292" vm="5372">
        <v>420523</v>
      </c>
      <c r="D292" s="3">
        <v>3.0049897538343969E-2</v>
      </c>
      <c r="E292" s="39">
        <v>-0.24728260869565213</v>
      </c>
    </row>
    <row r="293" spans="1:5" x14ac:dyDescent="0.3">
      <c r="A293" vm="5375">
        <v>44250</v>
      </c>
      <c r="B293" vm="5389">
        <v>6.88</v>
      </c>
      <c r="C293" vm="5390">
        <v>752968</v>
      </c>
      <c r="D293" s="3">
        <v>-6.5194001281498855E-3</v>
      </c>
      <c r="E293" s="39">
        <v>-0.25217391304347819</v>
      </c>
    </row>
    <row r="294" spans="1:5" x14ac:dyDescent="0.3">
      <c r="A294" vm="5393">
        <v>44251</v>
      </c>
      <c r="B294" vm="5405">
        <v>7.05</v>
      </c>
      <c r="C294" vm="5406">
        <v>502427</v>
      </c>
      <c r="D294" s="3">
        <v>2.4408964878924928E-2</v>
      </c>
      <c r="E294" s="39">
        <v>-0.233695652173913</v>
      </c>
    </row>
    <row r="295" spans="1:5" x14ac:dyDescent="0.3">
      <c r="A295" vm="5409">
        <v>44252</v>
      </c>
      <c r="B295" vm="1817">
        <v>6.9349999999999996</v>
      </c>
      <c r="C295" vm="5425">
        <v>387997</v>
      </c>
      <c r="D295" s="3">
        <v>-1.6446563057382454E-2</v>
      </c>
      <c r="E295" s="39">
        <v>-0.24619565217391304</v>
      </c>
    </row>
    <row r="296" spans="1:5" x14ac:dyDescent="0.3">
      <c r="A296" vm="5428">
        <v>44253</v>
      </c>
      <c r="B296" vm="1044">
        <v>6.8650000000000002</v>
      </c>
      <c r="C296" vm="5443">
        <v>943479</v>
      </c>
      <c r="D296" s="3">
        <v>-1.0145014546860428E-2</v>
      </c>
      <c r="E296" s="39">
        <v>-0.25380434782608685</v>
      </c>
    </row>
    <row r="297" spans="1:5" x14ac:dyDescent="0.3">
      <c r="A297" vm="5446">
        <v>44256</v>
      </c>
      <c r="B297" vm="5461">
        <v>7.085</v>
      </c>
      <c r="C297" vm="5462">
        <v>593803</v>
      </c>
      <c r="D297" s="3">
        <v>3.1543833922709319E-2</v>
      </c>
      <c r="E297" s="39">
        <v>-0.22989130434782604</v>
      </c>
    </row>
    <row r="298" spans="1:5" x14ac:dyDescent="0.3">
      <c r="A298" vm="5464">
        <v>44257</v>
      </c>
      <c r="B298" vm="1722">
        <v>6.93</v>
      </c>
      <c r="C298" vm="5477">
        <v>636278</v>
      </c>
      <c r="D298" s="3">
        <v>-2.2120059940831951E-2</v>
      </c>
      <c r="E298" s="39">
        <v>-0.24673913043478257</v>
      </c>
    </row>
    <row r="299" spans="1:5" x14ac:dyDescent="0.3">
      <c r="A299" vm="5480">
        <v>44258</v>
      </c>
      <c r="B299" vm="1059">
        <v>7</v>
      </c>
      <c r="C299" vm="5495">
        <v>643702</v>
      </c>
      <c r="D299" s="3">
        <v>1.0050335853501506E-2</v>
      </c>
      <c r="E299" s="39">
        <v>-0.23913043478260865</v>
      </c>
    </row>
    <row r="300" spans="1:5" x14ac:dyDescent="0.3">
      <c r="A300" vm="5498">
        <v>44259</v>
      </c>
      <c r="B300" vm="5514">
        <v>6.9450000000000003</v>
      </c>
      <c r="C300" vm="5515">
        <v>205709</v>
      </c>
      <c r="D300" s="3">
        <v>-7.8881728490061438E-3</v>
      </c>
      <c r="E300" s="39">
        <v>-0.24510869565217383</v>
      </c>
    </row>
    <row r="301" spans="1:5" x14ac:dyDescent="0.3">
      <c r="A301" vm="5518">
        <v>44260</v>
      </c>
      <c r="B301" vm="5532">
        <v>6.9649999999999999</v>
      </c>
      <c r="C301" vm="5533">
        <v>400060</v>
      </c>
      <c r="D301" s="3">
        <v>2.8756310254618041E-3</v>
      </c>
      <c r="E301" s="39">
        <v>-0.24293478260869561</v>
      </c>
    </row>
    <row r="302" spans="1:5" x14ac:dyDescent="0.3">
      <c r="A302" vm="5536">
        <v>44263</v>
      </c>
      <c r="B302" vm="1390">
        <v>7.1</v>
      </c>
      <c r="C302" vm="5549">
        <v>634227</v>
      </c>
      <c r="D302" s="3">
        <v>1.9197176815500656E-2</v>
      </c>
      <c r="E302" s="39">
        <v>-0.22826086956521738</v>
      </c>
    </row>
    <row r="303" spans="1:5" x14ac:dyDescent="0.3">
      <c r="A303" vm="5552">
        <v>44264</v>
      </c>
      <c r="B303" vm="1508">
        <v>7.25</v>
      </c>
      <c r="C303" vm="5566">
        <v>737190</v>
      </c>
      <c r="D303" s="3">
        <v>2.0906684819313643E-2</v>
      </c>
      <c r="E303" s="39">
        <v>-0.21195652173913038</v>
      </c>
    </row>
    <row r="304" spans="1:5" x14ac:dyDescent="0.3">
      <c r="A304" vm="5569">
        <v>44265</v>
      </c>
      <c r="B304" vm="3830">
        <v>7.2</v>
      </c>
      <c r="C304" vm="5583">
        <v>397590</v>
      </c>
      <c r="D304" s="3">
        <v>-6.9204428445737952E-3</v>
      </c>
      <c r="E304" s="39">
        <v>-0.217391304347826</v>
      </c>
    </row>
    <row r="305" spans="1:5" x14ac:dyDescent="0.3">
      <c r="A305" vm="5586">
        <v>44266</v>
      </c>
      <c r="B305" vm="5600">
        <v>7.1550000000000002</v>
      </c>
      <c r="C305" vm="5601">
        <v>291563</v>
      </c>
      <c r="D305" s="3">
        <v>-6.2696130135953742E-3</v>
      </c>
      <c r="E305" s="39">
        <v>-0.22228260869565208</v>
      </c>
    </row>
    <row r="306" spans="1:5" x14ac:dyDescent="0.3">
      <c r="A306" vm="5604">
        <v>44267</v>
      </c>
      <c r="B306" vm="5619">
        <v>7.1449999999999996</v>
      </c>
      <c r="C306" vm="5620">
        <v>286337</v>
      </c>
      <c r="D306" s="3">
        <v>-1.3986016265836003E-3</v>
      </c>
      <c r="E306" s="39">
        <v>-0.22336956521739129</v>
      </c>
    </row>
    <row r="307" spans="1:5" x14ac:dyDescent="0.3">
      <c r="A307" vm="5623">
        <v>44270</v>
      </c>
      <c r="B307" vm="5636">
        <v>7.0049999999999999</v>
      </c>
      <c r="C307" vm="5637">
        <v>482669</v>
      </c>
      <c r="D307" s="3">
        <v>-1.9788631592860303E-2</v>
      </c>
      <c r="E307" s="39">
        <v>-0.23858695652173909</v>
      </c>
    </row>
    <row r="308" spans="1:5" x14ac:dyDescent="0.3">
      <c r="A308" vm="5640">
        <v>44271</v>
      </c>
      <c r="B308" vm="1390">
        <v>7.1</v>
      </c>
      <c r="C308" vm="5653">
        <v>255676</v>
      </c>
      <c r="D308" s="3">
        <v>1.347060425829944E-2</v>
      </c>
      <c r="E308" s="39">
        <v>-0.22826086956521738</v>
      </c>
    </row>
    <row r="309" spans="1:5" x14ac:dyDescent="0.3">
      <c r="A309" vm="5656">
        <v>44272</v>
      </c>
      <c r="B309" vm="1684">
        <v>7.18</v>
      </c>
      <c r="C309" vm="5670">
        <v>704403</v>
      </c>
      <c r="D309" s="3">
        <v>1.1204599012863062E-2</v>
      </c>
      <c r="E309" s="39">
        <v>-0.21956521739130433</v>
      </c>
    </row>
    <row r="310" spans="1:5" x14ac:dyDescent="0.3">
      <c r="A310" vm="5673">
        <v>44273</v>
      </c>
      <c r="B310" vm="5688">
        <v>7.125</v>
      </c>
      <c r="C310" vm="5689">
        <v>260443</v>
      </c>
      <c r="D310" s="3">
        <v>-7.6896569054185869E-3</v>
      </c>
      <c r="E310" s="39">
        <v>-0.22554347826086951</v>
      </c>
    </row>
    <row r="311" spans="1:5" x14ac:dyDescent="0.3">
      <c r="A311" vm="5691">
        <v>44274</v>
      </c>
      <c r="B311" vm="5705">
        <v>6.9850000000000003</v>
      </c>
      <c r="C311" vm="5706">
        <v>390382</v>
      </c>
      <c r="D311" s="3">
        <v>-1.984473344578901E-2</v>
      </c>
      <c r="E311" s="39">
        <v>-0.24076086956521731</v>
      </c>
    </row>
    <row r="312" spans="1:5" x14ac:dyDescent="0.3">
      <c r="A312" vm="5709">
        <v>44277</v>
      </c>
      <c r="B312" vm="1833">
        <v>6.95</v>
      </c>
      <c r="C312" vm="5723">
        <v>180029</v>
      </c>
      <c r="D312" s="3">
        <v>-5.0233331322243873E-3</v>
      </c>
      <c r="E312" s="39">
        <v>-0.24456521739130427</v>
      </c>
    </row>
    <row r="313" spans="1:5" x14ac:dyDescent="0.3">
      <c r="A313" vm="5726">
        <v>44278</v>
      </c>
      <c r="B313" vm="5741">
        <v>6.8250000000000002</v>
      </c>
      <c r="C313" vm="5742">
        <v>365552</v>
      </c>
      <c r="D313" s="3">
        <v>-1.8149318505677334E-2</v>
      </c>
      <c r="E313" s="39">
        <v>-0.2581521739130434</v>
      </c>
    </row>
    <row r="314" spans="1:5" x14ac:dyDescent="0.3">
      <c r="A314" vm="5745">
        <v>44279</v>
      </c>
      <c r="B314" vm="1741">
        <v>6.89</v>
      </c>
      <c r="C314" vm="5759">
        <v>229664</v>
      </c>
      <c r="D314" s="3">
        <v>9.4787439545437387E-3</v>
      </c>
      <c r="E314" s="39">
        <v>-0.25108695652173912</v>
      </c>
    </row>
    <row r="315" spans="1:5" x14ac:dyDescent="0.3">
      <c r="A315" vm="5761">
        <v>44280</v>
      </c>
      <c r="B315" vm="3512">
        <v>6.74</v>
      </c>
      <c r="C315" vm="5777">
        <v>283821</v>
      </c>
      <c r="D315" s="3">
        <v>-2.201116010135146E-2</v>
      </c>
      <c r="E315" s="39">
        <v>-0.26739130434782599</v>
      </c>
    </row>
    <row r="316" spans="1:5" x14ac:dyDescent="0.3">
      <c r="A316" vm="5779">
        <v>44281</v>
      </c>
      <c r="B316" vm="1523">
        <v>6.9</v>
      </c>
      <c r="C316" vm="5794">
        <v>377200</v>
      </c>
      <c r="D316" s="3">
        <v>2.3461486678997966E-2</v>
      </c>
      <c r="E316" s="39">
        <v>-0.24999999999999992</v>
      </c>
    </row>
    <row r="317" spans="1:5" x14ac:dyDescent="0.3">
      <c r="A317" vm="5797">
        <v>44284</v>
      </c>
      <c r="B317" vm="1523">
        <v>6.9</v>
      </c>
      <c r="C317" vm="5810">
        <v>89797</v>
      </c>
      <c r="D317" s="3">
        <v>0</v>
      </c>
      <c r="E317" s="39">
        <v>-0.24999999999999992</v>
      </c>
    </row>
    <row r="318" spans="1:5" x14ac:dyDescent="0.3">
      <c r="A318" vm="5813">
        <v>44285</v>
      </c>
      <c r="B318" vm="5827">
        <v>6.9749999999999996</v>
      </c>
      <c r="C318" vm="5828">
        <v>150486</v>
      </c>
      <c r="D318" s="3">
        <v>1.0810916104215456E-2</v>
      </c>
      <c r="E318" s="39">
        <v>-0.24184782608695651</v>
      </c>
    </row>
    <row r="319" spans="1:5" x14ac:dyDescent="0.3">
      <c r="A319" vm="5831">
        <v>44286</v>
      </c>
      <c r="B319" vm="5705">
        <v>6.9850000000000003</v>
      </c>
      <c r="C319" vm="5846">
        <v>362454</v>
      </c>
      <c r="D319" s="3">
        <v>1.4326650014959161E-3</v>
      </c>
      <c r="E319" s="39">
        <v>-0.24076086956521731</v>
      </c>
    </row>
    <row r="320" spans="1:5" x14ac:dyDescent="0.3">
      <c r="A320" vm="5849">
        <v>44287</v>
      </c>
      <c r="B320" vm="5863">
        <v>7.08</v>
      </c>
      <c r="C320" vm="5864">
        <v>154744</v>
      </c>
      <c r="D320" s="3">
        <v>1.3508914996703189E-2</v>
      </c>
      <c r="E320" s="39">
        <v>-0.2304347826086956</v>
      </c>
    </row>
    <row r="321" spans="1:5" x14ac:dyDescent="0.3">
      <c r="A321" vm="5867">
        <v>44292</v>
      </c>
      <c r="B321" vm="5461">
        <v>7.085</v>
      </c>
      <c r="C321" vm="5879">
        <v>288468</v>
      </c>
      <c r="D321" s="3">
        <v>7.0596543701540132E-4</v>
      </c>
      <c r="E321" s="39">
        <v>-0.22989130434782604</v>
      </c>
    </row>
    <row r="322" spans="1:5" x14ac:dyDescent="0.3">
      <c r="A322" vm="5882">
        <v>44293</v>
      </c>
      <c r="B322" vm="5896">
        <v>7.0750000000000002</v>
      </c>
      <c r="C322" vm="5897">
        <v>256448</v>
      </c>
      <c r="D322" s="3">
        <v>-1.4124296133424374E-3</v>
      </c>
      <c r="E322" s="39">
        <v>-0.23097826086956513</v>
      </c>
    </row>
    <row r="323" spans="1:5" x14ac:dyDescent="0.3">
      <c r="A323" vm="5900">
        <v>44294</v>
      </c>
      <c r="B323" vm="1833">
        <v>6.95</v>
      </c>
      <c r="C323" vm="5915">
        <v>237610</v>
      </c>
      <c r="D323" s="3">
        <v>-1.7825783952600573E-2</v>
      </c>
      <c r="E323" s="39">
        <v>-0.24456521739130427</v>
      </c>
    </row>
    <row r="324" spans="1:5" x14ac:dyDescent="0.3">
      <c r="A324" vm="5918">
        <v>44295</v>
      </c>
      <c r="B324" vm="1044">
        <v>6.8650000000000002</v>
      </c>
      <c r="C324" vm="5932">
        <v>344353</v>
      </c>
      <c r="D324" s="3">
        <v>-1.2305620356766337E-2</v>
      </c>
      <c r="E324" s="39">
        <v>-0.25380434782608685</v>
      </c>
    </row>
    <row r="325" spans="1:5" x14ac:dyDescent="0.3">
      <c r="A325" vm="5935">
        <v>44298</v>
      </c>
      <c r="B325" vm="3894">
        <v>6.85</v>
      </c>
      <c r="C325" vm="5949">
        <v>203773</v>
      </c>
      <c r="D325" s="3">
        <v>-2.1873869458005112E-3</v>
      </c>
      <c r="E325" s="39">
        <v>-0.25543478260869562</v>
      </c>
    </row>
    <row r="326" spans="1:5" x14ac:dyDescent="0.3">
      <c r="A326" vm="5952">
        <v>44299</v>
      </c>
      <c r="B326" vm="5963">
        <v>6.835</v>
      </c>
      <c r="C326" vm="5964">
        <v>155053</v>
      </c>
      <c r="D326" s="3">
        <v>-2.1921820982210472E-3</v>
      </c>
      <c r="E326" s="39">
        <v>-0.25706521739130428</v>
      </c>
    </row>
    <row r="327" spans="1:5" x14ac:dyDescent="0.3">
      <c r="A327" vm="5967">
        <v>44300</v>
      </c>
      <c r="B327" vm="5963">
        <v>6.835</v>
      </c>
      <c r="C327" vm="5980">
        <v>153437</v>
      </c>
      <c r="D327" s="3">
        <v>0</v>
      </c>
      <c r="E327" s="39">
        <v>-0.25706521739130428</v>
      </c>
    </row>
    <row r="328" spans="1:5" x14ac:dyDescent="0.3">
      <c r="A328" vm="5982">
        <v>44301</v>
      </c>
      <c r="B328" vm="5741">
        <v>6.8250000000000002</v>
      </c>
      <c r="C328" vm="5997">
        <v>132426</v>
      </c>
      <c r="D328" s="3">
        <v>-1.4641291048894242E-3</v>
      </c>
      <c r="E328" s="39">
        <v>-0.2581521739130434</v>
      </c>
    </row>
    <row r="329" spans="1:5" x14ac:dyDescent="0.3">
      <c r="A329" vm="6000">
        <v>44302</v>
      </c>
      <c r="B329" vm="6015">
        <v>6.81</v>
      </c>
      <c r="C329" vm="6016">
        <v>117430</v>
      </c>
      <c r="D329" s="3">
        <v>-2.2002209096025349E-3</v>
      </c>
      <c r="E329" s="39">
        <v>-0.25978260869565217</v>
      </c>
    </row>
    <row r="330" spans="1:5" x14ac:dyDescent="0.3">
      <c r="A330" vm="6019">
        <v>44305</v>
      </c>
      <c r="B330" vm="6035">
        <v>6.7949999999999999</v>
      </c>
      <c r="C330" vm="6036">
        <v>167400</v>
      </c>
      <c r="D330" s="3">
        <v>-2.2050725583138702E-3</v>
      </c>
      <c r="E330" s="39">
        <v>-0.26141304347826083</v>
      </c>
    </row>
    <row r="331" spans="1:5" x14ac:dyDescent="0.3">
      <c r="A331" vm="6039">
        <v>44306</v>
      </c>
      <c r="B331" vm="1676">
        <v>6.6</v>
      </c>
      <c r="C331" vm="6052">
        <v>349767</v>
      </c>
      <c r="D331" s="3">
        <v>-2.9117398570727211E-2</v>
      </c>
      <c r="E331" s="39">
        <v>-0.28260869565217389</v>
      </c>
    </row>
    <row r="332" spans="1:5" x14ac:dyDescent="0.3">
      <c r="A332" vm="6054">
        <v>44307</v>
      </c>
      <c r="B332" vm="6069">
        <v>6.625</v>
      </c>
      <c r="C332" vm="6070">
        <v>258961</v>
      </c>
      <c r="D332" s="3">
        <v>3.7807228399061523E-3</v>
      </c>
      <c r="E332" s="39">
        <v>-0.27989130434782605</v>
      </c>
    </row>
    <row r="333" spans="1:5" x14ac:dyDescent="0.3">
      <c r="A333" vm="6072">
        <v>44308</v>
      </c>
      <c r="B333" vm="4300">
        <v>6.585</v>
      </c>
      <c r="C333" vm="6086">
        <v>278529</v>
      </c>
      <c r="D333" s="3">
        <v>-6.056036677041585E-3</v>
      </c>
      <c r="E333" s="39">
        <v>-0.28423913043478255</v>
      </c>
    </row>
    <row r="334" spans="1:5" x14ac:dyDescent="0.3">
      <c r="A334" vm="6088">
        <v>44309</v>
      </c>
      <c r="B334" vm="4300">
        <v>6.585</v>
      </c>
      <c r="C334" vm="6101">
        <v>100412</v>
      </c>
      <c r="D334" s="3">
        <v>0</v>
      </c>
      <c r="E334" s="39">
        <v>-0.28423913043478255</v>
      </c>
    </row>
    <row r="335" spans="1:5" x14ac:dyDescent="0.3">
      <c r="A335" vm="6104">
        <v>44312</v>
      </c>
      <c r="B335" vm="6117">
        <v>6.6050000000000004</v>
      </c>
      <c r="C335" vm="6118">
        <v>228860</v>
      </c>
      <c r="D335" s="3">
        <v>3.032602779044422E-3</v>
      </c>
      <c r="E335" s="39">
        <v>-0.28206521739130425</v>
      </c>
    </row>
    <row r="336" spans="1:5" x14ac:dyDescent="0.3">
      <c r="A336" vm="6120">
        <v>44313</v>
      </c>
      <c r="B336" vm="1852">
        <v>6.52</v>
      </c>
      <c r="C336" vm="6131">
        <v>231720</v>
      </c>
      <c r="D336" s="3">
        <v>-1.2952562035727205E-2</v>
      </c>
      <c r="E336" s="39">
        <v>-0.29130434782608694</v>
      </c>
    </row>
    <row r="337" spans="1:5" x14ac:dyDescent="0.3">
      <c r="A337" vm="6133">
        <v>44314</v>
      </c>
      <c r="B337" vm="6147">
        <v>6.46</v>
      </c>
      <c r="C337" vm="6148">
        <v>181373</v>
      </c>
      <c r="D337" s="3">
        <v>-9.2450581440510493E-3</v>
      </c>
      <c r="E337" s="39">
        <v>-0.29782608695652169</v>
      </c>
    </row>
    <row r="338" spans="1:5" x14ac:dyDescent="0.3">
      <c r="A338" vm="6151">
        <v>44315</v>
      </c>
      <c r="B338" vm="1878">
        <v>6.45</v>
      </c>
      <c r="C338" vm="6166">
        <v>198794</v>
      </c>
      <c r="D338" s="3">
        <v>-1.5491869868293781E-3</v>
      </c>
      <c r="E338" s="39">
        <v>-0.29891304347826081</v>
      </c>
    </row>
    <row r="339" spans="1:5" x14ac:dyDescent="0.3">
      <c r="A339" vm="6169">
        <v>44316</v>
      </c>
      <c r="B339" vm="6181">
        <v>6.42</v>
      </c>
      <c r="C339" vm="6182">
        <v>202326</v>
      </c>
      <c r="D339" s="3">
        <v>-4.6620131058113011E-3</v>
      </c>
      <c r="E339" s="39">
        <v>-0.30217391304347824</v>
      </c>
    </row>
    <row r="340" spans="1:5" x14ac:dyDescent="0.3">
      <c r="A340" vm="6185">
        <v>44319</v>
      </c>
      <c r="B340" vm="6147">
        <v>6.46</v>
      </c>
      <c r="C340" vm="6200">
        <v>184168</v>
      </c>
      <c r="D340" s="3">
        <v>6.2112000926406764E-3</v>
      </c>
      <c r="E340" s="39">
        <v>-0.29782608695652169</v>
      </c>
    </row>
    <row r="341" spans="1:5" x14ac:dyDescent="0.3">
      <c r="A341" vm="6203">
        <v>44320</v>
      </c>
      <c r="B341" vm="2312">
        <v>6.35</v>
      </c>
      <c r="C341" vm="6217">
        <v>251576</v>
      </c>
      <c r="D341" s="3">
        <v>-1.7174504889910288E-2</v>
      </c>
      <c r="E341" s="39">
        <v>-0.30978260869565216</v>
      </c>
    </row>
    <row r="342" spans="1:5" x14ac:dyDescent="0.3">
      <c r="A342" vm="6220">
        <v>44321</v>
      </c>
      <c r="B342" vm="4354">
        <v>6.4950000000000001</v>
      </c>
      <c r="C342" vm="6232">
        <v>338186</v>
      </c>
      <c r="D342" s="3">
        <v>2.2577837217962627E-2</v>
      </c>
      <c r="E342" s="39">
        <v>-0.29402173913043472</v>
      </c>
    </row>
    <row r="343" spans="1:5" x14ac:dyDescent="0.3">
      <c r="A343" vm="6235">
        <v>44322</v>
      </c>
      <c r="B343" vm="6251">
        <v>6.5449999999999999</v>
      </c>
      <c r="C343" vm="6252">
        <v>240138</v>
      </c>
      <c r="D343" s="3">
        <v>7.6687492393003572E-3</v>
      </c>
      <c r="E343" s="39">
        <v>-0.2885869565217391</v>
      </c>
    </row>
    <row r="344" spans="1:5" x14ac:dyDescent="0.3">
      <c r="A344" vm="6255">
        <v>44323</v>
      </c>
      <c r="B344" vm="6270">
        <v>6.61</v>
      </c>
      <c r="C344" vm="6271">
        <v>176431</v>
      </c>
      <c r="D344" s="3">
        <v>9.8822545017318315E-3</v>
      </c>
      <c r="E344" s="39">
        <v>-0.28152173913043471</v>
      </c>
    </row>
    <row r="345" spans="1:5" x14ac:dyDescent="0.3">
      <c r="A345" vm="6274">
        <v>44326</v>
      </c>
      <c r="B345" vm="1778">
        <v>7.02</v>
      </c>
      <c r="C345" vm="6289">
        <v>1028999</v>
      </c>
      <c r="D345" s="3">
        <v>6.0179564174124775E-2</v>
      </c>
      <c r="E345" s="39">
        <v>-0.23695652173913043</v>
      </c>
    </row>
    <row r="346" spans="1:5" x14ac:dyDescent="0.3">
      <c r="A346" vm="6291">
        <v>44327</v>
      </c>
      <c r="B346" vm="1044">
        <v>6.8650000000000002</v>
      </c>
      <c r="C346" vm="6305">
        <v>379868</v>
      </c>
      <c r="D346" s="3">
        <v>-2.2327178817785263E-2</v>
      </c>
      <c r="E346" s="39">
        <v>-0.25380434782608685</v>
      </c>
    </row>
    <row r="347" spans="1:5" x14ac:dyDescent="0.3">
      <c r="A347" vm="6307">
        <v>44328</v>
      </c>
      <c r="B347" vm="6321">
        <v>6.96</v>
      </c>
      <c r="C347" vm="6322">
        <v>370386</v>
      </c>
      <c r="D347" s="3">
        <v>1.3743435126393814E-2</v>
      </c>
      <c r="E347" s="39">
        <v>-0.24347826086956517</v>
      </c>
    </row>
    <row r="348" spans="1:5" x14ac:dyDescent="0.3">
      <c r="A348" vm="6325">
        <v>44329</v>
      </c>
      <c r="B348" vm="1523">
        <v>6.9</v>
      </c>
      <c r="C348" vm="6339">
        <v>207992</v>
      </c>
      <c r="D348" s="3">
        <v>-8.6580627431145415E-3</v>
      </c>
      <c r="E348" s="39">
        <v>-0.24999999999999992</v>
      </c>
    </row>
    <row r="349" spans="1:5" x14ac:dyDescent="0.3">
      <c r="A349" vm="6342">
        <v>44330</v>
      </c>
      <c r="B349" vm="1722">
        <v>6.93</v>
      </c>
      <c r="C349" vm="6357">
        <v>438000</v>
      </c>
      <c r="D349" s="3">
        <v>4.3384015985981411E-3</v>
      </c>
      <c r="E349" s="39">
        <v>-0.24673913043478257</v>
      </c>
    </row>
    <row r="350" spans="1:5" x14ac:dyDescent="0.3">
      <c r="A350" vm="6360">
        <v>44333</v>
      </c>
      <c r="B350" vm="1523">
        <v>6.9</v>
      </c>
      <c r="C350" vm="6375">
        <v>210784</v>
      </c>
      <c r="D350" s="3">
        <v>-4.3384015985980188E-3</v>
      </c>
      <c r="E350" s="39">
        <v>-0.24999999999999992</v>
      </c>
    </row>
    <row r="351" spans="1:5" x14ac:dyDescent="0.3">
      <c r="A351" vm="6378">
        <v>44334</v>
      </c>
      <c r="B351" vm="6393">
        <v>6.8550000000000004</v>
      </c>
      <c r="C351" vm="6394">
        <v>152542</v>
      </c>
      <c r="D351" s="3">
        <v>-6.5430985889359475E-3</v>
      </c>
      <c r="E351" s="39">
        <v>-0.25489130434782598</v>
      </c>
    </row>
    <row r="352" spans="1:5" x14ac:dyDescent="0.3">
      <c r="A352" vm="6397">
        <v>44335</v>
      </c>
      <c r="B352" vm="6410">
        <v>6.8</v>
      </c>
      <c r="C352" vm="6411">
        <v>253617</v>
      </c>
      <c r="D352" s="3">
        <v>-8.0557008322168378E-3</v>
      </c>
      <c r="E352" s="39">
        <v>-0.26086956521739124</v>
      </c>
    </row>
    <row r="353" spans="1:5" x14ac:dyDescent="0.3">
      <c r="A353" vm="6414">
        <v>44337</v>
      </c>
      <c r="B353" vm="6428">
        <v>6.9050000000000002</v>
      </c>
      <c r="C353" vm="6429">
        <v>513679</v>
      </c>
      <c r="D353" s="3">
        <v>1.532317467919459E-2</v>
      </c>
      <c r="E353" s="39">
        <v>-0.24945652173913035</v>
      </c>
    </row>
    <row r="354" spans="1:5" x14ac:dyDescent="0.3">
      <c r="A354" vm="6432">
        <v>44340</v>
      </c>
      <c r="B354" vm="1390">
        <v>7.1</v>
      </c>
      <c r="C354" vm="6445">
        <v>531793</v>
      </c>
      <c r="D354" s="3">
        <v>2.7848997186014142E-2</v>
      </c>
      <c r="E354" s="39">
        <v>-0.22826086956521738</v>
      </c>
    </row>
    <row r="355" spans="1:5" x14ac:dyDescent="0.3">
      <c r="A355" vm="6448">
        <v>44341</v>
      </c>
      <c r="B355" vm="5405">
        <v>7.05</v>
      </c>
      <c r="C355" vm="6462">
        <v>537493</v>
      </c>
      <c r="D355" s="3">
        <v>-7.067167223092443E-3</v>
      </c>
      <c r="E355" s="39">
        <v>-0.233695652173913</v>
      </c>
    </row>
    <row r="356" spans="1:5" x14ac:dyDescent="0.3">
      <c r="A356" vm="6465">
        <v>44342</v>
      </c>
      <c r="B356" vm="1626">
        <v>7.06</v>
      </c>
      <c r="C356" vm="6478">
        <v>175268</v>
      </c>
      <c r="D356" s="3">
        <v>1.4174346809733152E-3</v>
      </c>
      <c r="E356" s="39">
        <v>-0.2326086956521739</v>
      </c>
    </row>
    <row r="357" spans="1:5" x14ac:dyDescent="0.3">
      <c r="A357" vm="6480">
        <v>44343</v>
      </c>
      <c r="B357" vm="6492">
        <v>7.15</v>
      </c>
      <c r="C357" vm="6493">
        <v>389619</v>
      </c>
      <c r="D357" s="3">
        <v>1.2667305200765635E-2</v>
      </c>
      <c r="E357" s="39">
        <v>-0.22282608695652165</v>
      </c>
    </row>
    <row r="358" spans="1:5" x14ac:dyDescent="0.3">
      <c r="A358" vm="6495">
        <v>44344</v>
      </c>
      <c r="B358" vm="5282">
        <v>7.22</v>
      </c>
      <c r="C358" vm="6509">
        <v>373197</v>
      </c>
      <c r="D358" s="3">
        <v>9.7425961988184002E-3</v>
      </c>
      <c r="E358" s="39">
        <v>-0.2152173913043478</v>
      </c>
    </row>
    <row r="359" spans="1:5" x14ac:dyDescent="0.3">
      <c r="A359" vm="6512">
        <v>44347</v>
      </c>
      <c r="B359" vm="6525">
        <v>7.5549999999999997</v>
      </c>
      <c r="C359" vm="6526">
        <v>1485995</v>
      </c>
      <c r="D359" s="3">
        <v>4.5354642819968087E-2</v>
      </c>
      <c r="E359" s="39">
        <v>-0.17880434782608692</v>
      </c>
    </row>
    <row r="360" spans="1:5" x14ac:dyDescent="0.3">
      <c r="A360" vm="6529">
        <v>44348</v>
      </c>
      <c r="B360" vm="6542">
        <v>7.835</v>
      </c>
      <c r="C360" vm="6543">
        <v>892126</v>
      </c>
      <c r="D360" s="3">
        <v>3.6391280083281255E-2</v>
      </c>
      <c r="E360" s="39">
        <v>-0.14836956521739125</v>
      </c>
    </row>
    <row r="361" spans="1:5" x14ac:dyDescent="0.3">
      <c r="A361" vm="6546">
        <v>44349</v>
      </c>
      <c r="B361" vm="6562">
        <v>8.2349999999999994</v>
      </c>
      <c r="C361" vm="6563">
        <v>1203323</v>
      </c>
      <c r="D361" s="3">
        <v>4.979248782161947E-2</v>
      </c>
      <c r="E361" s="39">
        <v>-0.10489130434782608</v>
      </c>
    </row>
    <row r="362" spans="1:5" x14ac:dyDescent="0.3">
      <c r="A362" vm="6565">
        <v>44350</v>
      </c>
      <c r="B362" vm="6577">
        <v>8.0150000000000006</v>
      </c>
      <c r="C362" vm="6578">
        <v>1032332</v>
      </c>
      <c r="D362" s="3">
        <v>-2.7078577568087236E-2</v>
      </c>
      <c r="E362" s="39">
        <v>-0.12880434782608682</v>
      </c>
    </row>
    <row r="363" spans="1:5" x14ac:dyDescent="0.3">
      <c r="A363" vm="6580">
        <v>44351</v>
      </c>
      <c r="B363" vm="3436">
        <v>7.9</v>
      </c>
      <c r="C363" vm="6594">
        <v>567044</v>
      </c>
      <c r="D363" s="3">
        <v>-1.4452026588540452E-2</v>
      </c>
      <c r="E363" s="39">
        <v>-0.14130434782608686</v>
      </c>
    </row>
    <row r="364" spans="1:5" x14ac:dyDescent="0.3">
      <c r="A364" vm="6597">
        <v>44354</v>
      </c>
      <c r="B364" vm="6577">
        <v>8.0150000000000006</v>
      </c>
      <c r="C364" vm="6613">
        <v>504809</v>
      </c>
      <c r="D364" s="3">
        <v>1.4452026588540542E-2</v>
      </c>
      <c r="E364" s="39">
        <v>-0.12880434782608682</v>
      </c>
    </row>
    <row r="365" spans="1:5" x14ac:dyDescent="0.3">
      <c r="A365" vm="6615">
        <v>44355</v>
      </c>
      <c r="B365" vm="6629">
        <v>7.9950000000000001</v>
      </c>
      <c r="C365" vm="6630">
        <v>564007</v>
      </c>
      <c r="D365" s="3">
        <v>-2.498439775598744E-3</v>
      </c>
      <c r="E365" s="39">
        <v>-0.13097826086956513</v>
      </c>
    </row>
    <row r="366" spans="1:5" x14ac:dyDescent="0.3">
      <c r="A366" vm="6632">
        <v>44356</v>
      </c>
      <c r="B366" vm="6646">
        <v>7.915</v>
      </c>
      <c r="C366" vm="6647">
        <v>362444</v>
      </c>
      <c r="D366" s="3">
        <v>-1.0056652952942068E-2</v>
      </c>
      <c r="E366" s="39">
        <v>-0.1396739130434782</v>
      </c>
    </row>
    <row r="367" spans="1:5" x14ac:dyDescent="0.3">
      <c r="A367" vm="6650">
        <v>44357</v>
      </c>
      <c r="B367" vm="3127">
        <v>8.32</v>
      </c>
      <c r="C367" vm="6662">
        <v>1995887</v>
      </c>
      <c r="D367" s="3">
        <v>4.990256150014178E-2</v>
      </c>
      <c r="E367" s="39">
        <v>-9.5652173913043384E-2</v>
      </c>
    </row>
    <row r="368" spans="1:5" x14ac:dyDescent="0.3">
      <c r="A368" vm="6664">
        <v>44358</v>
      </c>
      <c r="B368" vm="4096">
        <v>8.14</v>
      </c>
      <c r="C368" vm="6679">
        <v>874635</v>
      </c>
      <c r="D368" s="3">
        <v>-2.1872074818668215E-2</v>
      </c>
      <c r="E368" s="39">
        <v>-0.1152173913043477</v>
      </c>
    </row>
    <row r="369" spans="1:5" x14ac:dyDescent="0.3">
      <c r="A369" vm="6682">
        <v>44361</v>
      </c>
      <c r="B369" vm="563">
        <v>8.1</v>
      </c>
      <c r="C369" vm="6697">
        <v>645983</v>
      </c>
      <c r="D369" s="3">
        <v>-4.9261183360560009E-3</v>
      </c>
      <c r="E369" s="39">
        <v>-0.11956521739130432</v>
      </c>
    </row>
    <row r="370" spans="1:5" x14ac:dyDescent="0.3">
      <c r="A370" vm="6700">
        <v>44362</v>
      </c>
      <c r="B370" vm="6715">
        <v>8.125</v>
      </c>
      <c r="C370" vm="6716">
        <v>427559</v>
      </c>
      <c r="D370" s="3">
        <v>3.0816665374081144E-3</v>
      </c>
      <c r="E370" s="39">
        <v>-0.11684782608695646</v>
      </c>
    </row>
    <row r="371" spans="1:5" x14ac:dyDescent="0.3">
      <c r="A371" vm="6719">
        <v>44363</v>
      </c>
      <c r="B371" vm="6733">
        <v>8.06</v>
      </c>
      <c r="C371" vm="6734">
        <v>253659</v>
      </c>
      <c r="D371" s="3">
        <v>-8.0321716972641538E-3</v>
      </c>
      <c r="E371" s="39">
        <v>-0.12391304347826075</v>
      </c>
    </row>
    <row r="372" spans="1:5" x14ac:dyDescent="0.3">
      <c r="A372" vm="6737">
        <v>44364</v>
      </c>
      <c r="B372" vm="6749">
        <v>7.9450000000000003</v>
      </c>
      <c r="C372" vm="6750">
        <v>244093</v>
      </c>
      <c r="D372" s="3">
        <v>-1.4370756529857616E-2</v>
      </c>
      <c r="E372" s="39">
        <v>-0.13641304347826078</v>
      </c>
    </row>
    <row r="373" spans="1:5" x14ac:dyDescent="0.3">
      <c r="A373" vm="6752">
        <v>44365</v>
      </c>
      <c r="B373" vm="6768">
        <v>7.84</v>
      </c>
      <c r="C373" vm="6769">
        <v>432646</v>
      </c>
      <c r="D373" s="3">
        <v>-1.3303965626362928E-2</v>
      </c>
      <c r="E373" s="39">
        <v>-0.14782608695652169</v>
      </c>
    </row>
    <row r="374" spans="1:5" x14ac:dyDescent="0.3">
      <c r="A374" vm="6771">
        <v>44368</v>
      </c>
      <c r="B374" vm="6784">
        <v>7.96</v>
      </c>
      <c r="C374" vm="6785">
        <v>206098</v>
      </c>
      <c r="D374" s="3">
        <v>1.5190165493975238E-2</v>
      </c>
      <c r="E374" s="39">
        <v>-0.13478260869565212</v>
      </c>
    </row>
    <row r="375" spans="1:5" x14ac:dyDescent="0.3">
      <c r="A375" vm="6787">
        <v>44369</v>
      </c>
      <c r="B375" vm="6800">
        <v>7.85</v>
      </c>
      <c r="C375" vm="6801">
        <v>176350</v>
      </c>
      <c r="D375" s="3">
        <v>-1.391546806197467E-2</v>
      </c>
      <c r="E375" s="39">
        <v>-0.14673913043478259</v>
      </c>
    </row>
    <row r="376" spans="1:5" x14ac:dyDescent="0.3">
      <c r="A376" vm="6804">
        <v>44370</v>
      </c>
      <c r="B376" vm="6818">
        <v>7.8250000000000002</v>
      </c>
      <c r="C376" vm="6819">
        <v>337443</v>
      </c>
      <c r="D376" s="3">
        <v>-3.1897953681000379E-3</v>
      </c>
      <c r="E376" s="39">
        <v>-0.14945652173913035</v>
      </c>
    </row>
    <row r="377" spans="1:5" x14ac:dyDescent="0.3">
      <c r="A377" vm="6822">
        <v>44371</v>
      </c>
      <c r="B377" vm="6834">
        <v>7.91</v>
      </c>
      <c r="C377" vm="6835">
        <v>205350</v>
      </c>
      <c r="D377" s="3">
        <v>1.080404535334549E-2</v>
      </c>
      <c r="E377" s="39">
        <v>-0.14021739130434774</v>
      </c>
    </row>
    <row r="378" spans="1:5" x14ac:dyDescent="0.3">
      <c r="A378" vm="6837">
        <v>44372</v>
      </c>
      <c r="B378" vm="6834">
        <v>7.91</v>
      </c>
      <c r="C378" vm="6852">
        <v>176932</v>
      </c>
      <c r="D378" s="3">
        <v>0</v>
      </c>
      <c r="E378" s="39">
        <v>-0.14021739130434774</v>
      </c>
    </row>
    <row r="379" spans="1:5" x14ac:dyDescent="0.3">
      <c r="A379" vm="6855">
        <v>44375</v>
      </c>
      <c r="B379" vm="6869">
        <v>7.76</v>
      </c>
      <c r="C379" vm="6870">
        <v>284288</v>
      </c>
      <c r="D379" s="3">
        <v>-1.9145447584435201E-2</v>
      </c>
      <c r="E379" s="39">
        <v>-0.15652173913043474</v>
      </c>
    </row>
    <row r="380" spans="1:5" x14ac:dyDescent="0.3">
      <c r="A380" vm="6873">
        <v>44376</v>
      </c>
      <c r="B380" vm="6887">
        <v>7.72</v>
      </c>
      <c r="C380" vm="6888">
        <v>177097</v>
      </c>
      <c r="D380" s="3">
        <v>-5.1679701584425612E-3</v>
      </c>
      <c r="E380" s="39">
        <v>-0.16086956521739126</v>
      </c>
    </row>
    <row r="381" spans="1:5" x14ac:dyDescent="0.3">
      <c r="A381" vm="6891">
        <v>44377</v>
      </c>
      <c r="B381" vm="1699">
        <v>7.6</v>
      </c>
      <c r="C381" vm="6903">
        <v>343239</v>
      </c>
      <c r="D381" s="3">
        <v>-1.5666116744399463E-2</v>
      </c>
      <c r="E381" s="39">
        <v>-0.17391304347826084</v>
      </c>
    </row>
    <row r="382" spans="1:5" x14ac:dyDescent="0.3">
      <c r="A382" vm="6906">
        <v>44378</v>
      </c>
      <c r="B382" vm="6920">
        <v>7.53</v>
      </c>
      <c r="C382" vm="6921">
        <v>270738</v>
      </c>
      <c r="D382" s="3">
        <v>-9.2532054804831589E-3</v>
      </c>
      <c r="E382" s="39">
        <v>-0.18152173913043471</v>
      </c>
    </row>
    <row r="383" spans="1:5" x14ac:dyDescent="0.3">
      <c r="A383" vm="6924">
        <v>44379</v>
      </c>
      <c r="B383" vm="6937">
        <v>7.54</v>
      </c>
      <c r="C383" vm="6938">
        <v>139667</v>
      </c>
      <c r="D383" s="3">
        <v>1.3271402080624938E-3</v>
      </c>
      <c r="E383" s="39">
        <v>-0.18043478260869558</v>
      </c>
    </row>
    <row r="384" spans="1:5" x14ac:dyDescent="0.3">
      <c r="A384" vm="6941">
        <v>44382</v>
      </c>
      <c r="B384" vm="6869">
        <v>7.76</v>
      </c>
      <c r="C384" vm="6954">
        <v>284489</v>
      </c>
      <c r="D384" s="3">
        <v>2.8760152175262652E-2</v>
      </c>
      <c r="E384" s="39">
        <v>-0.15652173913043474</v>
      </c>
    </row>
    <row r="385" spans="1:5" x14ac:dyDescent="0.3">
      <c r="A385" vm="6956">
        <v>44383</v>
      </c>
      <c r="B385" vm="1665">
        <v>7.6150000000000002</v>
      </c>
      <c r="C385" vm="6969">
        <v>190261</v>
      </c>
      <c r="D385" s="3">
        <v>-1.886234784800218E-2</v>
      </c>
      <c r="E385" s="39">
        <v>-0.1722826086956521</v>
      </c>
    </row>
    <row r="386" spans="1:5" x14ac:dyDescent="0.3">
      <c r="A386" vm="6972">
        <v>44384</v>
      </c>
      <c r="B386" vm="6987">
        <v>7.62</v>
      </c>
      <c r="C386" vm="6988">
        <v>148243</v>
      </c>
      <c r="D386" s="3">
        <v>6.5638335142983442E-4</v>
      </c>
      <c r="E386" s="39">
        <v>-0.17173913043478253</v>
      </c>
    </row>
    <row r="387" spans="1:5" x14ac:dyDescent="0.3">
      <c r="A387" vm="6991">
        <v>44385</v>
      </c>
      <c r="B387" vm="7005">
        <v>7.4349999999999996</v>
      </c>
      <c r="C387" vm="7006">
        <v>344260</v>
      </c>
      <c r="D387" s="3">
        <v>-2.457778978643654E-2</v>
      </c>
      <c r="E387" s="39">
        <v>-0.1918478260869565</v>
      </c>
    </row>
    <row r="388" spans="1:5" x14ac:dyDescent="0.3">
      <c r="A388" vm="7009">
        <v>44386</v>
      </c>
      <c r="B388" vm="6987">
        <v>7.62</v>
      </c>
      <c r="C388" vm="7024">
        <v>136673</v>
      </c>
      <c r="D388" s="3">
        <v>2.4577789786436557E-2</v>
      </c>
      <c r="E388" s="39">
        <v>-0.17173913043478253</v>
      </c>
    </row>
    <row r="389" spans="1:5" x14ac:dyDescent="0.3">
      <c r="A389" vm="7027">
        <v>44389</v>
      </c>
      <c r="B389" vm="3681">
        <v>7.5449999999999999</v>
      </c>
      <c r="C389" vm="7038">
        <v>142615</v>
      </c>
      <c r="D389" s="3">
        <v>-9.8912774787426674E-3</v>
      </c>
      <c r="E389" s="39">
        <v>-0.17989130434782602</v>
      </c>
    </row>
    <row r="390" spans="1:5" x14ac:dyDescent="0.3">
      <c r="A390" vm="7041">
        <v>44390</v>
      </c>
      <c r="B390" vm="7055">
        <v>7.55</v>
      </c>
      <c r="C390" vm="7056">
        <v>154483</v>
      </c>
      <c r="D390" s="3">
        <v>6.624710411210125E-4</v>
      </c>
      <c r="E390" s="39">
        <v>-0.17934782608695649</v>
      </c>
    </row>
    <row r="391" spans="1:5" x14ac:dyDescent="0.3">
      <c r="A391" vm="7059">
        <v>44391</v>
      </c>
      <c r="B391" vm="7072">
        <v>7.57</v>
      </c>
      <c r="C391" vm="7073">
        <v>104289</v>
      </c>
      <c r="D391" s="3">
        <v>2.645504188424175E-3</v>
      </c>
      <c r="E391" s="39">
        <v>-0.17717391304347815</v>
      </c>
    </row>
    <row r="392" spans="1:5" x14ac:dyDescent="0.3">
      <c r="A392" vm="7076">
        <v>44392</v>
      </c>
      <c r="B392" vm="7087">
        <v>7.4649999999999999</v>
      </c>
      <c r="C392" vm="7088">
        <v>109284</v>
      </c>
      <c r="D392" s="3">
        <v>-1.3967636458203798E-2</v>
      </c>
      <c r="E392" s="39">
        <v>-0.1885869565217391</v>
      </c>
    </row>
    <row r="393" spans="1:5" x14ac:dyDescent="0.3">
      <c r="A393" vm="7091">
        <v>44393</v>
      </c>
      <c r="B393" vm="7105">
        <v>7.3</v>
      </c>
      <c r="C393" vm="7106">
        <v>301593</v>
      </c>
      <c r="D393" s="3">
        <v>-2.2351082836808246E-2</v>
      </c>
      <c r="E393" s="39">
        <v>-0.20652173913043473</v>
      </c>
    </row>
    <row r="394" spans="1:5" x14ac:dyDescent="0.3">
      <c r="A394" vm="7109">
        <v>44396</v>
      </c>
      <c r="B394" vm="5705">
        <v>6.9850000000000003</v>
      </c>
      <c r="C394" vm="7123">
        <v>626894</v>
      </c>
      <c r="D394" s="3">
        <v>-4.4109355445420211E-2</v>
      </c>
      <c r="E394" s="39">
        <v>-0.24076086956521731</v>
      </c>
    </row>
    <row r="395" spans="1:5" x14ac:dyDescent="0.3">
      <c r="A395" vm="7126">
        <v>44397</v>
      </c>
      <c r="B395" vm="7141">
        <v>7.04</v>
      </c>
      <c r="C395" vm="7142">
        <v>194831</v>
      </c>
      <c r="D395" s="3">
        <v>7.8431774610258787E-3</v>
      </c>
      <c r="E395" s="39">
        <v>-0.23478260869565212</v>
      </c>
    </row>
    <row r="396" spans="1:5" x14ac:dyDescent="0.3">
      <c r="A396" vm="7145">
        <v>44398</v>
      </c>
      <c r="B396" vm="7158">
        <v>7.2750000000000004</v>
      </c>
      <c r="C396" vm="7159">
        <v>294542</v>
      </c>
      <c r="D396" s="3">
        <v>3.2835642887605238E-2</v>
      </c>
      <c r="E396" s="39">
        <v>-0.20923913043478251</v>
      </c>
    </row>
    <row r="397" spans="1:5" x14ac:dyDescent="0.3">
      <c r="A397" vm="7162">
        <v>44399</v>
      </c>
      <c r="B397" vm="6492">
        <v>7.15</v>
      </c>
      <c r="C397" vm="7176">
        <v>119236</v>
      </c>
      <c r="D397" s="3">
        <v>-1.7331456351639976E-2</v>
      </c>
      <c r="E397" s="39">
        <v>-0.22282608695652165</v>
      </c>
    </row>
    <row r="398" spans="1:5" x14ac:dyDescent="0.3">
      <c r="A398" vm="7179">
        <v>44400</v>
      </c>
      <c r="B398" vm="7192">
        <v>7.19</v>
      </c>
      <c r="C398" vm="7193">
        <v>86409</v>
      </c>
      <c r="D398" s="3">
        <v>5.5788150270389336E-3</v>
      </c>
      <c r="E398" s="39">
        <v>-0.21847826086956512</v>
      </c>
    </row>
    <row r="399" spans="1:5" x14ac:dyDescent="0.3">
      <c r="A399" vm="7196">
        <v>44403</v>
      </c>
      <c r="B399" vm="1079">
        <v>7.37</v>
      </c>
      <c r="C399" vm="7209">
        <v>194996</v>
      </c>
      <c r="D399" s="3">
        <v>2.4726534468289974E-2</v>
      </c>
      <c r="E399" s="39">
        <v>-0.1989130434782608</v>
      </c>
    </row>
    <row r="400" spans="1:5" x14ac:dyDescent="0.3">
      <c r="A400" vm="7212">
        <v>44404</v>
      </c>
      <c r="B400" vm="7225">
        <v>7.335</v>
      </c>
      <c r="C400" vm="7226">
        <v>151722</v>
      </c>
      <c r="D400" s="3">
        <v>-4.7602946063002305E-3</v>
      </c>
      <c r="E400" s="39">
        <v>-0.20271739130434777</v>
      </c>
    </row>
    <row r="401" spans="1:5" x14ac:dyDescent="0.3">
      <c r="A401" vm="7228">
        <v>44405</v>
      </c>
      <c r="B401" vm="7240">
        <v>7.3550000000000004</v>
      </c>
      <c r="C401" vm="7241">
        <v>94599</v>
      </c>
      <c r="D401" s="3">
        <v>2.7229424584558838E-3</v>
      </c>
      <c r="E401" s="39">
        <v>-0.20054347826086946</v>
      </c>
    </row>
    <row r="402" spans="1:5" x14ac:dyDescent="0.3">
      <c r="A402" vm="7243">
        <v>44406</v>
      </c>
      <c r="B402" vm="1775">
        <v>7.375</v>
      </c>
      <c r="C402" vm="7258">
        <v>201847</v>
      </c>
      <c r="D402" s="3">
        <v>2.7155481724826097E-3</v>
      </c>
      <c r="E402" s="39">
        <v>-0.19836956521739124</v>
      </c>
    </row>
    <row r="403" spans="1:5" x14ac:dyDescent="0.3">
      <c r="A403" vm="7261">
        <v>44407</v>
      </c>
      <c r="B403" vm="7276">
        <v>7.2050000000000001</v>
      </c>
      <c r="C403" vm="7277">
        <v>345648</v>
      </c>
      <c r="D403" s="3">
        <v>-2.3320672774398081E-2</v>
      </c>
      <c r="E403" s="39">
        <v>-0.21684782608695646</v>
      </c>
    </row>
    <row r="404" spans="1:5" x14ac:dyDescent="0.3">
      <c r="A404" vm="7280">
        <v>44410</v>
      </c>
      <c r="B404" vm="7291">
        <v>7.5149999999999997</v>
      </c>
      <c r="C404" vm="7292">
        <v>691448</v>
      </c>
      <c r="D404" s="3">
        <v>4.2125793753452434E-2</v>
      </c>
      <c r="E404" s="39">
        <v>-0.18315217391304345</v>
      </c>
    </row>
    <row r="405" spans="1:5" x14ac:dyDescent="0.3">
      <c r="A405" vm="7295">
        <v>44411</v>
      </c>
      <c r="B405" vm="7307">
        <v>7.4550000000000001</v>
      </c>
      <c r="C405" vm="7308">
        <v>341002</v>
      </c>
      <c r="D405" s="3">
        <v>-8.0160749882360605E-3</v>
      </c>
      <c r="E405" s="39">
        <v>-0.18967391304347819</v>
      </c>
    </row>
    <row r="406" spans="1:5" x14ac:dyDescent="0.3">
      <c r="A406" vm="7311">
        <v>44412</v>
      </c>
      <c r="B406" vm="7323">
        <v>7.36</v>
      </c>
      <c r="C406" vm="7324">
        <v>147903</v>
      </c>
      <c r="D406" s="3">
        <v>-1.2825015475916881E-2</v>
      </c>
      <c r="E406" s="39">
        <v>-0.1999999999999999</v>
      </c>
    </row>
    <row r="407" spans="1:5" x14ac:dyDescent="0.3">
      <c r="A407" vm="7327">
        <v>44413</v>
      </c>
      <c r="B407" vm="5001">
        <v>7.42</v>
      </c>
      <c r="C407" vm="7338">
        <v>51721</v>
      </c>
      <c r="D407" s="3">
        <v>8.1191244385041914E-3</v>
      </c>
      <c r="E407" s="39">
        <v>-0.19347826086956516</v>
      </c>
    </row>
    <row r="408" spans="1:5" x14ac:dyDescent="0.3">
      <c r="A408" vm="7341">
        <v>44414</v>
      </c>
      <c r="B408" vm="7005">
        <v>7.4349999999999996</v>
      </c>
      <c r="C408" vm="7356">
        <v>185849</v>
      </c>
      <c r="D408" s="3">
        <v>2.019522732829212E-3</v>
      </c>
      <c r="E408" s="39">
        <v>-0.1918478260869565</v>
      </c>
    </row>
    <row r="409" spans="1:5" x14ac:dyDescent="0.3">
      <c r="A409" vm="7359">
        <v>44417</v>
      </c>
      <c r="B409" vm="7374">
        <v>7.4450000000000003</v>
      </c>
      <c r="C409" vm="7375">
        <v>132771</v>
      </c>
      <c r="D409" s="3">
        <v>1.3440862238539562E-3</v>
      </c>
      <c r="E409" s="39">
        <v>-0.19076086956521729</v>
      </c>
    </row>
    <row r="410" spans="1:5" x14ac:dyDescent="0.3">
      <c r="A410" vm="7378">
        <v>44418</v>
      </c>
      <c r="B410" vm="1395">
        <v>7.46</v>
      </c>
      <c r="C410" vm="7391">
        <v>248753</v>
      </c>
      <c r="D410" s="3">
        <v>2.0127480796971993E-3</v>
      </c>
      <c r="E410" s="39">
        <v>-0.18913043478260863</v>
      </c>
    </row>
    <row r="411" spans="1:5" x14ac:dyDescent="0.3">
      <c r="A411" vm="7393">
        <v>44419</v>
      </c>
      <c r="B411" vm="6887">
        <v>7.72</v>
      </c>
      <c r="C411" vm="7407">
        <v>442178</v>
      </c>
      <c r="D411" s="3">
        <v>3.4258949821015343E-2</v>
      </c>
      <c r="E411" s="39">
        <v>-0.16086956521739126</v>
      </c>
    </row>
    <row r="412" spans="1:5" x14ac:dyDescent="0.3">
      <c r="A412" vm="7410">
        <v>44420</v>
      </c>
      <c r="B412" vm="7423">
        <v>7.61</v>
      </c>
      <c r="C412" vm="7424">
        <v>315906</v>
      </c>
      <c r="D412" s="3">
        <v>-1.4351192163090273E-2</v>
      </c>
      <c r="E412" s="39">
        <v>-0.17282608695652163</v>
      </c>
    </row>
    <row r="413" spans="1:5" x14ac:dyDescent="0.3">
      <c r="A413" vm="7427">
        <v>44421</v>
      </c>
      <c r="B413" vm="1119">
        <v>7.6050000000000004</v>
      </c>
      <c r="C413" vm="7442">
        <v>198517</v>
      </c>
      <c r="D413" s="3">
        <v>-6.5724616233826859E-4</v>
      </c>
      <c r="E413" s="39">
        <v>-0.17336956521739119</v>
      </c>
    </row>
    <row r="414" spans="1:5" x14ac:dyDescent="0.3">
      <c r="A414" vm="7444">
        <v>44424</v>
      </c>
      <c r="B414" vm="1395">
        <v>7.46</v>
      </c>
      <c r="C414" vm="7459">
        <v>283942</v>
      </c>
      <c r="D414" s="3">
        <v>-1.9250511495586757E-2</v>
      </c>
      <c r="E414" s="39">
        <v>-0.18913043478260863</v>
      </c>
    </row>
    <row r="415" spans="1:5" x14ac:dyDescent="0.3">
      <c r="A415" vm="7462">
        <v>44425</v>
      </c>
      <c r="B415" vm="7477">
        <v>7.3650000000000002</v>
      </c>
      <c r="C415" vm="7478">
        <v>195041</v>
      </c>
      <c r="D415" s="3">
        <v>-1.2816364301075842E-2</v>
      </c>
      <c r="E415" s="39">
        <v>-0.19945652173913034</v>
      </c>
    </row>
    <row r="416" spans="1:5" x14ac:dyDescent="0.3">
      <c r="A416" vm="7481">
        <v>44426</v>
      </c>
      <c r="B416" vm="7496">
        <v>7.4850000000000003</v>
      </c>
      <c r="C416" vm="7497">
        <v>127881</v>
      </c>
      <c r="D416" s="3">
        <v>1.6161967956998122E-2</v>
      </c>
      <c r="E416" s="39">
        <v>-0.18641304347826076</v>
      </c>
    </row>
    <row r="417" spans="1:5" x14ac:dyDescent="0.3">
      <c r="A417" vm="7499">
        <v>44427</v>
      </c>
      <c r="B417" vm="1331">
        <v>7.35</v>
      </c>
      <c r="C417" vm="7512">
        <v>202235</v>
      </c>
      <c r="D417" s="3">
        <v>-1.8200704646846502E-2</v>
      </c>
      <c r="E417" s="39">
        <v>-0.20108695652173911</v>
      </c>
    </row>
    <row r="418" spans="1:5" x14ac:dyDescent="0.3">
      <c r="A418" vm="7515">
        <v>44428</v>
      </c>
      <c r="B418" vm="1508">
        <v>7.25</v>
      </c>
      <c r="C418" vm="7530">
        <v>236545</v>
      </c>
      <c r="D418" s="3">
        <v>-1.3698844358161802E-2</v>
      </c>
      <c r="E418" s="39">
        <v>-0.21195652173913038</v>
      </c>
    </row>
    <row r="419" spans="1:5" x14ac:dyDescent="0.3">
      <c r="A419" vm="7532">
        <v>44431</v>
      </c>
      <c r="B419" vm="7544">
        <v>7.32</v>
      </c>
      <c r="C419" vm="7545">
        <v>175977</v>
      </c>
      <c r="D419" s="3">
        <v>9.6088591066368894E-3</v>
      </c>
      <c r="E419" s="39">
        <v>-0.20434782608695642</v>
      </c>
    </row>
    <row r="420" spans="1:5" x14ac:dyDescent="0.3">
      <c r="A420" vm="7548">
        <v>44432</v>
      </c>
      <c r="B420" vm="7105">
        <v>7.3</v>
      </c>
      <c r="C420" vm="7563">
        <v>211284</v>
      </c>
      <c r="D420" s="3">
        <v>-2.7359798188748602E-3</v>
      </c>
      <c r="E420" s="39">
        <v>-0.20652173913043473</v>
      </c>
    </row>
    <row r="421" spans="1:5" x14ac:dyDescent="0.3">
      <c r="A421" vm="7566">
        <v>44433</v>
      </c>
      <c r="B421" vm="7576">
        <v>7.48</v>
      </c>
      <c r="C421" vm="7577">
        <v>194283</v>
      </c>
      <c r="D421" s="3">
        <v>2.435844383204044E-2</v>
      </c>
      <c r="E421" s="39">
        <v>-0.18695652173913033</v>
      </c>
    </row>
    <row r="422" spans="1:5" x14ac:dyDescent="0.3">
      <c r="A422" vm="7579">
        <v>44434</v>
      </c>
      <c r="B422" vm="1395">
        <v>7.46</v>
      </c>
      <c r="C422" vm="7592">
        <v>129387</v>
      </c>
      <c r="D422" s="3">
        <v>-2.6773777707164029E-3</v>
      </c>
      <c r="E422" s="39">
        <v>-0.18913043478260863</v>
      </c>
    </row>
    <row r="423" spans="1:5" x14ac:dyDescent="0.3">
      <c r="A423" vm="7594">
        <v>44435</v>
      </c>
      <c r="B423" vm="7606">
        <v>7.4749999999999996</v>
      </c>
      <c r="C423" vm="7607">
        <v>91276</v>
      </c>
      <c r="D423" s="3">
        <v>2.0087050610805872E-3</v>
      </c>
      <c r="E423" s="39">
        <v>-0.18749999999999997</v>
      </c>
    </row>
    <row r="424" spans="1:5" x14ac:dyDescent="0.3">
      <c r="A424" vm="7610">
        <v>44438</v>
      </c>
      <c r="B424" vm="7576">
        <v>7.48</v>
      </c>
      <c r="C424" vm="7622">
        <v>74051</v>
      </c>
      <c r="D424" s="3">
        <v>6.6867270963588384E-4</v>
      </c>
      <c r="E424" s="39">
        <v>-0.18695652173913033</v>
      </c>
    </row>
    <row r="425" spans="1:5" x14ac:dyDescent="0.3">
      <c r="A425" vm="7624">
        <v>44439</v>
      </c>
      <c r="B425" vm="7635">
        <v>7.3949999999999996</v>
      </c>
      <c r="C425" vm="7636">
        <v>114031</v>
      </c>
      <c r="D425" s="3">
        <v>-1.1428695823622857E-2</v>
      </c>
      <c r="E425" s="39">
        <v>-0.19619565217391302</v>
      </c>
    </row>
    <row r="426" spans="1:5" x14ac:dyDescent="0.3">
      <c r="A426" vm="7639">
        <v>44440</v>
      </c>
      <c r="B426" vm="7652">
        <v>7.4249999999999998</v>
      </c>
      <c r="C426" vm="7653">
        <v>120776</v>
      </c>
      <c r="D426" s="3">
        <v>4.0485885260003324E-3</v>
      </c>
      <c r="E426" s="39">
        <v>-0.19293478260869562</v>
      </c>
    </row>
    <row r="427" spans="1:5" x14ac:dyDescent="0.3">
      <c r="A427" vm="7656">
        <v>44441</v>
      </c>
      <c r="B427" vm="7087">
        <v>7.4649999999999999</v>
      </c>
      <c r="C427" vm="7672">
        <v>148397</v>
      </c>
      <c r="D427" s="3">
        <v>5.372746302390501E-3</v>
      </c>
      <c r="E427" s="39">
        <v>-0.1885869565217391</v>
      </c>
    </row>
    <row r="428" spans="1:5" x14ac:dyDescent="0.3">
      <c r="A428" vm="7675">
        <v>44442</v>
      </c>
      <c r="B428" vm="7687">
        <v>7.3849999999999998</v>
      </c>
      <c r="C428" vm="7688">
        <v>81500</v>
      </c>
      <c r="D428" s="3">
        <v>-1.0774515007810579E-2</v>
      </c>
      <c r="E428" s="39">
        <v>-0.19728260869565215</v>
      </c>
    </row>
    <row r="429" spans="1:5" x14ac:dyDescent="0.3">
      <c r="A429" vm="7691">
        <v>44445</v>
      </c>
      <c r="B429" vm="3643">
        <v>7.45</v>
      </c>
      <c r="C429" vm="7705">
        <v>192543</v>
      </c>
      <c r="D429" s="3">
        <v>8.7631164081250993E-3</v>
      </c>
      <c r="E429" s="39">
        <v>-0.19021739130434775</v>
      </c>
    </row>
    <row r="430" spans="1:5" x14ac:dyDescent="0.3">
      <c r="A430" vm="7708">
        <v>44446</v>
      </c>
      <c r="B430" vm="7721">
        <v>7.38</v>
      </c>
      <c r="C430" vm="7722">
        <v>113661</v>
      </c>
      <c r="D430" s="3">
        <v>-9.4403937790870727E-3</v>
      </c>
      <c r="E430" s="39">
        <v>-0.19782608695652168</v>
      </c>
    </row>
    <row r="431" spans="1:5" x14ac:dyDescent="0.3">
      <c r="A431" vm="7725">
        <v>44447</v>
      </c>
      <c r="B431" vm="1079">
        <v>7.37</v>
      </c>
      <c r="C431" vm="7740">
        <v>213485</v>
      </c>
      <c r="D431" s="3">
        <v>-1.3559324111358441E-3</v>
      </c>
      <c r="E431" s="39">
        <v>-0.1989130434782608</v>
      </c>
    </row>
    <row r="432" spans="1:5" x14ac:dyDescent="0.3">
      <c r="A432" vm="7743">
        <v>44448</v>
      </c>
      <c r="B432" vm="1079">
        <v>7.37</v>
      </c>
      <c r="C432" vm="7757">
        <v>119578</v>
      </c>
      <c r="D432" s="3">
        <v>0</v>
      </c>
      <c r="E432" s="39">
        <v>-0.1989130434782608</v>
      </c>
    </row>
    <row r="433" spans="1:5" x14ac:dyDescent="0.3">
      <c r="A433" vm="7760">
        <v>44449</v>
      </c>
      <c r="B433" vm="7773">
        <v>7.2850000000000001</v>
      </c>
      <c r="C433" vm="7774">
        <v>167961</v>
      </c>
      <c r="D433" s="3">
        <v>-1.1600266554077084E-2</v>
      </c>
      <c r="E433" s="39">
        <v>-0.20815217391304341</v>
      </c>
    </row>
    <row r="434" spans="1:5" x14ac:dyDescent="0.3">
      <c r="A434" vm="7776">
        <v>44452</v>
      </c>
      <c r="B434" vm="7721">
        <v>7.38</v>
      </c>
      <c r="C434" vm="7789">
        <v>102577</v>
      </c>
      <c r="D434" s="3">
        <v>1.295619896521291E-2</v>
      </c>
      <c r="E434" s="39">
        <v>-0.19782608695652168</v>
      </c>
    </row>
    <row r="435" spans="1:5" x14ac:dyDescent="0.3">
      <c r="A435" vm="7791">
        <v>44453</v>
      </c>
      <c r="B435" vm="7225">
        <v>7.335</v>
      </c>
      <c r="C435" vm="7804">
        <v>159825</v>
      </c>
      <c r="D435" s="3">
        <v>-6.1162270174360944E-3</v>
      </c>
      <c r="E435" s="39">
        <v>-0.20271739130434777</v>
      </c>
    </row>
    <row r="436" spans="1:5" x14ac:dyDescent="0.3">
      <c r="A436" vm="7806">
        <v>44454</v>
      </c>
      <c r="B436" vm="7158">
        <v>7.2750000000000004</v>
      </c>
      <c r="C436" vm="7819">
        <v>159721</v>
      </c>
      <c r="D436" s="3">
        <v>-8.2135985373887437E-3</v>
      </c>
      <c r="E436" s="39">
        <v>-0.20923913043478251</v>
      </c>
    </row>
    <row r="437" spans="1:5" x14ac:dyDescent="0.3">
      <c r="A437" vm="7821">
        <v>44455</v>
      </c>
      <c r="B437" vm="7831">
        <v>7.27</v>
      </c>
      <c r="C437" vm="7832">
        <v>123189</v>
      </c>
      <c r="D437" s="3">
        <v>-6.8752151212832149E-4</v>
      </c>
      <c r="E437" s="39">
        <v>-0.20978260869565216</v>
      </c>
    </row>
    <row r="438" spans="1:5" x14ac:dyDescent="0.3">
      <c r="A438" vm="7835">
        <v>44456</v>
      </c>
      <c r="B438" vm="7848">
        <v>7.1050000000000004</v>
      </c>
      <c r="C438" vm="7849">
        <v>418397</v>
      </c>
      <c r="D438" s="3">
        <v>-2.2957529996363926E-2</v>
      </c>
      <c r="E438" s="39">
        <v>-0.22771739130434773</v>
      </c>
    </row>
    <row r="439" spans="1:5" x14ac:dyDescent="0.3">
      <c r="A439" vm="7852">
        <v>44459</v>
      </c>
      <c r="B439" vm="7865">
        <v>7.0149999999999997</v>
      </c>
      <c r="C439" vm="7866">
        <v>404806</v>
      </c>
      <c r="D439" s="3">
        <v>-1.2748047994639763E-2</v>
      </c>
      <c r="E439" s="39">
        <v>-0.23749999999999999</v>
      </c>
    </row>
    <row r="440" spans="1:5" x14ac:dyDescent="0.3">
      <c r="A440" vm="7869">
        <v>44460</v>
      </c>
      <c r="B440" vm="1059">
        <v>7</v>
      </c>
      <c r="C440" vm="7883">
        <v>197489</v>
      </c>
      <c r="D440" s="3">
        <v>-2.1405644991108769E-3</v>
      </c>
      <c r="E440" s="39">
        <v>-0.23913043478260865</v>
      </c>
    </row>
    <row r="441" spans="1:5" x14ac:dyDescent="0.3">
      <c r="A441" vm="7886">
        <v>44461</v>
      </c>
      <c r="B441" vm="7899">
        <v>7.1349999999999998</v>
      </c>
      <c r="C441" vm="7900">
        <v>119497</v>
      </c>
      <c r="D441" s="3">
        <v>1.9102101873486498E-2</v>
      </c>
      <c r="E441" s="39">
        <v>-0.22445652173913039</v>
      </c>
    </row>
    <row r="442" spans="1:5" x14ac:dyDescent="0.3">
      <c r="A442" vm="7903">
        <v>44462</v>
      </c>
      <c r="B442" vm="7915">
        <v>7.2249999999999996</v>
      </c>
      <c r="C442" vm="7916">
        <v>254886</v>
      </c>
      <c r="D442" s="3">
        <v>1.253498306969617E-2</v>
      </c>
      <c r="E442" s="39">
        <v>-0.21467391304347824</v>
      </c>
    </row>
    <row r="443" spans="1:5" x14ac:dyDescent="0.3">
      <c r="A443" vm="7919">
        <v>44463</v>
      </c>
      <c r="B443" vm="7932">
        <v>7.2549999999999999</v>
      </c>
      <c r="C443" vm="7933">
        <v>154484</v>
      </c>
      <c r="D443" s="3">
        <v>4.1436523376553744E-3</v>
      </c>
      <c r="E443" s="39">
        <v>-0.21141304347826081</v>
      </c>
    </row>
    <row r="444" spans="1:5" x14ac:dyDescent="0.3">
      <c r="A444" vm="7936">
        <v>44466</v>
      </c>
      <c r="B444" vm="1471">
        <v>7.43</v>
      </c>
      <c r="C444" vm="7950">
        <v>291747</v>
      </c>
      <c r="D444" s="3">
        <v>2.3834972393516524E-2</v>
      </c>
      <c r="E444" s="39">
        <v>-0.19239130434782606</v>
      </c>
    </row>
    <row r="445" spans="1:5" x14ac:dyDescent="0.3">
      <c r="A445" vm="7953">
        <v>44467</v>
      </c>
      <c r="B445" vm="7968">
        <v>7.23</v>
      </c>
      <c r="C445" vm="7969">
        <v>283418</v>
      </c>
      <c r="D445" s="3">
        <v>-2.728682255899437E-2</v>
      </c>
      <c r="E445" s="39">
        <v>-0.2141304347826086</v>
      </c>
    </row>
    <row r="446" spans="1:5" x14ac:dyDescent="0.3">
      <c r="A446" vm="7972">
        <v>44468</v>
      </c>
      <c r="B446" vm="6492">
        <v>7.15</v>
      </c>
      <c r="C446" vm="7982">
        <v>292352</v>
      </c>
      <c r="D446" s="3">
        <v>-1.1126679464756992E-2</v>
      </c>
      <c r="E446" s="39">
        <v>-0.22282608695652165</v>
      </c>
    </row>
    <row r="447" spans="1:5" x14ac:dyDescent="0.3">
      <c r="A447" vm="7985">
        <v>44469</v>
      </c>
      <c r="B447" vm="5600">
        <v>7.1550000000000002</v>
      </c>
      <c r="C447" vm="7995">
        <v>250386</v>
      </c>
      <c r="D447" s="3">
        <v>6.9905630249782072E-4</v>
      </c>
      <c r="E447" s="39">
        <v>-0.22228260869565208</v>
      </c>
    </row>
    <row r="448" spans="1:5" x14ac:dyDescent="0.3">
      <c r="A448" vm="7998">
        <v>44470</v>
      </c>
      <c r="B448" vm="8008">
        <v>7.09</v>
      </c>
      <c r="C448" vm="8009">
        <v>216084</v>
      </c>
      <c r="D448" s="3">
        <v>-9.1260724643781842E-3</v>
      </c>
      <c r="E448" s="39">
        <v>-0.22934782608695647</v>
      </c>
    </row>
    <row r="449" spans="1:5" x14ac:dyDescent="0.3">
      <c r="A449" vm="8012">
        <v>44473</v>
      </c>
      <c r="B449" vm="8026">
        <v>7.07</v>
      </c>
      <c r="C449" vm="8027">
        <v>222918</v>
      </c>
      <c r="D449" s="3">
        <v>-2.8248606355546274E-3</v>
      </c>
      <c r="E449" s="39">
        <v>-0.23152173913043469</v>
      </c>
    </row>
    <row r="450" spans="1:5" x14ac:dyDescent="0.3">
      <c r="A450" vm="8030">
        <v>44474</v>
      </c>
      <c r="B450" vm="7276">
        <v>7.2050000000000001</v>
      </c>
      <c r="C450" vm="8044">
        <v>205119</v>
      </c>
      <c r="D450" s="3">
        <v>1.891474954300407E-2</v>
      </c>
      <c r="E450" s="39">
        <v>-0.21684782608695646</v>
      </c>
    </row>
    <row r="451" spans="1:5" x14ac:dyDescent="0.3">
      <c r="A451" vm="8047">
        <v>44475</v>
      </c>
      <c r="B451" vm="8062">
        <v>6.98</v>
      </c>
      <c r="C451" vm="8063">
        <v>664212</v>
      </c>
      <c r="D451" s="3">
        <v>-3.1726312677204258E-2</v>
      </c>
      <c r="E451" s="39">
        <v>-0.24130434782608684</v>
      </c>
    </row>
    <row r="452" spans="1:5" x14ac:dyDescent="0.3">
      <c r="A452" vm="8065">
        <v>44476</v>
      </c>
      <c r="B452" vm="8079">
        <v>6.9950000000000001</v>
      </c>
      <c r="C452" vm="8080">
        <v>361315</v>
      </c>
      <c r="D452" s="3">
        <v>2.1466913431633337E-3</v>
      </c>
      <c r="E452" s="39">
        <v>-0.23967391304347818</v>
      </c>
    </row>
    <row r="453" spans="1:5" x14ac:dyDescent="0.3">
      <c r="A453" vm="8082">
        <v>44477</v>
      </c>
      <c r="B453" vm="8097">
        <v>6.97</v>
      </c>
      <c r="C453" vm="8098">
        <v>171649</v>
      </c>
      <c r="D453" s="3">
        <v>-3.580383345012087E-3</v>
      </c>
      <c r="E453" s="39">
        <v>-0.24239130434782605</v>
      </c>
    </row>
    <row r="454" spans="1:5" x14ac:dyDescent="0.3">
      <c r="A454" vm="8100">
        <v>44480</v>
      </c>
      <c r="B454" vm="1059">
        <v>7</v>
      </c>
      <c r="C454" vm="8115">
        <v>175184</v>
      </c>
      <c r="D454" s="3">
        <v>4.2949242828808709E-3</v>
      </c>
      <c r="E454" s="39">
        <v>-0.23913043478260865</v>
      </c>
    </row>
    <row r="455" spans="1:5" x14ac:dyDescent="0.3">
      <c r="A455" vm="8118">
        <v>44481</v>
      </c>
      <c r="B455" vm="1833">
        <v>6.95</v>
      </c>
      <c r="C455" vm="8131">
        <v>414002</v>
      </c>
      <c r="D455" s="3">
        <v>-7.168489478612516E-3</v>
      </c>
      <c r="E455" s="39">
        <v>-0.24456521739130427</v>
      </c>
    </row>
    <row r="456" spans="1:5" x14ac:dyDescent="0.3">
      <c r="A456" vm="8133">
        <v>44482</v>
      </c>
      <c r="B456" vm="1722">
        <v>6.93</v>
      </c>
      <c r="C456" vm="8146">
        <v>188552</v>
      </c>
      <c r="D456" s="3">
        <v>-2.8818463748889263E-3</v>
      </c>
      <c r="E456" s="39">
        <v>-0.24673913043478257</v>
      </c>
    </row>
    <row r="457" spans="1:5" x14ac:dyDescent="0.3">
      <c r="A457" vm="8148">
        <v>44483</v>
      </c>
      <c r="B457" vm="1833">
        <v>6.95</v>
      </c>
      <c r="C457" vm="8163">
        <v>296157</v>
      </c>
      <c r="D457" s="3">
        <v>2.8818463748889502E-3</v>
      </c>
      <c r="E457" s="39">
        <v>-0.24456521739130427</v>
      </c>
    </row>
    <row r="458" spans="1:5" x14ac:dyDescent="0.3">
      <c r="A458" vm="8165">
        <v>44484</v>
      </c>
      <c r="B458" vm="1722">
        <v>6.93</v>
      </c>
      <c r="C458" vm="8177">
        <v>218498</v>
      </c>
      <c r="D458" s="3">
        <v>-2.8818463748889263E-3</v>
      </c>
      <c r="E458" s="39">
        <v>-0.24673913043478257</v>
      </c>
    </row>
    <row r="459" spans="1:5" x14ac:dyDescent="0.3">
      <c r="A459" vm="8179">
        <v>44487</v>
      </c>
      <c r="B459" vm="1523">
        <v>6.9</v>
      </c>
      <c r="C459" vm="8192">
        <v>183392</v>
      </c>
      <c r="D459" s="3">
        <v>-4.3384015985980188E-3</v>
      </c>
      <c r="E459" s="39">
        <v>-0.24999999999999992</v>
      </c>
    </row>
    <row r="460" spans="1:5" x14ac:dyDescent="0.3">
      <c r="A460" vm="8194">
        <v>44488</v>
      </c>
      <c r="B460" vm="8208">
        <v>7.0650000000000004</v>
      </c>
      <c r="C460" vm="8209">
        <v>470114</v>
      </c>
      <c r="D460" s="3">
        <v>2.3631604533277038E-2</v>
      </c>
      <c r="E460" s="39">
        <v>-0.23206521739130426</v>
      </c>
    </row>
    <row r="461" spans="1:5" x14ac:dyDescent="0.3">
      <c r="A461" vm="8211">
        <v>44489</v>
      </c>
      <c r="B461" vm="5636">
        <v>7.0049999999999999</v>
      </c>
      <c r="C461" vm="8225">
        <v>460693</v>
      </c>
      <c r="D461" s="3">
        <v>-8.5288363475205468E-3</v>
      </c>
      <c r="E461" s="39">
        <v>-0.23858695652173909</v>
      </c>
    </row>
    <row r="462" spans="1:5" x14ac:dyDescent="0.3">
      <c r="A462" vm="8227">
        <v>44490</v>
      </c>
      <c r="B462" vm="1833">
        <v>6.95</v>
      </c>
      <c r="C462" vm="8243">
        <v>114787</v>
      </c>
      <c r="D462" s="3">
        <v>-7.8825202122694716E-3</v>
      </c>
      <c r="E462" s="39">
        <v>-0.24456521739130427</v>
      </c>
    </row>
    <row r="463" spans="1:5" x14ac:dyDescent="0.3">
      <c r="A463" vm="8245">
        <v>44491</v>
      </c>
      <c r="B463" vm="6428">
        <v>6.9050000000000002</v>
      </c>
      <c r="C463" vm="8260">
        <v>132109</v>
      </c>
      <c r="D463" s="3">
        <v>-6.4958727154453269E-3</v>
      </c>
      <c r="E463" s="39">
        <v>-0.24945652173913035</v>
      </c>
    </row>
    <row r="464" spans="1:5" x14ac:dyDescent="0.3">
      <c r="A464" vm="8262">
        <v>44494</v>
      </c>
      <c r="B464" vm="1798">
        <v>6.82</v>
      </c>
      <c r="C464" vm="8278">
        <v>558446</v>
      </c>
      <c r="D464" s="3">
        <v>-1.2386315005884652E-2</v>
      </c>
      <c r="E464" s="39">
        <v>-0.25869565217391294</v>
      </c>
    </row>
    <row r="465" spans="1:5" x14ac:dyDescent="0.3">
      <c r="A465" vm="8281">
        <v>44495</v>
      </c>
      <c r="B465" vm="8294">
        <v>6.915</v>
      </c>
      <c r="C465" vm="8295">
        <v>365669</v>
      </c>
      <c r="D465" s="3">
        <v>1.3833493261350789E-2</v>
      </c>
      <c r="E465" s="39">
        <v>-0.24836956521739123</v>
      </c>
    </row>
    <row r="466" spans="1:5" x14ac:dyDescent="0.3">
      <c r="A466" vm="8297">
        <v>44496</v>
      </c>
      <c r="B466" vm="8294">
        <v>6.915</v>
      </c>
      <c r="C466" vm="8310">
        <v>163848</v>
      </c>
      <c r="D466" s="3">
        <v>0</v>
      </c>
      <c r="E466" s="39">
        <v>-0.24836956521739123</v>
      </c>
    </row>
    <row r="467" spans="1:5" x14ac:dyDescent="0.3">
      <c r="A467" vm="8312">
        <v>44497</v>
      </c>
      <c r="B467" vm="1253">
        <v>6.86</v>
      </c>
      <c r="C467" vm="8328">
        <v>181585</v>
      </c>
      <c r="D467" s="3">
        <v>-7.9855233789276076E-3</v>
      </c>
      <c r="E467" s="39">
        <v>-0.25434782608695644</v>
      </c>
    </row>
    <row r="468" spans="1:5" x14ac:dyDescent="0.3">
      <c r="A468" vm="8331">
        <v>44498</v>
      </c>
      <c r="B468" vm="1798">
        <v>6.82</v>
      </c>
      <c r="C468" vm="8344">
        <v>206271</v>
      </c>
      <c r="D468" s="3">
        <v>-5.8479698824230996E-3</v>
      </c>
      <c r="E468" s="39">
        <v>-0.25869565217391294</v>
      </c>
    </row>
    <row r="469" spans="1:5" x14ac:dyDescent="0.3">
      <c r="A469" vm="8347">
        <v>44501</v>
      </c>
      <c r="B469" vm="1722">
        <v>6.93</v>
      </c>
      <c r="C469" vm="8360">
        <v>205521</v>
      </c>
      <c r="D469" s="3">
        <v>1.600034134644112E-2</v>
      </c>
      <c r="E469" s="39">
        <v>-0.24673913043478257</v>
      </c>
    </row>
    <row r="470" spans="1:5" x14ac:dyDescent="0.3">
      <c r="A470" vm="8363">
        <v>44502</v>
      </c>
      <c r="B470" vm="6428">
        <v>6.9050000000000002</v>
      </c>
      <c r="C470" vm="8377">
        <v>134895</v>
      </c>
      <c r="D470" s="3">
        <v>-3.614026340556319E-3</v>
      </c>
      <c r="E470" s="39">
        <v>-0.24945652173913035</v>
      </c>
    </row>
    <row r="471" spans="1:5" x14ac:dyDescent="0.3">
      <c r="A471" vm="8380">
        <v>44503</v>
      </c>
      <c r="B471" vm="1523">
        <v>6.9</v>
      </c>
      <c r="C471" vm="8395">
        <v>155616</v>
      </c>
      <c r="D471" s="3">
        <v>-7.2437525804173292E-4</v>
      </c>
      <c r="E471" s="39">
        <v>-0.24999999999999992</v>
      </c>
    </row>
    <row r="472" spans="1:5" x14ac:dyDescent="0.3">
      <c r="A472" vm="8398">
        <v>44504</v>
      </c>
      <c r="B472" vm="1253">
        <v>6.86</v>
      </c>
      <c r="C472" vm="8412">
        <v>475945</v>
      </c>
      <c r="D472" s="3">
        <v>-5.8139698654198447E-3</v>
      </c>
      <c r="E472" s="39">
        <v>-0.25434782608695644</v>
      </c>
    </row>
    <row r="473" spans="1:5" x14ac:dyDescent="0.3">
      <c r="A473" vm="8415">
        <v>44505</v>
      </c>
      <c r="B473" vm="8430">
        <v>6.87</v>
      </c>
      <c r="C473" vm="8431">
        <v>348897</v>
      </c>
      <c r="D473" s="3">
        <v>1.4566644964641641E-3</v>
      </c>
      <c r="E473" s="39">
        <v>-0.25326086956521732</v>
      </c>
    </row>
    <row r="474" spans="1:5" x14ac:dyDescent="0.3">
      <c r="A474" vm="8433">
        <v>44508</v>
      </c>
      <c r="B474" vm="1722">
        <v>6.93</v>
      </c>
      <c r="C474" vm="8448">
        <v>233394</v>
      </c>
      <c r="D474" s="3">
        <v>8.695706967553913E-3</v>
      </c>
      <c r="E474" s="39">
        <v>-0.24673913043478257</v>
      </c>
    </row>
    <row r="475" spans="1:5" x14ac:dyDescent="0.3">
      <c r="A475" vm="8451">
        <v>44509</v>
      </c>
      <c r="B475" vm="3894">
        <v>6.85</v>
      </c>
      <c r="C475" vm="8467">
        <v>206824</v>
      </c>
      <c r="D475" s="3">
        <v>-1.1611160927677921E-2</v>
      </c>
      <c r="E475" s="39">
        <v>-0.25543478260869562</v>
      </c>
    </row>
    <row r="476" spans="1:5" x14ac:dyDescent="0.3">
      <c r="A476" vm="8470">
        <v>44510</v>
      </c>
      <c r="B476" vm="8484">
        <v>6.92</v>
      </c>
      <c r="C476" vm="8485">
        <v>145152</v>
      </c>
      <c r="D476" s="3">
        <v>1.0167117355444242E-2</v>
      </c>
      <c r="E476" s="39">
        <v>-0.2478260869565217</v>
      </c>
    </row>
    <row r="477" spans="1:5" x14ac:dyDescent="0.3">
      <c r="A477" vm="8487">
        <v>44511</v>
      </c>
      <c r="B477" vm="1798">
        <v>6.82</v>
      </c>
      <c r="C477" vm="8501">
        <v>158580</v>
      </c>
      <c r="D477" s="3">
        <v>-1.4556297774207375E-2</v>
      </c>
      <c r="E477" s="39">
        <v>-0.25869565217391294</v>
      </c>
    </row>
    <row r="478" spans="1:5" x14ac:dyDescent="0.3">
      <c r="A478" vm="8504">
        <v>44512</v>
      </c>
      <c r="B478" vm="5405">
        <v>7.05</v>
      </c>
      <c r="C478" vm="8518">
        <v>1114207</v>
      </c>
      <c r="D478" s="3">
        <v>3.3168144968806525E-2</v>
      </c>
      <c r="E478" s="39">
        <v>-0.233695652173913</v>
      </c>
    </row>
    <row r="479" spans="1:5" x14ac:dyDescent="0.3">
      <c r="A479" vm="8521">
        <v>44515</v>
      </c>
      <c r="B479" vm="1253">
        <v>6.86</v>
      </c>
      <c r="C479" vm="8535">
        <v>775557</v>
      </c>
      <c r="D479" s="3">
        <v>-2.7320175086383354E-2</v>
      </c>
      <c r="E479" s="39">
        <v>-0.25434782608695644</v>
      </c>
    </row>
    <row r="480" spans="1:5" x14ac:dyDescent="0.3">
      <c r="A480" vm="8538">
        <v>44516</v>
      </c>
      <c r="B480" vm="5963">
        <v>6.835</v>
      </c>
      <c r="C480" vm="8550">
        <v>183847</v>
      </c>
      <c r="D480" s="3">
        <v>-3.6509715618809856E-3</v>
      </c>
      <c r="E480" s="39">
        <v>-0.25706521739130428</v>
      </c>
    </row>
    <row r="481" spans="1:5" x14ac:dyDescent="0.3">
      <c r="A481" vm="8552">
        <v>44517</v>
      </c>
      <c r="B481" vm="8565">
        <v>6.7850000000000001</v>
      </c>
      <c r="C481" vm="8566">
        <v>227534</v>
      </c>
      <c r="D481" s="3">
        <v>-7.3421768890803846E-3</v>
      </c>
      <c r="E481" s="39">
        <v>-0.2624999999999999</v>
      </c>
    </row>
    <row r="482" spans="1:5" x14ac:dyDescent="0.3">
      <c r="A482" vm="8569">
        <v>44518</v>
      </c>
      <c r="B482" vm="8582">
        <v>6.63</v>
      </c>
      <c r="C482" vm="8583">
        <v>357014</v>
      </c>
      <c r="D482" s="3">
        <v>-2.3109489089061394E-2</v>
      </c>
      <c r="E482" s="39">
        <v>-0.27934782608695646</v>
      </c>
    </row>
    <row r="483" spans="1:5" x14ac:dyDescent="0.3">
      <c r="A483" vm="8586">
        <v>44519</v>
      </c>
      <c r="B483" vm="4373">
        <v>6.4349999999999996</v>
      </c>
      <c r="C483" vm="8599">
        <v>618314</v>
      </c>
      <c r="D483" s="3">
        <v>-2.985296314968116E-2</v>
      </c>
      <c r="E483" s="39">
        <v>-0.30054347826086958</v>
      </c>
    </row>
    <row r="484" spans="1:5" x14ac:dyDescent="0.3">
      <c r="A484" vm="8601">
        <v>44522</v>
      </c>
      <c r="B484" vm="6147">
        <v>6.46</v>
      </c>
      <c r="C484" vm="8617">
        <v>410135</v>
      </c>
      <c r="D484" s="3">
        <v>3.8774767464206232E-3</v>
      </c>
      <c r="E484" s="39">
        <v>-0.29782608695652169</v>
      </c>
    </row>
    <row r="485" spans="1:5" x14ac:dyDescent="0.3">
      <c r="A485" vm="8620">
        <v>44523</v>
      </c>
      <c r="B485" vm="2661">
        <v>6.3650000000000002</v>
      </c>
      <c r="C485" vm="8632">
        <v>318238</v>
      </c>
      <c r="D485" s="3">
        <v>-1.4815085785140587E-2</v>
      </c>
      <c r="E485" s="39">
        <v>-0.30815217391304339</v>
      </c>
    </row>
    <row r="486" spans="1:5" x14ac:dyDescent="0.3">
      <c r="A486" vm="8635">
        <v>44524</v>
      </c>
      <c r="B486" vm="8649">
        <v>6.07</v>
      </c>
      <c r="C486" vm="8650">
        <v>1213879</v>
      </c>
      <c r="D486" s="3">
        <v>-4.7455626937962903E-2</v>
      </c>
      <c r="E486" s="39">
        <v>-0.34021739130434775</v>
      </c>
    </row>
    <row r="487" spans="1:5" x14ac:dyDescent="0.3">
      <c r="A487" vm="8652">
        <v>44525</v>
      </c>
      <c r="B487" vm="8668">
        <v>5.9749999999999996</v>
      </c>
      <c r="C487" vm="8669">
        <v>662889</v>
      </c>
      <c r="D487" s="3">
        <v>-1.5774507253832597E-2</v>
      </c>
      <c r="E487" s="39">
        <v>-0.35054347826086957</v>
      </c>
    </row>
    <row r="488" spans="1:5" x14ac:dyDescent="0.3">
      <c r="A488" vm="8672">
        <v>44526</v>
      </c>
      <c r="B488" vm="8685">
        <v>5.8150000000000004</v>
      </c>
      <c r="C488" vm="8686">
        <v>806187</v>
      </c>
      <c r="D488" s="3">
        <v>-2.7143311846946482E-2</v>
      </c>
      <c r="E488" s="39">
        <v>-0.36793478260869555</v>
      </c>
    </row>
    <row r="489" spans="1:5" x14ac:dyDescent="0.3">
      <c r="A489" vm="8689">
        <v>44529</v>
      </c>
      <c r="B489" vm="4156">
        <v>5.8250000000000002</v>
      </c>
      <c r="C489" vm="8702">
        <v>305016</v>
      </c>
      <c r="D489" s="3">
        <v>1.7182134811365036E-3</v>
      </c>
      <c r="E489" s="39">
        <v>-0.36684782608695643</v>
      </c>
    </row>
    <row r="490" spans="1:5" x14ac:dyDescent="0.3">
      <c r="A490" vm="8705">
        <v>44530</v>
      </c>
      <c r="B490" vm="8720">
        <v>5.8949999999999996</v>
      </c>
      <c r="C490" vm="8721">
        <v>198272</v>
      </c>
      <c r="D490" s="3">
        <v>1.1945534537569963E-2</v>
      </c>
      <c r="E490" s="39">
        <v>-0.35923913043478262</v>
      </c>
    </row>
    <row r="491" spans="1:5" x14ac:dyDescent="0.3">
      <c r="A491" vm="8724">
        <v>44531</v>
      </c>
      <c r="B491" vm="8740">
        <v>6.0650000000000004</v>
      </c>
      <c r="C491" vm="8741">
        <v>299699</v>
      </c>
      <c r="D491" s="3">
        <v>2.8430008406679346E-2</v>
      </c>
      <c r="E491" s="39">
        <v>-0.34076086956521728</v>
      </c>
    </row>
    <row r="492" spans="1:5" x14ac:dyDescent="0.3">
      <c r="A492" vm="8744">
        <v>44532</v>
      </c>
      <c r="B492" vm="8759">
        <v>5.99</v>
      </c>
      <c r="C492" vm="8760">
        <v>202441</v>
      </c>
      <c r="D492" s="3">
        <v>-1.2443130268655461E-2</v>
      </c>
      <c r="E492" s="39">
        <v>-0.3489130434782608</v>
      </c>
    </row>
    <row r="493" spans="1:5" x14ac:dyDescent="0.3">
      <c r="A493" vm="8763">
        <v>44533</v>
      </c>
      <c r="B493" vm="8759">
        <v>5.99</v>
      </c>
      <c r="C493" vm="8777">
        <v>177447</v>
      </c>
      <c r="D493" s="3">
        <v>0</v>
      </c>
      <c r="E493" s="39">
        <v>-0.3489130434782608</v>
      </c>
    </row>
    <row r="494" spans="1:5" x14ac:dyDescent="0.3">
      <c r="A494" vm="8780">
        <v>44536</v>
      </c>
      <c r="B494" vm="2933">
        <v>6.125</v>
      </c>
      <c r="C494" vm="8795">
        <v>157225</v>
      </c>
      <c r="D494" s="3">
        <v>2.2287344303432613E-2</v>
      </c>
      <c r="E494" s="39">
        <v>-0.33423913043478254</v>
      </c>
    </row>
    <row r="495" spans="1:5" x14ac:dyDescent="0.3">
      <c r="A495" vm="8798">
        <v>44537</v>
      </c>
      <c r="B495" vm="2489">
        <v>6.1550000000000002</v>
      </c>
      <c r="C495" vm="8812">
        <v>242226</v>
      </c>
      <c r="D495" s="3">
        <v>4.8860032056262095E-3</v>
      </c>
      <c r="E495" s="39">
        <v>-0.33097826086956517</v>
      </c>
    </row>
    <row r="496" spans="1:5" x14ac:dyDescent="0.3">
      <c r="A496" vm="8815">
        <v>44538</v>
      </c>
      <c r="B496" vm="8829">
        <v>6.0350000000000001</v>
      </c>
      <c r="C496" vm="8830">
        <v>208131</v>
      </c>
      <c r="D496" s="3">
        <v>-1.9688905086922018E-2</v>
      </c>
      <c r="E496" s="39">
        <v>-0.34402173913043471</v>
      </c>
    </row>
    <row r="497" spans="1:5" x14ac:dyDescent="0.3">
      <c r="A497" vm="8833">
        <v>44539</v>
      </c>
      <c r="B497" vm="3063">
        <v>5.96</v>
      </c>
      <c r="C497" vm="8849">
        <v>262775</v>
      </c>
      <c r="D497" s="3">
        <v>-1.2505373472236429E-2</v>
      </c>
      <c r="E497" s="39">
        <v>-0.35217391304347823</v>
      </c>
    </row>
    <row r="498" spans="1:5" x14ac:dyDescent="0.3">
      <c r="A498" vm="8852">
        <v>44540</v>
      </c>
      <c r="B498" vm="8865">
        <v>5.9850000000000003</v>
      </c>
      <c r="C498" vm="8866">
        <v>220316</v>
      </c>
      <c r="D498" s="3">
        <v>4.1858579326780315E-3</v>
      </c>
      <c r="E498" s="39">
        <v>-0.34945652173913033</v>
      </c>
    </row>
    <row r="499" spans="1:5" x14ac:dyDescent="0.3">
      <c r="A499" vm="8869">
        <v>44543</v>
      </c>
      <c r="B499" vm="8883">
        <v>5.9450000000000003</v>
      </c>
      <c r="C499" vm="8884">
        <v>105699</v>
      </c>
      <c r="D499" s="3">
        <v>-6.7058088671913168E-3</v>
      </c>
      <c r="E499" s="39">
        <v>-0.35380434782608688</v>
      </c>
    </row>
    <row r="500" spans="1:5" x14ac:dyDescent="0.3">
      <c r="A500" vm="8887">
        <v>44544</v>
      </c>
      <c r="B500" vm="8685">
        <v>5.8150000000000004</v>
      </c>
      <c r="C500" vm="8903">
        <v>223670</v>
      </c>
      <c r="D500" s="3">
        <v>-2.2109744172117359E-2</v>
      </c>
      <c r="E500" s="39">
        <v>-0.36793478260869555</v>
      </c>
    </row>
    <row r="501" spans="1:5" x14ac:dyDescent="0.3">
      <c r="A501" vm="8906">
        <v>44545</v>
      </c>
      <c r="B501" vm="8921">
        <v>6.0149999999999997</v>
      </c>
      <c r="C501" vm="8922">
        <v>213820</v>
      </c>
      <c r="D501" s="3">
        <v>3.3815563456014233E-2</v>
      </c>
      <c r="E501" s="39">
        <v>-0.34619565217391302</v>
      </c>
    </row>
    <row r="502" spans="1:5" x14ac:dyDescent="0.3">
      <c r="A502" vm="8925">
        <v>44546</v>
      </c>
      <c r="B502" vm="8939">
        <v>5.94</v>
      </c>
      <c r="C502" vm="8940">
        <v>154088</v>
      </c>
      <c r="D502" s="3">
        <v>-1.2547216052088528E-2</v>
      </c>
      <c r="E502" s="39">
        <v>-0.35434782608695642</v>
      </c>
    </row>
    <row r="503" spans="1:5" x14ac:dyDescent="0.3">
      <c r="A503" vm="8943">
        <v>44547</v>
      </c>
      <c r="B503" vm="2787">
        <v>5.7549999999999999</v>
      </c>
      <c r="C503" vm="8958">
        <v>368725</v>
      </c>
      <c r="D503" s="3">
        <v>-3.1640091200707703E-2</v>
      </c>
      <c r="E503" s="39">
        <v>-0.37445652173913041</v>
      </c>
    </row>
    <row r="504" spans="1:5" x14ac:dyDescent="0.3">
      <c r="A504" vm="8961">
        <v>44550</v>
      </c>
      <c r="B504" vm="8976">
        <v>5.7</v>
      </c>
      <c r="C504" vm="8977">
        <v>193504</v>
      </c>
      <c r="D504" s="3">
        <v>-9.6028673333414666E-3</v>
      </c>
      <c r="E504" s="39">
        <v>-0.38043478260869557</v>
      </c>
    </row>
    <row r="505" spans="1:5" x14ac:dyDescent="0.3">
      <c r="A505" vm="8980">
        <v>44551</v>
      </c>
      <c r="B505" vm="8996">
        <v>5.835</v>
      </c>
      <c r="C505" vm="8997">
        <v>80071</v>
      </c>
      <c r="D505" s="3">
        <v>2.3408090898014804E-2</v>
      </c>
      <c r="E505" s="39">
        <v>-0.36576086956521736</v>
      </c>
    </row>
    <row r="506" spans="1:5" x14ac:dyDescent="0.3">
      <c r="A506" vm="9000">
        <v>44552</v>
      </c>
      <c r="B506" vm="3152">
        <v>5.88</v>
      </c>
      <c r="C506" vm="9014">
        <v>93126</v>
      </c>
      <c r="D506" s="3">
        <v>7.6824961720162108E-3</v>
      </c>
      <c r="E506" s="39">
        <v>-0.36086956521739127</v>
      </c>
    </row>
    <row r="507" spans="1:5" x14ac:dyDescent="0.3">
      <c r="A507" vm="9017">
        <v>44553</v>
      </c>
      <c r="B507" vm="3169">
        <v>5.92</v>
      </c>
      <c r="C507" vm="9030">
        <v>88199</v>
      </c>
      <c r="D507" s="3">
        <v>6.7796869853787691E-3</v>
      </c>
      <c r="E507" s="39">
        <v>-0.35652173913043472</v>
      </c>
    </row>
    <row r="508" spans="1:5" x14ac:dyDescent="0.3">
      <c r="A508" vm="9033">
        <v>44557</v>
      </c>
      <c r="B508" vm="1474">
        <v>5.95</v>
      </c>
      <c r="C508" vm="9046">
        <v>120670</v>
      </c>
      <c r="D508" s="3">
        <v>5.0547706616240543E-3</v>
      </c>
      <c r="E508" s="39">
        <v>-0.35326086956521729</v>
      </c>
    </row>
    <row r="509" spans="1:5" x14ac:dyDescent="0.3">
      <c r="A509" vm="9049">
        <v>44558</v>
      </c>
      <c r="B509" vm="9063">
        <v>5.9550000000000001</v>
      </c>
      <c r="C509" vm="9064">
        <v>86440</v>
      </c>
      <c r="D509" s="3">
        <v>8.3998324972503209E-4</v>
      </c>
      <c r="E509" s="39">
        <v>-0.35271739130434776</v>
      </c>
    </row>
    <row r="510" spans="1:5" x14ac:dyDescent="0.3">
      <c r="A510" vm="9067">
        <v>44559</v>
      </c>
      <c r="B510" vm="8759">
        <v>5.99</v>
      </c>
      <c r="C510" vm="9080">
        <v>159809</v>
      </c>
      <c r="D510" s="3">
        <v>5.8602093200946634E-3</v>
      </c>
      <c r="E510" s="39">
        <v>-0.3489130434782608</v>
      </c>
    </row>
    <row r="511" spans="1:5" x14ac:dyDescent="0.3">
      <c r="A511" vm="9082">
        <v>44560</v>
      </c>
      <c r="B511" vm="8829">
        <v>6.0350000000000001</v>
      </c>
      <c r="C511" vm="9096">
        <v>86735</v>
      </c>
      <c r="D511" s="3">
        <v>7.4844424221368134E-3</v>
      </c>
      <c r="E511" s="39">
        <v>-0.34402173913043471</v>
      </c>
    </row>
    <row r="512" spans="1:5" x14ac:dyDescent="0.3">
      <c r="A512" vm="9099">
        <v>44564</v>
      </c>
      <c r="B512" vm="9114">
        <v>6.0549999999999997</v>
      </c>
      <c r="C512" vm="9115">
        <v>131887</v>
      </c>
      <c r="D512" s="3">
        <v>3.3085224555607202E-3</v>
      </c>
      <c r="E512" s="39">
        <v>-0.34184782608695652</v>
      </c>
    </row>
    <row r="513" spans="1:5" x14ac:dyDescent="0.3">
      <c r="A513" vm="9118">
        <v>44565</v>
      </c>
      <c r="B513" vm="2348">
        <v>6.16</v>
      </c>
      <c r="C513" vm="9133">
        <v>310208</v>
      </c>
      <c r="D513" s="3">
        <v>1.7192400540372989E-2</v>
      </c>
      <c r="E513" s="39">
        <v>-0.33043478260869558</v>
      </c>
    </row>
    <row r="514" spans="1:5" x14ac:dyDescent="0.3">
      <c r="A514" vm="9135">
        <v>44566</v>
      </c>
      <c r="B514" vm="9151">
        <v>6.1849999999999996</v>
      </c>
      <c r="C514" vm="9152">
        <v>86987</v>
      </c>
      <c r="D514" s="3">
        <v>4.0502282990227383E-3</v>
      </c>
      <c r="E514" s="39">
        <v>-0.32771739130434779</v>
      </c>
    </row>
    <row r="515" spans="1:5" x14ac:dyDescent="0.3">
      <c r="A515" vm="9155">
        <v>44567</v>
      </c>
      <c r="B515" vm="2917">
        <v>6.09</v>
      </c>
      <c r="C515" vm="9168">
        <v>99887</v>
      </c>
      <c r="D515" s="3">
        <v>-1.5478924122645552E-2</v>
      </c>
      <c r="E515" s="39">
        <v>-0.33804347826086956</v>
      </c>
    </row>
    <row r="516" spans="1:5" x14ac:dyDescent="0.3">
      <c r="A516" vm="9170">
        <v>44568</v>
      </c>
      <c r="B516" vm="9185">
        <v>6.08</v>
      </c>
      <c r="C516" vm="9186">
        <v>119437</v>
      </c>
      <c r="D516" s="3">
        <v>-1.6433857437300147E-3</v>
      </c>
      <c r="E516" s="39">
        <v>-0.33913043478260863</v>
      </c>
    </row>
    <row r="517" spans="1:5" x14ac:dyDescent="0.3">
      <c r="A517" vm="9189">
        <v>44571</v>
      </c>
      <c r="B517" vm="8939">
        <v>5.94</v>
      </c>
      <c r="C517" vm="9202">
        <v>185342</v>
      </c>
      <c r="D517" s="3">
        <v>-2.3295562603522068E-2</v>
      </c>
      <c r="E517" s="39">
        <v>-0.35434782608695642</v>
      </c>
    </row>
    <row r="518" spans="1:5" x14ac:dyDescent="0.3">
      <c r="A518" vm="9205">
        <v>44572</v>
      </c>
      <c r="B518" vm="8759">
        <v>5.99</v>
      </c>
      <c r="C518" vm="9219">
        <v>106900</v>
      </c>
      <c r="D518" s="3">
        <v>8.3822787528044385E-3</v>
      </c>
      <c r="E518" s="39">
        <v>-0.3489130434782608</v>
      </c>
    </row>
    <row r="519" spans="1:5" x14ac:dyDescent="0.3">
      <c r="A519" vm="9221">
        <v>44573</v>
      </c>
      <c r="B519" vm="1999">
        <v>6.06</v>
      </c>
      <c r="C519" vm="9235">
        <v>132800</v>
      </c>
      <c r="D519" s="3">
        <v>1.1618387953865057E-2</v>
      </c>
      <c r="E519" s="39">
        <v>-0.34130434782608693</v>
      </c>
    </row>
    <row r="520" spans="1:5" x14ac:dyDescent="0.3">
      <c r="A520" vm="9238">
        <v>44574</v>
      </c>
      <c r="B520" vm="2367">
        <v>6.0449999999999999</v>
      </c>
      <c r="C520" vm="9254">
        <v>99627</v>
      </c>
      <c r="D520" s="3">
        <v>-2.4783160144670898E-3</v>
      </c>
      <c r="E520" s="39">
        <v>-0.34293478260869559</v>
      </c>
    </row>
    <row r="521" spans="1:5" x14ac:dyDescent="0.3">
      <c r="A521" vm="9257">
        <v>44575</v>
      </c>
      <c r="B521" vm="2367">
        <v>6.0449999999999999</v>
      </c>
      <c r="C521" vm="9272">
        <v>237890</v>
      </c>
      <c r="D521" s="3">
        <v>0</v>
      </c>
      <c r="E521" s="39">
        <v>-0.34293478260869559</v>
      </c>
    </row>
    <row r="522" spans="1:5" x14ac:dyDescent="0.3">
      <c r="A522" vm="9275">
        <v>44578</v>
      </c>
      <c r="B522" vm="3063">
        <v>5.96</v>
      </c>
      <c r="C522" vm="9289">
        <v>130654</v>
      </c>
      <c r="D522" s="3">
        <v>-1.4161002989497627E-2</v>
      </c>
      <c r="E522" s="39">
        <v>-0.35217391304347823</v>
      </c>
    </row>
    <row r="523" spans="1:5" x14ac:dyDescent="0.3">
      <c r="A523" vm="9292">
        <v>44579</v>
      </c>
      <c r="B523" vm="9304">
        <v>5.98</v>
      </c>
      <c r="C523" vm="9305">
        <v>85426</v>
      </c>
      <c r="D523" s="3">
        <v>3.3500868852820269E-3</v>
      </c>
      <c r="E523" s="39">
        <v>-0.34999999999999992</v>
      </c>
    </row>
    <row r="524" spans="1:5" x14ac:dyDescent="0.3">
      <c r="A524" vm="9307">
        <v>44580</v>
      </c>
      <c r="B524" vm="9304">
        <v>5.98</v>
      </c>
      <c r="C524" vm="9321">
        <v>124802</v>
      </c>
      <c r="D524" s="3">
        <v>0</v>
      </c>
      <c r="E524" s="39">
        <v>-0.34999999999999992</v>
      </c>
    </row>
    <row r="525" spans="1:5" x14ac:dyDescent="0.3">
      <c r="A525" vm="9323">
        <v>44581</v>
      </c>
      <c r="B525" vm="8921">
        <v>6.0149999999999997</v>
      </c>
      <c r="C525" vm="9337">
        <v>84166</v>
      </c>
      <c r="D525" s="3">
        <v>5.8357814641017726E-3</v>
      </c>
      <c r="E525" s="39">
        <v>-0.34619565217391302</v>
      </c>
    </row>
    <row r="526" spans="1:5" x14ac:dyDescent="0.3">
      <c r="A526" vm="9339">
        <v>44582</v>
      </c>
      <c r="B526" vm="8939">
        <v>5.94</v>
      </c>
      <c r="C526" vm="9351">
        <v>137972</v>
      </c>
      <c r="D526" s="3">
        <v>-1.2547216052088528E-2</v>
      </c>
      <c r="E526" s="39">
        <v>-0.35434782608695642</v>
      </c>
    </row>
    <row r="527" spans="1:5" x14ac:dyDescent="0.3">
      <c r="A527" vm="9354">
        <v>44585</v>
      </c>
      <c r="B527" vm="9365">
        <v>5.72</v>
      </c>
      <c r="C527" vm="9366">
        <v>354500</v>
      </c>
      <c r="D527" s="3">
        <v>-3.7740327982847086E-2</v>
      </c>
      <c r="E527" s="39">
        <v>-0.37826086956521737</v>
      </c>
    </row>
    <row r="528" spans="1:5" x14ac:dyDescent="0.3">
      <c r="A528" vm="9368">
        <v>44586</v>
      </c>
      <c r="B528" vm="3360">
        <v>5.7350000000000003</v>
      </c>
      <c r="C528" vm="9380">
        <v>293493</v>
      </c>
      <c r="D528" s="3">
        <v>2.6189451896275733E-3</v>
      </c>
      <c r="E528" s="39">
        <v>-0.3766304347826086</v>
      </c>
    </row>
    <row r="529" spans="1:5" x14ac:dyDescent="0.3">
      <c r="A529" vm="9383">
        <v>44587</v>
      </c>
      <c r="B529" vm="9393">
        <v>5.8550000000000004</v>
      </c>
      <c r="C529" vm="9394">
        <v>243567</v>
      </c>
      <c r="D529" s="3">
        <v>2.070824646834675E-2</v>
      </c>
      <c r="E529" s="39">
        <v>-0.36358695652173906</v>
      </c>
    </row>
    <row r="530" spans="1:5" x14ac:dyDescent="0.3">
      <c r="A530" vm="9396">
        <v>44588</v>
      </c>
      <c r="B530" vm="3152">
        <v>5.88</v>
      </c>
      <c r="C530" vm="9410">
        <v>152818</v>
      </c>
      <c r="D530" s="3">
        <v>4.2607648608547401E-3</v>
      </c>
      <c r="E530" s="39">
        <v>-0.36086956521739127</v>
      </c>
    </row>
    <row r="531" spans="1:5" x14ac:dyDescent="0.3">
      <c r="A531" vm="9412">
        <v>44589</v>
      </c>
      <c r="B531" vm="3221">
        <v>5.7750000000000004</v>
      </c>
      <c r="C531" vm="9425">
        <v>130685</v>
      </c>
      <c r="D531" s="3">
        <v>-1.801850550267825E-2</v>
      </c>
      <c r="E531" s="39">
        <v>-0.37228260869565211</v>
      </c>
    </row>
    <row r="532" spans="1:5" x14ac:dyDescent="0.3">
      <c r="A532" vm="9428">
        <v>44592</v>
      </c>
      <c r="B532" vm="9441">
        <v>5.65</v>
      </c>
      <c r="C532" vm="9442">
        <v>279528</v>
      </c>
      <c r="D532" s="3">
        <v>-2.1882711249507709E-2</v>
      </c>
      <c r="E532" s="39">
        <v>-0.38586956521739124</v>
      </c>
    </row>
    <row r="533" spans="1:5" x14ac:dyDescent="0.3">
      <c r="A533" vm="9445">
        <v>44593</v>
      </c>
      <c r="B533" vm="9458">
        <v>5.8049999999999997</v>
      </c>
      <c r="C533" vm="9459">
        <v>204603</v>
      </c>
      <c r="D533" s="3">
        <v>2.7064069991505048E-2</v>
      </c>
      <c r="E533" s="39">
        <v>-0.36902173913043479</v>
      </c>
    </row>
    <row r="534" spans="1:5" x14ac:dyDescent="0.3">
      <c r="A534" vm="9462">
        <v>44594</v>
      </c>
      <c r="B534" vm="8976">
        <v>5.7</v>
      </c>
      <c r="C534" vm="9475">
        <v>239752</v>
      </c>
      <c r="D534" s="3">
        <v>-1.8253440309350236E-2</v>
      </c>
      <c r="E534" s="39">
        <v>-0.38043478260869557</v>
      </c>
    </row>
    <row r="535" spans="1:5" x14ac:dyDescent="0.3">
      <c r="A535" vm="9478">
        <v>44595</v>
      </c>
      <c r="B535" vm="9492">
        <v>5.6449999999999996</v>
      </c>
      <c r="C535" vm="9493">
        <v>230430</v>
      </c>
      <c r="D535" s="3">
        <v>-9.6959772388792703E-3</v>
      </c>
      <c r="E535" s="39">
        <v>-0.38641304347826089</v>
      </c>
    </row>
    <row r="536" spans="1:5" x14ac:dyDescent="0.3">
      <c r="A536" vm="9496">
        <v>44596</v>
      </c>
      <c r="B536" vm="9509">
        <v>5.55</v>
      </c>
      <c r="C536" vm="9510">
        <v>379762</v>
      </c>
      <c r="D536" s="3">
        <v>-1.6972269843282192E-2</v>
      </c>
      <c r="E536" s="39">
        <v>-0.39673913043478259</v>
      </c>
    </row>
    <row r="537" spans="1:5" x14ac:dyDescent="0.3">
      <c r="A537" vm="9513">
        <v>44599</v>
      </c>
      <c r="B537" vm="4826">
        <v>5.53</v>
      </c>
      <c r="C537" vm="9526">
        <v>398524</v>
      </c>
      <c r="D537" s="3">
        <v>-3.6101122240996741E-3</v>
      </c>
      <c r="E537" s="39">
        <v>-0.39891304347826079</v>
      </c>
    </row>
    <row r="538" spans="1:5" x14ac:dyDescent="0.3">
      <c r="A538" vm="9529">
        <v>44600</v>
      </c>
      <c r="B538" vm="9544">
        <v>5.5</v>
      </c>
      <c r="C538" vm="9545">
        <v>252657</v>
      </c>
      <c r="D538" s="3">
        <v>-5.4397232958182098E-3</v>
      </c>
      <c r="E538" s="39">
        <v>-0.40217391304347822</v>
      </c>
    </row>
    <row r="539" spans="1:5" x14ac:dyDescent="0.3">
      <c r="A539" vm="9548">
        <v>44601</v>
      </c>
      <c r="B539" vm="9560">
        <v>5.5549999999999997</v>
      </c>
      <c r="C539" vm="9561">
        <v>247589</v>
      </c>
      <c r="D539" s="3">
        <v>9.950330853168092E-3</v>
      </c>
      <c r="E539" s="39">
        <v>-0.396195652173913</v>
      </c>
    </row>
    <row r="540" spans="1:5" x14ac:dyDescent="0.3">
      <c r="A540" vm="9564">
        <v>44602</v>
      </c>
      <c r="B540" vm="9577">
        <v>5.625</v>
      </c>
      <c r="C540" vm="9578">
        <v>190205</v>
      </c>
      <c r="D540" s="3">
        <v>1.2522524998890503E-2</v>
      </c>
      <c r="E540" s="39">
        <v>-0.38858695652173908</v>
      </c>
    </row>
    <row r="541" spans="1:5" x14ac:dyDescent="0.3">
      <c r="A541" vm="9581">
        <v>44603</v>
      </c>
      <c r="B541" vm="9594">
        <v>5.66</v>
      </c>
      <c r="C541" vm="9595">
        <v>152354</v>
      </c>
      <c r="D541" s="3">
        <v>6.202944124607865E-3</v>
      </c>
      <c r="E541" s="39">
        <v>-0.38478260869565212</v>
      </c>
    </row>
    <row r="542" spans="1:5" x14ac:dyDescent="0.3">
      <c r="A542" vm="9598">
        <v>44606</v>
      </c>
      <c r="B542" vm="4586">
        <v>5.52</v>
      </c>
      <c r="C542" vm="9614">
        <v>272834</v>
      </c>
      <c r="D542" s="3">
        <v>-2.5046031926087689E-2</v>
      </c>
      <c r="E542" s="39">
        <v>-0.4</v>
      </c>
    </row>
    <row r="543" spans="1:5" x14ac:dyDescent="0.3">
      <c r="A543" vm="9617">
        <v>44607</v>
      </c>
      <c r="B543" vm="4104">
        <v>5.68</v>
      </c>
      <c r="C543" vm="9632">
        <v>237636</v>
      </c>
      <c r="D543" s="3">
        <v>2.8573372444056163E-2</v>
      </c>
      <c r="E543" s="39">
        <v>-0.38260869565217387</v>
      </c>
    </row>
    <row r="544" spans="1:5" x14ac:dyDescent="0.3">
      <c r="A544" vm="9635">
        <v>44608</v>
      </c>
      <c r="B544" vm="9648">
        <v>5.77</v>
      </c>
      <c r="C544" vm="9649">
        <v>169194</v>
      </c>
      <c r="D544" s="3">
        <v>1.5720847786948246E-2</v>
      </c>
      <c r="E544" s="39">
        <v>-0.37282608695652175</v>
      </c>
    </row>
    <row r="545" spans="1:5" x14ac:dyDescent="0.3">
      <c r="A545" vm="9652">
        <v>44609</v>
      </c>
      <c r="B545" vm="1243">
        <v>5.5949999999999998</v>
      </c>
      <c r="C545" vm="9664">
        <v>137887</v>
      </c>
      <c r="D545" s="3">
        <v>-3.0798738756119604E-2</v>
      </c>
      <c r="E545" s="39">
        <v>-0.39184782608695651</v>
      </c>
    </row>
    <row r="546" spans="1:5" x14ac:dyDescent="0.3">
      <c r="A546" vm="9666">
        <v>44610</v>
      </c>
      <c r="B546" vm="4826">
        <v>5.53</v>
      </c>
      <c r="C546" vm="9682">
        <v>134779</v>
      </c>
      <c r="D546" s="3">
        <v>-1.1685526229645056E-2</v>
      </c>
      <c r="E546" s="39">
        <v>-0.39891304347826079</v>
      </c>
    </row>
    <row r="547" spans="1:5" x14ac:dyDescent="0.3">
      <c r="A547" vm="9685">
        <v>44613</v>
      </c>
      <c r="B547" vm="3812">
        <v>5.43</v>
      </c>
      <c r="C547" vm="9700">
        <v>178920</v>
      </c>
      <c r="D547" s="3">
        <v>-1.8248681588399443E-2</v>
      </c>
      <c r="E547" s="39">
        <v>-0.40978260869565214</v>
      </c>
    </row>
    <row r="548" spans="1:5" x14ac:dyDescent="0.3">
      <c r="A548" vm="9703">
        <v>44614</v>
      </c>
      <c r="B548" vm="4659">
        <v>5.335</v>
      </c>
      <c r="C548" vm="9717">
        <v>297292</v>
      </c>
      <c r="D548" s="3">
        <v>-1.7650249192127279E-2</v>
      </c>
      <c r="E548" s="39">
        <v>-0.42010869565217385</v>
      </c>
    </row>
    <row r="549" spans="1:5" x14ac:dyDescent="0.3">
      <c r="A549" vm="9720">
        <v>44615</v>
      </c>
      <c r="B549" vm="9734">
        <v>5.29</v>
      </c>
      <c r="C549" vm="9735">
        <v>182169</v>
      </c>
      <c r="D549" s="3">
        <v>-8.4706388835086646E-3</v>
      </c>
      <c r="E549" s="39">
        <v>-0.42499999999999993</v>
      </c>
    </row>
    <row r="550" spans="1:5" x14ac:dyDescent="0.3">
      <c r="A550" vm="9738">
        <v>44616</v>
      </c>
      <c r="B550" vm="9752">
        <v>5.1100000000000003</v>
      </c>
      <c r="C550" vm="9753">
        <v>623198</v>
      </c>
      <c r="D550" s="3">
        <v>-3.4618841654594938E-2</v>
      </c>
      <c r="E550" s="39">
        <v>-0.44456521739130428</v>
      </c>
    </row>
    <row r="551" spans="1:5" x14ac:dyDescent="0.3">
      <c r="A551" vm="9756">
        <v>44617</v>
      </c>
      <c r="B551" vm="9769">
        <v>5.2350000000000003</v>
      </c>
      <c r="C551" vm="9770">
        <v>230737</v>
      </c>
      <c r="D551" s="3">
        <v>2.4167440106887081E-2</v>
      </c>
      <c r="E551" s="39">
        <v>-0.43097826086956514</v>
      </c>
    </row>
    <row r="552" spans="1:5" x14ac:dyDescent="0.3">
      <c r="A552" vm="9773">
        <v>44620</v>
      </c>
      <c r="B552" vm="1906">
        <v>6.3250000000000002</v>
      </c>
      <c r="C552" vm="9787">
        <v>2917715</v>
      </c>
      <c r="D552" s="3">
        <v>0.18914319029108365</v>
      </c>
      <c r="E552" s="39">
        <v>-0.31249999999999994</v>
      </c>
    </row>
    <row r="553" spans="1:5" x14ac:dyDescent="0.3">
      <c r="A553" vm="9790">
        <v>44621</v>
      </c>
      <c r="B553" vm="8759">
        <v>5.99</v>
      </c>
      <c r="C553" vm="9804">
        <v>1640810</v>
      </c>
      <c r="D553" s="3">
        <v>-5.4418622486225983E-2</v>
      </c>
      <c r="E553" s="39">
        <v>-0.3489130434782608</v>
      </c>
    </row>
    <row r="554" spans="1:5" x14ac:dyDescent="0.3">
      <c r="A554" vm="9807">
        <v>44622</v>
      </c>
      <c r="B554" vm="4808">
        <v>5.7249999999999996</v>
      </c>
      <c r="C554" vm="9821">
        <v>885202</v>
      </c>
      <c r="D554" s="3">
        <v>-4.5248862687054685E-2</v>
      </c>
      <c r="E554" s="39">
        <v>-0.37771739130434784</v>
      </c>
    </row>
    <row r="555" spans="1:5" x14ac:dyDescent="0.3">
      <c r="A555" vm="9824">
        <v>44623</v>
      </c>
      <c r="B555" vm="9839">
        <v>5.3650000000000002</v>
      </c>
      <c r="C555" vm="9840">
        <v>947972</v>
      </c>
      <c r="D555" s="3">
        <v>-6.4946173357641496E-2</v>
      </c>
      <c r="E555" s="39">
        <v>-0.41684782608695647</v>
      </c>
    </row>
    <row r="556" spans="1:5" x14ac:dyDescent="0.3">
      <c r="A556" vm="9843">
        <v>44624</v>
      </c>
      <c r="B556" vm="9859">
        <v>4.992</v>
      </c>
      <c r="C556" vm="9860">
        <v>887762</v>
      </c>
      <c r="D556" s="3">
        <v>-7.2059745015535276E-2</v>
      </c>
      <c r="E556" s="39">
        <v>-0.45739130434782604</v>
      </c>
    </row>
    <row r="557" spans="1:5" x14ac:dyDescent="0.3">
      <c r="A557" vm="9863">
        <v>44627</v>
      </c>
      <c r="B557" vm="9879">
        <v>5.375</v>
      </c>
      <c r="C557" vm="9880">
        <v>1098582</v>
      </c>
      <c r="D557" s="3">
        <v>7.3921942946599928E-2</v>
      </c>
      <c r="E557" s="39">
        <v>-0.41576086956521735</v>
      </c>
    </row>
    <row r="558" spans="1:5" x14ac:dyDescent="0.3">
      <c r="A558" vm="9883">
        <v>44628</v>
      </c>
      <c r="B558" vm="9897">
        <v>5.75</v>
      </c>
      <c r="C558" vm="9898">
        <v>1353763</v>
      </c>
      <c r="D558" s="3">
        <v>6.7441280795532479E-2</v>
      </c>
      <c r="E558" s="39">
        <v>-0.37499999999999994</v>
      </c>
    </row>
    <row r="559" spans="1:5" x14ac:dyDescent="0.3">
      <c r="A559" vm="9901">
        <v>44629</v>
      </c>
      <c r="B559" vm="3417">
        <v>5.71</v>
      </c>
      <c r="C559" vm="9916">
        <v>398795</v>
      </c>
      <c r="D559" s="3">
        <v>-6.980831141340205E-3</v>
      </c>
      <c r="E559" s="39">
        <v>-0.3793478260869565</v>
      </c>
    </row>
    <row r="560" spans="1:5" x14ac:dyDescent="0.3">
      <c r="A560" vm="9919">
        <v>44630</v>
      </c>
      <c r="B560" vm="9932">
        <v>5.58</v>
      </c>
      <c r="C560" vm="9933">
        <v>368810</v>
      </c>
      <c r="D560" s="3">
        <v>-2.3030247274699229E-2</v>
      </c>
      <c r="E560" s="39">
        <v>-0.39347826086956517</v>
      </c>
    </row>
    <row r="561" spans="1:5" x14ac:dyDescent="0.3">
      <c r="A561" vm="9936">
        <v>44631</v>
      </c>
      <c r="B561" vm="4140">
        <v>5.8</v>
      </c>
      <c r="C561" vm="9951">
        <v>949041</v>
      </c>
      <c r="D561" s="3">
        <v>3.8669141159154118E-2</v>
      </c>
      <c r="E561" s="39">
        <v>-0.36956521739130432</v>
      </c>
    </row>
    <row r="562" spans="1:5" x14ac:dyDescent="0.3">
      <c r="A562" vm="9954">
        <v>44634</v>
      </c>
      <c r="B562" vm="9969">
        <v>5.91</v>
      </c>
      <c r="C562" vm="9970">
        <v>511224</v>
      </c>
      <c r="D562" s="3">
        <v>1.878791386563327E-2</v>
      </c>
      <c r="E562" s="39">
        <v>-0.35760869565217385</v>
      </c>
    </row>
    <row r="563" spans="1:5" x14ac:dyDescent="0.3">
      <c r="A563" vm="9973">
        <v>44635</v>
      </c>
      <c r="B563" vm="9988">
        <v>5.97</v>
      </c>
      <c r="C563" vm="9989">
        <v>260559</v>
      </c>
      <c r="D563" s="3">
        <v>1.0101095986503919E-2</v>
      </c>
      <c r="E563" s="39">
        <v>-0.3510869565217391</v>
      </c>
    </row>
    <row r="564" spans="1:5" x14ac:dyDescent="0.3">
      <c r="A564" vm="9992">
        <v>44636</v>
      </c>
      <c r="B564" vm="10006">
        <v>6.03</v>
      </c>
      <c r="C564" vm="10007">
        <v>276037</v>
      </c>
      <c r="D564" s="3">
        <v>1.0000083334583399E-2</v>
      </c>
      <c r="E564" s="39">
        <v>-0.34456521739130425</v>
      </c>
    </row>
    <row r="565" spans="1:5" x14ac:dyDescent="0.3">
      <c r="A565" vm="10010">
        <v>44637</v>
      </c>
      <c r="B565" vm="2899">
        <v>5.9649999999999999</v>
      </c>
      <c r="C565" vm="10024">
        <v>127735</v>
      </c>
      <c r="D565" s="3">
        <v>-1.0837955189214758E-2</v>
      </c>
      <c r="E565" s="39">
        <v>-0.35163043478260864</v>
      </c>
    </row>
    <row r="566" spans="1:5" x14ac:dyDescent="0.3">
      <c r="A566" vm="10027">
        <v>44638</v>
      </c>
      <c r="B566" vm="3204">
        <v>5.82</v>
      </c>
      <c r="C566" vm="10040">
        <v>269313</v>
      </c>
      <c r="D566" s="3">
        <v>-2.4608793806532945E-2</v>
      </c>
      <c r="E566" s="39">
        <v>-0.36739130434782602</v>
      </c>
    </row>
    <row r="567" spans="1:5" x14ac:dyDescent="0.3">
      <c r="A567" vm="10043">
        <v>44641</v>
      </c>
      <c r="B567" vm="9969">
        <v>5.91</v>
      </c>
      <c r="C567" vm="10057">
        <v>145472</v>
      </c>
      <c r="D567" s="3">
        <v>1.5345569674660321E-2</v>
      </c>
      <c r="E567" s="39">
        <v>-0.35760869565217385</v>
      </c>
    </row>
    <row r="568" spans="1:5" x14ac:dyDescent="0.3">
      <c r="A568" vm="10060">
        <v>44642</v>
      </c>
      <c r="B568" vm="10073">
        <v>6.0949999999999998</v>
      </c>
      <c r="C568" vm="10074">
        <v>264057</v>
      </c>
      <c r="D568" s="3">
        <v>3.0822931515227983E-2</v>
      </c>
      <c r="E568" s="39">
        <v>-0.33749999999999997</v>
      </c>
    </row>
    <row r="569" spans="1:5" x14ac:dyDescent="0.3">
      <c r="A569" vm="10077">
        <v>44643</v>
      </c>
      <c r="B569" vm="2969">
        <v>6.0750000000000002</v>
      </c>
      <c r="C569" vm="10092">
        <v>195902</v>
      </c>
      <c r="D569" s="3">
        <v>-3.2867737066225862E-3</v>
      </c>
      <c r="E569" s="39">
        <v>-0.33967391304347822</v>
      </c>
    </row>
    <row r="570" spans="1:5" x14ac:dyDescent="0.3">
      <c r="A570" vm="10095">
        <v>44644</v>
      </c>
      <c r="B570" vm="10111">
        <v>6.17</v>
      </c>
      <c r="C570" vm="10112">
        <v>965060</v>
      </c>
      <c r="D570" s="3">
        <v>1.5516848690684155E-2</v>
      </c>
      <c r="E570" s="39">
        <v>-0.32934782608695645</v>
      </c>
    </row>
    <row r="571" spans="1:5" x14ac:dyDescent="0.3">
      <c r="A571" vm="10115">
        <v>44645</v>
      </c>
      <c r="B571" vm="10128">
        <v>6.2549999999999999</v>
      </c>
      <c r="C571" vm="10129">
        <v>379749</v>
      </c>
      <c r="D571" s="3">
        <v>1.3682306001578061E-2</v>
      </c>
      <c r="E571" s="39">
        <v>-0.32010869565217387</v>
      </c>
    </row>
    <row r="572" spans="1:5" x14ac:dyDescent="0.3">
      <c r="A572" vm="10132">
        <v>44648</v>
      </c>
      <c r="B572" vm="1221">
        <v>6.31</v>
      </c>
      <c r="C572" vm="10146">
        <v>406875</v>
      </c>
      <c r="D572" s="3">
        <v>8.7545326342471988E-3</v>
      </c>
      <c r="E572" s="39">
        <v>-0.31413043478260866</v>
      </c>
    </row>
    <row r="573" spans="1:5" x14ac:dyDescent="0.3">
      <c r="A573" vm="10149">
        <v>44649</v>
      </c>
      <c r="B573" vm="2036">
        <v>6.1449999999999996</v>
      </c>
      <c r="C573" vm="10162">
        <v>470085</v>
      </c>
      <c r="D573" s="3">
        <v>-2.6496933535123682E-2</v>
      </c>
      <c r="E573" s="39">
        <v>-0.33206521739130435</v>
      </c>
    </row>
    <row r="574" spans="1:5" x14ac:dyDescent="0.3">
      <c r="A574" vm="10165">
        <v>44650</v>
      </c>
      <c r="B574" vm="1278">
        <v>6.2850000000000001</v>
      </c>
      <c r="C574" vm="10177">
        <v>377713</v>
      </c>
      <c r="D574" s="3">
        <v>2.2527099024212655E-2</v>
      </c>
      <c r="E574" s="39">
        <v>-0.31684782608695644</v>
      </c>
    </row>
    <row r="575" spans="1:5" x14ac:dyDescent="0.3">
      <c r="A575" vm="10180">
        <v>44651</v>
      </c>
      <c r="B575" vm="4226">
        <v>6.2350000000000003</v>
      </c>
      <c r="C575" vm="10192">
        <v>248171</v>
      </c>
      <c r="D575" s="3">
        <v>-7.9872629102109138E-3</v>
      </c>
      <c r="E575" s="39">
        <v>-0.32228260869565206</v>
      </c>
    </row>
    <row r="576" spans="1:5" x14ac:dyDescent="0.3">
      <c r="A576" vm="10194">
        <v>44652</v>
      </c>
      <c r="B576" vm="1944">
        <v>6.26</v>
      </c>
      <c r="C576" vm="10207">
        <v>226444</v>
      </c>
      <c r="D576" s="3">
        <v>4.0016059800073158E-3</v>
      </c>
      <c r="E576" s="39">
        <v>-0.31956521739130433</v>
      </c>
    </row>
    <row r="577" spans="1:5" x14ac:dyDescent="0.3">
      <c r="A577" vm="10210">
        <v>44655</v>
      </c>
      <c r="B577" vm="10128">
        <v>6.2549999999999999</v>
      </c>
      <c r="C577" vm="10225">
        <v>174679</v>
      </c>
      <c r="D577" s="3">
        <v>-7.9904119313267815E-4</v>
      </c>
      <c r="E577" s="39">
        <v>-0.32010869565217387</v>
      </c>
    </row>
    <row r="578" spans="1:5" x14ac:dyDescent="0.3">
      <c r="A578" vm="10228">
        <v>44656</v>
      </c>
      <c r="B578" vm="8829">
        <v>6.0350000000000001</v>
      </c>
      <c r="C578" vm="10242">
        <v>204142</v>
      </c>
      <c r="D578" s="3">
        <v>-3.5805289369379566E-2</v>
      </c>
      <c r="E578" s="39">
        <v>-0.34402173913043471</v>
      </c>
    </row>
    <row r="579" spans="1:5" x14ac:dyDescent="0.3">
      <c r="A579" vm="10245">
        <v>44657</v>
      </c>
      <c r="B579" vm="2880">
        <v>5.9349999999999996</v>
      </c>
      <c r="C579" vm="10260">
        <v>235193</v>
      </c>
      <c r="D579" s="3">
        <v>-1.6708826487863534E-2</v>
      </c>
      <c r="E579" s="39">
        <v>-0.35489130434782606</v>
      </c>
    </row>
    <row r="580" spans="1:5" x14ac:dyDescent="0.3">
      <c r="A580" vm="10263">
        <v>44658</v>
      </c>
      <c r="B580" vm="4122">
        <v>5.9</v>
      </c>
      <c r="C580" vm="10275">
        <v>107702</v>
      </c>
      <c r="D580" s="3">
        <v>-5.9146771499574832E-3</v>
      </c>
      <c r="E580" s="39">
        <v>-0.35869565217391297</v>
      </c>
    </row>
    <row r="581" spans="1:5" x14ac:dyDescent="0.3">
      <c r="A581" vm="10278">
        <v>44659</v>
      </c>
      <c r="B581" vm="8759">
        <v>5.99</v>
      </c>
      <c r="C581" vm="10290">
        <v>104440</v>
      </c>
      <c r="D581" s="3">
        <v>1.5139061215684087E-2</v>
      </c>
      <c r="E581" s="39">
        <v>-0.3489130434782608</v>
      </c>
    </row>
    <row r="582" spans="1:5" x14ac:dyDescent="0.3">
      <c r="A582" vm="10293">
        <v>44662</v>
      </c>
      <c r="B582" vm="2917">
        <v>6.09</v>
      </c>
      <c r="C582" vm="10308">
        <v>87913</v>
      </c>
      <c r="D582" s="3">
        <v>1.6556669594447609E-2</v>
      </c>
      <c r="E582" s="39">
        <v>-0.33804347826086956</v>
      </c>
    </row>
    <row r="583" spans="1:5" x14ac:dyDescent="0.3">
      <c r="A583" vm="10311">
        <v>44663</v>
      </c>
      <c r="B583" vm="10324">
        <v>6.01</v>
      </c>
      <c r="C583" vm="10325">
        <v>141960</v>
      </c>
      <c r="D583" s="3">
        <v>-1.3223333174689428E-2</v>
      </c>
      <c r="E583" s="39">
        <v>-0.34673913043478261</v>
      </c>
    </row>
    <row r="584" spans="1:5" x14ac:dyDescent="0.3">
      <c r="A584" vm="10328">
        <v>44664</v>
      </c>
      <c r="B584" vm="2969">
        <v>6.0750000000000002</v>
      </c>
      <c r="C584" vm="10343">
        <v>94527</v>
      </c>
      <c r="D584" s="3">
        <v>1.0757240679495933E-2</v>
      </c>
      <c r="E584" s="39">
        <v>-0.33967391304347822</v>
      </c>
    </row>
    <row r="585" spans="1:5" x14ac:dyDescent="0.3">
      <c r="A585" vm="10346">
        <v>44665</v>
      </c>
      <c r="B585" vm="8649">
        <v>6.07</v>
      </c>
      <c r="C585" vm="10359">
        <v>105202</v>
      </c>
      <c r="D585" s="3">
        <v>-8.2338415520521178E-4</v>
      </c>
      <c r="E585" s="39">
        <v>-0.34021739130434775</v>
      </c>
    </row>
    <row r="586" spans="1:5" x14ac:dyDescent="0.3">
      <c r="A586" vm="10362">
        <v>44670</v>
      </c>
      <c r="B586" vm="1064">
        <v>6.12</v>
      </c>
      <c r="C586" vm="10375">
        <v>88914</v>
      </c>
      <c r="D586" s="3">
        <v>8.2034914528279004E-3</v>
      </c>
      <c r="E586" s="39">
        <v>-0.33478260869565213</v>
      </c>
    </row>
    <row r="587" spans="1:5" x14ac:dyDescent="0.3">
      <c r="A587" vm="10378">
        <v>44671</v>
      </c>
      <c r="B587" vm="1492">
        <v>6.085</v>
      </c>
      <c r="C587" vm="10391">
        <v>114291</v>
      </c>
      <c r="D587" s="3">
        <v>-5.7353700847441978E-3</v>
      </c>
      <c r="E587" s="39">
        <v>-0.33858695652173909</v>
      </c>
    </row>
    <row r="588" spans="1:5" x14ac:dyDescent="0.3">
      <c r="A588" vm="10394">
        <v>44672</v>
      </c>
      <c r="B588" vm="4442">
        <v>6.22</v>
      </c>
      <c r="C588" vm="10408">
        <v>328289</v>
      </c>
      <c r="D588" s="3">
        <v>2.1943180311597636E-2</v>
      </c>
      <c r="E588" s="39">
        <v>-0.32391304347826083</v>
      </c>
    </row>
    <row r="589" spans="1:5" x14ac:dyDescent="0.3">
      <c r="A589" vm="10410">
        <v>44673</v>
      </c>
      <c r="B589" vm="2454">
        <v>6.1749999999999998</v>
      </c>
      <c r="C589" vm="10425">
        <v>142961</v>
      </c>
      <c r="D589" s="3">
        <v>-7.2610242370471654E-3</v>
      </c>
      <c r="E589" s="39">
        <v>-0.32880434782608692</v>
      </c>
    </row>
    <row r="590" spans="1:5" x14ac:dyDescent="0.3">
      <c r="A590" vm="10428">
        <v>44676</v>
      </c>
      <c r="B590" vm="10442">
        <v>6.0049999999999999</v>
      </c>
      <c r="C590" vm="10443">
        <v>376146</v>
      </c>
      <c r="D590" s="3">
        <v>-2.7916426982093977E-2</v>
      </c>
      <c r="E590" s="39">
        <v>-0.34728260869565214</v>
      </c>
    </row>
    <row r="591" spans="1:5" x14ac:dyDescent="0.3">
      <c r="A591" vm="10445">
        <v>44677</v>
      </c>
      <c r="B591" vm="8939">
        <v>5.94</v>
      </c>
      <c r="C591" vm="10458">
        <v>85335</v>
      </c>
      <c r="D591" s="3">
        <v>-1.0883322157393254E-2</v>
      </c>
      <c r="E591" s="39">
        <v>-0.35434782608695642</v>
      </c>
    </row>
    <row r="592" spans="1:5" x14ac:dyDescent="0.3">
      <c r="A592" vm="10461">
        <v>44678</v>
      </c>
      <c r="B592" vm="8720">
        <v>5.8949999999999996</v>
      </c>
      <c r="C592" vm="10474">
        <v>149167</v>
      </c>
      <c r="D592" s="3">
        <v>-7.6045993852194155E-3</v>
      </c>
      <c r="E592" s="39">
        <v>-0.35923913043478262</v>
      </c>
    </row>
    <row r="593" spans="1:5" x14ac:dyDescent="0.3">
      <c r="A593" vm="10477">
        <v>44679</v>
      </c>
      <c r="B593" vm="2823">
        <v>5.87</v>
      </c>
      <c r="C593" vm="10490">
        <v>68681</v>
      </c>
      <c r="D593" s="3">
        <v>-4.2499001493290396E-3</v>
      </c>
      <c r="E593" s="39">
        <v>-0.3619565217391304</v>
      </c>
    </row>
    <row r="594" spans="1:5" x14ac:dyDescent="0.3">
      <c r="A594" vm="10493">
        <v>44680</v>
      </c>
      <c r="B594" vm="4156">
        <v>5.8250000000000002</v>
      </c>
      <c r="C594" vm="10507">
        <v>105157</v>
      </c>
      <c r="D594" s="3">
        <v>-7.6956343882407675E-3</v>
      </c>
      <c r="E594" s="39">
        <v>-0.36684782608695643</v>
      </c>
    </row>
    <row r="595" spans="1:5" x14ac:dyDescent="0.3">
      <c r="A595" vm="10510">
        <v>44683</v>
      </c>
      <c r="B595" vm="10523">
        <v>5.7850000000000001</v>
      </c>
      <c r="C595" vm="10524">
        <v>255299</v>
      </c>
      <c r="D595" s="3">
        <v>-6.8906388061244156E-3</v>
      </c>
      <c r="E595" s="39">
        <v>-0.37119565217391298</v>
      </c>
    </row>
    <row r="596" spans="1:5" x14ac:dyDescent="0.3">
      <c r="A596" vm="10527">
        <v>44684</v>
      </c>
      <c r="B596" vm="3204">
        <v>5.82</v>
      </c>
      <c r="C596" vm="10541">
        <v>116108</v>
      </c>
      <c r="D596" s="3">
        <v>6.0319010977065218E-3</v>
      </c>
      <c r="E596" s="39">
        <v>-0.36739130434782602</v>
      </c>
    </row>
    <row r="597" spans="1:5" x14ac:dyDescent="0.3">
      <c r="A597" vm="10544">
        <v>44685</v>
      </c>
      <c r="B597" vm="10556">
        <v>5.7949999999999999</v>
      </c>
      <c r="C597" vm="10557">
        <v>67993</v>
      </c>
      <c r="D597" s="3">
        <v>-4.30478495163152E-3</v>
      </c>
      <c r="E597" s="39">
        <v>-0.37010869565217386</v>
      </c>
    </row>
    <row r="598" spans="1:5" x14ac:dyDescent="0.3">
      <c r="A598" vm="10560">
        <v>44686</v>
      </c>
      <c r="B598" vm="10574">
        <v>5.7450000000000001</v>
      </c>
      <c r="C598" vm="10575">
        <v>166391</v>
      </c>
      <c r="D598" s="3">
        <v>-8.6655654909959662E-3</v>
      </c>
      <c r="E598" s="39">
        <v>-0.37554347826086948</v>
      </c>
    </row>
    <row r="599" spans="1:5" x14ac:dyDescent="0.3">
      <c r="A599" vm="10578">
        <v>44687</v>
      </c>
      <c r="B599" vm="3343">
        <v>5.7649999999999997</v>
      </c>
      <c r="C599" vm="10591">
        <v>103787</v>
      </c>
      <c r="D599" s="3">
        <v>3.4752424203032145E-3</v>
      </c>
      <c r="E599" s="39">
        <v>-0.37336956521739129</v>
      </c>
    </row>
    <row r="600" spans="1:5" x14ac:dyDescent="0.3">
      <c r="A600" vm="10594">
        <v>44690</v>
      </c>
      <c r="B600" vm="9560">
        <v>5.5549999999999997</v>
      </c>
      <c r="C600" vm="10608">
        <v>120013</v>
      </c>
      <c r="D600" s="3">
        <v>-3.7106730629429048E-2</v>
      </c>
      <c r="E600" s="39">
        <v>-0.396195652173913</v>
      </c>
    </row>
    <row r="601" spans="1:5" x14ac:dyDescent="0.3">
      <c r="A601" vm="10611">
        <v>44691</v>
      </c>
      <c r="B601" vm="10623">
        <v>5.4249999999999998</v>
      </c>
      <c r="C601" vm="10624">
        <v>151576</v>
      </c>
      <c r="D601" s="3">
        <v>-2.3680523665070102E-2</v>
      </c>
      <c r="E601" s="39">
        <v>-0.41032608695652173</v>
      </c>
    </row>
    <row r="602" spans="1:5" x14ac:dyDescent="0.3">
      <c r="A602" vm="10627">
        <v>44692</v>
      </c>
      <c r="B602" vm="9560">
        <v>5.5549999999999997</v>
      </c>
      <c r="C602" vm="10639">
        <v>129736</v>
      </c>
      <c r="D602" s="3">
        <v>2.3680523665070098E-2</v>
      </c>
      <c r="E602" s="39">
        <v>-0.396195652173913</v>
      </c>
    </row>
    <row r="603" spans="1:5" x14ac:dyDescent="0.3">
      <c r="A603" vm="10642">
        <v>44693</v>
      </c>
      <c r="B603" vm="9544">
        <v>5.5</v>
      </c>
      <c r="C603" vm="10655">
        <v>135972</v>
      </c>
      <c r="D603" s="3">
        <v>-9.9503308531679793E-3</v>
      </c>
      <c r="E603" s="39">
        <v>-0.40217391304347822</v>
      </c>
    </row>
    <row r="604" spans="1:5" x14ac:dyDescent="0.3">
      <c r="A604" vm="10658">
        <v>44694</v>
      </c>
      <c r="B604" vm="9441">
        <v>5.65</v>
      </c>
      <c r="C604" vm="10672">
        <v>111536</v>
      </c>
      <c r="D604" s="3">
        <v>2.6907452919924402E-2</v>
      </c>
      <c r="E604" s="39">
        <v>-0.38586956521739124</v>
      </c>
    </row>
    <row r="605" spans="1:5" x14ac:dyDescent="0.3">
      <c r="A605" vm="10675">
        <v>44697</v>
      </c>
      <c r="B605" vm="910">
        <v>5.7050000000000001</v>
      </c>
      <c r="C605" vm="10688">
        <v>91538</v>
      </c>
      <c r="D605" s="3">
        <v>9.6874381556893794E-3</v>
      </c>
      <c r="E605" s="39">
        <v>-0.37989130434782603</v>
      </c>
    </row>
    <row r="606" spans="1:5" x14ac:dyDescent="0.3">
      <c r="A606" vm="10691">
        <v>44698</v>
      </c>
      <c r="B606" vm="4122">
        <v>5.9</v>
      </c>
      <c r="C606" vm="10704">
        <v>109226</v>
      </c>
      <c r="D606" s="3">
        <v>3.3609367597634797E-2</v>
      </c>
      <c r="E606" s="39">
        <v>-0.35869565217391297</v>
      </c>
    </row>
    <row r="607" spans="1:5" x14ac:dyDescent="0.3">
      <c r="A607" vm="10706">
        <v>44699</v>
      </c>
      <c r="B607" vm="10718">
        <v>5.85</v>
      </c>
      <c r="C607" vm="10719">
        <v>72768</v>
      </c>
      <c r="D607" s="3">
        <v>-8.5106896679087302E-3</v>
      </c>
      <c r="E607" s="39">
        <v>-0.3641304347826087</v>
      </c>
    </row>
    <row r="608" spans="1:5" x14ac:dyDescent="0.3">
      <c r="A608" vm="10722">
        <v>44700</v>
      </c>
      <c r="B608" vm="10735">
        <v>5.8449999999999998</v>
      </c>
      <c r="C608" vm="10736">
        <v>83476</v>
      </c>
      <c r="D608" s="3">
        <v>-8.5506631973338747E-4</v>
      </c>
      <c r="E608" s="39">
        <v>-0.36467391304347824</v>
      </c>
    </row>
    <row r="609" spans="1:5" x14ac:dyDescent="0.3">
      <c r="A609" vm="10738">
        <v>44701</v>
      </c>
      <c r="B609" vm="4808">
        <v>5.7249999999999996</v>
      </c>
      <c r="C609" vm="10748">
        <v>87829</v>
      </c>
      <c r="D609" s="3">
        <v>-2.0744045483728456E-2</v>
      </c>
      <c r="E609" s="39">
        <v>-0.37771739130434784</v>
      </c>
    </row>
    <row r="610" spans="1:5" x14ac:dyDescent="0.3">
      <c r="A610" vm="10751">
        <v>44704</v>
      </c>
      <c r="B610" vm="10764">
        <v>5.79</v>
      </c>
      <c r="C610" vm="10765">
        <v>51120</v>
      </c>
      <c r="D610" s="3">
        <v>1.1289742144600533E-2</v>
      </c>
      <c r="E610" s="39">
        <v>-0.37065217391304345</v>
      </c>
    </row>
    <row r="611" spans="1:5" x14ac:dyDescent="0.3">
      <c r="A611" vm="10767">
        <v>44705</v>
      </c>
      <c r="B611" vm="3417">
        <v>5.71</v>
      </c>
      <c r="C611" vm="10779">
        <v>60490</v>
      </c>
      <c r="D611" s="3">
        <v>-1.3913267916985002E-2</v>
      </c>
      <c r="E611" s="39">
        <v>-0.3793478260869565</v>
      </c>
    </row>
    <row r="612" spans="1:5" x14ac:dyDescent="0.3">
      <c r="A612" vm="10782">
        <v>44706</v>
      </c>
      <c r="B612" vm="1455">
        <v>5.69</v>
      </c>
      <c r="C612" vm="10795">
        <v>92121</v>
      </c>
      <c r="D612" s="3">
        <v>-3.508775529679254E-3</v>
      </c>
      <c r="E612" s="39">
        <v>-0.38152173913043469</v>
      </c>
    </row>
    <row r="613" spans="1:5" x14ac:dyDescent="0.3">
      <c r="A613" vm="10798">
        <v>44707</v>
      </c>
      <c r="B613" vm="1166">
        <v>5.84</v>
      </c>
      <c r="C613" vm="10811">
        <v>206447</v>
      </c>
      <c r="D613" s="3">
        <v>2.602054870189606E-2</v>
      </c>
      <c r="E613" s="39">
        <v>-0.36521739130434777</v>
      </c>
    </row>
    <row r="614" spans="1:5" x14ac:dyDescent="0.3">
      <c r="A614" vm="10814">
        <v>44708</v>
      </c>
      <c r="B614" vm="8685">
        <v>5.8150000000000004</v>
      </c>
      <c r="C614" vm="10828">
        <v>83158</v>
      </c>
      <c r="D614" s="3">
        <v>-4.2900108695078194E-3</v>
      </c>
      <c r="E614" s="39">
        <v>-0.36793478260869555</v>
      </c>
    </row>
    <row r="615" spans="1:5" x14ac:dyDescent="0.3">
      <c r="A615" vm="10831">
        <v>44711</v>
      </c>
      <c r="B615" vm="9063">
        <v>5.9550000000000001</v>
      </c>
      <c r="C615" vm="10845">
        <v>154351</v>
      </c>
      <c r="D615" s="3">
        <v>2.3790416836635523E-2</v>
      </c>
      <c r="E615" s="39">
        <v>-0.35271739130434776</v>
      </c>
    </row>
    <row r="616" spans="1:5" x14ac:dyDescent="0.3">
      <c r="A616" vm="10848">
        <v>44712</v>
      </c>
      <c r="B616" vm="9458">
        <v>5.8049999999999997</v>
      </c>
      <c r="C616" vm="10860">
        <v>155617</v>
      </c>
      <c r="D616" s="3">
        <v>-2.5511587657408619E-2</v>
      </c>
      <c r="E616" s="39">
        <v>-0.36902173913043479</v>
      </c>
    </row>
    <row r="617" spans="1:5" x14ac:dyDescent="0.3">
      <c r="A617" vm="10863">
        <v>44713</v>
      </c>
      <c r="B617" vm="3360">
        <v>5.7350000000000003</v>
      </c>
      <c r="C617" vm="10875">
        <v>101238</v>
      </c>
      <c r="D617" s="3">
        <v>-1.2131864568520691E-2</v>
      </c>
      <c r="E617" s="39">
        <v>-0.3766304347826086</v>
      </c>
    </row>
    <row r="618" spans="1:5" x14ac:dyDescent="0.3">
      <c r="A618" vm="10878">
        <v>44714</v>
      </c>
      <c r="B618" vm="3257">
        <v>5.74</v>
      </c>
      <c r="C618" vm="10891">
        <v>47484</v>
      </c>
      <c r="D618" s="3">
        <v>8.7145975014107869E-4</v>
      </c>
      <c r="E618" s="39">
        <v>-0.37608695652173907</v>
      </c>
    </row>
    <row r="619" spans="1:5" x14ac:dyDescent="0.3">
      <c r="A619" vm="10894">
        <v>44715</v>
      </c>
      <c r="B619" vm="910">
        <v>5.7050000000000001</v>
      </c>
      <c r="C619" vm="10906">
        <v>68410</v>
      </c>
      <c r="D619" s="3">
        <v>-6.1162270174360944E-3</v>
      </c>
      <c r="E619" s="39">
        <v>-0.37989130434782603</v>
      </c>
    </row>
    <row r="620" spans="1:5" x14ac:dyDescent="0.3">
      <c r="A620" vm="10909">
        <v>44718</v>
      </c>
      <c r="B620" vm="4140">
        <v>5.8</v>
      </c>
      <c r="C620" vm="10925">
        <v>59285</v>
      </c>
      <c r="D620" s="3">
        <v>1.6514934238334722E-2</v>
      </c>
      <c r="E620" s="39">
        <v>-0.36956521739130432</v>
      </c>
    </row>
    <row r="621" spans="1:5" x14ac:dyDescent="0.3">
      <c r="A621" vm="10928">
        <v>44719</v>
      </c>
      <c r="B621" vm="3257">
        <v>5.74</v>
      </c>
      <c r="C621" vm="10942">
        <v>72367</v>
      </c>
      <c r="D621" s="3">
        <v>-1.0398707220898511E-2</v>
      </c>
      <c r="E621" s="39">
        <v>-0.37608695652173907</v>
      </c>
    </row>
    <row r="622" spans="1:5" x14ac:dyDescent="0.3">
      <c r="A622" vm="10945">
        <v>44720</v>
      </c>
      <c r="B622" vm="10957">
        <v>5.6550000000000002</v>
      </c>
      <c r="C622" vm="10958">
        <v>134609</v>
      </c>
      <c r="D622" s="3">
        <v>-1.4919100763391318E-2</v>
      </c>
      <c r="E622" s="39">
        <v>-0.38532608695652165</v>
      </c>
    </row>
    <row r="623" spans="1:5" x14ac:dyDescent="0.3">
      <c r="A623" vm="10961">
        <v>44721</v>
      </c>
      <c r="B623" vm="3538">
        <v>5.5049999999999999</v>
      </c>
      <c r="C623" vm="10973">
        <v>168773</v>
      </c>
      <c r="D623" s="3">
        <v>-2.6883339393440529E-2</v>
      </c>
      <c r="E623" s="39">
        <v>-0.40163043478260868</v>
      </c>
    </row>
    <row r="624" spans="1:5" x14ac:dyDescent="0.3">
      <c r="A624" vm="10976">
        <v>44722</v>
      </c>
      <c r="B624" vm="3612">
        <v>5.34</v>
      </c>
      <c r="C624" vm="10990">
        <v>233811</v>
      </c>
      <c r="D624" s="3">
        <v>-3.0431117202539812E-2</v>
      </c>
      <c r="E624" s="39">
        <v>-0.41956521739130431</v>
      </c>
    </row>
    <row r="625" spans="1:5" x14ac:dyDescent="0.3">
      <c r="A625" vm="10993">
        <v>44725</v>
      </c>
      <c r="B625" vm="11006">
        <v>5.04</v>
      </c>
      <c r="C625" vm="11007">
        <v>270700</v>
      </c>
      <c r="D625" s="3">
        <v>-5.7819570888826131E-2</v>
      </c>
      <c r="E625" s="39">
        <v>-0.4521739130434782</v>
      </c>
    </row>
    <row r="626" spans="1:5" x14ac:dyDescent="0.3">
      <c r="A626" vm="11010">
        <v>44726</v>
      </c>
      <c r="B626" vm="11025">
        <v>5.1349999999999998</v>
      </c>
      <c r="C626" vm="11026">
        <v>107276</v>
      </c>
      <c r="D626" s="3">
        <v>1.867376129724424E-2</v>
      </c>
      <c r="E626" s="39">
        <v>-0.4418478260869565</v>
      </c>
    </row>
    <row r="627" spans="1:5" x14ac:dyDescent="0.3">
      <c r="A627" vm="11028">
        <v>44727</v>
      </c>
      <c r="B627" vm="3556">
        <v>5.45</v>
      </c>
      <c r="C627" vm="11041">
        <v>167874</v>
      </c>
      <c r="D627" s="3">
        <v>5.9535765294631282E-2</v>
      </c>
      <c r="E627" s="39">
        <v>-0.40760869565217384</v>
      </c>
    </row>
    <row r="628" spans="1:5" x14ac:dyDescent="0.3">
      <c r="A628" vm="11044">
        <v>44728</v>
      </c>
      <c r="B628" vm="11059">
        <v>5.42</v>
      </c>
      <c r="C628" vm="11060">
        <v>127804</v>
      </c>
      <c r="D628" s="3">
        <v>-5.5197932235979217E-3</v>
      </c>
      <c r="E628" s="39">
        <v>-0.41086956521739126</v>
      </c>
    </row>
    <row r="629" spans="1:5" x14ac:dyDescent="0.3">
      <c r="A629" vm="11063">
        <v>44729</v>
      </c>
      <c r="B629" vm="11076">
        <v>5.5350000000000001</v>
      </c>
      <c r="C629" vm="11077">
        <v>289595</v>
      </c>
      <c r="D629" s="3">
        <v>2.0995750709045351E-2</v>
      </c>
      <c r="E629" s="39">
        <v>-0.39836956521739125</v>
      </c>
    </row>
    <row r="630" spans="1:5" x14ac:dyDescent="0.3">
      <c r="A630" vm="11080">
        <v>44732</v>
      </c>
      <c r="B630" vm="3239">
        <v>5.7149999999999999</v>
      </c>
      <c r="C630" vm="11095">
        <v>142248</v>
      </c>
      <c r="D630" s="3">
        <v>3.2002731086173734E-2</v>
      </c>
      <c r="E630" s="39">
        <v>-0.37880434782608691</v>
      </c>
    </row>
    <row r="631" spans="1:5" x14ac:dyDescent="0.3">
      <c r="A631" vm="11098">
        <v>44733</v>
      </c>
      <c r="B631" vm="1166">
        <v>5.84</v>
      </c>
      <c r="C631" vm="11112">
        <v>251267</v>
      </c>
      <c r="D631" s="3">
        <v>2.1636499593361624E-2</v>
      </c>
      <c r="E631" s="39">
        <v>-0.36521739130434777</v>
      </c>
    </row>
    <row r="632" spans="1:5" x14ac:dyDescent="0.3">
      <c r="A632" vm="11115">
        <v>44734</v>
      </c>
      <c r="B632" vm="4567">
        <v>5.8849999999999998</v>
      </c>
      <c r="C632" vm="11129">
        <v>388910</v>
      </c>
      <c r="D632" s="3">
        <v>7.6759438721043533E-3</v>
      </c>
      <c r="E632" s="39">
        <v>-0.36032608695652174</v>
      </c>
    </row>
    <row r="633" spans="1:5" x14ac:dyDescent="0.3">
      <c r="A633" vm="11132">
        <v>44735</v>
      </c>
      <c r="B633" vm="1455">
        <v>5.69</v>
      </c>
      <c r="C633" vm="11143">
        <v>148635</v>
      </c>
      <c r="D633" s="3">
        <v>-3.3696492574000335E-2</v>
      </c>
      <c r="E633" s="39">
        <v>-0.38152173913043469</v>
      </c>
    </row>
    <row r="634" spans="1:5" x14ac:dyDescent="0.3">
      <c r="A634" vm="11146">
        <v>44736</v>
      </c>
      <c r="B634" vm="9441">
        <v>5.65</v>
      </c>
      <c r="C634" vm="11159">
        <v>73813</v>
      </c>
      <c r="D634" s="3">
        <v>-7.0547029798900384E-3</v>
      </c>
      <c r="E634" s="39">
        <v>-0.38586956521739124</v>
      </c>
    </row>
    <row r="635" spans="1:5" x14ac:dyDescent="0.3">
      <c r="A635" vm="11162">
        <v>44739</v>
      </c>
      <c r="B635" vm="4586">
        <v>5.52</v>
      </c>
      <c r="C635" vm="11173">
        <v>70098</v>
      </c>
      <c r="D635" s="3">
        <v>-2.3277684869345762E-2</v>
      </c>
      <c r="E635" s="39">
        <v>-0.4</v>
      </c>
    </row>
    <row r="636" spans="1:5" x14ac:dyDescent="0.3">
      <c r="A636" vm="11176">
        <v>44740</v>
      </c>
      <c r="B636" vm="4826">
        <v>5.53</v>
      </c>
      <c r="C636" vm="11191">
        <v>69852</v>
      </c>
      <c r="D636" s="3">
        <v>1.8099552452396077E-3</v>
      </c>
      <c r="E636" s="39">
        <v>-0.39891304347826079</v>
      </c>
    </row>
    <row r="637" spans="1:5" x14ac:dyDescent="0.3">
      <c r="A637" vm="11194">
        <v>44741</v>
      </c>
      <c r="B637" vm="3556">
        <v>5.45</v>
      </c>
      <c r="C637" vm="11207">
        <v>85408</v>
      </c>
      <c r="D637" s="3">
        <v>-1.4572206859090723E-2</v>
      </c>
      <c r="E637" s="39">
        <v>-0.40760869565217384</v>
      </c>
    </row>
    <row r="638" spans="1:5" x14ac:dyDescent="0.3">
      <c r="A638" vm="11210">
        <v>44742</v>
      </c>
      <c r="B638" vm="10326">
        <v>5.3</v>
      </c>
      <c r="C638" vm="11221">
        <v>136447</v>
      </c>
      <c r="D638" s="3">
        <v>-2.7908788117076616E-2</v>
      </c>
      <c r="E638" s="39">
        <v>-0.42391304347826086</v>
      </c>
    </row>
    <row r="639" spans="1:5" x14ac:dyDescent="0.3">
      <c r="A639" vm="11224">
        <v>44743</v>
      </c>
      <c r="B639" vm="1360">
        <v>5.28</v>
      </c>
      <c r="C639" vm="11234">
        <v>320126</v>
      </c>
      <c r="D639" s="3">
        <v>-3.7807228399059328E-3</v>
      </c>
      <c r="E639" s="39">
        <v>-0.42608695652173906</v>
      </c>
    </row>
    <row r="640" spans="1:5" x14ac:dyDescent="0.3">
      <c r="A640" vm="11237">
        <v>44746</v>
      </c>
      <c r="B640" vm="11251">
        <v>5.14</v>
      </c>
      <c r="C640" vm="11252">
        <v>231171</v>
      </c>
      <c r="D640" s="3">
        <v>-2.6873018251096455E-2</v>
      </c>
      <c r="E640" s="39">
        <v>-0.44130434782608696</v>
      </c>
    </row>
    <row r="641" spans="1:5" x14ac:dyDescent="0.3">
      <c r="A641" vm="11254">
        <v>44747</v>
      </c>
      <c r="B641" vm="11267">
        <v>5.0199999999999996</v>
      </c>
      <c r="C641" vm="11268">
        <v>203499</v>
      </c>
      <c r="D641" s="3">
        <v>-2.3623145763435941E-2</v>
      </c>
      <c r="E641" s="39">
        <v>-0.45434782608695651</v>
      </c>
    </row>
    <row r="642" spans="1:5" x14ac:dyDescent="0.3">
      <c r="A642" vm="11270">
        <v>44748</v>
      </c>
      <c r="B642" vm="11284">
        <v>5.03</v>
      </c>
      <c r="C642" vm="11285">
        <v>133551</v>
      </c>
      <c r="D642" s="3">
        <v>1.9900504080102308E-3</v>
      </c>
      <c r="E642" s="39">
        <v>-0.45326086956521733</v>
      </c>
    </row>
    <row r="643" spans="1:5" x14ac:dyDescent="0.3">
      <c r="A643" vm="11288">
        <v>44749</v>
      </c>
      <c r="B643" vm="5066">
        <v>5.1950000000000003</v>
      </c>
      <c r="C643" vm="11303">
        <v>152810</v>
      </c>
      <c r="D643" s="3">
        <v>3.22766404395428E-2</v>
      </c>
      <c r="E643" s="39">
        <v>-0.43532608695652164</v>
      </c>
    </row>
    <row r="644" spans="1:5" x14ac:dyDescent="0.3">
      <c r="A644" vm="11306">
        <v>44750</v>
      </c>
      <c r="B644" vm="4623">
        <v>5.3150000000000004</v>
      </c>
      <c r="C644" vm="11320">
        <v>135406</v>
      </c>
      <c r="D644" s="3">
        <v>2.2836387242720455E-2</v>
      </c>
      <c r="E644" s="39">
        <v>-0.4222826086956521</v>
      </c>
    </row>
    <row r="645" spans="1:5" x14ac:dyDescent="0.3">
      <c r="A645" vm="11323">
        <v>44753</v>
      </c>
      <c r="B645" vm="9648">
        <v>5.77</v>
      </c>
      <c r="C645" vm="11337">
        <v>678958</v>
      </c>
      <c r="D645" s="3">
        <v>8.2139068726096776E-2</v>
      </c>
      <c r="E645" s="39">
        <v>-0.37282608695652175</v>
      </c>
    </row>
    <row r="646" spans="1:5" x14ac:dyDescent="0.3">
      <c r="A646" vm="11340">
        <v>44754</v>
      </c>
      <c r="B646" vm="8720">
        <v>5.8949999999999996</v>
      </c>
      <c r="C646" vm="11355">
        <v>404805</v>
      </c>
      <c r="D646" s="3">
        <v>2.1432453469326096E-2</v>
      </c>
      <c r="E646" s="39">
        <v>-0.35923913043478262</v>
      </c>
    </row>
    <row r="647" spans="1:5" x14ac:dyDescent="0.3">
      <c r="A647" vm="11357">
        <v>44755</v>
      </c>
      <c r="B647" vm="9393">
        <v>5.8550000000000004</v>
      </c>
      <c r="C647" vm="11370">
        <v>187061</v>
      </c>
      <c r="D647" s="3">
        <v>-6.8085369396534224E-3</v>
      </c>
      <c r="E647" s="39">
        <v>-0.36358695652173906</v>
      </c>
    </row>
    <row r="648" spans="1:5" x14ac:dyDescent="0.3">
      <c r="A648" vm="11373">
        <v>44756</v>
      </c>
      <c r="B648" vm="3759">
        <v>5.54</v>
      </c>
      <c r="C648" vm="11386">
        <v>201441</v>
      </c>
      <c r="D648" s="3">
        <v>-5.5301496290488313E-2</v>
      </c>
      <c r="E648" s="39">
        <v>-0.39782608695652166</v>
      </c>
    </row>
    <row r="649" spans="1:5" x14ac:dyDescent="0.3">
      <c r="A649" vm="11389">
        <v>44757</v>
      </c>
      <c r="B649" vm="9577">
        <v>5.625</v>
      </c>
      <c r="C649" vm="11403">
        <v>107616</v>
      </c>
      <c r="D649" s="3">
        <v>1.5226447331291384E-2</v>
      </c>
      <c r="E649" s="39">
        <v>-0.38858695652173908</v>
      </c>
    </row>
    <row r="650" spans="1:5" x14ac:dyDescent="0.3">
      <c r="A650" vm="11406">
        <v>44760</v>
      </c>
      <c r="B650" vm="11421">
        <v>5.6749999999999998</v>
      </c>
      <c r="C650" vm="11422">
        <v>161788</v>
      </c>
      <c r="D650" s="3">
        <v>8.8496152769826E-3</v>
      </c>
      <c r="E650" s="39">
        <v>-0.38315217391304346</v>
      </c>
    </row>
    <row r="651" spans="1:5" x14ac:dyDescent="0.3">
      <c r="A651" vm="11425">
        <v>44761</v>
      </c>
      <c r="B651" vm="4140">
        <v>5.8</v>
      </c>
      <c r="C651" vm="11439">
        <v>86825</v>
      </c>
      <c r="D651" s="3">
        <v>2.178735418490723E-2</v>
      </c>
      <c r="E651" s="39">
        <v>-0.36956521739130432</v>
      </c>
    </row>
    <row r="652" spans="1:5" x14ac:dyDescent="0.3">
      <c r="A652" vm="11442">
        <v>44762</v>
      </c>
      <c r="B652" vm="3257">
        <v>5.74</v>
      </c>
      <c r="C652" vm="11453">
        <v>127863</v>
      </c>
      <c r="D652" s="3">
        <v>-1.0398707220898511E-2</v>
      </c>
      <c r="E652" s="39">
        <v>-0.37608695652173907</v>
      </c>
    </row>
    <row r="653" spans="1:5" x14ac:dyDescent="0.3">
      <c r="A653" vm="11456">
        <v>44763</v>
      </c>
      <c r="B653" vm="10556">
        <v>5.7949999999999999</v>
      </c>
      <c r="C653" vm="11470">
        <v>228014</v>
      </c>
      <c r="D653" s="3">
        <v>9.5362664602399588E-3</v>
      </c>
      <c r="E653" s="39">
        <v>-0.37010869565217386</v>
      </c>
    </row>
    <row r="654" spans="1:5" x14ac:dyDescent="0.3">
      <c r="A654" vm="11473">
        <v>44764</v>
      </c>
      <c r="B654" vm="910">
        <v>5.7050000000000001</v>
      </c>
      <c r="C654" vm="11485">
        <v>66579</v>
      </c>
      <c r="D654" s="3">
        <v>-1.5652493477676003E-2</v>
      </c>
      <c r="E654" s="39">
        <v>-0.37989130434782603</v>
      </c>
    </row>
    <row r="655" spans="1:5" x14ac:dyDescent="0.3">
      <c r="A655" vm="11488">
        <v>44767</v>
      </c>
      <c r="B655" vm="9594">
        <v>5.66</v>
      </c>
      <c r="C655" vm="11502">
        <v>101552</v>
      </c>
      <c r="D655" s="3">
        <v>-7.9190910989473343E-3</v>
      </c>
      <c r="E655" s="39">
        <v>-0.38478260869565212</v>
      </c>
    </row>
    <row r="656" spans="1:5" x14ac:dyDescent="0.3">
      <c r="A656" vm="11505">
        <v>44768</v>
      </c>
      <c r="B656" vm="9492">
        <v>5.6449999999999996</v>
      </c>
      <c r="C656" vm="11517">
        <v>77426</v>
      </c>
      <c r="D656" s="3">
        <v>-2.6536946134663566E-3</v>
      </c>
      <c r="E656" s="39">
        <v>-0.38641304347826089</v>
      </c>
    </row>
    <row r="657" spans="1:5" x14ac:dyDescent="0.3">
      <c r="A657" vm="11520">
        <v>44769</v>
      </c>
      <c r="B657" vm="968">
        <v>5.25</v>
      </c>
      <c r="C657" vm="11533">
        <v>707372</v>
      </c>
      <c r="D657" s="3">
        <v>-7.2542120998092902E-2</v>
      </c>
      <c r="E657" s="39">
        <v>-0.42934782608695649</v>
      </c>
    </row>
    <row r="658" spans="1:5" x14ac:dyDescent="0.3">
      <c r="A658" vm="11536">
        <v>44770</v>
      </c>
      <c r="B658" vm="11547">
        <v>5.1050000000000004</v>
      </c>
      <c r="C658" vm="11548">
        <v>1112721</v>
      </c>
      <c r="D658" s="3">
        <v>-2.8007624986903422E-2</v>
      </c>
      <c r="E658" s="39">
        <v>-0.44510869565217381</v>
      </c>
    </row>
    <row r="659" spans="1:5" x14ac:dyDescent="0.3">
      <c r="A659" vm="11551">
        <v>44771</v>
      </c>
      <c r="B659" vm="5029">
        <v>5.125</v>
      </c>
      <c r="C659" vm="11563">
        <v>449296</v>
      </c>
      <c r="D659" s="3">
        <v>3.9100734078428186E-3</v>
      </c>
      <c r="E659" s="39">
        <v>-0.44293478260869562</v>
      </c>
    </row>
    <row r="660" spans="1:5" x14ac:dyDescent="0.3">
      <c r="A660" vm="11566">
        <v>44774</v>
      </c>
      <c r="B660" vm="11581">
        <v>5.085</v>
      </c>
      <c r="C660" vm="11582">
        <v>261103</v>
      </c>
      <c r="D660" s="3">
        <v>-7.8354955239486081E-3</v>
      </c>
      <c r="E660" s="39">
        <v>-0.44728260869565212</v>
      </c>
    </row>
    <row r="661" spans="1:5" x14ac:dyDescent="0.3">
      <c r="A661" vm="11585">
        <v>44775</v>
      </c>
      <c r="B661" vm="11598">
        <v>5.0599999999999996</v>
      </c>
      <c r="C661" vm="11599">
        <v>67505</v>
      </c>
      <c r="D661" s="3">
        <v>-4.9285462011492047E-3</v>
      </c>
      <c r="E661" s="39">
        <v>-0.45</v>
      </c>
    </row>
    <row r="662" spans="1:5" x14ac:dyDescent="0.3">
      <c r="A662" vm="11602">
        <v>44776</v>
      </c>
      <c r="B662" vm="11616">
        <v>5.09</v>
      </c>
      <c r="C662" vm="11617">
        <v>83055</v>
      </c>
      <c r="D662" s="3">
        <v>5.9113472630571645E-3</v>
      </c>
      <c r="E662" s="39">
        <v>-0.44673913043478258</v>
      </c>
    </row>
    <row r="663" spans="1:5" x14ac:dyDescent="0.3">
      <c r="A663" vm="11620">
        <v>44777</v>
      </c>
      <c r="B663" vm="11632">
        <v>5.08</v>
      </c>
      <c r="C663" vm="11633">
        <v>76212</v>
      </c>
      <c r="D663" s="3">
        <v>-1.9665689720408269E-3</v>
      </c>
      <c r="E663" s="39">
        <v>-0.44782608695652171</v>
      </c>
    </row>
    <row r="664" spans="1:5" x14ac:dyDescent="0.3">
      <c r="A664" vm="11636">
        <v>44778</v>
      </c>
      <c r="B664" vm="11650">
        <v>5.1150000000000002</v>
      </c>
      <c r="C664" vm="11651">
        <v>59158</v>
      </c>
      <c r="D664" s="3">
        <v>6.8661378131992679E-3</v>
      </c>
      <c r="E664" s="39">
        <v>-0.44402173913043469</v>
      </c>
    </row>
    <row r="665" spans="1:5" x14ac:dyDescent="0.3">
      <c r="A665" vm="11654">
        <v>44781</v>
      </c>
      <c r="B665" vm="11667">
        <v>5.0750000000000002</v>
      </c>
      <c r="C665" vm="11668">
        <v>159214</v>
      </c>
      <c r="D665" s="3">
        <v>-7.8508744757387668E-3</v>
      </c>
      <c r="E665" s="39">
        <v>-0.44836956521739124</v>
      </c>
    </row>
    <row r="666" spans="1:5" x14ac:dyDescent="0.3">
      <c r="A666" vm="11671">
        <v>44782</v>
      </c>
      <c r="B666" vm="11598">
        <v>5.0599999999999996</v>
      </c>
      <c r="C666" vm="11684">
        <v>51598</v>
      </c>
      <c r="D666" s="3">
        <v>-2.9600416284769385E-3</v>
      </c>
      <c r="E666" s="39">
        <v>-0.45</v>
      </c>
    </row>
    <row r="667" spans="1:5" x14ac:dyDescent="0.3">
      <c r="A667" vm="11687">
        <v>44783</v>
      </c>
      <c r="B667" vm="11581">
        <v>5.085</v>
      </c>
      <c r="C667" vm="11701">
        <v>71812</v>
      </c>
      <c r="D667" s="3">
        <v>4.9285462011491796E-3</v>
      </c>
      <c r="E667" s="39">
        <v>-0.44728260869565212</v>
      </c>
    </row>
    <row r="668" spans="1:5" x14ac:dyDescent="0.3">
      <c r="A668" vm="11704">
        <v>44784</v>
      </c>
      <c r="B668" vm="5029">
        <v>5.125</v>
      </c>
      <c r="C668" vm="11717">
        <v>63496</v>
      </c>
      <c r="D668" s="3">
        <v>7.8354955239486376E-3</v>
      </c>
      <c r="E668" s="39">
        <v>-0.44293478260869562</v>
      </c>
    </row>
    <row r="669" spans="1:5" x14ac:dyDescent="0.3">
      <c r="A669" vm="11720">
        <v>44785</v>
      </c>
      <c r="B669" vm="5010">
        <v>5.12</v>
      </c>
      <c r="C669" vm="11735">
        <v>88373</v>
      </c>
      <c r="D669" s="3">
        <v>-9.7608597305545979E-4</v>
      </c>
      <c r="E669" s="39">
        <v>-0.44347826086956516</v>
      </c>
    </row>
    <row r="670" spans="1:5" x14ac:dyDescent="0.3">
      <c r="A670" vm="11738">
        <v>44789</v>
      </c>
      <c r="B670" vm="11667">
        <v>5.0750000000000002</v>
      </c>
      <c r="C670" vm="11752">
        <v>118756</v>
      </c>
      <c r="D670" s="3">
        <v>-8.827914123565388E-3</v>
      </c>
      <c r="E670" s="39">
        <v>-0.44836956521739124</v>
      </c>
    </row>
    <row r="671" spans="1:5" x14ac:dyDescent="0.3">
      <c r="A671" vm="11755">
        <v>44790</v>
      </c>
      <c r="B671" vm="11768">
        <v>5.07</v>
      </c>
      <c r="C671" vm="11769">
        <v>31317</v>
      </c>
      <c r="D671" s="3">
        <v>-9.8570732475918824E-4</v>
      </c>
      <c r="E671" s="39">
        <v>-0.44891304347826078</v>
      </c>
    </row>
    <row r="672" spans="1:5" x14ac:dyDescent="0.3">
      <c r="A672" vm="11772">
        <v>44791</v>
      </c>
      <c r="B672" vm="11768">
        <v>5.07</v>
      </c>
      <c r="C672" vm="11786">
        <v>27578</v>
      </c>
      <c r="D672" s="3">
        <v>0</v>
      </c>
      <c r="E672" s="39">
        <v>-0.44891304347826078</v>
      </c>
    </row>
    <row r="673" spans="1:5" x14ac:dyDescent="0.3">
      <c r="A673" vm="11789">
        <v>44792</v>
      </c>
      <c r="B673" vm="5010">
        <v>5.12</v>
      </c>
      <c r="C673" vm="11803">
        <v>65915</v>
      </c>
      <c r="D673" s="3">
        <v>9.8136214483246706E-3</v>
      </c>
      <c r="E673" s="39">
        <v>-0.44347826086956516</v>
      </c>
    </row>
    <row r="674" spans="1:5" x14ac:dyDescent="0.3">
      <c r="A674" vm="11806">
        <v>44795</v>
      </c>
      <c r="B674" vm="11006">
        <v>5.04</v>
      </c>
      <c r="C674" vm="11820">
        <v>85057</v>
      </c>
      <c r="D674" s="3">
        <v>-1.5748356968139168E-2</v>
      </c>
      <c r="E674" s="39">
        <v>-0.4521739130434782</v>
      </c>
    </row>
    <row r="675" spans="1:5" x14ac:dyDescent="0.3">
      <c r="A675" vm="11823">
        <v>44796</v>
      </c>
      <c r="B675" vm="11581">
        <v>5.085</v>
      </c>
      <c r="C675" vm="11835">
        <v>36418</v>
      </c>
      <c r="D675" s="3">
        <v>8.8889474172459942E-3</v>
      </c>
      <c r="E675" s="39">
        <v>-0.44728260869565212</v>
      </c>
    </row>
    <row r="676" spans="1:5" x14ac:dyDescent="0.3">
      <c r="A676" vm="11838">
        <v>44797</v>
      </c>
      <c r="B676" vm="10673">
        <v>5.0999999999999996</v>
      </c>
      <c r="C676" vm="11852">
        <v>54210</v>
      </c>
      <c r="D676" s="3">
        <v>2.9455102297567446E-3</v>
      </c>
      <c r="E676" s="39">
        <v>-0.44565217391304346</v>
      </c>
    </row>
    <row r="677" spans="1:5" x14ac:dyDescent="0.3">
      <c r="A677" vm="11855">
        <v>44798</v>
      </c>
      <c r="B677" vm="11768">
        <v>5.07</v>
      </c>
      <c r="C677" vm="11869">
        <v>133224</v>
      </c>
      <c r="D677" s="3">
        <v>-5.8997221271881598E-3</v>
      </c>
      <c r="E677" s="39">
        <v>-0.44891304347826078</v>
      </c>
    </row>
    <row r="678" spans="1:5" x14ac:dyDescent="0.3">
      <c r="A678" vm="11872">
        <v>44799</v>
      </c>
      <c r="B678" vm="11885">
        <v>5.0149999999999997</v>
      </c>
      <c r="C678" vm="11886">
        <v>32730</v>
      </c>
      <c r="D678" s="3">
        <v>-1.0907396189193111E-2</v>
      </c>
      <c r="E678" s="39">
        <v>-0.4548913043478261</v>
      </c>
    </row>
    <row r="679" spans="1:5" x14ac:dyDescent="0.3">
      <c r="A679" vm="11889">
        <v>44802</v>
      </c>
      <c r="B679" vm="11902">
        <v>5.05</v>
      </c>
      <c r="C679" vm="11903">
        <v>72153</v>
      </c>
      <c r="D679" s="3">
        <v>6.9548218733696508E-3</v>
      </c>
      <c r="E679" s="39">
        <v>-0.45108695652173908</v>
      </c>
    </row>
    <row r="680" spans="1:5" x14ac:dyDescent="0.3">
      <c r="A680" vm="11906">
        <v>44803</v>
      </c>
      <c r="B680" vm="11284">
        <v>5.03</v>
      </c>
      <c r="C680" vm="11922">
        <v>58977</v>
      </c>
      <c r="D680" s="3">
        <v>-3.9682591756205112E-3</v>
      </c>
      <c r="E680" s="39">
        <v>-0.45326086956521733</v>
      </c>
    </row>
    <row r="681" spans="1:5" x14ac:dyDescent="0.3">
      <c r="A681" vm="11925">
        <v>44804</v>
      </c>
      <c r="B681" vm="11939">
        <v>5.0049999999999999</v>
      </c>
      <c r="C681" vm="11940">
        <v>51152</v>
      </c>
      <c r="D681" s="3">
        <v>-4.98257134446405E-3</v>
      </c>
      <c r="E681" s="39">
        <v>-0.45597826086956517</v>
      </c>
    </row>
    <row r="682" spans="1:5" x14ac:dyDescent="0.3">
      <c r="A682" vm="11943">
        <v>44805</v>
      </c>
      <c r="B682" vm="11939">
        <v>5.0049999999999999</v>
      </c>
      <c r="C682" vm="11955">
        <v>75178</v>
      </c>
      <c r="D682" s="3">
        <v>0</v>
      </c>
      <c r="E682" s="39">
        <v>-0.45597826086956517</v>
      </c>
    </row>
    <row r="683" spans="1:5" x14ac:dyDescent="0.3">
      <c r="A683" vm="11958">
        <v>44806</v>
      </c>
      <c r="B683" vm="11267">
        <v>5.0199999999999996</v>
      </c>
      <c r="C683" vm="11971">
        <v>64979</v>
      </c>
      <c r="D683" s="3">
        <v>2.9925209364539294E-3</v>
      </c>
      <c r="E683" s="39">
        <v>-0.45434782608695651</v>
      </c>
    </row>
    <row r="684" spans="1:5" x14ac:dyDescent="0.3">
      <c r="A684" vm="11974">
        <v>44809</v>
      </c>
      <c r="B684" vm="11990">
        <v>4.9000000000000004</v>
      </c>
      <c r="C684" vm="11991">
        <v>111791</v>
      </c>
      <c r="D684" s="3">
        <v>-2.4194728587056766E-2</v>
      </c>
      <c r="E684" s="39">
        <v>-0.467391304347826</v>
      </c>
    </row>
    <row r="685" spans="1:5" x14ac:dyDescent="0.3">
      <c r="A685" vm="11994">
        <v>44810</v>
      </c>
      <c r="B685" vm="12005">
        <v>4.7619999999999996</v>
      </c>
      <c r="C685" vm="12006">
        <v>100603</v>
      </c>
      <c r="D685" s="3">
        <v>-2.8567457051910009E-2</v>
      </c>
      <c r="E685" s="39">
        <v>-0.48239130434782607</v>
      </c>
    </row>
    <row r="686" spans="1:5" x14ac:dyDescent="0.3">
      <c r="A686" vm="12009">
        <v>44811</v>
      </c>
      <c r="B686" vm="12020">
        <v>4.59</v>
      </c>
      <c r="C686" vm="12021">
        <v>143864</v>
      </c>
      <c r="D686" s="3">
        <v>-3.6787723992217206E-2</v>
      </c>
      <c r="E686" s="39">
        <v>-0.50108695652173907</v>
      </c>
    </row>
    <row r="687" spans="1:5" x14ac:dyDescent="0.3">
      <c r="A687" vm="12024">
        <v>44812</v>
      </c>
      <c r="B687" vm="12038">
        <v>4.6859999999999999</v>
      </c>
      <c r="C687" vm="12039">
        <v>113944</v>
      </c>
      <c r="D687" s="3">
        <v>2.0699316013150056E-2</v>
      </c>
      <c r="E687" s="39">
        <v>-0.49065217391304344</v>
      </c>
    </row>
    <row r="688" spans="1:5" x14ac:dyDescent="0.3">
      <c r="A688" vm="12042">
        <v>44813</v>
      </c>
      <c r="B688" vm="12056">
        <v>4.8659999999999997</v>
      </c>
      <c r="C688" vm="12057">
        <v>201564</v>
      </c>
      <c r="D688" s="3">
        <v>3.7692904275726927E-2</v>
      </c>
      <c r="E688" s="39">
        <v>-0.47108695652173915</v>
      </c>
    </row>
    <row r="689" spans="1:5" x14ac:dyDescent="0.3">
      <c r="A689" vm="12060">
        <v>44816</v>
      </c>
      <c r="B689" vm="12076">
        <v>4.9740000000000002</v>
      </c>
      <c r="C689" vm="12077">
        <v>97224</v>
      </c>
      <c r="D689" s="3">
        <v>2.1952101019882236E-2</v>
      </c>
      <c r="E689" s="39">
        <v>-0.45934782608695646</v>
      </c>
    </row>
    <row r="690" spans="1:5" x14ac:dyDescent="0.3">
      <c r="A690" vm="12080">
        <v>44817</v>
      </c>
      <c r="B690" vm="12091">
        <v>4.9859999999999998</v>
      </c>
      <c r="C690" vm="12092">
        <v>131140</v>
      </c>
      <c r="D690" s="3">
        <v>2.409639720153108E-3</v>
      </c>
      <c r="E690" s="39">
        <v>-0.45804347826086955</v>
      </c>
    </row>
    <row r="691" spans="1:5" x14ac:dyDescent="0.3">
      <c r="A691" vm="12095">
        <v>44818</v>
      </c>
      <c r="B691" vm="12108">
        <v>5</v>
      </c>
      <c r="C691" vm="12109">
        <v>80564</v>
      </c>
      <c r="D691" s="3">
        <v>2.8039273327342988E-3</v>
      </c>
      <c r="E691" s="39">
        <v>-0.45652173913043476</v>
      </c>
    </row>
    <row r="692" spans="1:5" x14ac:dyDescent="0.3">
      <c r="A692" vm="12112">
        <v>44819</v>
      </c>
      <c r="B692" vm="11885">
        <v>5.0149999999999997</v>
      </c>
      <c r="C692" vm="12125">
        <v>43671</v>
      </c>
      <c r="D692" s="3">
        <v>2.9955089797983709E-3</v>
      </c>
      <c r="E692" s="39">
        <v>-0.4548913043478261</v>
      </c>
    </row>
    <row r="693" spans="1:5" x14ac:dyDescent="0.3">
      <c r="A693" vm="12128">
        <v>44820</v>
      </c>
      <c r="B693" vm="12141">
        <v>4.91</v>
      </c>
      <c r="C693" vm="12142">
        <v>54660</v>
      </c>
      <c r="D693" s="3">
        <v>-2.1159479607469559E-2</v>
      </c>
      <c r="E693" s="39">
        <v>-0.46630434782608687</v>
      </c>
    </row>
    <row r="694" spans="1:5" x14ac:dyDescent="0.3">
      <c r="A694" vm="12145">
        <v>44823</v>
      </c>
      <c r="B694" vm="12160">
        <v>4.8819999999999997</v>
      </c>
      <c r="C694" vm="12161">
        <v>77852</v>
      </c>
      <c r="D694" s="3">
        <v>-5.7189698356609753E-3</v>
      </c>
      <c r="E694" s="39">
        <v>-0.46934782608695652</v>
      </c>
    </row>
    <row r="695" spans="1:5" x14ac:dyDescent="0.3">
      <c r="A695" vm="12164">
        <v>44824</v>
      </c>
      <c r="B695" vm="12177">
        <v>4.8159999999999998</v>
      </c>
      <c r="C695" vm="12178">
        <v>44701</v>
      </c>
      <c r="D695" s="3">
        <v>-1.3611263964248384E-2</v>
      </c>
      <c r="E695" s="39">
        <v>-0.47652173913043477</v>
      </c>
    </row>
    <row r="696" spans="1:5" x14ac:dyDescent="0.3">
      <c r="A696" vm="12181">
        <v>44825</v>
      </c>
      <c r="B696" vm="12195">
        <v>4.798</v>
      </c>
      <c r="C696" vm="12196">
        <v>178129</v>
      </c>
      <c r="D696" s="3">
        <v>-3.7445435890170104E-3</v>
      </c>
      <c r="E696" s="39">
        <v>-0.47847826086956519</v>
      </c>
    </row>
    <row r="697" spans="1:5" x14ac:dyDescent="0.3">
      <c r="A697" vm="12199">
        <v>44826</v>
      </c>
      <c r="B697" vm="12212">
        <v>4.8620000000000001</v>
      </c>
      <c r="C697" vm="12213">
        <v>113660</v>
      </c>
      <c r="D697" s="3">
        <v>1.3250711476428754E-2</v>
      </c>
      <c r="E697" s="39">
        <v>-0.47152173913043471</v>
      </c>
    </row>
    <row r="698" spans="1:5" x14ac:dyDescent="0.3">
      <c r="A698" vm="12216">
        <v>44827</v>
      </c>
      <c r="B698" vm="12227">
        <v>4.7039999999999997</v>
      </c>
      <c r="C698" vm="12228">
        <v>72330</v>
      </c>
      <c r="D698" s="3">
        <v>-3.3036665297605856E-2</v>
      </c>
      <c r="E698" s="39">
        <v>-0.48869565217391303</v>
      </c>
    </row>
    <row r="699" spans="1:5" x14ac:dyDescent="0.3">
      <c r="A699" vm="12231">
        <v>44830</v>
      </c>
      <c r="B699" vm="12242">
        <v>4.7460000000000004</v>
      </c>
      <c r="C699" vm="12243">
        <v>63807</v>
      </c>
      <c r="D699" s="3">
        <v>8.8889474172462145E-3</v>
      </c>
      <c r="E699" s="39">
        <v>-0.48413043478260859</v>
      </c>
    </row>
    <row r="700" spans="1:5" x14ac:dyDescent="0.3">
      <c r="A700" vm="12246">
        <v>44831</v>
      </c>
      <c r="B700" vm="12260">
        <v>4.6980000000000004</v>
      </c>
      <c r="C700" vm="12261">
        <v>48573</v>
      </c>
      <c r="D700" s="3">
        <v>-1.0165271776850835E-2</v>
      </c>
      <c r="E700" s="39">
        <v>-0.48934782608695643</v>
      </c>
    </row>
    <row r="701" spans="1:5" x14ac:dyDescent="0.3">
      <c r="A701" vm="12264">
        <v>44832</v>
      </c>
      <c r="B701" vm="12278">
        <v>4.7539999999999996</v>
      </c>
      <c r="C701" vm="12279">
        <v>71236</v>
      </c>
      <c r="D701" s="3">
        <v>1.1849482701280986E-2</v>
      </c>
      <c r="E701" s="39">
        <v>-0.48326086956521741</v>
      </c>
    </row>
    <row r="702" spans="1:5" x14ac:dyDescent="0.3">
      <c r="A702" vm="12282">
        <v>44833</v>
      </c>
      <c r="B702" vm="12294">
        <v>4.62</v>
      </c>
      <c r="C702" vm="12295">
        <v>110812</v>
      </c>
      <c r="D702" s="3">
        <v>-2.8591663844354558E-2</v>
      </c>
      <c r="E702" s="39">
        <v>-0.4978260869565217</v>
      </c>
    </row>
    <row r="703" spans="1:5" x14ac:dyDescent="0.3">
      <c r="A703" vm="12298">
        <v>44834</v>
      </c>
      <c r="B703" vm="12312">
        <v>4.6500000000000004</v>
      </c>
      <c r="C703" vm="12313">
        <v>54751</v>
      </c>
      <c r="D703" s="3">
        <v>6.4725145056175196E-3</v>
      </c>
      <c r="E703" s="39">
        <v>-0.49456521739130427</v>
      </c>
    </row>
    <row r="704" spans="1:5" x14ac:dyDescent="0.3">
      <c r="A704" vm="12316">
        <v>44837</v>
      </c>
      <c r="B704" vm="12330">
        <v>4.766</v>
      </c>
      <c r="C704" vm="12331">
        <v>55673</v>
      </c>
      <c r="D704" s="3">
        <v>2.4640159077285399E-2</v>
      </c>
      <c r="E704" s="39">
        <v>-0.48195652173913039</v>
      </c>
    </row>
    <row r="705" spans="1:5" x14ac:dyDescent="0.3">
      <c r="A705" vm="12334">
        <v>44838</v>
      </c>
      <c r="B705" vm="3957">
        <v>4.76</v>
      </c>
      <c r="C705" vm="12348">
        <v>63956</v>
      </c>
      <c r="D705" s="3">
        <v>-1.2597104332217742E-3</v>
      </c>
      <c r="E705" s="39">
        <v>-0.4826086956521739</v>
      </c>
    </row>
    <row r="706" spans="1:5" x14ac:dyDescent="0.3">
      <c r="A706" vm="12351">
        <v>44839</v>
      </c>
      <c r="B706" vm="12364">
        <v>4.7279999999999998</v>
      </c>
      <c r="C706" vm="12365">
        <v>53260</v>
      </c>
      <c r="D706" s="3">
        <v>-6.745388139531538E-3</v>
      </c>
      <c r="E706" s="39">
        <v>-0.48608695652173911</v>
      </c>
    </row>
    <row r="707" spans="1:5" x14ac:dyDescent="0.3">
      <c r="A707" vm="12368">
        <v>44840</v>
      </c>
      <c r="B707" vm="12380">
        <v>4.7380000000000004</v>
      </c>
      <c r="C707" vm="12381">
        <v>30588</v>
      </c>
      <c r="D707" s="3">
        <v>2.1128256327967707E-3</v>
      </c>
      <c r="E707" s="39">
        <v>-0.48499999999999993</v>
      </c>
    </row>
    <row r="708" spans="1:5" x14ac:dyDescent="0.3">
      <c r="A708" vm="12384">
        <v>44841</v>
      </c>
      <c r="B708" vm="12396">
        <v>4.7320000000000002</v>
      </c>
      <c r="C708" vm="12397">
        <v>50840</v>
      </c>
      <c r="D708" s="3">
        <v>-1.2671596204534325E-3</v>
      </c>
      <c r="E708" s="39">
        <v>-0.48565217391304344</v>
      </c>
    </row>
    <row r="709" spans="1:5" x14ac:dyDescent="0.3">
      <c r="A709" vm="12400">
        <v>44844</v>
      </c>
      <c r="B709" vm="12413">
        <v>4.7560000000000002</v>
      </c>
      <c r="C709" vm="12414">
        <v>46894</v>
      </c>
      <c r="D709" s="3">
        <v>5.0590327123949848E-3</v>
      </c>
      <c r="E709" s="39">
        <v>-0.48304347826086952</v>
      </c>
    </row>
    <row r="710" spans="1:5" x14ac:dyDescent="0.3">
      <c r="A710" vm="12417">
        <v>44845</v>
      </c>
      <c r="B710" vm="12413">
        <v>4.7560000000000002</v>
      </c>
      <c r="C710" vm="12429">
        <v>19573</v>
      </c>
      <c r="D710" s="3">
        <v>0</v>
      </c>
      <c r="E710" s="39">
        <v>-0.48304347826086952</v>
      </c>
    </row>
    <row r="711" spans="1:5" x14ac:dyDescent="0.3">
      <c r="A711" vm="12432">
        <v>44846</v>
      </c>
      <c r="B711" vm="12446">
        <v>4.782</v>
      </c>
      <c r="C711" vm="12447">
        <v>63852</v>
      </c>
      <c r="D711" s="3">
        <v>5.4518902075974957E-3</v>
      </c>
      <c r="E711" s="39">
        <v>-0.48021739130434776</v>
      </c>
    </row>
    <row r="712" spans="1:5" x14ac:dyDescent="0.3">
      <c r="A712" vm="12449">
        <v>44847</v>
      </c>
      <c r="B712" vm="11990">
        <v>4.9000000000000004</v>
      </c>
      <c r="C712" vm="12464">
        <v>73218</v>
      </c>
      <c r="D712" s="3">
        <v>2.4376336080447935E-2</v>
      </c>
      <c r="E712" s="39">
        <v>-0.467391304347826</v>
      </c>
    </row>
    <row r="713" spans="1:5" x14ac:dyDescent="0.3">
      <c r="A713" vm="12467">
        <v>44848</v>
      </c>
      <c r="B713" vm="12479">
        <v>4.8899999999999997</v>
      </c>
      <c r="C713" vm="12480">
        <v>61323</v>
      </c>
      <c r="D713" s="3">
        <v>-2.0429016298004047E-3</v>
      </c>
      <c r="E713" s="39">
        <v>-0.46847826086956523</v>
      </c>
    </row>
    <row r="714" spans="1:5" x14ac:dyDescent="0.3">
      <c r="A714" vm="12483">
        <v>44851</v>
      </c>
      <c r="B714" vm="12498">
        <v>4.9480000000000004</v>
      </c>
      <c r="C714" vm="12499">
        <v>93018</v>
      </c>
      <c r="D714" s="3">
        <v>1.1791151043461033E-2</v>
      </c>
      <c r="E714" s="39">
        <v>-0.46217391304347816</v>
      </c>
    </row>
    <row r="715" spans="1:5" x14ac:dyDescent="0.3">
      <c r="A715" vm="12502">
        <v>44852</v>
      </c>
      <c r="B715" vm="12516">
        <v>4.9459999999999997</v>
      </c>
      <c r="C715" vm="12517">
        <v>51462</v>
      </c>
      <c r="D715" s="3">
        <v>-4.0428543101712628E-4</v>
      </c>
      <c r="E715" s="39">
        <v>-0.46239130434782605</v>
      </c>
    </row>
    <row r="716" spans="1:5" x14ac:dyDescent="0.3">
      <c r="A716" vm="12520">
        <v>44853</v>
      </c>
      <c r="B716" vm="12108">
        <v>5</v>
      </c>
      <c r="C716" vm="12532">
        <v>83840</v>
      </c>
      <c r="D716" s="3">
        <v>1.0858743334876002E-2</v>
      </c>
      <c r="E716" s="39">
        <v>-0.45652173913043476</v>
      </c>
    </row>
    <row r="717" spans="1:5" x14ac:dyDescent="0.3">
      <c r="A717" vm="12535">
        <v>44854</v>
      </c>
      <c r="B717" vm="12548">
        <v>4.9960000000000004</v>
      </c>
      <c r="C717" vm="12549">
        <v>37065</v>
      </c>
      <c r="D717" s="3">
        <v>-8.0032017076904407E-4</v>
      </c>
      <c r="E717" s="39">
        <v>-0.45695652173913037</v>
      </c>
    </row>
    <row r="718" spans="1:5" x14ac:dyDescent="0.3">
      <c r="A718" vm="12552">
        <v>44855</v>
      </c>
      <c r="B718" vm="12108">
        <v>5</v>
      </c>
      <c r="C718" vm="12567">
        <v>38476</v>
      </c>
      <c r="D718" s="3">
        <v>8.0032017076911573E-4</v>
      </c>
      <c r="E718" s="39">
        <v>-0.45652173913043476</v>
      </c>
    </row>
    <row r="719" spans="1:5" x14ac:dyDescent="0.3">
      <c r="A719" vm="12570">
        <v>44858</v>
      </c>
      <c r="B719" vm="12582">
        <v>4.9800000000000004</v>
      </c>
      <c r="C719" vm="12583">
        <v>64414</v>
      </c>
      <c r="D719" s="3">
        <v>-4.0080213975387108E-3</v>
      </c>
      <c r="E719" s="39">
        <v>-0.45869565217391295</v>
      </c>
    </row>
    <row r="720" spans="1:5" x14ac:dyDescent="0.3">
      <c r="A720" vm="12586">
        <v>44859</v>
      </c>
      <c r="B720" vm="10673">
        <v>5.0999999999999996</v>
      </c>
      <c r="C720" vm="12600">
        <v>99015</v>
      </c>
      <c r="D720" s="3">
        <v>2.3810648693718392E-2</v>
      </c>
      <c r="E720" s="39">
        <v>-0.44565217391304346</v>
      </c>
    </row>
    <row r="721" spans="1:5" x14ac:dyDescent="0.3">
      <c r="A721" vm="12603">
        <v>44860</v>
      </c>
      <c r="B721" vm="12616">
        <v>5.1550000000000002</v>
      </c>
      <c r="C721" vm="12617">
        <v>182921</v>
      </c>
      <c r="D721" s="3">
        <v>1.0726577738643342E-2</v>
      </c>
      <c r="E721" s="39">
        <v>-0.43967391304347819</v>
      </c>
    </row>
    <row r="722" spans="1:5" x14ac:dyDescent="0.3">
      <c r="A722" vm="12620">
        <v>44861</v>
      </c>
      <c r="B722" vm="968">
        <v>5.25</v>
      </c>
      <c r="C722" vm="12633">
        <v>346925</v>
      </c>
      <c r="D722" s="3">
        <v>1.8260959134609112E-2</v>
      </c>
      <c r="E722" s="39">
        <v>-0.42934782608695649</v>
      </c>
    </row>
    <row r="723" spans="1:5" x14ac:dyDescent="0.3">
      <c r="A723" vm="12636">
        <v>44862</v>
      </c>
      <c r="B723" vm="12648">
        <v>5.15</v>
      </c>
      <c r="C723" vm="12649">
        <v>63355</v>
      </c>
      <c r="D723" s="3">
        <v>-1.9231361927887533E-2</v>
      </c>
      <c r="E723" s="39">
        <v>-0.44021739130434773</v>
      </c>
    </row>
    <row r="724" spans="1:5" x14ac:dyDescent="0.3">
      <c r="A724" vm="12652">
        <v>44865</v>
      </c>
      <c r="B724" vm="12665">
        <v>5.1449999999999996</v>
      </c>
      <c r="C724" vm="12666">
        <v>34139</v>
      </c>
      <c r="D724" s="3">
        <v>-9.7134538963200318E-4</v>
      </c>
      <c r="E724" s="39">
        <v>-0.44076086956521737</v>
      </c>
    </row>
    <row r="725" spans="1:5" x14ac:dyDescent="0.3">
      <c r="A725" vm="12669">
        <v>44866</v>
      </c>
      <c r="B725" vm="9769">
        <v>5.2350000000000003</v>
      </c>
      <c r="C725" vm="12681">
        <v>79381</v>
      </c>
      <c r="D725" s="3">
        <v>1.7341475036487392E-2</v>
      </c>
      <c r="E725" s="39">
        <v>-0.43097826086956514</v>
      </c>
    </row>
    <row r="726" spans="1:5" x14ac:dyDescent="0.3">
      <c r="A726" vm="12684">
        <v>44867</v>
      </c>
      <c r="B726" vm="12697">
        <v>5.2050000000000001</v>
      </c>
      <c r="C726" vm="12698">
        <v>46002</v>
      </c>
      <c r="D726" s="3">
        <v>-5.7471422555680713E-3</v>
      </c>
      <c r="E726" s="39">
        <v>-0.43423913043478257</v>
      </c>
    </row>
    <row r="727" spans="1:5" x14ac:dyDescent="0.3">
      <c r="A727" vm="12701">
        <v>44868</v>
      </c>
      <c r="B727" vm="11616">
        <v>5.09</v>
      </c>
      <c r="C727" vm="12713">
        <v>54886</v>
      </c>
      <c r="D727" s="3">
        <v>-2.234187150450085E-2</v>
      </c>
      <c r="E727" s="39">
        <v>-0.44673913043478258</v>
      </c>
    </row>
    <row r="728" spans="1:5" x14ac:dyDescent="0.3">
      <c r="A728" vm="12716">
        <v>44869</v>
      </c>
      <c r="B728" vm="12729">
        <v>5.24</v>
      </c>
      <c r="C728" vm="12730">
        <v>127922</v>
      </c>
      <c r="D728" s="3">
        <v>2.9043667770519501E-2</v>
      </c>
      <c r="E728" s="39">
        <v>-0.43043478260869561</v>
      </c>
    </row>
    <row r="729" spans="1:5" x14ac:dyDescent="0.3">
      <c r="A729" vm="12733">
        <v>44872</v>
      </c>
      <c r="B729" vm="1418">
        <v>5.39</v>
      </c>
      <c r="C729" vm="12742">
        <v>159148</v>
      </c>
      <c r="D729" s="3">
        <v>2.8223886587954956E-2</v>
      </c>
      <c r="E729" s="39">
        <v>-0.41413043478260869</v>
      </c>
    </row>
    <row r="730" spans="1:5" x14ac:dyDescent="0.3">
      <c r="A730" vm="12745">
        <v>44873</v>
      </c>
      <c r="B730" vm="3612">
        <v>5.34</v>
      </c>
      <c r="C730" vm="12758">
        <v>168127</v>
      </c>
      <c r="D730" s="3">
        <v>-9.319731948802255E-3</v>
      </c>
      <c r="E730" s="39">
        <v>-0.41956521739130431</v>
      </c>
    </row>
    <row r="731" spans="1:5" x14ac:dyDescent="0.3">
      <c r="A731" vm="12761">
        <v>44874</v>
      </c>
      <c r="B731" vm="3866">
        <v>5.22</v>
      </c>
      <c r="C731" vm="12773">
        <v>214217</v>
      </c>
      <c r="D731" s="3">
        <v>-2.2728251077556175E-2</v>
      </c>
      <c r="E731" s="39">
        <v>-0.43260869565217391</v>
      </c>
    </row>
    <row r="732" spans="1:5" x14ac:dyDescent="0.3">
      <c r="A732" vm="12776">
        <v>44875</v>
      </c>
      <c r="B732" vm="4048">
        <v>5.3049999999999997</v>
      </c>
      <c r="C732" vm="12790">
        <v>137241</v>
      </c>
      <c r="D732" s="3">
        <v>1.6152370171399134E-2</v>
      </c>
      <c r="E732" s="39">
        <v>-0.42336956521739127</v>
      </c>
    </row>
    <row r="733" spans="1:5" x14ac:dyDescent="0.3">
      <c r="A733" vm="12793">
        <v>44876</v>
      </c>
      <c r="B733" vm="9839">
        <v>5.3650000000000002</v>
      </c>
      <c r="C733" vm="12804">
        <v>101766</v>
      </c>
      <c r="D733" s="3">
        <v>1.1246604016715367E-2</v>
      </c>
      <c r="E733" s="39">
        <v>-0.41684782608695647</v>
      </c>
    </row>
    <row r="734" spans="1:5" x14ac:dyDescent="0.3">
      <c r="A734" vm="12807">
        <v>44879</v>
      </c>
      <c r="B734" vm="3520">
        <v>5.3849999999999998</v>
      </c>
      <c r="C734" vm="12821">
        <v>105304</v>
      </c>
      <c r="D734" s="3">
        <v>3.720934525689933E-3</v>
      </c>
      <c r="E734" s="39">
        <v>-0.41467391304347823</v>
      </c>
    </row>
    <row r="735" spans="1:5" x14ac:dyDescent="0.3">
      <c r="A735" vm="12824">
        <v>44880</v>
      </c>
      <c r="B735" vm="12837">
        <v>5.5750000000000002</v>
      </c>
      <c r="C735" vm="12838">
        <v>267356</v>
      </c>
      <c r="D735" s="3">
        <v>3.4675006737830555E-2</v>
      </c>
      <c r="E735" s="39">
        <v>-0.3940217391304347</v>
      </c>
    </row>
    <row r="736" spans="1:5" x14ac:dyDescent="0.3">
      <c r="A736" vm="12841">
        <v>44881</v>
      </c>
      <c r="B736" vm="12851">
        <v>5.4749999999999996</v>
      </c>
      <c r="C736" vm="12852">
        <v>65846</v>
      </c>
      <c r="D736" s="3">
        <v>-1.810004164361799E-2</v>
      </c>
      <c r="E736" s="39">
        <v>-0.40489130434782605</v>
      </c>
    </row>
    <row r="737" spans="1:5" x14ac:dyDescent="0.3">
      <c r="A737" vm="12855">
        <v>44882</v>
      </c>
      <c r="B737" vm="11059">
        <v>5.42</v>
      </c>
      <c r="C737" vm="12868">
        <v>45092</v>
      </c>
      <c r="D737" s="3">
        <v>-1.0096460251009597E-2</v>
      </c>
      <c r="E737" s="39">
        <v>-0.41086956521739126</v>
      </c>
    </row>
    <row r="738" spans="1:5" x14ac:dyDescent="0.3">
      <c r="A738" vm="12871">
        <v>44883</v>
      </c>
      <c r="B738" vm="12885">
        <v>5.4050000000000002</v>
      </c>
      <c r="C738" vm="12886">
        <v>36118</v>
      </c>
      <c r="D738" s="3">
        <v>-2.7713643603831479E-3</v>
      </c>
      <c r="E738" s="39">
        <v>-0.41249999999999992</v>
      </c>
    </row>
    <row r="739" spans="1:5" x14ac:dyDescent="0.3">
      <c r="A739" vm="12889">
        <v>44886</v>
      </c>
      <c r="B739" vm="1436">
        <v>5.47</v>
      </c>
      <c r="C739" vm="12903">
        <v>59699</v>
      </c>
      <c r="D739" s="3">
        <v>1.1954165342718174E-2</v>
      </c>
      <c r="E739" s="39">
        <v>-0.40543478260869564</v>
      </c>
    </row>
    <row r="740" spans="1:5" x14ac:dyDescent="0.3">
      <c r="A740" vm="12906">
        <v>44887</v>
      </c>
      <c r="B740" vm="9577">
        <v>5.625</v>
      </c>
      <c r="C740" vm="12917">
        <v>274775</v>
      </c>
      <c r="D740" s="3">
        <v>2.794233165659403E-2</v>
      </c>
      <c r="E740" s="39">
        <v>-0.38858695652173908</v>
      </c>
    </row>
    <row r="741" spans="1:5" x14ac:dyDescent="0.3">
      <c r="A741" vm="12920">
        <v>44888</v>
      </c>
      <c r="B741" vm="9932">
        <v>5.58</v>
      </c>
      <c r="C741" vm="12935">
        <v>95835</v>
      </c>
      <c r="D741" s="3">
        <v>-8.0321716972642666E-3</v>
      </c>
      <c r="E741" s="39">
        <v>-0.39347826086956517</v>
      </c>
    </row>
    <row r="742" spans="1:5" x14ac:dyDescent="0.3">
      <c r="A742" vm="12938">
        <v>44889</v>
      </c>
      <c r="B742" vm="11076">
        <v>5.5350000000000001</v>
      </c>
      <c r="C742" vm="12952">
        <v>74525</v>
      </c>
      <c r="D742" s="3">
        <v>-8.0972102326193618E-3</v>
      </c>
      <c r="E742" s="39">
        <v>-0.39836956521739125</v>
      </c>
    </row>
    <row r="743" spans="1:5" x14ac:dyDescent="0.3">
      <c r="A743" vm="12955">
        <v>44890</v>
      </c>
      <c r="B743" vm="4954">
        <v>5.49</v>
      </c>
      <c r="C743" vm="12966">
        <v>59477</v>
      </c>
      <c r="D743" s="3">
        <v>-8.1633106391608701E-3</v>
      </c>
      <c r="E743" s="39">
        <v>-0.40326086956521734</v>
      </c>
    </row>
    <row r="744" spans="1:5" x14ac:dyDescent="0.3">
      <c r="A744" vm="12969">
        <v>44893</v>
      </c>
      <c r="B744" vm="1399">
        <v>5.56</v>
      </c>
      <c r="C744" vm="12984">
        <v>65531</v>
      </c>
      <c r="D744" s="3">
        <v>1.2669852741051686E-2</v>
      </c>
      <c r="E744" s="39">
        <v>-0.39565217391304347</v>
      </c>
    </row>
    <row r="745" spans="1:5" x14ac:dyDescent="0.3">
      <c r="A745" vm="12987">
        <v>44894</v>
      </c>
      <c r="B745" vm="1399">
        <v>5.56</v>
      </c>
      <c r="C745" vm="12999">
        <v>48846</v>
      </c>
      <c r="D745" s="3">
        <v>0</v>
      </c>
      <c r="E745" s="39">
        <v>-0.39565217391304347</v>
      </c>
    </row>
    <row r="746" spans="1:5" x14ac:dyDescent="0.3">
      <c r="A746" vm="13002">
        <v>44895</v>
      </c>
      <c r="B746" vm="4826">
        <v>5.53</v>
      </c>
      <c r="C746" vm="13016">
        <v>64295</v>
      </c>
      <c r="D746" s="3">
        <v>-5.4102927282474317E-3</v>
      </c>
      <c r="E746" s="39">
        <v>-0.39891304347826079</v>
      </c>
    </row>
    <row r="747" spans="1:5" x14ac:dyDescent="0.3">
      <c r="A747" vm="13019">
        <v>44896</v>
      </c>
      <c r="B747" vm="4934">
        <v>5.5149999999999997</v>
      </c>
      <c r="C747" vm="13031">
        <v>77332</v>
      </c>
      <c r="D747" s="3">
        <v>-2.7161628287777004E-3</v>
      </c>
      <c r="E747" s="39">
        <v>-0.40054347826086956</v>
      </c>
    </row>
    <row r="748" spans="1:5" x14ac:dyDescent="0.3">
      <c r="A748" vm="13034">
        <v>44897</v>
      </c>
      <c r="B748" vm="13046">
        <v>5.48</v>
      </c>
      <c r="C748" vm="13047">
        <v>94653</v>
      </c>
      <c r="D748" s="3">
        <v>-6.3665517455415467E-3</v>
      </c>
      <c r="E748" s="39">
        <v>-0.40434782608695641</v>
      </c>
    </row>
    <row r="749" spans="1:5" x14ac:dyDescent="0.3">
      <c r="A749" vm="13050">
        <v>44900</v>
      </c>
      <c r="B749" vm="9509">
        <v>5.55</v>
      </c>
      <c r="C749" vm="13063">
        <v>70081</v>
      </c>
      <c r="D749" s="3">
        <v>1.2692826798418879E-2</v>
      </c>
      <c r="E749" s="39">
        <v>-0.39673913043478259</v>
      </c>
    </row>
    <row r="750" spans="1:5" x14ac:dyDescent="0.3">
      <c r="A750" vm="13066">
        <v>44901</v>
      </c>
      <c r="B750" vm="3556">
        <v>5.45</v>
      </c>
      <c r="C750" vm="13079">
        <v>84604</v>
      </c>
      <c r="D750" s="3">
        <v>-1.818231908319036E-2</v>
      </c>
      <c r="E750" s="39">
        <v>-0.40760869565217384</v>
      </c>
    </row>
    <row r="751" spans="1:5" x14ac:dyDescent="0.3">
      <c r="A751" vm="13082">
        <v>44902</v>
      </c>
      <c r="B751" vm="3593">
        <v>5.415</v>
      </c>
      <c r="C751" vm="13094">
        <v>79390</v>
      </c>
      <c r="D751" s="3">
        <v>-6.442728222198801E-3</v>
      </c>
      <c r="E751" s="39">
        <v>-0.4114130434782608</v>
      </c>
    </row>
    <row r="752" spans="1:5" x14ac:dyDescent="0.3">
      <c r="A752" vm="13097">
        <v>44903</v>
      </c>
      <c r="B752" vm="3632">
        <v>5.41</v>
      </c>
      <c r="C752" vm="13108">
        <v>31271</v>
      </c>
      <c r="D752" s="3">
        <v>-9.2378759456377161E-4</v>
      </c>
      <c r="E752" s="39">
        <v>-0.41195652173913039</v>
      </c>
    </row>
    <row r="753" spans="1:5" x14ac:dyDescent="0.3">
      <c r="A753" vm="13111">
        <v>44904</v>
      </c>
      <c r="B753" vm="13124">
        <v>5.44</v>
      </c>
      <c r="C753" vm="13125">
        <v>61653</v>
      </c>
      <c r="D753" s="3">
        <v>5.5299680094611755E-3</v>
      </c>
      <c r="E753" s="39">
        <v>-0.40869565217391296</v>
      </c>
    </row>
    <row r="754" spans="1:5" x14ac:dyDescent="0.3">
      <c r="A754" vm="13128">
        <v>44907</v>
      </c>
      <c r="B754" vm="3632">
        <v>5.41</v>
      </c>
      <c r="C754" vm="13141">
        <v>42922</v>
      </c>
      <c r="D754" s="3">
        <v>-5.529968009461198E-3</v>
      </c>
      <c r="E754" s="39">
        <v>-0.41195652173913039</v>
      </c>
    </row>
    <row r="755" spans="1:5" x14ac:dyDescent="0.3">
      <c r="A755" vm="13144">
        <v>44908</v>
      </c>
      <c r="B755" vm="12851">
        <v>5.4749999999999996</v>
      </c>
      <c r="C755" vm="13157">
        <v>81668</v>
      </c>
      <c r="D755" s="3">
        <v>1.1943182844174186E-2</v>
      </c>
      <c r="E755" s="39">
        <v>-0.40489130434782605</v>
      </c>
    </row>
    <row r="756" spans="1:5" x14ac:dyDescent="0.3">
      <c r="A756" vm="13160">
        <v>44909</v>
      </c>
      <c r="B756" vm="13173">
        <v>5.36</v>
      </c>
      <c r="C756" vm="13174">
        <v>107941</v>
      </c>
      <c r="D756" s="3">
        <v>-2.1228300619853771E-2</v>
      </c>
      <c r="E756" s="39">
        <v>-0.41739130434782601</v>
      </c>
    </row>
    <row r="757" spans="1:5" x14ac:dyDescent="0.3">
      <c r="A757" vm="13177">
        <v>44910</v>
      </c>
      <c r="B757" vm="12729">
        <v>5.24</v>
      </c>
      <c r="C757" vm="13190">
        <v>96781</v>
      </c>
      <c r="D757" s="3">
        <v>-2.2642476749759891E-2</v>
      </c>
      <c r="E757" s="39">
        <v>-0.43043478260869561</v>
      </c>
    </row>
    <row r="758" spans="1:5" x14ac:dyDescent="0.3">
      <c r="A758" vm="13193">
        <v>44911</v>
      </c>
      <c r="B758" vm="1262">
        <v>5.32</v>
      </c>
      <c r="C758" vm="13206">
        <v>217405</v>
      </c>
      <c r="D758" s="3">
        <v>1.5151805020602246E-2</v>
      </c>
      <c r="E758" s="39">
        <v>-0.42173913043478251</v>
      </c>
    </row>
    <row r="759" spans="1:5" x14ac:dyDescent="0.3">
      <c r="A759" vm="13209">
        <v>44914</v>
      </c>
      <c r="B759" vm="13222">
        <v>5.2549999999999999</v>
      </c>
      <c r="C759" vm="13223">
        <v>53403</v>
      </c>
      <c r="D759" s="3">
        <v>-1.229329902463863E-2</v>
      </c>
      <c r="E759" s="39">
        <v>-0.42880434782608695</v>
      </c>
    </row>
    <row r="760" spans="1:5" x14ac:dyDescent="0.3">
      <c r="A760" vm="13226">
        <v>44915</v>
      </c>
      <c r="B760" vm="968">
        <v>5.25</v>
      </c>
      <c r="C760" vm="13239">
        <v>72583</v>
      </c>
      <c r="D760" s="3">
        <v>-9.5192772538206895E-4</v>
      </c>
      <c r="E760" s="39">
        <v>-0.42934782608695649</v>
      </c>
    </row>
    <row r="761" spans="1:5" x14ac:dyDescent="0.3">
      <c r="A761" vm="13242">
        <v>44916</v>
      </c>
      <c r="B761" vm="3846">
        <v>5.31</v>
      </c>
      <c r="C761" vm="13254">
        <v>77238</v>
      </c>
      <c r="D761" s="3">
        <v>1.1363758650315003E-2</v>
      </c>
      <c r="E761" s="39">
        <v>-0.42282608695652174</v>
      </c>
    </row>
    <row r="762" spans="1:5" x14ac:dyDescent="0.3">
      <c r="A762" vm="13257">
        <v>44917</v>
      </c>
      <c r="B762" vm="1108">
        <v>5.3449999999999998</v>
      </c>
      <c r="C762" vm="13268">
        <v>39694</v>
      </c>
      <c r="D762" s="3">
        <v>6.5697092231610408E-3</v>
      </c>
      <c r="E762" s="39">
        <v>-0.41902173913043478</v>
      </c>
    </row>
    <row r="763" spans="1:5" x14ac:dyDescent="0.3">
      <c r="A763" vm="13271">
        <v>44918</v>
      </c>
      <c r="B763" vm="5101">
        <v>5.35</v>
      </c>
      <c r="C763" vm="13283">
        <v>49461</v>
      </c>
      <c r="D763" s="3">
        <v>9.350164309066464E-4</v>
      </c>
      <c r="E763" s="39">
        <v>-0.41847826086956519</v>
      </c>
    </row>
    <row r="764" spans="1:5" x14ac:dyDescent="0.3">
      <c r="A764" vm="13286">
        <v>44922</v>
      </c>
      <c r="B764" vm="13300">
        <v>5.27</v>
      </c>
      <c r="C764" vm="13301">
        <v>67364</v>
      </c>
      <c r="D764" s="3">
        <v>-1.5066198354644291E-2</v>
      </c>
      <c r="E764" s="39">
        <v>-0.42717391304347824</v>
      </c>
    </row>
    <row r="765" spans="1:5" x14ac:dyDescent="0.3">
      <c r="A765" vm="13304">
        <v>44923</v>
      </c>
      <c r="B765" vm="13319">
        <v>5.2850000000000001</v>
      </c>
      <c r="C765" vm="13320">
        <v>26106</v>
      </c>
      <c r="D765" s="3">
        <v>2.8422567689300737E-3</v>
      </c>
      <c r="E765" s="39">
        <v>-0.42554347826086952</v>
      </c>
    </row>
    <row r="766" spans="1:5" x14ac:dyDescent="0.3">
      <c r="A766" vm="13323">
        <v>44924</v>
      </c>
      <c r="B766" vm="10326">
        <v>5.3</v>
      </c>
      <c r="C766" vm="13332">
        <v>31566</v>
      </c>
      <c r="D766" s="3">
        <v>2.8342012358751134E-3</v>
      </c>
      <c r="E766" s="39">
        <v>-0.42391304347826086</v>
      </c>
    </row>
    <row r="767" spans="1:5" x14ac:dyDescent="0.3">
      <c r="A767" vm="13335">
        <v>44925</v>
      </c>
      <c r="B767" vm="4048">
        <v>5.3049999999999997</v>
      </c>
      <c r="C767" vm="13344">
        <v>37482</v>
      </c>
      <c r="D767" s="3">
        <v>9.4295150787036277E-4</v>
      </c>
      <c r="E767" s="39">
        <v>-0.42336956521739127</v>
      </c>
    </row>
    <row r="768" spans="1:5" x14ac:dyDescent="0.3">
      <c r="A768" vm="13347">
        <v>44928</v>
      </c>
      <c r="B768" vm="3593">
        <v>5.415</v>
      </c>
      <c r="C768" vm="13361">
        <v>66260</v>
      </c>
      <c r="D768" s="3">
        <v>2.0523108387007463E-2</v>
      </c>
      <c r="E768" s="39">
        <v>-0.4114130434782608</v>
      </c>
    </row>
    <row r="769" spans="1:5" x14ac:dyDescent="0.3">
      <c r="A769" vm="13364">
        <v>44929</v>
      </c>
      <c r="B769" vm="3593">
        <v>5.415</v>
      </c>
      <c r="C769" vm="13378">
        <v>94529</v>
      </c>
      <c r="D769" s="3">
        <v>0</v>
      </c>
      <c r="E769" s="39">
        <v>-0.4114130434782608</v>
      </c>
    </row>
    <row r="770" spans="1:5" x14ac:dyDescent="0.3">
      <c r="A770" vm="13381">
        <v>44930</v>
      </c>
      <c r="B770" vm="13046">
        <v>5.48</v>
      </c>
      <c r="C770" vm="13395">
        <v>96306</v>
      </c>
      <c r="D770" s="3">
        <v>1.1932220506970338E-2</v>
      </c>
      <c r="E770" s="39">
        <v>-0.40434782608695641</v>
      </c>
    </row>
    <row r="771" spans="1:5" x14ac:dyDescent="0.3">
      <c r="A771" vm="13398">
        <v>44931</v>
      </c>
      <c r="B771" vm="9509">
        <v>5.55</v>
      </c>
      <c r="C771" vm="13409">
        <v>172643</v>
      </c>
      <c r="D771" s="3">
        <v>1.2692826798418879E-2</v>
      </c>
      <c r="E771" s="39">
        <v>-0.39673913043478259</v>
      </c>
    </row>
    <row r="772" spans="1:5" x14ac:dyDescent="0.3">
      <c r="A772" vm="13411">
        <v>44932</v>
      </c>
      <c r="B772" vm="4104">
        <v>5.68</v>
      </c>
      <c r="C772" vm="13426">
        <v>114609</v>
      </c>
      <c r="D772" s="3">
        <v>2.3153304974716821E-2</v>
      </c>
      <c r="E772" s="39">
        <v>-0.38260869565217387</v>
      </c>
    </row>
    <row r="773" spans="1:5" x14ac:dyDescent="0.3">
      <c r="A773" vm="13429">
        <v>44935</v>
      </c>
      <c r="B773" vm="10846">
        <v>5.73</v>
      </c>
      <c r="C773" vm="13439">
        <v>247762</v>
      </c>
      <c r="D773" s="3">
        <v>8.7642979935882576E-3</v>
      </c>
      <c r="E773" s="39">
        <v>-0.37717391304347819</v>
      </c>
    </row>
    <row r="774" spans="1:5" x14ac:dyDescent="0.3">
      <c r="A774" vm="13442">
        <v>44936</v>
      </c>
      <c r="B774" vm="9648">
        <v>5.77</v>
      </c>
      <c r="C774" vm="13452">
        <v>115746</v>
      </c>
      <c r="D774" s="3">
        <v>6.9565497933599309E-3</v>
      </c>
      <c r="E774" s="39">
        <v>-0.37282608695652175</v>
      </c>
    </row>
    <row r="775" spans="1:5" x14ac:dyDescent="0.3">
      <c r="A775" vm="13455">
        <v>44937</v>
      </c>
      <c r="B775" vm="10764">
        <v>5.79</v>
      </c>
      <c r="C775" vm="13469">
        <v>141177</v>
      </c>
      <c r="D775" s="3">
        <v>3.4602110648956526E-3</v>
      </c>
      <c r="E775" s="39">
        <v>-0.37065217391304345</v>
      </c>
    </row>
    <row r="776" spans="1:5" x14ac:dyDescent="0.3">
      <c r="A776" vm="13472">
        <v>44938</v>
      </c>
      <c r="B776" vm="13484">
        <v>5.86</v>
      </c>
      <c r="C776" vm="13485">
        <v>166923</v>
      </c>
      <c r="D776" s="3">
        <v>1.2017312004017488E-2</v>
      </c>
      <c r="E776" s="39">
        <v>-0.36304347826086947</v>
      </c>
    </row>
    <row r="777" spans="1:5" x14ac:dyDescent="0.3">
      <c r="A777" vm="13487">
        <v>44939</v>
      </c>
      <c r="B777" vm="2823">
        <v>5.87</v>
      </c>
      <c r="C777" vm="13500">
        <v>143311</v>
      </c>
      <c r="D777" s="3">
        <v>1.7050302510837475E-3</v>
      </c>
      <c r="E777" s="39">
        <v>-0.3619565217391304</v>
      </c>
    </row>
    <row r="778" spans="1:5" x14ac:dyDescent="0.3">
      <c r="A778" vm="13503">
        <v>44942</v>
      </c>
      <c r="B778" vm="3152">
        <v>5.88</v>
      </c>
      <c r="C778" vm="13514">
        <v>102198</v>
      </c>
      <c r="D778" s="3">
        <v>1.7021280705303626E-3</v>
      </c>
      <c r="E778" s="39">
        <v>-0.36086956521739127</v>
      </c>
    </row>
    <row r="779" spans="1:5" x14ac:dyDescent="0.3">
      <c r="A779" vm="13517">
        <v>44943</v>
      </c>
      <c r="B779" vm="4567">
        <v>5.8849999999999998</v>
      </c>
      <c r="C779" vm="13530">
        <v>116046</v>
      </c>
      <c r="D779" s="3">
        <v>8.4997880170451618E-4</v>
      </c>
      <c r="E779" s="39">
        <v>-0.36032608695652174</v>
      </c>
    </row>
    <row r="780" spans="1:5" x14ac:dyDescent="0.3">
      <c r="A780" vm="13533">
        <v>44944</v>
      </c>
      <c r="B780" vm="2899">
        <v>5.9649999999999999</v>
      </c>
      <c r="C780" vm="13547">
        <v>263354</v>
      </c>
      <c r="D780" s="3">
        <v>1.3502314837639437E-2</v>
      </c>
      <c r="E780" s="39">
        <v>-0.35163043478260864</v>
      </c>
    </row>
    <row r="781" spans="1:5" x14ac:dyDescent="0.3">
      <c r="A781" vm="13550">
        <v>44945</v>
      </c>
      <c r="B781" vm="13563">
        <v>5.915</v>
      </c>
      <c r="C781" vm="13564">
        <v>128119</v>
      </c>
      <c r="D781" s="3">
        <v>-8.4175581195292809E-3</v>
      </c>
      <c r="E781" s="39">
        <v>-0.35706521739130431</v>
      </c>
    </row>
    <row r="782" spans="1:5" x14ac:dyDescent="0.3">
      <c r="A782" vm="13567">
        <v>44946</v>
      </c>
      <c r="B782" vm="8921">
        <v>6.0149999999999997</v>
      </c>
      <c r="C782" vm="13582">
        <v>138504</v>
      </c>
      <c r="D782" s="3">
        <v>1.6764851996292091E-2</v>
      </c>
      <c r="E782" s="39">
        <v>-0.34619565217391302</v>
      </c>
    </row>
    <row r="783" spans="1:5" x14ac:dyDescent="0.3">
      <c r="A783" vm="13585">
        <v>44949</v>
      </c>
      <c r="B783" vm="8921">
        <v>6.0149999999999997</v>
      </c>
      <c r="C783" vm="13600">
        <v>129643</v>
      </c>
      <c r="D783" s="3">
        <v>0</v>
      </c>
      <c r="E783" s="39">
        <v>-0.34619565217391302</v>
      </c>
    </row>
    <row r="784" spans="1:5" x14ac:dyDescent="0.3">
      <c r="A784" vm="13603">
        <v>44950</v>
      </c>
      <c r="B784" vm="9185">
        <v>6.08</v>
      </c>
      <c r="C784" vm="13616">
        <v>149441</v>
      </c>
      <c r="D784" s="3">
        <v>1.0748346551433396E-2</v>
      </c>
      <c r="E784" s="39">
        <v>-0.33913043478260863</v>
      </c>
    </row>
    <row r="785" spans="1:5" x14ac:dyDescent="0.3">
      <c r="A785" vm="13619">
        <v>44951</v>
      </c>
      <c r="B785" vm="2348">
        <v>6.16</v>
      </c>
      <c r="C785" vm="13632">
        <v>237188</v>
      </c>
      <c r="D785" s="3">
        <v>1.3072081567352701E-2</v>
      </c>
      <c r="E785" s="39">
        <v>-0.33043478260869558</v>
      </c>
    </row>
    <row r="786" spans="1:5" x14ac:dyDescent="0.3">
      <c r="A786" vm="13635">
        <v>44952</v>
      </c>
      <c r="B786" vm="1925">
        <v>6.23</v>
      </c>
      <c r="C786" vm="13646">
        <v>366209</v>
      </c>
      <c r="D786" s="3">
        <v>1.1299555253933466E-2</v>
      </c>
      <c r="E786" s="39">
        <v>-0.32282608695652165</v>
      </c>
    </row>
    <row r="787" spans="1:5" x14ac:dyDescent="0.3">
      <c r="A787" vm="13649">
        <v>44953</v>
      </c>
      <c r="B787" vm="1512">
        <v>6.2149999999999999</v>
      </c>
      <c r="C787" vm="13664">
        <v>163536</v>
      </c>
      <c r="D787" s="3">
        <v>-2.4106078366873777E-3</v>
      </c>
      <c r="E787" s="39">
        <v>-0.32445652173913042</v>
      </c>
    </row>
    <row r="788" spans="1:5" x14ac:dyDescent="0.3">
      <c r="A788" vm="13667">
        <v>44956</v>
      </c>
      <c r="B788" vm="9151">
        <v>6.1849999999999996</v>
      </c>
      <c r="C788" vm="13678">
        <v>169452</v>
      </c>
      <c r="D788" s="3">
        <v>-4.8387191182232211E-3</v>
      </c>
      <c r="E788" s="39">
        <v>-0.32771739130434779</v>
      </c>
    </row>
    <row r="789" spans="1:5" x14ac:dyDescent="0.3">
      <c r="A789" vm="13681">
        <v>44957</v>
      </c>
      <c r="B789" vm="13692">
        <v>6.05</v>
      </c>
      <c r="C789" vm="13693">
        <v>247421</v>
      </c>
      <c r="D789" s="3">
        <v>-2.206873380170107E-2</v>
      </c>
      <c r="E789" s="39">
        <v>-0.34239130434782605</v>
      </c>
    </row>
    <row r="790" spans="1:5" x14ac:dyDescent="0.3">
      <c r="A790" vm="13696">
        <v>44958</v>
      </c>
      <c r="B790" vm="1064">
        <v>6.12</v>
      </c>
      <c r="C790" vm="13709">
        <v>178520</v>
      </c>
      <c r="D790" s="3">
        <v>1.1503824481484713E-2</v>
      </c>
      <c r="E790" s="39">
        <v>-0.33478260869565213</v>
      </c>
    </row>
    <row r="791" spans="1:5" x14ac:dyDescent="0.3">
      <c r="A791" vm="13712">
        <v>44959</v>
      </c>
      <c r="B791" vm="1512">
        <v>6.2149999999999999</v>
      </c>
      <c r="C791" vm="13726">
        <v>232911</v>
      </c>
      <c r="D791" s="3">
        <v>1.5403628438439667E-2</v>
      </c>
      <c r="E791" s="39">
        <v>-0.32445652173913042</v>
      </c>
    </row>
    <row r="792" spans="1:5" x14ac:dyDescent="0.3">
      <c r="A792" vm="13728">
        <v>44960</v>
      </c>
      <c r="B792" vm="2538">
        <v>6.2050000000000001</v>
      </c>
      <c r="C792" vm="13739">
        <v>174862</v>
      </c>
      <c r="D792" s="3">
        <v>-1.6103063061039058E-3</v>
      </c>
      <c r="E792" s="39">
        <v>-0.32554347826086949</v>
      </c>
    </row>
    <row r="793" spans="1:5" x14ac:dyDescent="0.3">
      <c r="A793" vm="13742">
        <v>44963</v>
      </c>
      <c r="B793" vm="10111">
        <v>6.17</v>
      </c>
      <c r="C793" vm="13755">
        <v>67430</v>
      </c>
      <c r="D793" s="3">
        <v>-5.6565807392741085E-3</v>
      </c>
      <c r="E793" s="39">
        <v>-0.32934782608695645</v>
      </c>
    </row>
    <row r="794" spans="1:5" x14ac:dyDescent="0.3">
      <c r="A794" vm="13758">
        <v>44964</v>
      </c>
      <c r="B794" vm="1887">
        <v>6.24</v>
      </c>
      <c r="C794" vm="13772">
        <v>165069</v>
      </c>
      <c r="D794" s="3">
        <v>1.1281344464039979E-2</v>
      </c>
      <c r="E794" s="39">
        <v>-0.32173913043478253</v>
      </c>
    </row>
    <row r="795" spans="1:5" x14ac:dyDescent="0.3">
      <c r="A795" vm="13774">
        <v>44965</v>
      </c>
      <c r="B795" vm="1278">
        <v>6.2850000000000001</v>
      </c>
      <c r="C795" vm="13786">
        <v>249226</v>
      </c>
      <c r="D795" s="3">
        <v>7.1856596608745327E-3</v>
      </c>
      <c r="E795" s="39">
        <v>-0.31684782608695644</v>
      </c>
    </row>
    <row r="796" spans="1:5" x14ac:dyDescent="0.3">
      <c r="A796" vm="13789">
        <v>44966</v>
      </c>
      <c r="B796" vm="1278">
        <v>6.2850000000000001</v>
      </c>
      <c r="C796" vm="13800">
        <v>273795</v>
      </c>
      <c r="D796" s="3">
        <v>0</v>
      </c>
      <c r="E796" s="39">
        <v>-0.31684782608695644</v>
      </c>
    </row>
    <row r="797" spans="1:5" x14ac:dyDescent="0.3">
      <c r="A797" vm="13803">
        <v>44967</v>
      </c>
      <c r="B797" vm="2182">
        <v>6.15</v>
      </c>
      <c r="C797" vm="13817">
        <v>132811</v>
      </c>
      <c r="D797" s="3">
        <v>-2.1713760223784247E-2</v>
      </c>
      <c r="E797" s="39">
        <v>-0.3315217391304347</v>
      </c>
    </row>
    <row r="798" spans="1:5" x14ac:dyDescent="0.3">
      <c r="A798" vm="13820">
        <v>44970</v>
      </c>
      <c r="B798" vm="4283">
        <v>6.5350000000000001</v>
      </c>
      <c r="C798" vm="13834">
        <v>1206934</v>
      </c>
      <c r="D798" s="3">
        <v>6.0720265257758678E-2</v>
      </c>
      <c r="E798" s="39">
        <v>-0.28967391304347817</v>
      </c>
    </row>
    <row r="799" spans="1:5" x14ac:dyDescent="0.3">
      <c r="A799" vm="13837">
        <v>44971</v>
      </c>
      <c r="B799" vm="13851">
        <v>6.5</v>
      </c>
      <c r="C799" vm="13852">
        <v>632030</v>
      </c>
      <c r="D799" s="3">
        <v>-5.3701701745938616E-3</v>
      </c>
      <c r="E799" s="39">
        <v>-0.29347826086956519</v>
      </c>
    </row>
    <row r="800" spans="1:5" x14ac:dyDescent="0.3">
      <c r="A800" vm="13855">
        <v>44972</v>
      </c>
      <c r="B800" vm="2625">
        <v>6.36</v>
      </c>
      <c r="C800" vm="13869">
        <v>294751</v>
      </c>
      <c r="D800" s="3">
        <v>-2.1773799549560619E-2</v>
      </c>
      <c r="E800" s="39">
        <v>-0.30869565217391298</v>
      </c>
    </row>
    <row r="801" spans="1:5" x14ac:dyDescent="0.3">
      <c r="A801" vm="13872">
        <v>44973</v>
      </c>
      <c r="B801" vm="1906">
        <v>6.3250000000000002</v>
      </c>
      <c r="C801" vm="13884">
        <v>234677</v>
      </c>
      <c r="D801" s="3">
        <v>-5.5183427384468712E-3</v>
      </c>
      <c r="E801" s="39">
        <v>-0.31249999999999994</v>
      </c>
    </row>
    <row r="802" spans="1:5" x14ac:dyDescent="0.3">
      <c r="A802" vm="13887">
        <v>44974</v>
      </c>
      <c r="B802" vm="10128">
        <v>6.2549999999999999</v>
      </c>
      <c r="C802" vm="13899">
        <v>134299</v>
      </c>
      <c r="D802" s="3">
        <v>-1.1128890694709518E-2</v>
      </c>
      <c r="E802" s="39">
        <v>-0.32010869565217387</v>
      </c>
    </row>
    <row r="803" spans="1:5" x14ac:dyDescent="0.3">
      <c r="A803" vm="13901">
        <v>44977</v>
      </c>
      <c r="B803" vm="2163">
        <v>6.25</v>
      </c>
      <c r="C803" vm="13914">
        <v>88020</v>
      </c>
      <c r="D803" s="3">
        <v>-7.9968017056429011E-4</v>
      </c>
      <c r="E803" s="39">
        <v>-0.3206521739130434</v>
      </c>
    </row>
    <row r="804" spans="1:5" x14ac:dyDescent="0.3">
      <c r="A804" vm="13917">
        <v>44978</v>
      </c>
      <c r="B804" vm="10442">
        <v>6.0049999999999999</v>
      </c>
      <c r="C804" vm="13929">
        <v>458100</v>
      </c>
      <c r="D804" s="3">
        <v>-3.9989008216363281E-2</v>
      </c>
      <c r="E804" s="39">
        <v>-0.34728260869565214</v>
      </c>
    </row>
    <row r="805" spans="1:5" x14ac:dyDescent="0.3">
      <c r="A805" vm="13932">
        <v>44979</v>
      </c>
      <c r="B805" vm="10735">
        <v>5.8449999999999998</v>
      </c>
      <c r="C805" vm="13945">
        <v>544066</v>
      </c>
      <c r="D805" s="3">
        <v>-2.7005860607915162E-2</v>
      </c>
      <c r="E805" s="39">
        <v>-0.36467391304347824</v>
      </c>
    </row>
    <row r="806" spans="1:5" x14ac:dyDescent="0.3">
      <c r="A806" vm="13948">
        <v>44980</v>
      </c>
      <c r="B806" vm="2880">
        <v>5.9349999999999996</v>
      </c>
      <c r="C806" vm="13962">
        <v>326695</v>
      </c>
      <c r="D806" s="3">
        <v>1.5280433137599619E-2</v>
      </c>
      <c r="E806" s="39">
        <v>-0.35489130434782606</v>
      </c>
    </row>
    <row r="807" spans="1:5" x14ac:dyDescent="0.3">
      <c r="A807" vm="13965">
        <v>44981</v>
      </c>
      <c r="B807" vm="13977">
        <v>5.875</v>
      </c>
      <c r="C807" vm="13978">
        <v>154062</v>
      </c>
      <c r="D807" s="3">
        <v>-1.0160968031408592E-2</v>
      </c>
      <c r="E807" s="39">
        <v>-0.36141304347826081</v>
      </c>
    </row>
    <row r="808" spans="1:5" x14ac:dyDescent="0.3">
      <c r="A808" vm="13981">
        <v>44984</v>
      </c>
      <c r="B808" vm="9063">
        <v>5.9550000000000001</v>
      </c>
      <c r="C808" vm="13995">
        <v>87365</v>
      </c>
      <c r="D808" s="3">
        <v>1.3525142777040831E-2</v>
      </c>
      <c r="E808" s="39">
        <v>-0.35271739130434776</v>
      </c>
    </row>
    <row r="809" spans="1:5" x14ac:dyDescent="0.3">
      <c r="A809" vm="13998">
        <v>44985</v>
      </c>
      <c r="B809" vm="2843">
        <v>5.9950000000000001</v>
      </c>
      <c r="C809" vm="14011">
        <v>160224</v>
      </c>
      <c r="D809" s="3">
        <v>6.6945856722142021E-3</v>
      </c>
      <c r="E809" s="39">
        <v>-0.34836956521739126</v>
      </c>
    </row>
    <row r="810" spans="1:5" x14ac:dyDescent="0.3">
      <c r="A810" vm="14014">
        <v>44986</v>
      </c>
      <c r="B810" vm="8740">
        <v>6.0650000000000004</v>
      </c>
      <c r="C810" vm="14028">
        <v>175545</v>
      </c>
      <c r="D810" s="3">
        <v>1.1608753916535977E-2</v>
      </c>
      <c r="E810" s="39">
        <v>-0.34076086956521728</v>
      </c>
    </row>
    <row r="811" spans="1:5" x14ac:dyDescent="0.3">
      <c r="A811" vm="14031">
        <v>44987</v>
      </c>
      <c r="B811" vm="2917">
        <v>6.09</v>
      </c>
      <c r="C811" vm="14046">
        <v>332684</v>
      </c>
      <c r="D811" s="3">
        <v>4.1135393257921617E-3</v>
      </c>
      <c r="E811" s="39">
        <v>-0.33804347826086956</v>
      </c>
    </row>
    <row r="812" spans="1:5" x14ac:dyDescent="0.3">
      <c r="A812" vm="14049">
        <v>44988</v>
      </c>
      <c r="B812" vm="2933">
        <v>6.125</v>
      </c>
      <c r="C812" vm="14063">
        <v>794929</v>
      </c>
      <c r="D812" s="3">
        <v>5.7306747089850745E-3</v>
      </c>
      <c r="E812" s="39">
        <v>-0.33423913043478254</v>
      </c>
    </row>
    <row r="813" spans="1:5" x14ac:dyDescent="0.3">
      <c r="A813" vm="14065">
        <v>44991</v>
      </c>
      <c r="B813" vm="2969">
        <v>6.0750000000000002</v>
      </c>
      <c r="C813" vm="14080">
        <v>253747</v>
      </c>
      <c r="D813" s="3">
        <v>-8.196767204178515E-3</v>
      </c>
      <c r="E813" s="39">
        <v>-0.33967391304347822</v>
      </c>
    </row>
    <row r="814" spans="1:5" x14ac:dyDescent="0.3">
      <c r="A814" vm="14083">
        <v>44992</v>
      </c>
      <c r="B814" vm="3169">
        <v>5.92</v>
      </c>
      <c r="C814" vm="14094">
        <v>306328</v>
      </c>
      <c r="D814" s="3">
        <v>-2.5845540330697903E-2</v>
      </c>
      <c r="E814" s="39">
        <v>-0.35652173913043472</v>
      </c>
    </row>
    <row r="815" spans="1:5" x14ac:dyDescent="0.3">
      <c r="A815" vm="14097">
        <v>44993</v>
      </c>
      <c r="B815" vm="3397">
        <v>5.665</v>
      </c>
      <c r="C815" vm="14111">
        <v>1259386</v>
      </c>
      <c r="D815" s="3">
        <v>-4.4029554415944694E-2</v>
      </c>
      <c r="E815" s="39">
        <v>-0.38423913043478258</v>
      </c>
    </row>
    <row r="816" spans="1:5" x14ac:dyDescent="0.3">
      <c r="A816" vm="14113">
        <v>44994</v>
      </c>
      <c r="B816" vm="4641">
        <v>5.33</v>
      </c>
      <c r="C816" vm="14127">
        <v>1002540</v>
      </c>
      <c r="D816" s="3">
        <v>-6.0955656302216429E-2</v>
      </c>
      <c r="E816" s="39">
        <v>-0.42065217391304344</v>
      </c>
    </row>
    <row r="817" spans="1:5" x14ac:dyDescent="0.3">
      <c r="A817" vm="14130">
        <v>44995</v>
      </c>
      <c r="B817" vm="1360">
        <v>5.28</v>
      </c>
      <c r="C817" vm="14143">
        <v>370800</v>
      </c>
      <c r="D817" s="3">
        <v>-9.4251404595829969E-3</v>
      </c>
      <c r="E817" s="39">
        <v>-0.42608695652173906</v>
      </c>
    </row>
    <row r="818" spans="1:5" x14ac:dyDescent="0.3">
      <c r="A818" vm="14146">
        <v>44998</v>
      </c>
      <c r="B818" vm="13319">
        <v>5.2850000000000001</v>
      </c>
      <c r="C818" vm="14158">
        <v>424947</v>
      </c>
      <c r="D818" s="3">
        <v>9.4652160403087824E-4</v>
      </c>
      <c r="E818" s="39">
        <v>-0.42554347826086952</v>
      </c>
    </row>
    <row r="819" spans="1:5" x14ac:dyDescent="0.3">
      <c r="A819" vm="14161">
        <v>44999</v>
      </c>
      <c r="B819" vm="14174">
        <v>5.4</v>
      </c>
      <c r="C819" vm="14175">
        <v>319928</v>
      </c>
      <c r="D819" s="3">
        <v>2.152633424802779E-2</v>
      </c>
      <c r="E819" s="39">
        <v>-0.41304347826086946</v>
      </c>
    </row>
    <row r="820" spans="1:5" x14ac:dyDescent="0.3">
      <c r="A820" vm="14178">
        <v>45000</v>
      </c>
      <c r="B820" vm="968">
        <v>5.25</v>
      </c>
      <c r="C820" vm="14192">
        <v>234965</v>
      </c>
      <c r="D820" s="3">
        <v>-2.8170876966696335E-2</v>
      </c>
      <c r="E820" s="39">
        <v>-0.42934782608695649</v>
      </c>
    </row>
    <row r="821" spans="1:5" x14ac:dyDescent="0.3">
      <c r="A821" vm="14195">
        <v>45001</v>
      </c>
      <c r="B821" vm="4623">
        <v>5.3150000000000004</v>
      </c>
      <c r="C821" vm="14207">
        <v>194811</v>
      </c>
      <c r="D821" s="3">
        <v>1.2304935190378874E-2</v>
      </c>
      <c r="E821" s="39">
        <v>-0.4222826086956521</v>
      </c>
    </row>
    <row r="822" spans="1:5" x14ac:dyDescent="0.3">
      <c r="A822" vm="14210">
        <v>45002</v>
      </c>
      <c r="B822" vm="1301">
        <v>5.21</v>
      </c>
      <c r="C822" vm="14221">
        <v>255095</v>
      </c>
      <c r="D822" s="3">
        <v>-1.9953156028635788E-2</v>
      </c>
      <c r="E822" s="39">
        <v>-0.43369565217391298</v>
      </c>
    </row>
    <row r="823" spans="1:5" x14ac:dyDescent="0.3">
      <c r="A823" vm="14224">
        <v>45005</v>
      </c>
      <c r="B823" vm="14236">
        <v>5.4349999999999996</v>
      </c>
      <c r="C823" vm="14237">
        <v>747354</v>
      </c>
      <c r="D823" s="3">
        <v>4.2279664807897195E-2</v>
      </c>
      <c r="E823" s="39">
        <v>-0.40923913043478261</v>
      </c>
    </row>
    <row r="824" spans="1:5" x14ac:dyDescent="0.3">
      <c r="A824" vm="14240">
        <v>45006</v>
      </c>
      <c r="B824" vm="9560">
        <v>5.5549999999999997</v>
      </c>
      <c r="C824" vm="14252">
        <v>318977</v>
      </c>
      <c r="D824" s="3">
        <v>2.1838902518420668E-2</v>
      </c>
      <c r="E824" s="39">
        <v>-0.396195652173913</v>
      </c>
    </row>
    <row r="825" spans="1:5" x14ac:dyDescent="0.3">
      <c r="A825" vm="14255">
        <v>45007</v>
      </c>
      <c r="B825" vm="9509">
        <v>5.55</v>
      </c>
      <c r="C825" vm="14268">
        <v>208016</v>
      </c>
      <c r="D825" s="3">
        <v>-9.0049533325020626E-4</v>
      </c>
      <c r="E825" s="39">
        <v>-0.39673913043478259</v>
      </c>
    </row>
    <row r="826" spans="1:5" x14ac:dyDescent="0.3">
      <c r="A826" vm="14271">
        <v>45008</v>
      </c>
      <c r="B826" vm="4753">
        <v>5.6150000000000002</v>
      </c>
      <c r="C826" vm="14282">
        <v>272186</v>
      </c>
      <c r="D826" s="3">
        <v>1.1643660432063462E-2</v>
      </c>
      <c r="E826" s="39">
        <v>-0.3896739130434782</v>
      </c>
    </row>
    <row r="827" spans="1:5" x14ac:dyDescent="0.3">
      <c r="A827" vm="14285">
        <v>45009</v>
      </c>
      <c r="B827" vm="3724">
        <v>5.63</v>
      </c>
      <c r="C827" vm="14296">
        <v>299366</v>
      </c>
      <c r="D827" s="3">
        <v>2.6678539611924477E-3</v>
      </c>
      <c r="E827" s="39">
        <v>-0.38804347826086955</v>
      </c>
    </row>
    <row r="828" spans="1:5" x14ac:dyDescent="0.3">
      <c r="A828" vm="14299">
        <v>45012</v>
      </c>
      <c r="B828" vm="14309">
        <v>5.6950000000000003</v>
      </c>
      <c r="C828" vm="14310">
        <v>178913</v>
      </c>
      <c r="D828" s="3">
        <v>1.147915474754644E-2</v>
      </c>
      <c r="E828" s="39">
        <v>-0.38097826086956516</v>
      </c>
    </row>
    <row r="829" spans="1:5" x14ac:dyDescent="0.3">
      <c r="A829" vm="14313">
        <v>45013</v>
      </c>
      <c r="B829" vm="3257">
        <v>5.74</v>
      </c>
      <c r="C829" vm="14323">
        <v>198877</v>
      </c>
      <c r="D829" s="3">
        <v>7.8706134323294676E-3</v>
      </c>
      <c r="E829" s="39">
        <v>-0.37608695652173907</v>
      </c>
    </row>
    <row r="830" spans="1:5" x14ac:dyDescent="0.3">
      <c r="A830" vm="14326">
        <v>45014</v>
      </c>
      <c r="B830" vm="9393">
        <v>5.8550000000000004</v>
      </c>
      <c r="C830" vm="14337">
        <v>245581</v>
      </c>
      <c r="D830" s="3">
        <v>1.9836786718205726E-2</v>
      </c>
      <c r="E830" s="39">
        <v>-0.36358695652173906</v>
      </c>
    </row>
    <row r="831" spans="1:5" x14ac:dyDescent="0.3">
      <c r="A831" vm="14340">
        <v>45015</v>
      </c>
      <c r="B831" vm="13484">
        <v>5.86</v>
      </c>
      <c r="C831" vm="14353">
        <v>197579</v>
      </c>
      <c r="D831" s="3">
        <v>8.5360653924046448E-4</v>
      </c>
      <c r="E831" s="39">
        <v>-0.36304347826086947</v>
      </c>
    </row>
    <row r="832" spans="1:5" x14ac:dyDescent="0.3">
      <c r="A832" vm="14356">
        <v>45016</v>
      </c>
      <c r="B832" vm="3169">
        <v>5.92</v>
      </c>
      <c r="C832" vm="14369">
        <v>225863</v>
      </c>
      <c r="D832" s="3">
        <v>1.0186845306992997E-2</v>
      </c>
      <c r="E832" s="39">
        <v>-0.35652173913043472</v>
      </c>
    </row>
    <row r="833" spans="1:5" x14ac:dyDescent="0.3">
      <c r="A833" vm="14371">
        <v>45019</v>
      </c>
      <c r="B833" vm="9969">
        <v>5.91</v>
      </c>
      <c r="C833" vm="14382">
        <v>270638</v>
      </c>
      <c r="D833" s="3">
        <v>-1.6906174779074388E-3</v>
      </c>
      <c r="E833" s="39">
        <v>-0.35760869565217385</v>
      </c>
    </row>
    <row r="834" spans="1:5" x14ac:dyDescent="0.3">
      <c r="A834" vm="14385">
        <v>45020</v>
      </c>
      <c r="B834" vm="9365">
        <v>5.72</v>
      </c>
      <c r="C834" vm="14397">
        <v>224242</v>
      </c>
      <c r="D834" s="3">
        <v>-3.2677026026300363E-2</v>
      </c>
      <c r="E834" s="39">
        <v>-0.37826086956521737</v>
      </c>
    </row>
    <row r="835" spans="1:5" x14ac:dyDescent="0.3">
      <c r="A835" vm="14399">
        <v>45021</v>
      </c>
      <c r="B835" vm="4881">
        <v>5.64</v>
      </c>
      <c r="C835" vm="14409">
        <v>176042</v>
      </c>
      <c r="D835" s="3">
        <v>-1.4084739881738972E-2</v>
      </c>
      <c r="E835" s="39">
        <v>-0.38695652173913042</v>
      </c>
    </row>
    <row r="836" spans="1:5" x14ac:dyDescent="0.3">
      <c r="A836" vm="14412">
        <v>45022</v>
      </c>
      <c r="B836" vm="9365">
        <v>5.72</v>
      </c>
      <c r="C836" vm="14423">
        <v>86929</v>
      </c>
      <c r="D836" s="3">
        <v>1.4084739881739023E-2</v>
      </c>
      <c r="E836" s="39">
        <v>-0.37826086956521737</v>
      </c>
    </row>
    <row r="837" spans="1:5" x14ac:dyDescent="0.3">
      <c r="A837" vm="14426">
        <v>45027</v>
      </c>
      <c r="B837" vm="4104">
        <v>5.68</v>
      </c>
      <c r="C837" vm="14438">
        <v>135654</v>
      </c>
      <c r="D837" s="3">
        <v>-7.0175726586465346E-3</v>
      </c>
      <c r="E837" s="39">
        <v>-0.38260869565217387</v>
      </c>
    </row>
    <row r="838" spans="1:5" x14ac:dyDescent="0.3">
      <c r="A838" vm="14441">
        <v>45028</v>
      </c>
      <c r="B838" vm="4140">
        <v>5.8</v>
      </c>
      <c r="C838" vm="14453">
        <v>359555</v>
      </c>
      <c r="D838" s="3">
        <v>2.0906684819313643E-2</v>
      </c>
      <c r="E838" s="39">
        <v>-0.36956521739130432</v>
      </c>
    </row>
    <row r="839" spans="1:5" x14ac:dyDescent="0.3">
      <c r="A839" vm="14456">
        <v>45029</v>
      </c>
      <c r="B839" vm="14466">
        <v>5.81</v>
      </c>
      <c r="C839" vm="14467">
        <v>165016</v>
      </c>
      <c r="D839" s="3">
        <v>1.722653311446156E-3</v>
      </c>
      <c r="E839" s="39">
        <v>-0.3684782608695652</v>
      </c>
    </row>
    <row r="840" spans="1:5" x14ac:dyDescent="0.3">
      <c r="A840" vm="14470">
        <v>45030</v>
      </c>
      <c r="B840" vm="13484">
        <v>5.86</v>
      </c>
      <c r="C840" vm="14482">
        <v>269906</v>
      </c>
      <c r="D840" s="3">
        <v>8.5690327251015871E-3</v>
      </c>
      <c r="E840" s="39">
        <v>-0.36304347826086947</v>
      </c>
    </row>
    <row r="841" spans="1:5" x14ac:dyDescent="0.3">
      <c r="A841" vm="14485">
        <v>45033</v>
      </c>
      <c r="B841" vm="4140">
        <v>5.8</v>
      </c>
      <c r="C841" vm="14499">
        <v>135402</v>
      </c>
      <c r="D841" s="3">
        <v>-1.0291686036547636E-2</v>
      </c>
      <c r="E841" s="39">
        <v>-0.36956521739130432</v>
      </c>
    </row>
    <row r="842" spans="1:5" x14ac:dyDescent="0.3">
      <c r="A842" vm="14501">
        <v>45034</v>
      </c>
      <c r="B842" vm="9365">
        <v>5.72</v>
      </c>
      <c r="C842" vm="14514">
        <v>124657</v>
      </c>
      <c r="D842" s="3">
        <v>-1.388911216066715E-2</v>
      </c>
      <c r="E842" s="39">
        <v>-0.37826086956521737</v>
      </c>
    </row>
    <row r="843" spans="1:5" x14ac:dyDescent="0.3">
      <c r="A843" vm="14517">
        <v>45035</v>
      </c>
      <c r="B843" vm="9441">
        <v>5.65</v>
      </c>
      <c r="C843" vm="14530">
        <v>217374</v>
      </c>
      <c r="D843" s="3">
        <v>-1.2313260233356901E-2</v>
      </c>
      <c r="E843" s="39">
        <v>-0.38586956521739124</v>
      </c>
    </row>
    <row r="844" spans="1:5" x14ac:dyDescent="0.3">
      <c r="A844" vm="14533">
        <v>45036</v>
      </c>
      <c r="B844" vm="9932">
        <v>5.58</v>
      </c>
      <c r="C844" vm="14546">
        <v>99345</v>
      </c>
      <c r="D844" s="3">
        <v>-1.2466768765130047E-2</v>
      </c>
      <c r="E844" s="39">
        <v>-0.39347826086956517</v>
      </c>
    </row>
    <row r="845" spans="1:5" x14ac:dyDescent="0.3">
      <c r="A845" vm="14549">
        <v>45037</v>
      </c>
      <c r="B845" vm="9932">
        <v>5.58</v>
      </c>
      <c r="C845" vm="14561">
        <v>602845</v>
      </c>
      <c r="D845" s="3">
        <v>0</v>
      </c>
      <c r="E845" s="39">
        <v>-0.39347826086956517</v>
      </c>
    </row>
    <row r="846" spans="1:5" x14ac:dyDescent="0.3">
      <c r="A846" vm="14563">
        <v>45040</v>
      </c>
      <c r="B846" vm="5174">
        <v>5.6</v>
      </c>
      <c r="C846" vm="14575">
        <v>91111</v>
      </c>
      <c r="D846" s="3">
        <v>3.5778213478839024E-3</v>
      </c>
      <c r="E846" s="39">
        <v>-0.39130434782608697</v>
      </c>
    </row>
    <row r="847" spans="1:5" x14ac:dyDescent="0.3">
      <c r="A847" vm="14578">
        <v>45041</v>
      </c>
      <c r="B847" vm="1128">
        <v>5.59</v>
      </c>
      <c r="C847" vm="14592">
        <v>43214</v>
      </c>
      <c r="D847" s="3">
        <v>-1.7873105740957515E-3</v>
      </c>
      <c r="E847" s="39">
        <v>-0.39239130434782604</v>
      </c>
    </row>
    <row r="848" spans="1:5" x14ac:dyDescent="0.3">
      <c r="A848" vm="14595">
        <v>45042</v>
      </c>
      <c r="B848" vm="3556">
        <v>5.45</v>
      </c>
      <c r="C848" vm="14604">
        <v>307278</v>
      </c>
      <c r="D848" s="3">
        <v>-2.5363678491855026E-2</v>
      </c>
      <c r="E848" s="39">
        <v>-0.40760869565217384</v>
      </c>
    </row>
    <row r="849" spans="1:5" x14ac:dyDescent="0.3">
      <c r="A849" vm="14607">
        <v>45043</v>
      </c>
      <c r="B849" vm="4954">
        <v>5.49</v>
      </c>
      <c r="C849" vm="14618">
        <v>87871</v>
      </c>
      <c r="D849" s="3">
        <v>7.3126468462865572E-3</v>
      </c>
      <c r="E849" s="39">
        <v>-0.40326086956521734</v>
      </c>
    </row>
    <row r="850" spans="1:5" x14ac:dyDescent="0.3">
      <c r="A850" vm="14621">
        <v>45044</v>
      </c>
      <c r="B850" vm="4826">
        <v>5.53</v>
      </c>
      <c r="C850" vm="14632">
        <v>91770</v>
      </c>
      <c r="D850" s="3">
        <v>7.2595600128041024E-3</v>
      </c>
      <c r="E850" s="39">
        <v>-0.39891304347826079</v>
      </c>
    </row>
    <row r="851" spans="1:5" x14ac:dyDescent="0.3">
      <c r="A851" vm="14635">
        <v>45048</v>
      </c>
      <c r="B851" vm="3812">
        <v>5.43</v>
      </c>
      <c r="C851" vm="14646">
        <v>64664</v>
      </c>
      <c r="D851" s="3">
        <v>-1.8248681588399443E-2</v>
      </c>
      <c r="E851" s="39">
        <v>-0.40978260869565214</v>
      </c>
    </row>
    <row r="852" spans="1:5" x14ac:dyDescent="0.3">
      <c r="A852" vm="14649">
        <v>45049</v>
      </c>
      <c r="B852" vm="1205">
        <v>5.46</v>
      </c>
      <c r="C852" vm="14663">
        <v>75534</v>
      </c>
      <c r="D852" s="3">
        <v>5.5096558109696998E-3</v>
      </c>
      <c r="E852" s="39">
        <v>-0.40652173913043477</v>
      </c>
    </row>
    <row r="853" spans="1:5" x14ac:dyDescent="0.3">
      <c r="A853" vm="14666">
        <v>45050</v>
      </c>
      <c r="B853" vm="3812">
        <v>5.43</v>
      </c>
      <c r="C853" vm="14678">
        <v>77151</v>
      </c>
      <c r="D853" s="3">
        <v>-5.5096558109696955E-3</v>
      </c>
      <c r="E853" s="39">
        <v>-0.40978260869565214</v>
      </c>
    </row>
    <row r="854" spans="1:5" x14ac:dyDescent="0.3">
      <c r="A854" vm="14681">
        <v>45051</v>
      </c>
      <c r="B854" vm="4086">
        <v>5.57</v>
      </c>
      <c r="C854" vm="14693">
        <v>98301</v>
      </c>
      <c r="D854" s="3">
        <v>2.5455919993348737E-2</v>
      </c>
      <c r="E854" s="39">
        <v>-0.39456521739130429</v>
      </c>
    </row>
    <row r="855" spans="1:5" x14ac:dyDescent="0.3">
      <c r="A855" vm="14696">
        <v>45054</v>
      </c>
      <c r="B855" vm="4586">
        <v>5.52</v>
      </c>
      <c r="C855" vm="14709">
        <v>125739</v>
      </c>
      <c r="D855" s="3">
        <v>-9.0171936501888574E-3</v>
      </c>
      <c r="E855" s="39">
        <v>-0.4</v>
      </c>
    </row>
    <row r="856" spans="1:5" x14ac:dyDescent="0.3">
      <c r="A856" vm="14711">
        <v>45055</v>
      </c>
      <c r="B856" vm="9509">
        <v>5.55</v>
      </c>
      <c r="C856" vm="14722">
        <v>95561</v>
      </c>
      <c r="D856" s="3">
        <v>5.4200674693393345E-3</v>
      </c>
      <c r="E856" s="39">
        <v>-0.39673913043478259</v>
      </c>
    </row>
    <row r="857" spans="1:5" x14ac:dyDescent="0.3">
      <c r="A857" vm="14725">
        <v>45056</v>
      </c>
      <c r="B857" vm="9648">
        <v>5.77</v>
      </c>
      <c r="C857" vm="14737">
        <v>315142</v>
      </c>
      <c r="D857" s="3">
        <v>3.8874152761665087E-2</v>
      </c>
      <c r="E857" s="39">
        <v>-0.37282608695652175</v>
      </c>
    </row>
    <row r="858" spans="1:5" x14ac:dyDescent="0.3">
      <c r="A858" vm="14740">
        <v>45057</v>
      </c>
      <c r="B858" vm="3759">
        <v>5.54</v>
      </c>
      <c r="C858" vm="14753">
        <v>181867</v>
      </c>
      <c r="D858" s="3">
        <v>-4.0677579760815631E-2</v>
      </c>
      <c r="E858" s="39">
        <v>-0.39782608695652166</v>
      </c>
    </row>
    <row r="859" spans="1:5" x14ac:dyDescent="0.3">
      <c r="A859" vm="14755">
        <v>45058</v>
      </c>
      <c r="B859" vm="3724">
        <v>5.63</v>
      </c>
      <c r="C859" vm="14767">
        <v>188764</v>
      </c>
      <c r="D859" s="3">
        <v>1.611494139240658E-2</v>
      </c>
      <c r="E859" s="39">
        <v>-0.38804347826086955</v>
      </c>
    </row>
    <row r="860" spans="1:5" x14ac:dyDescent="0.3">
      <c r="A860" vm="14770">
        <v>45061</v>
      </c>
      <c r="B860" vm="4881">
        <v>5.64</v>
      </c>
      <c r="C860" vm="14783">
        <v>343421</v>
      </c>
      <c r="D860" s="3">
        <v>1.7746233583684796E-3</v>
      </c>
      <c r="E860" s="39">
        <v>-0.38695652173913042</v>
      </c>
    </row>
    <row r="861" spans="1:5" x14ac:dyDescent="0.3">
      <c r="A861" vm="14786">
        <v>45062</v>
      </c>
      <c r="B861" vm="3706">
        <v>5.62</v>
      </c>
      <c r="C861" vm="14796">
        <v>277893</v>
      </c>
      <c r="D861" s="3">
        <v>-3.5524016043677721E-3</v>
      </c>
      <c r="E861" s="39">
        <v>-0.38913043478260861</v>
      </c>
    </row>
    <row r="862" spans="1:5" x14ac:dyDescent="0.3">
      <c r="A862" vm="14799">
        <v>45063</v>
      </c>
      <c r="B862" vm="4881">
        <v>5.64</v>
      </c>
      <c r="C862" vm="14810">
        <v>226781</v>
      </c>
      <c r="D862" s="3">
        <v>3.5524016043677006E-3</v>
      </c>
      <c r="E862" s="39">
        <v>-0.38695652173913042</v>
      </c>
    </row>
    <row r="863" spans="1:5" x14ac:dyDescent="0.3">
      <c r="A863" vm="14813">
        <v>45064</v>
      </c>
      <c r="B863" vm="9594">
        <v>5.66</v>
      </c>
      <c r="C863" vm="14824">
        <v>225481</v>
      </c>
      <c r="D863" s="3">
        <v>3.539826705124208E-3</v>
      </c>
      <c r="E863" s="39">
        <v>-0.38478260869565212</v>
      </c>
    </row>
    <row r="864" spans="1:5" x14ac:dyDescent="0.3">
      <c r="A864" vm="14827">
        <v>45065</v>
      </c>
      <c r="B864" vm="14839">
        <v>5.76</v>
      </c>
      <c r="C864" vm="14840">
        <v>498270</v>
      </c>
      <c r="D864" s="3">
        <v>1.7513582492708211E-2</v>
      </c>
      <c r="E864" s="39">
        <v>-0.37391304347826082</v>
      </c>
    </row>
    <row r="865" spans="1:5" x14ac:dyDescent="0.3">
      <c r="A865" vm="14843">
        <v>45068</v>
      </c>
      <c r="B865" vm="8976">
        <v>5.7</v>
      </c>
      <c r="C865" vm="14854">
        <v>550061</v>
      </c>
      <c r="D865" s="3">
        <v>-1.0471299867295366E-2</v>
      </c>
      <c r="E865" s="39">
        <v>-0.38043478260869557</v>
      </c>
    </row>
    <row r="866" spans="1:5" x14ac:dyDescent="0.3">
      <c r="A866" vm="14857">
        <v>45069</v>
      </c>
      <c r="B866" vm="9932">
        <v>5.58</v>
      </c>
      <c r="C866" vm="14868">
        <v>601453</v>
      </c>
      <c r="D866" s="3">
        <v>-2.1277398447284965E-2</v>
      </c>
      <c r="E866" s="39">
        <v>-0.39347826086956517</v>
      </c>
    </row>
    <row r="867" spans="1:5" x14ac:dyDescent="0.3">
      <c r="A867" vm="14871">
        <v>45070</v>
      </c>
      <c r="B867" vm="3556">
        <v>5.45</v>
      </c>
      <c r="C867" vm="14882">
        <v>334896</v>
      </c>
      <c r="D867" s="3">
        <v>-2.3573167718066803E-2</v>
      </c>
      <c r="E867" s="39">
        <v>-0.40760869565217384</v>
      </c>
    </row>
    <row r="868" spans="1:5" x14ac:dyDescent="0.3">
      <c r="A868" vm="14885">
        <v>45071</v>
      </c>
      <c r="B868" vm="1418">
        <v>5.39</v>
      </c>
      <c r="C868" vm="14897">
        <v>277933</v>
      </c>
      <c r="D868" s="3">
        <v>-1.1070223754247033E-2</v>
      </c>
      <c r="E868" s="39">
        <v>-0.41413043478260869</v>
      </c>
    </row>
    <row r="869" spans="1:5" x14ac:dyDescent="0.3">
      <c r="A869" vm="14900">
        <v>45072</v>
      </c>
      <c r="B869" vm="13124">
        <v>5.44</v>
      </c>
      <c r="C869" vm="14913">
        <v>475202</v>
      </c>
      <c r="D869" s="3">
        <v>9.2336759469455239E-3</v>
      </c>
      <c r="E869" s="39">
        <v>-0.40869565217391296</v>
      </c>
    </row>
    <row r="870" spans="1:5" x14ac:dyDescent="0.3">
      <c r="A870" vm="14916">
        <v>45075</v>
      </c>
      <c r="B870" vm="11059">
        <v>5.42</v>
      </c>
      <c r="C870" vm="14927">
        <v>145901</v>
      </c>
      <c r="D870" s="3">
        <v>-3.6832454162965163E-3</v>
      </c>
      <c r="E870" s="39">
        <v>-0.41086956521739126</v>
      </c>
    </row>
    <row r="871" spans="1:5" x14ac:dyDescent="0.3">
      <c r="A871" vm="14930">
        <v>45076</v>
      </c>
      <c r="B871" vm="13173">
        <v>5.36</v>
      </c>
      <c r="C871" vm="14941">
        <v>199905</v>
      </c>
      <c r="D871" s="3">
        <v>-1.1131840368844181E-2</v>
      </c>
      <c r="E871" s="39">
        <v>-0.41739130434782601</v>
      </c>
    </row>
    <row r="872" spans="1:5" x14ac:dyDescent="0.3">
      <c r="A872" vm="14944">
        <v>45077</v>
      </c>
      <c r="B872" vm="1320">
        <v>5.2</v>
      </c>
      <c r="C872" vm="14958">
        <v>358758</v>
      </c>
      <c r="D872" s="3">
        <v>-3.0305349495328922E-2</v>
      </c>
      <c r="E872" s="39">
        <v>-0.43478260869565211</v>
      </c>
    </row>
    <row r="873" spans="1:5" x14ac:dyDescent="0.3">
      <c r="A873" vm="14961">
        <v>45078</v>
      </c>
      <c r="B873" vm="1320">
        <v>5.2</v>
      </c>
      <c r="C873" vm="14973">
        <v>200998</v>
      </c>
      <c r="D873" s="3">
        <v>0</v>
      </c>
      <c r="E873" s="39">
        <v>-0.43478260869565211</v>
      </c>
    </row>
    <row r="874" spans="1:5" x14ac:dyDescent="0.3">
      <c r="A874" vm="14976">
        <v>45079</v>
      </c>
      <c r="B874" vm="9734">
        <v>5.29</v>
      </c>
      <c r="C874" vm="14987">
        <v>53645</v>
      </c>
      <c r="D874" s="3">
        <v>1.7159620282826284E-2</v>
      </c>
      <c r="E874" s="39">
        <v>-0.42499999999999993</v>
      </c>
    </row>
    <row r="875" spans="1:5" x14ac:dyDescent="0.3">
      <c r="A875" vm="14989">
        <v>45082</v>
      </c>
      <c r="B875" vm="968">
        <v>5.25</v>
      </c>
      <c r="C875" vm="15002">
        <v>134976</v>
      </c>
      <c r="D875" s="3">
        <v>-7.5901692666755964E-3</v>
      </c>
      <c r="E875" s="39">
        <v>-0.42934782608695649</v>
      </c>
    </row>
    <row r="876" spans="1:5" x14ac:dyDescent="0.3">
      <c r="A876" vm="15005">
        <v>45083</v>
      </c>
      <c r="B876" vm="1360">
        <v>5.28</v>
      </c>
      <c r="C876" vm="15016">
        <v>351574</v>
      </c>
      <c r="D876" s="3">
        <v>5.6980211146377959E-3</v>
      </c>
      <c r="E876" s="39">
        <v>-0.42608695652173906</v>
      </c>
    </row>
    <row r="877" spans="1:5" x14ac:dyDescent="0.3">
      <c r="A877" vm="15019">
        <v>45084</v>
      </c>
      <c r="B877" vm="10326">
        <v>5.3</v>
      </c>
      <c r="C877" vm="15032">
        <v>204823</v>
      </c>
      <c r="D877" s="3">
        <v>3.7807228399059311E-3</v>
      </c>
      <c r="E877" s="39">
        <v>-0.42391304347826086</v>
      </c>
    </row>
    <row r="878" spans="1:5" x14ac:dyDescent="0.3">
      <c r="A878" vm="15035">
        <v>45085</v>
      </c>
      <c r="B878" vm="15047">
        <v>5.26</v>
      </c>
      <c r="C878" vm="15048">
        <v>98983</v>
      </c>
      <c r="D878" s="3">
        <v>-7.5757938084576558E-3</v>
      </c>
      <c r="E878" s="39">
        <v>-0.42826086956521736</v>
      </c>
    </row>
    <row r="879" spans="1:5" x14ac:dyDescent="0.3">
      <c r="A879" vm="15050">
        <v>45086</v>
      </c>
      <c r="B879" vm="3885">
        <v>5.23</v>
      </c>
      <c r="C879" vm="15060">
        <v>103052</v>
      </c>
      <c r="D879" s="3">
        <v>-5.7197486727868412E-3</v>
      </c>
      <c r="E879" s="39">
        <v>-0.43152173913043468</v>
      </c>
    </row>
    <row r="880" spans="1:5" x14ac:dyDescent="0.3">
      <c r="A880" vm="15063">
        <v>45089</v>
      </c>
      <c r="B880" vm="10326">
        <v>5.3</v>
      </c>
      <c r="C880" vm="15077">
        <v>171547</v>
      </c>
      <c r="D880" s="3">
        <v>1.32955424812445E-2</v>
      </c>
      <c r="E880" s="39">
        <v>-0.42391304347826086</v>
      </c>
    </row>
    <row r="881" spans="1:5" x14ac:dyDescent="0.3">
      <c r="A881" vm="15080">
        <v>45090</v>
      </c>
      <c r="B881" vm="1360">
        <v>5.28</v>
      </c>
      <c r="C881" vm="15094">
        <v>105315</v>
      </c>
      <c r="D881" s="3">
        <v>-3.7807228399059328E-3</v>
      </c>
      <c r="E881" s="39">
        <v>-0.42608695652173906</v>
      </c>
    </row>
    <row r="882" spans="1:5" x14ac:dyDescent="0.3">
      <c r="A882" vm="15097">
        <v>45091</v>
      </c>
      <c r="B882" vm="15047">
        <v>5.26</v>
      </c>
      <c r="C882" vm="15109">
        <v>234671</v>
      </c>
      <c r="D882" s="3">
        <v>-3.7950709685517208E-3</v>
      </c>
      <c r="E882" s="39">
        <v>-0.42826086956521736</v>
      </c>
    </row>
    <row r="883" spans="1:5" x14ac:dyDescent="0.3">
      <c r="A883" vm="15111">
        <v>45092</v>
      </c>
      <c r="B883" vm="15047">
        <v>5.26</v>
      </c>
      <c r="C883" vm="15123">
        <v>204634</v>
      </c>
      <c r="D883" s="3">
        <v>0</v>
      </c>
      <c r="E883" s="39">
        <v>-0.42826086956521736</v>
      </c>
    </row>
    <row r="884" spans="1:5" x14ac:dyDescent="0.3">
      <c r="A884" vm="15126">
        <v>45093</v>
      </c>
      <c r="B884" vm="3866">
        <v>5.22</v>
      </c>
      <c r="C884" vm="15137">
        <v>286195</v>
      </c>
      <c r="D884" s="3">
        <v>-7.633624855071095E-3</v>
      </c>
      <c r="E884" s="39">
        <v>-0.43260869565217391</v>
      </c>
    </row>
    <row r="885" spans="1:5" x14ac:dyDescent="0.3">
      <c r="A885" vm="15140">
        <v>45096</v>
      </c>
      <c r="B885" vm="12729">
        <v>5.24</v>
      </c>
      <c r="C885" vm="15152">
        <v>82696</v>
      </c>
      <c r="D885" s="3">
        <v>3.8240964384034758E-3</v>
      </c>
      <c r="E885" s="39">
        <v>-0.43043478260869561</v>
      </c>
    </row>
    <row r="886" spans="1:5" x14ac:dyDescent="0.3">
      <c r="A886" vm="15155">
        <v>45097</v>
      </c>
      <c r="B886" vm="3866">
        <v>5.22</v>
      </c>
      <c r="C886" vm="15166">
        <v>76646</v>
      </c>
      <c r="D886" s="3">
        <v>-3.8240964384035057E-3</v>
      </c>
      <c r="E886" s="39">
        <v>-0.43260869565217391</v>
      </c>
    </row>
    <row r="887" spans="1:5" x14ac:dyDescent="0.3">
      <c r="A887" vm="15169">
        <v>45098</v>
      </c>
      <c r="B887" vm="1320">
        <v>5.2</v>
      </c>
      <c r="C887" vm="15182">
        <v>111511</v>
      </c>
      <c r="D887" s="3">
        <v>-3.8387763071656015E-3</v>
      </c>
      <c r="E887" s="39">
        <v>-0.43478260869565211</v>
      </c>
    </row>
    <row r="888" spans="1:5" x14ac:dyDescent="0.3">
      <c r="A888" vm="15185">
        <v>45099</v>
      </c>
      <c r="B888" vm="5082">
        <v>5.17</v>
      </c>
      <c r="C888" vm="15197">
        <v>96211</v>
      </c>
      <c r="D888" s="3">
        <v>-5.7859370670439994E-3</v>
      </c>
      <c r="E888" s="39">
        <v>-0.43804347826086953</v>
      </c>
    </row>
    <row r="889" spans="1:5" x14ac:dyDescent="0.3">
      <c r="A889" vm="15200">
        <v>45100</v>
      </c>
      <c r="B889" vm="15212">
        <v>5.13</v>
      </c>
      <c r="C889" vm="15213">
        <v>70026</v>
      </c>
      <c r="D889" s="3">
        <v>-7.7670293376596589E-3</v>
      </c>
      <c r="E889" s="39">
        <v>-0.44239130434782603</v>
      </c>
    </row>
    <row r="890" spans="1:5" x14ac:dyDescent="0.3">
      <c r="A890" vm="15216">
        <v>45103</v>
      </c>
      <c r="B890" vm="11768">
        <v>5.07</v>
      </c>
      <c r="C890" vm="15228">
        <v>173601</v>
      </c>
      <c r="D890" s="3">
        <v>-1.1764841579586257E-2</v>
      </c>
      <c r="E890" s="39">
        <v>-0.44891304347826078</v>
      </c>
    </row>
    <row r="891" spans="1:5" x14ac:dyDescent="0.3">
      <c r="A891" vm="15231">
        <v>45104</v>
      </c>
      <c r="B891" vm="11598">
        <v>5.0599999999999996</v>
      </c>
      <c r="C891" vm="15243">
        <v>97275</v>
      </c>
      <c r="D891" s="3">
        <v>-1.9743343037177405E-3</v>
      </c>
      <c r="E891" s="39">
        <v>-0.45</v>
      </c>
    </row>
    <row r="892" spans="1:5" x14ac:dyDescent="0.3">
      <c r="A892" vm="15246">
        <v>45105</v>
      </c>
      <c r="B892" vm="11284">
        <v>5.03</v>
      </c>
      <c r="C892" vm="15254">
        <v>191783</v>
      </c>
      <c r="D892" s="3">
        <v>-5.9464991877261914E-3</v>
      </c>
      <c r="E892" s="39">
        <v>-0.45326086956521733</v>
      </c>
    </row>
    <row r="893" spans="1:5" x14ac:dyDescent="0.3">
      <c r="A893" vm="15257">
        <v>45106</v>
      </c>
      <c r="B893" vm="11902">
        <v>5.05</v>
      </c>
      <c r="C893" vm="15268">
        <v>89762</v>
      </c>
      <c r="D893" s="3">
        <v>3.9682591756204488E-3</v>
      </c>
      <c r="E893" s="39">
        <v>-0.45108695652173908</v>
      </c>
    </row>
    <row r="894" spans="1:5" x14ac:dyDescent="0.3">
      <c r="A894" vm="15271">
        <v>45107</v>
      </c>
      <c r="B894" vm="11616">
        <v>5.09</v>
      </c>
      <c r="C894" vm="15284">
        <v>103922</v>
      </c>
      <c r="D894" s="3">
        <v>7.8895872751629237E-3</v>
      </c>
      <c r="E894" s="39">
        <v>-0.44673913043478258</v>
      </c>
    </row>
    <row r="895" spans="1:5" x14ac:dyDescent="0.3">
      <c r="A895" vm="15287">
        <v>45110</v>
      </c>
      <c r="B895" vm="9752">
        <v>5.1100000000000003</v>
      </c>
      <c r="C895" vm="15298">
        <v>106163</v>
      </c>
      <c r="D895" s="3">
        <v>3.9215736531818647E-3</v>
      </c>
      <c r="E895" s="39">
        <v>-0.44456521739130428</v>
      </c>
    </row>
    <row r="896" spans="1:5" x14ac:dyDescent="0.3">
      <c r="A896" vm="15301">
        <v>45111</v>
      </c>
      <c r="B896" vm="12648">
        <v>5.15</v>
      </c>
      <c r="C896" vm="15314">
        <v>351716</v>
      </c>
      <c r="D896" s="3">
        <v>7.7973104600317106E-3</v>
      </c>
      <c r="E896" s="39">
        <v>-0.44021739130434773</v>
      </c>
    </row>
    <row r="897" spans="1:5" x14ac:dyDescent="0.3">
      <c r="A897" vm="15316">
        <v>45112</v>
      </c>
      <c r="B897" vm="11632">
        <v>5.08</v>
      </c>
      <c r="C897" vm="15326">
        <v>148845</v>
      </c>
      <c r="D897" s="3">
        <v>-1.3685453085254314E-2</v>
      </c>
      <c r="E897" s="39">
        <v>-0.44782608695652171</v>
      </c>
    </row>
    <row r="898" spans="1:5" x14ac:dyDescent="0.3">
      <c r="A898" vm="15329">
        <v>45113</v>
      </c>
      <c r="B898" vm="11267">
        <v>5.0199999999999996</v>
      </c>
      <c r="C898" vm="15342">
        <v>160490</v>
      </c>
      <c r="D898" s="3">
        <v>-1.1881327886752788E-2</v>
      </c>
      <c r="E898" s="39">
        <v>-0.45434782608695651</v>
      </c>
    </row>
    <row r="899" spans="1:5" x14ac:dyDescent="0.3">
      <c r="A899" vm="15344">
        <v>45114</v>
      </c>
      <c r="B899" vm="11267">
        <v>5.0199999999999996</v>
      </c>
      <c r="C899" vm="15354">
        <v>174146</v>
      </c>
      <c r="D899" s="3">
        <v>0</v>
      </c>
      <c r="E899" s="39">
        <v>-0.45434782608695651</v>
      </c>
    </row>
    <row r="900" spans="1:5" x14ac:dyDescent="0.3">
      <c r="A900" vm="15357">
        <v>45117</v>
      </c>
      <c r="B900" vm="15370">
        <v>4.9850000000000003</v>
      </c>
      <c r="C900" vm="15371">
        <v>104712</v>
      </c>
      <c r="D900" s="3">
        <v>-6.996530289836057E-3</v>
      </c>
      <c r="E900" s="39">
        <v>-0.45815217391304341</v>
      </c>
    </row>
    <row r="901" spans="1:5" x14ac:dyDescent="0.3">
      <c r="A901" vm="15374">
        <v>45118</v>
      </c>
      <c r="B901" vm="15385">
        <v>4.9749999999999996</v>
      </c>
      <c r="C901" vm="15386">
        <v>126164</v>
      </c>
      <c r="D901" s="3">
        <v>-2.0080328032457458E-3</v>
      </c>
      <c r="E901" s="39">
        <v>-0.45923913043478259</v>
      </c>
    </row>
    <row r="902" spans="1:5" x14ac:dyDescent="0.3">
      <c r="A902" vm="15388">
        <v>45119</v>
      </c>
      <c r="B902" vm="15399">
        <v>4.9950000000000001</v>
      </c>
      <c r="C902" vm="15400">
        <v>135757</v>
      </c>
      <c r="D902" s="3">
        <v>4.0120414899608541E-3</v>
      </c>
      <c r="E902" s="39">
        <v>-0.45706521739130429</v>
      </c>
    </row>
    <row r="903" spans="1:5" x14ac:dyDescent="0.3">
      <c r="A903" vm="15403">
        <v>45120</v>
      </c>
      <c r="B903" vm="15370">
        <v>4.9850000000000003</v>
      </c>
      <c r="C903" vm="15416">
        <v>187846</v>
      </c>
      <c r="D903" s="3">
        <v>-2.0040086867151429E-3</v>
      </c>
      <c r="E903" s="39">
        <v>-0.45815217391304341</v>
      </c>
    </row>
    <row r="904" spans="1:5" x14ac:dyDescent="0.3">
      <c r="A904" vm="15419">
        <v>45121</v>
      </c>
      <c r="B904" vm="15432">
        <v>4.9450000000000003</v>
      </c>
      <c r="C904" vm="15433">
        <v>313332</v>
      </c>
      <c r="D904" s="3">
        <v>-8.0564383391261794E-3</v>
      </c>
      <c r="E904" s="39">
        <v>-0.46249999999999991</v>
      </c>
    </row>
    <row r="905" spans="1:5" x14ac:dyDescent="0.3">
      <c r="A905" vm="15436">
        <v>45124</v>
      </c>
      <c r="B905" vm="12479">
        <v>4.8899999999999997</v>
      </c>
      <c r="C905" vm="15450">
        <v>264575</v>
      </c>
      <c r="D905" s="3">
        <v>-1.1184661587894931E-2</v>
      </c>
      <c r="E905" s="39">
        <v>-0.46847826086956523</v>
      </c>
    </row>
    <row r="906" spans="1:5" x14ac:dyDescent="0.3">
      <c r="A906" vm="15453">
        <v>45125</v>
      </c>
      <c r="B906" vm="11990">
        <v>4.9000000000000004</v>
      </c>
      <c r="C906" vm="15464">
        <v>251011</v>
      </c>
      <c r="D906" s="3">
        <v>2.042901629800331E-3</v>
      </c>
      <c r="E906" s="39">
        <v>-0.467391304347826</v>
      </c>
    </row>
    <row r="907" spans="1:5" x14ac:dyDescent="0.3">
      <c r="A907" vm="15466">
        <v>45126</v>
      </c>
      <c r="B907" vm="12141">
        <v>4.91</v>
      </c>
      <c r="C907" vm="15478">
        <v>155681</v>
      </c>
      <c r="D907" s="3">
        <v>2.0387366898483089E-3</v>
      </c>
      <c r="E907" s="39">
        <v>-0.46630434782608687</v>
      </c>
    </row>
    <row r="908" spans="1:5" x14ac:dyDescent="0.3">
      <c r="A908" vm="15481">
        <v>45127</v>
      </c>
      <c r="B908" vm="11632">
        <v>5.08</v>
      </c>
      <c r="C908" vm="15493">
        <v>255501</v>
      </c>
      <c r="D908" s="3">
        <v>3.4037319783961309E-2</v>
      </c>
      <c r="E908" s="39">
        <v>-0.44782608695652171</v>
      </c>
    </row>
    <row r="909" spans="1:5" x14ac:dyDescent="0.3">
      <c r="A909" vm="15496">
        <v>45128</v>
      </c>
      <c r="B909" vm="15509">
        <v>4.99</v>
      </c>
      <c r="C909" vm="15510">
        <v>272072</v>
      </c>
      <c r="D909" s="3">
        <v>-1.7875351826963193E-2</v>
      </c>
      <c r="E909" s="39">
        <v>-0.45760869565217382</v>
      </c>
    </row>
    <row r="910" spans="1:5" x14ac:dyDescent="0.3">
      <c r="A910" vm="15513">
        <v>45131</v>
      </c>
      <c r="B910" vm="15399">
        <v>4.9950000000000001</v>
      </c>
      <c r="C910" vm="15526">
        <v>133751</v>
      </c>
      <c r="D910" s="3">
        <v>1.0015023370896004E-3</v>
      </c>
      <c r="E910" s="39">
        <v>-0.45706521739130429</v>
      </c>
    </row>
    <row r="911" spans="1:5" x14ac:dyDescent="0.3">
      <c r="A911" vm="15529">
        <v>45132</v>
      </c>
      <c r="B911" vm="15544">
        <v>4.9249999999999998</v>
      </c>
      <c r="C911" vm="15545">
        <v>268069</v>
      </c>
      <c r="D911" s="3">
        <v>-1.4113137476464655E-2</v>
      </c>
      <c r="E911" s="39">
        <v>-0.46467391304347822</v>
      </c>
    </row>
    <row r="912" spans="1:5" x14ac:dyDescent="0.3">
      <c r="A912" vm="15547">
        <v>45133</v>
      </c>
      <c r="B912" vm="15560">
        <v>4.9349999999999996</v>
      </c>
      <c r="C912" vm="15561">
        <v>330001</v>
      </c>
      <c r="D912" s="3">
        <v>2.0283982613926192E-3</v>
      </c>
      <c r="E912" s="39">
        <v>-0.46358695652173915</v>
      </c>
    </row>
    <row r="913" spans="1:5" x14ac:dyDescent="0.3">
      <c r="A913" vm="15563">
        <v>45134</v>
      </c>
      <c r="B913" vm="15370">
        <v>4.9850000000000003</v>
      </c>
      <c r="C913" vm="15575">
        <v>292086</v>
      </c>
      <c r="D913" s="3">
        <v>1.008073052835695E-2</v>
      </c>
      <c r="E913" s="39">
        <v>-0.45815217391304341</v>
      </c>
    </row>
    <row r="914" spans="1:5" x14ac:dyDescent="0.3">
      <c r="A914" vm="15577">
        <v>45135</v>
      </c>
      <c r="B914" vm="15212">
        <v>5.13</v>
      </c>
      <c r="C914" vm="15590">
        <v>561795</v>
      </c>
      <c r="D914" s="3">
        <v>2.8672255768876373E-2</v>
      </c>
      <c r="E914" s="39">
        <v>-0.44239130434782603</v>
      </c>
    </row>
    <row r="915" spans="1:5" x14ac:dyDescent="0.3">
      <c r="A915" vm="15592">
        <v>45138</v>
      </c>
      <c r="B915" vm="3866">
        <v>5.22</v>
      </c>
      <c r="C915" vm="15607">
        <v>561429</v>
      </c>
      <c r="D915" s="3">
        <v>1.7391742711869239E-2</v>
      </c>
      <c r="E915" s="39">
        <v>-0.43260869565217391</v>
      </c>
    </row>
    <row r="916" spans="1:5" x14ac:dyDescent="0.3">
      <c r="A916" vm="15610">
        <v>45139</v>
      </c>
      <c r="B916" vm="1301">
        <v>5.21</v>
      </c>
      <c r="C916" vm="15624">
        <v>793997</v>
      </c>
      <c r="D916" s="3">
        <v>-1.9175461292717062E-3</v>
      </c>
      <c r="E916" s="39">
        <v>-0.43369565217391298</v>
      </c>
    </row>
    <row r="917" spans="1:5" x14ac:dyDescent="0.3">
      <c r="A917" vm="15627">
        <v>45140</v>
      </c>
      <c r="B917" vm="4641">
        <v>5.33</v>
      </c>
      <c r="C917" vm="15639">
        <v>336112</v>
      </c>
      <c r="D917" s="3">
        <v>2.2771382412477597E-2</v>
      </c>
      <c r="E917" s="39">
        <v>-0.42065217391304344</v>
      </c>
    </row>
    <row r="918" spans="1:5" x14ac:dyDescent="0.3">
      <c r="A918" vm="15642">
        <v>45141</v>
      </c>
      <c r="B918" vm="15652">
        <v>5.18</v>
      </c>
      <c r="C918" vm="15653">
        <v>180645</v>
      </c>
      <c r="D918" s="3">
        <v>-2.8546181906361497E-2</v>
      </c>
      <c r="E918" s="39">
        <v>-0.43695652173913041</v>
      </c>
    </row>
    <row r="919" spans="1:5" x14ac:dyDescent="0.3">
      <c r="A919" vm="15655">
        <v>45142</v>
      </c>
      <c r="B919" vm="12648">
        <v>5.15</v>
      </c>
      <c r="C919" vm="15667">
        <v>101223</v>
      </c>
      <c r="D919" s="3">
        <v>-5.8083415957467903E-3</v>
      </c>
      <c r="E919" s="39">
        <v>-0.44021739130434773</v>
      </c>
    </row>
    <row r="920" spans="1:5" x14ac:dyDescent="0.3">
      <c r="A920" vm="15669">
        <v>45145</v>
      </c>
      <c r="B920" vm="10673">
        <v>5.0999999999999996</v>
      </c>
      <c r="C920" vm="15682">
        <v>135218</v>
      </c>
      <c r="D920" s="3">
        <v>-9.756174945364798E-3</v>
      </c>
      <c r="E920" s="39">
        <v>-0.44565217391304346</v>
      </c>
    </row>
    <row r="921" spans="1:5" x14ac:dyDescent="0.3">
      <c r="A921" vm="15685">
        <v>45146</v>
      </c>
      <c r="B921" vm="11902">
        <v>5.05</v>
      </c>
      <c r="C921" vm="15695">
        <v>163273</v>
      </c>
      <c r="D921" s="3">
        <v>-9.8522964430115944E-3</v>
      </c>
      <c r="E921" s="39">
        <v>-0.45108695652173908</v>
      </c>
    </row>
    <row r="922" spans="1:5" x14ac:dyDescent="0.3">
      <c r="A922" vm="15698">
        <v>45147</v>
      </c>
      <c r="B922" vm="11632">
        <v>5.08</v>
      </c>
      <c r="C922" vm="15711">
        <v>88536</v>
      </c>
      <c r="D922" s="3">
        <v>5.9230183031220712E-3</v>
      </c>
      <c r="E922" s="39">
        <v>-0.44782608695652171</v>
      </c>
    </row>
    <row r="923" spans="1:5" x14ac:dyDescent="0.3">
      <c r="A923" vm="15714">
        <v>45148</v>
      </c>
      <c r="B923" vm="11768">
        <v>5.07</v>
      </c>
      <c r="C923" vm="15725">
        <v>97289</v>
      </c>
      <c r="D923" s="3">
        <v>-1.9704439872987251E-3</v>
      </c>
      <c r="E923" s="39">
        <v>-0.44891304347826078</v>
      </c>
    </row>
    <row r="924" spans="1:5" x14ac:dyDescent="0.3">
      <c r="A924" vm="15727">
        <v>45149</v>
      </c>
      <c r="B924" vm="11284">
        <v>5.03</v>
      </c>
      <c r="C924" vm="15738">
        <v>66768</v>
      </c>
      <c r="D924" s="3">
        <v>-7.920833491443997E-3</v>
      </c>
      <c r="E924" s="39">
        <v>-0.45326086956521733</v>
      </c>
    </row>
    <row r="925" spans="1:5" x14ac:dyDescent="0.3">
      <c r="A925" vm="15740">
        <v>45152</v>
      </c>
      <c r="B925" vm="15370">
        <v>4.9850000000000003</v>
      </c>
      <c r="C925" vm="15751">
        <v>125878</v>
      </c>
      <c r="D925" s="3">
        <v>-8.9865806978461325E-3</v>
      </c>
      <c r="E925" s="39">
        <v>-0.45815217391304341</v>
      </c>
    </row>
    <row r="926" spans="1:5" x14ac:dyDescent="0.3">
      <c r="A926" vm="15754">
        <v>45154</v>
      </c>
      <c r="B926" vm="12108">
        <v>5</v>
      </c>
      <c r="C926" vm="15767">
        <v>84317</v>
      </c>
      <c r="D926" s="3">
        <v>3.0045090202987222E-3</v>
      </c>
      <c r="E926" s="39">
        <v>-0.45652173913043476</v>
      </c>
    </row>
    <row r="927" spans="1:5" x14ac:dyDescent="0.3">
      <c r="A927" vm="15769">
        <v>45155</v>
      </c>
      <c r="B927" vm="15783">
        <v>4.9400000000000004</v>
      </c>
      <c r="C927" vm="15784">
        <v>92828</v>
      </c>
      <c r="D927" s="3">
        <v>-1.2072581234269136E-2</v>
      </c>
      <c r="E927" s="39">
        <v>-0.4630434782608695</v>
      </c>
    </row>
    <row r="928" spans="1:5" x14ac:dyDescent="0.3">
      <c r="A928" vm="15787">
        <v>45156</v>
      </c>
      <c r="B928" vm="15800">
        <v>4.92</v>
      </c>
      <c r="C928" vm="15801">
        <v>95493</v>
      </c>
      <c r="D928" s="3">
        <v>-4.0568006956144299E-3</v>
      </c>
      <c r="E928" s="39">
        <v>-0.4652173913043478</v>
      </c>
    </row>
    <row r="929" spans="1:5" x14ac:dyDescent="0.3">
      <c r="A929" vm="15804">
        <v>45159</v>
      </c>
      <c r="B929" vm="15815">
        <v>4.915</v>
      </c>
      <c r="C929" vm="15816">
        <v>89164</v>
      </c>
      <c r="D929" s="3">
        <v>-1.0167769050868354E-3</v>
      </c>
      <c r="E929" s="39">
        <v>-0.46576086956521734</v>
      </c>
    </row>
    <row r="930" spans="1:5" x14ac:dyDescent="0.3">
      <c r="A930" vm="15819">
        <v>45160</v>
      </c>
      <c r="B930" vm="15783">
        <v>4.9400000000000004</v>
      </c>
      <c r="C930" vm="15832">
        <v>61329</v>
      </c>
      <c r="D930" s="3">
        <v>5.0735776007014045E-3</v>
      </c>
      <c r="E930" s="39">
        <v>-0.4630434782608695</v>
      </c>
    </row>
    <row r="931" spans="1:5" x14ac:dyDescent="0.3">
      <c r="A931" vm="15835">
        <v>45161</v>
      </c>
      <c r="B931" vm="15848">
        <v>4.96</v>
      </c>
      <c r="C931" vm="15849">
        <v>49137</v>
      </c>
      <c r="D931" s="3">
        <v>4.0404095370049058E-3</v>
      </c>
      <c r="E931" s="39">
        <v>-0.46086956521739125</v>
      </c>
    </row>
    <row r="932" spans="1:5" x14ac:dyDescent="0.3">
      <c r="A932" vm="15852">
        <v>45162</v>
      </c>
      <c r="B932" vm="12141">
        <v>4.91</v>
      </c>
      <c r="C932" vm="15864">
        <v>53427</v>
      </c>
      <c r="D932" s="3">
        <v>-1.0131798930406839E-2</v>
      </c>
      <c r="E932" s="39">
        <v>-0.46630434782608687</v>
      </c>
    </row>
    <row r="933" spans="1:5" x14ac:dyDescent="0.3">
      <c r="A933" vm="15867">
        <v>45163</v>
      </c>
      <c r="B933" vm="15879">
        <v>4.93</v>
      </c>
      <c r="C933" vm="15880">
        <v>99840</v>
      </c>
      <c r="D933" s="3">
        <v>4.0650462481693723E-3</v>
      </c>
      <c r="E933" s="39">
        <v>-0.46413043478260868</v>
      </c>
    </row>
    <row r="934" spans="1:5" x14ac:dyDescent="0.3">
      <c r="A934" vm="15882">
        <v>45166</v>
      </c>
      <c r="B934" vm="12108">
        <v>5</v>
      </c>
      <c r="C934" vm="15892">
        <v>79117</v>
      </c>
      <c r="D934" s="3">
        <v>1.4098924379501675E-2</v>
      </c>
      <c r="E934" s="39">
        <v>-0.45652173913043476</v>
      </c>
    </row>
    <row r="935" spans="1:5" x14ac:dyDescent="0.3">
      <c r="A935" vm="15895">
        <v>45167</v>
      </c>
      <c r="B935" vm="11006">
        <v>5.04</v>
      </c>
      <c r="C935" vm="15905">
        <v>80659</v>
      </c>
      <c r="D935" s="3">
        <v>7.9681696491768813E-3</v>
      </c>
      <c r="E935" s="39">
        <v>-0.4521739130434782</v>
      </c>
    </row>
    <row r="936" spans="1:5" x14ac:dyDescent="0.3">
      <c r="A936" vm="15908">
        <v>45168</v>
      </c>
      <c r="B936" vm="11598">
        <v>5.0599999999999996</v>
      </c>
      <c r="C936" vm="15918">
        <v>65131</v>
      </c>
      <c r="D936" s="3">
        <v>3.9604012160969143E-3</v>
      </c>
      <c r="E936" s="39">
        <v>-0.45</v>
      </c>
    </row>
    <row r="937" spans="1:5" x14ac:dyDescent="0.3">
      <c r="A937" vm="15921">
        <v>45169</v>
      </c>
      <c r="B937" vm="5010">
        <v>5.12</v>
      </c>
      <c r="C937" vm="15934">
        <v>108199</v>
      </c>
      <c r="D937" s="3">
        <v>1.1787955752042393E-2</v>
      </c>
      <c r="E937" s="39">
        <v>-0.44347826086956516</v>
      </c>
    </row>
    <row r="938" spans="1:5" x14ac:dyDescent="0.3">
      <c r="A938" vm="15936">
        <v>45170</v>
      </c>
      <c r="B938" vm="5082">
        <v>5.17</v>
      </c>
      <c r="C938" vm="15947">
        <v>165920</v>
      </c>
      <c r="D938" s="3">
        <v>9.7182494689213462E-3</v>
      </c>
      <c r="E938" s="39">
        <v>-0.43804347826086953</v>
      </c>
    </row>
    <row r="939" spans="1:5" x14ac:dyDescent="0.3">
      <c r="A939" vm="15950">
        <v>45173</v>
      </c>
      <c r="B939" vm="11598">
        <v>5.0599999999999996</v>
      </c>
      <c r="C939" vm="15963">
        <v>110543</v>
      </c>
      <c r="D939" s="3">
        <v>-2.1506205220963619E-2</v>
      </c>
      <c r="E939" s="39">
        <v>-0.45</v>
      </c>
    </row>
    <row r="940" spans="1:5" x14ac:dyDescent="0.3">
      <c r="A940" vm="15966">
        <v>45174</v>
      </c>
      <c r="B940" vm="11251">
        <v>5.14</v>
      </c>
      <c r="C940" vm="15979">
        <v>144079</v>
      </c>
      <c r="D940" s="3">
        <v>1.5686596167699473E-2</v>
      </c>
      <c r="E940" s="39">
        <v>-0.44130434782608696</v>
      </c>
    </row>
    <row r="941" spans="1:5" x14ac:dyDescent="0.3">
      <c r="A941" vm="15982">
        <v>45175</v>
      </c>
      <c r="B941" vm="11284">
        <v>5.03</v>
      </c>
      <c r="C941" vm="15996">
        <v>121898</v>
      </c>
      <c r="D941" s="3">
        <v>-2.1633095355425822E-2</v>
      </c>
      <c r="E941" s="39">
        <v>-0.45326086956521733</v>
      </c>
    </row>
    <row r="942" spans="1:5" x14ac:dyDescent="0.3">
      <c r="A942" vm="15998">
        <v>45176</v>
      </c>
      <c r="B942" vm="12108">
        <v>5</v>
      </c>
      <c r="C942" vm="16010">
        <v>93109</v>
      </c>
      <c r="D942" s="3">
        <v>-5.98207167754754E-3</v>
      </c>
      <c r="E942" s="39">
        <v>-0.45652173913043476</v>
      </c>
    </row>
    <row r="943" spans="1:5" x14ac:dyDescent="0.3">
      <c r="A943" vm="16012">
        <v>45177</v>
      </c>
      <c r="B943" vm="15370">
        <v>4.9850000000000003</v>
      </c>
      <c r="C943" vm="16025">
        <v>91076</v>
      </c>
      <c r="D943" s="3">
        <v>-3.0045090202986133E-3</v>
      </c>
      <c r="E943" s="39">
        <v>-0.45815217391304341</v>
      </c>
    </row>
    <row r="944" spans="1:5" x14ac:dyDescent="0.3">
      <c r="A944" vm="16028">
        <v>45180</v>
      </c>
      <c r="B944" vm="11267">
        <v>5.0199999999999996</v>
      </c>
      <c r="C944" vm="16038">
        <v>81712</v>
      </c>
      <c r="D944" s="3">
        <v>6.9965302898361021E-3</v>
      </c>
      <c r="E944" s="39">
        <v>-0.45434782608695651</v>
      </c>
    </row>
    <row r="945" spans="1:5" x14ac:dyDescent="0.3">
      <c r="A945" vm="16040">
        <v>45181</v>
      </c>
      <c r="B945" vm="15399">
        <v>4.9950000000000001</v>
      </c>
      <c r="C945" vm="16050">
        <v>86538</v>
      </c>
      <c r="D945" s="3">
        <v>-4.9925216031208707E-3</v>
      </c>
      <c r="E945" s="39">
        <v>-0.45706521739130429</v>
      </c>
    </row>
    <row r="946" spans="1:5" x14ac:dyDescent="0.3">
      <c r="A946" vm="16053">
        <v>45182</v>
      </c>
      <c r="B946" vm="15370">
        <v>4.9850000000000003</v>
      </c>
      <c r="C946" vm="16065">
        <v>87211</v>
      </c>
      <c r="D946" s="3">
        <v>-2.0040086867151429E-3</v>
      </c>
      <c r="E946" s="39">
        <v>-0.45815217391304341</v>
      </c>
    </row>
    <row r="947" spans="1:5" x14ac:dyDescent="0.3">
      <c r="A947" vm="16067">
        <v>45183</v>
      </c>
      <c r="B947" vm="11284">
        <v>5.03</v>
      </c>
      <c r="C947" vm="16081">
        <v>120293</v>
      </c>
      <c r="D947" s="3">
        <v>8.9865806978461863E-3</v>
      </c>
      <c r="E947" s="39">
        <v>-0.45326086956521733</v>
      </c>
    </row>
    <row r="948" spans="1:5" x14ac:dyDescent="0.3">
      <c r="A948" vm="16084">
        <v>45184</v>
      </c>
      <c r="B948" vm="15370">
        <v>4.9850000000000003</v>
      </c>
      <c r="C948" vm="16096">
        <v>102189</v>
      </c>
      <c r="D948" s="3">
        <v>-8.9865806978461325E-3</v>
      </c>
      <c r="E948" s="39">
        <v>-0.45815217391304341</v>
      </c>
    </row>
    <row r="949" spans="1:5" x14ac:dyDescent="0.3">
      <c r="A949" vm="16099">
        <v>45187</v>
      </c>
      <c r="B949" vm="16112">
        <v>4.95</v>
      </c>
      <c r="C949" vm="16113">
        <v>73992</v>
      </c>
      <c r="D949" s="3">
        <v>-7.0458268332027575E-3</v>
      </c>
      <c r="E949" s="39">
        <v>-0.46195652173913038</v>
      </c>
    </row>
    <row r="950" spans="1:5" x14ac:dyDescent="0.3">
      <c r="A950" vm="16116">
        <v>45188</v>
      </c>
      <c r="B950" vm="15800">
        <v>4.92</v>
      </c>
      <c r="C950" vm="16128">
        <v>91519</v>
      </c>
      <c r="D950" s="3">
        <v>-6.0790460763822263E-3</v>
      </c>
      <c r="E950" s="39">
        <v>-0.4652173913043478</v>
      </c>
    </row>
    <row r="951" spans="1:5" x14ac:dyDescent="0.3">
      <c r="A951" vm="16130">
        <v>45189</v>
      </c>
      <c r="B951" vm="15879">
        <v>4.93</v>
      </c>
      <c r="C951" vm="16141">
        <v>113279</v>
      </c>
      <c r="D951" s="3">
        <v>2.0304575503819213E-3</v>
      </c>
      <c r="E951" s="39">
        <v>-0.46413043478260868</v>
      </c>
    </row>
    <row r="952" spans="1:5" x14ac:dyDescent="0.3">
      <c r="A952" vm="16144">
        <v>45190</v>
      </c>
      <c r="B952" vm="16157">
        <v>4.87</v>
      </c>
      <c r="C952" vm="16158">
        <v>247746</v>
      </c>
      <c r="D952" s="3">
        <v>-1.2245050960100288E-2</v>
      </c>
      <c r="E952" s="39">
        <v>-0.47065217391304343</v>
      </c>
    </row>
    <row r="953" spans="1:5" x14ac:dyDescent="0.3">
      <c r="A953" vm="16160">
        <v>45191</v>
      </c>
      <c r="B953" vm="16172">
        <v>4.8849999999999998</v>
      </c>
      <c r="C953" vm="16173">
        <v>115445</v>
      </c>
      <c r="D953" s="3">
        <v>3.0753484002474922E-3</v>
      </c>
      <c r="E953" s="39">
        <v>-0.46902173913043477</v>
      </c>
    </row>
    <row r="954" spans="1:5" x14ac:dyDescent="0.3">
      <c r="A954" vm="16176">
        <v>45194</v>
      </c>
      <c r="B954" vm="16189">
        <v>4.8499999999999996</v>
      </c>
      <c r="C954" vm="16190">
        <v>137009</v>
      </c>
      <c r="D954" s="3">
        <v>-7.1905805453542542E-3</v>
      </c>
      <c r="E954" s="39">
        <v>-0.47282608695652173</v>
      </c>
    </row>
    <row r="955" spans="1:5" x14ac:dyDescent="0.3">
      <c r="A955" vm="16193">
        <v>45195</v>
      </c>
      <c r="B955" vm="16204">
        <v>4.83</v>
      </c>
      <c r="C955" vm="16205">
        <v>142537</v>
      </c>
      <c r="D955" s="3">
        <v>-4.132237284910383E-3</v>
      </c>
      <c r="E955" s="39">
        <v>-0.47499999999999998</v>
      </c>
    </row>
    <row r="956" spans="1:5" x14ac:dyDescent="0.3">
      <c r="A956" vm="16208">
        <v>45196</v>
      </c>
      <c r="B956" vm="16220">
        <v>4.7350000000000003</v>
      </c>
      <c r="C956" vm="16221">
        <v>266118</v>
      </c>
      <c r="D956" s="3">
        <v>-1.9864741026439696E-2</v>
      </c>
      <c r="E956" s="39">
        <v>-0.48532608695652169</v>
      </c>
    </row>
    <row r="957" spans="1:5" x14ac:dyDescent="0.3">
      <c r="A957" vm="16223">
        <v>45197</v>
      </c>
      <c r="B957" vm="16235">
        <v>4.72</v>
      </c>
      <c r="C957" vm="16236">
        <v>176813</v>
      </c>
      <c r="D957" s="3">
        <v>-3.1729270405777203E-3</v>
      </c>
      <c r="E957" s="39">
        <v>-0.4869565217391304</v>
      </c>
    </row>
    <row r="958" spans="1:5" x14ac:dyDescent="0.3">
      <c r="A958" vm="16239">
        <v>45198</v>
      </c>
      <c r="B958" vm="16250">
        <v>4.71</v>
      </c>
      <c r="C958" vm="16251">
        <v>134514</v>
      </c>
      <c r="D958" s="3">
        <v>-2.1208915691376244E-3</v>
      </c>
      <c r="E958" s="39">
        <v>-0.48804347826086952</v>
      </c>
    </row>
    <row r="959" spans="1:5" x14ac:dyDescent="0.3">
      <c r="A959" vm="16253">
        <v>45201</v>
      </c>
      <c r="B959" vm="16263">
        <v>4.665</v>
      </c>
      <c r="C959" vm="16264">
        <v>161648</v>
      </c>
      <c r="D959" s="3">
        <v>-9.600073729019231E-3</v>
      </c>
      <c r="E959" s="39">
        <v>-0.49293478260869561</v>
      </c>
    </row>
    <row r="960" spans="1:5" x14ac:dyDescent="0.3">
      <c r="A960" vm="16266">
        <v>45202</v>
      </c>
      <c r="B960" vm="16277">
        <v>4.6050000000000004</v>
      </c>
      <c r="C960" vm="16278">
        <v>276500</v>
      </c>
      <c r="D960" s="3">
        <v>-1.294516459203685E-2</v>
      </c>
      <c r="E960" s="39">
        <v>-0.49945652173913035</v>
      </c>
    </row>
    <row r="961" spans="1:5" x14ac:dyDescent="0.3">
      <c r="A961" vm="16281">
        <v>45203</v>
      </c>
      <c r="B961" vm="16293">
        <v>4.6900000000000004</v>
      </c>
      <c r="C961" vm="16294">
        <v>249385</v>
      </c>
      <c r="D961" s="3">
        <v>1.8289912750917837E-2</v>
      </c>
      <c r="E961" s="39">
        <v>-0.49021739130434777</v>
      </c>
    </row>
    <row r="962" spans="1:5" x14ac:dyDescent="0.3">
      <c r="A962" vm="16297">
        <v>45204</v>
      </c>
      <c r="B962" vm="16308">
        <v>4.6349999999999998</v>
      </c>
      <c r="C962" vm="16309">
        <v>97675</v>
      </c>
      <c r="D962" s="3">
        <v>-1.1796383440369651E-2</v>
      </c>
      <c r="E962" s="39">
        <v>-0.49619565217391304</v>
      </c>
    </row>
    <row r="963" spans="1:5" x14ac:dyDescent="0.3">
      <c r="A963" vm="16311">
        <v>45205</v>
      </c>
      <c r="B963" vm="16323">
        <v>4.6849999999999996</v>
      </c>
      <c r="C963" vm="16324">
        <v>104103</v>
      </c>
      <c r="D963" s="3">
        <v>1.0729716672567054E-2</v>
      </c>
      <c r="E963" s="39">
        <v>-0.49076086956521742</v>
      </c>
    </row>
    <row r="964" spans="1:5" x14ac:dyDescent="0.3">
      <c r="A964" vm="16327">
        <v>45208</v>
      </c>
      <c r="B964" vm="16337">
        <v>4.6449999999999996</v>
      </c>
      <c r="C964" vm="16338">
        <v>96982</v>
      </c>
      <c r="D964" s="3">
        <v>-8.5745434245836829E-3</v>
      </c>
      <c r="E964" s="39">
        <v>-0.49510869565217391</v>
      </c>
    </row>
    <row r="965" spans="1:5" x14ac:dyDescent="0.3">
      <c r="A965" vm="16340">
        <v>45209</v>
      </c>
      <c r="B965" vm="16350">
        <v>4.6950000000000003</v>
      </c>
      <c r="C965" vm="16351">
        <v>133528</v>
      </c>
      <c r="D965" s="3">
        <v>1.0706740394424451E-2</v>
      </c>
      <c r="E965" s="39">
        <v>-0.48967391304347818</v>
      </c>
    </row>
    <row r="966" spans="1:5" x14ac:dyDescent="0.3">
      <c r="A966" vm="16353">
        <v>45210</v>
      </c>
      <c r="B966" vm="16364">
        <v>4.75</v>
      </c>
      <c r="C966" vm="16365">
        <v>133291</v>
      </c>
      <c r="D966" s="3">
        <v>1.1646505386323504E-2</v>
      </c>
      <c r="E966" s="39">
        <v>-0.48369565217391303</v>
      </c>
    </row>
    <row r="967" spans="1:5" x14ac:dyDescent="0.3">
      <c r="A967" vm="16367">
        <v>45211</v>
      </c>
      <c r="B967" vm="16379">
        <v>4.7050000000000001</v>
      </c>
      <c r="C967" vm="16380">
        <v>109344</v>
      </c>
      <c r="D967" s="3">
        <v>-9.5188450092068694E-3</v>
      </c>
      <c r="E967" s="39">
        <v>-0.48858695652173906</v>
      </c>
    </row>
    <row r="968" spans="1:5" x14ac:dyDescent="0.3">
      <c r="A968" vm="16382">
        <v>45212</v>
      </c>
      <c r="B968" vm="16308">
        <v>4.6349999999999998</v>
      </c>
      <c r="C968" vm="16395">
        <v>126817</v>
      </c>
      <c r="D968" s="3">
        <v>-1.4989574019524499E-2</v>
      </c>
      <c r="E968" s="39">
        <v>-0.49619565217391304</v>
      </c>
    </row>
    <row r="969" spans="1:5" x14ac:dyDescent="0.3">
      <c r="A969" vm="16398">
        <v>45215</v>
      </c>
      <c r="B969" vm="16323">
        <v>4.6849999999999996</v>
      </c>
      <c r="C969" vm="16409">
        <v>140438</v>
      </c>
      <c r="D969" s="3">
        <v>1.0729716672567054E-2</v>
      </c>
      <c r="E969" s="39">
        <v>-0.49076086956521742</v>
      </c>
    </row>
    <row r="970" spans="1:5" x14ac:dyDescent="0.3">
      <c r="A970" vm="16412">
        <v>45216</v>
      </c>
      <c r="B970" vm="16379">
        <v>4.7050000000000001</v>
      </c>
      <c r="C970" vm="16423">
        <v>89805</v>
      </c>
      <c r="D970" s="3">
        <v>4.2598573469575084E-3</v>
      </c>
      <c r="E970" s="39">
        <v>-0.48858695652173906</v>
      </c>
    </row>
    <row r="971" spans="1:5" x14ac:dyDescent="0.3">
      <c r="A971" vm="16426">
        <v>45217</v>
      </c>
      <c r="B971" vm="16440">
        <v>4.6399999999999997</v>
      </c>
      <c r="C971" vm="16441">
        <v>75476</v>
      </c>
      <c r="D971" s="3">
        <v>-1.3911406799179134E-2</v>
      </c>
      <c r="E971" s="39">
        <v>-0.49565217391304345</v>
      </c>
    </row>
    <row r="972" spans="1:5" x14ac:dyDescent="0.3">
      <c r="A972" vm="16444">
        <v>45218</v>
      </c>
      <c r="B972" vm="16457">
        <v>4.6100000000000003</v>
      </c>
      <c r="C972" vm="16458">
        <v>61498</v>
      </c>
      <c r="D972" s="3">
        <v>-6.4865092296066615E-3</v>
      </c>
      <c r="E972" s="39">
        <v>-0.49891304347826082</v>
      </c>
    </row>
    <row r="973" spans="1:5" x14ac:dyDescent="0.3">
      <c r="A973" vm="16460">
        <v>45219</v>
      </c>
      <c r="B973" vm="16473">
        <v>4.6150000000000002</v>
      </c>
      <c r="C973" vm="16474">
        <v>92122</v>
      </c>
      <c r="D973" s="3">
        <v>1.0840109462583103E-3</v>
      </c>
      <c r="E973" s="39">
        <v>-0.49836956521739123</v>
      </c>
    </row>
    <row r="974" spans="1:5" x14ac:dyDescent="0.3">
      <c r="A974" vm="16477">
        <v>45222</v>
      </c>
      <c r="B974" vm="16440">
        <v>4.6399999999999997</v>
      </c>
      <c r="C974" vm="16489">
        <v>109790</v>
      </c>
      <c r="D974" s="3">
        <v>5.4024982833483417E-3</v>
      </c>
      <c r="E974" s="39">
        <v>-0.49565217391304345</v>
      </c>
    </row>
    <row r="975" spans="1:5" x14ac:dyDescent="0.3">
      <c r="A975" vm="16491">
        <v>45223</v>
      </c>
      <c r="B975" vm="16503">
        <v>4.585</v>
      </c>
      <c r="C975" vm="16504">
        <v>125650</v>
      </c>
      <c r="D975" s="3">
        <v>-1.1924260529735643E-2</v>
      </c>
      <c r="E975" s="39">
        <v>-0.50163043478260871</v>
      </c>
    </row>
    <row r="976" spans="1:5" x14ac:dyDescent="0.3">
      <c r="A976" vm="16507">
        <v>45224</v>
      </c>
      <c r="B976" vm="16519">
        <v>4.58</v>
      </c>
      <c r="C976" vm="16520">
        <v>63342</v>
      </c>
      <c r="D976" s="3">
        <v>-1.091107582334568E-3</v>
      </c>
      <c r="E976" s="39">
        <v>-0.50217391304347825</v>
      </c>
    </row>
    <row r="977" spans="1:5" x14ac:dyDescent="0.3">
      <c r="A977" vm="16523">
        <v>45225</v>
      </c>
      <c r="B977" vm="16534">
        <v>4.74</v>
      </c>
      <c r="C977" vm="16535">
        <v>155998</v>
      </c>
      <c r="D977" s="3">
        <v>3.4338137580891617E-2</v>
      </c>
      <c r="E977" s="39">
        <v>-0.4847826086956521</v>
      </c>
    </row>
    <row r="978" spans="1:5" x14ac:dyDescent="0.3">
      <c r="A978" vm="16538">
        <v>45226</v>
      </c>
      <c r="B978" vm="16550">
        <v>4.7750000000000004</v>
      </c>
      <c r="C978" vm="16551">
        <v>189367</v>
      </c>
      <c r="D978" s="3">
        <v>7.3568382257084087E-3</v>
      </c>
      <c r="E978" s="39">
        <v>-0.48097826086956513</v>
      </c>
    </row>
    <row r="979" spans="1:5" x14ac:dyDescent="0.3">
      <c r="A979" vm="16554">
        <v>45229</v>
      </c>
      <c r="B979" vm="11902">
        <v>5.05</v>
      </c>
      <c r="C979" vm="16566">
        <v>1272873</v>
      </c>
      <c r="D979" s="3">
        <v>5.5994269354574785E-2</v>
      </c>
      <c r="E979" s="39">
        <v>-0.45108695652173908</v>
      </c>
    </row>
    <row r="980" spans="1:5" x14ac:dyDescent="0.3">
      <c r="A980" vm="16569">
        <v>45230</v>
      </c>
      <c r="B980" vm="11006">
        <v>5.04</v>
      </c>
      <c r="C980" vm="16580">
        <v>584824</v>
      </c>
      <c r="D980" s="3">
        <v>-1.9821612039912112E-3</v>
      </c>
      <c r="E980" s="39">
        <v>-0.4521739130434782</v>
      </c>
    </row>
    <row r="981" spans="1:5" x14ac:dyDescent="0.3">
      <c r="A981" vm="16583">
        <v>45231</v>
      </c>
      <c r="B981" vm="11632">
        <v>5.08</v>
      </c>
      <c r="C981" vm="16595">
        <v>130961</v>
      </c>
      <c r="D981" s="3">
        <v>7.9051795071132473E-3</v>
      </c>
      <c r="E981" s="39">
        <v>-0.44782608695652171</v>
      </c>
    </row>
    <row r="982" spans="1:5" x14ac:dyDescent="0.3">
      <c r="A982" vm="16598">
        <v>45232</v>
      </c>
      <c r="B982" vm="968">
        <v>5.25</v>
      </c>
      <c r="C982" vm="16612">
        <v>466949</v>
      </c>
      <c r="D982" s="3">
        <v>3.2916815013141795E-2</v>
      </c>
      <c r="E982" s="39">
        <v>-0.42934782608695649</v>
      </c>
    </row>
    <row r="983" spans="1:5" x14ac:dyDescent="0.3">
      <c r="A983" vm="16614">
        <v>45233</v>
      </c>
      <c r="B983" vm="3632">
        <v>5.41</v>
      </c>
      <c r="C983" vm="16628">
        <v>607344</v>
      </c>
      <c r="D983" s="3">
        <v>3.0021016254857844E-2</v>
      </c>
      <c r="E983" s="39">
        <v>-0.41195652173913039</v>
      </c>
    </row>
    <row r="984" spans="1:5" x14ac:dyDescent="0.3">
      <c r="A984" vm="16630">
        <v>45236</v>
      </c>
      <c r="B984" vm="1301">
        <v>5.21</v>
      </c>
      <c r="C984" vm="16645">
        <v>452811</v>
      </c>
      <c r="D984" s="3">
        <v>-3.7669237093114628E-2</v>
      </c>
      <c r="E984" s="39">
        <v>-0.43369565217391298</v>
      </c>
    </row>
    <row r="985" spans="1:5" x14ac:dyDescent="0.3">
      <c r="A985" vm="16647">
        <v>45237</v>
      </c>
      <c r="B985" vm="4067">
        <v>5.19</v>
      </c>
      <c r="C985" vm="16658">
        <v>220474</v>
      </c>
      <c r="D985" s="3">
        <v>-3.8461585874781639E-3</v>
      </c>
      <c r="E985" s="39">
        <v>-0.43586956521739123</v>
      </c>
    </row>
    <row r="986" spans="1:5" x14ac:dyDescent="0.3">
      <c r="A986" vm="16660">
        <v>45238</v>
      </c>
      <c r="B986" vm="4067">
        <v>5.19</v>
      </c>
      <c r="C986" vm="16672">
        <v>268974</v>
      </c>
      <c r="D986" s="3">
        <v>0</v>
      </c>
      <c r="E986" s="39">
        <v>-0.43586956521739123</v>
      </c>
    </row>
    <row r="987" spans="1:5" x14ac:dyDescent="0.3">
      <c r="A987" vm="16675">
        <v>45239</v>
      </c>
      <c r="B987" vm="9734">
        <v>5.29</v>
      </c>
      <c r="C987" vm="16688">
        <v>229157</v>
      </c>
      <c r="D987" s="3">
        <v>1.9084548692410698E-2</v>
      </c>
      <c r="E987" s="39">
        <v>-0.42499999999999993</v>
      </c>
    </row>
    <row r="988" spans="1:5" x14ac:dyDescent="0.3">
      <c r="A988" vm="16690">
        <v>45240</v>
      </c>
      <c r="B988" vm="12648">
        <v>5.15</v>
      </c>
      <c r="C988" vm="16702">
        <v>177256</v>
      </c>
      <c r="D988" s="3">
        <v>-2.6821531194563153E-2</v>
      </c>
      <c r="E988" s="39">
        <v>-0.44021739130434773</v>
      </c>
    </row>
    <row r="989" spans="1:5" x14ac:dyDescent="0.3">
      <c r="A989" vm="16704">
        <v>45243</v>
      </c>
      <c r="B989" vm="12729">
        <v>5.24</v>
      </c>
      <c r="C989" vm="16717">
        <v>304770</v>
      </c>
      <c r="D989" s="3">
        <v>1.7324783657305921E-2</v>
      </c>
      <c r="E989" s="39">
        <v>-0.43043478260869561</v>
      </c>
    </row>
    <row r="990" spans="1:5" x14ac:dyDescent="0.3">
      <c r="A990" vm="16720">
        <v>45244</v>
      </c>
      <c r="B990" vm="13173">
        <v>5.36</v>
      </c>
      <c r="C990" vm="16733">
        <v>776041</v>
      </c>
      <c r="D990" s="3">
        <v>2.2642476749759752E-2</v>
      </c>
      <c r="E990" s="39">
        <v>-0.41739130434782601</v>
      </c>
    </row>
    <row r="991" spans="1:5" x14ac:dyDescent="0.3">
      <c r="A991" vm="16736">
        <v>45245</v>
      </c>
      <c r="B991" vm="3846">
        <v>5.31</v>
      </c>
      <c r="C991" vm="16750">
        <v>493561</v>
      </c>
      <c r="D991" s="3">
        <v>-9.3721398288633215E-3</v>
      </c>
      <c r="E991" s="39">
        <v>-0.42282608695652174</v>
      </c>
    </row>
    <row r="992" spans="1:5" x14ac:dyDescent="0.3">
      <c r="A992" vm="16753">
        <v>45246</v>
      </c>
      <c r="B992" vm="3846">
        <v>5.31</v>
      </c>
      <c r="C992" vm="16765">
        <v>229954</v>
      </c>
      <c r="D992" s="3">
        <v>0</v>
      </c>
      <c r="E992" s="39">
        <v>-0.42282608695652174</v>
      </c>
    </row>
    <row r="993" spans="1:5" x14ac:dyDescent="0.3">
      <c r="A993" vm="16767">
        <v>45247</v>
      </c>
      <c r="B993" vm="10326">
        <v>5.3</v>
      </c>
      <c r="C993" vm="16780">
        <v>312842</v>
      </c>
      <c r="D993" s="3">
        <v>-1.8850146957712238E-3</v>
      </c>
      <c r="E993" s="39">
        <v>-0.42391304347826086</v>
      </c>
    </row>
    <row r="994" spans="1:5" x14ac:dyDescent="0.3">
      <c r="A994" vm="16783">
        <v>45250</v>
      </c>
      <c r="B994" vm="4641">
        <v>5.33</v>
      </c>
      <c r="C994" vm="16796">
        <v>110791</v>
      </c>
      <c r="D994" s="3">
        <v>5.6444176196771313E-3</v>
      </c>
      <c r="E994" s="39">
        <v>-0.42065217391304344</v>
      </c>
    </row>
    <row r="995" spans="1:5" x14ac:dyDescent="0.3">
      <c r="A995" vm="16799">
        <v>45251</v>
      </c>
      <c r="B995" vm="10326">
        <v>5.3</v>
      </c>
      <c r="C995" vm="16811">
        <v>191785</v>
      </c>
      <c r="D995" s="3">
        <v>-5.6444176196770697E-3</v>
      </c>
      <c r="E995" s="39">
        <v>-0.42391304347826086</v>
      </c>
    </row>
    <row r="996" spans="1:5" x14ac:dyDescent="0.3">
      <c r="A996" vm="16814">
        <v>45252</v>
      </c>
      <c r="B996" vm="10326">
        <v>5.3</v>
      </c>
      <c r="C996" vm="16828">
        <v>191396</v>
      </c>
      <c r="D996" s="3">
        <v>0</v>
      </c>
      <c r="E996" s="39">
        <v>-0.42391304347826086</v>
      </c>
    </row>
    <row r="997" spans="1:5" x14ac:dyDescent="0.3">
      <c r="A997" vm="16830">
        <v>45253</v>
      </c>
      <c r="B997" vm="968">
        <v>5.25</v>
      </c>
      <c r="C997" vm="16843">
        <v>414285</v>
      </c>
      <c r="D997" s="3">
        <v>-9.47874395454377E-3</v>
      </c>
      <c r="E997" s="39">
        <v>-0.42934782608695649</v>
      </c>
    </row>
    <row r="998" spans="1:5" x14ac:dyDescent="0.3">
      <c r="A998" vm="16846">
        <v>45254</v>
      </c>
      <c r="B998" vm="1262">
        <v>5.32</v>
      </c>
      <c r="C998" vm="16859">
        <v>284303</v>
      </c>
      <c r="D998" s="3">
        <v>1.3245226750020723E-2</v>
      </c>
      <c r="E998" s="39">
        <v>-0.42173913043478251</v>
      </c>
    </row>
    <row r="999" spans="1:5" x14ac:dyDescent="0.3">
      <c r="A999" vm="16861">
        <v>45257</v>
      </c>
      <c r="B999" vm="10326">
        <v>5.3</v>
      </c>
      <c r="C999" vm="16874">
        <v>97054</v>
      </c>
      <c r="D999" s="3">
        <v>-3.7664827954770048E-3</v>
      </c>
      <c r="E999" s="39">
        <v>-0.42391304347826086</v>
      </c>
    </row>
    <row r="1000" spans="1:5" x14ac:dyDescent="0.3">
      <c r="A1000" vm="16876">
        <v>45258</v>
      </c>
      <c r="B1000" vm="3612">
        <v>5.34</v>
      </c>
      <c r="C1000" vm="16889">
        <v>177533</v>
      </c>
      <c r="D1000" s="3">
        <v>7.518832414027319E-3</v>
      </c>
      <c r="E1000" s="39">
        <v>-0.41956521739130431</v>
      </c>
    </row>
    <row r="1001" spans="1:5" x14ac:dyDescent="0.3">
      <c r="A1001" vm="16892">
        <v>45259</v>
      </c>
      <c r="B1001" vm="1360">
        <v>5.28</v>
      </c>
      <c r="C1001" vm="16904">
        <v>88708</v>
      </c>
      <c r="D1001" s="3">
        <v>-1.1299555253933282E-2</v>
      </c>
      <c r="E1001" s="39">
        <v>-0.42608695652173906</v>
      </c>
    </row>
    <row r="1002" spans="1:5" x14ac:dyDescent="0.3">
      <c r="A1002" vm="16907">
        <v>45260</v>
      </c>
      <c r="B1002" vm="4641">
        <v>5.33</v>
      </c>
      <c r="C1002" vm="16921">
        <v>132635</v>
      </c>
      <c r="D1002" s="3">
        <v>9.4251404595831131E-3</v>
      </c>
      <c r="E1002" s="39">
        <v>-0.42065217391304344</v>
      </c>
    </row>
    <row r="1003" spans="1:5" x14ac:dyDescent="0.3">
      <c r="A1003" vm="16923">
        <v>45261</v>
      </c>
      <c r="B1003" vm="5101">
        <v>5.35</v>
      </c>
      <c r="C1003" vm="16936">
        <v>101164</v>
      </c>
      <c r="D1003" s="3">
        <v>3.745322730161892E-3</v>
      </c>
      <c r="E1003" s="39">
        <v>-0.41847826086956519</v>
      </c>
    </row>
    <row r="1004" spans="1:5" x14ac:dyDescent="0.3">
      <c r="A1004" vm="16938">
        <v>45264</v>
      </c>
      <c r="B1004" vm="3632">
        <v>5.41</v>
      </c>
      <c r="C1004" vm="16949">
        <v>444283</v>
      </c>
      <c r="D1004" s="3">
        <v>1.1152531950475107E-2</v>
      </c>
      <c r="E1004" s="39">
        <v>-0.41195652173913039</v>
      </c>
    </row>
    <row r="1005" spans="1:5" x14ac:dyDescent="0.3">
      <c r="A1005" vm="16952">
        <v>45265</v>
      </c>
      <c r="B1005" vm="3556">
        <v>5.45</v>
      </c>
      <c r="C1005" vm="16964">
        <v>183199</v>
      </c>
      <c r="D1005" s="3">
        <v>7.3665158167626459E-3</v>
      </c>
      <c r="E1005" s="39">
        <v>-0.40760869565217384</v>
      </c>
    </row>
    <row r="1006" spans="1:5" x14ac:dyDescent="0.3">
      <c r="A1006" vm="16967">
        <v>45266</v>
      </c>
      <c r="B1006" vm="13046">
        <v>5.48</v>
      </c>
      <c r="C1006" vm="16980">
        <v>223258</v>
      </c>
      <c r="D1006" s="3">
        <v>5.4894922847715149E-3</v>
      </c>
      <c r="E1006" s="39">
        <v>-0.40434782608695641</v>
      </c>
    </row>
    <row r="1007" spans="1:5" x14ac:dyDescent="0.3">
      <c r="A1007" vm="16983">
        <v>45267</v>
      </c>
      <c r="B1007" vm="1205">
        <v>5.46</v>
      </c>
      <c r="C1007" vm="16996">
        <v>409322</v>
      </c>
      <c r="D1007" s="3">
        <v>-3.6563112031105433E-3</v>
      </c>
      <c r="E1007" s="39">
        <v>-0.40652173913043477</v>
      </c>
    </row>
    <row r="1008" spans="1:5" x14ac:dyDescent="0.3">
      <c r="A1008" vm="16999">
        <v>45268</v>
      </c>
      <c r="B1008" vm="1399">
        <v>5.56</v>
      </c>
      <c r="C1008" vm="17011">
        <v>240235</v>
      </c>
      <c r="D1008" s="3">
        <v>1.8149318505677269E-2</v>
      </c>
      <c r="E1008" s="39">
        <v>-0.39565217391304347</v>
      </c>
    </row>
    <row r="1009" spans="1:5" x14ac:dyDescent="0.3">
      <c r="A1009" vm="17013">
        <v>45271</v>
      </c>
      <c r="B1009" vm="4954">
        <v>5.49</v>
      </c>
      <c r="C1009" vm="17024">
        <v>165115</v>
      </c>
      <c r="D1009" s="3">
        <v>-1.2669852741051665E-2</v>
      </c>
      <c r="E1009" s="39">
        <v>-0.40326086956521734</v>
      </c>
    </row>
    <row r="1010" spans="1:5" x14ac:dyDescent="0.3">
      <c r="A1010" vm="17026">
        <v>45272</v>
      </c>
      <c r="B1010" vm="3556">
        <v>5.45</v>
      </c>
      <c r="C1010" vm="17038">
        <v>104578</v>
      </c>
      <c r="D1010" s="3">
        <v>-7.3126468462866023E-3</v>
      </c>
      <c r="E1010" s="39">
        <v>-0.40760869565217384</v>
      </c>
    </row>
    <row r="1011" spans="1:5" x14ac:dyDescent="0.3">
      <c r="A1011" vm="17041">
        <v>45273</v>
      </c>
      <c r="B1011" vm="3556">
        <v>5.45</v>
      </c>
      <c r="C1011" vm="17054">
        <v>261170</v>
      </c>
      <c r="D1011" s="3">
        <v>0</v>
      </c>
      <c r="E1011" s="39">
        <v>-0.40760869565217384</v>
      </c>
    </row>
    <row r="1012" spans="1:5" x14ac:dyDescent="0.3">
      <c r="A1012" vm="17057">
        <v>45274</v>
      </c>
      <c r="B1012" vm="3556">
        <v>5.45</v>
      </c>
      <c r="C1012" vm="17071">
        <v>203921</v>
      </c>
      <c r="D1012" s="3">
        <v>0</v>
      </c>
      <c r="E1012" s="39">
        <v>-0.40760869565217384</v>
      </c>
    </row>
    <row r="1013" spans="1:5" x14ac:dyDescent="0.3">
      <c r="A1013" vm="17074">
        <v>45275</v>
      </c>
      <c r="B1013" vm="3632">
        <v>5.41</v>
      </c>
      <c r="C1013" vm="17086">
        <v>371752</v>
      </c>
      <c r="D1013" s="3">
        <v>-7.366515816762554E-3</v>
      </c>
      <c r="E1013" s="39">
        <v>-0.41195652173913039</v>
      </c>
    </row>
    <row r="1014" spans="1:5" x14ac:dyDescent="0.3">
      <c r="A1014" vm="17089">
        <v>45278</v>
      </c>
      <c r="B1014" vm="3612">
        <v>5.34</v>
      </c>
      <c r="C1014" vm="17101">
        <v>155739</v>
      </c>
      <c r="D1014" s="3">
        <v>-1.3023439886286736E-2</v>
      </c>
      <c r="E1014" s="39">
        <v>-0.41956521739130431</v>
      </c>
    </row>
    <row r="1015" spans="1:5" x14ac:dyDescent="0.3">
      <c r="A1015" vm="17104">
        <v>45279</v>
      </c>
      <c r="B1015" vm="3670">
        <v>5.38</v>
      </c>
      <c r="C1015" vm="17116">
        <v>263683</v>
      </c>
      <c r="D1015" s="3">
        <v>7.4627212015895943E-3</v>
      </c>
      <c r="E1015" s="39">
        <v>-0.41521739130434782</v>
      </c>
    </row>
    <row r="1016" spans="1:5" x14ac:dyDescent="0.3">
      <c r="A1016" vm="17119">
        <v>45280</v>
      </c>
      <c r="B1016" vm="1418">
        <v>5.39</v>
      </c>
      <c r="C1016" vm="17131">
        <v>120200</v>
      </c>
      <c r="D1016" s="3">
        <v>1.8570107472126892E-3</v>
      </c>
      <c r="E1016" s="39">
        <v>-0.41413043478260869</v>
      </c>
    </row>
    <row r="1017" spans="1:5" x14ac:dyDescent="0.3">
      <c r="A1017" vm="17133">
        <v>45281</v>
      </c>
      <c r="B1017" vm="13124">
        <v>5.44</v>
      </c>
      <c r="C1017" vm="17145">
        <v>134712</v>
      </c>
      <c r="D1017" s="3">
        <v>9.2336759469455239E-3</v>
      </c>
      <c r="E1017" s="39">
        <v>-0.40869565217391296</v>
      </c>
    </row>
    <row r="1018" spans="1:5" x14ac:dyDescent="0.3">
      <c r="A1018" vm="17148">
        <v>45282</v>
      </c>
      <c r="B1018" vm="11059">
        <v>5.42</v>
      </c>
      <c r="C1018" vm="17162">
        <v>144109</v>
      </c>
      <c r="D1018" s="3">
        <v>-3.6832454162965163E-3</v>
      </c>
      <c r="E1018" s="39">
        <v>-0.41086956521739126</v>
      </c>
    </row>
    <row r="1019" spans="1:5" x14ac:dyDescent="0.3">
      <c r="A1019" vm="17165">
        <v>45287</v>
      </c>
      <c r="B1019" vm="4586">
        <v>5.52</v>
      </c>
      <c r="C1019" vm="17178">
        <v>242358</v>
      </c>
      <c r="D1019" s="3">
        <v>1.8282044837449073E-2</v>
      </c>
      <c r="E1019" s="39">
        <v>-0.4</v>
      </c>
    </row>
    <row r="1020" spans="1:5" x14ac:dyDescent="0.3">
      <c r="A1020" vm="17180">
        <v>45288</v>
      </c>
      <c r="B1020" vm="1399">
        <v>5.56</v>
      </c>
      <c r="C1020" vm="17193">
        <v>211946</v>
      </c>
      <c r="D1020" s="3">
        <v>7.2202479734870973E-3</v>
      </c>
      <c r="E1020" s="39">
        <v>-0.39565217391304347</v>
      </c>
    </row>
    <row r="1021" spans="1:5" x14ac:dyDescent="0.3">
      <c r="A1021" vm="17196">
        <v>45289</v>
      </c>
      <c r="B1021" vm="9932">
        <v>5.58</v>
      </c>
      <c r="C1021" vm="17210">
        <v>326831</v>
      </c>
      <c r="D1021" s="3">
        <v>3.59066813072854E-3</v>
      </c>
      <c r="E1021" s="91">
        <v>-0.39347826086956517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C55BF-C1DC-4B57-B8BB-B1B1FF1CEC40}">
  <dimension ref="A1:E1021"/>
  <sheetViews>
    <sheetView workbookViewId="0">
      <selection activeCell="H5" sqref="H5"/>
    </sheetView>
  </sheetViews>
  <sheetFormatPr defaultRowHeight="14.4" x14ac:dyDescent="0.3"/>
  <cols>
    <col min="1" max="1" width="10.33203125" bestFit="1" customWidth="1"/>
    <col min="3" max="3" width="9.21875" customWidth="1"/>
    <col min="4" max="4" width="12.88671875" style="3" customWidth="1"/>
    <col min="5" max="5" width="17.77734375" customWidth="1"/>
  </cols>
  <sheetData>
    <row r="1" spans="1:5" x14ac:dyDescent="0.3">
      <c r="A1" t="s">
        <v>0</v>
      </c>
      <c r="B1" t="s">
        <v>42</v>
      </c>
      <c r="C1" t="s">
        <v>1</v>
      </c>
      <c r="D1" s="3" t="s">
        <v>44</v>
      </c>
      <c r="E1" t="s">
        <v>45</v>
      </c>
    </row>
    <row r="2" spans="1:5" x14ac:dyDescent="0.3">
      <c r="A2" vm="1">
        <v>43832</v>
      </c>
      <c r="B2" vm="15">
        <v>18.954999999999998</v>
      </c>
      <c r="C2" vm="16">
        <v>252759</v>
      </c>
      <c r="D2" s="3">
        <v>0</v>
      </c>
      <c r="E2" s="3">
        <f>((B2 - $B$2) / $B$2)</f>
        <v>0</v>
      </c>
    </row>
    <row r="3" spans="1:5" x14ac:dyDescent="0.3">
      <c r="A3" vm="21">
        <v>43833</v>
      </c>
      <c r="B3" vm="35">
        <v>18.605</v>
      </c>
      <c r="C3" vm="36">
        <v>346444</v>
      </c>
      <c r="D3" s="3">
        <v>-1.8637387169712236E-2</v>
      </c>
      <c r="E3" s="3">
        <f t="shared" ref="E3:E66" si="0">((B3 - $B$2) / $B$2)</f>
        <v>-1.8464785017145761E-2</v>
      </c>
    </row>
    <row r="4" spans="1:5" x14ac:dyDescent="0.3">
      <c r="A4" vm="41">
        <v>43836</v>
      </c>
      <c r="B4" vm="55">
        <v>18.555</v>
      </c>
      <c r="C4" vm="56">
        <v>319106</v>
      </c>
      <c r="D4" s="3">
        <v>-2.691067286024959E-3</v>
      </c>
      <c r="E4" s="3">
        <f t="shared" si="0"/>
        <v>-2.1102611448166636E-2</v>
      </c>
    </row>
    <row r="5" spans="1:5" x14ac:dyDescent="0.3">
      <c r="A5" vm="61">
        <v>43837</v>
      </c>
      <c r="B5" vm="75">
        <v>18.614999999999998</v>
      </c>
      <c r="C5" vm="76">
        <v>233888</v>
      </c>
      <c r="D5" s="3">
        <v>3.2284128121191787E-3</v>
      </c>
      <c r="E5" s="3">
        <f t="shared" si="0"/>
        <v>-1.7937219730941697E-2</v>
      </c>
    </row>
    <row r="6" spans="1:5" x14ac:dyDescent="0.3">
      <c r="A6" vm="81">
        <v>43838</v>
      </c>
      <c r="B6" vm="94">
        <v>18.940000000000001</v>
      </c>
      <c r="C6" vm="95">
        <v>340355</v>
      </c>
      <c r="D6" s="3">
        <v>1.7308380433252175E-2</v>
      </c>
      <c r="E6" s="3">
        <f t="shared" si="0"/>
        <v>-7.9134792930609429E-4</v>
      </c>
    </row>
    <row r="7" spans="1:5" x14ac:dyDescent="0.3">
      <c r="A7" vm="100">
        <v>43839</v>
      </c>
      <c r="B7" vm="114">
        <v>19.395</v>
      </c>
      <c r="C7" vm="115">
        <v>507849</v>
      </c>
      <c r="D7" s="3">
        <v>2.3739213133998294E-2</v>
      </c>
      <c r="E7" s="3">
        <f t="shared" si="0"/>
        <v>2.3212872592983453E-2</v>
      </c>
    </row>
    <row r="8" spans="1:5" x14ac:dyDescent="0.3">
      <c r="A8" vm="120">
        <v>43840</v>
      </c>
      <c r="B8" vm="134">
        <v>19.05</v>
      </c>
      <c r="C8" vm="135">
        <v>323583</v>
      </c>
      <c r="D8" s="3">
        <v>-1.7948199319220461E-2</v>
      </c>
      <c r="E8" s="3">
        <f t="shared" si="0"/>
        <v>5.0118702189397213E-3</v>
      </c>
    </row>
    <row r="9" spans="1:5" x14ac:dyDescent="0.3">
      <c r="A9" vm="140">
        <v>43843</v>
      </c>
      <c r="B9" vm="154">
        <v>18.850000000000001</v>
      </c>
      <c r="C9" vm="155">
        <v>285927</v>
      </c>
      <c r="D9" s="3">
        <v>-1.0554187678690145E-2</v>
      </c>
      <c r="E9" s="3">
        <f t="shared" si="0"/>
        <v>-5.5394355051435968E-3</v>
      </c>
    </row>
    <row r="10" spans="1:5" x14ac:dyDescent="0.3">
      <c r="A10" vm="160">
        <v>43844</v>
      </c>
      <c r="B10" vm="173">
        <v>18.795000000000002</v>
      </c>
      <c r="C10" vm="174">
        <v>286349</v>
      </c>
      <c r="D10" s="3">
        <v>-2.922036877878452E-3</v>
      </c>
      <c r="E10" s="3">
        <f t="shared" si="0"/>
        <v>-8.4410445792665045E-3</v>
      </c>
    </row>
    <row r="11" spans="1:5" x14ac:dyDescent="0.3">
      <c r="A11" vm="179">
        <v>43845</v>
      </c>
      <c r="B11" vm="192">
        <v>18.350000000000001</v>
      </c>
      <c r="C11" vm="193">
        <v>1085151</v>
      </c>
      <c r="D11" s="3">
        <v>-2.39613025155621E-2</v>
      </c>
      <c r="E11" s="3">
        <f t="shared" si="0"/>
        <v>-3.1917699815351988E-2</v>
      </c>
    </row>
    <row r="12" spans="1:5" x14ac:dyDescent="0.3">
      <c r="A12" vm="197">
        <v>43846</v>
      </c>
      <c r="B12" vm="210">
        <v>18.254999999999999</v>
      </c>
      <c r="C12" vm="211">
        <v>671311</v>
      </c>
      <c r="D12" s="3">
        <v>-5.1905593929792238E-3</v>
      </c>
      <c r="E12" s="3">
        <f t="shared" si="0"/>
        <v>-3.692957003429171E-2</v>
      </c>
    </row>
    <row r="13" spans="1:5" x14ac:dyDescent="0.3">
      <c r="A13" vm="216">
        <v>43847</v>
      </c>
      <c r="B13" vm="230">
        <v>18.175000000000001</v>
      </c>
      <c r="C13" vm="231">
        <v>398992</v>
      </c>
      <c r="D13" s="3">
        <v>-4.3919916880170743E-3</v>
      </c>
      <c r="E13" s="3">
        <f t="shared" si="0"/>
        <v>-4.1150092323924962E-2</v>
      </c>
    </row>
    <row r="14" spans="1:5" x14ac:dyDescent="0.3">
      <c r="A14" vm="236">
        <v>43850</v>
      </c>
      <c r="B14" vm="250">
        <v>18.14</v>
      </c>
      <c r="C14" vm="251">
        <v>252655</v>
      </c>
      <c r="D14" s="3">
        <v>-1.9275787325925067E-3</v>
      </c>
      <c r="E14" s="3">
        <f t="shared" si="0"/>
        <v>-4.2996570825639555E-2</v>
      </c>
    </row>
    <row r="15" spans="1:5" x14ac:dyDescent="0.3">
      <c r="A15" vm="255">
        <v>43851</v>
      </c>
      <c r="B15" vm="269">
        <v>18</v>
      </c>
      <c r="C15" vm="270">
        <v>1142937</v>
      </c>
      <c r="D15" s="3">
        <v>-7.7476867908259379E-3</v>
      </c>
      <c r="E15" s="3">
        <f t="shared" si="0"/>
        <v>-5.0382484832497937E-2</v>
      </c>
    </row>
    <row r="16" spans="1:5" x14ac:dyDescent="0.3">
      <c r="A16" vm="274">
        <v>43852</v>
      </c>
      <c r="B16" vm="288">
        <v>17.78</v>
      </c>
      <c r="C16" vm="289">
        <v>399146</v>
      </c>
      <c r="D16" s="3">
        <v>-1.2297527810406083E-2</v>
      </c>
      <c r="E16" s="3">
        <f t="shared" si="0"/>
        <v>-6.1988921128989571E-2</v>
      </c>
    </row>
    <row r="17" spans="1:5" x14ac:dyDescent="0.3">
      <c r="A17" vm="294">
        <v>43853</v>
      </c>
      <c r="B17" vm="308">
        <v>17.495000000000001</v>
      </c>
      <c r="C17" vm="309">
        <v>515298</v>
      </c>
      <c r="D17" s="3">
        <v>-1.6159104266107189E-2</v>
      </c>
      <c r="E17" s="3">
        <f t="shared" si="0"/>
        <v>-7.7024531785808356E-2</v>
      </c>
    </row>
    <row r="18" spans="1:5" x14ac:dyDescent="0.3">
      <c r="A18" vm="314">
        <v>43854</v>
      </c>
      <c r="B18" vm="328">
        <v>17.47</v>
      </c>
      <c r="C18" vm="329">
        <v>390989</v>
      </c>
      <c r="D18" s="3">
        <v>-1.4300016736862224E-3</v>
      </c>
      <c r="E18" s="3">
        <f t="shared" si="0"/>
        <v>-7.8343445001318887E-2</v>
      </c>
    </row>
    <row r="19" spans="1:5" x14ac:dyDescent="0.3">
      <c r="A19" vm="334">
        <v>43857</v>
      </c>
      <c r="B19" vm="347">
        <v>16.7</v>
      </c>
      <c r="C19" vm="348">
        <v>1030344</v>
      </c>
      <c r="D19" s="3">
        <v>-4.5076404723255747E-2</v>
      </c>
      <c r="E19" s="3">
        <f t="shared" si="0"/>
        <v>-0.11896597203903979</v>
      </c>
    </row>
    <row r="20" spans="1:5" x14ac:dyDescent="0.3">
      <c r="A20" vm="353">
        <v>43858</v>
      </c>
      <c r="B20" vm="366">
        <v>17.13</v>
      </c>
      <c r="C20" vm="367">
        <v>539194</v>
      </c>
      <c r="D20" s="3">
        <v>2.5422592913319022E-2</v>
      </c>
      <c r="E20" s="3">
        <f t="shared" si="0"/>
        <v>-9.6280664732260587E-2</v>
      </c>
    </row>
    <row r="21" spans="1:5" x14ac:dyDescent="0.3">
      <c r="A21" vm="372">
        <v>43859</v>
      </c>
      <c r="B21" vm="385">
        <v>17.16</v>
      </c>
      <c r="C21" vm="386">
        <v>782661</v>
      </c>
      <c r="D21" s="3">
        <v>1.7497817237877723E-3</v>
      </c>
      <c r="E21" s="3">
        <f t="shared" si="0"/>
        <v>-9.4697968873648022E-2</v>
      </c>
    </row>
    <row r="22" spans="1:5" x14ac:dyDescent="0.3">
      <c r="A22" vm="391">
        <v>43860</v>
      </c>
      <c r="B22" vm="405">
        <v>16.97</v>
      </c>
      <c r="C22" vm="406">
        <v>622615</v>
      </c>
      <c r="D22" s="3">
        <v>-1.1134014813681316E-2</v>
      </c>
      <c r="E22" s="3">
        <f t="shared" si="0"/>
        <v>-0.10472170931152729</v>
      </c>
    </row>
    <row r="23" spans="1:5" x14ac:dyDescent="0.3">
      <c r="A23" vm="411">
        <v>43861</v>
      </c>
      <c r="B23" vm="425">
        <v>16.684999999999999</v>
      </c>
      <c r="C23" vm="426">
        <v>727617</v>
      </c>
      <c r="D23" s="3">
        <v>-1.6936967042797669E-2</v>
      </c>
      <c r="E23" s="3">
        <f t="shared" si="0"/>
        <v>-0.11975731996834607</v>
      </c>
    </row>
    <row r="24" spans="1:5" x14ac:dyDescent="0.3">
      <c r="A24" vm="431">
        <v>43864</v>
      </c>
      <c r="B24" vm="444">
        <v>16.72</v>
      </c>
      <c r="C24" vm="445">
        <v>491933</v>
      </c>
      <c r="D24" s="3">
        <v>2.0954954532181693E-3</v>
      </c>
      <c r="E24" s="3">
        <f t="shared" si="0"/>
        <v>-0.11791084146663147</v>
      </c>
    </row>
    <row r="25" spans="1:5" x14ac:dyDescent="0.3">
      <c r="A25" vm="450">
        <v>43865</v>
      </c>
      <c r="B25" vm="463">
        <v>17.184999999999999</v>
      </c>
      <c r="C25" vm="464">
        <v>601850</v>
      </c>
      <c r="D25" s="3">
        <v>2.7431302645241545E-2</v>
      </c>
      <c r="E25" s="3">
        <f t="shared" si="0"/>
        <v>-9.3379055658137686E-2</v>
      </c>
    </row>
    <row r="26" spans="1:5" x14ac:dyDescent="0.3">
      <c r="A26" vm="469">
        <v>43866</v>
      </c>
      <c r="B26" vm="482">
        <v>17.085000000000001</v>
      </c>
      <c r="C26" vm="483">
        <v>595369</v>
      </c>
      <c r="D26" s="3">
        <v>-5.8360247345419225E-3</v>
      </c>
      <c r="E26" s="3">
        <f t="shared" si="0"/>
        <v>-9.8654708520179241E-2</v>
      </c>
    </row>
    <row r="27" spans="1:5" x14ac:dyDescent="0.3">
      <c r="A27" vm="488">
        <v>43867</v>
      </c>
      <c r="B27" vm="502">
        <v>16.934999999999999</v>
      </c>
      <c r="C27" vm="503">
        <v>395215</v>
      </c>
      <c r="D27" s="3">
        <v>-8.8183992975202734E-3</v>
      </c>
      <c r="E27" s="3">
        <f t="shared" si="0"/>
        <v>-0.10656818781324187</v>
      </c>
    </row>
    <row r="28" spans="1:5" x14ac:dyDescent="0.3">
      <c r="A28" vm="508">
        <v>43868</v>
      </c>
      <c r="B28" vm="522">
        <v>16.614999999999998</v>
      </c>
      <c r="C28" vm="523">
        <v>516532</v>
      </c>
      <c r="D28" s="3">
        <v>-1.9076584463177473E-2</v>
      </c>
      <c r="E28" s="3">
        <f t="shared" si="0"/>
        <v>-0.12345027697177526</v>
      </c>
    </row>
    <row r="29" spans="1:5" x14ac:dyDescent="0.3">
      <c r="A29" vm="528">
        <v>43871</v>
      </c>
      <c r="B29" vm="542">
        <v>16.55</v>
      </c>
      <c r="C29" vm="543">
        <v>350977</v>
      </c>
      <c r="D29" s="3">
        <v>-3.9197999834855455E-3</v>
      </c>
      <c r="E29" s="3">
        <f t="shared" si="0"/>
        <v>-0.12687945133210224</v>
      </c>
    </row>
    <row r="30" spans="1:5" x14ac:dyDescent="0.3">
      <c r="A30" vm="548">
        <v>43872</v>
      </c>
      <c r="B30" vm="561">
        <v>16.155000000000001</v>
      </c>
      <c r="C30" vm="562">
        <v>964969</v>
      </c>
      <c r="D30" s="3">
        <v>-2.4156502546610319E-2</v>
      </c>
      <c r="E30" s="3">
        <f t="shared" si="0"/>
        <v>-0.14771828013716684</v>
      </c>
    </row>
    <row r="31" spans="1:5" x14ac:dyDescent="0.3">
      <c r="A31" vm="567">
        <v>43873</v>
      </c>
      <c r="B31" vm="581">
        <v>16.829999999999998</v>
      </c>
      <c r="C31" vm="582">
        <v>961466</v>
      </c>
      <c r="D31" s="3">
        <v>4.0933408926252884E-2</v>
      </c>
      <c r="E31" s="3">
        <f t="shared" si="0"/>
        <v>-0.11210762331838565</v>
      </c>
    </row>
    <row r="32" spans="1:5" x14ac:dyDescent="0.3">
      <c r="A32" vm="587">
        <v>43874</v>
      </c>
      <c r="B32" vm="599">
        <v>16.579999999999998</v>
      </c>
      <c r="C32" vm="600">
        <v>537095</v>
      </c>
      <c r="D32" s="3">
        <v>-1.4965858495565721E-2</v>
      </c>
      <c r="E32" s="3">
        <f t="shared" si="0"/>
        <v>-0.12529675547348987</v>
      </c>
    </row>
    <row r="33" spans="1:5" x14ac:dyDescent="0.3">
      <c r="A33" vm="605">
        <v>43875</v>
      </c>
      <c r="B33" vm="618">
        <v>16.43</v>
      </c>
      <c r="C33" vm="619">
        <v>418169</v>
      </c>
      <c r="D33" s="3">
        <v>-9.0882176579720718E-3</v>
      </c>
      <c r="E33" s="3">
        <f t="shared" si="0"/>
        <v>-0.1332102347665523</v>
      </c>
    </row>
    <row r="34" spans="1:5" x14ac:dyDescent="0.3">
      <c r="A34" vm="624">
        <v>43878</v>
      </c>
      <c r="B34" vm="347">
        <v>16.7</v>
      </c>
      <c r="C34" vm="638">
        <v>540001</v>
      </c>
      <c r="D34" s="3">
        <v>1.629978737353277E-2</v>
      </c>
      <c r="E34" s="3">
        <f t="shared" si="0"/>
        <v>-0.11896597203903979</v>
      </c>
    </row>
    <row r="35" spans="1:5" x14ac:dyDescent="0.3">
      <c r="A35" vm="642">
        <v>43879</v>
      </c>
      <c r="B35" vm="655">
        <v>16.535</v>
      </c>
      <c r="C35" vm="656">
        <v>541528</v>
      </c>
      <c r="D35" s="3">
        <v>-9.9293729889533017E-3</v>
      </c>
      <c r="E35" s="3">
        <f t="shared" si="0"/>
        <v>-0.12767079926140851</v>
      </c>
    </row>
    <row r="36" spans="1:5" x14ac:dyDescent="0.3">
      <c r="A36" vm="661">
        <v>43880</v>
      </c>
      <c r="B36" vm="675">
        <v>16.725000000000001</v>
      </c>
      <c r="C36" vm="676">
        <v>924015</v>
      </c>
      <c r="D36" s="3">
        <v>1.1425259580536048E-2</v>
      </c>
      <c r="E36" s="3">
        <f t="shared" si="0"/>
        <v>-0.11764705882352926</v>
      </c>
    </row>
    <row r="37" spans="1:5" x14ac:dyDescent="0.3">
      <c r="A37" vm="681">
        <v>43881</v>
      </c>
      <c r="B37" vm="694">
        <v>16.364999999999998</v>
      </c>
      <c r="C37" vm="695">
        <v>743369</v>
      </c>
      <c r="D37" s="3">
        <v>-2.1759698061148514E-2</v>
      </c>
      <c r="E37" s="3">
        <f t="shared" si="0"/>
        <v>-0.13663940912687947</v>
      </c>
    </row>
    <row r="38" spans="1:5" x14ac:dyDescent="0.3">
      <c r="A38" vm="700">
        <v>43882</v>
      </c>
      <c r="B38" vm="714">
        <v>15.96</v>
      </c>
      <c r="C38" vm="715">
        <v>915757</v>
      </c>
      <c r="D38" s="3">
        <v>-2.5059315931481009E-2</v>
      </c>
      <c r="E38" s="3">
        <f t="shared" si="0"/>
        <v>-0.15800580321814814</v>
      </c>
    </row>
    <row r="39" spans="1:5" x14ac:dyDescent="0.3">
      <c r="A39" vm="720">
        <v>43885</v>
      </c>
      <c r="B39" vm="733">
        <v>14.54</v>
      </c>
      <c r="C39" vm="734">
        <v>1675770</v>
      </c>
      <c r="D39" s="3">
        <v>-9.3182119916289552E-2</v>
      </c>
      <c r="E39" s="3">
        <f t="shared" si="0"/>
        <v>-0.23292007385914004</v>
      </c>
    </row>
    <row r="40" spans="1:5" x14ac:dyDescent="0.3">
      <c r="A40" vm="739">
        <v>43886</v>
      </c>
      <c r="B40" vm="753">
        <v>14.6</v>
      </c>
      <c r="C40" vm="754">
        <v>930962</v>
      </c>
      <c r="D40" s="3">
        <v>4.1180566089175476E-3</v>
      </c>
      <c r="E40" s="3">
        <f t="shared" si="0"/>
        <v>-0.22975468214191502</v>
      </c>
    </row>
    <row r="41" spans="1:5" x14ac:dyDescent="0.3">
      <c r="A41" vm="759">
        <v>43887</v>
      </c>
      <c r="B41" vm="772">
        <v>14.89</v>
      </c>
      <c r="C41" vm="773">
        <v>1133123</v>
      </c>
      <c r="D41" s="3">
        <v>1.966831798162692E-2</v>
      </c>
      <c r="E41" s="3">
        <f t="shared" si="0"/>
        <v>-0.21445528884199411</v>
      </c>
    </row>
    <row r="42" spans="1:5" x14ac:dyDescent="0.3">
      <c r="A42" vm="778">
        <v>43888</v>
      </c>
      <c r="B42" vm="791">
        <v>14.324999999999999</v>
      </c>
      <c r="C42" vm="792">
        <v>1087824</v>
      </c>
      <c r="D42" s="3">
        <v>-3.8683584095114479E-2</v>
      </c>
      <c r="E42" s="3">
        <f t="shared" si="0"/>
        <v>-0.24426272751252964</v>
      </c>
    </row>
    <row r="43" spans="1:5" x14ac:dyDescent="0.3">
      <c r="A43" vm="797">
        <v>43889</v>
      </c>
      <c r="B43" vm="810">
        <v>14.29</v>
      </c>
      <c r="C43" vm="811">
        <v>1252381</v>
      </c>
      <c r="D43" s="3">
        <v>-2.4462706590272216E-3</v>
      </c>
      <c r="E43" s="3">
        <f t="shared" si="0"/>
        <v>-0.24610920601424424</v>
      </c>
    </row>
    <row r="44" spans="1:5" x14ac:dyDescent="0.3">
      <c r="A44" vm="816">
        <v>43892</v>
      </c>
      <c r="B44" vm="830">
        <v>13.765000000000001</v>
      </c>
      <c r="C44" vm="831">
        <v>1433846</v>
      </c>
      <c r="D44" s="3">
        <v>-3.7430853347205313E-2</v>
      </c>
      <c r="E44" s="3">
        <f t="shared" si="0"/>
        <v>-0.27380638353996295</v>
      </c>
    </row>
    <row r="45" spans="1:5" x14ac:dyDescent="0.3">
      <c r="A45" vm="836">
        <v>43893</v>
      </c>
      <c r="B45" vm="849">
        <v>13.74</v>
      </c>
      <c r="C45" vm="850">
        <v>702958</v>
      </c>
      <c r="D45" s="3">
        <v>-1.8178518003673606E-3</v>
      </c>
      <c r="E45" s="3">
        <f t="shared" si="0"/>
        <v>-0.27512529675547343</v>
      </c>
    </row>
    <row r="46" spans="1:5" x14ac:dyDescent="0.3">
      <c r="A46" vm="855">
        <v>43894</v>
      </c>
      <c r="B46" vm="869">
        <v>13.66</v>
      </c>
      <c r="C46" vm="870">
        <v>555518</v>
      </c>
      <c r="D46" s="3">
        <v>-5.8394326515593276E-3</v>
      </c>
      <c r="E46" s="3">
        <f t="shared" si="0"/>
        <v>-0.27934581904510675</v>
      </c>
    </row>
    <row r="47" spans="1:5" x14ac:dyDescent="0.3">
      <c r="A47" vm="875">
        <v>43895</v>
      </c>
      <c r="B47" vm="889">
        <v>12.97</v>
      </c>
      <c r="C47" vm="890">
        <v>889977</v>
      </c>
      <c r="D47" s="3">
        <v>-5.1832855814291506E-2</v>
      </c>
      <c r="E47" s="3">
        <f t="shared" si="0"/>
        <v>-0.31574782379319433</v>
      </c>
    </row>
    <row r="48" spans="1:5" x14ac:dyDescent="0.3">
      <c r="A48" vm="895">
        <v>43896</v>
      </c>
      <c r="B48" vm="908">
        <v>12.685</v>
      </c>
      <c r="C48" vm="909">
        <v>1366846</v>
      </c>
      <c r="D48" s="3">
        <v>-2.2218805277107345E-2</v>
      </c>
      <c r="E48" s="3">
        <f t="shared" si="0"/>
        <v>-0.33078343445001313</v>
      </c>
    </row>
    <row r="49" spans="1:5" x14ac:dyDescent="0.3">
      <c r="A49" vm="914">
        <v>43899</v>
      </c>
      <c r="B49" vm="928">
        <v>11.875</v>
      </c>
      <c r="C49" vm="929">
        <v>1486890</v>
      </c>
      <c r="D49" s="3">
        <v>-6.5984843130540274E-2</v>
      </c>
      <c r="E49" s="3">
        <f t="shared" si="0"/>
        <v>-0.37351622263255074</v>
      </c>
    </row>
    <row r="50" spans="1:5" x14ac:dyDescent="0.3">
      <c r="A50" vm="934">
        <v>43900</v>
      </c>
      <c r="B50" vm="948">
        <v>11.22</v>
      </c>
      <c r="C50" vm="949">
        <v>1136339</v>
      </c>
      <c r="D50" s="3">
        <v>-5.6737449826154612E-2</v>
      </c>
      <c r="E50" s="3">
        <f t="shared" si="0"/>
        <v>-0.40807174887892367</v>
      </c>
    </row>
    <row r="51" spans="1:5" x14ac:dyDescent="0.3">
      <c r="A51" vm="953">
        <v>43901</v>
      </c>
      <c r="B51" vm="966">
        <v>11.355</v>
      </c>
      <c r="C51" vm="967">
        <v>1935625</v>
      </c>
      <c r="D51" s="3">
        <v>1.1960275462971471E-2</v>
      </c>
      <c r="E51" s="3">
        <f t="shared" si="0"/>
        <v>-0.40094961751516744</v>
      </c>
    </row>
    <row r="52" spans="1:5" x14ac:dyDescent="0.3">
      <c r="A52" vm="972">
        <v>43902</v>
      </c>
      <c r="B52" vm="986">
        <v>9.5619999999999994</v>
      </c>
      <c r="C52" vm="987">
        <v>2013703</v>
      </c>
      <c r="D52" s="3">
        <v>-0.17186126535361029</v>
      </c>
      <c r="E52" s="3">
        <f t="shared" si="0"/>
        <v>-0.49554207333157479</v>
      </c>
    </row>
    <row r="53" spans="1:5" x14ac:dyDescent="0.3">
      <c r="A53" vm="992">
        <v>43903</v>
      </c>
      <c r="B53" vm="1006">
        <v>10.164999999999999</v>
      </c>
      <c r="C53" vm="1007">
        <v>1509663</v>
      </c>
      <c r="D53" s="3">
        <v>6.1153536876398358E-2</v>
      </c>
      <c r="E53" s="3">
        <f t="shared" si="0"/>
        <v>-0.46372988657346348</v>
      </c>
    </row>
    <row r="54" spans="1:5" x14ac:dyDescent="0.3">
      <c r="A54" vm="1012">
        <v>43906</v>
      </c>
      <c r="B54" vm="1026">
        <v>10.535</v>
      </c>
      <c r="C54" vm="1027">
        <v>2105801</v>
      </c>
      <c r="D54" s="3">
        <v>3.5752600175842537E-2</v>
      </c>
      <c r="E54" s="3">
        <f t="shared" si="0"/>
        <v>-0.44420997098390919</v>
      </c>
    </row>
    <row r="55" spans="1:5" x14ac:dyDescent="0.3">
      <c r="A55" vm="1032">
        <v>43907</v>
      </c>
      <c r="B55" vm="1046">
        <v>10.5</v>
      </c>
      <c r="C55" vm="1047">
        <v>1675832</v>
      </c>
      <c r="D55" s="3">
        <v>-3.327790092674691E-3</v>
      </c>
      <c r="E55" s="3">
        <f t="shared" si="0"/>
        <v>-0.44605644948562378</v>
      </c>
    </row>
    <row r="56" spans="1:5" x14ac:dyDescent="0.3">
      <c r="A56" vm="1052">
        <v>43908</v>
      </c>
      <c r="B56" vm="1066">
        <v>10</v>
      </c>
      <c r="C56" vm="1067">
        <v>709124</v>
      </c>
      <c r="D56" s="3">
        <v>-4.8790164169432056E-2</v>
      </c>
      <c r="E56" s="3">
        <f t="shared" si="0"/>
        <v>-0.47243471379583218</v>
      </c>
    </row>
    <row r="57" spans="1:5" x14ac:dyDescent="0.3">
      <c r="A57" vm="1072">
        <v>43909</v>
      </c>
      <c r="B57" vm="1086">
        <v>11.18</v>
      </c>
      <c r="C57" vm="1087">
        <v>779388</v>
      </c>
      <c r="D57" s="3">
        <v>0.11154137473290732</v>
      </c>
      <c r="E57" s="3">
        <f t="shared" si="0"/>
        <v>-0.41018201002374038</v>
      </c>
    </row>
    <row r="58" spans="1:5" x14ac:dyDescent="0.3">
      <c r="A58" vm="1092">
        <v>43910</v>
      </c>
      <c r="B58" vm="1106">
        <v>12.49</v>
      </c>
      <c r="C58" vm="1107">
        <v>1406683</v>
      </c>
      <c r="D58" s="3">
        <v>0.11080185641053335</v>
      </c>
      <c r="E58" s="3">
        <f t="shared" si="0"/>
        <v>-0.34107095753099437</v>
      </c>
    </row>
    <row r="59" spans="1:5" x14ac:dyDescent="0.3">
      <c r="A59" vm="1112">
        <v>43913</v>
      </c>
      <c r="B59" vm="1126">
        <v>12.81</v>
      </c>
      <c r="C59" vm="1127">
        <v>740515</v>
      </c>
      <c r="D59" s="3">
        <v>2.5297791771156486E-2</v>
      </c>
      <c r="E59" s="3">
        <f t="shared" si="0"/>
        <v>-0.32418886837246103</v>
      </c>
    </row>
    <row r="60" spans="1:5" x14ac:dyDescent="0.3">
      <c r="A60" vm="1132">
        <v>43914</v>
      </c>
      <c r="B60" vm="1145">
        <v>13.78</v>
      </c>
      <c r="C60" vm="1146">
        <v>1054229</v>
      </c>
      <c r="D60" s="3">
        <v>7.2992149676869511E-2</v>
      </c>
      <c r="E60" s="3">
        <f t="shared" si="0"/>
        <v>-0.27301503561065676</v>
      </c>
    </row>
    <row r="61" spans="1:5" x14ac:dyDescent="0.3">
      <c r="A61" vm="1150">
        <v>43915</v>
      </c>
      <c r="B61" vm="1164">
        <v>14.105</v>
      </c>
      <c r="C61" vm="1165">
        <v>1046205</v>
      </c>
      <c r="D61" s="3">
        <v>2.3311078868447146E-2</v>
      </c>
      <c r="E61" s="3">
        <f t="shared" si="0"/>
        <v>-0.25586916380902125</v>
      </c>
    </row>
    <row r="62" spans="1:5" x14ac:dyDescent="0.3">
      <c r="A62" vm="1170">
        <v>43916</v>
      </c>
      <c r="B62" vm="1184">
        <v>13.654999999999999</v>
      </c>
      <c r="C62" vm="1185">
        <v>932291</v>
      </c>
      <c r="D62" s="3">
        <v>-3.2423589528291406E-2</v>
      </c>
      <c r="E62" s="3">
        <f t="shared" si="0"/>
        <v>-0.27960960168820886</v>
      </c>
    </row>
    <row r="63" spans="1:5" x14ac:dyDescent="0.3">
      <c r="A63" vm="1190">
        <v>43917</v>
      </c>
      <c r="B63" vm="53">
        <v>12.9</v>
      </c>
      <c r="C63" vm="1204">
        <v>641116</v>
      </c>
      <c r="D63" s="3">
        <v>-5.6878443558041766E-2</v>
      </c>
      <c r="E63" s="3">
        <f t="shared" si="0"/>
        <v>-0.31944078079662352</v>
      </c>
    </row>
    <row r="64" spans="1:5" x14ac:dyDescent="0.3">
      <c r="A64" vm="1209">
        <v>43920</v>
      </c>
      <c r="B64" vm="1223">
        <v>12.55</v>
      </c>
      <c r="C64" vm="1224">
        <v>410178</v>
      </c>
      <c r="D64" s="3">
        <v>-2.7506645789833473E-2</v>
      </c>
      <c r="E64" s="3">
        <f t="shared" si="0"/>
        <v>-0.33790556581376935</v>
      </c>
    </row>
    <row r="65" spans="1:5" x14ac:dyDescent="0.3">
      <c r="A65" vm="1228">
        <v>43921</v>
      </c>
      <c r="B65" vm="1241">
        <v>12.1</v>
      </c>
      <c r="C65" vm="1242">
        <v>486918</v>
      </c>
      <c r="D65" s="3">
        <v>-3.651521297509757E-2</v>
      </c>
      <c r="E65" s="3">
        <f t="shared" si="0"/>
        <v>-0.36164600369295696</v>
      </c>
    </row>
    <row r="66" spans="1:5" x14ac:dyDescent="0.3">
      <c r="A66" vm="1246">
        <v>43922</v>
      </c>
      <c r="B66" vm="1260">
        <v>11.8</v>
      </c>
      <c r="C66" vm="1261">
        <v>455495</v>
      </c>
      <c r="D66" s="3">
        <v>-2.5105921131076243E-2</v>
      </c>
      <c r="E66" s="3">
        <f t="shared" si="0"/>
        <v>-0.37747296227908195</v>
      </c>
    </row>
    <row r="67" spans="1:5" x14ac:dyDescent="0.3">
      <c r="A67" vm="1266">
        <v>43923</v>
      </c>
      <c r="B67" vm="1280">
        <v>11.75</v>
      </c>
      <c r="C67" vm="1281">
        <v>279618</v>
      </c>
      <c r="D67" s="3">
        <v>-4.2462908814512078E-3</v>
      </c>
      <c r="E67" s="3">
        <f t="shared" ref="E67:E130" si="1">((B67 - $B$2) / $B$2)</f>
        <v>-0.38011078871010284</v>
      </c>
    </row>
    <row r="68" spans="1:5" x14ac:dyDescent="0.3">
      <c r="A68" vm="1286">
        <v>43924</v>
      </c>
      <c r="B68" vm="1299">
        <v>11.78</v>
      </c>
      <c r="C68" vm="1300">
        <v>446851</v>
      </c>
      <c r="D68" s="3">
        <v>2.5499376332727051E-3</v>
      </c>
      <c r="E68" s="3">
        <f t="shared" si="1"/>
        <v>-0.37852809285149036</v>
      </c>
    </row>
    <row r="69" spans="1:5" x14ac:dyDescent="0.3">
      <c r="A69" vm="1305">
        <v>43927</v>
      </c>
      <c r="B69" vm="1318">
        <v>12.18</v>
      </c>
      <c r="C69" vm="1319">
        <v>348740</v>
      </c>
      <c r="D69" s="3">
        <v>3.3392084058310414E-2</v>
      </c>
      <c r="E69" s="3">
        <f t="shared" si="1"/>
        <v>-0.35742548140332364</v>
      </c>
    </row>
    <row r="70" spans="1:5" x14ac:dyDescent="0.3">
      <c r="A70" vm="1324">
        <v>43928</v>
      </c>
      <c r="B70" vm="1338">
        <v>12.17</v>
      </c>
      <c r="C70" vm="1339">
        <v>685534</v>
      </c>
      <c r="D70" s="3">
        <v>-8.2135528231510376E-4</v>
      </c>
      <c r="E70" s="3">
        <f t="shared" si="1"/>
        <v>-0.35795304668952777</v>
      </c>
    </row>
    <row r="71" spans="1:5" x14ac:dyDescent="0.3">
      <c r="A71" vm="1344">
        <v>43929</v>
      </c>
      <c r="B71" vm="1358">
        <v>12.24</v>
      </c>
      <c r="C71" vm="1359">
        <v>279217</v>
      </c>
      <c r="D71" s="3">
        <v>5.7353700847443479E-3</v>
      </c>
      <c r="E71" s="3">
        <f t="shared" si="1"/>
        <v>-0.35426008968609857</v>
      </c>
    </row>
    <row r="72" spans="1:5" x14ac:dyDescent="0.3">
      <c r="A72" vm="1364">
        <v>43930</v>
      </c>
      <c r="B72" vm="1106">
        <v>12.49</v>
      </c>
      <c r="C72" vm="1378">
        <v>379202</v>
      </c>
      <c r="D72" s="3">
        <v>2.0219047053306214E-2</v>
      </c>
      <c r="E72" s="3">
        <f t="shared" si="1"/>
        <v>-0.34107095753099437</v>
      </c>
    </row>
    <row r="73" spans="1:5" x14ac:dyDescent="0.3">
      <c r="A73" vm="1383">
        <v>43935</v>
      </c>
      <c r="B73" vm="1397">
        <v>12.61</v>
      </c>
      <c r="C73" vm="1398">
        <v>403453</v>
      </c>
      <c r="D73" s="3">
        <v>9.5618258393419062E-3</v>
      </c>
      <c r="E73" s="3">
        <f t="shared" si="1"/>
        <v>-0.33474017409654444</v>
      </c>
    </row>
    <row r="74" spans="1:5" x14ac:dyDescent="0.3">
      <c r="A74" vm="1403">
        <v>43936</v>
      </c>
      <c r="B74" vm="1416">
        <v>12.06</v>
      </c>
      <c r="C74" vm="1417">
        <v>536555</v>
      </c>
      <c r="D74" s="3">
        <v>-4.4595958677788761E-2</v>
      </c>
      <c r="E74" s="3">
        <f t="shared" si="1"/>
        <v>-0.36375626483777357</v>
      </c>
    </row>
    <row r="75" spans="1:5" x14ac:dyDescent="0.3">
      <c r="A75" vm="1422">
        <v>43937</v>
      </c>
      <c r="B75" vm="1434">
        <v>11.89</v>
      </c>
      <c r="C75" vm="1435">
        <v>285689</v>
      </c>
      <c r="D75" s="3">
        <v>-1.4196480596348912E-2</v>
      </c>
      <c r="E75" s="3">
        <f t="shared" si="1"/>
        <v>-0.37272487470324445</v>
      </c>
    </row>
    <row r="76" spans="1:5" x14ac:dyDescent="0.3">
      <c r="A76" vm="1440">
        <v>43938</v>
      </c>
      <c r="B76" vm="1453">
        <v>12.15</v>
      </c>
      <c r="C76" vm="1454">
        <v>351112</v>
      </c>
      <c r="D76" s="3">
        <v>2.1631459083867065E-2</v>
      </c>
      <c r="E76" s="3">
        <f t="shared" si="1"/>
        <v>-0.35900817726193607</v>
      </c>
    </row>
    <row r="77" spans="1:5" x14ac:dyDescent="0.3">
      <c r="A77" vm="1459">
        <v>43941</v>
      </c>
      <c r="B77" vm="1241">
        <v>12.1</v>
      </c>
      <c r="C77" vm="1473">
        <v>107426</v>
      </c>
      <c r="D77" s="3">
        <v>-4.1237171838621519E-3</v>
      </c>
      <c r="E77" s="3">
        <f t="shared" si="1"/>
        <v>-0.36164600369295696</v>
      </c>
    </row>
    <row r="78" spans="1:5" x14ac:dyDescent="0.3">
      <c r="A78" vm="1477">
        <v>43942</v>
      </c>
      <c r="B78" vm="1490">
        <v>11.39</v>
      </c>
      <c r="C78" vm="1491">
        <v>475581</v>
      </c>
      <c r="D78" s="3">
        <v>-6.0469675143604518E-2</v>
      </c>
      <c r="E78" s="3">
        <f t="shared" si="1"/>
        <v>-0.39910313901345285</v>
      </c>
    </row>
    <row r="79" spans="1:5" x14ac:dyDescent="0.3">
      <c r="A79" vm="1496">
        <v>43943</v>
      </c>
      <c r="B79" vm="1510">
        <v>10.95</v>
      </c>
      <c r="C79" vm="1511">
        <v>1163920</v>
      </c>
      <c r="D79" s="3">
        <v>-3.9396321196581076E-2</v>
      </c>
      <c r="E79" s="3">
        <f t="shared" si="1"/>
        <v>-0.42231601160643628</v>
      </c>
    </row>
    <row r="80" spans="1:5" x14ac:dyDescent="0.3">
      <c r="A80" vm="1516">
        <v>43944</v>
      </c>
      <c r="B80" vm="1530">
        <v>11</v>
      </c>
      <c r="C80" vm="1531">
        <v>374895</v>
      </c>
      <c r="D80" s="3">
        <v>4.5558165358608824E-3</v>
      </c>
      <c r="E80" s="3">
        <f t="shared" si="1"/>
        <v>-0.41967818517541539</v>
      </c>
    </row>
    <row r="81" spans="1:5" x14ac:dyDescent="0.3">
      <c r="A81" vm="1536">
        <v>43945</v>
      </c>
      <c r="B81" vm="1549">
        <v>10.93</v>
      </c>
      <c r="C81" vm="1550">
        <v>266536</v>
      </c>
      <c r="D81" s="3">
        <v>-6.3839706099233368E-3</v>
      </c>
      <c r="E81" s="3">
        <f t="shared" si="1"/>
        <v>-0.42337114217884458</v>
      </c>
    </row>
    <row r="82" spans="1:5" x14ac:dyDescent="0.3">
      <c r="A82" vm="1554">
        <v>43948</v>
      </c>
      <c r="B82" vm="1086">
        <v>11.18</v>
      </c>
      <c r="C82" vm="1568">
        <v>264194</v>
      </c>
      <c r="D82" s="3">
        <v>2.2615165538505993E-2</v>
      </c>
      <c r="E82" s="3">
        <f t="shared" si="1"/>
        <v>-0.41018201002374038</v>
      </c>
    </row>
    <row r="83" spans="1:5" x14ac:dyDescent="0.3">
      <c r="A83" vm="1573">
        <v>43949</v>
      </c>
      <c r="B83" vm="1586">
        <v>11.3</v>
      </c>
      <c r="C83" vm="1587">
        <v>436691</v>
      </c>
      <c r="D83" s="3">
        <v>1.0676257991341854E-2</v>
      </c>
      <c r="E83" s="3">
        <f t="shared" si="1"/>
        <v>-0.40385122658929035</v>
      </c>
    </row>
    <row r="84" spans="1:5" x14ac:dyDescent="0.3">
      <c r="A84" vm="1591">
        <v>43950</v>
      </c>
      <c r="B84" vm="1604">
        <v>11.49</v>
      </c>
      <c r="C84" vm="1605">
        <v>336811</v>
      </c>
      <c r="D84" s="3">
        <v>1.6674366142369477E-2</v>
      </c>
      <c r="E84" s="3">
        <f t="shared" si="1"/>
        <v>-0.39382748615141117</v>
      </c>
    </row>
    <row r="85" spans="1:5" x14ac:dyDescent="0.3">
      <c r="A85" vm="1610">
        <v>43951</v>
      </c>
      <c r="B85" vm="1624">
        <v>11.29</v>
      </c>
      <c r="C85" vm="1625">
        <v>461067</v>
      </c>
      <c r="D85" s="3">
        <v>-1.7559713699093791E-2</v>
      </c>
      <c r="E85" s="3">
        <f t="shared" si="1"/>
        <v>-0.40437879187549458</v>
      </c>
    </row>
    <row r="86" spans="1:5" x14ac:dyDescent="0.3">
      <c r="A86" vm="1630">
        <v>43955</v>
      </c>
      <c r="B86" vm="1644">
        <v>10.85</v>
      </c>
      <c r="C86" vm="1645">
        <v>318771</v>
      </c>
      <c r="D86" s="3">
        <v>-3.9752298175102008E-2</v>
      </c>
      <c r="E86" s="3">
        <f t="shared" si="1"/>
        <v>-0.42759166446847796</v>
      </c>
    </row>
    <row r="87" spans="1:5" x14ac:dyDescent="0.3">
      <c r="A87" vm="1650">
        <v>43956</v>
      </c>
      <c r="B87" vm="1663">
        <v>10.9</v>
      </c>
      <c r="C87" vm="1664">
        <v>262537</v>
      </c>
      <c r="D87" s="3">
        <v>4.5977092486295494E-3</v>
      </c>
      <c r="E87" s="3">
        <f t="shared" si="1"/>
        <v>-0.42495383803745707</v>
      </c>
    </row>
    <row r="88" spans="1:5" x14ac:dyDescent="0.3">
      <c r="A88" vm="1669">
        <v>43957</v>
      </c>
      <c r="B88" vm="1682">
        <v>10.86</v>
      </c>
      <c r="C88" vm="1683">
        <v>184447</v>
      </c>
      <c r="D88" s="3">
        <v>-3.6764747293087483E-3</v>
      </c>
      <c r="E88" s="3">
        <f t="shared" si="1"/>
        <v>-0.42706409918227378</v>
      </c>
    </row>
    <row r="89" spans="1:5" x14ac:dyDescent="0.3">
      <c r="A89" vm="1688">
        <v>43958</v>
      </c>
      <c r="B89" vm="1701">
        <v>10.89</v>
      </c>
      <c r="C89" vm="1702">
        <v>388685</v>
      </c>
      <c r="D89" s="3">
        <v>2.7586224390798823E-3</v>
      </c>
      <c r="E89" s="3">
        <f t="shared" si="1"/>
        <v>-0.42548140332366124</v>
      </c>
    </row>
    <row r="90" spans="1:5" x14ac:dyDescent="0.3">
      <c r="A90" vm="1706">
        <v>43959</v>
      </c>
      <c r="B90" vm="1720">
        <v>10.96</v>
      </c>
      <c r="C90" vm="1721">
        <v>459706</v>
      </c>
      <c r="D90" s="3">
        <v>6.407344575000474E-3</v>
      </c>
      <c r="E90" s="3">
        <f t="shared" si="1"/>
        <v>-0.42178844632023205</v>
      </c>
    </row>
    <row r="91" spans="1:5" x14ac:dyDescent="0.3">
      <c r="A91" vm="1726">
        <v>43962</v>
      </c>
      <c r="B91" vm="1739">
        <v>10.8</v>
      </c>
      <c r="C91" vm="1740">
        <v>431190</v>
      </c>
      <c r="D91" s="3">
        <v>-1.4706147389695449E-2</v>
      </c>
      <c r="E91" s="3">
        <f t="shared" si="1"/>
        <v>-0.43022949089949875</v>
      </c>
    </row>
    <row r="92" spans="1:5" x14ac:dyDescent="0.3">
      <c r="A92" vm="1745">
        <v>43963</v>
      </c>
      <c r="B92" vm="1739">
        <v>10.8</v>
      </c>
      <c r="C92" vm="1758">
        <v>542953</v>
      </c>
      <c r="D92" s="3">
        <v>0</v>
      </c>
      <c r="E92" s="3">
        <f t="shared" si="1"/>
        <v>-0.43022949089949875</v>
      </c>
    </row>
    <row r="93" spans="1:5" x14ac:dyDescent="0.3">
      <c r="A93" vm="1763">
        <v>43964</v>
      </c>
      <c r="B93" vm="1739">
        <v>10.8</v>
      </c>
      <c r="C93" vm="1777">
        <v>2225485</v>
      </c>
      <c r="D93" s="3">
        <v>0</v>
      </c>
      <c r="E93" s="3">
        <f t="shared" si="1"/>
        <v>-0.43022949089949875</v>
      </c>
    </row>
    <row r="94" spans="1:5" x14ac:dyDescent="0.3">
      <c r="A94" vm="1782">
        <v>43965</v>
      </c>
      <c r="B94" vm="1796">
        <v>10.56</v>
      </c>
      <c r="C94" vm="1797">
        <v>329466</v>
      </c>
      <c r="D94" s="3">
        <v>-2.2472855852058628E-2</v>
      </c>
      <c r="E94" s="3">
        <f t="shared" si="1"/>
        <v>-0.44289105776839877</v>
      </c>
    </row>
    <row r="95" spans="1:5" x14ac:dyDescent="0.3">
      <c r="A95" vm="1802">
        <v>43966</v>
      </c>
      <c r="B95" vm="1815">
        <v>10.43</v>
      </c>
      <c r="C95" vm="1816">
        <v>289022</v>
      </c>
      <c r="D95" s="3">
        <v>-1.2387009265434465E-2</v>
      </c>
      <c r="E95" s="3">
        <f t="shared" si="1"/>
        <v>-0.44974940648905298</v>
      </c>
    </row>
    <row r="96" spans="1:5" x14ac:dyDescent="0.3">
      <c r="A96" vm="1821">
        <v>43969</v>
      </c>
      <c r="B96" vm="1720">
        <v>10.96</v>
      </c>
      <c r="C96" vm="1832">
        <v>778843</v>
      </c>
      <c r="D96" s="3">
        <v>4.9566012507188492E-2</v>
      </c>
      <c r="E96" s="3">
        <f t="shared" si="1"/>
        <v>-0.42178844632023205</v>
      </c>
    </row>
    <row r="97" spans="1:5" x14ac:dyDescent="0.3">
      <c r="A97" vm="1837">
        <v>43970</v>
      </c>
      <c r="B97" vm="1510">
        <v>10.95</v>
      </c>
      <c r="C97" vm="1851">
        <v>2429677</v>
      </c>
      <c r="D97" s="3">
        <v>-9.1282525735980017E-4</v>
      </c>
      <c r="E97" s="3">
        <f t="shared" si="1"/>
        <v>-0.42231601160643628</v>
      </c>
    </row>
    <row r="98" spans="1:5" x14ac:dyDescent="0.3">
      <c r="A98" vm="1856">
        <v>43971</v>
      </c>
      <c r="B98" vm="1815">
        <v>10.43</v>
      </c>
      <c r="C98" vm="1868">
        <v>1399359</v>
      </c>
      <c r="D98" s="3">
        <v>-4.86531872498287E-2</v>
      </c>
      <c r="E98" s="3">
        <f t="shared" si="1"/>
        <v>-0.44974940648905298</v>
      </c>
    </row>
    <row r="99" spans="1:5" x14ac:dyDescent="0.3">
      <c r="A99" vm="1873">
        <v>43972</v>
      </c>
      <c r="B99" vm="1885">
        <v>10.42</v>
      </c>
      <c r="C99" vm="1886">
        <v>673326</v>
      </c>
      <c r="D99" s="3">
        <v>-9.5923268746023313E-4</v>
      </c>
      <c r="E99" s="3">
        <f t="shared" si="1"/>
        <v>-0.45027697177525716</v>
      </c>
    </row>
    <row r="100" spans="1:5" x14ac:dyDescent="0.3">
      <c r="A100" vm="1891">
        <v>43973</v>
      </c>
      <c r="B100" vm="1904">
        <v>10.16</v>
      </c>
      <c r="C100" vm="1905">
        <v>646937</v>
      </c>
      <c r="D100" s="3">
        <v>-2.5268594174885053E-2</v>
      </c>
      <c r="E100" s="3">
        <f t="shared" si="1"/>
        <v>-0.46399366921656549</v>
      </c>
    </row>
    <row r="101" spans="1:5" x14ac:dyDescent="0.3">
      <c r="A101" vm="1910">
        <v>43976</v>
      </c>
      <c r="B101" vm="1923">
        <v>10.3</v>
      </c>
      <c r="C101" vm="1924">
        <v>398851</v>
      </c>
      <c r="D101" s="3">
        <v>1.3685453085254229E-2</v>
      </c>
      <c r="E101" s="3">
        <f t="shared" si="1"/>
        <v>-0.45660775520970709</v>
      </c>
    </row>
    <row r="102" spans="1:5" x14ac:dyDescent="0.3">
      <c r="A102" vm="1929">
        <v>43977</v>
      </c>
      <c r="B102" vm="1942">
        <v>11.05</v>
      </c>
      <c r="C102" vm="1943">
        <v>1449396</v>
      </c>
      <c r="D102" s="3">
        <v>7.0286532728171702E-2</v>
      </c>
      <c r="E102" s="3">
        <f t="shared" si="1"/>
        <v>-0.41704035874439455</v>
      </c>
    </row>
    <row r="103" spans="1:5" x14ac:dyDescent="0.3">
      <c r="A103" vm="1948">
        <v>43978</v>
      </c>
      <c r="B103" vm="1086">
        <v>11.18</v>
      </c>
      <c r="C103" vm="1961">
        <v>1033270</v>
      </c>
      <c r="D103" s="3">
        <v>1.1696039763191236E-2</v>
      </c>
      <c r="E103" s="3">
        <f t="shared" si="1"/>
        <v>-0.41018201002374038</v>
      </c>
    </row>
    <row r="104" spans="1:5" x14ac:dyDescent="0.3">
      <c r="A104" vm="1966">
        <v>43979</v>
      </c>
      <c r="B104" vm="1979">
        <v>13</v>
      </c>
      <c r="C104" vm="1980">
        <v>3283790</v>
      </c>
      <c r="D104" s="3">
        <v>0.15082288973458369</v>
      </c>
      <c r="E104" s="3">
        <f t="shared" si="1"/>
        <v>-0.31416512793458184</v>
      </c>
    </row>
    <row r="105" spans="1:5" x14ac:dyDescent="0.3">
      <c r="A105" vm="1983">
        <v>43980</v>
      </c>
      <c r="B105" vm="1997">
        <v>12.53</v>
      </c>
      <c r="C105" vm="1998">
        <v>2231034</v>
      </c>
      <c r="D105" s="3">
        <v>-3.6823588553559855E-2</v>
      </c>
      <c r="E105" s="3">
        <f t="shared" si="1"/>
        <v>-0.33896069638617776</v>
      </c>
    </row>
    <row r="106" spans="1:5" x14ac:dyDescent="0.3">
      <c r="A106" vm="2003">
        <v>43983</v>
      </c>
      <c r="B106" vm="1106">
        <v>12.49</v>
      </c>
      <c r="C106" vm="2017">
        <v>850954</v>
      </c>
      <c r="D106" s="3">
        <v>-3.1974447704905427E-3</v>
      </c>
      <c r="E106" s="3">
        <f t="shared" si="1"/>
        <v>-0.34107095753099437</v>
      </c>
    </row>
    <row r="107" spans="1:5" x14ac:dyDescent="0.3">
      <c r="A107" vm="2022">
        <v>43984</v>
      </c>
      <c r="B107" vm="2034">
        <v>12.91</v>
      </c>
      <c r="C107" vm="2035">
        <v>1761586</v>
      </c>
      <c r="D107" s="3">
        <v>3.3073880721064798E-2</v>
      </c>
      <c r="E107" s="3">
        <f t="shared" si="1"/>
        <v>-0.31891321551041935</v>
      </c>
    </row>
    <row r="108" spans="1:5" x14ac:dyDescent="0.3">
      <c r="A108" vm="2040">
        <v>43985</v>
      </c>
      <c r="B108" vm="2054">
        <v>13.64</v>
      </c>
      <c r="C108" vm="2055">
        <v>1410650</v>
      </c>
      <c r="D108" s="3">
        <v>5.5004447556764847E-2</v>
      </c>
      <c r="E108" s="3">
        <f t="shared" si="1"/>
        <v>-0.28040094961751505</v>
      </c>
    </row>
    <row r="109" spans="1:5" x14ac:dyDescent="0.3">
      <c r="A109" vm="2059">
        <v>43986</v>
      </c>
      <c r="B109" vm="2071">
        <v>13.28</v>
      </c>
      <c r="C109" vm="2072">
        <v>1277680</v>
      </c>
      <c r="D109" s="3">
        <v>-2.6747508367028338E-2</v>
      </c>
      <c r="E109" s="3">
        <f t="shared" si="1"/>
        <v>-0.29939329992086516</v>
      </c>
    </row>
    <row r="110" spans="1:5" x14ac:dyDescent="0.3">
      <c r="A110" vm="2076">
        <v>43987</v>
      </c>
      <c r="B110" vm="2088">
        <v>14.38</v>
      </c>
      <c r="C110" vm="2089">
        <v>2583584</v>
      </c>
      <c r="D110" s="3">
        <v>7.9579208244612967E-2</v>
      </c>
      <c r="E110" s="3">
        <f t="shared" si="1"/>
        <v>-0.24136111843840663</v>
      </c>
    </row>
    <row r="111" spans="1:5" x14ac:dyDescent="0.3">
      <c r="A111" vm="2093">
        <v>43990</v>
      </c>
      <c r="B111" vm="2105">
        <v>13.99</v>
      </c>
      <c r="C111" vm="2106">
        <v>1130172</v>
      </c>
      <c r="D111" s="3">
        <v>-2.7495563615510872E-2</v>
      </c>
      <c r="E111" s="3">
        <f t="shared" si="1"/>
        <v>-0.26193616460036923</v>
      </c>
    </row>
    <row r="112" spans="1:5" x14ac:dyDescent="0.3">
      <c r="A112" vm="2110">
        <v>43991</v>
      </c>
      <c r="B112" vm="2122">
        <v>13.85</v>
      </c>
      <c r="C112" vm="2123">
        <v>1935626</v>
      </c>
      <c r="D112" s="3">
        <v>-1.005755604404235E-2</v>
      </c>
      <c r="E112" s="3">
        <f t="shared" si="1"/>
        <v>-0.26932207860722762</v>
      </c>
    </row>
    <row r="113" spans="1:5" x14ac:dyDescent="0.3">
      <c r="A113" vm="2128">
        <v>43992</v>
      </c>
      <c r="B113" vm="2141">
        <v>13.5</v>
      </c>
      <c r="C113" vm="2142">
        <v>765623</v>
      </c>
      <c r="D113" s="3">
        <v>-2.5595547188963768E-2</v>
      </c>
      <c r="E113" s="3">
        <f t="shared" si="1"/>
        <v>-0.28778686362437345</v>
      </c>
    </row>
    <row r="114" spans="1:5" x14ac:dyDescent="0.3">
      <c r="A114" vm="2147">
        <v>43993</v>
      </c>
      <c r="B114" vm="2161">
        <v>12.51</v>
      </c>
      <c r="C114" vm="2162">
        <v>1152534</v>
      </c>
      <c r="D114" s="3">
        <v>-7.6161360965564029E-2</v>
      </c>
      <c r="E114" s="3">
        <f t="shared" si="1"/>
        <v>-0.34001582695858606</v>
      </c>
    </row>
    <row r="115" spans="1:5" x14ac:dyDescent="0.3">
      <c r="A115" vm="2167">
        <v>43994</v>
      </c>
      <c r="B115" vm="2180">
        <v>12.4</v>
      </c>
      <c r="C115" vm="2181">
        <v>743992</v>
      </c>
      <c r="D115" s="3">
        <v>-8.8318518678285728E-3</v>
      </c>
      <c r="E115" s="3">
        <f t="shared" si="1"/>
        <v>-0.34581904510683187</v>
      </c>
    </row>
    <row r="116" spans="1:5" x14ac:dyDescent="0.3">
      <c r="A116" vm="2185">
        <v>43997</v>
      </c>
      <c r="B116" vm="2198">
        <v>12.7</v>
      </c>
      <c r="C116" vm="2199">
        <v>882931</v>
      </c>
      <c r="D116" s="3">
        <v>2.3905520853554386E-2</v>
      </c>
      <c r="E116" s="3">
        <f t="shared" si="1"/>
        <v>-0.32999208652070694</v>
      </c>
    </row>
    <row r="117" spans="1:5" x14ac:dyDescent="0.3">
      <c r="A117" vm="2204">
        <v>43998</v>
      </c>
      <c r="B117" vm="2217">
        <v>12.76</v>
      </c>
      <c r="C117" vm="2218">
        <v>1079378</v>
      </c>
      <c r="D117" s="3">
        <v>4.7132844520983569E-3</v>
      </c>
      <c r="E117" s="3">
        <f t="shared" si="1"/>
        <v>-0.32682669480348187</v>
      </c>
    </row>
    <row r="118" spans="1:5" x14ac:dyDescent="0.3">
      <c r="A118" vm="2222">
        <v>43999</v>
      </c>
      <c r="B118" vm="2235">
        <v>12.94</v>
      </c>
      <c r="C118" vm="2236">
        <v>995212</v>
      </c>
      <c r="D118" s="3">
        <v>1.4008011156110702E-2</v>
      </c>
      <c r="E118" s="3">
        <f t="shared" si="1"/>
        <v>-0.31733051965180686</v>
      </c>
    </row>
    <row r="119" spans="1:5" x14ac:dyDescent="0.3">
      <c r="A119" vm="2241">
        <v>44000</v>
      </c>
      <c r="B119" vm="73">
        <v>12.96</v>
      </c>
      <c r="C119" vm="2253">
        <v>1027799</v>
      </c>
      <c r="D119" s="3">
        <v>1.5444018513742074E-3</v>
      </c>
      <c r="E119" s="3">
        <f t="shared" si="1"/>
        <v>-0.31627538907939845</v>
      </c>
    </row>
    <row r="120" spans="1:5" x14ac:dyDescent="0.3">
      <c r="A120" vm="2258">
        <v>44001</v>
      </c>
      <c r="B120" vm="2271">
        <v>13.38</v>
      </c>
      <c r="C120" vm="2272">
        <v>2924343</v>
      </c>
      <c r="D120" s="3">
        <v>3.1893363775953788E-2</v>
      </c>
      <c r="E120" s="3">
        <f t="shared" si="1"/>
        <v>-0.29411764705882343</v>
      </c>
    </row>
    <row r="121" spans="1:5" x14ac:dyDescent="0.3">
      <c r="A121" vm="2277">
        <v>44004</v>
      </c>
      <c r="B121" vm="2291">
        <v>13.24</v>
      </c>
      <c r="C121" vm="2292">
        <v>672115</v>
      </c>
      <c r="D121" s="3">
        <v>-1.0518504191220234E-2</v>
      </c>
      <c r="E121" s="3">
        <f t="shared" si="1"/>
        <v>-0.30150356106568182</v>
      </c>
    </row>
    <row r="122" spans="1:5" x14ac:dyDescent="0.3">
      <c r="A122" vm="2296">
        <v>44005</v>
      </c>
      <c r="B122" vm="2310">
        <v>13.25</v>
      </c>
      <c r="C122" vm="2311">
        <v>819274</v>
      </c>
      <c r="D122" s="3">
        <v>7.5500192336908523E-4</v>
      </c>
      <c r="E122" s="3">
        <f t="shared" si="1"/>
        <v>-0.30097599577947765</v>
      </c>
    </row>
    <row r="123" spans="1:5" x14ac:dyDescent="0.3">
      <c r="A123" vm="2316">
        <v>44006</v>
      </c>
      <c r="B123" vm="2328">
        <v>12.63</v>
      </c>
      <c r="C123" vm="2329">
        <v>879351</v>
      </c>
      <c r="D123" s="3">
        <v>-4.792261606983142E-2</v>
      </c>
      <c r="E123" s="3">
        <f t="shared" si="1"/>
        <v>-0.33368504352413603</v>
      </c>
    </row>
    <row r="124" spans="1:5" x14ac:dyDescent="0.3">
      <c r="A124" vm="2333">
        <v>44007</v>
      </c>
      <c r="B124" vm="2346">
        <v>12.43</v>
      </c>
      <c r="C124" vm="2347">
        <v>823577</v>
      </c>
      <c r="D124" s="3">
        <v>-1.5962030839780126E-2</v>
      </c>
      <c r="E124" s="3">
        <f t="shared" si="1"/>
        <v>-0.34423634924821944</v>
      </c>
    </row>
    <row r="125" spans="1:5" x14ac:dyDescent="0.3">
      <c r="A125" vm="2352">
        <v>44008</v>
      </c>
      <c r="B125" vm="2365">
        <v>12.12</v>
      </c>
      <c r="C125" vm="2366">
        <v>692062</v>
      </c>
      <c r="D125" s="3">
        <v>-2.525592488145139E-2</v>
      </c>
      <c r="E125" s="3">
        <f t="shared" si="1"/>
        <v>-0.36059087312054866</v>
      </c>
    </row>
    <row r="126" spans="1:5" x14ac:dyDescent="0.3">
      <c r="A126" vm="2371">
        <v>44011</v>
      </c>
      <c r="B126" vm="2383">
        <v>12.35</v>
      </c>
      <c r="C126" vm="2384">
        <v>688432</v>
      </c>
      <c r="D126" s="3">
        <v>1.8799082432817898E-2</v>
      </c>
      <c r="E126" s="3">
        <f t="shared" si="1"/>
        <v>-0.34845687153785276</v>
      </c>
    </row>
    <row r="127" spans="1:5" x14ac:dyDescent="0.3">
      <c r="A127" vm="2388">
        <v>44012</v>
      </c>
      <c r="B127" vm="2400">
        <v>12.05</v>
      </c>
      <c r="C127" vm="2401">
        <v>935428</v>
      </c>
      <c r="D127" s="3">
        <v>-2.4591403137322092E-2</v>
      </c>
      <c r="E127" s="3">
        <f t="shared" si="1"/>
        <v>-0.36428383012397775</v>
      </c>
    </row>
    <row r="128" spans="1:5" x14ac:dyDescent="0.3">
      <c r="A128" vm="2405">
        <v>44013</v>
      </c>
      <c r="B128" vm="383">
        <v>12.13</v>
      </c>
      <c r="C128" vm="2418">
        <v>546985</v>
      </c>
      <c r="D128" s="3">
        <v>6.6170630192947371E-3</v>
      </c>
      <c r="E128" s="3">
        <f t="shared" si="1"/>
        <v>-0.36006330783434443</v>
      </c>
    </row>
    <row r="129" spans="1:5" x14ac:dyDescent="0.3">
      <c r="A129" vm="2421">
        <v>44014</v>
      </c>
      <c r="B129" vm="2434">
        <v>12.38</v>
      </c>
      <c r="C129" vm="2435">
        <v>523414</v>
      </c>
      <c r="D129" s="3">
        <v>2.0400544300491298E-2</v>
      </c>
      <c r="E129" s="3">
        <f t="shared" si="1"/>
        <v>-0.34687417567924023</v>
      </c>
    </row>
    <row r="130" spans="1:5" x14ac:dyDescent="0.3">
      <c r="A130" vm="2440">
        <v>44015</v>
      </c>
      <c r="B130" vm="1416">
        <v>12.06</v>
      </c>
      <c r="C130" vm="2453">
        <v>491409</v>
      </c>
      <c r="D130" s="3">
        <v>-2.6188075957410684E-2</v>
      </c>
      <c r="E130" s="3">
        <f t="shared" si="1"/>
        <v>-0.36375626483777357</v>
      </c>
    </row>
    <row r="131" spans="1:5" x14ac:dyDescent="0.3">
      <c r="A131" vm="2458">
        <v>44018</v>
      </c>
      <c r="B131" vm="2469">
        <v>12.2</v>
      </c>
      <c r="C131" vm="2470">
        <v>444536</v>
      </c>
      <c r="D131" s="3">
        <v>1.1541760440171328E-2</v>
      </c>
      <c r="E131" s="3">
        <f t="shared" ref="E131:E194" si="2">((B131 - $B$2) / $B$2)</f>
        <v>-0.35637035083091528</v>
      </c>
    </row>
    <row r="132" spans="1:5" x14ac:dyDescent="0.3">
      <c r="A132" vm="2474">
        <v>44019</v>
      </c>
      <c r="B132" vm="2487">
        <v>12.09</v>
      </c>
      <c r="C132" vm="2488">
        <v>547082</v>
      </c>
      <c r="D132" s="3">
        <v>-9.0572871125095683E-3</v>
      </c>
      <c r="E132" s="3">
        <f t="shared" si="2"/>
        <v>-0.36217356897916114</v>
      </c>
    </row>
    <row r="133" spans="1:5" x14ac:dyDescent="0.3">
      <c r="A133" vm="2492">
        <v>44020</v>
      </c>
      <c r="B133" vm="2504">
        <v>11.94</v>
      </c>
      <c r="C133" vm="2505">
        <v>442064</v>
      </c>
      <c r="D133" s="3">
        <v>-1.2484556662245284E-2</v>
      </c>
      <c r="E133" s="3">
        <f t="shared" si="2"/>
        <v>-0.37008704827222366</v>
      </c>
    </row>
    <row r="134" spans="1:5" x14ac:dyDescent="0.3">
      <c r="A134" vm="2508">
        <v>44021</v>
      </c>
      <c r="B134" vm="1280">
        <v>11.75</v>
      </c>
      <c r="C134" vm="2521">
        <v>392868</v>
      </c>
      <c r="D134" s="3">
        <v>-1.6040867374288035E-2</v>
      </c>
      <c r="E134" s="3">
        <f t="shared" si="2"/>
        <v>-0.38011078871010284</v>
      </c>
    </row>
    <row r="135" spans="1:5" x14ac:dyDescent="0.3">
      <c r="A135" vm="2525">
        <v>44022</v>
      </c>
      <c r="B135" vm="2536">
        <v>11.57</v>
      </c>
      <c r="C135" vm="2537">
        <v>424868</v>
      </c>
      <c r="D135" s="3">
        <v>-1.5437699384582695E-2</v>
      </c>
      <c r="E135" s="3">
        <f t="shared" si="2"/>
        <v>-0.38960696386177784</v>
      </c>
    </row>
    <row r="136" spans="1:5" x14ac:dyDescent="0.3">
      <c r="A136" vm="2542">
        <v>44025</v>
      </c>
      <c r="B136" vm="2556">
        <v>11.77</v>
      </c>
      <c r="C136" vm="2557">
        <v>464530</v>
      </c>
      <c r="D136" s="3">
        <v>1.7138380066600133E-2</v>
      </c>
      <c r="E136" s="3">
        <f t="shared" si="2"/>
        <v>-0.37905565813769448</v>
      </c>
    </row>
    <row r="137" spans="1:5" x14ac:dyDescent="0.3">
      <c r="A137" vm="2561">
        <v>44026</v>
      </c>
      <c r="B137" vm="2536">
        <v>11.57</v>
      </c>
      <c r="C137" vm="2573">
        <v>535403</v>
      </c>
      <c r="D137" s="3">
        <v>-1.7138380066600085E-2</v>
      </c>
      <c r="E137" s="3">
        <f t="shared" si="2"/>
        <v>-0.38960696386177784</v>
      </c>
    </row>
    <row r="138" spans="1:5" x14ac:dyDescent="0.3">
      <c r="A138" vm="2577">
        <v>44027</v>
      </c>
      <c r="B138" vm="1299">
        <v>11.78</v>
      </c>
      <c r="C138" vm="2588">
        <v>476563</v>
      </c>
      <c r="D138" s="3">
        <v>1.7987637017855333E-2</v>
      </c>
      <c r="E138" s="3">
        <f t="shared" si="2"/>
        <v>-0.37852809285149036</v>
      </c>
    </row>
    <row r="139" spans="1:5" x14ac:dyDescent="0.3">
      <c r="A139" vm="2593">
        <v>44028</v>
      </c>
      <c r="B139" vm="2606">
        <v>11.82</v>
      </c>
      <c r="C139" vm="2607">
        <v>1341026</v>
      </c>
      <c r="D139" s="3">
        <v>3.3898337545115241E-3</v>
      </c>
      <c r="E139" s="3">
        <f t="shared" si="2"/>
        <v>-0.37641783170667364</v>
      </c>
    </row>
    <row r="140" spans="1:5" x14ac:dyDescent="0.3">
      <c r="A140" vm="2612">
        <v>44029</v>
      </c>
      <c r="B140" vm="2606">
        <v>11.82</v>
      </c>
      <c r="C140" vm="2624">
        <v>532994</v>
      </c>
      <c r="D140" s="3">
        <v>0</v>
      </c>
      <c r="E140" s="3">
        <f t="shared" si="2"/>
        <v>-0.37641783170667364</v>
      </c>
    </row>
    <row r="141" spans="1:5" x14ac:dyDescent="0.3">
      <c r="A141" vm="2629">
        <v>44032</v>
      </c>
      <c r="B141" vm="2641">
        <v>11.84</v>
      </c>
      <c r="C141" vm="2642">
        <v>321721</v>
      </c>
      <c r="D141" s="3">
        <v>1.6906174779074521E-3</v>
      </c>
      <c r="E141" s="3">
        <f t="shared" si="2"/>
        <v>-0.37536270113426534</v>
      </c>
    </row>
    <row r="142" spans="1:5" x14ac:dyDescent="0.3">
      <c r="A142" vm="2647">
        <v>44033</v>
      </c>
      <c r="B142" vm="1434">
        <v>11.89</v>
      </c>
      <c r="C142" vm="2660">
        <v>418979</v>
      </c>
      <c r="D142" s="3">
        <v>4.2140812468308931E-3</v>
      </c>
      <c r="E142" s="3">
        <f t="shared" si="2"/>
        <v>-0.37272487470324445</v>
      </c>
    </row>
    <row r="143" spans="1:5" x14ac:dyDescent="0.3">
      <c r="A143" vm="2665">
        <v>44034</v>
      </c>
      <c r="B143" vm="2679">
        <v>11.69</v>
      </c>
      <c r="C143" vm="2680">
        <v>512420</v>
      </c>
      <c r="D143" s="3">
        <v>-1.696393521871346E-2</v>
      </c>
      <c r="E143" s="3">
        <f t="shared" si="2"/>
        <v>-0.38327618042732786</v>
      </c>
    </row>
    <row r="144" spans="1:5" x14ac:dyDescent="0.3">
      <c r="A144" vm="2684">
        <v>44035</v>
      </c>
      <c r="B144" vm="2696">
        <v>11.72</v>
      </c>
      <c r="C144" vm="2697">
        <v>308990</v>
      </c>
      <c r="D144" s="3">
        <v>2.5630086648895482E-3</v>
      </c>
      <c r="E144" s="3">
        <f t="shared" si="2"/>
        <v>-0.38169348456871527</v>
      </c>
    </row>
    <row r="145" spans="1:5" x14ac:dyDescent="0.3">
      <c r="A145" vm="2701">
        <v>44036</v>
      </c>
      <c r="B145" vm="2714">
        <v>11.61</v>
      </c>
      <c r="C145" vm="2715">
        <v>350758</v>
      </c>
      <c r="D145" s="3">
        <v>-9.4299884390665126E-3</v>
      </c>
      <c r="E145" s="3">
        <f t="shared" si="2"/>
        <v>-0.38749670271696118</v>
      </c>
    </row>
    <row r="146" spans="1:5" x14ac:dyDescent="0.3">
      <c r="A146" vm="2718">
        <v>44039</v>
      </c>
      <c r="B146" vm="2731">
        <v>11.67</v>
      </c>
      <c r="C146" vm="2732">
        <v>305696</v>
      </c>
      <c r="D146" s="3">
        <v>5.1546505886644221E-3</v>
      </c>
      <c r="E146" s="3">
        <f t="shared" si="2"/>
        <v>-0.38433131099973616</v>
      </c>
    </row>
    <row r="147" spans="1:5" x14ac:dyDescent="0.3">
      <c r="A147" vm="2736">
        <v>44040</v>
      </c>
      <c r="B147" vm="2749">
        <v>11.41</v>
      </c>
      <c r="C147" vm="2750">
        <v>402699</v>
      </c>
      <c r="D147" s="3">
        <v>-2.2531282424480305E-2</v>
      </c>
      <c r="E147" s="3">
        <f t="shared" si="2"/>
        <v>-0.39804800844104454</v>
      </c>
    </row>
    <row r="148" spans="1:5" x14ac:dyDescent="0.3">
      <c r="A148" vm="2754">
        <v>44041</v>
      </c>
      <c r="B148" vm="2768">
        <v>11.64</v>
      </c>
      <c r="C148" vm="2769">
        <v>584717</v>
      </c>
      <c r="D148" s="3">
        <v>1.9957278429307473E-2</v>
      </c>
      <c r="E148" s="3">
        <f t="shared" si="2"/>
        <v>-0.38591400685834865</v>
      </c>
    </row>
    <row r="149" spans="1:5" x14ac:dyDescent="0.3">
      <c r="A149" vm="2773">
        <v>44042</v>
      </c>
      <c r="B149" vm="2785">
        <v>11.81</v>
      </c>
      <c r="C149" vm="2786">
        <v>779097</v>
      </c>
      <c r="D149" s="3">
        <v>1.4499187905979122E-2</v>
      </c>
      <c r="E149" s="3">
        <f t="shared" si="2"/>
        <v>-0.37694539699287777</v>
      </c>
    </row>
    <row r="150" spans="1:5" x14ac:dyDescent="0.3">
      <c r="A150" vm="2791">
        <v>44043</v>
      </c>
      <c r="B150" vm="1490">
        <v>11.39</v>
      </c>
      <c r="C150" vm="2805">
        <v>675002</v>
      </c>
      <c r="D150" s="3">
        <v>-3.6210852750180135E-2</v>
      </c>
      <c r="E150" s="3">
        <f t="shared" si="2"/>
        <v>-0.39910313901345285</v>
      </c>
    </row>
    <row r="151" spans="1:5" x14ac:dyDescent="0.3">
      <c r="A151" vm="2809">
        <v>44046</v>
      </c>
      <c r="B151" vm="1086">
        <v>11.18</v>
      </c>
      <c r="C151" vm="2822">
        <v>454483</v>
      </c>
      <c r="D151" s="3">
        <v>-1.8609309732137799E-2</v>
      </c>
      <c r="E151" s="3">
        <f t="shared" si="2"/>
        <v>-0.41018201002374038</v>
      </c>
    </row>
    <row r="152" spans="1:5" x14ac:dyDescent="0.3">
      <c r="A152" vm="2827">
        <v>44047</v>
      </c>
      <c r="B152" vm="2841">
        <v>11.13</v>
      </c>
      <c r="C152" vm="2842">
        <v>361104</v>
      </c>
      <c r="D152" s="3">
        <v>-4.4823024394995007E-3</v>
      </c>
      <c r="E152" s="3">
        <f t="shared" si="2"/>
        <v>-0.41281983645476117</v>
      </c>
    </row>
    <row r="153" spans="1:5" x14ac:dyDescent="0.3">
      <c r="A153" vm="2847">
        <v>44048</v>
      </c>
      <c r="B153" vm="2749">
        <v>11.41</v>
      </c>
      <c r="C153" vm="2860">
        <v>457270</v>
      </c>
      <c r="D153" s="3">
        <v>2.4845998586530804E-2</v>
      </c>
      <c r="E153" s="3">
        <f t="shared" si="2"/>
        <v>-0.39804800844104454</v>
      </c>
    </row>
    <row r="154" spans="1:5" x14ac:dyDescent="0.3">
      <c r="A154" vm="2865">
        <v>44049</v>
      </c>
      <c r="B154" vm="2878">
        <v>11.14</v>
      </c>
      <c r="C154" vm="2879">
        <v>338728</v>
      </c>
      <c r="D154" s="3">
        <v>-2.3947929374846234E-2</v>
      </c>
      <c r="E154" s="3">
        <f t="shared" si="2"/>
        <v>-0.41229227116855705</v>
      </c>
    </row>
    <row r="155" spans="1:5" x14ac:dyDescent="0.3">
      <c r="A155" vm="2884">
        <v>44050</v>
      </c>
      <c r="B155" vm="2897">
        <v>10.99</v>
      </c>
      <c r="C155" vm="2898">
        <v>564974</v>
      </c>
      <c r="D155" s="3">
        <v>-1.3556466083607964E-2</v>
      </c>
      <c r="E155" s="3">
        <f t="shared" si="2"/>
        <v>-0.42020575046161956</v>
      </c>
    </row>
    <row r="156" spans="1:5" x14ac:dyDescent="0.3">
      <c r="A156" vm="2903">
        <v>44053</v>
      </c>
      <c r="B156" vm="2915">
        <v>10.91</v>
      </c>
      <c r="C156" vm="2916">
        <v>512127</v>
      </c>
      <c r="D156" s="3">
        <v>-7.3059685705506063E-3</v>
      </c>
      <c r="E156" s="3">
        <f t="shared" si="2"/>
        <v>-0.42442627275125289</v>
      </c>
    </row>
    <row r="157" spans="1:5" x14ac:dyDescent="0.3">
      <c r="A157" vm="2921">
        <v>44054</v>
      </c>
      <c r="B157" vm="1280">
        <v>11.75</v>
      </c>
      <c r="C157" vm="2932">
        <v>1028230</v>
      </c>
      <c r="D157" s="3">
        <v>7.4173440745188446E-2</v>
      </c>
      <c r="E157" s="3">
        <f t="shared" si="2"/>
        <v>-0.38011078871010284</v>
      </c>
    </row>
    <row r="158" spans="1:5" x14ac:dyDescent="0.3">
      <c r="A158" vm="2937">
        <v>44055</v>
      </c>
      <c r="B158" vm="1358">
        <v>12.24</v>
      </c>
      <c r="C158" vm="2949">
        <v>966980</v>
      </c>
      <c r="D158" s="3">
        <v>4.0856036494012177E-2</v>
      </c>
      <c r="E158" s="3">
        <f t="shared" si="2"/>
        <v>-0.35426008968609857</v>
      </c>
    </row>
    <row r="159" spans="1:5" x14ac:dyDescent="0.3">
      <c r="A159" vm="2953">
        <v>44056</v>
      </c>
      <c r="B159" vm="2967">
        <v>12.26</v>
      </c>
      <c r="C159" vm="2968">
        <v>606272</v>
      </c>
      <c r="D159" s="3">
        <v>1.6326534238853118E-3</v>
      </c>
      <c r="E159" s="3">
        <f t="shared" si="2"/>
        <v>-0.35320495911369026</v>
      </c>
    </row>
    <row r="160" spans="1:5" x14ac:dyDescent="0.3">
      <c r="A160" vm="2973">
        <v>44057</v>
      </c>
      <c r="B160" vm="2987">
        <v>11.93</v>
      </c>
      <c r="C160" vm="2988">
        <v>653648</v>
      </c>
      <c r="D160" s="3">
        <v>-2.7285694398240603E-2</v>
      </c>
      <c r="E160" s="3">
        <f t="shared" si="2"/>
        <v>-0.37061461355842784</v>
      </c>
    </row>
    <row r="161" spans="1:5" x14ac:dyDescent="0.3">
      <c r="A161" vm="2992">
        <v>44060</v>
      </c>
      <c r="B161" vm="3004">
        <v>11.68</v>
      </c>
      <c r="C161" vm="3005">
        <v>379164</v>
      </c>
      <c r="D161" s="3">
        <v>-2.117825870974378E-2</v>
      </c>
      <c r="E161" s="3">
        <f t="shared" si="2"/>
        <v>-0.38380374571353199</v>
      </c>
    </row>
    <row r="162" spans="1:5" x14ac:dyDescent="0.3">
      <c r="A162" vm="3010">
        <v>44061</v>
      </c>
      <c r="B162" vm="2679">
        <v>11.69</v>
      </c>
      <c r="C162" vm="3024">
        <v>234567</v>
      </c>
      <c r="D162" s="3">
        <v>8.5579808389602127E-4</v>
      </c>
      <c r="E162" s="3">
        <f t="shared" si="2"/>
        <v>-0.38327618042732786</v>
      </c>
    </row>
    <row r="163" spans="1:5" x14ac:dyDescent="0.3">
      <c r="A163" vm="3029">
        <v>44062</v>
      </c>
      <c r="B163" vm="3043">
        <v>11.54</v>
      </c>
      <c r="C163" vm="3044">
        <v>198677</v>
      </c>
      <c r="D163" s="3">
        <v>-1.2914514404023612E-2</v>
      </c>
      <c r="E163" s="3">
        <f t="shared" si="2"/>
        <v>-0.39118965972039038</v>
      </c>
    </row>
    <row r="164" spans="1:5" x14ac:dyDescent="0.3">
      <c r="A164" vm="3048">
        <v>44063</v>
      </c>
      <c r="B164" vm="3061">
        <v>11.33</v>
      </c>
      <c r="C164" vm="3062">
        <v>232544</v>
      </c>
      <c r="D164" s="3">
        <v>-1.8365186040038513E-2</v>
      </c>
      <c r="E164" s="3">
        <f t="shared" si="2"/>
        <v>-0.40226853073067786</v>
      </c>
    </row>
    <row r="165" spans="1:5" x14ac:dyDescent="0.3">
      <c r="A165" vm="3067">
        <v>44064</v>
      </c>
      <c r="B165" vm="948">
        <v>11.22</v>
      </c>
      <c r="C165" vm="3080">
        <v>345130</v>
      </c>
      <c r="D165" s="3">
        <v>-9.7561749453646852E-3</v>
      </c>
      <c r="E165" s="3">
        <f t="shared" si="2"/>
        <v>-0.40807174887892367</v>
      </c>
    </row>
    <row r="166" spans="1:5" x14ac:dyDescent="0.3">
      <c r="A166" vm="3084">
        <v>44067</v>
      </c>
      <c r="B166" vm="3097">
        <v>11.35</v>
      </c>
      <c r="C166" vm="3098">
        <v>321971</v>
      </c>
      <c r="D166" s="3">
        <v>1.1519843832861323E-2</v>
      </c>
      <c r="E166" s="3">
        <f t="shared" si="2"/>
        <v>-0.40121340015826956</v>
      </c>
    </row>
    <row r="167" spans="1:5" x14ac:dyDescent="0.3">
      <c r="A167" vm="3102">
        <v>44068</v>
      </c>
      <c r="B167" vm="3116">
        <v>11.24</v>
      </c>
      <c r="C167" vm="3117">
        <v>349616</v>
      </c>
      <c r="D167" s="3">
        <v>-9.738899461866608E-3</v>
      </c>
      <c r="E167" s="3">
        <f t="shared" si="2"/>
        <v>-0.40701661830651537</v>
      </c>
    </row>
    <row r="168" spans="1:5" x14ac:dyDescent="0.3">
      <c r="A168" vm="3121">
        <v>44069</v>
      </c>
      <c r="B168" vm="3133">
        <v>12.23</v>
      </c>
      <c r="C168" vm="3134">
        <v>1276301</v>
      </c>
      <c r="D168" s="3">
        <v>8.4413105233535887E-2</v>
      </c>
      <c r="E168" s="3">
        <f t="shared" si="2"/>
        <v>-0.35478765497230275</v>
      </c>
    </row>
    <row r="169" spans="1:5" x14ac:dyDescent="0.3">
      <c r="A169" vm="3138">
        <v>44070</v>
      </c>
      <c r="B169" vm="1358">
        <v>12.24</v>
      </c>
      <c r="C169" vm="3151">
        <v>469131</v>
      </c>
      <c r="D169" s="3">
        <v>8.1732738509901134E-4</v>
      </c>
      <c r="E169" s="3">
        <f t="shared" si="2"/>
        <v>-0.35426008968609857</v>
      </c>
    </row>
    <row r="170" spans="1:5" x14ac:dyDescent="0.3">
      <c r="A170" vm="3156">
        <v>44071</v>
      </c>
      <c r="B170" vm="1358">
        <v>12.24</v>
      </c>
      <c r="C170" vm="3168">
        <v>366008</v>
      </c>
      <c r="D170" s="3">
        <v>0</v>
      </c>
      <c r="E170" s="3">
        <f t="shared" si="2"/>
        <v>-0.35426008968609857</v>
      </c>
    </row>
    <row r="171" spans="1:5" x14ac:dyDescent="0.3">
      <c r="A171" vm="3173">
        <v>44074</v>
      </c>
      <c r="B171" vm="3183">
        <v>12.07</v>
      </c>
      <c r="C171" vm="3184">
        <v>306240</v>
      </c>
      <c r="D171" s="3">
        <v>-1.3986241974739839E-2</v>
      </c>
      <c r="E171" s="3">
        <f t="shared" si="2"/>
        <v>-0.36322869955156944</v>
      </c>
    </row>
    <row r="172" spans="1:5" x14ac:dyDescent="0.3">
      <c r="A172" vm="3189">
        <v>44075</v>
      </c>
      <c r="B172" vm="3202">
        <v>12</v>
      </c>
      <c r="C172" vm="3203">
        <v>396498</v>
      </c>
      <c r="D172" s="3">
        <v>-5.8163853214398811E-3</v>
      </c>
      <c r="E172" s="3">
        <f t="shared" si="2"/>
        <v>-0.36692165655499864</v>
      </c>
    </row>
    <row r="173" spans="1:5" x14ac:dyDescent="0.3">
      <c r="A173" vm="3208">
        <v>44076</v>
      </c>
      <c r="B173" vm="3219">
        <v>12.11</v>
      </c>
      <c r="C173" vm="3220">
        <v>342638</v>
      </c>
      <c r="D173" s="3">
        <v>9.1249077770004534E-3</v>
      </c>
      <c r="E173" s="3">
        <f t="shared" si="2"/>
        <v>-0.36111843840675278</v>
      </c>
    </row>
    <row r="174" spans="1:5" x14ac:dyDescent="0.3">
      <c r="A174" vm="3225">
        <v>44077</v>
      </c>
      <c r="B174" vm="3237">
        <v>12.42</v>
      </c>
      <c r="C174" vm="3238">
        <v>437652</v>
      </c>
      <c r="D174" s="3">
        <v>2.5276518940331772E-2</v>
      </c>
      <c r="E174" s="3">
        <f t="shared" si="2"/>
        <v>-0.34476391453442357</v>
      </c>
    </row>
    <row r="175" spans="1:5" x14ac:dyDescent="0.3">
      <c r="A175" vm="3243">
        <v>44078</v>
      </c>
      <c r="B175" vm="1241">
        <v>12.1</v>
      </c>
      <c r="C175" vm="3256">
        <v>408504</v>
      </c>
      <c r="D175" s="3">
        <v>-2.6102623902637307E-2</v>
      </c>
      <c r="E175" s="3">
        <f t="shared" si="2"/>
        <v>-0.36164600369295696</v>
      </c>
    </row>
    <row r="176" spans="1:5" x14ac:dyDescent="0.3">
      <c r="A176" vm="3261">
        <v>44081</v>
      </c>
      <c r="B176" vm="712">
        <v>12.08</v>
      </c>
      <c r="C176" vm="3274">
        <v>328406</v>
      </c>
      <c r="D176" s="3">
        <v>-1.6542600960264651E-3</v>
      </c>
      <c r="E176" s="3">
        <f t="shared" si="2"/>
        <v>-0.36270113426536527</v>
      </c>
    </row>
    <row r="177" spans="1:5" x14ac:dyDescent="0.3">
      <c r="A177" vm="3278">
        <v>44082</v>
      </c>
      <c r="B177" vm="3292">
        <v>12.03</v>
      </c>
      <c r="C177" vm="3293">
        <v>405455</v>
      </c>
      <c r="D177" s="3">
        <v>-4.1476625200814847E-3</v>
      </c>
      <c r="E177" s="3">
        <f t="shared" si="2"/>
        <v>-0.36533896069638616</v>
      </c>
    </row>
    <row r="178" spans="1:5" x14ac:dyDescent="0.3">
      <c r="A178" vm="3297">
        <v>44083</v>
      </c>
      <c r="B178" vm="1434">
        <v>11.89</v>
      </c>
      <c r="C178" vm="3309">
        <v>375431</v>
      </c>
      <c r="D178" s="3">
        <v>-1.1705819283896912E-2</v>
      </c>
      <c r="E178" s="3">
        <f t="shared" si="2"/>
        <v>-0.37272487470324445</v>
      </c>
    </row>
    <row r="179" spans="1:5" x14ac:dyDescent="0.3">
      <c r="A179" vm="3313">
        <v>44084</v>
      </c>
      <c r="B179" vm="1416">
        <v>12.06</v>
      </c>
      <c r="C179" vm="3326">
        <v>306311</v>
      </c>
      <c r="D179" s="3">
        <v>1.4196480596348895E-2</v>
      </c>
      <c r="E179" s="3">
        <f t="shared" si="2"/>
        <v>-0.36375626483777357</v>
      </c>
    </row>
    <row r="180" spans="1:5" x14ac:dyDescent="0.3">
      <c r="A180" vm="3330">
        <v>44085</v>
      </c>
      <c r="B180" vm="3219">
        <v>12.11</v>
      </c>
      <c r="C180" vm="3342">
        <v>256693</v>
      </c>
      <c r="D180" s="3">
        <v>4.1373662659614265E-3</v>
      </c>
      <c r="E180" s="3">
        <f t="shared" si="2"/>
        <v>-0.36111843840675278</v>
      </c>
    </row>
    <row r="181" spans="1:5" x14ac:dyDescent="0.3">
      <c r="A181" vm="3347">
        <v>44088</v>
      </c>
      <c r="B181" vm="3292">
        <v>12.03</v>
      </c>
      <c r="C181" vm="3359">
        <v>331971</v>
      </c>
      <c r="D181" s="3">
        <v>-6.6280275784133397E-3</v>
      </c>
      <c r="E181" s="3">
        <f t="shared" si="2"/>
        <v>-0.36533896069638616</v>
      </c>
    </row>
    <row r="182" spans="1:5" x14ac:dyDescent="0.3">
      <c r="A182" vm="3364">
        <v>44089</v>
      </c>
      <c r="B182" vm="2469">
        <v>12.2</v>
      </c>
      <c r="C182" vm="3377">
        <v>508547</v>
      </c>
      <c r="D182" s="3">
        <v>1.403242175262341E-2</v>
      </c>
      <c r="E182" s="3">
        <f t="shared" si="2"/>
        <v>-0.35637035083091528</v>
      </c>
    </row>
    <row r="183" spans="1:5" x14ac:dyDescent="0.3">
      <c r="A183" vm="3381">
        <v>44090</v>
      </c>
      <c r="B183" vm="3395">
        <v>13.18</v>
      </c>
      <c r="C183" vm="3396">
        <v>2080557</v>
      </c>
      <c r="D183" s="3">
        <v>7.7264577335150394E-2</v>
      </c>
      <c r="E183" s="3">
        <f t="shared" si="2"/>
        <v>-0.30466895278290684</v>
      </c>
    </row>
    <row r="184" spans="1:5" x14ac:dyDescent="0.3">
      <c r="A184" vm="3401">
        <v>44091</v>
      </c>
      <c r="B184" vm="3415">
        <v>13.23</v>
      </c>
      <c r="C184" vm="3416">
        <v>654531</v>
      </c>
      <c r="D184" s="3">
        <v>3.786449052503262E-3</v>
      </c>
      <c r="E184" s="3">
        <f t="shared" si="2"/>
        <v>-0.30203112635188595</v>
      </c>
    </row>
    <row r="185" spans="1:5" x14ac:dyDescent="0.3">
      <c r="A185" vm="3421">
        <v>44092</v>
      </c>
      <c r="B185" vm="3433">
        <v>12.72</v>
      </c>
      <c r="C185" vm="3434">
        <v>1709385</v>
      </c>
      <c r="D185" s="3">
        <v>-3.9311420214888239E-2</v>
      </c>
      <c r="E185" s="3">
        <f t="shared" si="2"/>
        <v>-0.32893695594829853</v>
      </c>
    </row>
    <row r="186" spans="1:5" x14ac:dyDescent="0.3">
      <c r="A186" vm="3438">
        <v>44095</v>
      </c>
      <c r="B186" vm="1241">
        <v>12.1</v>
      </c>
      <c r="C186" vm="3450">
        <v>695337</v>
      </c>
      <c r="D186" s="3">
        <v>-4.9970105309280727E-2</v>
      </c>
      <c r="E186" s="3">
        <f t="shared" si="2"/>
        <v>-0.36164600369295696</v>
      </c>
    </row>
    <row r="187" spans="1:5" x14ac:dyDescent="0.3">
      <c r="A187" vm="3455">
        <v>44096</v>
      </c>
      <c r="B187" vm="1318">
        <v>12.18</v>
      </c>
      <c r="C187" vm="3467">
        <v>458047</v>
      </c>
      <c r="D187" s="3">
        <v>6.5898096790555829E-3</v>
      </c>
      <c r="E187" s="3">
        <f t="shared" si="2"/>
        <v>-0.35742548140332364</v>
      </c>
    </row>
    <row r="188" spans="1:5" x14ac:dyDescent="0.3">
      <c r="A188" vm="3472">
        <v>44097</v>
      </c>
      <c r="B188" vm="3486">
        <v>12.3</v>
      </c>
      <c r="C188" vm="3487">
        <v>647116</v>
      </c>
      <c r="D188" s="3">
        <v>9.8040000966208348E-3</v>
      </c>
      <c r="E188" s="3">
        <f t="shared" si="2"/>
        <v>-0.35109469796887355</v>
      </c>
    </row>
    <row r="189" spans="1:5" x14ac:dyDescent="0.3">
      <c r="A189" vm="3491">
        <v>44098</v>
      </c>
      <c r="B189" vm="3183">
        <v>12.07</v>
      </c>
      <c r="C189" vm="3503">
        <v>441998</v>
      </c>
      <c r="D189" s="3">
        <v>-1.8876227268931657E-2</v>
      </c>
      <c r="E189" s="3">
        <f t="shared" si="2"/>
        <v>-0.36322869955156944</v>
      </c>
    </row>
    <row r="190" spans="1:5" x14ac:dyDescent="0.3">
      <c r="A190" vm="3507">
        <v>44099</v>
      </c>
      <c r="B190" vm="286">
        <v>12.22</v>
      </c>
      <c r="C190" vm="3519">
        <v>1410532</v>
      </c>
      <c r="D190" s="3">
        <v>1.2350918634009127E-2</v>
      </c>
      <c r="E190" s="3">
        <f t="shared" si="2"/>
        <v>-0.35531522025850693</v>
      </c>
    </row>
    <row r="191" spans="1:5" x14ac:dyDescent="0.3">
      <c r="A191" vm="3524">
        <v>44102</v>
      </c>
      <c r="B191" vm="152">
        <v>12.75</v>
      </c>
      <c r="C191" vm="3537">
        <v>796074</v>
      </c>
      <c r="D191" s="3">
        <v>4.245731786098577E-2</v>
      </c>
      <c r="E191" s="3">
        <f t="shared" si="2"/>
        <v>-0.32735426008968604</v>
      </c>
    </row>
    <row r="192" spans="1:5" x14ac:dyDescent="0.3">
      <c r="A192" vm="3542">
        <v>44103</v>
      </c>
      <c r="B192" vm="3554">
        <v>12.65</v>
      </c>
      <c r="C192" vm="3555">
        <v>316853</v>
      </c>
      <c r="D192" s="3">
        <v>-7.874056430905883E-3</v>
      </c>
      <c r="E192" s="3">
        <f t="shared" si="2"/>
        <v>-0.33262991295172772</v>
      </c>
    </row>
    <row r="193" spans="1:5" x14ac:dyDescent="0.3">
      <c r="A193" vm="3560">
        <v>44104</v>
      </c>
      <c r="B193" vm="281">
        <v>12.57</v>
      </c>
      <c r="C193" vm="3574">
        <v>356217</v>
      </c>
      <c r="D193" s="3">
        <v>-6.3441925713731504E-3</v>
      </c>
      <c r="E193" s="3">
        <f t="shared" si="2"/>
        <v>-0.33685043524136105</v>
      </c>
    </row>
    <row r="194" spans="1:5" x14ac:dyDescent="0.3">
      <c r="A194" vm="3579">
        <v>44105</v>
      </c>
      <c r="B194" vm="3591">
        <v>12.59</v>
      </c>
      <c r="C194" vm="3592">
        <v>405076</v>
      </c>
      <c r="D194" s="3">
        <v>1.5898254540997771E-3</v>
      </c>
      <c r="E194" s="3">
        <f t="shared" si="2"/>
        <v>-0.33579530466895274</v>
      </c>
    </row>
    <row r="195" spans="1:5" x14ac:dyDescent="0.3">
      <c r="A195" vm="3597">
        <v>44106</v>
      </c>
      <c r="B195" vm="3610">
        <v>12.62</v>
      </c>
      <c r="C195" vm="3611">
        <v>375319</v>
      </c>
      <c r="D195" s="3">
        <v>2.3800090568113275E-3</v>
      </c>
      <c r="E195" s="3">
        <f t="shared" ref="E195:E258" si="3">((B195 - $B$2) / $B$2)</f>
        <v>-0.33421260881034026</v>
      </c>
    </row>
    <row r="196" spans="1:5" x14ac:dyDescent="0.3">
      <c r="A196" vm="3616">
        <v>44109</v>
      </c>
      <c r="B196" vm="3630">
        <v>12.77</v>
      </c>
      <c r="C196" vm="3631">
        <v>425924</v>
      </c>
      <c r="D196" s="3">
        <v>1.1815812931380929E-2</v>
      </c>
      <c r="E196" s="3">
        <f t="shared" si="3"/>
        <v>-0.32629912951727774</v>
      </c>
    </row>
    <row r="197" spans="1:5" x14ac:dyDescent="0.3">
      <c r="A197" vm="3636">
        <v>44110</v>
      </c>
      <c r="B197" vm="2034">
        <v>12.91</v>
      </c>
      <c r="C197" vm="3650">
        <v>566469</v>
      </c>
      <c r="D197" s="3">
        <v>1.0903534814103309E-2</v>
      </c>
      <c r="E197" s="3">
        <f t="shared" si="3"/>
        <v>-0.31891321551041935</v>
      </c>
    </row>
    <row r="198" spans="1:5" x14ac:dyDescent="0.3">
      <c r="A198" vm="3654">
        <v>44111</v>
      </c>
      <c r="B198" vm="3668">
        <v>12.93</v>
      </c>
      <c r="C198" vm="3669">
        <v>495584</v>
      </c>
      <c r="D198" s="3">
        <v>1.5479879252149533E-3</v>
      </c>
      <c r="E198" s="3">
        <f t="shared" si="3"/>
        <v>-0.31785808493801104</v>
      </c>
    </row>
    <row r="199" spans="1:5" x14ac:dyDescent="0.3">
      <c r="A199" vm="3674">
        <v>44112</v>
      </c>
      <c r="B199" vm="3687">
        <v>13.35</v>
      </c>
      <c r="C199" vm="3688">
        <v>730832</v>
      </c>
      <c r="D199" s="3">
        <v>3.1966192062492502E-2</v>
      </c>
      <c r="E199" s="3">
        <f t="shared" si="3"/>
        <v>-0.29570034291743597</v>
      </c>
    </row>
    <row r="200" spans="1:5" x14ac:dyDescent="0.3">
      <c r="A200" vm="3692">
        <v>44113</v>
      </c>
      <c r="B200" vm="2071">
        <v>13.28</v>
      </c>
      <c r="C200" vm="3705">
        <v>397271</v>
      </c>
      <c r="D200" s="3">
        <v>-5.2572407979707787E-3</v>
      </c>
      <c r="E200" s="3">
        <f t="shared" si="3"/>
        <v>-0.29939329992086516</v>
      </c>
    </row>
    <row r="201" spans="1:5" x14ac:dyDescent="0.3">
      <c r="A201" vm="3710">
        <v>44116</v>
      </c>
      <c r="B201" vm="2310">
        <v>13.25</v>
      </c>
      <c r="C201" vm="3723">
        <v>280270</v>
      </c>
      <c r="D201" s="3">
        <v>-2.2615916160564947E-3</v>
      </c>
      <c r="E201" s="3">
        <f t="shared" si="3"/>
        <v>-0.30097599577947765</v>
      </c>
    </row>
    <row r="202" spans="1:5" x14ac:dyDescent="0.3">
      <c r="A202" vm="3728">
        <v>44117</v>
      </c>
      <c r="B202" vm="3739">
        <v>13.27</v>
      </c>
      <c r="C202" vm="3740">
        <v>286146</v>
      </c>
      <c r="D202" s="3">
        <v>1.5082959118848814E-3</v>
      </c>
      <c r="E202" s="3">
        <f t="shared" si="3"/>
        <v>-0.29992086520706934</v>
      </c>
    </row>
    <row r="203" spans="1:5" x14ac:dyDescent="0.3">
      <c r="A203" vm="3744">
        <v>44118</v>
      </c>
      <c r="B203" vm="3757">
        <v>13.21</v>
      </c>
      <c r="C203" vm="3758">
        <v>251308</v>
      </c>
      <c r="D203" s="3">
        <v>-4.5317298098820798E-3</v>
      </c>
      <c r="E203" s="3">
        <f t="shared" si="3"/>
        <v>-0.30308625692429425</v>
      </c>
    </row>
    <row r="204" spans="1:5" x14ac:dyDescent="0.3">
      <c r="A204" vm="3763">
        <v>44119</v>
      </c>
      <c r="B204" vm="3775">
        <v>12.85</v>
      </c>
      <c r="C204" vm="3776">
        <v>348352</v>
      </c>
      <c r="D204" s="3">
        <v>-2.7630307193005264E-2</v>
      </c>
      <c r="E204" s="3">
        <f t="shared" si="3"/>
        <v>-0.32207860722764436</v>
      </c>
    </row>
    <row r="205" spans="1:5" x14ac:dyDescent="0.3">
      <c r="A205" vm="3781">
        <v>44120</v>
      </c>
      <c r="B205" vm="3794">
        <v>13.06</v>
      </c>
      <c r="C205" vm="3795">
        <v>345293</v>
      </c>
      <c r="D205" s="3">
        <v>1.621031250705636E-2</v>
      </c>
      <c r="E205" s="3">
        <f t="shared" si="3"/>
        <v>-0.31099973621735683</v>
      </c>
    </row>
    <row r="206" spans="1:5" x14ac:dyDescent="0.3">
      <c r="A206" vm="3799">
        <v>44123</v>
      </c>
      <c r="B206" vm="3554">
        <v>12.65</v>
      </c>
      <c r="C206" vm="3811">
        <v>230560</v>
      </c>
      <c r="D206" s="3">
        <v>-3.1896908674755753E-2</v>
      </c>
      <c r="E206" s="3">
        <f t="shared" si="3"/>
        <v>-0.33262991295172772</v>
      </c>
    </row>
    <row r="207" spans="1:5" x14ac:dyDescent="0.3">
      <c r="A207" vm="3816">
        <v>44124</v>
      </c>
      <c r="B207" vm="1106">
        <v>12.49</v>
      </c>
      <c r="C207" vm="3828">
        <v>387702</v>
      </c>
      <c r="D207" s="3">
        <v>-1.2728891036042972E-2</v>
      </c>
      <c r="E207" s="3">
        <f t="shared" si="3"/>
        <v>-0.34107095753099437</v>
      </c>
    </row>
    <row r="208" spans="1:5" x14ac:dyDescent="0.3">
      <c r="A208" vm="3832">
        <v>44125</v>
      </c>
      <c r="B208" vm="3844">
        <v>13.58</v>
      </c>
      <c r="C208" vm="3845">
        <v>2171962</v>
      </c>
      <c r="D208" s="3">
        <v>8.3669797993063733E-2</v>
      </c>
      <c r="E208" s="3">
        <f t="shared" si="3"/>
        <v>-0.28356634133474012</v>
      </c>
    </row>
    <row r="209" spans="1:5" x14ac:dyDescent="0.3">
      <c r="A209" vm="3850">
        <v>44126</v>
      </c>
      <c r="B209" vm="3864">
        <v>12.84</v>
      </c>
      <c r="C209" vm="3865">
        <v>1001856</v>
      </c>
      <c r="D209" s="3">
        <v>-5.6032823868734982E-2</v>
      </c>
      <c r="E209" s="3">
        <f t="shared" si="3"/>
        <v>-0.32260617251384854</v>
      </c>
    </row>
    <row r="210" spans="1:5" x14ac:dyDescent="0.3">
      <c r="A210" vm="3870">
        <v>44127</v>
      </c>
      <c r="B210" vm="3883">
        <v>12.52</v>
      </c>
      <c r="C210" vm="3884">
        <v>529369</v>
      </c>
      <c r="D210" s="3">
        <v>-2.5237932589862649E-2</v>
      </c>
      <c r="E210" s="3">
        <f t="shared" si="3"/>
        <v>-0.33948826167238194</v>
      </c>
    </row>
    <row r="211" spans="1:5" x14ac:dyDescent="0.3">
      <c r="A211" vm="3889">
        <v>44130</v>
      </c>
      <c r="B211" vm="3900">
        <v>12.29</v>
      </c>
      <c r="C211" vm="3901">
        <v>244312</v>
      </c>
      <c r="D211" s="3">
        <v>-1.8541442094009059E-2</v>
      </c>
      <c r="E211" s="3">
        <f t="shared" si="3"/>
        <v>-0.35162226325507778</v>
      </c>
    </row>
    <row r="212" spans="1:5" x14ac:dyDescent="0.3">
      <c r="A212" vm="3905">
        <v>44131</v>
      </c>
      <c r="B212" vm="3918">
        <v>11.91</v>
      </c>
      <c r="C212" vm="3919">
        <v>356411</v>
      </c>
      <c r="D212" s="3">
        <v>-3.1407540210734664E-2</v>
      </c>
      <c r="E212" s="3">
        <f t="shared" si="3"/>
        <v>-0.37166974413083614</v>
      </c>
    </row>
    <row r="213" spans="1:5" x14ac:dyDescent="0.3">
      <c r="A213" vm="3924">
        <v>44132</v>
      </c>
      <c r="B213" vm="3937">
        <v>11.26</v>
      </c>
      <c r="C213" vm="3938">
        <v>682274</v>
      </c>
      <c r="D213" s="3">
        <v>-5.6121760655664418E-2</v>
      </c>
      <c r="E213" s="3">
        <f t="shared" si="3"/>
        <v>-0.40596148773410706</v>
      </c>
    </row>
    <row r="214" spans="1:5" x14ac:dyDescent="0.3">
      <c r="A214" vm="3943">
        <v>44133</v>
      </c>
      <c r="B214" vm="1663">
        <v>10.9</v>
      </c>
      <c r="C214" vm="3956">
        <v>407408</v>
      </c>
      <c r="D214" s="3">
        <v>-3.2493833476446222E-2</v>
      </c>
      <c r="E214" s="3">
        <f t="shared" si="3"/>
        <v>-0.42495383803745707</v>
      </c>
    </row>
    <row r="215" spans="1:5" x14ac:dyDescent="0.3">
      <c r="A215" vm="3961">
        <v>44134</v>
      </c>
      <c r="B215" vm="3973">
        <v>11.07</v>
      </c>
      <c r="C215" vm="3974">
        <v>356718</v>
      </c>
      <c r="D215" s="3">
        <v>1.5475957485447467E-2</v>
      </c>
      <c r="E215" s="3">
        <f t="shared" si="3"/>
        <v>-0.41598522817198624</v>
      </c>
    </row>
    <row r="216" spans="1:5" x14ac:dyDescent="0.3">
      <c r="A216" vm="3979">
        <v>44137</v>
      </c>
      <c r="B216" vm="3992">
        <v>11.37</v>
      </c>
      <c r="C216" vm="3993">
        <v>307755</v>
      </c>
      <c r="D216" s="3">
        <v>2.6739561041899087E-2</v>
      </c>
      <c r="E216" s="3">
        <f t="shared" si="3"/>
        <v>-0.40015826958586126</v>
      </c>
    </row>
    <row r="217" spans="1:5" x14ac:dyDescent="0.3">
      <c r="A217" vm="3998">
        <v>44138</v>
      </c>
      <c r="B217" vm="2768">
        <v>11.64</v>
      </c>
      <c r="C217" vm="4011">
        <v>319792</v>
      </c>
      <c r="D217" s="3">
        <v>2.3469134540847311E-2</v>
      </c>
      <c r="E217" s="3">
        <f t="shared" si="3"/>
        <v>-0.38591400685834865</v>
      </c>
    </row>
    <row r="218" spans="1:5" x14ac:dyDescent="0.3">
      <c r="A218" vm="4016">
        <v>44139</v>
      </c>
      <c r="B218" vm="4029">
        <v>11.65</v>
      </c>
      <c r="C218" vm="4030">
        <v>309563</v>
      </c>
      <c r="D218" s="3">
        <v>8.5873770841780449E-4</v>
      </c>
      <c r="E218" s="3">
        <f t="shared" si="3"/>
        <v>-0.38538644157214447</v>
      </c>
    </row>
    <row r="219" spans="1:5" x14ac:dyDescent="0.3">
      <c r="A219" vm="4034">
        <v>44140</v>
      </c>
      <c r="B219" vm="3918">
        <v>11.91</v>
      </c>
      <c r="C219" vm="4047">
        <v>195575</v>
      </c>
      <c r="D219" s="3">
        <v>2.2072203355499215E-2</v>
      </c>
      <c r="E219" s="3">
        <f t="shared" si="3"/>
        <v>-0.37166974413083614</v>
      </c>
    </row>
    <row r="220" spans="1:5" x14ac:dyDescent="0.3">
      <c r="A220" vm="4052">
        <v>44141</v>
      </c>
      <c r="B220" vm="4065">
        <v>11.96</v>
      </c>
      <c r="C220" vm="4066">
        <v>289953</v>
      </c>
      <c r="D220" s="3">
        <v>4.1893651552769246E-3</v>
      </c>
      <c r="E220" s="3">
        <f t="shared" si="3"/>
        <v>-0.36903191769981525</v>
      </c>
    </row>
    <row r="221" spans="1:5" x14ac:dyDescent="0.3">
      <c r="A221" vm="4071">
        <v>44144</v>
      </c>
      <c r="B221" vm="4084">
        <v>13.02</v>
      </c>
      <c r="C221" vm="4085">
        <v>1082381</v>
      </c>
      <c r="D221" s="3">
        <v>8.491888825793735E-2</v>
      </c>
      <c r="E221" s="3">
        <f t="shared" si="3"/>
        <v>-0.31310999736217354</v>
      </c>
    </row>
    <row r="222" spans="1:5" x14ac:dyDescent="0.3">
      <c r="A222" vm="4090">
        <v>44145</v>
      </c>
      <c r="B222" vm="4102">
        <v>13.47</v>
      </c>
      <c r="C222" vm="4103">
        <v>813432</v>
      </c>
      <c r="D222" s="3">
        <v>3.3978353641849555E-2</v>
      </c>
      <c r="E222" s="3">
        <f t="shared" si="3"/>
        <v>-0.28936955948298593</v>
      </c>
    </row>
    <row r="223" spans="1:5" x14ac:dyDescent="0.3">
      <c r="A223" vm="4108">
        <v>44146</v>
      </c>
      <c r="B223" vm="649">
        <v>14.06</v>
      </c>
      <c r="C223" vm="4121">
        <v>1722289</v>
      </c>
      <c r="D223" s="3">
        <v>4.2868895960246192E-2</v>
      </c>
      <c r="E223" s="3">
        <f t="shared" si="3"/>
        <v>-0.25824320759694003</v>
      </c>
    </row>
    <row r="224" spans="1:5" x14ac:dyDescent="0.3">
      <c r="A224" vm="4126">
        <v>44147</v>
      </c>
      <c r="B224" vm="3844">
        <v>13.58</v>
      </c>
      <c r="C224" vm="4139">
        <v>905136</v>
      </c>
      <c r="D224" s="3">
        <v>-3.4735764251968809E-2</v>
      </c>
      <c r="E224" s="3">
        <f t="shared" si="3"/>
        <v>-0.28356634133474012</v>
      </c>
    </row>
    <row r="225" spans="1:5" x14ac:dyDescent="0.3">
      <c r="A225" vm="4142">
        <v>44148</v>
      </c>
      <c r="B225" vm="4154">
        <v>14.51</v>
      </c>
      <c r="C225" vm="4155">
        <v>1165918</v>
      </c>
      <c r="D225" s="3">
        <v>6.6239944765546385E-2</v>
      </c>
      <c r="E225" s="3">
        <f t="shared" si="3"/>
        <v>-0.23450276971775252</v>
      </c>
    </row>
    <row r="226" spans="1:5" x14ac:dyDescent="0.3">
      <c r="A226" vm="4160">
        <v>44151</v>
      </c>
      <c r="B226" vm="4170">
        <v>14.44</v>
      </c>
      <c r="C226" vm="4171">
        <v>584415</v>
      </c>
      <c r="D226" s="3">
        <v>-4.8359334314163754E-3</v>
      </c>
      <c r="E226" s="3">
        <f t="shared" si="3"/>
        <v>-0.23819572672118169</v>
      </c>
    </row>
    <row r="227" spans="1:5" x14ac:dyDescent="0.3">
      <c r="A227" vm="4175">
        <v>44152</v>
      </c>
      <c r="B227" vm="4187">
        <v>14.66</v>
      </c>
      <c r="C227" vm="4188">
        <v>633097</v>
      </c>
      <c r="D227" s="3">
        <v>1.5120562993825229E-2</v>
      </c>
      <c r="E227" s="3">
        <f t="shared" si="3"/>
        <v>-0.22658929042468998</v>
      </c>
    </row>
    <row r="228" spans="1:5" x14ac:dyDescent="0.3">
      <c r="A228" vm="4192">
        <v>44153</v>
      </c>
      <c r="B228" vm="4206">
        <v>14.67</v>
      </c>
      <c r="C228" vm="4207">
        <v>268344</v>
      </c>
      <c r="D228" s="3">
        <v>6.8189569638482249E-4</v>
      </c>
      <c r="E228" s="3">
        <f t="shared" si="3"/>
        <v>-0.22606172513848583</v>
      </c>
    </row>
    <row r="229" spans="1:5" x14ac:dyDescent="0.3">
      <c r="A229" vm="4211">
        <v>44154</v>
      </c>
      <c r="B229" vm="4224">
        <v>14.99</v>
      </c>
      <c r="C229" vm="4225">
        <v>869962</v>
      </c>
      <c r="D229" s="3">
        <v>2.1578719959615984E-2</v>
      </c>
      <c r="E229" s="3">
        <f t="shared" si="3"/>
        <v>-0.20917963597995243</v>
      </c>
    </row>
    <row r="230" spans="1:5" x14ac:dyDescent="0.3">
      <c r="A230" vm="4230">
        <v>44155</v>
      </c>
      <c r="B230" vm="4242">
        <v>15.1</v>
      </c>
      <c r="C230" vm="4243">
        <v>573097</v>
      </c>
      <c r="D230" s="3">
        <v>7.3114317063723514E-3</v>
      </c>
      <c r="E230" s="3">
        <f t="shared" si="3"/>
        <v>-0.20337641783170662</v>
      </c>
    </row>
    <row r="231" spans="1:5" x14ac:dyDescent="0.3">
      <c r="A231" vm="4248">
        <v>44158</v>
      </c>
      <c r="B231" vm="4262">
        <v>14.79</v>
      </c>
      <c r="C231" vm="4263">
        <v>603300</v>
      </c>
      <c r="D231" s="3">
        <v>-2.074346709817023E-2</v>
      </c>
      <c r="E231" s="3">
        <f t="shared" si="3"/>
        <v>-0.21973094170403584</v>
      </c>
    </row>
    <row r="232" spans="1:5" x14ac:dyDescent="0.3">
      <c r="A232" vm="4268">
        <v>44159</v>
      </c>
      <c r="B232" vm="4281">
        <v>15.4</v>
      </c>
      <c r="C232" vm="4282">
        <v>823200</v>
      </c>
      <c r="D232" s="3">
        <v>4.0416232696875193E-2</v>
      </c>
      <c r="E232" s="3">
        <f t="shared" si="3"/>
        <v>-0.18754945924558156</v>
      </c>
    </row>
    <row r="233" spans="1:5" x14ac:dyDescent="0.3">
      <c r="A233" vm="4287">
        <v>44160</v>
      </c>
      <c r="B233" vm="4281">
        <v>15.4</v>
      </c>
      <c r="C233" vm="4299">
        <v>353223</v>
      </c>
      <c r="D233" s="3">
        <v>0</v>
      </c>
      <c r="E233" s="3">
        <f t="shared" si="3"/>
        <v>-0.18754945924558156</v>
      </c>
    </row>
    <row r="234" spans="1:5" x14ac:dyDescent="0.3">
      <c r="A234" vm="4304">
        <v>44161</v>
      </c>
      <c r="B234" vm="4317">
        <v>15.07</v>
      </c>
      <c r="C234" vm="4318">
        <v>692581</v>
      </c>
      <c r="D234" s="3">
        <v>-2.1661496781179419E-2</v>
      </c>
      <c r="E234" s="3">
        <f t="shared" si="3"/>
        <v>-0.20495911369031908</v>
      </c>
    </row>
    <row r="235" spans="1:5" x14ac:dyDescent="0.3">
      <c r="A235" vm="4323">
        <v>44162</v>
      </c>
      <c r="B235" vm="4335">
        <v>14.9</v>
      </c>
      <c r="C235" vm="4336">
        <v>195884</v>
      </c>
      <c r="D235" s="3">
        <v>-1.134479968699059E-2</v>
      </c>
      <c r="E235" s="3">
        <f t="shared" si="3"/>
        <v>-0.21392772355578993</v>
      </c>
    </row>
    <row r="236" spans="1:5" x14ac:dyDescent="0.3">
      <c r="A236" vm="4341">
        <v>44165</v>
      </c>
      <c r="B236" vm="4352">
        <v>15</v>
      </c>
      <c r="C236" vm="4353">
        <v>463570</v>
      </c>
      <c r="D236" s="3">
        <v>6.6889881507964889E-3</v>
      </c>
      <c r="E236" s="3">
        <f t="shared" si="3"/>
        <v>-0.20865207069374828</v>
      </c>
    </row>
    <row r="237" spans="1:5" x14ac:dyDescent="0.3">
      <c r="A237" vm="4358">
        <v>44166</v>
      </c>
      <c r="B237" vm="4371">
        <v>15.19</v>
      </c>
      <c r="C237" vm="4372">
        <v>257275</v>
      </c>
      <c r="D237" s="3">
        <v>1.258711550547136E-2</v>
      </c>
      <c r="E237" s="3">
        <f t="shared" si="3"/>
        <v>-0.19862833025586912</v>
      </c>
    </row>
    <row r="238" spans="1:5" x14ac:dyDescent="0.3">
      <c r="A238" vm="4377">
        <v>44167</v>
      </c>
      <c r="B238" vm="4389">
        <v>15.23</v>
      </c>
      <c r="C238" vm="4390">
        <v>207534</v>
      </c>
      <c r="D238" s="3">
        <v>2.6298502993889433E-3</v>
      </c>
      <c r="E238" s="3">
        <f t="shared" si="3"/>
        <v>-0.19651806911105241</v>
      </c>
    </row>
    <row r="239" spans="1:5" x14ac:dyDescent="0.3">
      <c r="A239" vm="4394">
        <v>44168</v>
      </c>
      <c r="B239" vm="1191">
        <v>15.7</v>
      </c>
      <c r="C239" vm="4407">
        <v>539715</v>
      </c>
      <c r="D239" s="3">
        <v>3.0393545447191955E-2</v>
      </c>
      <c r="E239" s="3">
        <f t="shared" si="3"/>
        <v>-0.17172250065945657</v>
      </c>
    </row>
    <row r="240" spans="1:5" x14ac:dyDescent="0.3">
      <c r="A240" vm="4411">
        <v>44169</v>
      </c>
      <c r="B240" vm="4371">
        <v>15.19</v>
      </c>
      <c r="C240" vm="4424">
        <v>513139</v>
      </c>
      <c r="D240" s="3">
        <v>-3.3023395746580878E-2</v>
      </c>
      <c r="E240" s="3">
        <f t="shared" si="3"/>
        <v>-0.19862833025586912</v>
      </c>
    </row>
    <row r="241" spans="1:5" x14ac:dyDescent="0.3">
      <c r="A241" vm="4428">
        <v>44172</v>
      </c>
      <c r="B241" vm="4224">
        <v>14.99</v>
      </c>
      <c r="C241" vm="4441">
        <v>325201</v>
      </c>
      <c r="D241" s="3">
        <v>-1.3254004493175094E-2</v>
      </c>
      <c r="E241" s="3">
        <f t="shared" si="3"/>
        <v>-0.20917963597995243</v>
      </c>
    </row>
    <row r="242" spans="1:5" x14ac:dyDescent="0.3">
      <c r="A242" vm="4446">
        <v>44173</v>
      </c>
      <c r="B242" vm="4352">
        <v>15</v>
      </c>
      <c r="C242" vm="4458">
        <v>190883</v>
      </c>
      <c r="D242" s="3">
        <v>6.6688898770377427E-4</v>
      </c>
      <c r="E242" s="3">
        <f t="shared" si="3"/>
        <v>-0.20865207069374828</v>
      </c>
    </row>
    <row r="243" spans="1:5" x14ac:dyDescent="0.3">
      <c r="A243" vm="4462">
        <v>44174</v>
      </c>
      <c r="B243" vm="4475">
        <v>15.26</v>
      </c>
      <c r="C243" vm="4476">
        <v>484047</v>
      </c>
      <c r="D243" s="3">
        <v>1.718482475410097E-2</v>
      </c>
      <c r="E243" s="3">
        <f t="shared" si="3"/>
        <v>-0.19493537325243993</v>
      </c>
    </row>
    <row r="244" spans="1:5" x14ac:dyDescent="0.3">
      <c r="A244" vm="4481">
        <v>44175</v>
      </c>
      <c r="B244" vm="4493">
        <v>15.11</v>
      </c>
      <c r="C244" vm="4494">
        <v>201120</v>
      </c>
      <c r="D244" s="3">
        <v>-9.8782495716628147E-3</v>
      </c>
      <c r="E244" s="3">
        <f t="shared" si="3"/>
        <v>-0.20284885254550247</v>
      </c>
    </row>
    <row r="245" spans="1:5" x14ac:dyDescent="0.3">
      <c r="A245" vm="4498">
        <v>44176</v>
      </c>
      <c r="B245" vm="4509">
        <v>15.37</v>
      </c>
      <c r="C245" vm="4510">
        <v>255893</v>
      </c>
      <c r="D245" s="3">
        <v>1.7060781265856223E-2</v>
      </c>
      <c r="E245" s="3">
        <f t="shared" si="3"/>
        <v>-0.18913215510419412</v>
      </c>
    </row>
    <row r="246" spans="1:5" x14ac:dyDescent="0.3">
      <c r="A246" vm="4514">
        <v>44179</v>
      </c>
      <c r="B246" vm="4527">
        <v>15.53</v>
      </c>
      <c r="C246" vm="4528">
        <v>248358</v>
      </c>
      <c r="D246" s="3">
        <v>1.0356079610091183E-2</v>
      </c>
      <c r="E246" s="3">
        <f t="shared" si="3"/>
        <v>-0.18069111052492742</v>
      </c>
    </row>
    <row r="247" spans="1:5" x14ac:dyDescent="0.3">
      <c r="A247" vm="4533">
        <v>44180</v>
      </c>
      <c r="B247" vm="4546">
        <v>15.95</v>
      </c>
      <c r="C247" vm="4547">
        <v>507258</v>
      </c>
      <c r="D247" s="3">
        <v>2.66851920702579E-2</v>
      </c>
      <c r="E247" s="3">
        <f t="shared" si="3"/>
        <v>-0.15853336850435237</v>
      </c>
    </row>
    <row r="248" spans="1:5" x14ac:dyDescent="0.3">
      <c r="A248" vm="4551">
        <v>44181</v>
      </c>
      <c r="B248" vm="4565">
        <v>15.67</v>
      </c>
      <c r="C248" vm="4566">
        <v>373492</v>
      </c>
      <c r="D248" s="3">
        <v>-1.771077286292403E-2</v>
      </c>
      <c r="E248" s="3">
        <f t="shared" si="3"/>
        <v>-0.17330519651806903</v>
      </c>
    </row>
    <row r="249" spans="1:5" x14ac:dyDescent="0.3">
      <c r="A249" vm="4570">
        <v>44182</v>
      </c>
      <c r="B249" vm="4584">
        <v>15.64</v>
      </c>
      <c r="C249" vm="4585">
        <v>350866</v>
      </c>
      <c r="D249" s="3">
        <v>-1.9163212507644009E-3</v>
      </c>
      <c r="E249" s="3">
        <f t="shared" si="3"/>
        <v>-0.17488789237668151</v>
      </c>
    </row>
    <row r="250" spans="1:5" x14ac:dyDescent="0.3">
      <c r="A250" vm="4589">
        <v>44183</v>
      </c>
      <c r="B250" vm="4601">
        <v>15.54</v>
      </c>
      <c r="C250" vm="4602">
        <v>278873</v>
      </c>
      <c r="D250" s="3">
        <v>-6.4143901776636944E-3</v>
      </c>
      <c r="E250" s="3">
        <f t="shared" si="3"/>
        <v>-0.18016354523872327</v>
      </c>
    </row>
    <row r="251" spans="1:5" x14ac:dyDescent="0.3">
      <c r="A251" vm="4607">
        <v>44186</v>
      </c>
      <c r="B251" vm="4621">
        <v>15.14</v>
      </c>
      <c r="C251" vm="4622">
        <v>370216</v>
      </c>
      <c r="D251" s="3">
        <v>-2.6077096930198575E-2</v>
      </c>
      <c r="E251" s="3">
        <f t="shared" si="3"/>
        <v>-0.20126615668688991</v>
      </c>
    </row>
    <row r="252" spans="1:5" x14ac:dyDescent="0.3">
      <c r="A252" vm="4626">
        <v>44187</v>
      </c>
      <c r="B252" vm="4639">
        <v>15.34</v>
      </c>
      <c r="C252" vm="4640">
        <v>283816</v>
      </c>
      <c r="D252" s="3">
        <v>1.3123547929807428E-2</v>
      </c>
      <c r="E252" s="3">
        <f t="shared" si="3"/>
        <v>-0.19071485096280658</v>
      </c>
    </row>
    <row r="253" spans="1:5" x14ac:dyDescent="0.3">
      <c r="A253" vm="4645">
        <v>44188</v>
      </c>
      <c r="B253" vm="4657">
        <v>15.42</v>
      </c>
      <c r="C253" vm="4658">
        <v>136178</v>
      </c>
      <c r="D253" s="3">
        <v>5.2015721960734082E-3</v>
      </c>
      <c r="E253" s="3">
        <f t="shared" si="3"/>
        <v>-0.18649432867317323</v>
      </c>
    </row>
    <row r="254" spans="1:5" x14ac:dyDescent="0.3">
      <c r="A254" vm="4662">
        <v>44193</v>
      </c>
      <c r="B254" vm="4676">
        <v>15.38</v>
      </c>
      <c r="C254" vm="4677">
        <v>152481</v>
      </c>
      <c r="D254" s="3">
        <v>-2.5974040576855059E-3</v>
      </c>
      <c r="E254" s="3">
        <f t="shared" si="3"/>
        <v>-0.18860458981798986</v>
      </c>
    </row>
    <row r="255" spans="1:5" x14ac:dyDescent="0.3">
      <c r="A255" vm="4681">
        <v>44194</v>
      </c>
      <c r="B255" vm="4694">
        <v>15.91</v>
      </c>
      <c r="C255" vm="4695">
        <v>607990</v>
      </c>
      <c r="D255" s="3">
        <v>3.3879878272197503E-2</v>
      </c>
      <c r="E255" s="3">
        <f t="shared" si="3"/>
        <v>-0.16064362964916901</v>
      </c>
    </row>
    <row r="256" spans="1:5" x14ac:dyDescent="0.3">
      <c r="A256" vm="4699">
        <v>44195</v>
      </c>
      <c r="B256" vm="4712">
        <v>15.86</v>
      </c>
      <c r="C256" vm="4713">
        <v>170903</v>
      </c>
      <c r="D256" s="3">
        <v>-3.1476261429936423E-3</v>
      </c>
      <c r="E256" s="3">
        <f t="shared" si="3"/>
        <v>-0.16328145608018987</v>
      </c>
    </row>
    <row r="257" spans="1:5" x14ac:dyDescent="0.3">
      <c r="A257" vm="4717">
        <v>44200</v>
      </c>
      <c r="B257" vm="4731">
        <v>15.74</v>
      </c>
      <c r="C257" vm="4732">
        <v>336506</v>
      </c>
      <c r="D257" s="3">
        <v>-7.5949732174447485E-3</v>
      </c>
      <c r="E257" s="3">
        <f t="shared" si="3"/>
        <v>-0.16961223951463986</v>
      </c>
    </row>
    <row r="258" spans="1:5" x14ac:dyDescent="0.3">
      <c r="A258" vm="4737">
        <v>44201</v>
      </c>
      <c r="B258" vm="4751">
        <v>15.55</v>
      </c>
      <c r="C258" vm="4752">
        <v>366392</v>
      </c>
      <c r="D258" s="3">
        <v>-1.2144604364013951E-2</v>
      </c>
      <c r="E258" s="3">
        <f t="shared" si="3"/>
        <v>-0.17963597995251901</v>
      </c>
    </row>
    <row r="259" spans="1:5" x14ac:dyDescent="0.3">
      <c r="A259" vm="4757">
        <v>44202</v>
      </c>
      <c r="B259" vm="4770">
        <v>15.49</v>
      </c>
      <c r="C259" vm="4771">
        <v>166580</v>
      </c>
      <c r="D259" s="3">
        <v>-3.8659841964659059E-3</v>
      </c>
      <c r="E259" s="3">
        <f t="shared" ref="E259:E322" si="4">((B259 - $B$2) / $B$2)</f>
        <v>-0.18280137166974406</v>
      </c>
    </row>
    <row r="260" spans="1:5" x14ac:dyDescent="0.3">
      <c r="A260" vm="4775">
        <v>44203</v>
      </c>
      <c r="B260" vm="4639">
        <v>15.34</v>
      </c>
      <c r="C260" vm="4789">
        <v>239953</v>
      </c>
      <c r="D260" s="3">
        <v>-9.7308584896671595E-3</v>
      </c>
      <c r="E260" s="3">
        <f t="shared" si="4"/>
        <v>-0.19071485096280658</v>
      </c>
    </row>
    <row r="261" spans="1:5" x14ac:dyDescent="0.3">
      <c r="A261" vm="4793">
        <v>44204</v>
      </c>
      <c r="B261" vm="4806">
        <v>15.36</v>
      </c>
      <c r="C261" vm="4807">
        <v>203927</v>
      </c>
      <c r="D261" s="3">
        <v>1.3029317804160619E-3</v>
      </c>
      <c r="E261" s="3">
        <f t="shared" si="4"/>
        <v>-0.18965972039039827</v>
      </c>
    </row>
    <row r="262" spans="1:5" x14ac:dyDescent="0.3">
      <c r="A262" vm="4812">
        <v>44207</v>
      </c>
      <c r="B262" vm="4824">
        <v>15.35</v>
      </c>
      <c r="C262" vm="4825">
        <v>144339</v>
      </c>
      <c r="D262" s="3">
        <v>-6.5125368631991092E-4</v>
      </c>
      <c r="E262" s="3">
        <f t="shared" si="4"/>
        <v>-0.19018728567660242</v>
      </c>
    </row>
    <row r="263" spans="1:5" x14ac:dyDescent="0.3">
      <c r="A263" vm="4829">
        <v>44208</v>
      </c>
      <c r="B263" vm="4842">
        <v>15.17</v>
      </c>
      <c r="C263" vm="4843">
        <v>195856</v>
      </c>
      <c r="D263" s="3">
        <v>-1.1795680672765308E-2</v>
      </c>
      <c r="E263" s="3">
        <f t="shared" si="4"/>
        <v>-0.19968346082827743</v>
      </c>
    </row>
    <row r="264" spans="1:5" x14ac:dyDescent="0.3">
      <c r="A264" vm="4846">
        <v>44209</v>
      </c>
      <c r="B264" vm="4859">
        <v>15.32</v>
      </c>
      <c r="C264" vm="4860">
        <v>214728</v>
      </c>
      <c r="D264" s="3">
        <v>9.8393709520044649E-3</v>
      </c>
      <c r="E264" s="3">
        <f t="shared" si="4"/>
        <v>-0.19176998153521491</v>
      </c>
    </row>
    <row r="265" spans="1:5" x14ac:dyDescent="0.3">
      <c r="A265" vm="4865">
        <v>44210</v>
      </c>
      <c r="B265" vm="4879">
        <v>15.3</v>
      </c>
      <c r="C265" vm="4880">
        <v>147746</v>
      </c>
      <c r="D265" s="3">
        <v>-1.3063359140554128E-3</v>
      </c>
      <c r="E265" s="3">
        <f t="shared" si="4"/>
        <v>-0.19282511210762321</v>
      </c>
    </row>
    <row r="266" spans="1:5" x14ac:dyDescent="0.3">
      <c r="A266" vm="4885">
        <v>44211</v>
      </c>
      <c r="B266" vm="1053">
        <v>14.7</v>
      </c>
      <c r="C266" vm="4897">
        <v>628356</v>
      </c>
      <c r="D266" s="3">
        <v>-4.0005334613699248E-2</v>
      </c>
      <c r="E266" s="3">
        <f t="shared" si="4"/>
        <v>-0.22447902927987334</v>
      </c>
    </row>
    <row r="267" spans="1:5" x14ac:dyDescent="0.3">
      <c r="A267" vm="4901">
        <v>44214</v>
      </c>
      <c r="B267" vm="4915">
        <v>14.96</v>
      </c>
      <c r="C267" vm="4916">
        <v>248442</v>
      </c>
      <c r="D267" s="3">
        <v>1.753247876164063E-2</v>
      </c>
      <c r="E267" s="3">
        <f t="shared" si="4"/>
        <v>-0.21076233183856491</v>
      </c>
    </row>
    <row r="268" spans="1:5" x14ac:dyDescent="0.3">
      <c r="A268" vm="4919">
        <v>44215</v>
      </c>
      <c r="B268" vm="4621">
        <v>15.14</v>
      </c>
      <c r="C268" vm="4933">
        <v>310366</v>
      </c>
      <c r="D268" s="3">
        <v>1.1960275462971471E-2</v>
      </c>
      <c r="E268" s="3">
        <f t="shared" si="4"/>
        <v>-0.20126615668688991</v>
      </c>
    </row>
    <row r="269" spans="1:5" x14ac:dyDescent="0.3">
      <c r="A269" vm="4938">
        <v>44216</v>
      </c>
      <c r="B269" vm="4952">
        <v>15.21</v>
      </c>
      <c r="C269" vm="4953">
        <v>253238</v>
      </c>
      <c r="D269" s="3">
        <v>4.612858261898875E-3</v>
      </c>
      <c r="E269" s="3">
        <f t="shared" si="4"/>
        <v>-0.19757319968346071</v>
      </c>
    </row>
    <row r="270" spans="1:5" x14ac:dyDescent="0.3">
      <c r="A270" vm="4958">
        <v>44217</v>
      </c>
      <c r="B270" vm="4971">
        <v>16.13</v>
      </c>
      <c r="C270" vm="4972">
        <v>1360458</v>
      </c>
      <c r="D270" s="3">
        <v>5.8727785865915948E-2</v>
      </c>
      <c r="E270" s="3">
        <f t="shared" si="4"/>
        <v>-0.14903719335267737</v>
      </c>
    </row>
    <row r="271" spans="1:5" x14ac:dyDescent="0.3">
      <c r="A271" vm="4977">
        <v>44218</v>
      </c>
      <c r="B271" vm="4989">
        <v>16.100000000000001</v>
      </c>
      <c r="C271" vm="4990">
        <v>324871</v>
      </c>
      <c r="D271" s="3">
        <v>-1.8616201467000699E-3</v>
      </c>
      <c r="E271" s="3">
        <f t="shared" si="4"/>
        <v>-0.15061988921128974</v>
      </c>
    </row>
    <row r="272" spans="1:5" x14ac:dyDescent="0.3">
      <c r="A272" vm="4994">
        <v>44221</v>
      </c>
      <c r="B272" vm="5008">
        <v>15.46</v>
      </c>
      <c r="C272" vm="5009">
        <v>261350</v>
      </c>
      <c r="D272" s="3">
        <v>-4.0563228831141419E-2</v>
      </c>
      <c r="E272" s="3">
        <f t="shared" si="4"/>
        <v>-0.18438406752835651</v>
      </c>
    </row>
    <row r="273" spans="1:5" x14ac:dyDescent="0.3">
      <c r="A273" vm="5014">
        <v>44222</v>
      </c>
      <c r="B273" vm="5027">
        <v>15.85</v>
      </c>
      <c r="C273" vm="5028">
        <v>418867</v>
      </c>
      <c r="D273" s="3">
        <v>2.4913457164013612E-2</v>
      </c>
      <c r="E273" s="3">
        <f t="shared" si="4"/>
        <v>-0.16380902136639403</v>
      </c>
    </row>
    <row r="274" spans="1:5" x14ac:dyDescent="0.3">
      <c r="A274" vm="5033">
        <v>44223</v>
      </c>
      <c r="B274" vm="5046">
        <v>16.64</v>
      </c>
      <c r="C274" vm="5047">
        <v>1040389</v>
      </c>
      <c r="D274" s="3">
        <v>4.8639935069773002E-2</v>
      </c>
      <c r="E274" s="3">
        <f t="shared" si="4"/>
        <v>-0.12213136375626472</v>
      </c>
    </row>
    <row r="275" spans="1:5" x14ac:dyDescent="0.3">
      <c r="A275" vm="5052">
        <v>44224</v>
      </c>
      <c r="B275" vm="795">
        <v>16.5</v>
      </c>
      <c r="C275" vm="5065">
        <v>398306</v>
      </c>
      <c r="D275" s="3">
        <v>-8.4490544865276334E-3</v>
      </c>
      <c r="E275" s="3">
        <f t="shared" si="4"/>
        <v>-0.12951727776312311</v>
      </c>
    </row>
    <row r="276" spans="1:5" x14ac:dyDescent="0.3">
      <c r="A276" vm="5070">
        <v>44225</v>
      </c>
      <c r="B276" vm="5080">
        <v>16.07</v>
      </c>
      <c r="C276" vm="5081">
        <v>357033</v>
      </c>
      <c r="D276" s="3">
        <v>-2.6406201157113653E-2</v>
      </c>
      <c r="E276" s="3">
        <f t="shared" si="4"/>
        <v>-0.15220258506990231</v>
      </c>
    </row>
    <row r="277" spans="1:5" x14ac:dyDescent="0.3">
      <c r="A277" vm="5086">
        <v>44228</v>
      </c>
      <c r="B277" vm="5099">
        <v>15.75</v>
      </c>
      <c r="C277" vm="5100">
        <v>382767</v>
      </c>
      <c r="D277" s="3">
        <v>-2.0113814477779164E-2</v>
      </c>
      <c r="E277" s="3">
        <f t="shared" si="4"/>
        <v>-0.16908467422843571</v>
      </c>
    </row>
    <row r="278" spans="1:5" x14ac:dyDescent="0.3">
      <c r="A278" vm="5104">
        <v>44229</v>
      </c>
      <c r="B278" vm="5117">
        <v>15.84</v>
      </c>
      <c r="C278" vm="5118">
        <v>236691</v>
      </c>
      <c r="D278" s="3">
        <v>5.6980211146377959E-3</v>
      </c>
      <c r="E278" s="3">
        <f t="shared" si="4"/>
        <v>-0.1643365866525982</v>
      </c>
    </row>
    <row r="279" spans="1:5" x14ac:dyDescent="0.3">
      <c r="A279" vm="5122">
        <v>44230</v>
      </c>
      <c r="B279" vm="5136">
        <v>15.5</v>
      </c>
      <c r="C279" vm="5137">
        <v>407141</v>
      </c>
      <c r="D279" s="3">
        <v>-2.1698362461078802E-2</v>
      </c>
      <c r="E279" s="3">
        <f t="shared" si="4"/>
        <v>-0.18227380638353988</v>
      </c>
    </row>
    <row r="280" spans="1:5" x14ac:dyDescent="0.3">
      <c r="A280" vm="5141">
        <v>44231</v>
      </c>
      <c r="B280" vm="4751">
        <v>15.55</v>
      </c>
      <c r="C280" vm="5155">
        <v>377443</v>
      </c>
      <c r="D280" s="3">
        <v>3.2206147000421572E-3</v>
      </c>
      <c r="E280" s="3">
        <f t="shared" si="4"/>
        <v>-0.17963597995251901</v>
      </c>
    </row>
    <row r="281" spans="1:5" x14ac:dyDescent="0.3">
      <c r="A281" vm="5158">
        <v>44232</v>
      </c>
      <c r="B281" vm="5172">
        <v>15.41</v>
      </c>
      <c r="C281" vm="5173">
        <v>532047</v>
      </c>
      <c r="D281" s="3">
        <v>-9.0439892932188248E-3</v>
      </c>
      <c r="E281" s="3">
        <f t="shared" si="4"/>
        <v>-0.18702189395937741</v>
      </c>
    </row>
    <row r="282" spans="1:5" x14ac:dyDescent="0.3">
      <c r="A282" vm="5178">
        <v>44235</v>
      </c>
      <c r="B282" vm="4281">
        <v>15.4</v>
      </c>
      <c r="C282" vm="5192">
        <v>395492</v>
      </c>
      <c r="D282" s="3">
        <v>-6.4913991244087597E-4</v>
      </c>
      <c r="E282" s="3">
        <f t="shared" si="4"/>
        <v>-0.18754945924558156</v>
      </c>
    </row>
    <row r="283" spans="1:5" x14ac:dyDescent="0.3">
      <c r="A283" vm="5197">
        <v>44236</v>
      </c>
      <c r="B283" vm="1133">
        <v>15.2</v>
      </c>
      <c r="C283" vm="5210">
        <v>842933</v>
      </c>
      <c r="D283" s="3">
        <v>-1.3072081567352888E-2</v>
      </c>
      <c r="E283" s="3">
        <f t="shared" si="4"/>
        <v>-0.19810076496966497</v>
      </c>
    </row>
    <row r="284" spans="1:5" x14ac:dyDescent="0.3">
      <c r="A284" vm="5214">
        <v>44237</v>
      </c>
      <c r="B284" vm="4824">
        <v>15.35</v>
      </c>
      <c r="C284" vm="5228">
        <v>303012</v>
      </c>
      <c r="D284" s="3">
        <v>9.820046180975513E-3</v>
      </c>
      <c r="E284" s="3">
        <f t="shared" si="4"/>
        <v>-0.19018728567660242</v>
      </c>
    </row>
    <row r="285" spans="1:5" x14ac:dyDescent="0.3">
      <c r="A285" vm="5232">
        <v>44238</v>
      </c>
      <c r="B285" vm="5243">
        <v>15.52</v>
      </c>
      <c r="C285" vm="5244">
        <v>231976</v>
      </c>
      <c r="D285" s="3">
        <v>1.1014040721866625E-2</v>
      </c>
      <c r="E285" s="3">
        <f t="shared" si="4"/>
        <v>-0.18121867581113157</v>
      </c>
    </row>
    <row r="286" spans="1:5" x14ac:dyDescent="0.3">
      <c r="A286" vm="5248">
        <v>44239</v>
      </c>
      <c r="B286" vm="5099">
        <v>15.75</v>
      </c>
      <c r="C286" vm="5262">
        <v>308806</v>
      </c>
      <c r="D286" s="3">
        <v>1.4710850516569325E-2</v>
      </c>
      <c r="E286" s="3">
        <f t="shared" si="4"/>
        <v>-0.16908467422843571</v>
      </c>
    </row>
    <row r="287" spans="1:5" x14ac:dyDescent="0.3">
      <c r="A287" vm="5267">
        <v>44242</v>
      </c>
      <c r="B287" vm="5280">
        <v>15.8</v>
      </c>
      <c r="C287" vm="5281">
        <v>212854</v>
      </c>
      <c r="D287" s="3">
        <v>3.1695747612790395E-3</v>
      </c>
      <c r="E287" s="3">
        <f t="shared" si="4"/>
        <v>-0.16644684779741481</v>
      </c>
    </row>
    <row r="288" spans="1:5" x14ac:dyDescent="0.3">
      <c r="A288" vm="5286">
        <v>44243</v>
      </c>
      <c r="B288" vm="5298">
        <v>15.88</v>
      </c>
      <c r="C288" vm="5299">
        <v>305294</v>
      </c>
      <c r="D288" s="3">
        <v>5.0505157860685716E-3</v>
      </c>
      <c r="E288" s="3">
        <f t="shared" si="4"/>
        <v>-0.16222632550778146</v>
      </c>
    </row>
    <row r="289" spans="1:5" x14ac:dyDescent="0.3">
      <c r="A289" vm="5304">
        <v>44244</v>
      </c>
      <c r="B289" vm="5316">
        <v>15.77</v>
      </c>
      <c r="C289" vm="5317">
        <v>278299</v>
      </c>
      <c r="D289" s="3">
        <v>-6.9510548440426994E-3</v>
      </c>
      <c r="E289" s="3">
        <f t="shared" si="4"/>
        <v>-0.16802954365602737</v>
      </c>
    </row>
    <row r="290" spans="1:5" x14ac:dyDescent="0.3">
      <c r="A290" vm="5321">
        <v>44245</v>
      </c>
      <c r="B290" vm="5332">
        <v>15.47</v>
      </c>
      <c r="C290" vm="5333">
        <v>429827</v>
      </c>
      <c r="D290" s="3">
        <v>-1.9206736389972171E-2</v>
      </c>
      <c r="E290" s="3">
        <f t="shared" si="4"/>
        <v>-0.18385650224215236</v>
      </c>
    </row>
    <row r="291" spans="1:5" x14ac:dyDescent="0.3">
      <c r="A291" vm="5338">
        <v>44246</v>
      </c>
      <c r="B291" vm="5351">
        <v>15.56</v>
      </c>
      <c r="C291" vm="5352">
        <v>340210</v>
      </c>
      <c r="D291" s="3">
        <v>5.8008541652707695E-3</v>
      </c>
      <c r="E291" s="3">
        <f t="shared" si="4"/>
        <v>-0.17910841466631486</v>
      </c>
    </row>
    <row r="292" spans="1:5" x14ac:dyDescent="0.3">
      <c r="A292" vm="5357">
        <v>44249</v>
      </c>
      <c r="B292" vm="5369">
        <v>15.61</v>
      </c>
      <c r="C292" vm="5370">
        <v>104373</v>
      </c>
      <c r="D292" s="3">
        <v>3.208215777095156E-3</v>
      </c>
      <c r="E292" s="3">
        <f t="shared" si="4"/>
        <v>-0.17647058823529407</v>
      </c>
    </row>
    <row r="293" spans="1:5" x14ac:dyDescent="0.3">
      <c r="A293" vm="5375">
        <v>44250</v>
      </c>
      <c r="B293" vm="4751">
        <v>15.55</v>
      </c>
      <c r="C293" vm="5388">
        <v>131458</v>
      </c>
      <c r="D293" s="3">
        <v>-3.8510959020974229E-3</v>
      </c>
      <c r="E293" s="3">
        <f t="shared" si="4"/>
        <v>-0.17963597995251901</v>
      </c>
    </row>
    <row r="294" spans="1:5" x14ac:dyDescent="0.3">
      <c r="A294" vm="5393">
        <v>44251</v>
      </c>
      <c r="B294" vm="5403">
        <v>16.010000000000002</v>
      </c>
      <c r="C294" vm="5404">
        <v>672679</v>
      </c>
      <c r="D294" s="3">
        <v>2.9152888383380277E-2</v>
      </c>
      <c r="E294" s="3">
        <f t="shared" si="4"/>
        <v>-0.15536797678712724</v>
      </c>
    </row>
    <row r="295" spans="1:5" x14ac:dyDescent="0.3">
      <c r="A295" vm="5409">
        <v>44252</v>
      </c>
      <c r="B295" vm="5423">
        <v>16.09</v>
      </c>
      <c r="C295" vm="5424">
        <v>240475</v>
      </c>
      <c r="D295" s="3">
        <v>4.9844339956683368E-3</v>
      </c>
      <c r="E295" s="3">
        <f t="shared" si="4"/>
        <v>-0.151147454497494</v>
      </c>
    </row>
    <row r="296" spans="1:5" x14ac:dyDescent="0.3">
      <c r="A296" vm="5428">
        <v>44253</v>
      </c>
      <c r="B296" vm="5441">
        <v>15.92</v>
      </c>
      <c r="C296" vm="5442">
        <v>195802</v>
      </c>
      <c r="D296" s="3">
        <v>-1.0621780588054892E-2</v>
      </c>
      <c r="E296" s="3">
        <f t="shared" si="4"/>
        <v>-0.16011606436296486</v>
      </c>
    </row>
    <row r="297" spans="1:5" x14ac:dyDescent="0.3">
      <c r="A297" vm="5446">
        <v>44256</v>
      </c>
      <c r="B297" vm="5459">
        <v>15.89</v>
      </c>
      <c r="C297" vm="5460">
        <v>374378</v>
      </c>
      <c r="D297" s="3">
        <v>-1.88619986761231E-3</v>
      </c>
      <c r="E297" s="3">
        <f t="shared" si="4"/>
        <v>-0.16169876022157731</v>
      </c>
    </row>
    <row r="298" spans="1:5" x14ac:dyDescent="0.3">
      <c r="A298" vm="5464">
        <v>44257</v>
      </c>
      <c r="B298" vm="5080">
        <v>16.07</v>
      </c>
      <c r="C298" vm="5476">
        <v>448450</v>
      </c>
      <c r="D298" s="3">
        <v>1.1264199200796536E-2</v>
      </c>
      <c r="E298" s="3">
        <f t="shared" si="4"/>
        <v>-0.15220258506990231</v>
      </c>
    </row>
    <row r="299" spans="1:5" x14ac:dyDescent="0.3">
      <c r="A299" vm="5480">
        <v>44258</v>
      </c>
      <c r="B299" vm="5493">
        <v>15.98</v>
      </c>
      <c r="C299" vm="5494">
        <v>294193</v>
      </c>
      <c r="D299" s="3">
        <v>-5.6162394112926348E-3</v>
      </c>
      <c r="E299" s="3">
        <f t="shared" si="4"/>
        <v>-0.15695067264573981</v>
      </c>
    </row>
    <row r="300" spans="1:5" x14ac:dyDescent="0.3">
      <c r="A300" vm="5498">
        <v>44259</v>
      </c>
      <c r="B300" vm="5512">
        <v>15.9</v>
      </c>
      <c r="C300" vm="5513">
        <v>137574</v>
      </c>
      <c r="D300" s="3">
        <v>-5.0188311119427351E-3</v>
      </c>
      <c r="E300" s="3">
        <f t="shared" si="4"/>
        <v>-0.16117119493537316</v>
      </c>
    </row>
    <row r="301" spans="1:5" x14ac:dyDescent="0.3">
      <c r="A301" vm="5518">
        <v>44260</v>
      </c>
      <c r="B301" vm="5530">
        <v>15.63</v>
      </c>
      <c r="C301" vm="5531">
        <v>535702</v>
      </c>
      <c r="D301" s="3">
        <v>-1.7126964792800597E-2</v>
      </c>
      <c r="E301" s="3">
        <f t="shared" si="4"/>
        <v>-0.17541545766288566</v>
      </c>
    </row>
    <row r="302" spans="1:5" x14ac:dyDescent="0.3">
      <c r="A302" vm="5536">
        <v>44263</v>
      </c>
      <c r="B302" vm="5547">
        <v>15.78</v>
      </c>
      <c r="C302" vm="5548">
        <v>248817</v>
      </c>
      <c r="D302" s="3">
        <v>9.5511709843427665E-3</v>
      </c>
      <c r="E302" s="3">
        <f t="shared" si="4"/>
        <v>-0.16750197836982322</v>
      </c>
    </row>
    <row r="303" spans="1:5" x14ac:dyDescent="0.3">
      <c r="A303" vm="5552">
        <v>44264</v>
      </c>
      <c r="B303" vm="5280">
        <v>15.8</v>
      </c>
      <c r="C303" vm="5565">
        <v>172378</v>
      </c>
      <c r="D303" s="3">
        <v>1.2666246151929834E-3</v>
      </c>
      <c r="E303" s="3">
        <f t="shared" si="4"/>
        <v>-0.16644684779741481</v>
      </c>
    </row>
    <row r="304" spans="1:5" x14ac:dyDescent="0.3">
      <c r="A304" vm="5569">
        <v>44265</v>
      </c>
      <c r="B304" vm="1267">
        <v>16.71</v>
      </c>
      <c r="C304" vm="5582">
        <v>1706914</v>
      </c>
      <c r="D304" s="3">
        <v>5.5997402574381308E-2</v>
      </c>
      <c r="E304" s="3">
        <f t="shared" si="4"/>
        <v>-0.11843840675283554</v>
      </c>
    </row>
    <row r="305" spans="1:5" x14ac:dyDescent="0.3">
      <c r="A305" vm="5586">
        <v>44266</v>
      </c>
      <c r="B305" vm="5598">
        <v>16.87</v>
      </c>
      <c r="C305" vm="5599">
        <v>760321</v>
      </c>
      <c r="D305" s="3">
        <v>9.5295539505745788E-3</v>
      </c>
      <c r="E305" s="3">
        <f t="shared" si="4"/>
        <v>-0.10999736217356884</v>
      </c>
    </row>
    <row r="306" spans="1:5" x14ac:dyDescent="0.3">
      <c r="A306" vm="5604">
        <v>44267</v>
      </c>
      <c r="B306" vm="5617">
        <v>16.88</v>
      </c>
      <c r="C306" vm="5618">
        <v>326028</v>
      </c>
      <c r="D306" s="3">
        <v>5.9259260993389936E-4</v>
      </c>
      <c r="E306" s="3">
        <f t="shared" si="4"/>
        <v>-0.10946979688736479</v>
      </c>
    </row>
    <row r="307" spans="1:5" x14ac:dyDescent="0.3">
      <c r="A307" vm="5623">
        <v>44270</v>
      </c>
      <c r="B307" vm="1689">
        <v>16.66</v>
      </c>
      <c r="C307" vm="5635">
        <v>282425</v>
      </c>
      <c r="D307" s="3">
        <v>-1.3118852429114307E-2</v>
      </c>
      <c r="E307" s="3">
        <f t="shared" si="4"/>
        <v>-0.12107623318385642</v>
      </c>
    </row>
    <row r="308" spans="1:5" x14ac:dyDescent="0.3">
      <c r="A308" vm="5640">
        <v>44271</v>
      </c>
      <c r="B308" vm="5651">
        <v>16.78</v>
      </c>
      <c r="C308" vm="5652">
        <v>436612</v>
      </c>
      <c r="D308" s="3">
        <v>7.1770643003636501E-3</v>
      </c>
      <c r="E308" s="3">
        <f t="shared" si="4"/>
        <v>-0.11474544974940636</v>
      </c>
    </row>
    <row r="309" spans="1:5" x14ac:dyDescent="0.3">
      <c r="A309" vm="5656">
        <v>44272</v>
      </c>
      <c r="B309" vm="444">
        <v>16.72</v>
      </c>
      <c r="C309" vm="5669">
        <v>189508</v>
      </c>
      <c r="D309" s="3">
        <v>-3.5820933825046631E-3</v>
      </c>
      <c r="E309" s="3">
        <f t="shared" si="4"/>
        <v>-0.11791084146663147</v>
      </c>
    </row>
    <row r="310" spans="1:5" x14ac:dyDescent="0.3">
      <c r="A310" vm="5673">
        <v>44273</v>
      </c>
      <c r="B310" vm="5686">
        <v>16.57</v>
      </c>
      <c r="C310" vm="5687">
        <v>266463</v>
      </c>
      <c r="D310" s="3">
        <v>-9.0117762180839424E-3</v>
      </c>
      <c r="E310" s="3">
        <f t="shared" si="4"/>
        <v>-0.12582432075969391</v>
      </c>
    </row>
    <row r="311" spans="1:5" x14ac:dyDescent="0.3">
      <c r="A311" vm="5691">
        <v>44274</v>
      </c>
      <c r="B311" vm="5703">
        <v>16.29</v>
      </c>
      <c r="C311" vm="5704">
        <v>896345</v>
      </c>
      <c r="D311" s="3">
        <v>-1.70424088245178E-2</v>
      </c>
      <c r="E311" s="3">
        <f t="shared" si="4"/>
        <v>-0.14059614877341067</v>
      </c>
    </row>
    <row r="312" spans="1:5" x14ac:dyDescent="0.3">
      <c r="A312" vm="5709">
        <v>44277</v>
      </c>
      <c r="B312" vm="1229">
        <v>16.309999999999999</v>
      </c>
      <c r="C312" vm="5722">
        <v>186383</v>
      </c>
      <c r="D312" s="3">
        <v>1.2269940189687377E-3</v>
      </c>
      <c r="E312" s="3">
        <f t="shared" si="4"/>
        <v>-0.13954101820100237</v>
      </c>
    </row>
    <row r="313" spans="1:5" x14ac:dyDescent="0.3">
      <c r="A313" vm="5726">
        <v>44278</v>
      </c>
      <c r="B313" vm="5739">
        <v>16.54</v>
      </c>
      <c r="C313" vm="5740">
        <v>255834</v>
      </c>
      <c r="D313" s="3">
        <v>1.4003272962622753E-2</v>
      </c>
      <c r="E313" s="3">
        <f t="shared" si="4"/>
        <v>-0.12740701661830647</v>
      </c>
    </row>
    <row r="314" spans="1:5" x14ac:dyDescent="0.3">
      <c r="A314" vm="5745">
        <v>44279</v>
      </c>
      <c r="B314" vm="1229">
        <v>16.309999999999999</v>
      </c>
      <c r="C314" vm="5758">
        <v>275312</v>
      </c>
      <c r="D314" s="3">
        <v>-1.4003272962622835E-2</v>
      </c>
      <c r="E314" s="3">
        <f t="shared" si="4"/>
        <v>-0.13954101820100237</v>
      </c>
    </row>
    <row r="315" spans="1:5" x14ac:dyDescent="0.3">
      <c r="A315" vm="5761">
        <v>44280</v>
      </c>
      <c r="B315" vm="5775">
        <v>16.12</v>
      </c>
      <c r="C315" vm="5776">
        <v>734487</v>
      </c>
      <c r="D315" s="3">
        <v>-1.1717679554440122E-2</v>
      </c>
      <c r="E315" s="3">
        <f t="shared" si="4"/>
        <v>-0.14956475863888144</v>
      </c>
    </row>
    <row r="316" spans="1:5" x14ac:dyDescent="0.3">
      <c r="A316" vm="5779">
        <v>44281</v>
      </c>
      <c r="B316" vm="5792">
        <v>16.18</v>
      </c>
      <c r="C316" vm="5793">
        <v>273867</v>
      </c>
      <c r="D316" s="3">
        <v>3.7151745518633778E-3</v>
      </c>
      <c r="E316" s="3">
        <f t="shared" si="4"/>
        <v>-0.1463993669216565</v>
      </c>
    </row>
    <row r="317" spans="1:5" x14ac:dyDescent="0.3">
      <c r="A317" vm="5797">
        <v>44284</v>
      </c>
      <c r="B317" vm="5808">
        <v>16.149999999999999</v>
      </c>
      <c r="C317" vm="5809">
        <v>147455</v>
      </c>
      <c r="D317" s="3">
        <v>-1.8558619616801562E-3</v>
      </c>
      <c r="E317" s="3">
        <f t="shared" si="4"/>
        <v>-0.14798206278026907</v>
      </c>
    </row>
    <row r="318" spans="1:5" x14ac:dyDescent="0.3">
      <c r="A318" vm="5813">
        <v>44285</v>
      </c>
      <c r="B318" vm="5825">
        <v>16.53</v>
      </c>
      <c r="C318" vm="5826">
        <v>267931</v>
      </c>
      <c r="D318" s="3">
        <v>2.3256862164267398E-2</v>
      </c>
      <c r="E318" s="3">
        <f t="shared" si="4"/>
        <v>-0.12793458190451054</v>
      </c>
    </row>
    <row r="319" spans="1:5" x14ac:dyDescent="0.3">
      <c r="A319" vm="5831">
        <v>44286</v>
      </c>
      <c r="B319" vm="5844">
        <v>16.36</v>
      </c>
      <c r="C319" vm="5845">
        <v>297213</v>
      </c>
      <c r="D319" s="3">
        <v>-1.0337580658331944E-2</v>
      </c>
      <c r="E319" s="3">
        <f t="shared" si="4"/>
        <v>-0.13690319176998147</v>
      </c>
    </row>
    <row r="320" spans="1:5" x14ac:dyDescent="0.3">
      <c r="A320" vm="5849">
        <v>44287</v>
      </c>
      <c r="B320" vm="5861">
        <v>16.515000000000001</v>
      </c>
      <c r="C320" vm="5862">
        <v>173736</v>
      </c>
      <c r="D320" s="3">
        <v>9.4297276681520985E-3</v>
      </c>
      <c r="E320" s="3">
        <f t="shared" si="4"/>
        <v>-0.12872592983381684</v>
      </c>
    </row>
    <row r="321" spans="1:5" x14ac:dyDescent="0.3">
      <c r="A321" vm="5867">
        <v>44292</v>
      </c>
      <c r="B321" vm="5877">
        <v>16.805</v>
      </c>
      <c r="C321" vm="5878">
        <v>327422</v>
      </c>
      <c r="D321" s="3">
        <v>1.74074023343159E-2</v>
      </c>
      <c r="E321" s="3">
        <f t="shared" si="4"/>
        <v>-0.11342653653389601</v>
      </c>
    </row>
    <row r="322" spans="1:5" x14ac:dyDescent="0.3">
      <c r="A322" vm="5882">
        <v>44293</v>
      </c>
      <c r="B322" vm="5894">
        <v>16.445</v>
      </c>
      <c r="C322" vm="5895">
        <v>353065</v>
      </c>
      <c r="D322" s="3">
        <v>-2.1654981536048622E-2</v>
      </c>
      <c r="E322" s="3">
        <f t="shared" si="4"/>
        <v>-0.13241888683724601</v>
      </c>
    </row>
    <row r="323" spans="1:5" x14ac:dyDescent="0.3">
      <c r="A323" vm="5900">
        <v>44294</v>
      </c>
      <c r="B323" vm="5913">
        <v>16.245000000000001</v>
      </c>
      <c r="C323" vm="5914">
        <v>389353</v>
      </c>
      <c r="D323" s="3">
        <v>-1.2236310519956588E-2</v>
      </c>
      <c r="E323" s="3">
        <f t="shared" ref="E323:E386" si="5">((B323 - $B$2) / $B$2)</f>
        <v>-0.14297019256132934</v>
      </c>
    </row>
    <row r="324" spans="1:5" x14ac:dyDescent="0.3">
      <c r="A324" vm="5918">
        <v>44295</v>
      </c>
      <c r="B324" vm="5930">
        <v>16.465</v>
      </c>
      <c r="C324" vm="5931">
        <v>344519</v>
      </c>
      <c r="D324" s="3">
        <v>1.3451746707263852E-2</v>
      </c>
      <c r="E324" s="3">
        <f t="shared" si="5"/>
        <v>-0.13136375626483771</v>
      </c>
    </row>
    <row r="325" spans="1:5" x14ac:dyDescent="0.3">
      <c r="A325" vm="5935">
        <v>44298</v>
      </c>
      <c r="B325" vm="425">
        <v>16.684999999999999</v>
      </c>
      <c r="C325" vm="5948">
        <v>183071</v>
      </c>
      <c r="D325" s="3">
        <v>1.3273196375009556E-2</v>
      </c>
      <c r="E325" s="3">
        <f t="shared" si="5"/>
        <v>-0.11975731996834607</v>
      </c>
    </row>
    <row r="326" spans="1:5" x14ac:dyDescent="0.3">
      <c r="A326" vm="5952">
        <v>44299</v>
      </c>
      <c r="B326" vm="5961">
        <v>17.145</v>
      </c>
      <c r="C326" vm="5962">
        <v>635746</v>
      </c>
      <c r="D326" s="3">
        <v>2.7196473711546289E-2</v>
      </c>
      <c r="E326" s="3">
        <f t="shared" si="5"/>
        <v>-9.5489316802954305E-2</v>
      </c>
    </row>
    <row r="327" spans="1:5" x14ac:dyDescent="0.3">
      <c r="A327" vm="5967">
        <v>44300</v>
      </c>
      <c r="B327" vm="1574">
        <v>17.579999999999998</v>
      </c>
      <c r="C327" vm="5979">
        <v>594110</v>
      </c>
      <c r="D327" s="3">
        <v>2.5055306342147272E-2</v>
      </c>
      <c r="E327" s="3">
        <f t="shared" si="5"/>
        <v>-7.254022685307307E-2</v>
      </c>
    </row>
    <row r="328" spans="1:5" x14ac:dyDescent="0.3">
      <c r="A328" vm="5982">
        <v>44301</v>
      </c>
      <c r="B328" vm="5995">
        <v>17.625</v>
      </c>
      <c r="C328" vm="5996">
        <v>365703</v>
      </c>
      <c r="D328" s="3">
        <v>2.5564564413016154E-3</v>
      </c>
      <c r="E328" s="3">
        <f t="shared" si="5"/>
        <v>-7.0166183065154222E-2</v>
      </c>
    </row>
    <row r="329" spans="1:5" x14ac:dyDescent="0.3">
      <c r="A329" vm="6000">
        <v>44302</v>
      </c>
      <c r="B329" vm="6013">
        <v>17.760000000000002</v>
      </c>
      <c r="C329" vm="6014">
        <v>319643</v>
      </c>
      <c r="D329" s="3">
        <v>7.6303888656917328E-3</v>
      </c>
      <c r="E329" s="3">
        <f t="shared" si="5"/>
        <v>-6.3044051701397888E-2</v>
      </c>
    </row>
    <row r="330" spans="1:5" x14ac:dyDescent="0.3">
      <c r="A330" vm="6019">
        <v>44305</v>
      </c>
      <c r="B330" vm="6033">
        <v>17.765000000000001</v>
      </c>
      <c r="C330" vm="6034">
        <v>279966</v>
      </c>
      <c r="D330" s="3">
        <v>2.8149190896630146E-4</v>
      </c>
      <c r="E330" s="3">
        <f t="shared" si="5"/>
        <v>-6.2780269058295854E-2</v>
      </c>
    </row>
    <row r="331" spans="1:5" x14ac:dyDescent="0.3">
      <c r="A331" vm="6039">
        <v>44306</v>
      </c>
      <c r="B331" vm="6050">
        <v>17.350000000000001</v>
      </c>
      <c r="C331" vm="6051">
        <v>458097</v>
      </c>
      <c r="D331" s="3">
        <v>-2.3637723080122113E-2</v>
      </c>
      <c r="E331" s="3">
        <f t="shared" si="5"/>
        <v>-8.4674228435768772E-2</v>
      </c>
    </row>
    <row r="332" spans="1:5" x14ac:dyDescent="0.3">
      <c r="A332" vm="6054">
        <v>44307</v>
      </c>
      <c r="B332" vm="6067">
        <v>17.934999999999999</v>
      </c>
      <c r="C332" vm="6068">
        <v>476173</v>
      </c>
      <c r="D332" s="3">
        <v>3.3161604591377521E-2</v>
      </c>
      <c r="E332" s="3">
        <f t="shared" si="5"/>
        <v>-5.3811659192825094E-2</v>
      </c>
    </row>
    <row r="333" spans="1:5" x14ac:dyDescent="0.3">
      <c r="A333" vm="6072">
        <v>44308</v>
      </c>
      <c r="B333" vm="1930">
        <v>18.440000000000001</v>
      </c>
      <c r="C333" vm="6085">
        <v>624304</v>
      </c>
      <c r="D333" s="3">
        <v>2.7768107144202019E-2</v>
      </c>
      <c r="E333" s="3">
        <f t="shared" si="5"/>
        <v>-2.7169612239514484E-2</v>
      </c>
    </row>
    <row r="334" spans="1:5" x14ac:dyDescent="0.3">
      <c r="A334" vm="6088">
        <v>44309</v>
      </c>
      <c r="B334" vm="6099">
        <v>18.38</v>
      </c>
      <c r="C334" vm="6100">
        <v>598052</v>
      </c>
      <c r="D334" s="3">
        <v>-3.2591012009069429E-3</v>
      </c>
      <c r="E334" s="3">
        <f t="shared" si="5"/>
        <v>-3.033500395673961E-2</v>
      </c>
    </row>
    <row r="335" spans="1:5" x14ac:dyDescent="0.3">
      <c r="A335" vm="6104">
        <v>44312</v>
      </c>
      <c r="B335" vm="6115">
        <v>18.305</v>
      </c>
      <c r="C335" vm="6116">
        <v>274320</v>
      </c>
      <c r="D335" s="3">
        <v>-4.088870355341479E-3</v>
      </c>
      <c r="E335" s="3">
        <f t="shared" si="5"/>
        <v>-3.4291743603270836E-2</v>
      </c>
    </row>
    <row r="336" spans="1:5" x14ac:dyDescent="0.3">
      <c r="A336" vm="6120">
        <v>44313</v>
      </c>
      <c r="B336" vm="6129">
        <v>17.940000000000001</v>
      </c>
      <c r="C336" vm="6130">
        <v>312332</v>
      </c>
      <c r="D336" s="3">
        <v>-2.0141389941549369E-2</v>
      </c>
      <c r="E336" s="3">
        <f t="shared" si="5"/>
        <v>-5.3547876549722873E-2</v>
      </c>
    </row>
    <row r="337" spans="1:5" x14ac:dyDescent="0.3">
      <c r="A337" vm="6133">
        <v>44314</v>
      </c>
      <c r="B337" vm="6145">
        <v>18.204999999999998</v>
      </c>
      <c r="C337" vm="6146">
        <v>262686</v>
      </c>
      <c r="D337" s="3">
        <v>1.466342499674657E-2</v>
      </c>
      <c r="E337" s="3">
        <f t="shared" si="5"/>
        <v>-3.9567396465312585E-2</v>
      </c>
    </row>
    <row r="338" spans="1:5" x14ac:dyDescent="0.3">
      <c r="A338" vm="6151">
        <v>44315</v>
      </c>
      <c r="B338" vm="6164">
        <v>17.984999999999999</v>
      </c>
      <c r="C338" vm="6165">
        <v>171996</v>
      </c>
      <c r="D338" s="3">
        <v>-1.2158204479809406E-2</v>
      </c>
      <c r="E338" s="3">
        <f t="shared" si="5"/>
        <v>-5.1173832761804219E-2</v>
      </c>
    </row>
    <row r="339" spans="1:5" x14ac:dyDescent="0.3">
      <c r="A339" vm="6169">
        <v>44316</v>
      </c>
      <c r="B339" vm="935">
        <v>17.82</v>
      </c>
      <c r="C339" vm="6180">
        <v>308089</v>
      </c>
      <c r="D339" s="3">
        <v>-9.2166551049239522E-3</v>
      </c>
      <c r="E339" s="3">
        <f t="shared" si="5"/>
        <v>-5.9878659984172945E-2</v>
      </c>
    </row>
    <row r="340" spans="1:5" x14ac:dyDescent="0.3">
      <c r="A340" vm="6185">
        <v>44319</v>
      </c>
      <c r="B340" vm="6198">
        <v>17.925000000000001</v>
      </c>
      <c r="C340" vm="6199">
        <v>120508</v>
      </c>
      <c r="D340" s="3">
        <v>5.8749644430207502E-3</v>
      </c>
      <c r="E340" s="3">
        <f t="shared" si="5"/>
        <v>-5.4339224479029155E-2</v>
      </c>
    </row>
    <row r="341" spans="1:5" x14ac:dyDescent="0.3">
      <c r="A341" vm="6203">
        <v>44320</v>
      </c>
      <c r="B341" vm="6215">
        <v>17.875</v>
      </c>
      <c r="C341" vm="6216">
        <v>269751</v>
      </c>
      <c r="D341" s="3">
        <v>-2.7932979056127108E-3</v>
      </c>
      <c r="E341" s="3">
        <f t="shared" si="5"/>
        <v>-5.6977050910050037E-2</v>
      </c>
    </row>
    <row r="342" spans="1:5" x14ac:dyDescent="0.3">
      <c r="A342" vm="6220">
        <v>44321</v>
      </c>
      <c r="B342" vm="6230">
        <v>18.47</v>
      </c>
      <c r="C342" vm="6231">
        <v>453013</v>
      </c>
      <c r="D342" s="3">
        <v>3.2744705631077134E-2</v>
      </c>
      <c r="E342" s="3">
        <f t="shared" si="5"/>
        <v>-2.558691638090211E-2</v>
      </c>
    </row>
    <row r="343" spans="1:5" x14ac:dyDescent="0.3">
      <c r="A343" vm="6235">
        <v>44322</v>
      </c>
      <c r="B343" vm="6249">
        <v>18.170000000000002</v>
      </c>
      <c r="C343" vm="6250">
        <v>289598</v>
      </c>
      <c r="D343" s="3">
        <v>-1.6375911803068601E-2</v>
      </c>
      <c r="E343" s="3">
        <f t="shared" si="5"/>
        <v>-4.1413874967026996E-2</v>
      </c>
    </row>
    <row r="344" spans="1:5" x14ac:dyDescent="0.3">
      <c r="A344" vm="6255">
        <v>44323</v>
      </c>
      <c r="B344" vm="6268">
        <v>18.385000000000002</v>
      </c>
      <c r="C344" vm="6269">
        <v>245410</v>
      </c>
      <c r="D344" s="3">
        <v>1.1763232345155536E-2</v>
      </c>
      <c r="E344" s="3">
        <f t="shared" si="5"/>
        <v>-3.0071221313637393E-2</v>
      </c>
    </row>
    <row r="345" spans="1:5" x14ac:dyDescent="0.3">
      <c r="A345" vm="6274">
        <v>44326</v>
      </c>
      <c r="B345" vm="6287">
        <v>18.745000000000001</v>
      </c>
      <c r="C345" vm="6288">
        <v>417030</v>
      </c>
      <c r="D345" s="3">
        <v>1.939193543464008E-2</v>
      </c>
      <c r="E345" s="3">
        <f t="shared" si="5"/>
        <v>-1.1078871010287381E-2</v>
      </c>
    </row>
    <row r="346" spans="1:5" x14ac:dyDescent="0.3">
      <c r="A346" vm="6291">
        <v>44327</v>
      </c>
      <c r="B346" vm="6303">
        <v>18.34</v>
      </c>
      <c r="C346" vm="6304">
        <v>267875</v>
      </c>
      <c r="D346" s="3">
        <v>-2.1842583359556658E-2</v>
      </c>
      <c r="E346" s="3">
        <f t="shared" si="5"/>
        <v>-3.2445265101556237E-2</v>
      </c>
    </row>
    <row r="347" spans="1:5" x14ac:dyDescent="0.3">
      <c r="A347" vm="6307">
        <v>44328</v>
      </c>
      <c r="B347" vm="6319">
        <v>19.175000000000001</v>
      </c>
      <c r="C347" vm="6320">
        <v>993112</v>
      </c>
      <c r="D347" s="3">
        <v>4.4522880425001063E-2</v>
      </c>
      <c r="E347" s="3">
        <f t="shared" si="5"/>
        <v>1.160643629649182E-2</v>
      </c>
    </row>
    <row r="348" spans="1:5" x14ac:dyDescent="0.3">
      <c r="A348" vm="6325">
        <v>44329</v>
      </c>
      <c r="B348" vm="6337">
        <v>19.329999999999998</v>
      </c>
      <c r="C348" vm="6338">
        <v>270630</v>
      </c>
      <c r="D348" s="3">
        <v>8.0509459669196211E-3</v>
      </c>
      <c r="E348" s="3">
        <f t="shared" si="5"/>
        <v>1.9783698232656292E-2</v>
      </c>
    </row>
    <row r="349" spans="1:5" x14ac:dyDescent="0.3">
      <c r="A349" vm="6342">
        <v>44330</v>
      </c>
      <c r="B349" vm="6355">
        <v>19.16</v>
      </c>
      <c r="C349" vm="6356">
        <v>262496</v>
      </c>
      <c r="D349" s="3">
        <v>-8.8335206775249954E-3</v>
      </c>
      <c r="E349" s="3">
        <f t="shared" si="5"/>
        <v>1.0815088367185538E-2</v>
      </c>
    </row>
    <row r="350" spans="1:5" x14ac:dyDescent="0.3">
      <c r="A350" vm="6360">
        <v>44333</v>
      </c>
      <c r="B350" vm="6373">
        <v>19.11</v>
      </c>
      <c r="C350" vm="6374">
        <v>98181</v>
      </c>
      <c r="D350" s="3">
        <v>-2.6130142905329066E-3</v>
      </c>
      <c r="E350" s="3">
        <f t="shared" si="5"/>
        <v>8.1772619361646613E-3</v>
      </c>
    </row>
    <row r="351" spans="1:5" x14ac:dyDescent="0.3">
      <c r="A351" vm="6378">
        <v>44334</v>
      </c>
      <c r="B351" vm="6391">
        <v>19.195</v>
      </c>
      <c r="C351" vm="6392">
        <v>224548</v>
      </c>
      <c r="D351" s="3">
        <v>4.4380702005794078E-3</v>
      </c>
      <c r="E351" s="3">
        <f t="shared" si="5"/>
        <v>1.2661566868900133E-2</v>
      </c>
    </row>
    <row r="352" spans="1:5" x14ac:dyDescent="0.3">
      <c r="A352" vm="6397">
        <v>44335</v>
      </c>
      <c r="B352" vm="6408">
        <v>18.88</v>
      </c>
      <c r="C352" vm="6409">
        <v>224016</v>
      </c>
      <c r="D352" s="3">
        <v>-1.6546667735406469E-2</v>
      </c>
      <c r="E352" s="3">
        <f t="shared" si="5"/>
        <v>-3.9567396465312208E-3</v>
      </c>
    </row>
    <row r="353" spans="1:5" x14ac:dyDescent="0.3">
      <c r="A353" vm="6414">
        <v>44337</v>
      </c>
      <c r="B353" vm="6426">
        <v>18.86</v>
      </c>
      <c r="C353" vm="6427">
        <v>247586</v>
      </c>
      <c r="D353" s="3">
        <v>-1.0598835120431353E-3</v>
      </c>
      <c r="E353" s="3">
        <f t="shared" si="5"/>
        <v>-5.0118702189395339E-3</v>
      </c>
    </row>
    <row r="354" spans="1:5" x14ac:dyDescent="0.3">
      <c r="A354" vm="6432">
        <v>44340</v>
      </c>
      <c r="B354" vm="6443">
        <v>18.905000000000001</v>
      </c>
      <c r="C354" vm="6444">
        <v>202418</v>
      </c>
      <c r="D354" s="3">
        <v>2.3831601375847631E-3</v>
      </c>
      <c r="E354" s="3">
        <f t="shared" si="5"/>
        <v>-2.637826431020689E-3</v>
      </c>
    </row>
    <row r="355" spans="1:5" x14ac:dyDescent="0.3">
      <c r="A355" vm="6448">
        <v>44341</v>
      </c>
      <c r="B355" vm="6460">
        <v>18.62</v>
      </c>
      <c r="C355" vm="6461">
        <v>245859</v>
      </c>
      <c r="D355" s="3">
        <v>-1.519016549397512E-2</v>
      </c>
      <c r="E355" s="3">
        <f t="shared" si="5"/>
        <v>-1.7673437087839479E-2</v>
      </c>
    </row>
    <row r="356" spans="1:5" x14ac:dyDescent="0.3">
      <c r="A356" vm="6465">
        <v>44342</v>
      </c>
      <c r="B356" vm="6426">
        <v>18.86</v>
      </c>
      <c r="C356" vm="6477">
        <v>198173</v>
      </c>
      <c r="D356" s="3">
        <v>1.2807005356390393E-2</v>
      </c>
      <c r="E356" s="3">
        <f t="shared" si="5"/>
        <v>-5.0118702189395339E-3</v>
      </c>
    </row>
    <row r="357" spans="1:5" x14ac:dyDescent="0.3">
      <c r="A357" vm="6480">
        <v>44343</v>
      </c>
      <c r="B357" vm="6491">
        <v>18.995000000000001</v>
      </c>
      <c r="C357" vm="257">
        <v>393300</v>
      </c>
      <c r="D357" s="3">
        <v>7.1325094342775215E-3</v>
      </c>
      <c r="E357" s="3">
        <f t="shared" si="5"/>
        <v>2.1102611448168135E-3</v>
      </c>
    </row>
    <row r="358" spans="1:5" x14ac:dyDescent="0.3">
      <c r="A358" vm="6495">
        <v>44344</v>
      </c>
      <c r="B358" vm="6507">
        <v>19.3</v>
      </c>
      <c r="C358" vm="6508">
        <v>314066</v>
      </c>
      <c r="D358" s="3">
        <v>1.5929309271250958E-2</v>
      </c>
      <c r="E358" s="3">
        <f t="shared" si="5"/>
        <v>1.8201002374043918E-2</v>
      </c>
    </row>
    <row r="359" spans="1:5" x14ac:dyDescent="0.3">
      <c r="A359" vm="6512">
        <v>44347</v>
      </c>
      <c r="B359" vm="6507">
        <v>19.3</v>
      </c>
      <c r="C359" vm="6524">
        <v>368589</v>
      </c>
      <c r="D359" s="3">
        <v>0</v>
      </c>
      <c r="E359" s="3">
        <f t="shared" si="5"/>
        <v>1.8201002374043918E-2</v>
      </c>
    </row>
    <row r="360" spans="1:5" x14ac:dyDescent="0.3">
      <c r="A360" vm="6529">
        <v>44348</v>
      </c>
      <c r="B360" vm="3925">
        <v>19.29</v>
      </c>
      <c r="C360" vm="6541">
        <v>342018</v>
      </c>
      <c r="D360" s="3">
        <v>-5.1826899320229233E-4</v>
      </c>
      <c r="E360" s="3">
        <f t="shared" si="5"/>
        <v>1.7673437087839666E-2</v>
      </c>
    </row>
    <row r="361" spans="1:5" x14ac:dyDescent="0.3">
      <c r="A361" vm="6546">
        <v>44349</v>
      </c>
      <c r="B361" vm="6560">
        <v>19.34</v>
      </c>
      <c r="C361" vm="6561">
        <v>316442</v>
      </c>
      <c r="D361" s="3">
        <v>2.588663107510564E-3</v>
      </c>
      <c r="E361" s="3">
        <f t="shared" si="5"/>
        <v>2.0311263518860544E-2</v>
      </c>
    </row>
    <row r="362" spans="1:5" x14ac:dyDescent="0.3">
      <c r="A362" vm="6565">
        <v>44350</v>
      </c>
      <c r="B362" vm="6575">
        <v>19.27</v>
      </c>
      <c r="C362" vm="6576">
        <v>239311</v>
      </c>
      <c r="D362" s="3">
        <v>-3.6260075988732493E-3</v>
      </c>
      <c r="E362" s="3">
        <f t="shared" si="5"/>
        <v>1.6618306515431353E-2</v>
      </c>
    </row>
    <row r="363" spans="1:5" x14ac:dyDescent="0.3">
      <c r="A363" vm="6580">
        <v>44351</v>
      </c>
      <c r="B363" vm="6592">
        <v>19.324999999999999</v>
      </c>
      <c r="C363" vm="6593">
        <v>205617</v>
      </c>
      <c r="D363" s="3">
        <v>2.8501120472105633E-3</v>
      </c>
      <c r="E363" s="3">
        <f t="shared" si="5"/>
        <v>1.9519915589554262E-2</v>
      </c>
    </row>
    <row r="364" spans="1:5" x14ac:dyDescent="0.3">
      <c r="A364" vm="6597">
        <v>44354</v>
      </c>
      <c r="B364" vm="6611">
        <v>19.37</v>
      </c>
      <c r="C364" vm="6612">
        <v>310977</v>
      </c>
      <c r="D364" s="3">
        <v>2.3258829454189697E-3</v>
      </c>
      <c r="E364" s="3">
        <f t="shared" si="5"/>
        <v>2.1893959377473106E-2</v>
      </c>
    </row>
    <row r="365" spans="1:5" x14ac:dyDescent="0.3">
      <c r="A365" vm="6615">
        <v>44355</v>
      </c>
      <c r="B365" vm="6627">
        <v>19.510000000000002</v>
      </c>
      <c r="C365" vm="6628">
        <v>479306</v>
      </c>
      <c r="D365" s="3">
        <v>7.2016772161154251E-3</v>
      </c>
      <c r="E365" s="3">
        <f t="shared" si="5"/>
        <v>2.9279873384331485E-2</v>
      </c>
    </row>
    <row r="366" spans="1:5" x14ac:dyDescent="0.3">
      <c r="A366" vm="6632">
        <v>44356</v>
      </c>
      <c r="B366" vm="6611">
        <v>19.37</v>
      </c>
      <c r="C366" vm="6645">
        <v>206770</v>
      </c>
      <c r="D366" s="3">
        <v>-7.2016772161153141E-3</v>
      </c>
      <c r="E366" s="3">
        <f t="shared" si="5"/>
        <v>2.1893959377473106E-2</v>
      </c>
    </row>
    <row r="367" spans="1:5" x14ac:dyDescent="0.3">
      <c r="A367" vm="6650">
        <v>44357</v>
      </c>
      <c r="B367" vm="6592">
        <v>19.324999999999999</v>
      </c>
      <c r="C367" vm="6661">
        <v>357408</v>
      </c>
      <c r="D367" s="3">
        <v>-2.3258829454189198E-3</v>
      </c>
      <c r="E367" s="3">
        <f t="shared" si="5"/>
        <v>1.9519915589554262E-2</v>
      </c>
    </row>
    <row r="368" spans="1:5" x14ac:dyDescent="0.3">
      <c r="A368" vm="6664">
        <v>44358</v>
      </c>
      <c r="B368" vm="6677">
        <v>19.265000000000001</v>
      </c>
      <c r="C368" vm="6678">
        <v>283276</v>
      </c>
      <c r="D368" s="3">
        <v>-3.109616395364724E-3</v>
      </c>
      <c r="E368" s="3">
        <f t="shared" si="5"/>
        <v>1.6354523872329323E-2</v>
      </c>
    </row>
    <row r="369" spans="1:5" x14ac:dyDescent="0.3">
      <c r="A369" vm="6682">
        <v>44361</v>
      </c>
      <c r="B369" vm="3925">
        <v>19.29</v>
      </c>
      <c r="C369" vm="6696">
        <v>156305</v>
      </c>
      <c r="D369" s="3">
        <v>1.2968488395167534E-3</v>
      </c>
      <c r="E369" s="3">
        <f t="shared" si="5"/>
        <v>1.7673437087839666E-2</v>
      </c>
    </row>
    <row r="370" spans="1:5" x14ac:dyDescent="0.3">
      <c r="A370" vm="6700">
        <v>44362</v>
      </c>
      <c r="B370" vm="6713">
        <v>19.13</v>
      </c>
      <c r="C370" vm="6714">
        <v>242704</v>
      </c>
      <c r="D370" s="3">
        <v>-8.3290434654761814E-3</v>
      </c>
      <c r="E370" s="3">
        <f t="shared" si="5"/>
        <v>9.2323925085729744E-3</v>
      </c>
    </row>
    <row r="371" spans="1:5" x14ac:dyDescent="0.3">
      <c r="A371" vm="6719">
        <v>44363</v>
      </c>
      <c r="B371" vm="6713">
        <v>19.13</v>
      </c>
      <c r="C371" vm="6732">
        <v>248014</v>
      </c>
      <c r="D371" s="3">
        <v>0</v>
      </c>
      <c r="E371" s="3">
        <f t="shared" si="5"/>
        <v>9.2323925085729744E-3</v>
      </c>
    </row>
    <row r="372" spans="1:5" x14ac:dyDescent="0.3">
      <c r="A372" vm="6737">
        <v>44364</v>
      </c>
      <c r="B372" vm="6713">
        <v>19.13</v>
      </c>
      <c r="C372" vm="6748">
        <v>176562</v>
      </c>
      <c r="D372" s="3">
        <v>0</v>
      </c>
      <c r="E372" s="3">
        <f t="shared" si="5"/>
        <v>9.2323925085729744E-3</v>
      </c>
    </row>
    <row r="373" spans="1:5" x14ac:dyDescent="0.3">
      <c r="A373" vm="6752">
        <v>44365</v>
      </c>
      <c r="B373" vm="6766">
        <v>19.145</v>
      </c>
      <c r="C373" vm="6767">
        <v>688035</v>
      </c>
      <c r="D373" s="3">
        <v>7.8380147709646096E-4</v>
      </c>
      <c r="E373" s="3">
        <f t="shared" si="5"/>
        <v>1.0023740437879255E-2</v>
      </c>
    </row>
    <row r="374" spans="1:5" x14ac:dyDescent="0.3">
      <c r="A374" vm="6771">
        <v>44368</v>
      </c>
      <c r="B374" vm="6782">
        <v>19.420000000000002</v>
      </c>
      <c r="C374" vm="6783">
        <v>665707</v>
      </c>
      <c r="D374" s="3">
        <v>1.4261877933921214E-2</v>
      </c>
      <c r="E374" s="3">
        <f t="shared" si="5"/>
        <v>2.4531785808493984E-2</v>
      </c>
    </row>
    <row r="375" spans="1:5" x14ac:dyDescent="0.3">
      <c r="A375" vm="6787">
        <v>44369</v>
      </c>
      <c r="B375" vm="6798">
        <v>19.895</v>
      </c>
      <c r="C375" vm="6799">
        <v>1050707</v>
      </c>
      <c r="D375" s="3">
        <v>2.4164981015713103E-2</v>
      </c>
      <c r="E375" s="3">
        <f t="shared" si="5"/>
        <v>4.9591136903191842E-2</v>
      </c>
    </row>
    <row r="376" spans="1:5" x14ac:dyDescent="0.3">
      <c r="A376" vm="6804">
        <v>44370</v>
      </c>
      <c r="B376" vm="6816">
        <v>19.684999999999999</v>
      </c>
      <c r="C376" vm="6817">
        <v>305607</v>
      </c>
      <c r="D376" s="3">
        <v>-1.0611519483191173E-2</v>
      </c>
      <c r="E376" s="3">
        <f t="shared" si="5"/>
        <v>3.8512265892904275E-2</v>
      </c>
    </row>
    <row r="377" spans="1:5" x14ac:dyDescent="0.3">
      <c r="A377" vm="6822">
        <v>44371</v>
      </c>
      <c r="B377" vm="6832">
        <v>19.54</v>
      </c>
      <c r="C377" vm="6833">
        <v>213666</v>
      </c>
      <c r="D377" s="3">
        <v>-7.3932777810641649E-3</v>
      </c>
      <c r="E377" s="3">
        <f t="shared" si="5"/>
        <v>3.0862569242943862E-2</v>
      </c>
    </row>
    <row r="378" spans="1:5" x14ac:dyDescent="0.3">
      <c r="A378" vm="6837">
        <v>44372</v>
      </c>
      <c r="B378" vm="6850">
        <v>19.305</v>
      </c>
      <c r="C378" vm="6851">
        <v>153343</v>
      </c>
      <c r="D378" s="3">
        <v>-1.2099516898436954E-2</v>
      </c>
      <c r="E378" s="3">
        <f t="shared" si="5"/>
        <v>1.8464785017145949E-2</v>
      </c>
    </row>
    <row r="379" spans="1:5" x14ac:dyDescent="0.3">
      <c r="A379" vm="6855">
        <v>44375</v>
      </c>
      <c r="B379" vm="6867">
        <v>18.79</v>
      </c>
      <c r="C379" vm="6868">
        <v>862640</v>
      </c>
      <c r="D379" s="3">
        <v>-2.7039316290825816E-2</v>
      </c>
      <c r="E379" s="3">
        <f t="shared" si="5"/>
        <v>-8.7048272223687242E-3</v>
      </c>
    </row>
    <row r="380" spans="1:5" x14ac:dyDescent="0.3">
      <c r="A380" vm="6873">
        <v>44376</v>
      </c>
      <c r="B380" vm="6885">
        <v>18.3</v>
      </c>
      <c r="C380" vm="6886">
        <v>666427</v>
      </c>
      <c r="D380" s="3">
        <v>-2.6423753577998615E-2</v>
      </c>
      <c r="E380" s="3">
        <f t="shared" si="5"/>
        <v>-3.4555526246372863E-2</v>
      </c>
    </row>
    <row r="381" spans="1:5" x14ac:dyDescent="0.3">
      <c r="A381" vm="6891">
        <v>44377</v>
      </c>
      <c r="B381" vm="6901">
        <v>18.045000000000002</v>
      </c>
      <c r="C381" vm="6902">
        <v>475135</v>
      </c>
      <c r="D381" s="3">
        <v>-1.4032421752623302E-2</v>
      </c>
      <c r="E381" s="3">
        <f t="shared" si="5"/>
        <v>-4.8008441044579089E-2</v>
      </c>
    </row>
    <row r="382" spans="1:5" x14ac:dyDescent="0.3">
      <c r="A382" vm="6906">
        <v>44378</v>
      </c>
      <c r="B382" vm="6918">
        <v>18.059999999999999</v>
      </c>
      <c r="C382" vm="6919">
        <v>250408</v>
      </c>
      <c r="D382" s="3">
        <v>8.3090989408738151E-4</v>
      </c>
      <c r="E382" s="3">
        <f t="shared" si="5"/>
        <v>-4.7217093115272994E-2</v>
      </c>
    </row>
    <row r="383" spans="1:5" x14ac:dyDescent="0.3">
      <c r="A383" vm="6924">
        <v>44379</v>
      </c>
      <c r="B383" vm="250">
        <v>18.14</v>
      </c>
      <c r="C383" vm="6936">
        <v>182994</v>
      </c>
      <c r="D383" s="3">
        <v>4.4198966981512855E-3</v>
      </c>
      <c r="E383" s="3">
        <f t="shared" si="5"/>
        <v>-4.2996570825639555E-2</v>
      </c>
    </row>
    <row r="384" spans="1:5" x14ac:dyDescent="0.3">
      <c r="A384" vm="6941">
        <v>44382</v>
      </c>
      <c r="B384" vm="6952">
        <v>18.09</v>
      </c>
      <c r="C384" vm="6953">
        <v>154193</v>
      </c>
      <c r="D384" s="3">
        <v>-2.760145279786777E-3</v>
      </c>
      <c r="E384" s="3">
        <f t="shared" si="5"/>
        <v>-4.5634397256660436E-2</v>
      </c>
    </row>
    <row r="385" spans="1:5" x14ac:dyDescent="0.3">
      <c r="A385" vm="6956">
        <v>44383</v>
      </c>
      <c r="B385" vm="6967">
        <v>17.97</v>
      </c>
      <c r="C385" vm="6968">
        <v>141330</v>
      </c>
      <c r="D385" s="3">
        <v>-6.6555986117361752E-3</v>
      </c>
      <c r="E385" s="3">
        <f t="shared" si="5"/>
        <v>-5.1965180691110502E-2</v>
      </c>
    </row>
    <row r="386" spans="1:5" x14ac:dyDescent="0.3">
      <c r="A386" vm="6972">
        <v>44384</v>
      </c>
      <c r="B386" vm="6985">
        <v>18.065000000000001</v>
      </c>
      <c r="C386" vm="6986">
        <v>174536</v>
      </c>
      <c r="D386" s="3">
        <v>5.2726638041360012E-3</v>
      </c>
      <c r="E386" s="3">
        <f t="shared" si="5"/>
        <v>-4.695331047217078E-2</v>
      </c>
    </row>
    <row r="387" spans="1:5" x14ac:dyDescent="0.3">
      <c r="A387" vm="6991">
        <v>44385</v>
      </c>
      <c r="B387" vm="7003">
        <v>17.489999999999998</v>
      </c>
      <c r="C387" vm="7004">
        <v>426760</v>
      </c>
      <c r="D387" s="3">
        <v>-3.234707556909297E-2</v>
      </c>
      <c r="E387" s="3">
        <f t="shared" ref="E387:E450" si="6">((B387 - $B$2) / $B$2)</f>
        <v>-7.7288314428910571E-2</v>
      </c>
    </row>
    <row r="388" spans="1:5" x14ac:dyDescent="0.3">
      <c r="A388" vm="7009">
        <v>44386</v>
      </c>
      <c r="B388" vm="7022">
        <v>17.375</v>
      </c>
      <c r="C388" vm="7023">
        <v>356043</v>
      </c>
      <c r="D388" s="3">
        <v>-6.5968975796548207E-3</v>
      </c>
      <c r="E388" s="3">
        <f t="shared" si="6"/>
        <v>-8.3355315220258422E-2</v>
      </c>
    </row>
    <row r="389" spans="1:5" x14ac:dyDescent="0.3">
      <c r="A389" vm="7027">
        <v>44389</v>
      </c>
      <c r="B389" vm="1574">
        <v>17.579999999999998</v>
      </c>
      <c r="C389" vm="7037">
        <v>234197</v>
      </c>
      <c r="D389" s="3">
        <v>1.1729500806175108E-2</v>
      </c>
      <c r="E389" s="3">
        <f t="shared" si="6"/>
        <v>-7.254022685307307E-2</v>
      </c>
    </row>
    <row r="390" spans="1:5" x14ac:dyDescent="0.3">
      <c r="A390" vm="7041">
        <v>44390</v>
      </c>
      <c r="B390" vm="7053">
        <v>17.61</v>
      </c>
      <c r="C390" vm="7054">
        <v>130393</v>
      </c>
      <c r="D390" s="3">
        <v>1.7050302510839691E-3</v>
      </c>
      <c r="E390" s="3">
        <f t="shared" si="6"/>
        <v>-7.0957530994460505E-2</v>
      </c>
    </row>
    <row r="391" spans="1:5" x14ac:dyDescent="0.3">
      <c r="A391" vm="7059">
        <v>44391</v>
      </c>
      <c r="B391" vm="7070">
        <v>17.77</v>
      </c>
      <c r="C391" vm="7071">
        <v>163249</v>
      </c>
      <c r="D391" s="3">
        <v>9.0447196584452008E-3</v>
      </c>
      <c r="E391" s="3">
        <f t="shared" si="6"/>
        <v>-6.251648641519382E-2</v>
      </c>
    </row>
    <row r="392" spans="1:5" x14ac:dyDescent="0.3">
      <c r="A392" vm="7076">
        <v>44392</v>
      </c>
      <c r="B392" vm="1874">
        <v>17.29</v>
      </c>
      <c r="C392" vm="7086">
        <v>263095</v>
      </c>
      <c r="D392" s="3">
        <v>-2.7383342471360862E-2</v>
      </c>
      <c r="E392" s="3">
        <f t="shared" si="6"/>
        <v>-8.7839620152993902E-2</v>
      </c>
    </row>
    <row r="393" spans="1:5" x14ac:dyDescent="0.3">
      <c r="A393" vm="7091">
        <v>44393</v>
      </c>
      <c r="B393" vm="502">
        <v>16.934999999999999</v>
      </c>
      <c r="C393" vm="7104">
        <v>428166</v>
      </c>
      <c r="D393" s="3">
        <v>-2.0745813425464082E-2</v>
      </c>
      <c r="E393" s="3">
        <f t="shared" si="6"/>
        <v>-0.10656818781324187</v>
      </c>
    </row>
    <row r="394" spans="1:5" x14ac:dyDescent="0.3">
      <c r="A394" vm="7109">
        <v>44396</v>
      </c>
      <c r="B394" vm="5894">
        <v>16.445</v>
      </c>
      <c r="C394" vm="7122">
        <v>440372</v>
      </c>
      <c r="D394" s="3">
        <v>-2.9361006628714603E-2</v>
      </c>
      <c r="E394" s="3">
        <f t="shared" si="6"/>
        <v>-0.13241888683724601</v>
      </c>
    </row>
    <row r="395" spans="1:5" x14ac:dyDescent="0.3">
      <c r="A395" vm="7126">
        <v>44397</v>
      </c>
      <c r="B395" vm="7139">
        <v>16.824999999999999</v>
      </c>
      <c r="C395" vm="7140">
        <v>241066</v>
      </c>
      <c r="D395" s="3">
        <v>2.2844395889771094E-2</v>
      </c>
      <c r="E395" s="3">
        <f t="shared" si="6"/>
        <v>-0.11237140596148769</v>
      </c>
    </row>
    <row r="396" spans="1:5" x14ac:dyDescent="0.3">
      <c r="A396" vm="7145">
        <v>44398</v>
      </c>
      <c r="B396" vm="1365">
        <v>16.95</v>
      </c>
      <c r="C396" vm="7157">
        <v>459504</v>
      </c>
      <c r="D396" s="3">
        <v>7.4019582956677387E-3</v>
      </c>
      <c r="E396" s="3">
        <f t="shared" si="6"/>
        <v>-0.10577683988393559</v>
      </c>
    </row>
    <row r="397" spans="1:5" x14ac:dyDescent="0.3">
      <c r="A397" vm="7162">
        <v>44399</v>
      </c>
      <c r="B397" vm="7174">
        <v>16.855</v>
      </c>
      <c r="C397" vm="7175">
        <v>258302</v>
      </c>
      <c r="D397" s="3">
        <v>-5.620485140435197E-3</v>
      </c>
      <c r="E397" s="3">
        <f t="shared" si="6"/>
        <v>-0.11078871010287512</v>
      </c>
    </row>
    <row r="398" spans="1:5" x14ac:dyDescent="0.3">
      <c r="A398" vm="7179">
        <v>44400</v>
      </c>
      <c r="B398" vm="7190">
        <v>17.11</v>
      </c>
      <c r="C398" vm="7191">
        <v>208206</v>
      </c>
      <c r="D398" s="3">
        <v>1.5015739218077992E-2</v>
      </c>
      <c r="E398" s="3">
        <f t="shared" si="6"/>
        <v>-9.7335795304668904E-2</v>
      </c>
    </row>
    <row r="399" spans="1:5" x14ac:dyDescent="0.3">
      <c r="A399" vm="7196">
        <v>44403</v>
      </c>
      <c r="B399" vm="7207">
        <v>17.344999999999999</v>
      </c>
      <c r="C399" vm="7208">
        <v>297580</v>
      </c>
      <c r="D399" s="3">
        <v>1.3641192517610781E-2</v>
      </c>
      <c r="E399" s="3">
        <f t="shared" si="6"/>
        <v>-8.4938011078870987E-2</v>
      </c>
    </row>
    <row r="400" spans="1:5" x14ac:dyDescent="0.3">
      <c r="A400" vm="7212">
        <v>44404</v>
      </c>
      <c r="B400" vm="7223">
        <v>17.024999999999999</v>
      </c>
      <c r="C400" vm="7224">
        <v>183526</v>
      </c>
      <c r="D400" s="3">
        <v>-1.8621428386137007E-2</v>
      </c>
      <c r="E400" s="3">
        <f t="shared" si="6"/>
        <v>-0.10182010023740437</v>
      </c>
    </row>
    <row r="401" spans="1:5" x14ac:dyDescent="0.3">
      <c r="A401" vm="7228">
        <v>44405</v>
      </c>
      <c r="B401" vm="7238">
        <v>16.895</v>
      </c>
      <c r="C401" vm="7239">
        <v>326082</v>
      </c>
      <c r="D401" s="3">
        <v>-7.6651318693226975E-3</v>
      </c>
      <c r="E401" s="3">
        <f t="shared" si="6"/>
        <v>-0.1086784489580585</v>
      </c>
    </row>
    <row r="402" spans="1:5" x14ac:dyDescent="0.3">
      <c r="A402" vm="7243">
        <v>44406</v>
      </c>
      <c r="B402" vm="7256">
        <v>16.885000000000002</v>
      </c>
      <c r="C402" vm="7257">
        <v>142336</v>
      </c>
      <c r="D402" s="3">
        <v>-5.9206632872212681E-4</v>
      </c>
      <c r="E402" s="3">
        <f t="shared" si="6"/>
        <v>-0.10920601424426256</v>
      </c>
    </row>
    <row r="403" spans="1:5" x14ac:dyDescent="0.3">
      <c r="A403" vm="7261">
        <v>44407</v>
      </c>
      <c r="B403" vm="7274">
        <v>16.844999999999999</v>
      </c>
      <c r="C403" vm="7275">
        <v>242595</v>
      </c>
      <c r="D403" s="3">
        <v>-2.3717769790150191E-3</v>
      </c>
      <c r="E403" s="3">
        <f t="shared" si="6"/>
        <v>-0.11131627538907937</v>
      </c>
    </row>
    <row r="404" spans="1:5" x14ac:dyDescent="0.3">
      <c r="A404" vm="7280">
        <v>44410</v>
      </c>
      <c r="B404" vm="1746">
        <v>17.12</v>
      </c>
      <c r="C404" vm="7290">
        <v>270330</v>
      </c>
      <c r="D404" s="3">
        <v>1.6193493855079882E-2</v>
      </c>
      <c r="E404" s="3">
        <f t="shared" si="6"/>
        <v>-9.6808230018464655E-2</v>
      </c>
    </row>
    <row r="405" spans="1:5" x14ac:dyDescent="0.3">
      <c r="A405" vm="7295">
        <v>44411</v>
      </c>
      <c r="B405" vm="7223">
        <v>17.024999999999999</v>
      </c>
      <c r="C405" vm="7306">
        <v>206352</v>
      </c>
      <c r="D405" s="3">
        <v>-5.5645186780201158E-3</v>
      </c>
      <c r="E405" s="3">
        <f t="shared" si="6"/>
        <v>-0.10182010023740437</v>
      </c>
    </row>
    <row r="406" spans="1:5" x14ac:dyDescent="0.3">
      <c r="A406" vm="7311">
        <v>44412</v>
      </c>
      <c r="B406" vm="5598">
        <v>16.87</v>
      </c>
      <c r="C406" vm="7322">
        <v>240370</v>
      </c>
      <c r="D406" s="3">
        <v>-9.1459554776989332E-3</v>
      </c>
      <c r="E406" s="3">
        <f t="shared" si="6"/>
        <v>-0.10999736217356884</v>
      </c>
    </row>
    <row r="407" spans="1:5" x14ac:dyDescent="0.3">
      <c r="A407" vm="7327">
        <v>44413</v>
      </c>
      <c r="B407" vm="7336">
        <v>16.914999999999999</v>
      </c>
      <c r="C407" vm="7337">
        <v>166301</v>
      </c>
      <c r="D407" s="3">
        <v>2.6639056747948561E-3</v>
      </c>
      <c r="E407" s="3">
        <f t="shared" si="6"/>
        <v>-0.10762331838565019</v>
      </c>
    </row>
    <row r="408" spans="1:5" x14ac:dyDescent="0.3">
      <c r="A408" vm="7341">
        <v>44414</v>
      </c>
      <c r="B408" vm="1517">
        <v>16.899999999999999</v>
      </c>
      <c r="C408" vm="7355">
        <v>323181</v>
      </c>
      <c r="D408" s="3">
        <v>-8.871803036440924E-4</v>
      </c>
      <c r="E408" s="3">
        <f t="shared" si="6"/>
        <v>-0.10841466631495647</v>
      </c>
    </row>
    <row r="409" spans="1:5" x14ac:dyDescent="0.3">
      <c r="A409" vm="7359">
        <v>44417</v>
      </c>
      <c r="B409" vm="7372">
        <v>18.015000000000001</v>
      </c>
      <c r="C409" vm="7373">
        <v>818896</v>
      </c>
      <c r="D409" s="3">
        <v>6.3891122271028944E-2</v>
      </c>
      <c r="E409" s="3">
        <f t="shared" si="6"/>
        <v>-4.9591136903191654E-2</v>
      </c>
    </row>
    <row r="410" spans="1:5" x14ac:dyDescent="0.3">
      <c r="A410" vm="7378">
        <v>44418</v>
      </c>
      <c r="B410" vm="7389">
        <v>18.315000000000001</v>
      </c>
      <c r="C410" vm="7390">
        <v>1075982</v>
      </c>
      <c r="D410" s="3">
        <v>1.6515652030721133E-2</v>
      </c>
      <c r="E410" s="3">
        <f t="shared" si="6"/>
        <v>-3.376417831706658E-2</v>
      </c>
    </row>
    <row r="411" spans="1:5" x14ac:dyDescent="0.3">
      <c r="A411" vm="7393">
        <v>44419</v>
      </c>
      <c r="B411" vm="82">
        <v>19.47</v>
      </c>
      <c r="C411" vm="7406">
        <v>1826790</v>
      </c>
      <c r="D411" s="3">
        <v>6.1154423153330438E-2</v>
      </c>
      <c r="E411" s="3">
        <f t="shared" si="6"/>
        <v>2.7169612239514671E-2</v>
      </c>
    </row>
    <row r="412" spans="1:5" x14ac:dyDescent="0.3">
      <c r="A412" vm="7410">
        <v>44420</v>
      </c>
      <c r="B412" vm="7421">
        <v>18.52</v>
      </c>
      <c r="C412" vm="7422">
        <v>987355</v>
      </c>
      <c r="D412" s="3">
        <v>-5.0023590166074952E-2</v>
      </c>
      <c r="E412" s="3">
        <f t="shared" si="6"/>
        <v>-2.2949089949881232E-2</v>
      </c>
    </row>
    <row r="413" spans="1:5" x14ac:dyDescent="0.3">
      <c r="A413" vm="7427">
        <v>44421</v>
      </c>
      <c r="B413" vm="7440">
        <v>18.594999999999999</v>
      </c>
      <c r="C413" vm="7441">
        <v>941863</v>
      </c>
      <c r="D413" s="3">
        <v>4.0414981589999956E-3</v>
      </c>
      <c r="E413" s="3">
        <f t="shared" si="6"/>
        <v>-1.899235030335001E-2</v>
      </c>
    </row>
    <row r="414" spans="1:5" x14ac:dyDescent="0.3">
      <c r="A414" vm="7444">
        <v>44424</v>
      </c>
      <c r="B414" vm="7457">
        <v>17.899999999999999</v>
      </c>
      <c r="C414" vm="7458">
        <v>840987</v>
      </c>
      <c r="D414" s="3">
        <v>-3.8092014530324042E-2</v>
      </c>
      <c r="E414" s="3">
        <f t="shared" si="6"/>
        <v>-5.5658137694539686E-2</v>
      </c>
    </row>
    <row r="415" spans="1:5" x14ac:dyDescent="0.3">
      <c r="A415" vm="7462">
        <v>44425</v>
      </c>
      <c r="B415" vm="7475">
        <v>17.555</v>
      </c>
      <c r="C415" vm="7476">
        <v>445450</v>
      </c>
      <c r="D415" s="3">
        <v>-1.9461903226313741E-2</v>
      </c>
      <c r="E415" s="3">
        <f t="shared" si="6"/>
        <v>-7.385914006858342E-2</v>
      </c>
    </row>
    <row r="416" spans="1:5" x14ac:dyDescent="0.3">
      <c r="A416" vm="7481">
        <v>44426</v>
      </c>
      <c r="B416" vm="7494">
        <v>17.39</v>
      </c>
      <c r="C416" vm="7495">
        <v>524215</v>
      </c>
      <c r="D416" s="3">
        <v>-9.443481254203882E-3</v>
      </c>
      <c r="E416" s="3">
        <f t="shared" si="6"/>
        <v>-8.2563967290952139E-2</v>
      </c>
    </row>
    <row r="417" spans="1:5" x14ac:dyDescent="0.3">
      <c r="A417" vm="7499">
        <v>44427</v>
      </c>
      <c r="B417" vm="7510">
        <v>16.565000000000001</v>
      </c>
      <c r="C417" vm="7511">
        <v>1559641</v>
      </c>
      <c r="D417" s="3">
        <v>-4.8603292614332473E-2</v>
      </c>
      <c r="E417" s="3">
        <f t="shared" si="6"/>
        <v>-0.12608810340279594</v>
      </c>
    </row>
    <row r="418" spans="1:5" x14ac:dyDescent="0.3">
      <c r="A418" vm="7515">
        <v>44428</v>
      </c>
      <c r="B418" vm="7528">
        <v>16.574999999999999</v>
      </c>
      <c r="C418" vm="7529">
        <v>815667</v>
      </c>
      <c r="D418" s="3">
        <v>6.0350032006679574E-4</v>
      </c>
      <c r="E418" s="3">
        <f t="shared" si="6"/>
        <v>-0.12556053811659187</v>
      </c>
    </row>
    <row r="419" spans="1:5" x14ac:dyDescent="0.3">
      <c r="A419" vm="7532">
        <v>44431</v>
      </c>
      <c r="B419" vm="1707">
        <v>17</v>
      </c>
      <c r="C419" vm="7543">
        <v>1076069</v>
      </c>
      <c r="D419" s="3">
        <v>2.5317807984290001E-2</v>
      </c>
      <c r="E419" s="3">
        <f t="shared" si="6"/>
        <v>-0.10313901345291472</v>
      </c>
    </row>
    <row r="420" spans="1:5" x14ac:dyDescent="0.3">
      <c r="A420" vm="7548">
        <v>44432</v>
      </c>
      <c r="B420" vm="7561">
        <v>16.77</v>
      </c>
      <c r="C420" vm="7562">
        <v>543084</v>
      </c>
      <c r="D420" s="3">
        <v>-1.3621768221098616E-2</v>
      </c>
      <c r="E420" s="3">
        <f t="shared" si="6"/>
        <v>-0.1152730150356106</v>
      </c>
    </row>
    <row r="421" spans="1:5" x14ac:dyDescent="0.3">
      <c r="A421" vm="7566">
        <v>44433</v>
      </c>
      <c r="B421" vm="5046">
        <v>16.64</v>
      </c>
      <c r="C421" vm="7575">
        <v>400962</v>
      </c>
      <c r="D421" s="3">
        <v>-7.7821404420548509E-3</v>
      </c>
      <c r="E421" s="3">
        <f t="shared" si="6"/>
        <v>-0.12213136375626472</v>
      </c>
    </row>
    <row r="422" spans="1:5" x14ac:dyDescent="0.3">
      <c r="A422" vm="7579">
        <v>44434</v>
      </c>
      <c r="B422" vm="7590">
        <v>16.815000000000001</v>
      </c>
      <c r="C422" vm="7591">
        <v>483930</v>
      </c>
      <c r="D422" s="3">
        <v>1.0461909799170339E-2</v>
      </c>
      <c r="E422" s="3">
        <f t="shared" si="6"/>
        <v>-0.11289897124769176</v>
      </c>
    </row>
    <row r="423" spans="1:5" x14ac:dyDescent="0.3">
      <c r="A423" vm="7594">
        <v>44435</v>
      </c>
      <c r="B423" vm="463">
        <v>17.184999999999999</v>
      </c>
      <c r="C423" vm="7605">
        <v>607471</v>
      </c>
      <c r="D423" s="3">
        <v>2.1765565109564199E-2</v>
      </c>
      <c r="E423" s="3">
        <f t="shared" si="6"/>
        <v>-9.3379055658137686E-2</v>
      </c>
    </row>
    <row r="424" spans="1:5" x14ac:dyDescent="0.3">
      <c r="A424" vm="7610">
        <v>44438</v>
      </c>
      <c r="B424" vm="7620">
        <v>17.535</v>
      </c>
      <c r="C424" vm="7621">
        <v>644766</v>
      </c>
      <c r="D424" s="3">
        <v>2.0161973290344318E-2</v>
      </c>
      <c r="E424" s="3">
        <f t="shared" si="6"/>
        <v>-7.4914270640991737E-2</v>
      </c>
    </row>
    <row r="425" spans="1:5" x14ac:dyDescent="0.3">
      <c r="A425" vm="7624">
        <v>44439</v>
      </c>
      <c r="B425" vm="1874">
        <v>17.29</v>
      </c>
      <c r="C425" vm="7634">
        <v>720452</v>
      </c>
      <c r="D425" s="3">
        <v>-1.4070583896942331E-2</v>
      </c>
      <c r="E425" s="3">
        <f t="shared" si="6"/>
        <v>-8.7839620152993902E-2</v>
      </c>
    </row>
    <row r="426" spans="1:5" x14ac:dyDescent="0.3">
      <c r="A426" vm="7639">
        <v>44440</v>
      </c>
      <c r="B426" vm="7650">
        <v>17.45</v>
      </c>
      <c r="C426" vm="7651">
        <v>368475</v>
      </c>
      <c r="D426" s="3">
        <v>9.2113489532371553E-3</v>
      </c>
      <c r="E426" s="3">
        <f t="shared" si="6"/>
        <v>-7.9398575573727204E-2</v>
      </c>
    </row>
    <row r="427" spans="1:5" x14ac:dyDescent="0.3">
      <c r="A427" vm="7656">
        <v>44441</v>
      </c>
      <c r="B427" vm="7670">
        <v>17.57</v>
      </c>
      <c r="C427" vm="7671">
        <v>356867</v>
      </c>
      <c r="D427" s="3">
        <v>6.8532535505698164E-3</v>
      </c>
      <c r="E427" s="3">
        <f t="shared" si="6"/>
        <v>-7.3067792139277138E-2</v>
      </c>
    </row>
    <row r="428" spans="1:5" x14ac:dyDescent="0.3">
      <c r="A428" vm="7675">
        <v>44442</v>
      </c>
      <c r="B428" vm="463">
        <v>17.184999999999999</v>
      </c>
      <c r="C428" vm="7686">
        <v>522267</v>
      </c>
      <c r="D428" s="3">
        <v>-2.215599189720871E-2</v>
      </c>
      <c r="E428" s="3">
        <f t="shared" si="6"/>
        <v>-9.3379055658137686E-2</v>
      </c>
    </row>
    <row r="429" spans="1:5" x14ac:dyDescent="0.3">
      <c r="A429" vm="7691">
        <v>44445</v>
      </c>
      <c r="B429" vm="7703">
        <v>17.645</v>
      </c>
      <c r="C429" vm="7704">
        <v>472461</v>
      </c>
      <c r="D429" s="3">
        <v>2.6415546825436165E-2</v>
      </c>
      <c r="E429" s="3">
        <f t="shared" si="6"/>
        <v>-6.911105249274592E-2</v>
      </c>
    </row>
    <row r="430" spans="1:5" x14ac:dyDescent="0.3">
      <c r="A430" vm="7708">
        <v>44446</v>
      </c>
      <c r="B430" vm="6067">
        <v>17.934999999999999</v>
      </c>
      <c r="C430" vm="7720">
        <v>595270</v>
      </c>
      <c r="D430" s="3">
        <v>1.6301653857012488E-2</v>
      </c>
      <c r="E430" s="3">
        <f t="shared" si="6"/>
        <v>-5.3811659192825094E-2</v>
      </c>
    </row>
    <row r="431" spans="1:5" x14ac:dyDescent="0.3">
      <c r="A431" vm="7725">
        <v>44447</v>
      </c>
      <c r="B431" vm="7738">
        <v>18.965</v>
      </c>
      <c r="C431" vm="7739">
        <v>2578321</v>
      </c>
      <c r="D431" s="3">
        <v>5.5841064156616341E-2</v>
      </c>
      <c r="E431" s="3">
        <f t="shared" si="6"/>
        <v>5.2756528620425032E-4</v>
      </c>
    </row>
    <row r="432" spans="1:5" x14ac:dyDescent="0.3">
      <c r="A432" vm="7743">
        <v>44448</v>
      </c>
      <c r="B432" vm="7755">
        <v>18.815000000000001</v>
      </c>
      <c r="C432" vm="7756">
        <v>642735</v>
      </c>
      <c r="D432" s="3">
        <v>-7.9407510954616276E-3</v>
      </c>
      <c r="E432" s="3">
        <f t="shared" si="6"/>
        <v>-7.3859140068581923E-3</v>
      </c>
    </row>
    <row r="433" spans="1:5" x14ac:dyDescent="0.3">
      <c r="A433" vm="7760">
        <v>44449</v>
      </c>
      <c r="B433" vm="7771">
        <v>19.024999999999999</v>
      </c>
      <c r="C433" vm="7772">
        <v>650127</v>
      </c>
      <c r="D433" s="3">
        <v>1.1099479702348916E-2</v>
      </c>
      <c r="E433" s="3">
        <f t="shared" si="6"/>
        <v>3.6929570034291898E-3</v>
      </c>
    </row>
    <row r="434" spans="1:5" x14ac:dyDescent="0.3">
      <c r="A434" vm="7776">
        <v>44452</v>
      </c>
      <c r="B434" vm="7787">
        <v>18.75</v>
      </c>
      <c r="C434" vm="7788">
        <v>442103</v>
      </c>
      <c r="D434" s="3">
        <v>-1.4560151331329664E-2</v>
      </c>
      <c r="E434" s="3">
        <f t="shared" si="6"/>
        <v>-1.081508836718535E-2</v>
      </c>
    </row>
    <row r="435" spans="1:5" x14ac:dyDescent="0.3">
      <c r="A435" vm="7791">
        <v>44453</v>
      </c>
      <c r="B435" vm="7802">
        <v>18.149999999999999</v>
      </c>
      <c r="C435" vm="7803">
        <v>633511</v>
      </c>
      <c r="D435" s="3">
        <v>-3.2523191705560062E-2</v>
      </c>
      <c r="E435" s="3">
        <f t="shared" si="6"/>
        <v>-4.2469005539435493E-2</v>
      </c>
    </row>
    <row r="436" spans="1:5" x14ac:dyDescent="0.3">
      <c r="A436" vm="7806">
        <v>44454</v>
      </c>
      <c r="B436" vm="7817">
        <v>17.745000000000001</v>
      </c>
      <c r="C436" vm="7818">
        <v>443331</v>
      </c>
      <c r="D436" s="3">
        <v>-2.2566774612399875E-2</v>
      </c>
      <c r="E436" s="3">
        <f t="shared" si="6"/>
        <v>-6.3835399630704157E-2</v>
      </c>
    </row>
    <row r="437" spans="1:5" x14ac:dyDescent="0.3">
      <c r="A437" vm="7821">
        <v>44455</v>
      </c>
      <c r="B437" vm="1574">
        <v>17.579999999999998</v>
      </c>
      <c r="C437" vm="7830">
        <v>351956</v>
      </c>
      <c r="D437" s="3">
        <v>-9.3418938414290605E-3</v>
      </c>
      <c r="E437" s="3">
        <f t="shared" si="6"/>
        <v>-7.254022685307307E-2</v>
      </c>
    </row>
    <row r="438" spans="1:5" x14ac:dyDescent="0.3">
      <c r="A438" vm="7835">
        <v>44456</v>
      </c>
      <c r="B438" vm="7846">
        <v>17.715</v>
      </c>
      <c r="C438" vm="7847">
        <v>297963</v>
      </c>
      <c r="D438" s="3">
        <v>7.6498460604045486E-3</v>
      </c>
      <c r="E438" s="3">
        <f t="shared" si="6"/>
        <v>-6.5418095489316722E-2</v>
      </c>
    </row>
    <row r="439" spans="1:5" x14ac:dyDescent="0.3">
      <c r="A439" vm="7852">
        <v>44459</v>
      </c>
      <c r="B439" vm="7863">
        <v>17.605</v>
      </c>
      <c r="C439" vm="7864">
        <v>387285</v>
      </c>
      <c r="D439" s="3">
        <v>-6.228785710419414E-3</v>
      </c>
      <c r="E439" s="3">
        <f t="shared" si="6"/>
        <v>-7.1221313637562539E-2</v>
      </c>
    </row>
    <row r="440" spans="1:5" x14ac:dyDescent="0.3">
      <c r="A440" vm="7869">
        <v>44460</v>
      </c>
      <c r="B440" vm="7881">
        <v>17.7</v>
      </c>
      <c r="C440" vm="7882">
        <v>201771</v>
      </c>
      <c r="D440" s="3">
        <v>5.3816869727675819E-3</v>
      </c>
      <c r="E440" s="3">
        <f t="shared" si="6"/>
        <v>-6.6209443418623004E-2</v>
      </c>
    </row>
    <row r="441" spans="1:5" x14ac:dyDescent="0.3">
      <c r="A441" vm="7886">
        <v>44461</v>
      </c>
      <c r="B441" vm="7897">
        <v>17.86</v>
      </c>
      <c r="C441" vm="7898">
        <v>491556</v>
      </c>
      <c r="D441" s="3">
        <v>8.9989358685695353E-3</v>
      </c>
      <c r="E441" s="3">
        <f t="shared" si="6"/>
        <v>-5.7768398839356312E-2</v>
      </c>
    </row>
    <row r="442" spans="1:5" x14ac:dyDescent="0.3">
      <c r="A442" vm="7903">
        <v>44462</v>
      </c>
      <c r="B442" vm="7802">
        <v>18.149999999999999</v>
      </c>
      <c r="C442" vm="7914">
        <v>401434</v>
      </c>
      <c r="D442" s="3">
        <v>1.6106985262506777E-2</v>
      </c>
      <c r="E442" s="3">
        <f t="shared" si="6"/>
        <v>-4.2469005539435493E-2</v>
      </c>
    </row>
    <row r="443" spans="1:5" x14ac:dyDescent="0.3">
      <c r="A443" vm="7919">
        <v>44463</v>
      </c>
      <c r="B443" vm="6198">
        <v>17.925000000000001</v>
      </c>
      <c r="C443" vm="7931">
        <v>239360</v>
      </c>
      <c r="D443" s="3">
        <v>-1.2474174225175577E-2</v>
      </c>
      <c r="E443" s="3">
        <f t="shared" si="6"/>
        <v>-5.4339224479029155E-2</v>
      </c>
    </row>
    <row r="444" spans="1:5" x14ac:dyDescent="0.3">
      <c r="A444" vm="7936">
        <v>44466</v>
      </c>
      <c r="B444" vm="7948">
        <v>17.84</v>
      </c>
      <c r="C444" vm="7949">
        <v>263034</v>
      </c>
      <c r="D444" s="3">
        <v>-4.7532593338207377E-3</v>
      </c>
      <c r="E444" s="3">
        <f t="shared" si="6"/>
        <v>-5.8823529411764629E-2</v>
      </c>
    </row>
    <row r="445" spans="1:5" x14ac:dyDescent="0.3">
      <c r="A445" vm="7953">
        <v>44467</v>
      </c>
      <c r="B445" vm="7966">
        <v>17.72</v>
      </c>
      <c r="C445" vm="7967">
        <v>312654</v>
      </c>
      <c r="D445" s="3">
        <v>-6.7491819749284495E-3</v>
      </c>
      <c r="E445" s="3">
        <f t="shared" si="6"/>
        <v>-6.5154312846214701E-2</v>
      </c>
    </row>
    <row r="446" spans="1:5" x14ac:dyDescent="0.3">
      <c r="A446" vm="7972">
        <v>44468</v>
      </c>
      <c r="B446" vm="7980">
        <v>17.89</v>
      </c>
      <c r="C446" vm="7981">
        <v>226160</v>
      </c>
      <c r="D446" s="3">
        <v>9.547952343693036E-3</v>
      </c>
      <c r="E446" s="3">
        <f t="shared" si="6"/>
        <v>-5.6185702980743754E-2</v>
      </c>
    </row>
    <row r="447" spans="1:5" x14ac:dyDescent="0.3">
      <c r="A447" vm="7985">
        <v>44469</v>
      </c>
      <c r="B447" vm="7881">
        <v>17.7</v>
      </c>
      <c r="C447" vm="7994">
        <v>183643</v>
      </c>
      <c r="D447" s="3">
        <v>-1.0677257940844363E-2</v>
      </c>
      <c r="E447" s="3">
        <f t="shared" si="6"/>
        <v>-6.6209443418623004E-2</v>
      </c>
    </row>
    <row r="448" spans="1:5" x14ac:dyDescent="0.3">
      <c r="A448" vm="7998">
        <v>44470</v>
      </c>
      <c r="B448" vm="6164">
        <v>17.984999999999999</v>
      </c>
      <c r="C448" vm="8007">
        <v>311870</v>
      </c>
      <c r="D448" s="3">
        <v>1.5973437567803714E-2</v>
      </c>
      <c r="E448" s="3">
        <f t="shared" si="6"/>
        <v>-5.1173832761804219E-2</v>
      </c>
    </row>
    <row r="449" spans="1:5" x14ac:dyDescent="0.3">
      <c r="A449" vm="8012">
        <v>44473</v>
      </c>
      <c r="B449" vm="8024">
        <v>17.725000000000001</v>
      </c>
      <c r="C449" vm="8025">
        <v>286493</v>
      </c>
      <c r="D449" s="3">
        <v>-1.4562004729395957E-2</v>
      </c>
      <c r="E449" s="3">
        <f t="shared" si="6"/>
        <v>-6.4890530203112473E-2</v>
      </c>
    </row>
    <row r="450" spans="1:5" x14ac:dyDescent="0.3">
      <c r="A450" vm="8030">
        <v>44474</v>
      </c>
      <c r="B450" vm="6198">
        <v>17.925000000000001</v>
      </c>
      <c r="C450" vm="8043">
        <v>241898</v>
      </c>
      <c r="D450" s="3">
        <v>1.1220314067492842E-2</v>
      </c>
      <c r="E450" s="3">
        <f t="shared" si="6"/>
        <v>-5.4339224479029155E-2</v>
      </c>
    </row>
    <row r="451" spans="1:5" x14ac:dyDescent="0.3">
      <c r="A451" vm="8047">
        <v>44475</v>
      </c>
      <c r="B451" vm="7475">
        <v>17.555</v>
      </c>
      <c r="C451" vm="8061">
        <v>269535</v>
      </c>
      <c r="D451" s="3">
        <v>-2.0857576865288524E-2</v>
      </c>
      <c r="E451" s="3">
        <f t="shared" ref="E451:E514" si="7">((B451 - $B$2) / $B$2)</f>
        <v>-7.385914006858342E-2</v>
      </c>
    </row>
    <row r="452" spans="1:5" x14ac:dyDescent="0.3">
      <c r="A452" vm="8065">
        <v>44476</v>
      </c>
      <c r="B452" vm="8077">
        <v>17.945</v>
      </c>
      <c r="C452" vm="8078">
        <v>320448</v>
      </c>
      <c r="D452" s="3">
        <v>2.1972714979175016E-2</v>
      </c>
      <c r="E452" s="3">
        <f t="shared" si="7"/>
        <v>-5.3284093906620845E-2</v>
      </c>
    </row>
    <row r="453" spans="1:5" x14ac:dyDescent="0.3">
      <c r="A453" vm="8082">
        <v>44477</v>
      </c>
      <c r="B453" vm="8095">
        <v>17.690000000000001</v>
      </c>
      <c r="C453" vm="8096">
        <v>189050</v>
      </c>
      <c r="D453" s="3">
        <v>-1.4312016427876587E-2</v>
      </c>
      <c r="E453" s="3">
        <f t="shared" si="7"/>
        <v>-6.6737008704827072E-2</v>
      </c>
    </row>
    <row r="454" spans="1:5" x14ac:dyDescent="0.3">
      <c r="A454" vm="8100">
        <v>44480</v>
      </c>
      <c r="B454" vm="8113">
        <v>17.594999999999999</v>
      </c>
      <c r="C454" vm="8114">
        <v>239518</v>
      </c>
      <c r="D454" s="3">
        <v>-5.3847373981455726E-3</v>
      </c>
      <c r="E454" s="3">
        <f t="shared" si="7"/>
        <v>-7.1748878923766787E-2</v>
      </c>
    </row>
    <row r="455" spans="1:5" x14ac:dyDescent="0.3">
      <c r="A455" vm="8118">
        <v>44481</v>
      </c>
      <c r="B455" vm="7846">
        <v>17.715</v>
      </c>
      <c r="C455" vm="8130">
        <v>303721</v>
      </c>
      <c r="D455" s="3">
        <v>6.7969675438868853E-3</v>
      </c>
      <c r="E455" s="3">
        <f t="shared" si="7"/>
        <v>-6.5418095489316722E-2</v>
      </c>
    </row>
    <row r="456" spans="1:5" x14ac:dyDescent="0.3">
      <c r="A456" vm="8133">
        <v>44482</v>
      </c>
      <c r="B456" vm="7457">
        <v>17.899999999999999</v>
      </c>
      <c r="C456" vm="8145">
        <v>313135</v>
      </c>
      <c r="D456" s="3">
        <v>1.038897452927383E-2</v>
      </c>
      <c r="E456" s="3">
        <f t="shared" si="7"/>
        <v>-5.5658137694539686E-2</v>
      </c>
    </row>
    <row r="457" spans="1:5" x14ac:dyDescent="0.3">
      <c r="A457" vm="8148">
        <v>44483</v>
      </c>
      <c r="B457" vm="8161">
        <v>18.11</v>
      </c>
      <c r="C457" vm="8162">
        <v>308255</v>
      </c>
      <c r="D457" s="3">
        <v>1.1663559048612717E-2</v>
      </c>
      <c r="E457" s="3">
        <f t="shared" si="7"/>
        <v>-4.457926668425212E-2</v>
      </c>
    </row>
    <row r="458" spans="1:5" x14ac:dyDescent="0.3">
      <c r="A458" vm="8165">
        <v>44484</v>
      </c>
      <c r="B458" vm="250">
        <v>18.14</v>
      </c>
      <c r="C458" vm="8176">
        <v>227595</v>
      </c>
      <c r="D458" s="3">
        <v>1.6551727916686468E-3</v>
      </c>
      <c r="E458" s="3">
        <f t="shared" si="7"/>
        <v>-4.2996570825639555E-2</v>
      </c>
    </row>
    <row r="459" spans="1:5" x14ac:dyDescent="0.3">
      <c r="A459" vm="8179">
        <v>44487</v>
      </c>
      <c r="B459" vm="7948">
        <v>17.84</v>
      </c>
      <c r="C459" vm="8191">
        <v>322749</v>
      </c>
      <c r="D459" s="3">
        <v>-1.6676317535127216E-2</v>
      </c>
      <c r="E459" s="3">
        <f t="shared" si="7"/>
        <v>-5.8823529411764629E-2</v>
      </c>
    </row>
    <row r="460" spans="1:5" x14ac:dyDescent="0.3">
      <c r="A460" vm="8194">
        <v>44488</v>
      </c>
      <c r="B460" vm="6129">
        <v>17.940000000000001</v>
      </c>
      <c r="C460" vm="8207">
        <v>189745</v>
      </c>
      <c r="D460" s="3">
        <v>5.5897294787868122E-3</v>
      </c>
      <c r="E460" s="3">
        <f t="shared" si="7"/>
        <v>-5.3547876549722873E-2</v>
      </c>
    </row>
    <row r="461" spans="1:5" x14ac:dyDescent="0.3">
      <c r="A461" vm="8211">
        <v>44489</v>
      </c>
      <c r="B461" vm="269">
        <v>18</v>
      </c>
      <c r="C461" vm="8224">
        <v>256695</v>
      </c>
      <c r="D461" s="3">
        <v>3.3389012655146303E-3</v>
      </c>
      <c r="E461" s="3">
        <f t="shared" si="7"/>
        <v>-5.0382484832497937E-2</v>
      </c>
    </row>
    <row r="462" spans="1:5" x14ac:dyDescent="0.3">
      <c r="A462" vm="8227">
        <v>44490</v>
      </c>
      <c r="B462" vm="8241">
        <v>18.355</v>
      </c>
      <c r="C462" vm="8242">
        <v>394524</v>
      </c>
      <c r="D462" s="3">
        <v>1.9530259052632899E-2</v>
      </c>
      <c r="E462" s="3">
        <f t="shared" si="7"/>
        <v>-3.1653917172249954E-2</v>
      </c>
    </row>
    <row r="463" spans="1:5" x14ac:dyDescent="0.3">
      <c r="A463" vm="8245">
        <v>44491</v>
      </c>
      <c r="B463" vm="8258">
        <v>18.125</v>
      </c>
      <c r="C463" vm="8259">
        <v>311147</v>
      </c>
      <c r="D463" s="3">
        <v>-1.2609816208059125E-2</v>
      </c>
      <c r="E463" s="3">
        <f t="shared" si="7"/>
        <v>-4.3787918754945837E-2</v>
      </c>
    </row>
    <row r="464" spans="1:5" x14ac:dyDescent="0.3">
      <c r="A464" vm="8262">
        <v>44494</v>
      </c>
      <c r="B464" vm="8276">
        <v>18.364999999999998</v>
      </c>
      <c r="C464" vm="8277">
        <v>218910</v>
      </c>
      <c r="D464" s="3">
        <v>1.3154478530892081E-2</v>
      </c>
      <c r="E464" s="3">
        <f t="shared" si="7"/>
        <v>-3.1126351886045893E-2</v>
      </c>
    </row>
    <row r="465" spans="1:5" x14ac:dyDescent="0.3">
      <c r="A465" vm="8281">
        <v>44495</v>
      </c>
      <c r="B465" vm="1911">
        <v>18.2</v>
      </c>
      <c r="C465" vm="8293">
        <v>256636</v>
      </c>
      <c r="D465" s="3">
        <v>-9.0250851888809512E-3</v>
      </c>
      <c r="E465" s="3">
        <f t="shared" si="7"/>
        <v>-3.9831179108414619E-2</v>
      </c>
    </row>
    <row r="466" spans="1:5" x14ac:dyDescent="0.3">
      <c r="A466" vm="8297">
        <v>44496</v>
      </c>
      <c r="B466" vm="6952">
        <v>18.09</v>
      </c>
      <c r="C466" vm="8309">
        <v>127358</v>
      </c>
      <c r="D466" s="3">
        <v>-6.062294675545879E-3</v>
      </c>
      <c r="E466" s="3">
        <f t="shared" si="7"/>
        <v>-4.5634397256660436E-2</v>
      </c>
    </row>
    <row r="467" spans="1:5" x14ac:dyDescent="0.3">
      <c r="A467" vm="8312">
        <v>44497</v>
      </c>
      <c r="B467" vm="8326">
        <v>18.260000000000002</v>
      </c>
      <c r="C467" vm="8327">
        <v>165368</v>
      </c>
      <c r="D467" s="3">
        <v>9.3535757596187111E-3</v>
      </c>
      <c r="E467" s="3">
        <f t="shared" si="7"/>
        <v>-3.6665787391189489E-2</v>
      </c>
    </row>
    <row r="468" spans="1:5" x14ac:dyDescent="0.3">
      <c r="A468" vm="8331">
        <v>44498</v>
      </c>
      <c r="B468" vm="8342">
        <v>18.39</v>
      </c>
      <c r="C468" vm="8343">
        <v>159192</v>
      </c>
      <c r="D468" s="3">
        <v>7.0941634494072012E-3</v>
      </c>
      <c r="E468" s="3">
        <f t="shared" si="7"/>
        <v>-2.9807438670535362E-2</v>
      </c>
    </row>
    <row r="469" spans="1:5" x14ac:dyDescent="0.3">
      <c r="A469" vm="8347">
        <v>44501</v>
      </c>
      <c r="B469" vm="8358">
        <v>18.655000000000001</v>
      </c>
      <c r="C469" vm="8359">
        <v>211173</v>
      </c>
      <c r="D469" s="3">
        <v>1.4307168056891395E-2</v>
      </c>
      <c r="E469" s="3">
        <f t="shared" si="7"/>
        <v>-1.5826958586124883E-2</v>
      </c>
    </row>
    <row r="470" spans="1:5" x14ac:dyDescent="0.3">
      <c r="A470" vm="8363">
        <v>44502</v>
      </c>
      <c r="B470" vm="8375">
        <v>18.715</v>
      </c>
      <c r="C470" vm="8376">
        <v>223857</v>
      </c>
      <c r="D470" s="3">
        <v>3.2111346832709594E-3</v>
      </c>
      <c r="E470" s="3">
        <f t="shared" si="7"/>
        <v>-1.2661566868899946E-2</v>
      </c>
    </row>
    <row r="471" spans="1:5" x14ac:dyDescent="0.3">
      <c r="A471" vm="8380">
        <v>44503</v>
      </c>
      <c r="B471" vm="8393">
        <v>18.635000000000002</v>
      </c>
      <c r="C471" vm="8394">
        <v>162250</v>
      </c>
      <c r="D471" s="3">
        <v>-4.2838084251704831E-3</v>
      </c>
      <c r="E471" s="3">
        <f t="shared" si="7"/>
        <v>-1.6882089158533196E-2</v>
      </c>
    </row>
    <row r="472" spans="1:5" x14ac:dyDescent="0.3">
      <c r="A472" vm="8398">
        <v>44504</v>
      </c>
      <c r="B472" vm="2278">
        <v>19.100000000000001</v>
      </c>
      <c r="C472" vm="8411">
        <v>584055</v>
      </c>
      <c r="D472" s="3">
        <v>2.4646802121362395E-2</v>
      </c>
      <c r="E472" s="3">
        <f t="shared" si="7"/>
        <v>7.6496966499605985E-3</v>
      </c>
    </row>
    <row r="473" spans="1:5" x14ac:dyDescent="0.3">
      <c r="A473" vm="8415">
        <v>44505</v>
      </c>
      <c r="B473" vm="8428">
        <v>19.690000000000001</v>
      </c>
      <c r="C473" vm="8429">
        <v>1069648</v>
      </c>
      <c r="D473" s="3">
        <v>3.0422557598449976E-2</v>
      </c>
      <c r="E473" s="3">
        <f t="shared" si="7"/>
        <v>3.877604853600649E-2</v>
      </c>
    </row>
    <row r="474" spans="1:5" x14ac:dyDescent="0.3">
      <c r="A474" vm="8433">
        <v>44508</v>
      </c>
      <c r="B474" vm="8446">
        <v>19.785</v>
      </c>
      <c r="C474" vm="8447">
        <v>580958</v>
      </c>
      <c r="D474" s="3">
        <v>4.813182186353483E-3</v>
      </c>
      <c r="E474" s="3">
        <f t="shared" si="7"/>
        <v>4.3787918754946024E-2</v>
      </c>
    </row>
    <row r="475" spans="1:5" x14ac:dyDescent="0.3">
      <c r="A475" vm="8451">
        <v>44509</v>
      </c>
      <c r="B475" vm="8465">
        <v>19.975000000000001</v>
      </c>
      <c r="C475" vm="8466">
        <v>761058</v>
      </c>
      <c r="D475" s="3">
        <v>9.5574168149508386E-3</v>
      </c>
      <c r="E475" s="3">
        <f t="shared" si="7"/>
        <v>5.3811659192825281E-2</v>
      </c>
    </row>
    <row r="476" spans="1:5" x14ac:dyDescent="0.3">
      <c r="A476" vm="8470">
        <v>44510</v>
      </c>
      <c r="B476" vm="6713">
        <v>19.13</v>
      </c>
      <c r="C476" vm="8483">
        <v>2246386</v>
      </c>
      <c r="D476" s="3">
        <v>-4.3223708200176937E-2</v>
      </c>
      <c r="E476" s="3">
        <f t="shared" si="7"/>
        <v>9.2323925085729744E-3</v>
      </c>
    </row>
    <row r="477" spans="1:5" x14ac:dyDescent="0.3">
      <c r="A477" vm="8487">
        <v>44511</v>
      </c>
      <c r="B477" vm="8499">
        <v>18.895</v>
      </c>
      <c r="C477" vm="8500">
        <v>698032</v>
      </c>
      <c r="D477" s="3">
        <v>-1.2360446650709152E-2</v>
      </c>
      <c r="E477" s="3">
        <f t="shared" si="7"/>
        <v>-3.1653917172249392E-3</v>
      </c>
    </row>
    <row r="478" spans="1:5" x14ac:dyDescent="0.3">
      <c r="A478" vm="8504">
        <v>44512</v>
      </c>
      <c r="B478" vm="8516">
        <v>19.405000000000001</v>
      </c>
      <c r="C478" vm="8517">
        <v>677943</v>
      </c>
      <c r="D478" s="3">
        <v>2.6633428019417496E-2</v>
      </c>
      <c r="E478" s="3">
        <f t="shared" si="7"/>
        <v>2.3740437879187701E-2</v>
      </c>
    </row>
    <row r="479" spans="1:5" x14ac:dyDescent="0.3">
      <c r="A479" vm="8521">
        <v>44515</v>
      </c>
      <c r="B479" vm="8533">
        <v>19.535</v>
      </c>
      <c r="C479" vm="8534">
        <v>493405</v>
      </c>
      <c r="D479" s="3">
        <v>6.6769636861641682E-3</v>
      </c>
      <c r="E479" s="3">
        <f t="shared" si="7"/>
        <v>3.0598786599841832E-2</v>
      </c>
    </row>
    <row r="480" spans="1:5" x14ac:dyDescent="0.3">
      <c r="A480" vm="8538">
        <v>44516</v>
      </c>
      <c r="B480" vm="8548">
        <v>19.754999999999999</v>
      </c>
      <c r="C480" vm="8549">
        <v>366254</v>
      </c>
      <c r="D480" s="3">
        <v>1.119889535632004E-2</v>
      </c>
      <c r="E480" s="3">
        <f t="shared" si="7"/>
        <v>4.2205222896333459E-2</v>
      </c>
    </row>
    <row r="481" spans="1:5" x14ac:dyDescent="0.3">
      <c r="A481" vm="8552">
        <v>44517</v>
      </c>
      <c r="B481" vm="4378">
        <v>20.100000000000001</v>
      </c>
      <c r="C481" vm="8564">
        <v>655949</v>
      </c>
      <c r="D481" s="3">
        <v>1.7313191201676178E-2</v>
      </c>
      <c r="E481" s="3">
        <f t="shared" si="7"/>
        <v>6.0406225270377381E-2</v>
      </c>
    </row>
    <row r="482" spans="1:5" x14ac:dyDescent="0.3">
      <c r="A482" vm="8569">
        <v>44518</v>
      </c>
      <c r="B482" vm="2459">
        <v>20.399999999999999</v>
      </c>
      <c r="C482" vm="8581">
        <v>697296</v>
      </c>
      <c r="D482" s="3">
        <v>1.4815085785140463E-2</v>
      </c>
      <c r="E482" s="3">
        <f t="shared" si="7"/>
        <v>7.6233183856502268E-2</v>
      </c>
    </row>
    <row r="483" spans="1:5" x14ac:dyDescent="0.3">
      <c r="A483" vm="8586">
        <v>44519</v>
      </c>
      <c r="B483" vm="8597">
        <v>19.925000000000001</v>
      </c>
      <c r="C483" vm="8598">
        <v>732772</v>
      </c>
      <c r="D483" s="3">
        <v>-2.3559676173891885E-2</v>
      </c>
      <c r="E483" s="3">
        <f t="shared" si="7"/>
        <v>5.1173832761804407E-2</v>
      </c>
    </row>
    <row r="484" spans="1:5" x14ac:dyDescent="0.3">
      <c r="A484" vm="8601">
        <v>44522</v>
      </c>
      <c r="B484" vm="8615">
        <v>20.18</v>
      </c>
      <c r="C484" vm="8616">
        <v>634595</v>
      </c>
      <c r="D484" s="3">
        <v>1.2716790249184186E-2</v>
      </c>
      <c r="E484" s="3">
        <f t="shared" si="7"/>
        <v>6.4626747560010633E-2</v>
      </c>
    </row>
    <row r="485" spans="1:5" x14ac:dyDescent="0.3">
      <c r="A485" vm="8620">
        <v>44523</v>
      </c>
      <c r="B485" vm="8615">
        <v>20.18</v>
      </c>
      <c r="C485" vm="8631">
        <v>447223</v>
      </c>
      <c r="D485" s="3">
        <v>0</v>
      </c>
      <c r="E485" s="3">
        <f t="shared" si="7"/>
        <v>6.4626747560010633E-2</v>
      </c>
    </row>
    <row r="486" spans="1:5" x14ac:dyDescent="0.3">
      <c r="A486" vm="8635">
        <v>44524</v>
      </c>
      <c r="B486" vm="8647">
        <v>20.43</v>
      </c>
      <c r="C486" vm="8648">
        <v>755547</v>
      </c>
      <c r="D486" s="3">
        <v>1.2312393904067775E-2</v>
      </c>
      <c r="E486" s="3">
        <f t="shared" si="7"/>
        <v>7.7815879715114833E-2</v>
      </c>
    </row>
    <row r="487" spans="1:5" x14ac:dyDescent="0.3">
      <c r="A487" vm="8652">
        <v>44525</v>
      </c>
      <c r="B487" vm="8666">
        <v>21.64</v>
      </c>
      <c r="C487" vm="8667">
        <v>1082854</v>
      </c>
      <c r="D487" s="3">
        <v>5.753904514875003E-2</v>
      </c>
      <c r="E487" s="3">
        <f t="shared" si="7"/>
        <v>0.14165127934581917</v>
      </c>
    </row>
    <row r="488" spans="1:5" x14ac:dyDescent="0.3">
      <c r="A488" vm="8672">
        <v>44526</v>
      </c>
      <c r="B488" vm="4359">
        <v>20.3</v>
      </c>
      <c r="C488" vm="8684">
        <v>1568368</v>
      </c>
      <c r="D488" s="3">
        <v>-6.3922567930539131E-2</v>
      </c>
      <c r="E488" s="3">
        <f t="shared" si="7"/>
        <v>7.0957530994460699E-2</v>
      </c>
    </row>
    <row r="489" spans="1:5" x14ac:dyDescent="0.3">
      <c r="A489" vm="8689">
        <v>44529</v>
      </c>
      <c r="B489" vm="4017">
        <v>20.66</v>
      </c>
      <c r="C489" vm="8701">
        <v>689686</v>
      </c>
      <c r="D489" s="3">
        <v>1.7578577643750905E-2</v>
      </c>
      <c r="E489" s="3">
        <f t="shared" si="7"/>
        <v>8.9949881297810716E-2</v>
      </c>
    </row>
    <row r="490" spans="1:5" x14ac:dyDescent="0.3">
      <c r="A490" vm="8705">
        <v>44530</v>
      </c>
      <c r="B490" vm="8718">
        <v>20.149999999999999</v>
      </c>
      <c r="C490" vm="8719">
        <v>902196</v>
      </c>
      <c r="D490" s="3">
        <v>-2.4995175298800635E-2</v>
      </c>
      <c r="E490" s="3">
        <f t="shared" si="7"/>
        <v>6.3044051701398068E-2</v>
      </c>
    </row>
    <row r="491" spans="1:5" x14ac:dyDescent="0.3">
      <c r="A491" vm="8724">
        <v>44531</v>
      </c>
      <c r="B491" vm="8738">
        <v>20.67</v>
      </c>
      <c r="C491" vm="8739">
        <v>471055</v>
      </c>
      <c r="D491" s="3">
        <v>2.5479085300984968E-2</v>
      </c>
      <c r="E491" s="3">
        <f t="shared" si="7"/>
        <v>9.0477446584014964E-2</v>
      </c>
    </row>
    <row r="492" spans="1:5" x14ac:dyDescent="0.3">
      <c r="A492" vm="8744">
        <v>44532</v>
      </c>
      <c r="B492" vm="8757">
        <v>20.49</v>
      </c>
      <c r="C492" vm="8758">
        <v>540800</v>
      </c>
      <c r="D492" s="3">
        <v>-8.7464114428686349E-3</v>
      </c>
      <c r="E492" s="3">
        <f t="shared" si="7"/>
        <v>8.0981271432339769E-2</v>
      </c>
    </row>
    <row r="493" spans="1:5" x14ac:dyDescent="0.3">
      <c r="A493" vm="8763">
        <v>44533</v>
      </c>
      <c r="B493" vm="2562">
        <v>20.92</v>
      </c>
      <c r="C493" vm="8776">
        <v>579277</v>
      </c>
      <c r="D493" s="3">
        <v>2.0768676945913903E-2</v>
      </c>
      <c r="E493" s="3">
        <f t="shared" si="7"/>
        <v>0.10366657873911915</v>
      </c>
    </row>
    <row r="494" spans="1:5" x14ac:dyDescent="0.3">
      <c r="A494" vm="8780">
        <v>44536</v>
      </c>
      <c r="B494" vm="8793">
        <v>20.79</v>
      </c>
      <c r="C494" vm="8794">
        <v>296413</v>
      </c>
      <c r="D494" s="3">
        <v>-6.2335373268007643E-3</v>
      </c>
      <c r="E494" s="3">
        <f t="shared" si="7"/>
        <v>9.6808230018464836E-2</v>
      </c>
    </row>
    <row r="495" spans="1:5" x14ac:dyDescent="0.3">
      <c r="A495" vm="8798">
        <v>44537</v>
      </c>
      <c r="B495" vm="237">
        <v>21.54</v>
      </c>
      <c r="C495" vm="8811">
        <v>712388</v>
      </c>
      <c r="D495" s="3">
        <v>3.5439569858321023E-2</v>
      </c>
      <c r="E495" s="3">
        <f t="shared" si="7"/>
        <v>0.13637562648377743</v>
      </c>
    </row>
    <row r="496" spans="1:5" x14ac:dyDescent="0.3">
      <c r="A496" vm="8815">
        <v>44538</v>
      </c>
      <c r="B496" vm="3851">
        <v>21.72</v>
      </c>
      <c r="C496" vm="8828">
        <v>585810</v>
      </c>
      <c r="D496" s="3">
        <v>8.3218233374922779E-3</v>
      </c>
      <c r="E496" s="3">
        <f t="shared" si="7"/>
        <v>0.14587180163545244</v>
      </c>
    </row>
    <row r="497" spans="1:5" x14ac:dyDescent="0.3">
      <c r="A497" vm="8833">
        <v>44539</v>
      </c>
      <c r="B497" vm="8847">
        <v>22.15</v>
      </c>
      <c r="C497" vm="8848">
        <v>923182</v>
      </c>
      <c r="D497" s="3">
        <v>1.9604001425409988E-2</v>
      </c>
      <c r="E497" s="3">
        <f t="shared" si="7"/>
        <v>0.16855710894223164</v>
      </c>
    </row>
    <row r="498" spans="1:5" x14ac:dyDescent="0.3">
      <c r="A498" vm="8852">
        <v>44540</v>
      </c>
      <c r="B498" vm="8863">
        <v>22.58</v>
      </c>
      <c r="C498" vm="8864">
        <v>931147</v>
      </c>
      <c r="D498" s="3">
        <v>1.9227062230371291E-2</v>
      </c>
      <c r="E498" s="3">
        <f t="shared" si="7"/>
        <v>0.19124241624901084</v>
      </c>
    </row>
    <row r="499" spans="1:5" x14ac:dyDescent="0.3">
      <c r="A499" vm="8869">
        <v>44543</v>
      </c>
      <c r="B499" vm="740">
        <v>22.1</v>
      </c>
      <c r="C499" vm="8882">
        <v>586118</v>
      </c>
      <c r="D499" s="3">
        <v>-2.1486950197808649E-2</v>
      </c>
      <c r="E499" s="3">
        <f t="shared" si="7"/>
        <v>0.16591928251121094</v>
      </c>
    </row>
    <row r="500" spans="1:5" x14ac:dyDescent="0.3">
      <c r="A500" vm="8887">
        <v>44544</v>
      </c>
      <c r="B500" vm="8901">
        <v>21.85</v>
      </c>
      <c r="C500" vm="8902">
        <v>480934</v>
      </c>
      <c r="D500" s="3">
        <v>-1.1376686982107934E-2</v>
      </c>
      <c r="E500" s="3">
        <f t="shared" si="7"/>
        <v>0.15273015035610674</v>
      </c>
    </row>
    <row r="501" spans="1:5" x14ac:dyDescent="0.3">
      <c r="A501" vm="8906">
        <v>44545</v>
      </c>
      <c r="B501" vm="8919">
        <v>21.73</v>
      </c>
      <c r="C501" vm="8920">
        <v>670811</v>
      </c>
      <c r="D501" s="3">
        <v>-5.5071272732609144E-3</v>
      </c>
      <c r="E501" s="3">
        <f t="shared" si="7"/>
        <v>0.14639936692165667</v>
      </c>
    </row>
    <row r="502" spans="1:5" x14ac:dyDescent="0.3">
      <c r="A502" vm="8925">
        <v>44546</v>
      </c>
      <c r="B502" vm="8937">
        <v>21.23</v>
      </c>
      <c r="C502" vm="8938">
        <v>382455</v>
      </c>
      <c r="D502" s="3">
        <v>-2.3278518553173502E-2</v>
      </c>
      <c r="E502" s="3">
        <f t="shared" si="7"/>
        <v>0.12002110261144829</v>
      </c>
    </row>
    <row r="503" spans="1:5" x14ac:dyDescent="0.3">
      <c r="A503" vm="8943">
        <v>44547</v>
      </c>
      <c r="B503" vm="3492">
        <v>21.16</v>
      </c>
      <c r="C503" vm="8957">
        <v>566918</v>
      </c>
      <c r="D503" s="3">
        <v>-3.3026687250661173E-3</v>
      </c>
      <c r="E503" s="3">
        <f t="shared" si="7"/>
        <v>0.1163281456080191</v>
      </c>
    </row>
    <row r="504" spans="1:5" x14ac:dyDescent="0.3">
      <c r="A504" vm="8961">
        <v>44550</v>
      </c>
      <c r="B504" vm="8974">
        <v>21.89</v>
      </c>
      <c r="C504" vm="8975">
        <v>598346</v>
      </c>
      <c r="D504" s="3">
        <v>3.3917304544672879E-2</v>
      </c>
      <c r="E504" s="3">
        <f t="shared" si="7"/>
        <v>0.15484041150092337</v>
      </c>
    </row>
    <row r="505" spans="1:5" x14ac:dyDescent="0.3">
      <c r="A505" vm="8980">
        <v>44551</v>
      </c>
      <c r="B505" vm="8994">
        <v>21.81</v>
      </c>
      <c r="C505" vm="8995">
        <v>646519</v>
      </c>
      <c r="D505" s="3">
        <v>-3.6613313212339894E-3</v>
      </c>
      <c r="E505" s="3">
        <f t="shared" si="7"/>
        <v>0.15061988921128994</v>
      </c>
    </row>
    <row r="506" spans="1:5" x14ac:dyDescent="0.3">
      <c r="A506" vm="9000">
        <v>44552</v>
      </c>
      <c r="B506" vm="3331">
        <v>22.14</v>
      </c>
      <c r="C506" vm="9013">
        <v>354406</v>
      </c>
      <c r="D506" s="3">
        <v>1.5017347066953131E-2</v>
      </c>
      <c r="E506" s="3">
        <f t="shared" si="7"/>
        <v>0.16802954365602757</v>
      </c>
    </row>
    <row r="507" spans="1:5" x14ac:dyDescent="0.3">
      <c r="A507" vm="9017">
        <v>44553</v>
      </c>
      <c r="B507" vm="8847">
        <v>22.15</v>
      </c>
      <c r="C507" vm="9029">
        <v>216817</v>
      </c>
      <c r="D507" s="3">
        <v>4.515692106537352E-4</v>
      </c>
      <c r="E507" s="3">
        <f t="shared" si="7"/>
        <v>0.16855710894223164</v>
      </c>
    </row>
    <row r="508" spans="1:5" x14ac:dyDescent="0.3">
      <c r="A508" vm="9033">
        <v>44557</v>
      </c>
      <c r="B508" vm="9044">
        <v>22.13</v>
      </c>
      <c r="C508" vm="9045">
        <v>163933</v>
      </c>
      <c r="D508" s="3">
        <v>-9.0334242818629644E-4</v>
      </c>
      <c r="E508" s="3">
        <f t="shared" si="7"/>
        <v>0.16750197836982331</v>
      </c>
    </row>
    <row r="509" spans="1:5" x14ac:dyDescent="0.3">
      <c r="A509" vm="9049">
        <v>44558</v>
      </c>
      <c r="B509" vm="9061">
        <v>22.21</v>
      </c>
      <c r="C509" vm="9062">
        <v>261487</v>
      </c>
      <c r="D509" s="3">
        <v>3.60848384337776E-3</v>
      </c>
      <c r="E509" s="3">
        <f t="shared" si="7"/>
        <v>0.17172250065945677</v>
      </c>
    </row>
    <row r="510" spans="1:5" x14ac:dyDescent="0.3">
      <c r="A510" vm="9067">
        <v>44559</v>
      </c>
      <c r="B510" vm="9078">
        <v>22.55</v>
      </c>
      <c r="C510" vm="9079">
        <v>646406</v>
      </c>
      <c r="D510" s="3">
        <v>1.5192428042351219E-2</v>
      </c>
      <c r="E510" s="3">
        <f t="shared" si="7"/>
        <v>0.18965972039039847</v>
      </c>
    </row>
    <row r="511" spans="1:5" x14ac:dyDescent="0.3">
      <c r="A511" vm="9082">
        <v>44560</v>
      </c>
      <c r="B511" vm="9094">
        <v>22.53</v>
      </c>
      <c r="C511" vm="9095">
        <v>218266</v>
      </c>
      <c r="D511" s="3">
        <v>-8.8731150453425737E-4</v>
      </c>
      <c r="E511" s="3">
        <f t="shared" si="7"/>
        <v>0.18860458981799014</v>
      </c>
    </row>
    <row r="512" spans="1:5" x14ac:dyDescent="0.3">
      <c r="A512" vm="9099">
        <v>44564</v>
      </c>
      <c r="B512" vm="9112">
        <v>22.85</v>
      </c>
      <c r="C512" vm="9113">
        <v>259384</v>
      </c>
      <c r="D512" s="3">
        <v>1.4103362896060586E-2</v>
      </c>
      <c r="E512" s="3">
        <f t="shared" si="7"/>
        <v>0.20548667897652353</v>
      </c>
    </row>
    <row r="513" spans="1:5" x14ac:dyDescent="0.3">
      <c r="A513" vm="9118">
        <v>44565</v>
      </c>
      <c r="B513" vm="9131">
        <v>22.71</v>
      </c>
      <c r="C513" vm="9132">
        <v>290973</v>
      </c>
      <c r="D513" s="3">
        <v>-6.1457612227465803E-3</v>
      </c>
      <c r="E513" s="3">
        <f t="shared" si="7"/>
        <v>0.19810076496966514</v>
      </c>
    </row>
    <row r="514" spans="1:5" x14ac:dyDescent="0.3">
      <c r="A514" vm="9135">
        <v>44566</v>
      </c>
      <c r="B514" vm="9149">
        <v>23.25</v>
      </c>
      <c r="C514" vm="9150">
        <v>424763</v>
      </c>
      <c r="D514" s="3">
        <v>2.3499775915898163E-2</v>
      </c>
      <c r="E514" s="3">
        <f t="shared" si="7"/>
        <v>0.22658929042469017</v>
      </c>
    </row>
    <row r="515" spans="1:5" x14ac:dyDescent="0.3">
      <c r="A515" vm="9155">
        <v>44567</v>
      </c>
      <c r="B515" vm="9166">
        <v>22.74</v>
      </c>
      <c r="C515" vm="9167">
        <v>280104</v>
      </c>
      <c r="D515" s="3">
        <v>-2.2179643710975371E-2</v>
      </c>
      <c r="E515" s="3">
        <f t="shared" ref="E515:E578" si="8">((B515 - $B$2) / $B$2)</f>
        <v>0.19968346082827754</v>
      </c>
    </row>
    <row r="516" spans="1:5" x14ac:dyDescent="0.3">
      <c r="A516" vm="9170">
        <v>44568</v>
      </c>
      <c r="B516" vm="9183">
        <v>22.77</v>
      </c>
      <c r="C516" vm="9184">
        <v>357088</v>
      </c>
      <c r="D516" s="3">
        <v>1.3183917532582322E-3</v>
      </c>
      <c r="E516" s="3">
        <f t="shared" si="8"/>
        <v>0.2012661566868901</v>
      </c>
    </row>
    <row r="517" spans="1:5" x14ac:dyDescent="0.3">
      <c r="A517" vm="9189">
        <v>44571</v>
      </c>
      <c r="B517" vm="4193">
        <v>20.76</v>
      </c>
      <c r="C517" vm="9201">
        <v>1886560</v>
      </c>
      <c r="D517" s="3">
        <v>-9.2415821777960247E-2</v>
      </c>
      <c r="E517" s="3">
        <f t="shared" si="8"/>
        <v>9.5225534159852465E-2</v>
      </c>
    </row>
    <row r="518" spans="1:5" x14ac:dyDescent="0.3">
      <c r="A518" vm="9205">
        <v>44572</v>
      </c>
      <c r="B518" vm="9217">
        <v>20.51</v>
      </c>
      <c r="C518" vm="9218">
        <v>819499</v>
      </c>
      <c r="D518" s="3">
        <v>-1.2115486213398701E-2</v>
      </c>
      <c r="E518" s="3">
        <f t="shared" si="8"/>
        <v>8.2036402004748266E-2</v>
      </c>
    </row>
    <row r="519" spans="1:5" x14ac:dyDescent="0.3">
      <c r="A519" vm="9221">
        <v>44573</v>
      </c>
      <c r="B519" vm="9233">
        <v>20.11</v>
      </c>
      <c r="C519" vm="9234">
        <v>1535324</v>
      </c>
      <c r="D519" s="3">
        <v>-1.9695368299728698E-2</v>
      </c>
      <c r="E519" s="3">
        <f t="shared" si="8"/>
        <v>6.0933790556581442E-2</v>
      </c>
    </row>
    <row r="520" spans="1:5" x14ac:dyDescent="0.3">
      <c r="A520" vm="9238">
        <v>44574</v>
      </c>
      <c r="B520" vm="9252">
        <v>20.57</v>
      </c>
      <c r="C520" vm="9253">
        <v>819341</v>
      </c>
      <c r="D520" s="3">
        <v>2.2616499880305094E-2</v>
      </c>
      <c r="E520" s="3">
        <f t="shared" si="8"/>
        <v>8.5201793721973201E-2</v>
      </c>
    </row>
    <row r="521" spans="1:5" x14ac:dyDescent="0.3">
      <c r="A521" vm="9257">
        <v>44575</v>
      </c>
      <c r="B521" vm="9270">
        <v>20.27</v>
      </c>
      <c r="C521" vm="9271">
        <v>1918264</v>
      </c>
      <c r="D521" s="3">
        <v>-1.4691743200957222E-2</v>
      </c>
      <c r="E521" s="3">
        <f t="shared" si="8"/>
        <v>6.9374835135848134E-2</v>
      </c>
    </row>
    <row r="522" spans="1:5" x14ac:dyDescent="0.3">
      <c r="A522" vm="9275">
        <v>44578</v>
      </c>
      <c r="B522" vm="4017">
        <v>20.66</v>
      </c>
      <c r="C522" vm="9288">
        <v>525307</v>
      </c>
      <c r="D522" s="3">
        <v>1.9057503227583761E-2</v>
      </c>
      <c r="E522" s="3">
        <f t="shared" si="8"/>
        <v>8.9949881297810716E-2</v>
      </c>
    </row>
    <row r="523" spans="1:5" x14ac:dyDescent="0.3">
      <c r="A523" vm="9292">
        <v>44579</v>
      </c>
      <c r="B523" vm="4359">
        <v>20.3</v>
      </c>
      <c r="C523" vm="222">
        <v>527148</v>
      </c>
      <c r="D523" s="3">
        <v>-1.7578577643750773E-2</v>
      </c>
      <c r="E523" s="3">
        <f t="shared" si="8"/>
        <v>7.0957530994460699E-2</v>
      </c>
    </row>
    <row r="524" spans="1:5" x14ac:dyDescent="0.3">
      <c r="A524" vm="9307">
        <v>44580</v>
      </c>
      <c r="B524" vm="9233">
        <v>20.11</v>
      </c>
      <c r="C524" vm="9320">
        <v>475707</v>
      </c>
      <c r="D524" s="3">
        <v>-9.403682263181036E-3</v>
      </c>
      <c r="E524" s="3">
        <f t="shared" si="8"/>
        <v>6.0933790556581442E-2</v>
      </c>
    </row>
    <row r="525" spans="1:5" x14ac:dyDescent="0.3">
      <c r="A525" vm="9323">
        <v>44581</v>
      </c>
      <c r="B525" vm="3906">
        <v>19.7</v>
      </c>
      <c r="C525" vm="9336">
        <v>950903</v>
      </c>
      <c r="D525" s="3">
        <v>-2.0598568040617847E-2</v>
      </c>
      <c r="E525" s="3">
        <f t="shared" si="8"/>
        <v>3.9303613822210558E-2</v>
      </c>
    </row>
    <row r="526" spans="1:5" x14ac:dyDescent="0.3">
      <c r="A526" vm="9339">
        <v>44582</v>
      </c>
      <c r="B526" vm="9250">
        <v>19.010000000000002</v>
      </c>
      <c r="C526" vm="9350">
        <v>675640</v>
      </c>
      <c r="D526" s="3">
        <v>-3.5653479243604874E-2</v>
      </c>
      <c r="E526" s="3">
        <f t="shared" si="8"/>
        <v>2.9016090741230956E-3</v>
      </c>
    </row>
    <row r="527" spans="1:5" x14ac:dyDescent="0.3">
      <c r="A527" vm="9354">
        <v>44585</v>
      </c>
      <c r="B527" vm="9363">
        <v>18.420000000000002</v>
      </c>
      <c r="C527" vm="9364">
        <v>979307</v>
      </c>
      <c r="D527" s="3">
        <v>-3.1528125673177004E-2</v>
      </c>
      <c r="E527" s="3">
        <f t="shared" si="8"/>
        <v>-2.8224742811922797E-2</v>
      </c>
    </row>
    <row r="528" spans="1:5" x14ac:dyDescent="0.3">
      <c r="A528" vm="9368">
        <v>44586</v>
      </c>
      <c r="B528" vm="6230">
        <v>18.47</v>
      </c>
      <c r="C528" vm="9379">
        <v>591992</v>
      </c>
      <c r="D528" s="3">
        <v>2.7107633839875867E-3</v>
      </c>
      <c r="E528" s="3">
        <f t="shared" si="8"/>
        <v>-2.558691638090211E-2</v>
      </c>
    </row>
    <row r="529" spans="1:5" x14ac:dyDescent="0.3">
      <c r="A529" vm="9383">
        <v>44587</v>
      </c>
      <c r="B529" vm="134">
        <v>19.05</v>
      </c>
      <c r="C529" vm="9392">
        <v>465157</v>
      </c>
      <c r="D529" s="3">
        <v>3.0919307361561527E-2</v>
      </c>
      <c r="E529" s="3">
        <f t="shared" si="8"/>
        <v>5.0118702189397213E-3</v>
      </c>
    </row>
    <row r="530" spans="1:5" x14ac:dyDescent="0.3">
      <c r="A530" vm="9396">
        <v>44588</v>
      </c>
      <c r="B530" vm="9408">
        <v>19.184999999999999</v>
      </c>
      <c r="C530" vm="9409">
        <v>935536</v>
      </c>
      <c r="D530" s="3">
        <v>7.0616221262055886E-3</v>
      </c>
      <c r="E530" s="3">
        <f t="shared" si="8"/>
        <v>1.2134001582695883E-2</v>
      </c>
    </row>
    <row r="531" spans="1:5" x14ac:dyDescent="0.3">
      <c r="A531" vm="9412">
        <v>44589</v>
      </c>
      <c r="B531" vm="8276">
        <v>18.364999999999998</v>
      </c>
      <c r="C531" vm="9424">
        <v>1070172</v>
      </c>
      <c r="D531" s="3">
        <v>-4.3682044427285134E-2</v>
      </c>
      <c r="E531" s="3">
        <f t="shared" si="8"/>
        <v>-3.1126351886045893E-2</v>
      </c>
    </row>
    <row r="532" spans="1:5" x14ac:dyDescent="0.3">
      <c r="A532" vm="9428">
        <v>44592</v>
      </c>
      <c r="B532" vm="9439">
        <v>18.925000000000001</v>
      </c>
      <c r="C532" vm="9440">
        <v>412726</v>
      </c>
      <c r="D532" s="3">
        <v>3.0037120051881933E-2</v>
      </c>
      <c r="E532" s="3">
        <f t="shared" si="8"/>
        <v>-1.5826958586123759E-3</v>
      </c>
    </row>
    <row r="533" spans="1:5" x14ac:dyDescent="0.3">
      <c r="A533" vm="9445">
        <v>44593</v>
      </c>
      <c r="B533" vm="9456">
        <v>19.574999999999999</v>
      </c>
      <c r="C533" vm="9457">
        <v>502931</v>
      </c>
      <c r="D533" s="3">
        <v>3.3769442553354199E-2</v>
      </c>
      <c r="E533" s="3">
        <f t="shared" si="8"/>
        <v>3.2709047744658458E-2</v>
      </c>
    </row>
    <row r="534" spans="1:5" x14ac:dyDescent="0.3">
      <c r="A534" vm="9462">
        <v>44594</v>
      </c>
      <c r="B534" vm="2023">
        <v>19.52</v>
      </c>
      <c r="C534" vm="9474">
        <v>396132</v>
      </c>
      <c r="D534" s="3">
        <v>-2.8136608919204094E-3</v>
      </c>
      <c r="E534" s="3">
        <f t="shared" si="8"/>
        <v>2.9807438670535549E-2</v>
      </c>
    </row>
    <row r="535" spans="1:5" x14ac:dyDescent="0.3">
      <c r="A535" vm="9478">
        <v>44595</v>
      </c>
      <c r="B535" vm="9490">
        <v>19.055</v>
      </c>
      <c r="C535" vm="9491">
        <v>168469</v>
      </c>
      <c r="D535" s="3">
        <v>-2.4110046659122898E-2</v>
      </c>
      <c r="E535" s="3">
        <f t="shared" si="8"/>
        <v>5.2756528620417527E-3</v>
      </c>
    </row>
    <row r="536" spans="1:5" x14ac:dyDescent="0.3">
      <c r="A536" vm="9496">
        <v>44596</v>
      </c>
      <c r="B536" vm="8499">
        <v>18.895</v>
      </c>
      <c r="C536" vm="9508">
        <v>261232</v>
      </c>
      <c r="D536" s="3">
        <v>-8.4321975243713022E-3</v>
      </c>
      <c r="E536" s="3">
        <f t="shared" si="8"/>
        <v>-3.1653917172249392E-3</v>
      </c>
    </row>
    <row r="537" spans="1:5" x14ac:dyDescent="0.3">
      <c r="A537" vm="9513">
        <v>44599</v>
      </c>
      <c r="B537" vm="6491">
        <v>18.995000000000001</v>
      </c>
      <c r="C537" vm="9525">
        <v>178538</v>
      </c>
      <c r="D537" s="3">
        <v>5.2784498381365837E-3</v>
      </c>
      <c r="E537" s="3">
        <f t="shared" si="8"/>
        <v>2.1102611448168135E-3</v>
      </c>
    </row>
    <row r="538" spans="1:5" x14ac:dyDescent="0.3">
      <c r="A538" vm="9529">
        <v>44600</v>
      </c>
      <c r="B538" vm="9542">
        <v>19.004999999999999</v>
      </c>
      <c r="C538" vm="9543">
        <v>183351</v>
      </c>
      <c r="D538" s="3">
        <v>5.263158016229969E-4</v>
      </c>
      <c r="E538" s="3">
        <f t="shared" si="8"/>
        <v>2.6378264310208763E-3</v>
      </c>
    </row>
    <row r="539" spans="1:5" x14ac:dyDescent="0.3">
      <c r="A539" vm="9548">
        <v>44601</v>
      </c>
      <c r="B539" vm="9408">
        <v>19.184999999999999</v>
      </c>
      <c r="C539" vm="9559">
        <v>184924</v>
      </c>
      <c r="D539" s="3">
        <v>9.4266212577035508E-3</v>
      </c>
      <c r="E539" s="3">
        <f t="shared" si="8"/>
        <v>1.2134001582695883E-2</v>
      </c>
    </row>
    <row r="540" spans="1:5" x14ac:dyDescent="0.3">
      <c r="A540" vm="9564">
        <v>44602</v>
      </c>
      <c r="B540" vm="9575">
        <v>19.25</v>
      </c>
      <c r="C540" vm="9576">
        <v>246876</v>
      </c>
      <c r="D540" s="3">
        <v>3.3823370348775869E-3</v>
      </c>
      <c r="E540" s="3">
        <f t="shared" si="8"/>
        <v>1.556317594302304E-2</v>
      </c>
    </row>
    <row r="541" spans="1:5" x14ac:dyDescent="0.3">
      <c r="A541" vm="9581">
        <v>44603</v>
      </c>
      <c r="B541" vm="9592">
        <v>19.155000000000001</v>
      </c>
      <c r="C541" vm="9593">
        <v>148030</v>
      </c>
      <c r="D541" s="3">
        <v>-4.9472825811808932E-3</v>
      </c>
      <c r="E541" s="3">
        <f t="shared" si="8"/>
        <v>1.0551305724083505E-2</v>
      </c>
    </row>
    <row r="542" spans="1:5" x14ac:dyDescent="0.3">
      <c r="A542" vm="9598">
        <v>44606</v>
      </c>
      <c r="B542" vm="9612">
        <v>19.105</v>
      </c>
      <c r="C542" vm="9613">
        <v>307669</v>
      </c>
      <c r="D542" s="3">
        <v>-2.6136972537491041E-3</v>
      </c>
      <c r="E542" s="3">
        <f t="shared" si="8"/>
        <v>7.913479293062629E-3</v>
      </c>
    </row>
    <row r="543" spans="1:5" x14ac:dyDescent="0.3">
      <c r="A543" vm="9617">
        <v>44607</v>
      </c>
      <c r="B543" vm="9630">
        <v>19.55</v>
      </c>
      <c r="C543" vm="9631">
        <v>254793</v>
      </c>
      <c r="D543" s="3">
        <v>2.3025205532511424E-2</v>
      </c>
      <c r="E543" s="3">
        <f t="shared" si="8"/>
        <v>3.1390134529148114E-2</v>
      </c>
    </row>
    <row r="544" spans="1:5" x14ac:dyDescent="0.3">
      <c r="A544" vm="9635">
        <v>44608</v>
      </c>
      <c r="B544" vm="9646">
        <v>19.670000000000002</v>
      </c>
      <c r="C544" vm="9647">
        <v>326731</v>
      </c>
      <c r="D544" s="3">
        <v>6.1193459695929415E-3</v>
      </c>
      <c r="E544" s="3">
        <f t="shared" si="8"/>
        <v>3.772091796359818E-2</v>
      </c>
    </row>
    <row r="545" spans="1:5" x14ac:dyDescent="0.3">
      <c r="A545" vm="9652">
        <v>44609</v>
      </c>
      <c r="B545" vm="9662">
        <v>19.765000000000001</v>
      </c>
      <c r="C545" vm="9663">
        <v>613272</v>
      </c>
      <c r="D545" s="3">
        <v>4.8180643476811074E-3</v>
      </c>
      <c r="E545" s="3">
        <f t="shared" si="8"/>
        <v>4.2732788182537715E-2</v>
      </c>
    </row>
    <row r="546" spans="1:5" x14ac:dyDescent="0.3">
      <c r="A546" vm="9666">
        <v>44610</v>
      </c>
      <c r="B546" vm="9680">
        <v>19.795000000000002</v>
      </c>
      <c r="C546" vm="9681">
        <v>277175</v>
      </c>
      <c r="D546" s="3">
        <v>1.5166838094450967E-3</v>
      </c>
      <c r="E546" s="3">
        <f t="shared" si="8"/>
        <v>4.4315484041150273E-2</v>
      </c>
    </row>
    <row r="547" spans="1:5" x14ac:dyDescent="0.3">
      <c r="A547" vm="9685">
        <v>44613</v>
      </c>
      <c r="B547" vm="101">
        <v>19.579999999999998</v>
      </c>
      <c r="C547" vm="9699">
        <v>209980</v>
      </c>
      <c r="D547" s="3">
        <v>-1.092074345572976E-2</v>
      </c>
      <c r="E547" s="3">
        <f t="shared" si="8"/>
        <v>3.2972830387760485E-2</v>
      </c>
    </row>
    <row r="548" spans="1:5" x14ac:dyDescent="0.3">
      <c r="A548" vm="9703">
        <v>44614</v>
      </c>
      <c r="B548" vm="9715">
        <v>19.77</v>
      </c>
      <c r="C548" vm="9716">
        <v>334413</v>
      </c>
      <c r="D548" s="3">
        <v>9.6570000801612516E-3</v>
      </c>
      <c r="E548" s="3">
        <f t="shared" si="8"/>
        <v>4.2996570825639742E-2</v>
      </c>
    </row>
    <row r="549" spans="1:5" x14ac:dyDescent="0.3">
      <c r="A549" vm="9720">
        <v>44615</v>
      </c>
      <c r="B549" vm="9630">
        <v>19.55</v>
      </c>
      <c r="C549" vm="9733">
        <v>229085</v>
      </c>
      <c r="D549" s="3">
        <v>-1.1190350751150678E-2</v>
      </c>
      <c r="E549" s="3">
        <f t="shared" si="8"/>
        <v>3.1390134529148114E-2</v>
      </c>
    </row>
    <row r="550" spans="1:5" x14ac:dyDescent="0.3">
      <c r="A550" vm="9738">
        <v>44616</v>
      </c>
      <c r="B550" vm="9750">
        <v>18.87</v>
      </c>
      <c r="C550" vm="9751">
        <v>422325</v>
      </c>
      <c r="D550" s="3">
        <v>-3.5401927050915952E-2</v>
      </c>
      <c r="E550" s="3">
        <f t="shared" si="8"/>
        <v>-4.4843049327352837E-3</v>
      </c>
    </row>
    <row r="551" spans="1:5" x14ac:dyDescent="0.3">
      <c r="A551" vm="9756">
        <v>44617</v>
      </c>
      <c r="B551" vm="9767">
        <v>19.645</v>
      </c>
      <c r="C551" vm="9768">
        <v>358435</v>
      </c>
      <c r="D551" s="3">
        <v>4.0249493629964161E-2</v>
      </c>
      <c r="E551" s="3">
        <f t="shared" si="8"/>
        <v>3.6402004748087649E-2</v>
      </c>
    </row>
    <row r="552" spans="1:5" x14ac:dyDescent="0.3">
      <c r="A552" vm="9773">
        <v>44620</v>
      </c>
      <c r="B552" vm="9785">
        <v>19.425000000000001</v>
      </c>
      <c r="C552" vm="9786">
        <v>352955</v>
      </c>
      <c r="D552" s="3">
        <v>-1.126195675671191E-2</v>
      </c>
      <c r="E552" s="3">
        <f t="shared" si="8"/>
        <v>2.4795568451596015E-2</v>
      </c>
    </row>
    <row r="553" spans="1:5" x14ac:dyDescent="0.3">
      <c r="A553" vm="9790">
        <v>44621</v>
      </c>
      <c r="B553" vm="9802">
        <v>18.565000000000001</v>
      </c>
      <c r="C553" vm="9803">
        <v>299563</v>
      </c>
      <c r="D553" s="3">
        <v>-4.5282808624667742E-2</v>
      </c>
      <c r="E553" s="3">
        <f t="shared" si="8"/>
        <v>-2.0575046161962388E-2</v>
      </c>
    </row>
    <row r="554" spans="1:5" x14ac:dyDescent="0.3">
      <c r="A554" vm="9807">
        <v>44622</v>
      </c>
      <c r="B554" vm="9819">
        <v>18.675000000000001</v>
      </c>
      <c r="C554" vm="9820">
        <v>339103</v>
      </c>
      <c r="D554" s="3">
        <v>5.9076433898376784E-3</v>
      </c>
      <c r="E554" s="3">
        <f t="shared" si="8"/>
        <v>-1.4771828013716572E-2</v>
      </c>
    </row>
    <row r="555" spans="1:5" x14ac:dyDescent="0.3">
      <c r="A555" vm="9824">
        <v>44623</v>
      </c>
      <c r="B555" vm="9837">
        <v>18.03</v>
      </c>
      <c r="C555" vm="9838">
        <v>243617</v>
      </c>
      <c r="D555" s="3">
        <v>-3.514869380365513E-2</v>
      </c>
      <c r="E555" s="3">
        <f t="shared" si="8"/>
        <v>-4.8799788973885372E-2</v>
      </c>
    </row>
    <row r="556" spans="1:5" x14ac:dyDescent="0.3">
      <c r="A556" vm="9843">
        <v>44624</v>
      </c>
      <c r="B556" vm="9857">
        <v>15.99</v>
      </c>
      <c r="C556" vm="9858">
        <v>1215929</v>
      </c>
      <c r="D556" s="3">
        <v>-0.12007351036936305</v>
      </c>
      <c r="E556" s="3">
        <f t="shared" si="8"/>
        <v>-0.15642310735953566</v>
      </c>
    </row>
    <row r="557" spans="1:5" x14ac:dyDescent="0.3">
      <c r="A557" vm="9863">
        <v>44627</v>
      </c>
      <c r="B557" vm="9877">
        <v>15.615</v>
      </c>
      <c r="C557" vm="9878">
        <v>1596684</v>
      </c>
      <c r="D557" s="3">
        <v>-2.3731536110820961E-2</v>
      </c>
      <c r="E557" s="3">
        <f t="shared" si="8"/>
        <v>-0.17620680559219196</v>
      </c>
    </row>
    <row r="558" spans="1:5" x14ac:dyDescent="0.3">
      <c r="A558" vm="9883">
        <v>44628</v>
      </c>
      <c r="B558" vm="9895">
        <v>15.275</v>
      </c>
      <c r="C558" vm="9896">
        <v>715699</v>
      </c>
      <c r="D558" s="3">
        <v>-2.2014485677382914E-2</v>
      </c>
      <c r="E558" s="3">
        <f t="shared" si="8"/>
        <v>-0.19414402532313366</v>
      </c>
    </row>
    <row r="559" spans="1:5" x14ac:dyDescent="0.3">
      <c r="A559" vm="9901">
        <v>44629</v>
      </c>
      <c r="B559" vm="9914">
        <v>16.754999999999999</v>
      </c>
      <c r="C559" vm="9915">
        <v>1255843</v>
      </c>
      <c r="D559" s="3">
        <v>9.2479216131614569E-2</v>
      </c>
      <c r="E559" s="3">
        <f t="shared" si="8"/>
        <v>-0.11606436296491689</v>
      </c>
    </row>
    <row r="560" spans="1:5" x14ac:dyDescent="0.3">
      <c r="A560" vm="9919">
        <v>44630</v>
      </c>
      <c r="B560" vm="9930">
        <v>16.079999999999998</v>
      </c>
      <c r="C560" vm="9931">
        <v>874638</v>
      </c>
      <c r="D560" s="3">
        <v>-4.1120457438453502E-2</v>
      </c>
      <c r="E560" s="3">
        <f t="shared" si="8"/>
        <v>-0.15167501978369824</v>
      </c>
    </row>
    <row r="561" spans="1:5" x14ac:dyDescent="0.3">
      <c r="A561" vm="9936">
        <v>44631</v>
      </c>
      <c r="B561" vm="9949">
        <v>16.164999999999999</v>
      </c>
      <c r="C561" vm="9950">
        <v>678599</v>
      </c>
      <c r="D561" s="3">
        <v>5.2721474265761872E-3</v>
      </c>
      <c r="E561" s="3">
        <f t="shared" si="8"/>
        <v>-0.14719071485096277</v>
      </c>
    </row>
    <row r="562" spans="1:5" x14ac:dyDescent="0.3">
      <c r="A562" vm="9954">
        <v>44634</v>
      </c>
      <c r="B562" vm="9967">
        <v>16.274999999999999</v>
      </c>
      <c r="C562" vm="9968">
        <v>667193</v>
      </c>
      <c r="D562" s="3">
        <v>6.7817769172365833E-3</v>
      </c>
      <c r="E562" s="3">
        <f t="shared" si="8"/>
        <v>-0.14138749670271697</v>
      </c>
    </row>
    <row r="563" spans="1:5" x14ac:dyDescent="0.3">
      <c r="A563" vm="9973">
        <v>44635</v>
      </c>
      <c r="B563" vm="9986">
        <v>15.66</v>
      </c>
      <c r="C563" vm="9987">
        <v>505703</v>
      </c>
      <c r="D563" s="3">
        <v>-3.8520497531975749E-2</v>
      </c>
      <c r="E563" s="3">
        <f t="shared" si="8"/>
        <v>-0.17383276180427321</v>
      </c>
    </row>
    <row r="564" spans="1:5" x14ac:dyDescent="0.3">
      <c r="A564" vm="9992">
        <v>44636</v>
      </c>
      <c r="B564" vm="10004">
        <v>16.41</v>
      </c>
      <c r="C564" vm="10005">
        <v>678989</v>
      </c>
      <c r="D564" s="3">
        <v>4.6781214539342447E-2</v>
      </c>
      <c r="E564" s="3">
        <f t="shared" si="8"/>
        <v>-0.13426536533896061</v>
      </c>
    </row>
    <row r="565" spans="1:5" x14ac:dyDescent="0.3">
      <c r="A565" vm="10010">
        <v>44637</v>
      </c>
      <c r="B565" vm="655">
        <v>16.535</v>
      </c>
      <c r="C565" vm="10023">
        <v>591449</v>
      </c>
      <c r="D565" s="3">
        <v>7.5884413317565637E-3</v>
      </c>
      <c r="E565" s="3">
        <f t="shared" si="8"/>
        <v>-0.12767079926140851</v>
      </c>
    </row>
    <row r="566" spans="1:5" x14ac:dyDescent="0.3">
      <c r="A566" vm="10027">
        <v>44638</v>
      </c>
      <c r="B566" vm="347">
        <v>16.7</v>
      </c>
      <c r="C566" vm="10039">
        <v>285487</v>
      </c>
      <c r="D566" s="3">
        <v>9.9293729889532011E-3</v>
      </c>
      <c r="E566" s="3">
        <f t="shared" si="8"/>
        <v>-0.11896597203903979</v>
      </c>
    </row>
    <row r="567" spans="1:5" x14ac:dyDescent="0.3">
      <c r="A567" vm="10043">
        <v>44641</v>
      </c>
      <c r="B567" vm="10055">
        <v>16.649999999999999</v>
      </c>
      <c r="C567" vm="10056">
        <v>267348</v>
      </c>
      <c r="D567" s="3">
        <v>-2.9985029962566689E-3</v>
      </c>
      <c r="E567" s="3">
        <f t="shared" si="8"/>
        <v>-0.12160379847006067</v>
      </c>
    </row>
    <row r="568" spans="1:5" x14ac:dyDescent="0.3">
      <c r="A568" vm="10060">
        <v>44642</v>
      </c>
      <c r="B568" vm="10071">
        <v>16.355</v>
      </c>
      <c r="C568" vm="10072">
        <v>308470</v>
      </c>
      <c r="D568" s="3">
        <v>-1.7876555436105456E-2</v>
      </c>
      <c r="E568" s="3">
        <f t="shared" si="8"/>
        <v>-0.13716697441308351</v>
      </c>
    </row>
    <row r="569" spans="1:5" x14ac:dyDescent="0.3">
      <c r="A569" vm="10077">
        <v>44643</v>
      </c>
      <c r="B569" vm="10090">
        <v>16.045000000000002</v>
      </c>
      <c r="C569" vm="10091">
        <v>311924</v>
      </c>
      <c r="D569" s="3">
        <v>-1.9136386428526983E-2</v>
      </c>
      <c r="E569" s="3">
        <f t="shared" si="8"/>
        <v>-0.15352149828541264</v>
      </c>
    </row>
    <row r="570" spans="1:5" x14ac:dyDescent="0.3">
      <c r="A570" vm="10095">
        <v>44644</v>
      </c>
      <c r="B570" vm="10109">
        <v>16.059999999999999</v>
      </c>
      <c r="C570" vm="10110">
        <v>213121</v>
      </c>
      <c r="D570" s="3">
        <v>9.3443395679518716E-4</v>
      </c>
      <c r="E570" s="3">
        <f t="shared" si="8"/>
        <v>-0.15273015035610657</v>
      </c>
    </row>
    <row r="571" spans="1:5" x14ac:dyDescent="0.3">
      <c r="A571" vm="10115">
        <v>44645</v>
      </c>
      <c r="B571" vm="9610">
        <v>16.34</v>
      </c>
      <c r="C571" vm="10127">
        <v>176934</v>
      </c>
      <c r="D571" s="3">
        <v>1.728438091324128E-2</v>
      </c>
      <c r="E571" s="3">
        <f t="shared" si="8"/>
        <v>-0.13795832234238981</v>
      </c>
    </row>
    <row r="572" spans="1:5" x14ac:dyDescent="0.3">
      <c r="A572" vm="10132">
        <v>44648</v>
      </c>
      <c r="B572" vm="10144">
        <v>16.664999999999999</v>
      </c>
      <c r="C572" vm="10145">
        <v>216176</v>
      </c>
      <c r="D572" s="3">
        <v>1.9694622327846117E-2</v>
      </c>
      <c r="E572" s="3">
        <f t="shared" si="8"/>
        <v>-0.12081245054075439</v>
      </c>
    </row>
    <row r="573" spans="1:5" x14ac:dyDescent="0.3">
      <c r="A573" vm="10149">
        <v>44649</v>
      </c>
      <c r="B573" vm="10160">
        <v>17.655000000000001</v>
      </c>
      <c r="C573" vm="10161">
        <v>512982</v>
      </c>
      <c r="D573" s="3">
        <v>5.7708317620646772E-2</v>
      </c>
      <c r="E573" s="3">
        <f t="shared" si="8"/>
        <v>-6.8583487206541671E-2</v>
      </c>
    </row>
    <row r="574" spans="1:5" x14ac:dyDescent="0.3">
      <c r="A574" vm="10165">
        <v>44650</v>
      </c>
      <c r="B574" vm="6013">
        <v>17.760000000000002</v>
      </c>
      <c r="C574" vm="10176">
        <v>278806</v>
      </c>
      <c r="D574" s="3">
        <v>5.9297081836742647E-3</v>
      </c>
      <c r="E574" s="3">
        <f t="shared" si="8"/>
        <v>-6.3044051701397888E-2</v>
      </c>
    </row>
    <row r="575" spans="1:5" x14ac:dyDescent="0.3">
      <c r="A575" vm="10180">
        <v>44651</v>
      </c>
      <c r="B575" vm="1822">
        <v>17.18</v>
      </c>
      <c r="C575" vm="10191">
        <v>424369</v>
      </c>
      <c r="D575" s="3">
        <v>-3.3202821007914753E-2</v>
      </c>
      <c r="E575" s="3">
        <f t="shared" si="8"/>
        <v>-9.3642838301239706E-2</v>
      </c>
    </row>
    <row r="576" spans="1:5" x14ac:dyDescent="0.3">
      <c r="A576" vm="10194">
        <v>44652</v>
      </c>
      <c r="B576" vm="1822">
        <v>17.18</v>
      </c>
      <c r="C576" vm="10206">
        <v>226748</v>
      </c>
      <c r="D576" s="3">
        <v>0</v>
      </c>
      <c r="E576" s="3">
        <f t="shared" si="8"/>
        <v>-9.3642838301239706E-2</v>
      </c>
    </row>
    <row r="577" spans="1:5" x14ac:dyDescent="0.3">
      <c r="A577" vm="10210">
        <v>44655</v>
      </c>
      <c r="B577" vm="8222">
        <v>16.82</v>
      </c>
      <c r="C577" vm="10224">
        <v>499755</v>
      </c>
      <c r="D577" s="3">
        <v>-2.1177262011307273E-2</v>
      </c>
      <c r="E577" s="3">
        <f t="shared" si="8"/>
        <v>-0.11263518860458972</v>
      </c>
    </row>
    <row r="578" spans="1:5" x14ac:dyDescent="0.3">
      <c r="A578" vm="10228">
        <v>44656</v>
      </c>
      <c r="B578" vm="5080">
        <v>16.07</v>
      </c>
      <c r="C578" vm="10241">
        <v>528848</v>
      </c>
      <c r="D578" s="3">
        <v>-4.5614474795380749E-2</v>
      </c>
      <c r="E578" s="3">
        <f t="shared" si="8"/>
        <v>-0.15220258506990231</v>
      </c>
    </row>
    <row r="579" spans="1:5" x14ac:dyDescent="0.3">
      <c r="A579" vm="10245">
        <v>44657</v>
      </c>
      <c r="B579" vm="8972">
        <v>15.82</v>
      </c>
      <c r="C579" vm="10259">
        <v>596865</v>
      </c>
      <c r="D579" s="3">
        <v>-1.5679217409913435E-2</v>
      </c>
      <c r="E579" s="3">
        <f t="shared" ref="E579:E642" si="9">((B579 - $B$2) / $B$2)</f>
        <v>-0.16539171722500651</v>
      </c>
    </row>
    <row r="580" spans="1:5" x14ac:dyDescent="0.3">
      <c r="A580" vm="10263">
        <v>44658</v>
      </c>
      <c r="B580" vm="4806">
        <v>15.36</v>
      </c>
      <c r="C580" vm="10274">
        <v>515664</v>
      </c>
      <c r="D580" s="3">
        <v>-2.9508234619981737E-2</v>
      </c>
      <c r="E580" s="3">
        <f t="shared" si="9"/>
        <v>-0.18965972039039827</v>
      </c>
    </row>
    <row r="581" spans="1:5" x14ac:dyDescent="0.3">
      <c r="A581" vm="10278">
        <v>44659</v>
      </c>
      <c r="B581" vm="4731">
        <v>15.74</v>
      </c>
      <c r="C581" vm="10289">
        <v>290863</v>
      </c>
      <c r="D581" s="3">
        <v>2.4438515269731204E-2</v>
      </c>
      <c r="E581" s="3">
        <f t="shared" si="9"/>
        <v>-0.16961223951463986</v>
      </c>
    </row>
    <row r="582" spans="1:5" x14ac:dyDescent="0.3">
      <c r="A582" vm="10293">
        <v>44662</v>
      </c>
      <c r="B582" vm="5117">
        <v>15.84</v>
      </c>
      <c r="C582" vm="10307">
        <v>339465</v>
      </c>
      <c r="D582" s="3">
        <v>6.3331433970225991E-3</v>
      </c>
      <c r="E582" s="3">
        <f t="shared" si="9"/>
        <v>-0.1643365866525982</v>
      </c>
    </row>
    <row r="583" spans="1:5" x14ac:dyDescent="0.3">
      <c r="A583" vm="10311">
        <v>44663</v>
      </c>
      <c r="B583" vm="5808">
        <v>16.149999999999999</v>
      </c>
      <c r="C583" vm="10323">
        <v>634313</v>
      </c>
      <c r="D583" s="3">
        <v>1.9381663282385643E-2</v>
      </c>
      <c r="E583" s="3">
        <f t="shared" si="9"/>
        <v>-0.14798206278026907</v>
      </c>
    </row>
    <row r="584" spans="1:5" x14ac:dyDescent="0.3">
      <c r="A584" vm="10328">
        <v>44664</v>
      </c>
      <c r="B584" vm="10341">
        <v>16.3</v>
      </c>
      <c r="C584" vm="10342">
        <v>368053</v>
      </c>
      <c r="D584" s="3">
        <v>9.2450581440512089E-3</v>
      </c>
      <c r="E584" s="3">
        <f t="shared" si="9"/>
        <v>-0.14006858348720644</v>
      </c>
    </row>
    <row r="585" spans="1:5" x14ac:dyDescent="0.3">
      <c r="A585" vm="10346">
        <v>44665</v>
      </c>
      <c r="B585" vm="993">
        <v>16.46</v>
      </c>
      <c r="C585" vm="10358">
        <v>220814</v>
      </c>
      <c r="D585" s="3">
        <v>9.7680874362070479E-3</v>
      </c>
      <c r="E585" s="3">
        <f t="shared" si="9"/>
        <v>-0.13162753890793974</v>
      </c>
    </row>
    <row r="586" spans="1:5" x14ac:dyDescent="0.3">
      <c r="A586" vm="10362">
        <v>44670</v>
      </c>
      <c r="B586" vm="1670">
        <v>16.48</v>
      </c>
      <c r="C586" vm="10374">
        <v>164090</v>
      </c>
      <c r="D586" s="3">
        <v>1.2143292324017585E-3</v>
      </c>
      <c r="E586" s="3">
        <f t="shared" si="9"/>
        <v>-0.13057240833553141</v>
      </c>
    </row>
    <row r="587" spans="1:5" x14ac:dyDescent="0.3">
      <c r="A587" vm="10378">
        <v>44671</v>
      </c>
      <c r="B587" vm="5825">
        <v>16.53</v>
      </c>
      <c r="C587" vm="10390">
        <v>249471</v>
      </c>
      <c r="D587" s="3">
        <v>3.0293873516072517E-3</v>
      </c>
      <c r="E587" s="3">
        <f t="shared" si="9"/>
        <v>-0.12793458190451054</v>
      </c>
    </row>
    <row r="588" spans="1:5" x14ac:dyDescent="0.3">
      <c r="A588" vm="10394">
        <v>44672</v>
      </c>
      <c r="B588" vm="1325">
        <v>16.73</v>
      </c>
      <c r="C588" vm="10407">
        <v>184509</v>
      </c>
      <c r="D588" s="3">
        <v>1.2026603165799709E-2</v>
      </c>
      <c r="E588" s="3">
        <f t="shared" si="9"/>
        <v>-0.11738327618042722</v>
      </c>
    </row>
    <row r="589" spans="1:5" x14ac:dyDescent="0.3">
      <c r="A589" vm="10410">
        <v>44673</v>
      </c>
      <c r="B589" vm="10423">
        <v>16.329999999999998</v>
      </c>
      <c r="C589" vm="10424">
        <v>267467</v>
      </c>
      <c r="D589" s="3">
        <v>-2.4199608016359023E-2</v>
      </c>
      <c r="E589" s="3">
        <f t="shared" si="9"/>
        <v>-0.13848588762859404</v>
      </c>
    </row>
    <row r="590" spans="1:5" x14ac:dyDescent="0.3">
      <c r="A590" vm="10428">
        <v>44676</v>
      </c>
      <c r="B590" vm="10440">
        <v>15.51</v>
      </c>
      <c r="C590" vm="10441">
        <v>322820</v>
      </c>
      <c r="D590" s="3">
        <v>-5.1518929793926187E-2</v>
      </c>
      <c r="E590" s="3">
        <f t="shared" si="9"/>
        <v>-0.18174624109733573</v>
      </c>
    </row>
    <row r="591" spans="1:5" x14ac:dyDescent="0.3">
      <c r="A591" vm="10445">
        <v>44677</v>
      </c>
      <c r="B591" vm="5243">
        <v>15.52</v>
      </c>
      <c r="C591" vm="10457">
        <v>229082</v>
      </c>
      <c r="D591" s="3">
        <v>6.4453756662528883E-4</v>
      </c>
      <c r="E591" s="3">
        <f t="shared" si="9"/>
        <v>-0.18121867581113157</v>
      </c>
    </row>
    <row r="592" spans="1:5" x14ac:dyDescent="0.3">
      <c r="A592" vm="10461">
        <v>44678</v>
      </c>
      <c r="B592" vm="10472">
        <v>15.65</v>
      </c>
      <c r="C592" vm="10473">
        <v>195665</v>
      </c>
      <c r="D592" s="3">
        <v>8.3414022310895012E-3</v>
      </c>
      <c r="E592" s="3">
        <f t="shared" si="9"/>
        <v>-0.17436032709047736</v>
      </c>
    </row>
    <row r="593" spans="1:5" x14ac:dyDescent="0.3">
      <c r="A593" vm="10477">
        <v>44679</v>
      </c>
      <c r="B593" vm="10488">
        <v>15.94</v>
      </c>
      <c r="C593" vm="10489">
        <v>257315</v>
      </c>
      <c r="D593" s="3">
        <v>1.8360756375906624E-2</v>
      </c>
      <c r="E593" s="3">
        <f t="shared" si="9"/>
        <v>-0.15906093379055652</v>
      </c>
    </row>
    <row r="594" spans="1:5" x14ac:dyDescent="0.3">
      <c r="A594" vm="10493">
        <v>44680</v>
      </c>
      <c r="B594" vm="10505">
        <v>16.62</v>
      </c>
      <c r="C594" vm="10506">
        <v>431470</v>
      </c>
      <c r="D594" s="3">
        <v>4.177511606523316E-2</v>
      </c>
      <c r="E594" s="3">
        <f t="shared" si="9"/>
        <v>-0.12318649432867304</v>
      </c>
    </row>
    <row r="595" spans="1:5" x14ac:dyDescent="0.3">
      <c r="A595" vm="10510">
        <v>44683</v>
      </c>
      <c r="B595" vm="795">
        <v>16.5</v>
      </c>
      <c r="C595" vm="10522">
        <v>196339</v>
      </c>
      <c r="D595" s="3">
        <v>-7.2464085207673097E-3</v>
      </c>
      <c r="E595" s="3">
        <f t="shared" si="9"/>
        <v>-0.12951727776312311</v>
      </c>
    </row>
    <row r="596" spans="1:5" x14ac:dyDescent="0.3">
      <c r="A596" vm="10527">
        <v>44684</v>
      </c>
      <c r="B596" vm="10539">
        <v>15.83</v>
      </c>
      <c r="C596" vm="10540">
        <v>1097109</v>
      </c>
      <c r="D596" s="3">
        <v>-4.1453507013614187E-2</v>
      </c>
      <c r="E596" s="3">
        <f t="shared" si="9"/>
        <v>-0.16486415193880236</v>
      </c>
    </row>
    <row r="597" spans="1:5" x14ac:dyDescent="0.3">
      <c r="A597" vm="10544">
        <v>44685</v>
      </c>
      <c r="B597" vm="10002">
        <v>15.06</v>
      </c>
      <c r="C597" vm="10555">
        <v>405210</v>
      </c>
      <c r="D597" s="3">
        <v>-4.9864651521173281E-2</v>
      </c>
      <c r="E597" s="3">
        <f t="shared" si="9"/>
        <v>-0.20548667897652326</v>
      </c>
    </row>
    <row r="598" spans="1:5" x14ac:dyDescent="0.3">
      <c r="A598" vm="10560">
        <v>44686</v>
      </c>
      <c r="B598" vm="10440">
        <v>15.51</v>
      </c>
      <c r="C598" vm="10573">
        <v>1106180</v>
      </c>
      <c r="D598" s="3">
        <v>2.9442754816699911E-2</v>
      </c>
      <c r="E598" s="3">
        <f t="shared" si="9"/>
        <v>-0.18174624109733573</v>
      </c>
    </row>
    <row r="599" spans="1:5" x14ac:dyDescent="0.3">
      <c r="A599" vm="10578">
        <v>44687</v>
      </c>
      <c r="B599" vm="10589">
        <v>15.08</v>
      </c>
      <c r="C599" vm="10590">
        <v>449472</v>
      </c>
      <c r="D599" s="3">
        <v>-2.8115614608637429E-2</v>
      </c>
      <c r="E599" s="3">
        <f t="shared" si="9"/>
        <v>-0.20443154840411493</v>
      </c>
    </row>
    <row r="600" spans="1:5" x14ac:dyDescent="0.3">
      <c r="A600" vm="10594">
        <v>44690</v>
      </c>
      <c r="B600" vm="10606">
        <v>14.56</v>
      </c>
      <c r="C600" vm="10607">
        <v>1055241</v>
      </c>
      <c r="D600" s="3">
        <v>-3.5091319811270061E-2</v>
      </c>
      <c r="E600" s="3">
        <f t="shared" si="9"/>
        <v>-0.23186494328673163</v>
      </c>
    </row>
    <row r="601" spans="1:5" x14ac:dyDescent="0.3">
      <c r="A601" vm="10611">
        <v>44691</v>
      </c>
      <c r="B601" vm="10621">
        <v>13.49</v>
      </c>
      <c r="C601" vm="10622">
        <v>1090137</v>
      </c>
      <c r="D601" s="3">
        <v>-7.6329372548875479E-2</v>
      </c>
      <c r="E601" s="3">
        <f t="shared" si="9"/>
        <v>-0.28831442891057762</v>
      </c>
    </row>
    <row r="602" spans="1:5" x14ac:dyDescent="0.3">
      <c r="A602" vm="10627">
        <v>44692</v>
      </c>
      <c r="B602" vm="5701">
        <v>14.85</v>
      </c>
      <c r="C602" vm="10638">
        <v>1433728</v>
      </c>
      <c r="D602" s="3">
        <v>9.6051195029044065E-2</v>
      </c>
      <c r="E602" s="3">
        <f t="shared" si="9"/>
        <v>-0.21656554998681082</v>
      </c>
    </row>
    <row r="603" spans="1:5" x14ac:dyDescent="0.3">
      <c r="A603" vm="10642">
        <v>44693</v>
      </c>
      <c r="B603" vm="1013">
        <v>14.95</v>
      </c>
      <c r="C603" vm="10654">
        <v>610192</v>
      </c>
      <c r="D603" s="3">
        <v>6.7114345879867778E-3</v>
      </c>
      <c r="E603" s="3">
        <f t="shared" si="9"/>
        <v>-0.21128989712476914</v>
      </c>
    </row>
    <row r="604" spans="1:5" x14ac:dyDescent="0.3">
      <c r="A604" vm="10658">
        <v>44694</v>
      </c>
      <c r="B604" vm="4731">
        <v>15.74</v>
      </c>
      <c r="C604" vm="10671">
        <v>514443</v>
      </c>
      <c r="D604" s="3">
        <v>5.1493943152561783E-2</v>
      </c>
      <c r="E604" s="3">
        <f t="shared" si="9"/>
        <v>-0.16961223951463986</v>
      </c>
    </row>
    <row r="605" spans="1:5" x14ac:dyDescent="0.3">
      <c r="A605" vm="10675">
        <v>44697</v>
      </c>
      <c r="B605" vm="10686">
        <v>15.81</v>
      </c>
      <c r="C605" vm="10687">
        <v>321594</v>
      </c>
      <c r="D605" s="3">
        <v>4.4374082321235048E-3</v>
      </c>
      <c r="E605" s="3">
        <f t="shared" si="9"/>
        <v>-0.16591928251121066</v>
      </c>
    </row>
    <row r="606" spans="1:5" x14ac:dyDescent="0.3">
      <c r="A606" vm="10691">
        <v>44698</v>
      </c>
      <c r="B606" vm="10703">
        <v>16.170000000000002</v>
      </c>
      <c r="C606" vm="5398">
        <v>329059</v>
      </c>
      <c r="D606" s="3">
        <v>2.2515022367634988E-2</v>
      </c>
      <c r="E606" s="3">
        <f t="shared" si="9"/>
        <v>-0.14692693220786054</v>
      </c>
    </row>
    <row r="607" spans="1:5" x14ac:dyDescent="0.3">
      <c r="A607" vm="10706">
        <v>44699</v>
      </c>
      <c r="B607" vm="5792">
        <v>16.18</v>
      </c>
      <c r="C607" vm="10717">
        <v>545962</v>
      </c>
      <c r="D607" s="3">
        <v>6.18238041330053E-4</v>
      </c>
      <c r="E607" s="3">
        <f t="shared" si="9"/>
        <v>-0.1463993669216565</v>
      </c>
    </row>
    <row r="608" spans="1:5" x14ac:dyDescent="0.3">
      <c r="A608" vm="10722">
        <v>44700</v>
      </c>
      <c r="B608" vm="1191">
        <v>15.7</v>
      </c>
      <c r="C608" vm="10734">
        <v>359301</v>
      </c>
      <c r="D608" s="3">
        <v>-3.0115199276083301E-2</v>
      </c>
      <c r="E608" s="3">
        <f t="shared" si="9"/>
        <v>-0.17172250065945657</v>
      </c>
    </row>
    <row r="609" spans="1:5" x14ac:dyDescent="0.3">
      <c r="A609" vm="10738">
        <v>44701</v>
      </c>
      <c r="B609" vm="5892">
        <v>15.29</v>
      </c>
      <c r="C609" vm="10747">
        <v>441829</v>
      </c>
      <c r="D609" s="3">
        <v>-2.6461692413291434E-2</v>
      </c>
      <c r="E609" s="3">
        <f t="shared" si="9"/>
        <v>-0.19335267739382747</v>
      </c>
    </row>
    <row r="610" spans="1:5" x14ac:dyDescent="0.3">
      <c r="A610" vm="10751">
        <v>44704</v>
      </c>
      <c r="B610" vm="10762">
        <v>15.27</v>
      </c>
      <c r="C610" vm="10763">
        <v>250206</v>
      </c>
      <c r="D610" s="3">
        <v>-1.3089007104298386E-3</v>
      </c>
      <c r="E610" s="3">
        <f t="shared" si="9"/>
        <v>-0.19440780796623577</v>
      </c>
    </row>
    <row r="611" spans="1:5" x14ac:dyDescent="0.3">
      <c r="A611" vm="10767">
        <v>44705</v>
      </c>
      <c r="B611" vm="4952">
        <v>15.21</v>
      </c>
      <c r="C611" vm="10778">
        <v>436219</v>
      </c>
      <c r="D611" s="3">
        <v>-3.9370129593395316E-3</v>
      </c>
      <c r="E611" s="3">
        <f t="shared" si="9"/>
        <v>-0.19757319968346071</v>
      </c>
    </row>
    <row r="612" spans="1:5" x14ac:dyDescent="0.3">
      <c r="A612" vm="10782">
        <v>44706</v>
      </c>
      <c r="B612" vm="10793">
        <v>15.12</v>
      </c>
      <c r="C612" vm="10794">
        <v>521547</v>
      </c>
      <c r="D612" s="3">
        <v>-5.9347355198146896E-3</v>
      </c>
      <c r="E612" s="3">
        <f t="shared" si="9"/>
        <v>-0.20232128725929832</v>
      </c>
    </row>
    <row r="613" spans="1:5" x14ac:dyDescent="0.3">
      <c r="A613" vm="10798">
        <v>44707</v>
      </c>
      <c r="B613" vm="5243">
        <v>15.52</v>
      </c>
      <c r="C613" vm="10810">
        <v>290165</v>
      </c>
      <c r="D613" s="3">
        <v>2.6111144003685804E-2</v>
      </c>
      <c r="E613" s="3">
        <f t="shared" si="9"/>
        <v>-0.18121867581113157</v>
      </c>
    </row>
    <row r="614" spans="1:5" x14ac:dyDescent="0.3">
      <c r="A614" vm="10814">
        <v>44708</v>
      </c>
      <c r="B614" vm="4546">
        <v>15.95</v>
      </c>
      <c r="C614" vm="10827">
        <v>277829</v>
      </c>
      <c r="D614" s="3">
        <v>2.732931447578079E-2</v>
      </c>
      <c r="E614" s="3">
        <f t="shared" si="9"/>
        <v>-0.15853336850435237</v>
      </c>
    </row>
    <row r="615" spans="1:5" x14ac:dyDescent="0.3">
      <c r="A615" vm="10831">
        <v>44711</v>
      </c>
      <c r="B615" vm="10843">
        <v>16.39</v>
      </c>
      <c r="C615" vm="10844">
        <v>512116</v>
      </c>
      <c r="D615" s="3">
        <v>2.7212563524884794E-2</v>
      </c>
      <c r="E615" s="3">
        <f t="shared" si="9"/>
        <v>-0.13532049591136894</v>
      </c>
    </row>
    <row r="616" spans="1:5" x14ac:dyDescent="0.3">
      <c r="A616" vm="10848">
        <v>44712</v>
      </c>
      <c r="B616" vm="1171">
        <v>16.260000000000002</v>
      </c>
      <c r="C616" vm="10859">
        <v>295925</v>
      </c>
      <c r="D616" s="3">
        <v>-7.9632886360737516E-3</v>
      </c>
      <c r="E616" s="3">
        <f t="shared" si="9"/>
        <v>-0.14217884463202304</v>
      </c>
    </row>
    <row r="617" spans="1:5" x14ac:dyDescent="0.3">
      <c r="A617" vm="10863">
        <v>44713</v>
      </c>
      <c r="B617" vm="5844">
        <v>16.36</v>
      </c>
      <c r="C617" vm="10874">
        <v>186049</v>
      </c>
      <c r="D617" s="3">
        <v>6.1312270549363805E-3</v>
      </c>
      <c r="E617" s="3">
        <f t="shared" si="9"/>
        <v>-0.13690319176998147</v>
      </c>
    </row>
    <row r="618" spans="1:5" x14ac:dyDescent="0.3">
      <c r="A618" vm="10878">
        <v>44714</v>
      </c>
      <c r="B618" vm="993">
        <v>16.46</v>
      </c>
      <c r="C618" vm="10890">
        <v>198905</v>
      </c>
      <c r="D618" s="3">
        <v>6.0938640743228127E-3</v>
      </c>
      <c r="E618" s="3">
        <f t="shared" si="9"/>
        <v>-0.13162753890793974</v>
      </c>
    </row>
    <row r="619" spans="1:5" x14ac:dyDescent="0.3">
      <c r="A619" vm="10894">
        <v>44715</v>
      </c>
      <c r="B619" vm="10341">
        <v>16.3</v>
      </c>
      <c r="C619" vm="10905">
        <v>211883</v>
      </c>
      <c r="D619" s="3">
        <v>-9.7680874362070721E-3</v>
      </c>
      <c r="E619" s="3">
        <f t="shared" si="9"/>
        <v>-0.14006858348720644</v>
      </c>
    </row>
    <row r="620" spans="1:5" x14ac:dyDescent="0.3">
      <c r="A620" vm="10909">
        <v>44718</v>
      </c>
      <c r="B620" vm="10923">
        <v>16.440000000000001</v>
      </c>
      <c r="C620" vm="10924">
        <v>243201</v>
      </c>
      <c r="D620" s="3">
        <v>8.5522818153171577E-3</v>
      </c>
      <c r="E620" s="3">
        <f t="shared" si="9"/>
        <v>-0.13268266948034804</v>
      </c>
    </row>
    <row r="621" spans="1:5" x14ac:dyDescent="0.3">
      <c r="A621" vm="10928">
        <v>44719</v>
      </c>
      <c r="B621" vm="10940">
        <v>16.420000000000002</v>
      </c>
      <c r="C621" vm="10941">
        <v>145424</v>
      </c>
      <c r="D621" s="3">
        <v>-1.2172856037516375E-3</v>
      </c>
      <c r="E621" s="3">
        <f t="shared" si="9"/>
        <v>-0.13373780005275637</v>
      </c>
    </row>
    <row r="622" spans="1:5" x14ac:dyDescent="0.3">
      <c r="A622" vm="10945">
        <v>44720</v>
      </c>
      <c r="B622" vm="8899">
        <v>16.27</v>
      </c>
      <c r="C622" vm="10956">
        <v>94136</v>
      </c>
      <c r="D622" s="3">
        <v>-9.1771827933358491E-3</v>
      </c>
      <c r="E622" s="3">
        <f t="shared" si="9"/>
        <v>-0.141651279345819</v>
      </c>
    </row>
    <row r="623" spans="1:5" x14ac:dyDescent="0.3">
      <c r="A623" vm="10961">
        <v>44721</v>
      </c>
      <c r="B623" vm="1247">
        <v>16.05</v>
      </c>
      <c r="C623" vm="10972">
        <v>215198</v>
      </c>
      <c r="D623" s="3">
        <v>-1.3614071654921484E-2</v>
      </c>
      <c r="E623" s="3">
        <f t="shared" si="9"/>
        <v>-0.15325771564231061</v>
      </c>
    </row>
    <row r="624" spans="1:5" x14ac:dyDescent="0.3">
      <c r="A624" vm="10976">
        <v>44722</v>
      </c>
      <c r="B624" vm="10988">
        <v>14.92</v>
      </c>
      <c r="C624" vm="10989">
        <v>570437</v>
      </c>
      <c r="D624" s="3">
        <v>-7.3006254800410106E-2</v>
      </c>
      <c r="E624" s="3">
        <f t="shared" si="9"/>
        <v>-0.21287259298338163</v>
      </c>
    </row>
    <row r="625" spans="1:5" x14ac:dyDescent="0.3">
      <c r="A625" vm="10993">
        <v>44725</v>
      </c>
      <c r="B625" vm="11004">
        <v>14.16</v>
      </c>
      <c r="C625" vm="11005">
        <v>584757</v>
      </c>
      <c r="D625" s="3">
        <v>-5.2281506510041126E-2</v>
      </c>
      <c r="E625" s="3">
        <f t="shared" si="9"/>
        <v>-0.25296755473489835</v>
      </c>
    </row>
    <row r="626" spans="1:5" x14ac:dyDescent="0.3">
      <c r="A626" vm="11010">
        <v>44726</v>
      </c>
      <c r="B626" vm="849">
        <v>13.74</v>
      </c>
      <c r="C626" vm="11024">
        <v>604440</v>
      </c>
      <c r="D626" s="3">
        <v>-3.0109801471370455E-2</v>
      </c>
      <c r="E626" s="3">
        <f t="shared" si="9"/>
        <v>-0.27512529675547343</v>
      </c>
    </row>
    <row r="627" spans="1:5" x14ac:dyDescent="0.3">
      <c r="A627" vm="11028">
        <v>44727</v>
      </c>
      <c r="B627" vm="810">
        <v>14.29</v>
      </c>
      <c r="C627" vm="11040">
        <v>421908</v>
      </c>
      <c r="D627" s="3">
        <v>3.924870514757265E-2</v>
      </c>
      <c r="E627" s="3">
        <f t="shared" si="9"/>
        <v>-0.24610920601424424</v>
      </c>
    </row>
    <row r="628" spans="1:5" x14ac:dyDescent="0.3">
      <c r="A628" vm="11044">
        <v>44728</v>
      </c>
      <c r="B628" vm="11057">
        <v>13.76</v>
      </c>
      <c r="C628" vm="11058">
        <v>326261</v>
      </c>
      <c r="D628" s="3">
        <v>-3.7794159436578434E-2</v>
      </c>
      <c r="E628" s="3">
        <f t="shared" si="9"/>
        <v>-0.27407016618306512</v>
      </c>
    </row>
    <row r="629" spans="1:5" x14ac:dyDescent="0.3">
      <c r="A629" vm="11063">
        <v>44729</v>
      </c>
      <c r="B629" vm="11074">
        <v>14.13</v>
      </c>
      <c r="C629" vm="11075">
        <v>339680</v>
      </c>
      <c r="D629" s="3">
        <v>2.6534364191238571E-2</v>
      </c>
      <c r="E629" s="3">
        <f t="shared" si="9"/>
        <v>-0.25455025059351083</v>
      </c>
    </row>
    <row r="630" spans="1:5" x14ac:dyDescent="0.3">
      <c r="A630" vm="11080">
        <v>44732</v>
      </c>
      <c r="B630" vm="11093">
        <v>14.35</v>
      </c>
      <c r="C630" vm="11094">
        <v>191237</v>
      </c>
      <c r="D630" s="3">
        <v>1.5449745509193894E-2</v>
      </c>
      <c r="E630" s="3">
        <f t="shared" si="9"/>
        <v>-0.24294381429701919</v>
      </c>
    </row>
    <row r="631" spans="1:5" x14ac:dyDescent="0.3">
      <c r="A631" vm="11098">
        <v>44733</v>
      </c>
      <c r="B631" vm="11110">
        <v>14.59</v>
      </c>
      <c r="C631" vm="11111">
        <v>585450</v>
      </c>
      <c r="D631" s="3">
        <v>1.6586420329064114E-2</v>
      </c>
      <c r="E631" s="3">
        <f t="shared" si="9"/>
        <v>-0.23028224742811917</v>
      </c>
    </row>
    <row r="632" spans="1:5" x14ac:dyDescent="0.3">
      <c r="A632" vm="11115">
        <v>44734</v>
      </c>
      <c r="B632" vm="11127">
        <v>14.58</v>
      </c>
      <c r="C632" vm="11128">
        <v>178522</v>
      </c>
      <c r="D632" s="3">
        <v>-6.8563595418222236E-4</v>
      </c>
      <c r="E632" s="3">
        <f t="shared" si="9"/>
        <v>-0.23080981271432333</v>
      </c>
    </row>
    <row r="633" spans="1:5" x14ac:dyDescent="0.3">
      <c r="A633" vm="11132">
        <v>44735</v>
      </c>
      <c r="B633" vm="6228">
        <v>14.86</v>
      </c>
      <c r="C633" vm="11142">
        <v>425157</v>
      </c>
      <c r="D633" s="3">
        <v>1.9022312709101076E-2</v>
      </c>
      <c r="E633" s="3">
        <f t="shared" si="9"/>
        <v>-0.21603798470060667</v>
      </c>
    </row>
    <row r="634" spans="1:5" x14ac:dyDescent="0.3">
      <c r="A634" vm="11146">
        <v>44736</v>
      </c>
      <c r="B634" vm="4879">
        <v>15.3</v>
      </c>
      <c r="C634" vm="11158">
        <v>191730</v>
      </c>
      <c r="D634" s="3">
        <v>2.9179789108776725E-2</v>
      </c>
      <c r="E634" s="3">
        <f t="shared" si="9"/>
        <v>-0.19282511210762321</v>
      </c>
    </row>
    <row r="635" spans="1:5" x14ac:dyDescent="0.3">
      <c r="A635" vm="11162">
        <v>44739</v>
      </c>
      <c r="B635" vm="4493">
        <v>15.11</v>
      </c>
      <c r="C635" vm="11172">
        <v>195151</v>
      </c>
      <c r="D635" s="3">
        <v>-1.2496052113741645E-2</v>
      </c>
      <c r="E635" s="3">
        <f t="shared" si="9"/>
        <v>-0.20284885254550247</v>
      </c>
    </row>
    <row r="636" spans="1:5" x14ac:dyDescent="0.3">
      <c r="A636" vm="11176">
        <v>44740</v>
      </c>
      <c r="B636" vm="11189">
        <v>15.13</v>
      </c>
      <c r="C636" vm="11190">
        <v>187245</v>
      </c>
      <c r="D636" s="3">
        <v>1.3227515156165315E-3</v>
      </c>
      <c r="E636" s="3">
        <f t="shared" si="9"/>
        <v>-0.20179372197309406</v>
      </c>
    </row>
    <row r="637" spans="1:5" x14ac:dyDescent="0.3">
      <c r="A637" vm="11194">
        <v>44741</v>
      </c>
      <c r="B637" vm="10002">
        <v>15.06</v>
      </c>
      <c r="C637" vm="11206">
        <v>299485</v>
      </c>
      <c r="D637" s="3">
        <v>-4.6373054285170365E-3</v>
      </c>
      <c r="E637" s="3">
        <f t="shared" si="9"/>
        <v>-0.20548667897652326</v>
      </c>
    </row>
    <row r="638" spans="1:5" x14ac:dyDescent="0.3">
      <c r="A638" vm="11210">
        <v>44742</v>
      </c>
      <c r="B638" vm="1053">
        <v>14.7</v>
      </c>
      <c r="C638" vm="11220">
        <v>369798</v>
      </c>
      <c r="D638" s="3">
        <v>-2.4194728587056992E-2</v>
      </c>
      <c r="E638" s="3">
        <f t="shared" si="9"/>
        <v>-0.22447902927987334</v>
      </c>
    </row>
    <row r="639" spans="1:5" x14ac:dyDescent="0.3">
      <c r="A639" vm="11224">
        <v>44743</v>
      </c>
      <c r="B639" vm="11110">
        <v>14.59</v>
      </c>
      <c r="C639" vm="11233">
        <v>335557</v>
      </c>
      <c r="D639" s="3">
        <v>-7.5111312499962805E-3</v>
      </c>
      <c r="E639" s="3">
        <f t="shared" si="9"/>
        <v>-0.23028224742811917</v>
      </c>
    </row>
    <row r="640" spans="1:5" x14ac:dyDescent="0.3">
      <c r="A640" vm="11237">
        <v>44746</v>
      </c>
      <c r="B640" vm="4206">
        <v>14.67</v>
      </c>
      <c r="C640" vm="11250">
        <v>201498</v>
      </c>
      <c r="D640" s="3">
        <v>5.4682296201961217E-3</v>
      </c>
      <c r="E640" s="3">
        <f t="shared" si="9"/>
        <v>-0.22606172513848583</v>
      </c>
    </row>
    <row r="641" spans="1:5" x14ac:dyDescent="0.3">
      <c r="A641" vm="11254">
        <v>44747</v>
      </c>
      <c r="B641" vm="11265">
        <v>14.21</v>
      </c>
      <c r="C641" vm="11266">
        <v>236682</v>
      </c>
      <c r="D641" s="3">
        <v>-3.185865004588103E-2</v>
      </c>
      <c r="E641" s="3">
        <f t="shared" si="9"/>
        <v>-0.25032972830387751</v>
      </c>
    </row>
    <row r="642" spans="1:5" x14ac:dyDescent="0.3">
      <c r="A642" vm="11270">
        <v>44748</v>
      </c>
      <c r="B642" vm="11282">
        <v>14.64</v>
      </c>
      <c r="C642" vm="11283">
        <v>178715</v>
      </c>
      <c r="D642" s="3">
        <v>2.9811566424156243E-2</v>
      </c>
      <c r="E642" s="3">
        <f t="shared" si="9"/>
        <v>-0.22764442099709828</v>
      </c>
    </row>
    <row r="643" spans="1:5" x14ac:dyDescent="0.3">
      <c r="A643" vm="11288">
        <v>44749</v>
      </c>
      <c r="B643" vm="11301">
        <v>14.94</v>
      </c>
      <c r="C643" vm="11302">
        <v>121383</v>
      </c>
      <c r="D643" s="3">
        <v>2.0284671171505717E-2</v>
      </c>
      <c r="E643" s="3">
        <f t="shared" ref="E643:E706" si="10">((B643 - $B$2) / $B$2)</f>
        <v>-0.21181746241097332</v>
      </c>
    </row>
    <row r="644" spans="1:5" x14ac:dyDescent="0.3">
      <c r="A644" vm="11306">
        <v>44750</v>
      </c>
      <c r="B644" vm="11318">
        <v>15.04</v>
      </c>
      <c r="C644" vm="11319">
        <v>129903</v>
      </c>
      <c r="D644" s="3">
        <v>6.6711388170226007E-3</v>
      </c>
      <c r="E644" s="3">
        <f t="shared" si="10"/>
        <v>-0.20654180954893164</v>
      </c>
    </row>
    <row r="645" spans="1:5" x14ac:dyDescent="0.3">
      <c r="A645" vm="11323">
        <v>44753</v>
      </c>
      <c r="B645" vm="4335">
        <v>14.9</v>
      </c>
      <c r="C645" vm="11336">
        <v>86670</v>
      </c>
      <c r="D645" s="3">
        <v>-9.352105570280175E-3</v>
      </c>
      <c r="E645" s="3">
        <f t="shared" si="10"/>
        <v>-0.21392772355578993</v>
      </c>
    </row>
    <row r="646" spans="1:5" x14ac:dyDescent="0.3">
      <c r="A646" vm="11340">
        <v>44754</v>
      </c>
      <c r="B646" vm="10002">
        <v>15.06</v>
      </c>
      <c r="C646" vm="11354">
        <v>157018</v>
      </c>
      <c r="D646" s="3">
        <v>1.068100942033409E-2</v>
      </c>
      <c r="E646" s="3">
        <f t="shared" si="10"/>
        <v>-0.20548667897652326</v>
      </c>
    </row>
    <row r="647" spans="1:5" x14ac:dyDescent="0.3">
      <c r="A647" vm="11357">
        <v>44755</v>
      </c>
      <c r="B647" vm="11318">
        <v>15.04</v>
      </c>
      <c r="C647" vm="11369">
        <v>100799</v>
      </c>
      <c r="D647" s="3">
        <v>-1.328903850053863E-3</v>
      </c>
      <c r="E647" s="3">
        <f t="shared" si="10"/>
        <v>-0.20654180954893164</v>
      </c>
    </row>
    <row r="648" spans="1:5" x14ac:dyDescent="0.3">
      <c r="A648" vm="11373">
        <v>44756</v>
      </c>
      <c r="B648" vm="4389">
        <v>15.23</v>
      </c>
      <c r="C648" vm="11385">
        <v>216740</v>
      </c>
      <c r="D648" s="3">
        <v>1.255384838537672E-2</v>
      </c>
      <c r="E648" s="3">
        <f t="shared" si="10"/>
        <v>-0.19651806911105241</v>
      </c>
    </row>
    <row r="649" spans="1:5" x14ac:dyDescent="0.3">
      <c r="A649" vm="11389">
        <v>44757</v>
      </c>
      <c r="B649" vm="4770">
        <v>15.49</v>
      </c>
      <c r="C649" vm="11402">
        <v>181394</v>
      </c>
      <c r="D649" s="3">
        <v>1.6927487521706877E-2</v>
      </c>
      <c r="E649" s="3">
        <f t="shared" si="10"/>
        <v>-0.18280137166974406</v>
      </c>
    </row>
    <row r="650" spans="1:5" x14ac:dyDescent="0.3">
      <c r="A650" vm="11406">
        <v>44760</v>
      </c>
      <c r="B650" vm="10686">
        <v>15.81</v>
      </c>
      <c r="C650" vm="11420">
        <v>164045</v>
      </c>
      <c r="D650" s="3">
        <v>2.0447996792603392E-2</v>
      </c>
      <c r="E650" s="3">
        <f t="shared" si="10"/>
        <v>-0.16591928251121066</v>
      </c>
    </row>
    <row r="651" spans="1:5" x14ac:dyDescent="0.3">
      <c r="A651" vm="11425">
        <v>44761</v>
      </c>
      <c r="B651" vm="5703">
        <v>16.29</v>
      </c>
      <c r="C651" vm="11438">
        <v>271243</v>
      </c>
      <c r="D651" s="3">
        <v>2.9908771392573034E-2</v>
      </c>
      <c r="E651" s="3">
        <f t="shared" si="10"/>
        <v>-0.14059614877341067</v>
      </c>
    </row>
    <row r="652" spans="1:5" x14ac:dyDescent="0.3">
      <c r="A652" vm="11442">
        <v>44762</v>
      </c>
      <c r="B652" vm="11451">
        <v>16.16</v>
      </c>
      <c r="C652" vm="11452">
        <v>171087</v>
      </c>
      <c r="D652" s="3">
        <v>-8.0123695210044203E-3</v>
      </c>
      <c r="E652" s="3">
        <f t="shared" si="10"/>
        <v>-0.14745449749406481</v>
      </c>
    </row>
    <row r="653" spans="1:5" x14ac:dyDescent="0.3">
      <c r="A653" vm="11456">
        <v>44763</v>
      </c>
      <c r="B653" vm="8861">
        <v>16.489999999999998</v>
      </c>
      <c r="C653" vm="11469">
        <v>190081</v>
      </c>
      <c r="D653" s="3">
        <v>2.0215083478558177E-2</v>
      </c>
      <c r="E653" s="3">
        <f t="shared" si="10"/>
        <v>-0.13004484304932737</v>
      </c>
    </row>
    <row r="654" spans="1:5" x14ac:dyDescent="0.3">
      <c r="A654" vm="11473">
        <v>44764</v>
      </c>
      <c r="B654" vm="1267">
        <v>16.71</v>
      </c>
      <c r="C654" vm="11484">
        <v>146832</v>
      </c>
      <c r="D654" s="3">
        <v>1.3253206035794983E-2</v>
      </c>
      <c r="E654" s="3">
        <f t="shared" si="10"/>
        <v>-0.11843840675283554</v>
      </c>
    </row>
    <row r="655" spans="1:5" x14ac:dyDescent="0.3">
      <c r="A655" vm="11488">
        <v>44767</v>
      </c>
      <c r="B655" vm="1460">
        <v>16.75</v>
      </c>
      <c r="C655" vm="11501">
        <v>172291</v>
      </c>
      <c r="D655" s="3">
        <v>2.3909156637731488E-3</v>
      </c>
      <c r="E655" s="3">
        <f t="shared" si="10"/>
        <v>-0.11632814560801891</v>
      </c>
    </row>
    <row r="656" spans="1:5" x14ac:dyDescent="0.3">
      <c r="A656" vm="11505">
        <v>44768</v>
      </c>
      <c r="B656" vm="4989">
        <v>16.100000000000001</v>
      </c>
      <c r="C656" vm="11516">
        <v>264871</v>
      </c>
      <c r="D656" s="3">
        <v>-3.9578986280658084E-2</v>
      </c>
      <c r="E656" s="3">
        <f t="shared" si="10"/>
        <v>-0.15061988921128974</v>
      </c>
    </row>
    <row r="657" spans="1:5" x14ac:dyDescent="0.3">
      <c r="A657" vm="11520">
        <v>44769</v>
      </c>
      <c r="B657" vm="9610">
        <v>16.34</v>
      </c>
      <c r="C657" vm="11532">
        <v>91189</v>
      </c>
      <c r="D657" s="3">
        <v>1.4796817441439366E-2</v>
      </c>
      <c r="E657" s="3">
        <f t="shared" si="10"/>
        <v>-0.13795832234238981</v>
      </c>
    </row>
    <row r="658" spans="1:5" x14ac:dyDescent="0.3">
      <c r="A658" vm="11536">
        <v>44770</v>
      </c>
      <c r="B658" vm="9644">
        <v>17.170000000000002</v>
      </c>
      <c r="C658" vm="11546">
        <v>250474</v>
      </c>
      <c r="D658" s="3">
        <v>4.9547585477527516E-2</v>
      </c>
      <c r="E658" s="3">
        <f t="shared" si="10"/>
        <v>-9.4170403587443774E-2</v>
      </c>
    </row>
    <row r="659" spans="1:5" x14ac:dyDescent="0.3">
      <c r="A659" vm="11551">
        <v>44771</v>
      </c>
      <c r="B659" vm="11561">
        <v>17.27</v>
      </c>
      <c r="C659" vm="11562">
        <v>178259</v>
      </c>
      <c r="D659" s="3">
        <v>5.8072172492030236E-3</v>
      </c>
      <c r="E659" s="3">
        <f t="shared" si="10"/>
        <v>-8.8894750725402205E-2</v>
      </c>
    </row>
    <row r="660" spans="1:5" x14ac:dyDescent="0.3">
      <c r="A660" vm="11566">
        <v>44774</v>
      </c>
      <c r="B660" vm="8463">
        <v>17.440000000000001</v>
      </c>
      <c r="C660" vm="11580">
        <v>119176</v>
      </c>
      <c r="D660" s="3">
        <v>9.795526322246435E-3</v>
      </c>
      <c r="E660" s="3">
        <f t="shared" si="10"/>
        <v>-7.9926140859931272E-2</v>
      </c>
    </row>
    <row r="661" spans="1:5" x14ac:dyDescent="0.3">
      <c r="A661" vm="11585">
        <v>44775</v>
      </c>
      <c r="B661" vm="1365">
        <v>16.95</v>
      </c>
      <c r="C661" vm="11597">
        <v>218918</v>
      </c>
      <c r="D661" s="3">
        <v>-2.8498584654374458E-2</v>
      </c>
      <c r="E661" s="3">
        <f t="shared" si="10"/>
        <v>-0.10577683988393559</v>
      </c>
    </row>
    <row r="662" spans="1:5" x14ac:dyDescent="0.3">
      <c r="A662" vm="11602">
        <v>44776</v>
      </c>
      <c r="B662" vm="11614">
        <v>17.48</v>
      </c>
      <c r="C662" vm="11615">
        <v>196499</v>
      </c>
      <c r="D662" s="3">
        <v>3.0789536400930281E-2</v>
      </c>
      <c r="E662" s="3">
        <f t="shared" si="10"/>
        <v>-7.7815879715114639E-2</v>
      </c>
    </row>
    <row r="663" spans="1:5" x14ac:dyDescent="0.3">
      <c r="A663" vm="11620">
        <v>44777</v>
      </c>
      <c r="B663" vm="7881">
        <v>17.7</v>
      </c>
      <c r="C663" vm="11631">
        <v>119322</v>
      </c>
      <c r="D663" s="3">
        <v>1.2507269352393961E-2</v>
      </c>
      <c r="E663" s="3">
        <f t="shared" si="10"/>
        <v>-6.6209443418623004E-2</v>
      </c>
    </row>
    <row r="664" spans="1:5" x14ac:dyDescent="0.3">
      <c r="A664" vm="11636">
        <v>44778</v>
      </c>
      <c r="B664" vm="11648">
        <v>17.649999999999999</v>
      </c>
      <c r="C664" vm="11649">
        <v>142572</v>
      </c>
      <c r="D664" s="3">
        <v>-2.8288562004777137E-3</v>
      </c>
      <c r="E664" s="3">
        <f t="shared" si="10"/>
        <v>-6.8847269849643886E-2</v>
      </c>
    </row>
    <row r="665" spans="1:5" x14ac:dyDescent="0.3">
      <c r="A665" vm="11654">
        <v>44781</v>
      </c>
      <c r="B665" vm="8409">
        <v>17.64</v>
      </c>
      <c r="C665" vm="11666">
        <v>91934</v>
      </c>
      <c r="D665" s="3">
        <v>-5.6673280066038469E-4</v>
      </c>
      <c r="E665" s="3">
        <f t="shared" si="10"/>
        <v>-6.9374835135847954E-2</v>
      </c>
    </row>
    <row r="666" spans="1:5" x14ac:dyDescent="0.3">
      <c r="A666" vm="11671">
        <v>44782</v>
      </c>
      <c r="B666" vm="11682">
        <v>17.36</v>
      </c>
      <c r="C666" vm="11683">
        <v>81971</v>
      </c>
      <c r="D666" s="3">
        <v>-1.6000341346441189E-2</v>
      </c>
      <c r="E666" s="3">
        <f t="shared" si="10"/>
        <v>-8.4146663149564704E-2</v>
      </c>
    </row>
    <row r="667" spans="1:5" x14ac:dyDescent="0.3">
      <c r="A667" vm="11687">
        <v>44783</v>
      </c>
      <c r="B667" vm="11699">
        <v>17.75</v>
      </c>
      <c r="C667" vm="11700">
        <v>128371</v>
      </c>
      <c r="D667" s="3">
        <v>2.2216806689220717E-2</v>
      </c>
      <c r="E667" s="3">
        <f t="shared" si="10"/>
        <v>-6.3571616987602136E-2</v>
      </c>
    </row>
    <row r="668" spans="1:5" x14ac:dyDescent="0.3">
      <c r="A668" vm="11704">
        <v>44784</v>
      </c>
      <c r="B668" vm="11715">
        <v>17.87</v>
      </c>
      <c r="C668" vm="11716">
        <v>212573</v>
      </c>
      <c r="D668" s="3">
        <v>6.7378132499118174E-3</v>
      </c>
      <c r="E668" s="3">
        <f t="shared" si="10"/>
        <v>-5.7240833553152064E-2</v>
      </c>
    </row>
    <row r="669" spans="1:5" x14ac:dyDescent="0.3">
      <c r="A669" vm="11720">
        <v>44785</v>
      </c>
      <c r="B669" vm="11733">
        <v>17.73</v>
      </c>
      <c r="C669" vm="11734">
        <v>164917</v>
      </c>
      <c r="D669" s="3">
        <v>-7.8652090852202247E-3</v>
      </c>
      <c r="E669" s="3">
        <f t="shared" si="10"/>
        <v>-6.4626747560010439E-2</v>
      </c>
    </row>
    <row r="670" spans="1:5" x14ac:dyDescent="0.3">
      <c r="A670" vm="11738">
        <v>44789</v>
      </c>
      <c r="B670" vm="11750">
        <v>17.600000000000001</v>
      </c>
      <c r="C670" vm="11751">
        <v>53651</v>
      </c>
      <c r="D670" s="3">
        <v>-7.3592180420103586E-3</v>
      </c>
      <c r="E670" s="3">
        <f t="shared" si="10"/>
        <v>-7.1485096280664573E-2</v>
      </c>
    </row>
    <row r="671" spans="1:5" x14ac:dyDescent="0.3">
      <c r="A671" vm="11755">
        <v>44790</v>
      </c>
      <c r="B671" vm="7650">
        <v>17.45</v>
      </c>
      <c r="C671" vm="11767">
        <v>96411</v>
      </c>
      <c r="D671" s="3">
        <v>-8.5592533956700603E-3</v>
      </c>
      <c r="E671" s="3">
        <f t="shared" si="10"/>
        <v>-7.9398575573727204E-2</v>
      </c>
    </row>
    <row r="672" spans="1:5" x14ac:dyDescent="0.3">
      <c r="A672" vm="11772">
        <v>44791</v>
      </c>
      <c r="B672" vm="11784">
        <v>17.54</v>
      </c>
      <c r="C672" vm="11785">
        <v>101004</v>
      </c>
      <c r="D672" s="3">
        <v>5.1443382956007132E-3</v>
      </c>
      <c r="E672" s="3">
        <f t="shared" si="10"/>
        <v>-7.4650487997889703E-2</v>
      </c>
    </row>
    <row r="673" spans="1:5" x14ac:dyDescent="0.3">
      <c r="A673" vm="11789">
        <v>44792</v>
      </c>
      <c r="B673" vm="1874">
        <v>17.29</v>
      </c>
      <c r="C673" vm="11802">
        <v>87293</v>
      </c>
      <c r="D673" s="3">
        <v>-1.435568724883784E-2</v>
      </c>
      <c r="E673" s="3">
        <f t="shared" si="10"/>
        <v>-8.7839620152993902E-2</v>
      </c>
    </row>
    <row r="674" spans="1:5" x14ac:dyDescent="0.3">
      <c r="A674" vm="11806">
        <v>44795</v>
      </c>
      <c r="B674" vm="11818">
        <v>16.760000000000002</v>
      </c>
      <c r="C674" vm="11819">
        <v>98036</v>
      </c>
      <c r="D674" s="3">
        <v>-3.1133204641262058E-2</v>
      </c>
      <c r="E674" s="3">
        <f t="shared" si="10"/>
        <v>-0.11580058032181466</v>
      </c>
    </row>
    <row r="675" spans="1:5" x14ac:dyDescent="0.3">
      <c r="A675" vm="11823">
        <v>44796</v>
      </c>
      <c r="B675" vm="8256">
        <v>16.850000000000001</v>
      </c>
      <c r="C675" vm="11834">
        <v>65085</v>
      </c>
      <c r="D675" s="3">
        <v>5.3555617444338323E-3</v>
      </c>
      <c r="E675" s="3">
        <f t="shared" si="10"/>
        <v>-0.11105249274597716</v>
      </c>
    </row>
    <row r="676" spans="1:5" x14ac:dyDescent="0.3">
      <c r="A676" vm="11838">
        <v>44797</v>
      </c>
      <c r="B676" vm="9573">
        <v>16.96</v>
      </c>
      <c r="C676" vm="11851">
        <v>49534</v>
      </c>
      <c r="D676" s="3">
        <v>6.5069735653863073E-3</v>
      </c>
      <c r="E676" s="3">
        <f t="shared" si="10"/>
        <v>-0.10524927459773134</v>
      </c>
    </row>
    <row r="677" spans="1:5" x14ac:dyDescent="0.3">
      <c r="A677" vm="11855">
        <v>44798</v>
      </c>
      <c r="B677" vm="7190">
        <v>17.11</v>
      </c>
      <c r="C677" vm="11868">
        <v>61712</v>
      </c>
      <c r="D677" s="3">
        <v>8.8054575403450058E-3</v>
      </c>
      <c r="E677" s="3">
        <f t="shared" si="10"/>
        <v>-9.7335795304668904E-2</v>
      </c>
    </row>
    <row r="678" spans="1:5" x14ac:dyDescent="0.3">
      <c r="A678" vm="11872">
        <v>44799</v>
      </c>
      <c r="B678" vm="5739">
        <v>16.54</v>
      </c>
      <c r="C678" vm="11884">
        <v>64523</v>
      </c>
      <c r="D678" s="3">
        <v>-3.3881398308556826E-2</v>
      </c>
      <c r="E678" s="3">
        <f t="shared" si="10"/>
        <v>-0.12740701661830647</v>
      </c>
    </row>
    <row r="679" spans="1:5" x14ac:dyDescent="0.3">
      <c r="A679" vm="11889">
        <v>44802</v>
      </c>
      <c r="B679" vm="8899">
        <v>16.27</v>
      </c>
      <c r="C679" vm="11901">
        <v>163582</v>
      </c>
      <c r="D679" s="3">
        <v>-1.6458768364598801E-2</v>
      </c>
      <c r="E679" s="3">
        <f t="shared" si="10"/>
        <v>-0.141651279345819</v>
      </c>
    </row>
    <row r="680" spans="1:5" x14ac:dyDescent="0.3">
      <c r="A680" vm="11906">
        <v>44803</v>
      </c>
      <c r="B680" vm="11920">
        <v>16.11</v>
      </c>
      <c r="C680" vm="11921">
        <v>138647</v>
      </c>
      <c r="D680" s="3">
        <v>-9.8827240420634767E-3</v>
      </c>
      <c r="E680" s="3">
        <f t="shared" si="10"/>
        <v>-0.15009232392508567</v>
      </c>
    </row>
    <row r="681" spans="1:5" x14ac:dyDescent="0.3">
      <c r="A681" vm="11925">
        <v>44804</v>
      </c>
      <c r="B681" vm="10109">
        <v>16.059999999999999</v>
      </c>
      <c r="C681" vm="11938">
        <v>107360</v>
      </c>
      <c r="D681" s="3">
        <v>-3.1084886702674487E-3</v>
      </c>
      <c r="E681" s="3">
        <f t="shared" si="10"/>
        <v>-0.15273015035610657</v>
      </c>
    </row>
    <row r="682" spans="1:5" x14ac:dyDescent="0.3">
      <c r="A682" vm="11943">
        <v>44805</v>
      </c>
      <c r="B682" vm="5099">
        <v>15.75</v>
      </c>
      <c r="C682" vm="11954">
        <v>129800</v>
      </c>
      <c r="D682" s="3">
        <v>-1.9491343246973512E-2</v>
      </c>
      <c r="E682" s="3">
        <f t="shared" si="10"/>
        <v>-0.16908467422843571</v>
      </c>
    </row>
    <row r="683" spans="1:5" x14ac:dyDescent="0.3">
      <c r="A683" vm="11958">
        <v>44806</v>
      </c>
      <c r="B683" vm="5027">
        <v>15.85</v>
      </c>
      <c r="C683" vm="11970">
        <v>200258</v>
      </c>
      <c r="D683" s="3">
        <v>6.3291350516475296E-3</v>
      </c>
      <c r="E683" s="3">
        <f t="shared" si="10"/>
        <v>-0.16380902136639403</v>
      </c>
    </row>
    <row r="684" spans="1:5" x14ac:dyDescent="0.3">
      <c r="A684" vm="11974">
        <v>44809</v>
      </c>
      <c r="B684" vm="11988">
        <v>15.6</v>
      </c>
      <c r="C684" vm="11989">
        <v>243847</v>
      </c>
      <c r="D684" s="3">
        <v>-1.5898586067798273E-2</v>
      </c>
      <c r="E684" s="3">
        <f t="shared" si="10"/>
        <v>-0.17699815352149822</v>
      </c>
    </row>
    <row r="685" spans="1:5" x14ac:dyDescent="0.3">
      <c r="A685" vm="11994">
        <v>44810</v>
      </c>
      <c r="B685" vm="4879">
        <v>15.3</v>
      </c>
      <c r="C685" vm="12004">
        <v>280672</v>
      </c>
      <c r="D685" s="3">
        <v>-1.9418085857101513E-2</v>
      </c>
      <c r="E685" s="3">
        <f t="shared" si="10"/>
        <v>-0.19282511210762321</v>
      </c>
    </row>
    <row r="686" spans="1:5" x14ac:dyDescent="0.3">
      <c r="A686" vm="12009">
        <v>44811</v>
      </c>
      <c r="B686" vm="4879">
        <v>15.3</v>
      </c>
      <c r="C686" vm="12019">
        <v>412623</v>
      </c>
      <c r="D686" s="3">
        <v>0</v>
      </c>
      <c r="E686" s="3">
        <f t="shared" si="10"/>
        <v>-0.19282511210762321</v>
      </c>
    </row>
    <row r="687" spans="1:5" x14ac:dyDescent="0.3">
      <c r="A687" vm="12024">
        <v>44812</v>
      </c>
      <c r="B687" vm="4824">
        <v>15.35</v>
      </c>
      <c r="C687" vm="12037">
        <v>217682</v>
      </c>
      <c r="D687" s="3">
        <v>3.2626456348163694E-3</v>
      </c>
      <c r="E687" s="3">
        <f t="shared" si="10"/>
        <v>-0.19018728567660242</v>
      </c>
    </row>
    <row r="688" spans="1:5" x14ac:dyDescent="0.3">
      <c r="A688" vm="12042">
        <v>44813</v>
      </c>
      <c r="B688" vm="12054">
        <v>15.73</v>
      </c>
      <c r="C688" vm="12055">
        <v>101725</v>
      </c>
      <c r="D688" s="3">
        <v>2.4454243036980437E-2</v>
      </c>
      <c r="E688" s="3">
        <f t="shared" si="10"/>
        <v>-0.17013980480084401</v>
      </c>
    </row>
    <row r="689" spans="1:5" x14ac:dyDescent="0.3">
      <c r="A689" vm="12060">
        <v>44816</v>
      </c>
      <c r="B689" vm="12074">
        <v>15.62</v>
      </c>
      <c r="C689" vm="12075">
        <v>117993</v>
      </c>
      <c r="D689" s="3">
        <v>-7.0175726586466465E-3</v>
      </c>
      <c r="E689" s="3">
        <f t="shared" si="10"/>
        <v>-0.17594302294908992</v>
      </c>
    </row>
    <row r="690" spans="1:5" x14ac:dyDescent="0.3">
      <c r="A690" vm="12080">
        <v>44817</v>
      </c>
      <c r="B690" vm="11189">
        <v>15.13</v>
      </c>
      <c r="C690" vm="12090">
        <v>235235</v>
      </c>
      <c r="D690" s="3">
        <v>-3.1872616611275217E-2</v>
      </c>
      <c r="E690" s="3">
        <f t="shared" si="10"/>
        <v>-0.20179372197309406</v>
      </c>
    </row>
    <row r="691" spans="1:5" x14ac:dyDescent="0.3">
      <c r="A691" vm="12095">
        <v>44818</v>
      </c>
      <c r="B691" vm="12106">
        <v>14.91</v>
      </c>
      <c r="C691" vm="12107">
        <v>291266</v>
      </c>
      <c r="D691" s="3">
        <v>-1.4647399023617596E-2</v>
      </c>
      <c r="E691" s="3">
        <f t="shared" si="10"/>
        <v>-0.21340015826958578</v>
      </c>
    </row>
    <row r="692" spans="1:5" x14ac:dyDescent="0.3">
      <c r="A692" vm="12112">
        <v>44819</v>
      </c>
      <c r="B692" vm="6406">
        <v>14.73</v>
      </c>
      <c r="C692" vm="12124">
        <v>234309</v>
      </c>
      <c r="D692" s="3">
        <v>-1.2145898302108115E-2</v>
      </c>
      <c r="E692" s="3">
        <f t="shared" si="10"/>
        <v>-0.22289633342126078</v>
      </c>
    </row>
    <row r="693" spans="1:5" x14ac:dyDescent="0.3">
      <c r="A693" vm="12128">
        <v>44820</v>
      </c>
      <c r="B693" vm="12139">
        <v>14.3</v>
      </c>
      <c r="C693" vm="12140">
        <v>369262</v>
      </c>
      <c r="D693" s="3">
        <v>-2.9626693208677248E-2</v>
      </c>
      <c r="E693" s="3">
        <f t="shared" si="10"/>
        <v>-0.24558164072803998</v>
      </c>
    </row>
    <row r="694" spans="1:5" x14ac:dyDescent="0.3">
      <c r="A694" vm="12145">
        <v>44823</v>
      </c>
      <c r="B694" vm="12158">
        <v>14.75</v>
      </c>
      <c r="C694" vm="12159">
        <v>175419</v>
      </c>
      <c r="D694" s="3">
        <v>3.0983545519967227E-2</v>
      </c>
      <c r="E694" s="3">
        <f t="shared" si="10"/>
        <v>-0.22184120284885248</v>
      </c>
    </row>
    <row r="695" spans="1:5" x14ac:dyDescent="0.3">
      <c r="A695" vm="12164">
        <v>44824</v>
      </c>
      <c r="B695" vm="1053">
        <v>14.7</v>
      </c>
      <c r="C695" vm="12176">
        <v>122700</v>
      </c>
      <c r="D695" s="3">
        <v>-3.3955890011382718E-3</v>
      </c>
      <c r="E695" s="3">
        <f t="shared" si="10"/>
        <v>-0.22447902927987334</v>
      </c>
    </row>
    <row r="696" spans="1:5" x14ac:dyDescent="0.3">
      <c r="A696" vm="12181">
        <v>44825</v>
      </c>
      <c r="B696" vm="772">
        <v>14.89</v>
      </c>
      <c r="C696" vm="12194">
        <v>128803</v>
      </c>
      <c r="D696" s="3">
        <v>1.2842352911227079E-2</v>
      </c>
      <c r="E696" s="3">
        <f t="shared" si="10"/>
        <v>-0.21445528884199411</v>
      </c>
    </row>
    <row r="697" spans="1:5" x14ac:dyDescent="0.3">
      <c r="A697" vm="12199">
        <v>44826</v>
      </c>
      <c r="B697" vm="6097">
        <v>14.39</v>
      </c>
      <c r="C697" vm="12211">
        <v>214867</v>
      </c>
      <c r="D697" s="3">
        <v>-3.4156325796641122E-2</v>
      </c>
      <c r="E697" s="3">
        <f t="shared" si="10"/>
        <v>-0.24083355315220248</v>
      </c>
    </row>
    <row r="698" spans="1:5" x14ac:dyDescent="0.3">
      <c r="A698" vm="12216">
        <v>44827</v>
      </c>
      <c r="B698" vm="11918">
        <v>13.62</v>
      </c>
      <c r="C698" vm="12226">
        <v>311825</v>
      </c>
      <c r="D698" s="3">
        <v>-5.4994220177910218E-2</v>
      </c>
      <c r="E698" s="3">
        <f t="shared" si="10"/>
        <v>-0.28145608018992346</v>
      </c>
    </row>
    <row r="699" spans="1:5" x14ac:dyDescent="0.3">
      <c r="A699" vm="12231">
        <v>44830</v>
      </c>
      <c r="B699" vm="973">
        <v>14.12</v>
      </c>
      <c r="C699" vm="12241">
        <v>490293</v>
      </c>
      <c r="D699" s="3">
        <v>3.605293134372977E-2</v>
      </c>
      <c r="E699" s="3">
        <f t="shared" si="10"/>
        <v>-0.25507781587971506</v>
      </c>
    </row>
    <row r="700" spans="1:5" x14ac:dyDescent="0.3">
      <c r="A700" vm="12246">
        <v>44831</v>
      </c>
      <c r="B700" vm="12258">
        <v>13.94</v>
      </c>
      <c r="C700" vm="12259">
        <v>135726</v>
      </c>
      <c r="D700" s="3">
        <v>-1.2829826732718139E-2</v>
      </c>
      <c r="E700" s="3">
        <f t="shared" si="10"/>
        <v>-0.26457399103139012</v>
      </c>
    </row>
    <row r="701" spans="1:5" x14ac:dyDescent="0.3">
      <c r="A701" vm="12264">
        <v>44832</v>
      </c>
      <c r="B701" vm="11093">
        <v>14.35</v>
      </c>
      <c r="C701" vm="12277">
        <v>235008</v>
      </c>
      <c r="D701" s="3">
        <v>2.8987536873252406E-2</v>
      </c>
      <c r="E701" s="3">
        <f t="shared" si="10"/>
        <v>-0.24294381429701919</v>
      </c>
    </row>
    <row r="702" spans="1:5" x14ac:dyDescent="0.3">
      <c r="A702" vm="12282">
        <v>44833</v>
      </c>
      <c r="B702" vm="12292">
        <v>14.31</v>
      </c>
      <c r="C702" vm="12293">
        <v>146059</v>
      </c>
      <c r="D702" s="3">
        <v>-2.7913486372705301E-3</v>
      </c>
      <c r="E702" s="3">
        <f t="shared" si="10"/>
        <v>-0.24505407544183583</v>
      </c>
    </row>
    <row r="703" spans="1:5" x14ac:dyDescent="0.3">
      <c r="A703" vm="12298">
        <v>44834</v>
      </c>
      <c r="B703" vm="12310">
        <v>14.46</v>
      </c>
      <c r="C703" vm="12311">
        <v>140535</v>
      </c>
      <c r="D703" s="3">
        <v>1.042762316225916E-2</v>
      </c>
      <c r="E703" s="3">
        <f t="shared" si="10"/>
        <v>-0.23714059614877331</v>
      </c>
    </row>
    <row r="704" spans="1:5" x14ac:dyDescent="0.3">
      <c r="A704" vm="12316">
        <v>44837</v>
      </c>
      <c r="B704" vm="10142">
        <v>14.45</v>
      </c>
      <c r="C704" vm="12329">
        <v>136754</v>
      </c>
      <c r="D704" s="3">
        <v>-6.9180217217756977E-4</v>
      </c>
      <c r="E704" s="3">
        <f t="shared" si="10"/>
        <v>-0.23766816143497754</v>
      </c>
    </row>
    <row r="705" spans="1:5" x14ac:dyDescent="0.3">
      <c r="A705" vm="12334">
        <v>44838</v>
      </c>
      <c r="B705" vm="12346">
        <v>15.15</v>
      </c>
      <c r="C705" vm="12347">
        <v>242937</v>
      </c>
      <c r="D705" s="3">
        <v>4.7306117396937054E-2</v>
      </c>
      <c r="E705" s="3">
        <f t="shared" si="10"/>
        <v>-0.20073859140068576</v>
      </c>
    </row>
    <row r="706" spans="1:5" x14ac:dyDescent="0.3">
      <c r="A706" vm="12351">
        <v>44839</v>
      </c>
      <c r="B706" vm="12362">
        <v>14.93</v>
      </c>
      <c r="C706" vm="12363">
        <v>128848</v>
      </c>
      <c r="D706" s="3">
        <v>-1.462792040427922E-2</v>
      </c>
      <c r="E706" s="3">
        <f t="shared" si="10"/>
        <v>-0.21234502769717747</v>
      </c>
    </row>
    <row r="707" spans="1:5" x14ac:dyDescent="0.3">
      <c r="A707" vm="12368">
        <v>44840</v>
      </c>
      <c r="B707" vm="772">
        <v>14.89</v>
      </c>
      <c r="C707" vm="12379">
        <v>126830</v>
      </c>
      <c r="D707" s="3">
        <v>-2.6827648551813713E-3</v>
      </c>
      <c r="E707" s="3">
        <f t="shared" ref="E707:E770" si="11">((B707 - $B$2) / $B$2)</f>
        <v>-0.21445528884199411</v>
      </c>
    </row>
    <row r="708" spans="1:5" x14ac:dyDescent="0.3">
      <c r="A708" vm="12384">
        <v>44841</v>
      </c>
      <c r="B708" vm="4187">
        <v>14.66</v>
      </c>
      <c r="C708" vm="12395">
        <v>105216</v>
      </c>
      <c r="D708" s="3">
        <v>-1.5567150237412258E-2</v>
      </c>
      <c r="E708" s="3">
        <f t="shared" si="11"/>
        <v>-0.22658929042468998</v>
      </c>
    </row>
    <row r="709" spans="1:5" x14ac:dyDescent="0.3">
      <c r="A709" vm="12400">
        <v>44844</v>
      </c>
      <c r="B709" vm="11110">
        <v>14.59</v>
      </c>
      <c r="C709" vm="12412">
        <v>83525</v>
      </c>
      <c r="D709" s="3">
        <v>-4.7863339238111728E-3</v>
      </c>
      <c r="E709" s="3">
        <f t="shared" si="11"/>
        <v>-0.23028224742811917</v>
      </c>
    </row>
    <row r="710" spans="1:5" x14ac:dyDescent="0.3">
      <c r="A710" vm="12417">
        <v>44845</v>
      </c>
      <c r="B710" vm="5928">
        <v>14.8</v>
      </c>
      <c r="C710" vm="12428">
        <v>129293</v>
      </c>
      <c r="D710" s="3">
        <v>1.429081823537515E-2</v>
      </c>
      <c r="E710" s="3">
        <f t="shared" si="11"/>
        <v>-0.21920337641783161</v>
      </c>
    </row>
    <row r="711" spans="1:5" x14ac:dyDescent="0.3">
      <c r="A711" vm="12432">
        <v>44846</v>
      </c>
      <c r="B711" vm="12362">
        <v>14.93</v>
      </c>
      <c r="C711" vm="12445">
        <v>132308</v>
      </c>
      <c r="D711" s="3">
        <v>8.7454307810294948E-3</v>
      </c>
      <c r="E711" s="3">
        <f t="shared" si="11"/>
        <v>-0.21234502769717747</v>
      </c>
    </row>
    <row r="712" spans="1:5" x14ac:dyDescent="0.3">
      <c r="A712" vm="12449">
        <v>44847</v>
      </c>
      <c r="B712" vm="12462">
        <v>15.03</v>
      </c>
      <c r="C712" vm="12463">
        <v>121166</v>
      </c>
      <c r="D712" s="3">
        <v>6.6755922137840323E-3</v>
      </c>
      <c r="E712" s="3">
        <f t="shared" si="11"/>
        <v>-0.20706937483513582</v>
      </c>
    </row>
    <row r="713" spans="1:5" x14ac:dyDescent="0.3">
      <c r="A713" vm="12467">
        <v>44848</v>
      </c>
      <c r="B713" vm="12462">
        <v>15.03</v>
      </c>
      <c r="C713" vm="12478">
        <v>132288</v>
      </c>
      <c r="D713" s="3">
        <v>0</v>
      </c>
      <c r="E713" s="3">
        <f t="shared" si="11"/>
        <v>-0.20706937483513582</v>
      </c>
    </row>
    <row r="714" spans="1:5" x14ac:dyDescent="0.3">
      <c r="A714" vm="12483">
        <v>44851</v>
      </c>
      <c r="B714" vm="4389">
        <v>15.23</v>
      </c>
      <c r="C714" vm="12497">
        <v>129830</v>
      </c>
      <c r="D714" s="3">
        <v>1.3218963142187448E-2</v>
      </c>
      <c r="E714" s="3">
        <f t="shared" si="11"/>
        <v>-0.19651806911105241</v>
      </c>
    </row>
    <row r="715" spans="1:5" x14ac:dyDescent="0.3">
      <c r="A715" vm="12502">
        <v>44852</v>
      </c>
      <c r="B715" vm="7137">
        <v>15.16</v>
      </c>
      <c r="C715" vm="12515">
        <v>180114</v>
      </c>
      <c r="D715" s="3">
        <v>-4.6067866928448335E-3</v>
      </c>
      <c r="E715" s="3">
        <f t="shared" si="11"/>
        <v>-0.20021102611448158</v>
      </c>
    </row>
    <row r="716" spans="1:5" x14ac:dyDescent="0.3">
      <c r="A716" vm="12520">
        <v>44853</v>
      </c>
      <c r="B716" vm="4389">
        <v>15.23</v>
      </c>
      <c r="C716" vm="12531">
        <v>86548</v>
      </c>
      <c r="D716" s="3">
        <v>4.6067866928448256E-3</v>
      </c>
      <c r="E716" s="3">
        <f t="shared" si="11"/>
        <v>-0.19651806911105241</v>
      </c>
    </row>
    <row r="717" spans="1:5" x14ac:dyDescent="0.3">
      <c r="A717" vm="12535">
        <v>44854</v>
      </c>
      <c r="B717" vm="4657">
        <v>15.42</v>
      </c>
      <c r="C717" vm="12547">
        <v>438012</v>
      </c>
      <c r="D717" s="3">
        <v>1.2398201228113054E-2</v>
      </c>
      <c r="E717" s="3">
        <f t="shared" si="11"/>
        <v>-0.18649432867317323</v>
      </c>
    </row>
    <row r="718" spans="1:5" x14ac:dyDescent="0.3">
      <c r="A718" vm="12552">
        <v>44855</v>
      </c>
      <c r="B718" vm="12362">
        <v>14.93</v>
      </c>
      <c r="C718" vm="12566">
        <v>174046</v>
      </c>
      <c r="D718" s="3">
        <v>-3.2292756584084412E-2</v>
      </c>
      <c r="E718" s="3">
        <f t="shared" si="11"/>
        <v>-0.21234502769717747</v>
      </c>
    </row>
    <row r="719" spans="1:5" x14ac:dyDescent="0.3">
      <c r="A719" vm="12570">
        <v>44858</v>
      </c>
      <c r="B719" vm="5701">
        <v>14.85</v>
      </c>
      <c r="C719" vm="12581">
        <v>160246</v>
      </c>
      <c r="D719" s="3">
        <v>-5.3727463023904454E-3</v>
      </c>
      <c r="E719" s="3">
        <f t="shared" si="11"/>
        <v>-0.21656554998681082</v>
      </c>
    </row>
    <row r="720" spans="1:5" x14ac:dyDescent="0.3">
      <c r="A720" vm="12586">
        <v>44859</v>
      </c>
      <c r="B720" vm="4824">
        <v>15.35</v>
      </c>
      <c r="C720" vm="12599">
        <v>157858</v>
      </c>
      <c r="D720" s="3">
        <v>3.3115608784497604E-2</v>
      </c>
      <c r="E720" s="3">
        <f t="shared" si="11"/>
        <v>-0.19018728567660242</v>
      </c>
    </row>
    <row r="721" spans="1:5" x14ac:dyDescent="0.3">
      <c r="A721" vm="12603">
        <v>44860</v>
      </c>
      <c r="B721" vm="12614">
        <v>15.31</v>
      </c>
      <c r="C721" vm="12615">
        <v>96422</v>
      </c>
      <c r="D721" s="3">
        <v>-2.6092643636137307E-3</v>
      </c>
      <c r="E721" s="3">
        <f t="shared" si="11"/>
        <v>-0.19229754682141906</v>
      </c>
    </row>
    <row r="722" spans="1:5" x14ac:dyDescent="0.3">
      <c r="A722" vm="12620">
        <v>44861</v>
      </c>
      <c r="B722" vm="4317">
        <v>15.07</v>
      </c>
      <c r="C722" vm="12632">
        <v>159259</v>
      </c>
      <c r="D722" s="3">
        <v>-1.5800197031188276E-2</v>
      </c>
      <c r="E722" s="3">
        <f t="shared" si="11"/>
        <v>-0.20495911369031908</v>
      </c>
    </row>
    <row r="723" spans="1:5" x14ac:dyDescent="0.3">
      <c r="A723" vm="12636">
        <v>44862</v>
      </c>
      <c r="B723" vm="4262">
        <v>14.79</v>
      </c>
      <c r="C723" vm="12647">
        <v>221583</v>
      </c>
      <c r="D723" s="3">
        <v>-1.8754735915695719E-2</v>
      </c>
      <c r="E723" s="3">
        <f t="shared" si="11"/>
        <v>-0.21973094170403584</v>
      </c>
    </row>
    <row r="724" spans="1:5" x14ac:dyDescent="0.3">
      <c r="A724" vm="12652">
        <v>44865</v>
      </c>
      <c r="B724" vm="4729">
        <v>14.88</v>
      </c>
      <c r="C724" vm="12664">
        <v>137448</v>
      </c>
      <c r="D724" s="3">
        <v>6.0667526822375832E-3</v>
      </c>
      <c r="E724" s="3">
        <f t="shared" si="11"/>
        <v>-0.21498285412819826</v>
      </c>
    </row>
    <row r="725" spans="1:5" x14ac:dyDescent="0.3">
      <c r="A725" vm="12669">
        <v>44866</v>
      </c>
      <c r="B725" vm="10589">
        <v>15.08</v>
      </c>
      <c r="C725" vm="12680">
        <v>191112</v>
      </c>
      <c r="D725" s="3">
        <v>1.3351333174864196E-2</v>
      </c>
      <c r="E725" s="3">
        <f t="shared" si="11"/>
        <v>-0.20443154840411493</v>
      </c>
    </row>
    <row r="726" spans="1:5" x14ac:dyDescent="0.3">
      <c r="A726" vm="12684">
        <v>44867</v>
      </c>
      <c r="B726" vm="12462">
        <v>15.03</v>
      </c>
      <c r="C726" vm="12696">
        <v>207142</v>
      </c>
      <c r="D726" s="3">
        <v>-3.3211588149269799E-3</v>
      </c>
      <c r="E726" s="3">
        <f t="shared" si="11"/>
        <v>-0.20706937483513582</v>
      </c>
    </row>
    <row r="727" spans="1:5" x14ac:dyDescent="0.3">
      <c r="A727" vm="12701">
        <v>44868</v>
      </c>
      <c r="B727" vm="6406">
        <v>14.73</v>
      </c>
      <c r="C727" vm="12712">
        <v>125530</v>
      </c>
      <c r="D727" s="3">
        <v>-2.0161973290344193E-2</v>
      </c>
      <c r="E727" s="3">
        <f t="shared" si="11"/>
        <v>-0.22289633342126078</v>
      </c>
    </row>
    <row r="728" spans="1:5" x14ac:dyDescent="0.3">
      <c r="A728" vm="12716">
        <v>44869</v>
      </c>
      <c r="B728" vm="12727">
        <v>15.33</v>
      </c>
      <c r="C728" vm="12728">
        <v>289913</v>
      </c>
      <c r="D728" s="3">
        <v>3.9925462409183834E-2</v>
      </c>
      <c r="E728" s="3">
        <f t="shared" si="11"/>
        <v>-0.19124241624901073</v>
      </c>
    </row>
    <row r="729" spans="1:5" x14ac:dyDescent="0.3">
      <c r="A729" vm="12733">
        <v>44872</v>
      </c>
      <c r="B729" vm="4475">
        <v>15.26</v>
      </c>
      <c r="C729" vm="12741">
        <v>123488</v>
      </c>
      <c r="D729" s="3">
        <v>-4.5766670274118666E-3</v>
      </c>
      <c r="E729" s="3">
        <f t="shared" si="11"/>
        <v>-0.19493537325243993</v>
      </c>
    </row>
    <row r="730" spans="1:5" x14ac:dyDescent="0.3">
      <c r="A730" vm="12745">
        <v>44873</v>
      </c>
      <c r="B730" vm="12756">
        <v>15.57</v>
      </c>
      <c r="C730" vm="12757">
        <v>142582</v>
      </c>
      <c r="D730" s="3">
        <v>2.0110959989595941E-2</v>
      </c>
      <c r="E730" s="3">
        <f t="shared" si="11"/>
        <v>-0.17858084938011071</v>
      </c>
    </row>
    <row r="731" spans="1:5" x14ac:dyDescent="0.3">
      <c r="A731" vm="12761">
        <v>44874</v>
      </c>
      <c r="B731" vm="4601">
        <v>15.54</v>
      </c>
      <c r="C731" vm="12772">
        <v>362746</v>
      </c>
      <c r="D731" s="3">
        <v>-1.928640906405597E-3</v>
      </c>
      <c r="E731" s="3">
        <f t="shared" si="11"/>
        <v>-0.18016354523872327</v>
      </c>
    </row>
    <row r="732" spans="1:5" x14ac:dyDescent="0.3">
      <c r="A732" vm="12776">
        <v>44875</v>
      </c>
      <c r="B732" vm="10488">
        <v>15.94</v>
      </c>
      <c r="C732" vm="12789">
        <v>302132</v>
      </c>
      <c r="D732" s="3">
        <v>2.541432842256762E-2</v>
      </c>
      <c r="E732" s="3">
        <f t="shared" si="11"/>
        <v>-0.15906093379055652</v>
      </c>
    </row>
    <row r="733" spans="1:5" x14ac:dyDescent="0.3">
      <c r="A733" vm="12793">
        <v>44876</v>
      </c>
      <c r="B733" vm="405">
        <v>16.97</v>
      </c>
      <c r="C733" vm="12803">
        <v>893841</v>
      </c>
      <c r="D733" s="3">
        <v>6.2615405884065958E-2</v>
      </c>
      <c r="E733" s="3">
        <f t="shared" si="11"/>
        <v>-0.10472170931152729</v>
      </c>
    </row>
    <row r="734" spans="1:5" x14ac:dyDescent="0.3">
      <c r="A734" vm="12807">
        <v>44879</v>
      </c>
      <c r="B734" vm="1267">
        <v>16.71</v>
      </c>
      <c r="C734" vm="12820">
        <v>179584</v>
      </c>
      <c r="D734" s="3">
        <v>-1.5439736638832482E-2</v>
      </c>
      <c r="E734" s="3">
        <f t="shared" si="11"/>
        <v>-0.11843840675283554</v>
      </c>
    </row>
    <row r="735" spans="1:5" x14ac:dyDescent="0.3">
      <c r="A735" vm="12824">
        <v>44880</v>
      </c>
      <c r="B735" vm="11818">
        <v>16.760000000000002</v>
      </c>
      <c r="C735" vm="12836">
        <v>216748</v>
      </c>
      <c r="D735" s="3">
        <v>2.9877524466347585E-3</v>
      </c>
      <c r="E735" s="3">
        <f t="shared" si="11"/>
        <v>-0.11580058032181466</v>
      </c>
    </row>
    <row r="736" spans="1:5" x14ac:dyDescent="0.3">
      <c r="A736" vm="12841">
        <v>44881</v>
      </c>
      <c r="B736" vm="8899">
        <v>16.27</v>
      </c>
      <c r="C736" vm="12850">
        <v>184736</v>
      </c>
      <c r="D736" s="3">
        <v>-2.9672173822990689E-2</v>
      </c>
      <c r="E736" s="3">
        <f t="shared" si="11"/>
        <v>-0.141651279345819</v>
      </c>
    </row>
    <row r="737" spans="1:5" x14ac:dyDescent="0.3">
      <c r="A737" vm="12855">
        <v>44882</v>
      </c>
      <c r="B737" vm="1611">
        <v>16.399999999999999</v>
      </c>
      <c r="C737" vm="12867">
        <v>214610</v>
      </c>
      <c r="D737" s="3">
        <v>7.9584135992062637E-3</v>
      </c>
      <c r="E737" s="3">
        <f t="shared" si="11"/>
        <v>-0.13479293062516487</v>
      </c>
    </row>
    <row r="738" spans="1:5" x14ac:dyDescent="0.3">
      <c r="A738" vm="12871">
        <v>44883</v>
      </c>
      <c r="B738" vm="599">
        <v>16.579999999999998</v>
      </c>
      <c r="C738" vm="12884">
        <v>104830</v>
      </c>
      <c r="D738" s="3">
        <v>1.0915814876996187E-2</v>
      </c>
      <c r="E738" s="3">
        <f t="shared" si="11"/>
        <v>-0.12529675547348987</v>
      </c>
    </row>
    <row r="739" spans="1:5" x14ac:dyDescent="0.3">
      <c r="A739" vm="12889">
        <v>44886</v>
      </c>
      <c r="B739" vm="12901">
        <v>16.45</v>
      </c>
      <c r="C739" vm="12902">
        <v>133040</v>
      </c>
      <c r="D739" s="3">
        <v>-7.8716724957679403E-3</v>
      </c>
      <c r="E739" s="3">
        <f t="shared" si="11"/>
        <v>-0.13215510419414397</v>
      </c>
    </row>
    <row r="740" spans="1:5" x14ac:dyDescent="0.3">
      <c r="A740" vm="12906">
        <v>44887</v>
      </c>
      <c r="B740" vm="5703">
        <v>16.29</v>
      </c>
      <c r="C740" vm="12916">
        <v>89534</v>
      </c>
      <c r="D740" s="3">
        <v>-9.7740545974271831E-3</v>
      </c>
      <c r="E740" s="3">
        <f t="shared" si="11"/>
        <v>-0.14059614877341067</v>
      </c>
    </row>
    <row r="741" spans="1:5" x14ac:dyDescent="0.3">
      <c r="A741" vm="12920">
        <v>44888</v>
      </c>
      <c r="B741" vm="8861">
        <v>16.489999999999998</v>
      </c>
      <c r="C741" vm="12934">
        <v>132957</v>
      </c>
      <c r="D741" s="3">
        <v>1.2202713957553742E-2</v>
      </c>
      <c r="E741" s="3">
        <f t="shared" si="11"/>
        <v>-0.13004484304932737</v>
      </c>
    </row>
    <row r="742" spans="1:5" x14ac:dyDescent="0.3">
      <c r="A742" vm="12938">
        <v>44889</v>
      </c>
      <c r="B742" vm="12950">
        <v>16.32</v>
      </c>
      <c r="C742" vm="12951">
        <v>82306</v>
      </c>
      <c r="D742" s="3">
        <v>-1.0362787035546434E-2</v>
      </c>
      <c r="E742" s="3">
        <f t="shared" si="11"/>
        <v>-0.13901345291479811</v>
      </c>
    </row>
    <row r="743" spans="1:5" x14ac:dyDescent="0.3">
      <c r="A743" vm="12955">
        <v>44890</v>
      </c>
      <c r="B743" vm="4989">
        <v>16.100000000000001</v>
      </c>
      <c r="C743" vm="12965">
        <v>144981</v>
      </c>
      <c r="D743" s="3">
        <v>-1.357207754554359E-2</v>
      </c>
      <c r="E743" s="3">
        <f t="shared" si="11"/>
        <v>-0.15061988921128974</v>
      </c>
    </row>
    <row r="744" spans="1:5" x14ac:dyDescent="0.3">
      <c r="A744" vm="12969">
        <v>44893</v>
      </c>
      <c r="B744" vm="12982">
        <v>16.23</v>
      </c>
      <c r="C744" vm="12983">
        <v>90519</v>
      </c>
      <c r="D744" s="3">
        <v>8.0421095360825815E-3</v>
      </c>
      <c r="E744" s="3">
        <f t="shared" si="11"/>
        <v>-0.14376154049063561</v>
      </c>
    </row>
    <row r="745" spans="1:5" x14ac:dyDescent="0.3">
      <c r="A745" vm="12987">
        <v>44894</v>
      </c>
      <c r="B745" vm="10341">
        <v>16.3</v>
      </c>
      <c r="C745" vm="12998">
        <v>141992</v>
      </c>
      <c r="D745" s="3">
        <v>4.3037262862167854E-3</v>
      </c>
      <c r="E745" s="3">
        <f t="shared" si="11"/>
        <v>-0.14006858348720644</v>
      </c>
    </row>
    <row r="746" spans="1:5" x14ac:dyDescent="0.3">
      <c r="A746" vm="13002">
        <v>44895</v>
      </c>
      <c r="B746" vm="1384">
        <v>17.010000000000002</v>
      </c>
      <c r="C746" vm="13015">
        <v>347709</v>
      </c>
      <c r="D746" s="3">
        <v>4.2636298595053718E-2</v>
      </c>
      <c r="E746" s="3">
        <f t="shared" si="11"/>
        <v>-0.10261144816671047</v>
      </c>
    </row>
    <row r="747" spans="1:5" x14ac:dyDescent="0.3">
      <c r="A747" vm="13019">
        <v>44896</v>
      </c>
      <c r="B747" vm="13029">
        <v>17.3</v>
      </c>
      <c r="C747" vm="13030">
        <v>303461</v>
      </c>
      <c r="D747" s="3">
        <v>1.6905095095962778E-2</v>
      </c>
      <c r="E747" s="3">
        <f t="shared" si="11"/>
        <v>-8.731205486678964E-2</v>
      </c>
    </row>
    <row r="748" spans="1:5" x14ac:dyDescent="0.3">
      <c r="A748" vm="13034">
        <v>44897</v>
      </c>
      <c r="B748" vm="6050">
        <v>17.350000000000001</v>
      </c>
      <c r="C748" vm="4844">
        <v>261024</v>
      </c>
      <c r="D748" s="3">
        <v>2.886004889135073E-3</v>
      </c>
      <c r="E748" s="3">
        <f t="shared" si="11"/>
        <v>-8.4674228435768772E-2</v>
      </c>
    </row>
    <row r="749" spans="1:5" x14ac:dyDescent="0.3">
      <c r="A749" vm="13050">
        <v>44900</v>
      </c>
      <c r="B749" vm="7508">
        <v>17.34</v>
      </c>
      <c r="C749" vm="13062">
        <v>142892</v>
      </c>
      <c r="D749" s="3">
        <v>-5.765350404725269E-4</v>
      </c>
      <c r="E749" s="3">
        <f t="shared" si="11"/>
        <v>-8.5201793721973021E-2</v>
      </c>
    </row>
    <row r="750" spans="1:5" x14ac:dyDescent="0.3">
      <c r="A750" vm="13066">
        <v>44901</v>
      </c>
      <c r="B750" vm="13077">
        <v>17.05</v>
      </c>
      <c r="C750" vm="13078">
        <v>145242</v>
      </c>
      <c r="D750" s="3">
        <v>-1.6865767622869957E-2</v>
      </c>
      <c r="E750" s="3">
        <f t="shared" si="11"/>
        <v>-0.10050118702189384</v>
      </c>
    </row>
    <row r="751" spans="1:5" x14ac:dyDescent="0.3">
      <c r="A751" vm="13082">
        <v>44902</v>
      </c>
      <c r="B751" vm="1707">
        <v>17</v>
      </c>
      <c r="C751" vm="13093">
        <v>72748</v>
      </c>
      <c r="D751" s="3">
        <v>-2.9368596733097135E-3</v>
      </c>
      <c r="E751" s="3">
        <f t="shared" si="11"/>
        <v>-0.10313901345291472</v>
      </c>
    </row>
    <row r="752" spans="1:5" x14ac:dyDescent="0.3">
      <c r="A752" vm="13097">
        <v>44903</v>
      </c>
      <c r="B752" vm="1537">
        <v>16.98</v>
      </c>
      <c r="C752" vm="13107">
        <v>77589</v>
      </c>
      <c r="D752" s="3">
        <v>-1.177163173014752E-3</v>
      </c>
      <c r="E752" s="3">
        <f t="shared" si="11"/>
        <v>-0.10419414402532302</v>
      </c>
    </row>
    <row r="753" spans="1:5" x14ac:dyDescent="0.3">
      <c r="A753" vm="13111">
        <v>44904</v>
      </c>
      <c r="B753" vm="1746">
        <v>17.12</v>
      </c>
      <c r="C753" vm="13123">
        <v>103180</v>
      </c>
      <c r="D753" s="3">
        <v>8.2111898303948438E-3</v>
      </c>
      <c r="E753" s="3">
        <f t="shared" si="11"/>
        <v>-9.6808230018464655E-2</v>
      </c>
    </row>
    <row r="754" spans="1:5" x14ac:dyDescent="0.3">
      <c r="A754" vm="13128">
        <v>44907</v>
      </c>
      <c r="B754" vm="7190">
        <v>17.11</v>
      </c>
      <c r="C754" vm="13140">
        <v>75233</v>
      </c>
      <c r="D754" s="3">
        <v>-5.8428280949402345E-4</v>
      </c>
      <c r="E754" s="3">
        <f t="shared" si="11"/>
        <v>-9.7335795304668904E-2</v>
      </c>
    </row>
    <row r="755" spans="1:5" x14ac:dyDescent="0.3">
      <c r="A755" vm="13144">
        <v>44908</v>
      </c>
      <c r="B755" vm="8463">
        <v>17.440000000000001</v>
      </c>
      <c r="C755" vm="13156">
        <v>185959</v>
      </c>
      <c r="D755" s="3">
        <v>1.9103330576731605E-2</v>
      </c>
      <c r="E755" s="3">
        <f t="shared" si="11"/>
        <v>-7.9926140859931272E-2</v>
      </c>
    </row>
    <row r="756" spans="1:5" x14ac:dyDescent="0.3">
      <c r="A756" vm="13160">
        <v>44909</v>
      </c>
      <c r="B756" vm="13171">
        <v>17.68</v>
      </c>
      <c r="C756" vm="13172">
        <v>147799</v>
      </c>
      <c r="D756" s="3">
        <v>1.3667638728663615E-2</v>
      </c>
      <c r="E756" s="3">
        <f t="shared" si="11"/>
        <v>-6.7264573991031321E-2</v>
      </c>
    </row>
    <row r="757" spans="1:5" x14ac:dyDescent="0.3">
      <c r="A757" vm="13177">
        <v>44910</v>
      </c>
      <c r="B757" vm="1764">
        <v>17.22</v>
      </c>
      <c r="C757" vm="13189">
        <v>229856</v>
      </c>
      <c r="D757" s="3">
        <v>-2.6362558209912654E-2</v>
      </c>
      <c r="E757" s="3">
        <f t="shared" si="11"/>
        <v>-9.1532577156423087E-2</v>
      </c>
    </row>
    <row r="758" spans="1:5" x14ac:dyDescent="0.3">
      <c r="A758" vm="13193">
        <v>44911</v>
      </c>
      <c r="B758" vm="1287">
        <v>17.03</v>
      </c>
      <c r="C758" vm="13205">
        <v>202914</v>
      </c>
      <c r="D758" s="3">
        <v>-1.1095004324987738E-2</v>
      </c>
      <c r="E758" s="3">
        <f t="shared" si="11"/>
        <v>-0.10155631759430216</v>
      </c>
    </row>
    <row r="759" spans="1:5" x14ac:dyDescent="0.3">
      <c r="A759" vm="13209">
        <v>44914</v>
      </c>
      <c r="B759" vm="13220">
        <v>16.79</v>
      </c>
      <c r="C759" vm="13221">
        <v>117322</v>
      </c>
      <c r="D759" s="3">
        <v>-1.4193023585147622E-2</v>
      </c>
      <c r="E759" s="3">
        <f t="shared" si="11"/>
        <v>-0.11421788446320229</v>
      </c>
    </row>
    <row r="760" spans="1:5" x14ac:dyDescent="0.3">
      <c r="A760" vm="13226">
        <v>44915</v>
      </c>
      <c r="B760" vm="1670">
        <v>16.48</v>
      </c>
      <c r="C760" vm="13238">
        <v>140819</v>
      </c>
      <c r="D760" s="3">
        <v>-1.8635946608123701E-2</v>
      </c>
      <c r="E760" s="3">
        <f t="shared" si="11"/>
        <v>-0.13057240833553141</v>
      </c>
    </row>
    <row r="761" spans="1:5" x14ac:dyDescent="0.3">
      <c r="A761" vm="13242">
        <v>44916</v>
      </c>
      <c r="B761" vm="13252">
        <v>16.670000000000002</v>
      </c>
      <c r="C761" vm="13253">
        <v>111419</v>
      </c>
      <c r="D761" s="3">
        <v>1.1463172281377125E-2</v>
      </c>
      <c r="E761" s="3">
        <f t="shared" si="11"/>
        <v>-0.12054866789765216</v>
      </c>
    </row>
    <row r="762" spans="1:5" x14ac:dyDescent="0.3">
      <c r="A762" vm="13257">
        <v>44917</v>
      </c>
      <c r="B762" vm="12901">
        <v>16.45</v>
      </c>
      <c r="C762" vm="13267">
        <v>90096</v>
      </c>
      <c r="D762" s="3">
        <v>-1.3285219551321869E-2</v>
      </c>
      <c r="E762" s="3">
        <f t="shared" si="11"/>
        <v>-0.13215510419414397</v>
      </c>
    </row>
    <row r="763" spans="1:5" x14ac:dyDescent="0.3">
      <c r="A763" vm="13271">
        <v>44918</v>
      </c>
      <c r="B763" vm="13281">
        <v>16.47</v>
      </c>
      <c r="C763" vm="13282">
        <v>71614</v>
      </c>
      <c r="D763" s="3">
        <v>1.2150669781680898E-3</v>
      </c>
      <c r="E763" s="3">
        <f t="shared" si="11"/>
        <v>-0.13109997362173567</v>
      </c>
    </row>
    <row r="764" spans="1:5" x14ac:dyDescent="0.3">
      <c r="A764" vm="13286">
        <v>44922</v>
      </c>
      <c r="B764" vm="13298">
        <v>16.690000000000001</v>
      </c>
      <c r="C764" vm="13299">
        <v>59843</v>
      </c>
      <c r="D764" s="3">
        <v>1.3269193484194962E-2</v>
      </c>
      <c r="E764" s="3">
        <f t="shared" si="11"/>
        <v>-0.11949353732524386</v>
      </c>
    </row>
    <row r="765" spans="1:5" x14ac:dyDescent="0.3">
      <c r="A765" vm="13304">
        <v>44923</v>
      </c>
      <c r="B765" vm="12901">
        <v>16.45</v>
      </c>
      <c r="C765" vm="13318">
        <v>112128</v>
      </c>
      <c r="D765" s="3">
        <v>-1.4484260462362902E-2</v>
      </c>
      <c r="E765" s="3">
        <f t="shared" si="11"/>
        <v>-0.13215510419414397</v>
      </c>
    </row>
    <row r="766" spans="1:5" x14ac:dyDescent="0.3">
      <c r="A766" vm="13323">
        <v>44924</v>
      </c>
      <c r="B766" vm="5046">
        <v>16.64</v>
      </c>
      <c r="C766" vm="13331">
        <v>112327</v>
      </c>
      <c r="D766" s="3">
        <v>1.1483958181681731E-2</v>
      </c>
      <c r="E766" s="3">
        <f t="shared" si="11"/>
        <v>-0.12213136375626472</v>
      </c>
    </row>
    <row r="767" spans="1:5" x14ac:dyDescent="0.3">
      <c r="A767" vm="13335">
        <v>44925</v>
      </c>
      <c r="B767" vm="8861">
        <v>16.489999999999998</v>
      </c>
      <c r="C767" vm="13343">
        <v>86268</v>
      </c>
      <c r="D767" s="3">
        <v>-9.055298821555164E-3</v>
      </c>
      <c r="E767" s="3">
        <f t="shared" si="11"/>
        <v>-0.13004484304932737</v>
      </c>
    </row>
    <row r="768" spans="1:5" x14ac:dyDescent="0.3">
      <c r="A768" vm="13347">
        <v>44928</v>
      </c>
      <c r="B768" vm="5651">
        <v>16.78</v>
      </c>
      <c r="C768" vm="13360">
        <v>57231</v>
      </c>
      <c r="D768" s="3">
        <v>1.7433564467552742E-2</v>
      </c>
      <c r="E768" s="3">
        <f t="shared" si="11"/>
        <v>-0.11474544974940636</v>
      </c>
    </row>
    <row r="769" spans="1:5" x14ac:dyDescent="0.3">
      <c r="A769" vm="13364">
        <v>44929</v>
      </c>
      <c r="B769" vm="11818">
        <v>16.760000000000002</v>
      </c>
      <c r="C769" vm="13377">
        <v>157801</v>
      </c>
      <c r="D769" s="3">
        <v>-1.1926059851231359E-3</v>
      </c>
      <c r="E769" s="3">
        <f t="shared" si="11"/>
        <v>-0.11580058032181466</v>
      </c>
    </row>
    <row r="770" spans="1:5" x14ac:dyDescent="0.3">
      <c r="A770" vm="13381">
        <v>44930</v>
      </c>
      <c r="B770" vm="13393">
        <v>16.940000000000001</v>
      </c>
      <c r="C770" vm="13394">
        <v>115736</v>
      </c>
      <c r="D770" s="3">
        <v>1.0682594169971299E-2</v>
      </c>
      <c r="E770" s="3">
        <f t="shared" si="11"/>
        <v>-0.10630440517013966</v>
      </c>
    </row>
    <row r="771" spans="1:5" x14ac:dyDescent="0.3">
      <c r="A771" vm="13398">
        <v>44931</v>
      </c>
      <c r="B771" vm="6780">
        <v>17.02</v>
      </c>
      <c r="C771" vm="13408">
        <v>103601</v>
      </c>
      <c r="D771" s="3">
        <v>4.711433921319663E-3</v>
      </c>
      <c r="E771" s="3">
        <f t="shared" ref="E771:E834" si="12">((B771 - $B$2) / $B$2)</f>
        <v>-0.1020838828805064</v>
      </c>
    </row>
    <row r="772" spans="1:5" x14ac:dyDescent="0.3">
      <c r="A772" vm="13411">
        <v>44932</v>
      </c>
      <c r="B772" vm="13424">
        <v>17.23</v>
      </c>
      <c r="C772" vm="13425">
        <v>73555</v>
      </c>
      <c r="D772" s="3">
        <v>1.2262927394610195E-2</v>
      </c>
      <c r="E772" s="3">
        <f t="shared" si="12"/>
        <v>-9.1005011870218838E-2</v>
      </c>
    </row>
    <row r="773" spans="1:5" x14ac:dyDescent="0.3">
      <c r="A773" vm="13429">
        <v>44935</v>
      </c>
      <c r="B773" vm="13437">
        <v>17.38</v>
      </c>
      <c r="C773" vm="13438">
        <v>131568</v>
      </c>
      <c r="D773" s="3">
        <v>8.6680692974076892E-3</v>
      </c>
      <c r="E773" s="3">
        <f t="shared" si="12"/>
        <v>-8.3091532577156388E-2</v>
      </c>
    </row>
    <row r="774" spans="1:5" x14ac:dyDescent="0.3">
      <c r="A774" vm="13442">
        <v>44936</v>
      </c>
      <c r="B774" vm="6675">
        <v>17.149999999999999</v>
      </c>
      <c r="C774" vm="13451">
        <v>135860</v>
      </c>
      <c r="D774" s="3">
        <v>-1.3321946225297098E-2</v>
      </c>
      <c r="E774" s="3">
        <f t="shared" si="12"/>
        <v>-9.5225534159852271E-2</v>
      </c>
    </row>
    <row r="775" spans="1:5" x14ac:dyDescent="0.3">
      <c r="A775" vm="13455">
        <v>44937</v>
      </c>
      <c r="B775" vm="13467">
        <v>17.420000000000002</v>
      </c>
      <c r="C775" vm="13468">
        <v>169078</v>
      </c>
      <c r="D775" s="3">
        <v>1.5620797812408032E-2</v>
      </c>
      <c r="E775" s="3">
        <f t="shared" si="12"/>
        <v>-8.0981271432339574E-2</v>
      </c>
    </row>
    <row r="776" spans="1:5" x14ac:dyDescent="0.3">
      <c r="A776" vm="13472">
        <v>44938</v>
      </c>
      <c r="B776" vm="8463">
        <v>17.440000000000001</v>
      </c>
      <c r="C776" vm="13483">
        <v>147086</v>
      </c>
      <c r="D776" s="3">
        <v>1.1474470564766996E-3</v>
      </c>
      <c r="E776" s="3">
        <f t="shared" si="12"/>
        <v>-7.9926140859931272E-2</v>
      </c>
    </row>
    <row r="777" spans="1:5" x14ac:dyDescent="0.3">
      <c r="A777" vm="13487">
        <v>44939</v>
      </c>
      <c r="B777" vm="13498">
        <v>17.670000000000002</v>
      </c>
      <c r="C777" vm="13499">
        <v>254692</v>
      </c>
      <c r="D777" s="3">
        <v>1.3101867850771396E-2</v>
      </c>
      <c r="E777" s="3">
        <f t="shared" si="12"/>
        <v>-6.7792139277235389E-2</v>
      </c>
    </row>
    <row r="778" spans="1:5" x14ac:dyDescent="0.3">
      <c r="A778" vm="13503">
        <v>44942</v>
      </c>
      <c r="B778" vm="11715">
        <v>17.87</v>
      </c>
      <c r="C778" vm="13513">
        <v>229420</v>
      </c>
      <c r="D778" s="3">
        <v>1.1255042839731529E-2</v>
      </c>
      <c r="E778" s="3">
        <f t="shared" si="12"/>
        <v>-5.7240833553152064E-2</v>
      </c>
    </row>
    <row r="779" spans="1:5" x14ac:dyDescent="0.3">
      <c r="A779" vm="13517">
        <v>44943</v>
      </c>
      <c r="B779" vm="6918">
        <v>18.059999999999999</v>
      </c>
      <c r="C779" vm="13529">
        <v>189553</v>
      </c>
      <c r="D779" s="3">
        <v>1.0576218817502488E-2</v>
      </c>
      <c r="E779" s="3">
        <f t="shared" si="12"/>
        <v>-4.7217093115272994E-2</v>
      </c>
    </row>
    <row r="780" spans="1:5" x14ac:dyDescent="0.3">
      <c r="A780" vm="13533">
        <v>44944</v>
      </c>
      <c r="B780" vm="13545">
        <v>18.25</v>
      </c>
      <c r="C780" vm="13546">
        <v>219361</v>
      </c>
      <c r="D780" s="3">
        <v>1.0465532039661199E-2</v>
      </c>
      <c r="E780" s="3">
        <f t="shared" si="12"/>
        <v>-3.7193352677393744E-2</v>
      </c>
    </row>
    <row r="781" spans="1:5" x14ac:dyDescent="0.3">
      <c r="A781" vm="13550">
        <v>44945</v>
      </c>
      <c r="B781" vm="13561">
        <v>17.850000000000001</v>
      </c>
      <c r="C781" vm="13562">
        <v>139732</v>
      </c>
      <c r="D781" s="3">
        <v>-2.2161571802852335E-2</v>
      </c>
      <c r="E781" s="3">
        <f t="shared" si="12"/>
        <v>-5.829596412556038E-2</v>
      </c>
    </row>
    <row r="782" spans="1:5" x14ac:dyDescent="0.3">
      <c r="A782" vm="13567">
        <v>44946</v>
      </c>
      <c r="B782" vm="13580">
        <v>18.329999999999998</v>
      </c>
      <c r="C782" vm="13581">
        <v>167933</v>
      </c>
      <c r="D782" s="3">
        <v>2.653555362596547E-2</v>
      </c>
      <c r="E782" s="3">
        <f t="shared" si="12"/>
        <v>-3.2972830387760485E-2</v>
      </c>
    </row>
    <row r="783" spans="1:5" x14ac:dyDescent="0.3">
      <c r="A783" vm="13585">
        <v>44949</v>
      </c>
      <c r="B783" vm="13598">
        <v>18.32</v>
      </c>
      <c r="C783" vm="13599">
        <v>64188</v>
      </c>
      <c r="D783" s="3">
        <v>-5.4570260562935289E-4</v>
      </c>
      <c r="E783" s="3">
        <f t="shared" si="12"/>
        <v>-3.3500395673964553E-2</v>
      </c>
    </row>
    <row r="784" spans="1:5" x14ac:dyDescent="0.3">
      <c r="A784" vm="13603">
        <v>44950</v>
      </c>
      <c r="B784" vm="1930">
        <v>18.440000000000001</v>
      </c>
      <c r="C784" vm="13615">
        <v>160816</v>
      </c>
      <c r="D784" s="3">
        <v>6.528858882463631E-3</v>
      </c>
      <c r="E784" s="3">
        <f t="shared" si="12"/>
        <v>-2.7169612239514484E-2</v>
      </c>
    </row>
    <row r="785" spans="1:5" x14ac:dyDescent="0.3">
      <c r="A785" vm="13619">
        <v>44951</v>
      </c>
      <c r="B785" vm="13630">
        <v>18.57</v>
      </c>
      <c r="C785" vm="13631">
        <v>151033</v>
      </c>
      <c r="D785" s="3">
        <v>7.0251572361665323E-3</v>
      </c>
      <c r="E785" s="3">
        <f t="shared" si="12"/>
        <v>-2.0311263518860357E-2</v>
      </c>
    </row>
    <row r="786" spans="1:5" x14ac:dyDescent="0.3">
      <c r="A786" vm="13635">
        <v>44952</v>
      </c>
      <c r="B786" vm="2186">
        <v>18.48</v>
      </c>
      <c r="C786" vm="13645">
        <v>180764</v>
      </c>
      <c r="D786" s="3">
        <v>-4.8583091510762946E-3</v>
      </c>
      <c r="E786" s="3">
        <f t="shared" si="12"/>
        <v>-2.5059351094697858E-2</v>
      </c>
    </row>
    <row r="787" spans="1:5" x14ac:dyDescent="0.3">
      <c r="A787" vm="13649">
        <v>44953</v>
      </c>
      <c r="B787" vm="13662">
        <v>18.829999999999998</v>
      </c>
      <c r="C787" vm="13663">
        <v>405240</v>
      </c>
      <c r="D787" s="3">
        <v>1.8762276455522819E-2</v>
      </c>
      <c r="E787" s="3">
        <f t="shared" si="12"/>
        <v>-6.594566077552098E-3</v>
      </c>
    </row>
    <row r="788" spans="1:5" x14ac:dyDescent="0.3">
      <c r="A788" vm="13667">
        <v>44956</v>
      </c>
      <c r="B788" vm="8326">
        <v>18.260000000000002</v>
      </c>
      <c r="C788" vm="13677">
        <v>335023</v>
      </c>
      <c r="D788" s="3">
        <v>-3.073846750223844E-2</v>
      </c>
      <c r="E788" s="3">
        <f t="shared" si="12"/>
        <v>-3.6665787391189489E-2</v>
      </c>
    </row>
    <row r="789" spans="1:5" x14ac:dyDescent="0.3">
      <c r="A789" vm="13681">
        <v>44957</v>
      </c>
      <c r="B789" vm="13690">
        <v>18.190000000000001</v>
      </c>
      <c r="C789" vm="13691">
        <v>220268</v>
      </c>
      <c r="D789" s="3">
        <v>-3.8408826367915309E-3</v>
      </c>
      <c r="E789" s="3">
        <f t="shared" si="12"/>
        <v>-4.035874439461868E-2</v>
      </c>
    </row>
    <row r="790" spans="1:5" x14ac:dyDescent="0.3">
      <c r="A790" vm="13696">
        <v>44958</v>
      </c>
      <c r="B790" vm="13707">
        <v>18.43</v>
      </c>
      <c r="C790" vm="13708">
        <v>201610</v>
      </c>
      <c r="D790" s="3">
        <v>1.3107779151701016E-2</v>
      </c>
      <c r="E790" s="3">
        <f t="shared" si="12"/>
        <v>-2.7697177525718736E-2</v>
      </c>
    </row>
    <row r="791" spans="1:5" x14ac:dyDescent="0.3">
      <c r="A791" vm="13712">
        <v>44959</v>
      </c>
      <c r="B791" vm="13724">
        <v>18.16</v>
      </c>
      <c r="C791" vm="13725">
        <v>238569</v>
      </c>
      <c r="D791" s="3">
        <v>-1.4758398508584698E-2</v>
      </c>
      <c r="E791" s="3">
        <f t="shared" si="12"/>
        <v>-4.1941440253231245E-2</v>
      </c>
    </row>
    <row r="792" spans="1:5" x14ac:dyDescent="0.3">
      <c r="A792" vm="13728">
        <v>44960</v>
      </c>
      <c r="B792" vm="8342">
        <v>18.39</v>
      </c>
      <c r="C792" vm="13738">
        <v>188850</v>
      </c>
      <c r="D792" s="3">
        <v>1.2585665443082612E-2</v>
      </c>
      <c r="E792" s="3">
        <f t="shared" si="12"/>
        <v>-2.9807438670535362E-2</v>
      </c>
    </row>
    <row r="793" spans="1:5" x14ac:dyDescent="0.3">
      <c r="A793" vm="13742">
        <v>44963</v>
      </c>
      <c r="B793" vm="13753">
        <v>18.18</v>
      </c>
      <c r="C793" vm="13754">
        <v>220139</v>
      </c>
      <c r="D793" s="3">
        <v>-1.1484949866896957E-2</v>
      </c>
      <c r="E793" s="3">
        <f t="shared" si="12"/>
        <v>-4.0886309680822928E-2</v>
      </c>
    </row>
    <row r="794" spans="1:5" x14ac:dyDescent="0.3">
      <c r="A794" vm="13758">
        <v>44964</v>
      </c>
      <c r="B794" vm="565">
        <v>18.100000000000001</v>
      </c>
      <c r="C794" vm="13771">
        <v>116211</v>
      </c>
      <c r="D794" s="3">
        <v>-4.4101504775526171E-3</v>
      </c>
      <c r="E794" s="3">
        <f t="shared" si="12"/>
        <v>-4.5106831970456181E-2</v>
      </c>
    </row>
    <row r="795" spans="1:5" x14ac:dyDescent="0.3">
      <c r="A795" vm="13774">
        <v>44965</v>
      </c>
      <c r="B795" vm="7980">
        <v>17.89</v>
      </c>
      <c r="C795" vm="13785">
        <v>168224</v>
      </c>
      <c r="D795" s="3">
        <v>-1.1670040751152364E-2</v>
      </c>
      <c r="E795" s="3">
        <f t="shared" si="12"/>
        <v>-5.6185702980743754E-2</v>
      </c>
    </row>
    <row r="796" spans="1:5" x14ac:dyDescent="0.3">
      <c r="A796" vm="13789">
        <v>44966</v>
      </c>
      <c r="B796" vm="7980">
        <v>17.89</v>
      </c>
      <c r="C796" vm="13799">
        <v>141025</v>
      </c>
      <c r="D796" s="3">
        <v>0</v>
      </c>
      <c r="E796" s="3">
        <f t="shared" si="12"/>
        <v>-5.6185702980743754E-2</v>
      </c>
    </row>
    <row r="797" spans="1:5" x14ac:dyDescent="0.3">
      <c r="A797" vm="13803">
        <v>44967</v>
      </c>
      <c r="B797" vm="13815">
        <v>17.53</v>
      </c>
      <c r="C797" vm="13816">
        <v>197076</v>
      </c>
      <c r="D797" s="3">
        <v>-2.0328198587484626E-2</v>
      </c>
      <c r="E797" s="3">
        <f t="shared" si="12"/>
        <v>-7.5178053284093757E-2</v>
      </c>
    </row>
    <row r="798" spans="1:5" x14ac:dyDescent="0.3">
      <c r="A798" vm="13820">
        <v>44970</v>
      </c>
      <c r="B798" vm="7966">
        <v>17.72</v>
      </c>
      <c r="C798" vm="13833">
        <v>166775</v>
      </c>
      <c r="D798" s="3">
        <v>1.0780246243791704E-2</v>
      </c>
      <c r="E798" s="3">
        <f t="shared" si="12"/>
        <v>-6.5154312846214701E-2</v>
      </c>
    </row>
    <row r="799" spans="1:5" x14ac:dyDescent="0.3">
      <c r="A799" vm="13837">
        <v>44971</v>
      </c>
      <c r="B799" vm="11733">
        <v>17.73</v>
      </c>
      <c r="C799" vm="13850">
        <v>129559</v>
      </c>
      <c r="D799" s="3">
        <v>5.6417490918167978E-4</v>
      </c>
      <c r="E799" s="3">
        <f t="shared" si="12"/>
        <v>-6.4626747560010439E-2</v>
      </c>
    </row>
    <row r="800" spans="1:5" x14ac:dyDescent="0.3">
      <c r="A800" vm="13855">
        <v>44972</v>
      </c>
      <c r="B800" vm="6129">
        <v>17.940000000000001</v>
      </c>
      <c r="C800" vm="13868">
        <v>105295</v>
      </c>
      <c r="D800" s="3">
        <v>1.1774736544533537E-2</v>
      </c>
      <c r="E800" s="3">
        <f t="shared" si="12"/>
        <v>-5.3547876549722873E-2</v>
      </c>
    </row>
    <row r="801" spans="1:5" x14ac:dyDescent="0.3">
      <c r="A801" vm="13872">
        <v>44973</v>
      </c>
      <c r="B801" vm="7457">
        <v>17.899999999999999</v>
      </c>
      <c r="C801" vm="13883">
        <v>100629</v>
      </c>
      <c r="D801" s="3">
        <v>-2.2321437839408942E-3</v>
      </c>
      <c r="E801" s="3">
        <f t="shared" si="12"/>
        <v>-5.5658137694539686E-2</v>
      </c>
    </row>
    <row r="802" spans="1:5" x14ac:dyDescent="0.3">
      <c r="A802" vm="13887">
        <v>44974</v>
      </c>
      <c r="B802" vm="13897">
        <v>17.66</v>
      </c>
      <c r="C802" vm="13898">
        <v>133830</v>
      </c>
      <c r="D802" s="3">
        <v>-1.349851767089523E-2</v>
      </c>
      <c r="E802" s="3">
        <f t="shared" si="12"/>
        <v>-6.8319704563439637E-2</v>
      </c>
    </row>
    <row r="803" spans="1:5" x14ac:dyDescent="0.3">
      <c r="A803" vm="13901">
        <v>44977</v>
      </c>
      <c r="B803" vm="11648">
        <v>17.649999999999999</v>
      </c>
      <c r="C803" vm="13913">
        <v>44451</v>
      </c>
      <c r="D803" s="3">
        <v>-5.6641179650824657E-4</v>
      </c>
      <c r="E803" s="3">
        <f t="shared" si="12"/>
        <v>-6.8847269849643886E-2</v>
      </c>
    </row>
    <row r="804" spans="1:5" x14ac:dyDescent="0.3">
      <c r="A804" vm="13917">
        <v>44978</v>
      </c>
      <c r="B804" vm="8307">
        <v>17.559999999999999</v>
      </c>
      <c r="C804" vm="13928">
        <v>115413</v>
      </c>
      <c r="D804" s="3">
        <v>-5.1121951723351964E-3</v>
      </c>
      <c r="E804" s="3">
        <f t="shared" si="12"/>
        <v>-7.3595357425481386E-2</v>
      </c>
    </row>
    <row r="805" spans="1:5" x14ac:dyDescent="0.3">
      <c r="A805" vm="13932">
        <v>44979</v>
      </c>
      <c r="B805" vm="13943">
        <v>17.739999999999998</v>
      </c>
      <c r="C805" vm="13944">
        <v>122233</v>
      </c>
      <c r="D805" s="3">
        <v>1.0198388674462766E-2</v>
      </c>
      <c r="E805" s="3">
        <f t="shared" si="12"/>
        <v>-6.4099182273806385E-2</v>
      </c>
    </row>
    <row r="806" spans="1:5" x14ac:dyDescent="0.3">
      <c r="A806" vm="13948">
        <v>44980</v>
      </c>
      <c r="B806" vm="7881">
        <v>17.7</v>
      </c>
      <c r="C806" vm="13961">
        <v>120084</v>
      </c>
      <c r="D806" s="3">
        <v>-2.2573373016499389E-3</v>
      </c>
      <c r="E806" s="3">
        <f t="shared" si="12"/>
        <v>-6.6209443418623004E-2</v>
      </c>
    </row>
    <row r="807" spans="1:5" x14ac:dyDescent="0.3">
      <c r="A807" vm="13965">
        <v>44981</v>
      </c>
      <c r="B807" vm="1574">
        <v>17.579999999999998</v>
      </c>
      <c r="C807" vm="13976">
        <v>123737</v>
      </c>
      <c r="D807" s="3">
        <v>-6.8027473227525231E-3</v>
      </c>
      <c r="E807" s="3">
        <f t="shared" si="12"/>
        <v>-7.254022685307307E-2</v>
      </c>
    </row>
    <row r="808" spans="1:5" x14ac:dyDescent="0.3">
      <c r="A808" vm="13981">
        <v>44984</v>
      </c>
      <c r="B808" vm="13993">
        <v>17.96</v>
      </c>
      <c r="C808" vm="13994">
        <v>139822</v>
      </c>
      <c r="D808" s="3">
        <v>2.1385170617022848E-2</v>
      </c>
      <c r="E808" s="3">
        <f t="shared" si="12"/>
        <v>-5.2492745977314563E-2</v>
      </c>
    </row>
    <row r="809" spans="1:5" x14ac:dyDescent="0.3">
      <c r="A809" vm="13998">
        <v>44985</v>
      </c>
      <c r="B809" vm="269">
        <v>18</v>
      </c>
      <c r="C809" vm="14010">
        <v>113655</v>
      </c>
      <c r="D809" s="3">
        <v>2.2246950221111086E-3</v>
      </c>
      <c r="E809" s="3">
        <f t="shared" si="12"/>
        <v>-5.0382484832497937E-2</v>
      </c>
    </row>
    <row r="810" spans="1:5" x14ac:dyDescent="0.3">
      <c r="A810" vm="14014">
        <v>44986</v>
      </c>
      <c r="B810" vm="14026">
        <v>18.41</v>
      </c>
      <c r="C810" vm="14027">
        <v>640112</v>
      </c>
      <c r="D810" s="3">
        <v>2.2522237348821805E-2</v>
      </c>
      <c r="E810" s="3">
        <f t="shared" si="12"/>
        <v>-2.8752308098127049E-2</v>
      </c>
    </row>
    <row r="811" spans="1:5" x14ac:dyDescent="0.3">
      <c r="A811" vm="14031">
        <v>44987</v>
      </c>
      <c r="B811" vm="14044">
        <v>18.45</v>
      </c>
      <c r="C811" vm="14045">
        <v>145462</v>
      </c>
      <c r="D811" s="3">
        <v>2.1703752415496605E-3</v>
      </c>
      <c r="E811" s="3">
        <f t="shared" si="12"/>
        <v>-2.6642046953310423E-2</v>
      </c>
    </row>
    <row r="812" spans="1:5" x14ac:dyDescent="0.3">
      <c r="A812" vm="14049">
        <v>44988</v>
      </c>
      <c r="B812" vm="14026">
        <v>18.41</v>
      </c>
      <c r="C812" vm="14062">
        <v>502349</v>
      </c>
      <c r="D812" s="3">
        <v>-2.1703752415496947E-3</v>
      </c>
      <c r="E812" s="3">
        <f t="shared" si="12"/>
        <v>-2.8752308098127049E-2</v>
      </c>
    </row>
    <row r="813" spans="1:5" x14ac:dyDescent="0.3">
      <c r="A813" vm="14065">
        <v>44991</v>
      </c>
      <c r="B813" vm="14078">
        <v>18.46</v>
      </c>
      <c r="C813" vm="14079">
        <v>195156</v>
      </c>
      <c r="D813" s="3">
        <v>2.7122338297195549E-3</v>
      </c>
      <c r="E813" s="3">
        <f t="shared" si="12"/>
        <v>-2.6114481667106171E-2</v>
      </c>
    </row>
    <row r="814" spans="1:5" x14ac:dyDescent="0.3">
      <c r="A814" vm="14083">
        <v>44992</v>
      </c>
      <c r="B814" vm="13630">
        <v>18.57</v>
      </c>
      <c r="C814" vm="14093">
        <v>179876</v>
      </c>
      <c r="D814" s="3">
        <v>5.9411462899082003E-3</v>
      </c>
      <c r="E814" s="3">
        <f t="shared" si="12"/>
        <v>-2.0311263518860357E-2</v>
      </c>
    </row>
    <row r="815" spans="1:5" x14ac:dyDescent="0.3">
      <c r="A815" vm="14097">
        <v>44993</v>
      </c>
      <c r="B815" vm="14109">
        <v>18.21</v>
      </c>
      <c r="C815" vm="14110">
        <v>173578</v>
      </c>
      <c r="D815" s="3">
        <v>-1.9576481625097827E-2</v>
      </c>
      <c r="E815" s="3">
        <f t="shared" si="12"/>
        <v>-3.930361382221037E-2</v>
      </c>
    </row>
    <row r="816" spans="1:5" x14ac:dyDescent="0.3">
      <c r="A816" vm="14113">
        <v>44994</v>
      </c>
      <c r="B816" vm="8307">
        <v>17.559999999999999</v>
      </c>
      <c r="C816" vm="14126">
        <v>356991</v>
      </c>
      <c r="D816" s="3">
        <v>-3.634730553254608E-2</v>
      </c>
      <c r="E816" s="3">
        <f t="shared" si="12"/>
        <v>-7.3595357425481386E-2</v>
      </c>
    </row>
    <row r="817" spans="1:5" x14ac:dyDescent="0.3">
      <c r="A817" vm="14130">
        <v>44995</v>
      </c>
      <c r="B817" vm="14141">
        <v>17.399999999999999</v>
      </c>
      <c r="C817" vm="14142">
        <v>125992</v>
      </c>
      <c r="D817" s="3">
        <v>-9.1533819864872482E-3</v>
      </c>
      <c r="E817" s="3">
        <f t="shared" si="12"/>
        <v>-8.2036402004748085E-2</v>
      </c>
    </row>
    <row r="818" spans="1:5" x14ac:dyDescent="0.3">
      <c r="A818" vm="14146">
        <v>44998</v>
      </c>
      <c r="B818" vm="1384">
        <v>17.010000000000002</v>
      </c>
      <c r="C818" vm="14157">
        <v>268544</v>
      </c>
      <c r="D818" s="3">
        <v>-2.2668799812712824E-2</v>
      </c>
      <c r="E818" s="3">
        <f t="shared" si="12"/>
        <v>-0.10261144816671047</v>
      </c>
    </row>
    <row r="819" spans="1:5" x14ac:dyDescent="0.3">
      <c r="A819" vm="14161">
        <v>44999</v>
      </c>
      <c r="B819" vm="1874">
        <v>17.29</v>
      </c>
      <c r="C819" vm="14173">
        <v>134926</v>
      </c>
      <c r="D819" s="3">
        <v>1.6326893287428666E-2</v>
      </c>
      <c r="E819" s="3">
        <f t="shared" si="12"/>
        <v>-8.7839620152993902E-2</v>
      </c>
    </row>
    <row r="820" spans="1:5" x14ac:dyDescent="0.3">
      <c r="A820" vm="14178">
        <v>45000</v>
      </c>
      <c r="B820" vm="14190">
        <v>16.8</v>
      </c>
      <c r="C820" vm="14191">
        <v>157907</v>
      </c>
      <c r="D820" s="3">
        <v>-2.8749413285985823E-2</v>
      </c>
      <c r="E820" s="3">
        <f t="shared" si="12"/>
        <v>-0.11369031917699804</v>
      </c>
    </row>
    <row r="821" spans="1:5" x14ac:dyDescent="0.3">
      <c r="A821" vm="14195">
        <v>45001</v>
      </c>
      <c r="B821" vm="1555">
        <v>17.07</v>
      </c>
      <c r="C821" vm="14206">
        <v>146650</v>
      </c>
      <c r="D821" s="3">
        <v>1.5943650397135946E-2</v>
      </c>
      <c r="E821" s="3">
        <f t="shared" si="12"/>
        <v>-9.9446056449485523E-2</v>
      </c>
    </row>
    <row r="822" spans="1:5" x14ac:dyDescent="0.3">
      <c r="A822" vm="14210">
        <v>45002</v>
      </c>
      <c r="B822" vm="1460">
        <v>16.75</v>
      </c>
      <c r="C822" vm="14220">
        <v>137762</v>
      </c>
      <c r="D822" s="3">
        <v>-1.8924278535273779E-2</v>
      </c>
      <c r="E822" s="3">
        <f t="shared" si="12"/>
        <v>-0.11632814560801891</v>
      </c>
    </row>
    <row r="823" spans="1:5" x14ac:dyDescent="0.3">
      <c r="A823" vm="14224">
        <v>45005</v>
      </c>
      <c r="B823" vm="5598">
        <v>16.87</v>
      </c>
      <c r="C823" vm="14235">
        <v>124116</v>
      </c>
      <c r="D823" s="3">
        <v>7.138638286801521E-3</v>
      </c>
      <c r="E823" s="3">
        <f t="shared" si="12"/>
        <v>-0.10999736217356884</v>
      </c>
    </row>
    <row r="824" spans="1:5" x14ac:dyDescent="0.3">
      <c r="A824" vm="14240">
        <v>45006</v>
      </c>
      <c r="B824" vm="13029">
        <v>17.3</v>
      </c>
      <c r="C824" vm="14251">
        <v>133227</v>
      </c>
      <c r="D824" s="3">
        <v>2.5169604945856242E-2</v>
      </c>
      <c r="E824" s="3">
        <f t="shared" si="12"/>
        <v>-8.731205486678964E-2</v>
      </c>
    </row>
    <row r="825" spans="1:5" x14ac:dyDescent="0.3">
      <c r="A825" vm="14255">
        <v>45007</v>
      </c>
      <c r="B825" vm="14266">
        <v>17.100000000000001</v>
      </c>
      <c r="C825" vm="14267">
        <v>86366</v>
      </c>
      <c r="D825" s="3">
        <v>-1.1628037995119099E-2</v>
      </c>
      <c r="E825" s="3">
        <f t="shared" si="12"/>
        <v>-9.7863360590872958E-2</v>
      </c>
    </row>
    <row r="826" spans="1:5" x14ac:dyDescent="0.3">
      <c r="A826" vm="14271">
        <v>45008</v>
      </c>
      <c r="B826" vm="7190">
        <v>17.11</v>
      </c>
      <c r="C826" vm="14281">
        <v>59067</v>
      </c>
      <c r="D826" s="3">
        <v>5.8462439548787883E-4</v>
      </c>
      <c r="E826" s="3">
        <f t="shared" si="12"/>
        <v>-9.7335795304668904E-2</v>
      </c>
    </row>
    <row r="827" spans="1:5" x14ac:dyDescent="0.3">
      <c r="A827" vm="14285">
        <v>45009</v>
      </c>
      <c r="B827" vm="581">
        <v>16.829999999999998</v>
      </c>
      <c r="C827" vm="14295">
        <v>89521</v>
      </c>
      <c r="D827" s="3">
        <v>-1.6500079701387487E-2</v>
      </c>
      <c r="E827" s="3">
        <f t="shared" si="12"/>
        <v>-0.11210762331838565</v>
      </c>
    </row>
    <row r="828" spans="1:5" x14ac:dyDescent="0.3">
      <c r="A828" vm="14299">
        <v>45012</v>
      </c>
      <c r="B828" vm="5825">
        <v>16.53</v>
      </c>
      <c r="C828" vm="14308">
        <v>136468</v>
      </c>
      <c r="D828" s="3">
        <v>-1.7986096369781712E-2</v>
      </c>
      <c r="E828" s="3">
        <f t="shared" si="12"/>
        <v>-0.12793458190451054</v>
      </c>
    </row>
    <row r="829" spans="1:5" x14ac:dyDescent="0.3">
      <c r="A829" vm="14313">
        <v>45013</v>
      </c>
      <c r="B829" vm="10423">
        <v>16.329999999999998</v>
      </c>
      <c r="C829" vm="14322">
        <v>182473</v>
      </c>
      <c r="D829" s="3">
        <v>-1.2173004850559206E-2</v>
      </c>
      <c r="E829" s="3">
        <f t="shared" si="12"/>
        <v>-0.13848588762859404</v>
      </c>
    </row>
    <row r="830" spans="1:5" x14ac:dyDescent="0.3">
      <c r="A830" vm="14326">
        <v>45014</v>
      </c>
      <c r="B830" vm="542">
        <v>16.55</v>
      </c>
      <c r="C830" vm="14336">
        <v>111434</v>
      </c>
      <c r="D830" s="3">
        <v>1.338219484069824E-2</v>
      </c>
      <c r="E830" s="3">
        <f t="shared" si="12"/>
        <v>-0.12687945133210224</v>
      </c>
    </row>
    <row r="831" spans="1:5" x14ac:dyDescent="0.3">
      <c r="A831" vm="14340">
        <v>45015</v>
      </c>
      <c r="B831" vm="13298">
        <v>16.690000000000001</v>
      </c>
      <c r="C831" vm="14352">
        <v>158148</v>
      </c>
      <c r="D831" s="3">
        <v>8.4236358506717748E-3</v>
      </c>
      <c r="E831" s="3">
        <f t="shared" si="12"/>
        <v>-0.11949353732524386</v>
      </c>
    </row>
    <row r="832" spans="1:5" x14ac:dyDescent="0.3">
      <c r="A832" vm="14356">
        <v>45016</v>
      </c>
      <c r="B832" vm="8256">
        <v>16.850000000000001</v>
      </c>
      <c r="C832" vm="14368">
        <v>166205</v>
      </c>
      <c r="D832" s="3">
        <v>9.5409191246270831E-3</v>
      </c>
      <c r="E832" s="3">
        <f t="shared" si="12"/>
        <v>-0.11105249274597716</v>
      </c>
    </row>
    <row r="833" spans="1:5" x14ac:dyDescent="0.3">
      <c r="A833" vm="14371">
        <v>45019</v>
      </c>
      <c r="B833" vm="5598">
        <v>16.87</v>
      </c>
      <c r="C833" vm="14381">
        <v>186589</v>
      </c>
      <c r="D833" s="3">
        <v>1.1862397595062868E-3</v>
      </c>
      <c r="E833" s="3">
        <f t="shared" si="12"/>
        <v>-0.10999736217356884</v>
      </c>
    </row>
    <row r="834" spans="1:5" x14ac:dyDescent="0.3">
      <c r="A834" vm="14385">
        <v>45020</v>
      </c>
      <c r="B834" vm="581">
        <v>16.829999999999998</v>
      </c>
      <c r="C834" vm="14396">
        <v>112481</v>
      </c>
      <c r="D834" s="3">
        <v>-2.3738883551625077E-3</v>
      </c>
      <c r="E834" s="3">
        <f t="shared" si="12"/>
        <v>-0.11210762331838565</v>
      </c>
    </row>
    <row r="835" spans="1:5" x14ac:dyDescent="0.3">
      <c r="A835" vm="14399">
        <v>45021</v>
      </c>
      <c r="B835" vm="444">
        <v>16.72</v>
      </c>
      <c r="C835" vm="14408">
        <v>150068</v>
      </c>
      <c r="D835" s="3">
        <v>-6.5574005461590517E-3</v>
      </c>
      <c r="E835" s="3">
        <f t="shared" ref="E835:E898" si="13">((B835 - $B$2) / $B$2)</f>
        <v>-0.11791084146663147</v>
      </c>
    </row>
    <row r="836" spans="1:5" x14ac:dyDescent="0.3">
      <c r="A836" vm="14412">
        <v>45022</v>
      </c>
      <c r="B836" vm="5739">
        <v>16.54</v>
      </c>
      <c r="C836" vm="14422">
        <v>106743</v>
      </c>
      <c r="D836" s="3">
        <v>-1.082391806101028E-2</v>
      </c>
      <c r="E836" s="3">
        <f t="shared" si="13"/>
        <v>-0.12740701661830647</v>
      </c>
    </row>
    <row r="837" spans="1:5" x14ac:dyDescent="0.3">
      <c r="A837" vm="14426">
        <v>45027</v>
      </c>
      <c r="B837" vm="1345">
        <v>16.59</v>
      </c>
      <c r="C837" vm="14437">
        <v>130564</v>
      </c>
      <c r="D837" s="3">
        <v>3.0184146068079612E-3</v>
      </c>
      <c r="E837" s="3">
        <f t="shared" si="13"/>
        <v>-0.12476919018728561</v>
      </c>
    </row>
    <row r="838" spans="1:5" x14ac:dyDescent="0.3">
      <c r="A838" vm="14441">
        <v>45028</v>
      </c>
      <c r="B838" vm="8861">
        <v>16.489999999999998</v>
      </c>
      <c r="C838" vm="14452">
        <v>86553</v>
      </c>
      <c r="D838" s="3">
        <v>-6.0459676308456901E-3</v>
      </c>
      <c r="E838" s="3">
        <f t="shared" si="13"/>
        <v>-0.13004484304932737</v>
      </c>
    </row>
    <row r="839" spans="1:5" x14ac:dyDescent="0.3">
      <c r="A839" vm="14456">
        <v>45029</v>
      </c>
      <c r="B839" vm="11818">
        <v>16.760000000000002</v>
      </c>
      <c r="C839" vm="14465">
        <v>236544</v>
      </c>
      <c r="D839" s="3">
        <v>1.624095848242961E-2</v>
      </c>
      <c r="E839" s="3">
        <f t="shared" si="13"/>
        <v>-0.11580058032181466</v>
      </c>
    </row>
    <row r="840" spans="1:5" x14ac:dyDescent="0.3">
      <c r="A840" vm="14470">
        <v>45030</v>
      </c>
      <c r="B840" vm="9644">
        <v>17.170000000000002</v>
      </c>
      <c r="C840" vm="14481">
        <v>276242</v>
      </c>
      <c r="D840" s="3">
        <v>2.4168579855447216E-2</v>
      </c>
      <c r="E840" s="3">
        <f t="shared" si="13"/>
        <v>-9.4170403587443774E-2</v>
      </c>
    </row>
    <row r="841" spans="1:5" x14ac:dyDescent="0.3">
      <c r="A841" vm="14485">
        <v>45033</v>
      </c>
      <c r="B841" vm="7648">
        <v>16.84</v>
      </c>
      <c r="C841" vm="14498">
        <v>146085</v>
      </c>
      <c r="D841" s="3">
        <v>-1.9406666095203584E-2</v>
      </c>
      <c r="E841" s="3">
        <f t="shared" si="13"/>
        <v>-0.11158005803218141</v>
      </c>
    </row>
    <row r="842" spans="1:5" x14ac:dyDescent="0.3">
      <c r="A842" vm="14501">
        <v>45034</v>
      </c>
      <c r="B842" vm="14512">
        <v>16.989999999999998</v>
      </c>
      <c r="C842" vm="14513">
        <v>134519</v>
      </c>
      <c r="D842" s="3">
        <v>8.867926869659962E-3</v>
      </c>
      <c r="E842" s="3">
        <f t="shared" si="13"/>
        <v>-0.10366657873911897</v>
      </c>
    </row>
    <row r="843" spans="1:5" x14ac:dyDescent="0.3">
      <c r="A843" vm="14517">
        <v>45035</v>
      </c>
      <c r="B843" vm="366">
        <v>17.13</v>
      </c>
      <c r="C843" vm="14529">
        <v>139503</v>
      </c>
      <c r="D843" s="3">
        <v>8.2063766521879491E-3</v>
      </c>
      <c r="E843" s="3">
        <f t="shared" si="13"/>
        <v>-9.6280664732260587E-2</v>
      </c>
    </row>
    <row r="844" spans="1:5" x14ac:dyDescent="0.3">
      <c r="A844" vm="14533">
        <v>45036</v>
      </c>
      <c r="B844" vm="13437">
        <v>17.38</v>
      </c>
      <c r="C844" vm="14545">
        <v>258679</v>
      </c>
      <c r="D844" s="3">
        <v>1.4488807501217378E-2</v>
      </c>
      <c r="E844" s="3">
        <f t="shared" si="13"/>
        <v>-8.3091532577156388E-2</v>
      </c>
    </row>
    <row r="845" spans="1:5" x14ac:dyDescent="0.3">
      <c r="A845" vm="14549">
        <v>45037</v>
      </c>
      <c r="B845" vm="1631">
        <v>16.350000000000001</v>
      </c>
      <c r="C845" vm="14560">
        <v>965592</v>
      </c>
      <c r="D845" s="3">
        <v>-6.1092222493983432E-2</v>
      </c>
      <c r="E845" s="3">
        <f t="shared" si="13"/>
        <v>-0.13743075705618554</v>
      </c>
    </row>
    <row r="846" spans="1:5" x14ac:dyDescent="0.3">
      <c r="A846" vm="14563">
        <v>45040</v>
      </c>
      <c r="B846" vm="14573">
        <v>16.2</v>
      </c>
      <c r="C846" vm="14574">
        <v>192578</v>
      </c>
      <c r="D846" s="3">
        <v>-9.2166551049241759E-3</v>
      </c>
      <c r="E846" s="3">
        <f t="shared" si="13"/>
        <v>-0.14534423634924817</v>
      </c>
    </row>
    <row r="847" spans="1:5" x14ac:dyDescent="0.3">
      <c r="A847" vm="14578">
        <v>45041</v>
      </c>
      <c r="B847" vm="14590">
        <v>16.02</v>
      </c>
      <c r="C847" vm="14591">
        <v>150354</v>
      </c>
      <c r="D847" s="3">
        <v>-1.1173300598125189E-2</v>
      </c>
      <c r="E847" s="3">
        <f t="shared" si="13"/>
        <v>-0.15484041150092318</v>
      </c>
    </row>
    <row r="848" spans="1:5" x14ac:dyDescent="0.3">
      <c r="A848" vm="14595">
        <v>45042</v>
      </c>
      <c r="B848" vm="8972">
        <v>15.82</v>
      </c>
      <c r="C848" vm="14603">
        <v>199697</v>
      </c>
      <c r="D848" s="3">
        <v>-1.2562979300705266E-2</v>
      </c>
      <c r="E848" s="3">
        <f t="shared" si="13"/>
        <v>-0.16539171722500651</v>
      </c>
    </row>
    <row r="849" spans="1:5" x14ac:dyDescent="0.3">
      <c r="A849" vm="14607">
        <v>45043</v>
      </c>
      <c r="B849" vm="1191">
        <v>15.7</v>
      </c>
      <c r="C849" vm="8889">
        <v>170798</v>
      </c>
      <c r="D849" s="3">
        <v>-7.6142499852455171E-3</v>
      </c>
      <c r="E849" s="3">
        <f t="shared" si="13"/>
        <v>-0.17172250065945657</v>
      </c>
    </row>
    <row r="850" spans="1:5" x14ac:dyDescent="0.3">
      <c r="A850" vm="14621">
        <v>45044</v>
      </c>
      <c r="B850" vm="14630">
        <v>15.93</v>
      </c>
      <c r="C850" vm="14631">
        <v>217621</v>
      </c>
      <c r="D850" s="3">
        <v>1.454341156769489E-2</v>
      </c>
      <c r="E850" s="3">
        <f t="shared" si="13"/>
        <v>-0.15958849907676068</v>
      </c>
    </row>
    <row r="851" spans="1:5" x14ac:dyDescent="0.3">
      <c r="A851" vm="14635">
        <v>45048</v>
      </c>
      <c r="B851" vm="5512">
        <v>15.9</v>
      </c>
      <c r="C851" vm="14645">
        <v>92136</v>
      </c>
      <c r="D851" s="3">
        <v>-1.8850146957712238E-3</v>
      </c>
      <c r="E851" s="3">
        <f t="shared" si="13"/>
        <v>-0.16117119493537316</v>
      </c>
    </row>
    <row r="852" spans="1:5" x14ac:dyDescent="0.3">
      <c r="A852" vm="14649">
        <v>45049</v>
      </c>
      <c r="B852" vm="14661">
        <v>16.14</v>
      </c>
      <c r="C852" vm="14662">
        <v>166702</v>
      </c>
      <c r="D852" s="3">
        <v>1.4981553615616894E-2</v>
      </c>
      <c r="E852" s="3">
        <f t="shared" si="13"/>
        <v>-0.14850962806647311</v>
      </c>
    </row>
    <row r="853" spans="1:5" x14ac:dyDescent="0.3">
      <c r="A853" vm="14666">
        <v>45050</v>
      </c>
      <c r="B853" vm="12054">
        <v>15.73</v>
      </c>
      <c r="C853" vm="14677">
        <v>169560</v>
      </c>
      <c r="D853" s="3">
        <v>-2.5730945771616349E-2</v>
      </c>
      <c r="E853" s="3">
        <f t="shared" si="13"/>
        <v>-0.17013980480084401</v>
      </c>
    </row>
    <row r="854" spans="1:5" x14ac:dyDescent="0.3">
      <c r="A854" vm="14681">
        <v>45051</v>
      </c>
      <c r="B854" vm="14630">
        <v>15.93</v>
      </c>
      <c r="C854" vm="14692">
        <v>161205</v>
      </c>
      <c r="D854" s="3">
        <v>1.2634406851770575E-2</v>
      </c>
      <c r="E854" s="3">
        <f t="shared" si="13"/>
        <v>-0.15958849907676068</v>
      </c>
    </row>
    <row r="855" spans="1:5" x14ac:dyDescent="0.3">
      <c r="A855" vm="14696">
        <v>45054</v>
      </c>
      <c r="B855" vm="5027">
        <v>15.85</v>
      </c>
      <c r="C855" vm="14708">
        <v>86319</v>
      </c>
      <c r="D855" s="3">
        <v>-5.0346235986675888E-3</v>
      </c>
      <c r="E855" s="3">
        <f t="shared" si="13"/>
        <v>-0.16380902136639403</v>
      </c>
    </row>
    <row r="856" spans="1:5" x14ac:dyDescent="0.3">
      <c r="A856" vm="14711">
        <v>45055</v>
      </c>
      <c r="B856" vm="10686">
        <v>15.81</v>
      </c>
      <c r="C856" vm="14721">
        <v>110200</v>
      </c>
      <c r="D856" s="3">
        <v>-2.5268491019089108E-3</v>
      </c>
      <c r="E856" s="3">
        <f t="shared" si="13"/>
        <v>-0.16591928251121066</v>
      </c>
    </row>
    <row r="857" spans="1:5" x14ac:dyDescent="0.3">
      <c r="A857" vm="14725">
        <v>45056</v>
      </c>
      <c r="B857" vm="5243">
        <v>15.52</v>
      </c>
      <c r="C857" vm="14736">
        <v>141839</v>
      </c>
      <c r="D857" s="3">
        <v>-1.851313646630804E-2</v>
      </c>
      <c r="E857" s="3">
        <f t="shared" si="13"/>
        <v>-0.18121867581113157</v>
      </c>
    </row>
    <row r="858" spans="1:5" x14ac:dyDescent="0.3">
      <c r="A858" vm="14740">
        <v>45057</v>
      </c>
      <c r="B858" vm="4527">
        <v>15.53</v>
      </c>
      <c r="C858" vm="14752">
        <v>197921</v>
      </c>
      <c r="D858" s="3">
        <v>6.4412240552300744E-4</v>
      </c>
      <c r="E858" s="3">
        <f t="shared" si="13"/>
        <v>-0.18069111052492742</v>
      </c>
    </row>
    <row r="859" spans="1:5" x14ac:dyDescent="0.3">
      <c r="A859" vm="14755">
        <v>45058</v>
      </c>
      <c r="B859" vm="5530">
        <v>15.63</v>
      </c>
      <c r="C859" vm="14766">
        <v>138652</v>
      </c>
      <c r="D859" s="3">
        <v>6.4185072727896506E-3</v>
      </c>
      <c r="E859" s="3">
        <f t="shared" si="13"/>
        <v>-0.17541545766288566</v>
      </c>
    </row>
    <row r="860" spans="1:5" x14ac:dyDescent="0.3">
      <c r="A860" vm="14770">
        <v>45061</v>
      </c>
      <c r="B860" vm="4751">
        <v>15.55</v>
      </c>
      <c r="C860" vm="14782">
        <v>104588</v>
      </c>
      <c r="D860" s="3">
        <v>-5.131505808142132E-3</v>
      </c>
      <c r="E860" s="3">
        <f t="shared" si="13"/>
        <v>-0.17963597995251901</v>
      </c>
    </row>
    <row r="861" spans="1:5" x14ac:dyDescent="0.3">
      <c r="A861" vm="14786">
        <v>45062</v>
      </c>
      <c r="B861" vm="7172">
        <v>15.59</v>
      </c>
      <c r="C861" vm="14795">
        <v>79073</v>
      </c>
      <c r="D861" s="3">
        <v>2.5690444444420291E-3</v>
      </c>
      <c r="E861" s="3">
        <f t="shared" si="13"/>
        <v>-0.17752571880770238</v>
      </c>
    </row>
    <row r="862" spans="1:5" x14ac:dyDescent="0.3">
      <c r="A862" vm="14799">
        <v>45063</v>
      </c>
      <c r="B862" vm="4601">
        <v>15.54</v>
      </c>
      <c r="C862" vm="14809">
        <v>123887</v>
      </c>
      <c r="D862" s="3">
        <v>-3.2123381301838445E-3</v>
      </c>
      <c r="E862" s="3">
        <f t="shared" si="13"/>
        <v>-0.18016354523872327</v>
      </c>
    </row>
    <row r="863" spans="1:5" x14ac:dyDescent="0.3">
      <c r="A863" vm="14813">
        <v>45064</v>
      </c>
      <c r="B863" vm="12727">
        <v>15.33</v>
      </c>
      <c r="C863" vm="14823">
        <v>141449</v>
      </c>
      <c r="D863" s="3">
        <v>-1.3605652055778598E-2</v>
      </c>
      <c r="E863" s="3">
        <f t="shared" si="13"/>
        <v>-0.19124241624901073</v>
      </c>
    </row>
    <row r="864" spans="1:5" x14ac:dyDescent="0.3">
      <c r="A864" vm="14827">
        <v>45065</v>
      </c>
      <c r="B864" vm="4621">
        <v>15.14</v>
      </c>
      <c r="C864" vm="14838">
        <v>100521</v>
      </c>
      <c r="D864" s="3">
        <v>-1.2471444874419983E-2</v>
      </c>
      <c r="E864" s="3">
        <f t="shared" si="13"/>
        <v>-0.20126615668688991</v>
      </c>
    </row>
    <row r="865" spans="1:5" x14ac:dyDescent="0.3">
      <c r="A865" vm="14843">
        <v>45068</v>
      </c>
      <c r="B865" vm="4242">
        <v>15.1</v>
      </c>
      <c r="C865" vm="14853">
        <v>134564</v>
      </c>
      <c r="D865" s="3">
        <v>-2.6455041884241655E-3</v>
      </c>
      <c r="E865" s="3">
        <f t="shared" si="13"/>
        <v>-0.20337641783170662</v>
      </c>
    </row>
    <row r="866" spans="1:5" x14ac:dyDescent="0.3">
      <c r="A866" vm="14857">
        <v>45069</v>
      </c>
      <c r="B866" vm="5928">
        <v>14.8</v>
      </c>
      <c r="C866" vm="14867">
        <v>194943</v>
      </c>
      <c r="D866" s="3">
        <v>-2.0067563050809142E-2</v>
      </c>
      <c r="E866" s="3">
        <f t="shared" si="13"/>
        <v>-0.21920337641783161</v>
      </c>
    </row>
    <row r="867" spans="1:5" x14ac:dyDescent="0.3">
      <c r="A867" vm="14871">
        <v>45070</v>
      </c>
      <c r="B867" vm="6406">
        <v>14.73</v>
      </c>
      <c r="C867" vm="14881">
        <v>140375</v>
      </c>
      <c r="D867" s="3">
        <v>-4.7409502955304845E-3</v>
      </c>
      <c r="E867" s="3">
        <f t="shared" si="13"/>
        <v>-0.22289633342126078</v>
      </c>
    </row>
    <row r="868" spans="1:5" x14ac:dyDescent="0.3">
      <c r="A868" vm="14885">
        <v>45071</v>
      </c>
      <c r="B868" vm="14895">
        <v>14.83</v>
      </c>
      <c r="C868" vm="14896">
        <v>216441</v>
      </c>
      <c r="D868" s="3">
        <v>6.7659256753018586E-3</v>
      </c>
      <c r="E868" s="3">
        <f t="shared" si="13"/>
        <v>-0.21762068055921913</v>
      </c>
    </row>
    <row r="869" spans="1:5" x14ac:dyDescent="0.3">
      <c r="A869" vm="14900">
        <v>45072</v>
      </c>
      <c r="B869" vm="9501">
        <v>14.97</v>
      </c>
      <c r="C869" vm="14912">
        <v>107028</v>
      </c>
      <c r="D869" s="3">
        <v>9.3960422816963089E-3</v>
      </c>
      <c r="E869" s="3">
        <f t="shared" si="13"/>
        <v>-0.21023476655236076</v>
      </c>
    </row>
    <row r="870" spans="1:5" x14ac:dyDescent="0.3">
      <c r="A870" vm="14916">
        <v>45075</v>
      </c>
      <c r="B870" vm="1013">
        <v>14.95</v>
      </c>
      <c r="C870" vm="14926">
        <v>97483</v>
      </c>
      <c r="D870" s="3">
        <v>-1.3368985948416306E-3</v>
      </c>
      <c r="E870" s="3">
        <f t="shared" si="13"/>
        <v>-0.21128989712476914</v>
      </c>
    </row>
    <row r="871" spans="1:5" x14ac:dyDescent="0.3">
      <c r="A871" vm="14930">
        <v>45076</v>
      </c>
      <c r="B871" vm="11189">
        <v>15.13</v>
      </c>
      <c r="C871" vm="14940">
        <v>103266</v>
      </c>
      <c r="D871" s="3">
        <v>1.1968227963569285E-2</v>
      </c>
      <c r="E871" s="3">
        <f t="shared" si="13"/>
        <v>-0.20179372197309406</v>
      </c>
    </row>
    <row r="872" spans="1:5" x14ac:dyDescent="0.3">
      <c r="A872" vm="14944">
        <v>45077</v>
      </c>
      <c r="B872" vm="4242">
        <v>15.1</v>
      </c>
      <c r="C872" vm="14957">
        <v>628009</v>
      </c>
      <c r="D872" s="3">
        <v>-1.9847839793860349E-3</v>
      </c>
      <c r="E872" s="3">
        <f t="shared" si="13"/>
        <v>-0.20337641783170662</v>
      </c>
    </row>
    <row r="873" spans="1:5" x14ac:dyDescent="0.3">
      <c r="A873" vm="14961">
        <v>45078</v>
      </c>
      <c r="B873" vm="14706">
        <v>14.82</v>
      </c>
      <c r="C873" vm="14972">
        <v>297279</v>
      </c>
      <c r="D873" s="3">
        <v>-1.8717123952937755E-2</v>
      </c>
      <c r="E873" s="3">
        <f t="shared" si="13"/>
        <v>-0.21814824584542328</v>
      </c>
    </row>
    <row r="874" spans="1:5" x14ac:dyDescent="0.3">
      <c r="A874" vm="14976">
        <v>45079</v>
      </c>
      <c r="B874" vm="4915">
        <v>14.96</v>
      </c>
      <c r="C874" vm="14986">
        <v>122478</v>
      </c>
      <c r="D874" s="3">
        <v>9.4023526783903345E-3</v>
      </c>
      <c r="E874" s="3">
        <f t="shared" si="13"/>
        <v>-0.21076233183856491</v>
      </c>
    </row>
    <row r="875" spans="1:5" x14ac:dyDescent="0.3">
      <c r="A875" vm="14989">
        <v>45082</v>
      </c>
      <c r="B875" vm="9501">
        <v>14.97</v>
      </c>
      <c r="C875" vm="15001">
        <v>73891</v>
      </c>
      <c r="D875" s="3">
        <v>6.6822588520586222E-4</v>
      </c>
      <c r="E875" s="3">
        <f t="shared" si="13"/>
        <v>-0.21023476655236076</v>
      </c>
    </row>
    <row r="876" spans="1:5" x14ac:dyDescent="0.3">
      <c r="A876" vm="15005">
        <v>45083</v>
      </c>
      <c r="B876" vm="15014">
        <v>15.09</v>
      </c>
      <c r="C876" vm="15015">
        <v>116378</v>
      </c>
      <c r="D876" s="3">
        <v>7.9840743482205486E-3</v>
      </c>
      <c r="E876" s="3">
        <f t="shared" si="13"/>
        <v>-0.20390398311791078</v>
      </c>
    </row>
    <row r="877" spans="1:5" x14ac:dyDescent="0.3">
      <c r="A877" vm="15019">
        <v>45084</v>
      </c>
      <c r="B877" vm="15030">
        <v>15.01</v>
      </c>
      <c r="C877" vm="15031">
        <v>98931</v>
      </c>
      <c r="D877" s="3">
        <v>-5.3156271343868999E-3</v>
      </c>
      <c r="E877" s="3">
        <f t="shared" si="13"/>
        <v>-0.20812450540754412</v>
      </c>
    </row>
    <row r="878" spans="1:5" x14ac:dyDescent="0.3">
      <c r="A878" vm="15035">
        <v>45085</v>
      </c>
      <c r="B878" vm="12462">
        <v>15.03</v>
      </c>
      <c r="C878" vm="15046">
        <v>102056</v>
      </c>
      <c r="D878" s="3">
        <v>1.331558119512613E-3</v>
      </c>
      <c r="E878" s="3">
        <f t="shared" si="13"/>
        <v>-0.20706937483513582</v>
      </c>
    </row>
    <row r="879" spans="1:5" x14ac:dyDescent="0.3">
      <c r="A879" vm="15050">
        <v>45086</v>
      </c>
      <c r="B879" vm="12346">
        <v>15.15</v>
      </c>
      <c r="C879" vm="15059">
        <v>84428</v>
      </c>
      <c r="D879" s="3">
        <v>7.9523281904950154E-3</v>
      </c>
      <c r="E879" s="3">
        <f t="shared" si="13"/>
        <v>-0.20073859140068576</v>
      </c>
    </row>
    <row r="880" spans="1:5" x14ac:dyDescent="0.3">
      <c r="A880" vm="15063">
        <v>45089</v>
      </c>
      <c r="B880" vm="15075">
        <v>15.48</v>
      </c>
      <c r="C880" vm="15076">
        <v>175986</v>
      </c>
      <c r="D880" s="3">
        <v>2.1548336206202928E-2</v>
      </c>
      <c r="E880" s="3">
        <f t="shared" si="13"/>
        <v>-0.18332893695594821</v>
      </c>
    </row>
    <row r="881" spans="1:5" x14ac:dyDescent="0.3">
      <c r="A881" vm="15080">
        <v>45090</v>
      </c>
      <c r="B881" vm="5136">
        <v>15.5</v>
      </c>
      <c r="C881" vm="15093">
        <v>121216</v>
      </c>
      <c r="D881" s="3">
        <v>1.2911557636198078E-3</v>
      </c>
      <c r="E881" s="3">
        <f t="shared" si="13"/>
        <v>-0.18227380638353988</v>
      </c>
    </row>
    <row r="882" spans="1:5" x14ac:dyDescent="0.3">
      <c r="A882" vm="15097">
        <v>45091</v>
      </c>
      <c r="B882" vm="7172">
        <v>15.59</v>
      </c>
      <c r="C882" vm="15108">
        <v>110484</v>
      </c>
      <c r="D882" s="3">
        <v>5.789659144484263E-3</v>
      </c>
      <c r="E882" s="3">
        <f t="shared" si="13"/>
        <v>-0.17752571880770238</v>
      </c>
    </row>
    <row r="883" spans="1:5" x14ac:dyDescent="0.3">
      <c r="A883" vm="15111">
        <v>45092</v>
      </c>
      <c r="B883" vm="15121">
        <v>15.44</v>
      </c>
      <c r="C883" vm="15122">
        <v>104617</v>
      </c>
      <c r="D883" s="3">
        <v>-9.6681384730550428E-3</v>
      </c>
      <c r="E883" s="3">
        <f t="shared" si="13"/>
        <v>-0.18543919810076492</v>
      </c>
    </row>
    <row r="884" spans="1:5" x14ac:dyDescent="0.3">
      <c r="A884" vm="15126">
        <v>45093</v>
      </c>
      <c r="B884" vm="4527">
        <v>15.53</v>
      </c>
      <c r="C884" vm="15136">
        <v>332625</v>
      </c>
      <c r="D884" s="3">
        <v>5.8120925639656099E-3</v>
      </c>
      <c r="E884" s="3">
        <f t="shared" si="13"/>
        <v>-0.18069111052492742</v>
      </c>
    </row>
    <row r="885" spans="1:5" x14ac:dyDescent="0.3">
      <c r="A885" vm="15140">
        <v>45096</v>
      </c>
      <c r="B885" vm="1210">
        <v>15.39</v>
      </c>
      <c r="C885" vm="15151">
        <v>93250</v>
      </c>
      <c r="D885" s="3">
        <v>-9.0556893098077771E-3</v>
      </c>
      <c r="E885" s="3">
        <f t="shared" si="13"/>
        <v>-0.18807702453178571</v>
      </c>
    </row>
    <row r="886" spans="1:5" x14ac:dyDescent="0.3">
      <c r="A886" vm="15155">
        <v>45097</v>
      </c>
      <c r="B886" vm="1133">
        <v>15.2</v>
      </c>
      <c r="C886" vm="15165">
        <v>121949</v>
      </c>
      <c r="D886" s="3">
        <v>-1.2422519998557209E-2</v>
      </c>
      <c r="E886" s="3">
        <f t="shared" si="13"/>
        <v>-0.19810076496966497</v>
      </c>
    </row>
    <row r="887" spans="1:5" x14ac:dyDescent="0.3">
      <c r="A887" vm="15169">
        <v>45098</v>
      </c>
      <c r="B887" vm="15030">
        <v>15.01</v>
      </c>
      <c r="C887" vm="15181">
        <v>248203</v>
      </c>
      <c r="D887" s="3">
        <v>-1.2578782206860073E-2</v>
      </c>
      <c r="E887" s="3">
        <f t="shared" si="13"/>
        <v>-0.20812450540754412</v>
      </c>
    </row>
    <row r="888" spans="1:5" x14ac:dyDescent="0.3">
      <c r="A888" vm="15185">
        <v>45099</v>
      </c>
      <c r="B888" vm="4335">
        <v>14.9</v>
      </c>
      <c r="C888" vm="15196">
        <v>126905</v>
      </c>
      <c r="D888" s="3">
        <v>-7.3554326939571099E-3</v>
      </c>
      <c r="E888" s="3">
        <f t="shared" si="13"/>
        <v>-0.21392772355578993</v>
      </c>
    </row>
    <row r="889" spans="1:5" x14ac:dyDescent="0.3">
      <c r="A889" vm="15200">
        <v>45100</v>
      </c>
      <c r="B889" vm="6228">
        <v>14.86</v>
      </c>
      <c r="C889" vm="15211">
        <v>62923</v>
      </c>
      <c r="D889" s="3">
        <v>-2.6881736618004138E-3</v>
      </c>
      <c r="E889" s="3">
        <f t="shared" si="13"/>
        <v>-0.21603798470060667</v>
      </c>
    </row>
    <row r="890" spans="1:5" x14ac:dyDescent="0.3">
      <c r="A890" vm="15216">
        <v>45103</v>
      </c>
      <c r="B890" vm="5928">
        <v>14.8</v>
      </c>
      <c r="C890" vm="15227">
        <v>88934</v>
      </c>
      <c r="D890" s="3">
        <v>-4.0458585195436835E-3</v>
      </c>
      <c r="E890" s="3">
        <f t="shared" si="13"/>
        <v>-0.21920337641783161</v>
      </c>
    </row>
    <row r="891" spans="1:5" x14ac:dyDescent="0.3">
      <c r="A891" vm="15231">
        <v>45104</v>
      </c>
      <c r="B891" vm="15241">
        <v>14.76</v>
      </c>
      <c r="C891" vm="15242">
        <v>162721</v>
      </c>
      <c r="D891" s="3">
        <v>-2.7063615977430252E-3</v>
      </c>
      <c r="E891" s="3">
        <f t="shared" si="13"/>
        <v>-0.22131363756264832</v>
      </c>
    </row>
    <row r="892" spans="1:5" x14ac:dyDescent="0.3">
      <c r="A892" vm="15246">
        <v>45105</v>
      </c>
      <c r="B892" vm="4729">
        <v>14.88</v>
      </c>
      <c r="C892" vm="15253">
        <v>147815</v>
      </c>
      <c r="D892" s="3">
        <v>8.0972102326195231E-3</v>
      </c>
      <c r="E892" s="3">
        <f t="shared" si="13"/>
        <v>-0.21498285412819826</v>
      </c>
    </row>
    <row r="893" spans="1:5" x14ac:dyDescent="0.3">
      <c r="A893" vm="15257">
        <v>45106</v>
      </c>
      <c r="B893" vm="9468">
        <v>14.71</v>
      </c>
      <c r="C893" vm="15267">
        <v>158253</v>
      </c>
      <c r="D893" s="3">
        <v>-1.1490494791599703E-2</v>
      </c>
      <c r="E893" s="3">
        <f t="shared" si="13"/>
        <v>-0.22395146399366911</v>
      </c>
    </row>
    <row r="894" spans="1:5" x14ac:dyDescent="0.3">
      <c r="A894" vm="15271">
        <v>45107</v>
      </c>
      <c r="B894" vm="10589">
        <v>15.08</v>
      </c>
      <c r="C894" vm="15283">
        <v>267093</v>
      </c>
      <c r="D894" s="3">
        <v>2.4841827966463753E-2</v>
      </c>
      <c r="E894" s="3">
        <f t="shared" si="13"/>
        <v>-0.20443154840411493</v>
      </c>
    </row>
    <row r="895" spans="1:5" x14ac:dyDescent="0.3">
      <c r="A895" vm="15287">
        <v>45110</v>
      </c>
      <c r="B895" vm="9501">
        <v>14.97</v>
      </c>
      <c r="C895" vm="15297">
        <v>135059</v>
      </c>
      <c r="D895" s="3">
        <v>-7.3211641482730187E-3</v>
      </c>
      <c r="E895" s="3">
        <f t="shared" si="13"/>
        <v>-0.21023476655236076</v>
      </c>
    </row>
    <row r="896" spans="1:5" x14ac:dyDescent="0.3">
      <c r="A896" vm="15301">
        <v>45111</v>
      </c>
      <c r="B896" vm="4621">
        <v>15.14</v>
      </c>
      <c r="C896" vm="15313">
        <v>130271</v>
      </c>
      <c r="D896" s="3">
        <v>1.1292049577765704E-2</v>
      </c>
      <c r="E896" s="3">
        <f t="shared" si="13"/>
        <v>-0.20126615668688991</v>
      </c>
    </row>
    <row r="897" spans="1:5" x14ac:dyDescent="0.3">
      <c r="A897" vm="15316">
        <v>45112</v>
      </c>
      <c r="B897" vm="4242">
        <v>15.1</v>
      </c>
      <c r="C897" vm="15325">
        <v>56896</v>
      </c>
      <c r="D897" s="3">
        <v>-2.6455041884241655E-3</v>
      </c>
      <c r="E897" s="3">
        <f t="shared" si="13"/>
        <v>-0.20337641783170662</v>
      </c>
    </row>
    <row r="898" spans="1:5" x14ac:dyDescent="0.3">
      <c r="A898" vm="15329">
        <v>45113</v>
      </c>
      <c r="B898" vm="733">
        <v>14.54</v>
      </c>
      <c r="C898" vm="15341">
        <v>432933</v>
      </c>
      <c r="D898" s="3">
        <v>-3.779127171550533E-2</v>
      </c>
      <c r="E898" s="3">
        <f t="shared" si="13"/>
        <v>-0.23292007385914004</v>
      </c>
    </row>
    <row r="899" spans="1:5" x14ac:dyDescent="0.3">
      <c r="A899" vm="15344">
        <v>45114</v>
      </c>
      <c r="B899" vm="11127">
        <v>14.58</v>
      </c>
      <c r="C899" vm="15353">
        <v>155772</v>
      </c>
      <c r="D899" s="3">
        <v>2.7472544751389236E-3</v>
      </c>
      <c r="E899" s="3">
        <f t="shared" ref="E899:E962" si="14">((B899 - $B$2) / $B$2)</f>
        <v>-0.23080981271432333</v>
      </c>
    </row>
    <row r="900" spans="1:5" x14ac:dyDescent="0.3">
      <c r="A900" vm="15357">
        <v>45117</v>
      </c>
      <c r="B900" vm="15368">
        <v>14.72</v>
      </c>
      <c r="C900" vm="15369">
        <v>91932</v>
      </c>
      <c r="D900" s="3">
        <v>9.5563867202182289E-3</v>
      </c>
      <c r="E900" s="3">
        <f t="shared" si="14"/>
        <v>-0.22342389870746496</v>
      </c>
    </row>
    <row r="901" spans="1:5" x14ac:dyDescent="0.3">
      <c r="A901" vm="15374">
        <v>45118</v>
      </c>
      <c r="B901" vm="15368">
        <v>14.72</v>
      </c>
      <c r="C901" vm="15384">
        <v>148639</v>
      </c>
      <c r="D901" s="3">
        <v>0</v>
      </c>
      <c r="E901" s="3">
        <f t="shared" si="14"/>
        <v>-0.22342389870746496</v>
      </c>
    </row>
    <row r="902" spans="1:5" x14ac:dyDescent="0.3">
      <c r="A902" vm="15388">
        <v>45119</v>
      </c>
      <c r="B902" vm="10988">
        <v>14.92</v>
      </c>
      <c r="C902" vm="15398">
        <v>309360</v>
      </c>
      <c r="D902" s="3">
        <v>1.3495481474884509E-2</v>
      </c>
      <c r="E902" s="3">
        <f t="shared" si="14"/>
        <v>-0.21287259298338163</v>
      </c>
    </row>
    <row r="903" spans="1:5" x14ac:dyDescent="0.3">
      <c r="A903" vm="15403">
        <v>45120</v>
      </c>
      <c r="B903" vm="4206">
        <v>14.67</v>
      </c>
      <c r="C903" vm="15415">
        <v>248715</v>
      </c>
      <c r="D903" s="3">
        <v>-1.6898002620724398E-2</v>
      </c>
      <c r="E903" s="3">
        <f t="shared" si="14"/>
        <v>-0.22606172513848583</v>
      </c>
    </row>
    <row r="904" spans="1:5" x14ac:dyDescent="0.3">
      <c r="A904" vm="15419">
        <v>45121</v>
      </c>
      <c r="B904" vm="5928">
        <v>14.8</v>
      </c>
      <c r="C904" vm="15431">
        <v>210670</v>
      </c>
      <c r="D904" s="3">
        <v>8.8225886151790771E-3</v>
      </c>
      <c r="E904" s="3">
        <f t="shared" si="14"/>
        <v>-0.21920337641783161</v>
      </c>
    </row>
    <row r="905" spans="1:5" x14ac:dyDescent="0.3">
      <c r="A905" vm="15436">
        <v>45124</v>
      </c>
      <c r="B905" vm="6335">
        <v>14.65</v>
      </c>
      <c r="C905" vm="15449">
        <v>203254</v>
      </c>
      <c r="D905" s="3">
        <v>-1.018684530699313E-2</v>
      </c>
      <c r="E905" s="3">
        <f t="shared" si="14"/>
        <v>-0.22711685571089413</v>
      </c>
    </row>
    <row r="906" spans="1:5" x14ac:dyDescent="0.3">
      <c r="A906" vm="15453">
        <v>45125</v>
      </c>
      <c r="B906" vm="10606">
        <v>14.56</v>
      </c>
      <c r="C906" vm="15463">
        <v>243266</v>
      </c>
      <c r="D906" s="3">
        <v>-6.1622926945364264E-3</v>
      </c>
      <c r="E906" s="3">
        <f t="shared" si="14"/>
        <v>-0.23186494328673163</v>
      </c>
    </row>
    <row r="907" spans="1:5" x14ac:dyDescent="0.3">
      <c r="A907" vm="15466">
        <v>45126</v>
      </c>
      <c r="B907" vm="15476">
        <v>14.74</v>
      </c>
      <c r="C907" vm="15477">
        <v>153370</v>
      </c>
      <c r="D907" s="3">
        <v>1.2286843992650591E-2</v>
      </c>
      <c r="E907" s="3">
        <f t="shared" si="14"/>
        <v>-0.22236876813505663</v>
      </c>
    </row>
    <row r="908" spans="1:5" x14ac:dyDescent="0.3">
      <c r="A908" vm="15481">
        <v>45127</v>
      </c>
      <c r="B908" vm="12882">
        <v>14.41</v>
      </c>
      <c r="C908" vm="15492">
        <v>309140</v>
      </c>
      <c r="D908" s="3">
        <v>-2.2642476749759777E-2</v>
      </c>
      <c r="E908" s="3">
        <f t="shared" si="14"/>
        <v>-0.23977842257979418</v>
      </c>
    </row>
    <row r="909" spans="1:5" x14ac:dyDescent="0.3">
      <c r="A909" vm="15496">
        <v>45128</v>
      </c>
      <c r="B909" vm="15507">
        <v>14.4</v>
      </c>
      <c r="C909" vm="15508">
        <v>180633</v>
      </c>
      <c r="D909" s="3">
        <v>-6.94203429475795E-4</v>
      </c>
      <c r="E909" s="3">
        <f t="shared" si="14"/>
        <v>-0.24030598786599833</v>
      </c>
    </row>
    <row r="910" spans="1:5" x14ac:dyDescent="0.3">
      <c r="A910" vm="15513">
        <v>45131</v>
      </c>
      <c r="B910" vm="15524">
        <v>14.37</v>
      </c>
      <c r="C910" vm="15525">
        <v>151370</v>
      </c>
      <c r="D910" s="3">
        <v>-2.0855064910214817E-3</v>
      </c>
      <c r="E910" s="3">
        <f t="shared" si="14"/>
        <v>-0.24188868372461089</v>
      </c>
    </row>
    <row r="911" spans="1:5" x14ac:dyDescent="0.3">
      <c r="A911" vm="15529">
        <v>45132</v>
      </c>
      <c r="B911" vm="810">
        <v>14.29</v>
      </c>
      <c r="C911" vm="15543">
        <v>134134</v>
      </c>
      <c r="D911" s="3">
        <v>-5.5827081491575123E-3</v>
      </c>
      <c r="E911" s="3">
        <f t="shared" si="14"/>
        <v>-0.24610920601424424</v>
      </c>
    </row>
    <row r="912" spans="1:5" x14ac:dyDescent="0.3">
      <c r="A912" vm="15547">
        <v>45133</v>
      </c>
      <c r="B912" vm="15558">
        <v>14.2</v>
      </c>
      <c r="C912" vm="15559">
        <v>327408</v>
      </c>
      <c r="D912" s="3">
        <v>-6.31802733456098E-3</v>
      </c>
      <c r="E912" s="3">
        <f t="shared" si="14"/>
        <v>-0.25085729359008174</v>
      </c>
    </row>
    <row r="913" spans="1:5" x14ac:dyDescent="0.3">
      <c r="A913" vm="15563">
        <v>45134</v>
      </c>
      <c r="B913" vm="1053">
        <v>14.7</v>
      </c>
      <c r="C913" vm="15574">
        <v>376410</v>
      </c>
      <c r="D913" s="3">
        <v>3.4605529177475523E-2</v>
      </c>
      <c r="E913" s="3">
        <f t="shared" si="14"/>
        <v>-0.22447902927987334</v>
      </c>
    </row>
    <row r="914" spans="1:5" x14ac:dyDescent="0.3">
      <c r="A914" vm="15577">
        <v>45135</v>
      </c>
      <c r="B914" vm="15588">
        <v>14.63</v>
      </c>
      <c r="C914" vm="15589">
        <v>251444</v>
      </c>
      <c r="D914" s="3">
        <v>-4.773278752657548E-3</v>
      </c>
      <c r="E914" s="3">
        <f t="shared" si="14"/>
        <v>-0.22817198628330246</v>
      </c>
    </row>
    <row r="915" spans="1:5" x14ac:dyDescent="0.3">
      <c r="A915" vm="15592">
        <v>45138</v>
      </c>
      <c r="B915" vm="15605">
        <v>14.81</v>
      </c>
      <c r="C915" vm="15606">
        <v>207255</v>
      </c>
      <c r="D915" s="3">
        <v>1.2228413247674442E-2</v>
      </c>
      <c r="E915" s="3">
        <f t="shared" si="14"/>
        <v>-0.21867581113162743</v>
      </c>
    </row>
    <row r="916" spans="1:5" x14ac:dyDescent="0.3">
      <c r="A916" vm="15610">
        <v>45139</v>
      </c>
      <c r="B916" vm="15622">
        <v>14.61</v>
      </c>
      <c r="C916" vm="15623">
        <v>118613</v>
      </c>
      <c r="D916" s="3">
        <v>-1.3596402517099378E-2</v>
      </c>
      <c r="E916" s="3">
        <f t="shared" si="14"/>
        <v>-0.22922711685571084</v>
      </c>
    </row>
    <row r="917" spans="1:5" x14ac:dyDescent="0.3">
      <c r="A917" vm="15627">
        <v>45140</v>
      </c>
      <c r="B917" vm="13386">
        <v>14.43</v>
      </c>
      <c r="C917" vm="15638">
        <v>149878</v>
      </c>
      <c r="D917" s="3">
        <v>-1.2396852976828571E-2</v>
      </c>
      <c r="E917" s="3">
        <f t="shared" si="14"/>
        <v>-0.23872329200738587</v>
      </c>
    </row>
    <row r="918" spans="1:5" x14ac:dyDescent="0.3">
      <c r="A918" vm="15642">
        <v>45141</v>
      </c>
      <c r="B918" vm="4170">
        <v>14.44</v>
      </c>
      <c r="C918" vm="15651">
        <v>100314</v>
      </c>
      <c r="D918" s="3">
        <v>6.9276067890057459E-4</v>
      </c>
      <c r="E918" s="3">
        <f t="shared" si="14"/>
        <v>-0.23819572672118169</v>
      </c>
    </row>
    <row r="919" spans="1:5" x14ac:dyDescent="0.3">
      <c r="A919" vm="15655">
        <v>45142</v>
      </c>
      <c r="B919" vm="11282">
        <v>14.64</v>
      </c>
      <c r="C919" vm="15666">
        <v>448225</v>
      </c>
      <c r="D919" s="3">
        <v>1.3755375068485419E-2</v>
      </c>
      <c r="E919" s="3">
        <f t="shared" si="14"/>
        <v>-0.22764442099709828</v>
      </c>
    </row>
    <row r="920" spans="1:5" x14ac:dyDescent="0.3">
      <c r="A920" vm="15669">
        <v>45145</v>
      </c>
      <c r="B920" vm="11127">
        <v>14.58</v>
      </c>
      <c r="C920" vm="15681">
        <v>96593</v>
      </c>
      <c r="D920" s="3">
        <v>-4.1067819526534712E-3</v>
      </c>
      <c r="E920" s="3">
        <f t="shared" si="14"/>
        <v>-0.23080981271432333</v>
      </c>
    </row>
    <row r="921" spans="1:5" x14ac:dyDescent="0.3">
      <c r="A921" vm="15685">
        <v>45146</v>
      </c>
      <c r="B921" vm="12882">
        <v>14.41</v>
      </c>
      <c r="C921" vm="15694">
        <v>108631</v>
      </c>
      <c r="D921" s="3">
        <v>-1.1728316569081335E-2</v>
      </c>
      <c r="E921" s="3">
        <f t="shared" si="14"/>
        <v>-0.23977842257979418</v>
      </c>
    </row>
    <row r="922" spans="1:5" x14ac:dyDescent="0.3">
      <c r="A922" vm="15698">
        <v>45147</v>
      </c>
      <c r="B922" vm="15709">
        <v>14.27</v>
      </c>
      <c r="C922" vm="15710">
        <v>117740</v>
      </c>
      <c r="D922" s="3">
        <v>-9.7629785226857179E-3</v>
      </c>
      <c r="E922" s="3">
        <f t="shared" si="14"/>
        <v>-0.24716433658665254</v>
      </c>
    </row>
    <row r="923" spans="1:5" x14ac:dyDescent="0.3">
      <c r="A923" vm="15714">
        <v>45148</v>
      </c>
      <c r="B923" vm="733">
        <v>14.54</v>
      </c>
      <c r="C923" vm="15724">
        <v>119150</v>
      </c>
      <c r="D923" s="3">
        <v>1.8744040616628228E-2</v>
      </c>
      <c r="E923" s="3">
        <f t="shared" si="14"/>
        <v>-0.23292007385914004</v>
      </c>
    </row>
    <row r="924" spans="1:5" x14ac:dyDescent="0.3">
      <c r="A924" vm="15727">
        <v>45149</v>
      </c>
      <c r="B924" vm="15736">
        <v>14.42</v>
      </c>
      <c r="C924" vm="15737">
        <v>80461</v>
      </c>
      <c r="D924" s="3">
        <v>-8.2873402485702692E-3</v>
      </c>
      <c r="E924" s="3">
        <f t="shared" si="14"/>
        <v>-0.23925085729359002</v>
      </c>
    </row>
    <row r="925" spans="1:5" x14ac:dyDescent="0.3">
      <c r="A925" vm="15740">
        <v>45152</v>
      </c>
      <c r="B925" vm="1073">
        <v>14.36</v>
      </c>
      <c r="C925" vm="15750">
        <v>83857</v>
      </c>
      <c r="D925" s="3">
        <v>-4.1695682367248917E-3</v>
      </c>
      <c r="E925" s="3">
        <f t="shared" si="14"/>
        <v>-0.24241624901081504</v>
      </c>
    </row>
    <row r="926" spans="1:5" x14ac:dyDescent="0.3">
      <c r="A926" vm="15754">
        <v>45154</v>
      </c>
      <c r="B926" vm="11265">
        <v>14.21</v>
      </c>
      <c r="C926" vm="12026">
        <v>136960</v>
      </c>
      <c r="D926" s="3">
        <v>-1.0500621511068807E-2</v>
      </c>
      <c r="E926" s="3">
        <f t="shared" si="14"/>
        <v>-0.25032972830387751</v>
      </c>
    </row>
    <row r="927" spans="1:5" x14ac:dyDescent="0.3">
      <c r="A927" vm="15769">
        <v>45155</v>
      </c>
      <c r="B927" vm="15781">
        <v>14.28</v>
      </c>
      <c r="C927" vm="15782">
        <v>134432</v>
      </c>
      <c r="D927" s="3">
        <v>4.9140148024289414E-3</v>
      </c>
      <c r="E927" s="3">
        <f t="shared" si="14"/>
        <v>-0.24663677130044839</v>
      </c>
    </row>
    <row r="928" spans="1:5" x14ac:dyDescent="0.3">
      <c r="A928" vm="15787">
        <v>45156</v>
      </c>
      <c r="B928" vm="15798">
        <v>14.32</v>
      </c>
      <c r="C928" vm="15799">
        <v>142258</v>
      </c>
      <c r="D928" s="3">
        <v>2.7972046210612191E-3</v>
      </c>
      <c r="E928" s="3">
        <f t="shared" si="14"/>
        <v>-0.24452651015563168</v>
      </c>
    </row>
    <row r="929" spans="1:5" x14ac:dyDescent="0.3">
      <c r="A929" vm="15804">
        <v>45159</v>
      </c>
      <c r="B929" vm="4170">
        <v>14.44</v>
      </c>
      <c r="C929" vm="15814">
        <v>253883</v>
      </c>
      <c r="D929" s="3">
        <v>8.3449719321804679E-3</v>
      </c>
      <c r="E929" s="3">
        <f t="shared" si="14"/>
        <v>-0.23819572672118169</v>
      </c>
    </row>
    <row r="930" spans="1:5" x14ac:dyDescent="0.3">
      <c r="A930" vm="15819">
        <v>45160</v>
      </c>
      <c r="B930" vm="1113">
        <v>14.47</v>
      </c>
      <c r="C930" vm="15831">
        <v>130095</v>
      </c>
      <c r="D930" s="3">
        <v>2.0754071787123579E-3</v>
      </c>
      <c r="E930" s="3">
        <f t="shared" si="14"/>
        <v>-0.23661303086256913</v>
      </c>
    </row>
    <row r="931" spans="1:5" x14ac:dyDescent="0.3">
      <c r="A931" vm="15835">
        <v>45161</v>
      </c>
      <c r="B931" vm="15846">
        <v>14.48</v>
      </c>
      <c r="C931" vm="15847">
        <v>110731</v>
      </c>
      <c r="D931" s="3">
        <v>6.9084631417777164E-4</v>
      </c>
      <c r="E931" s="3">
        <f t="shared" si="14"/>
        <v>-0.23608546557636498</v>
      </c>
    </row>
    <row r="932" spans="1:5" x14ac:dyDescent="0.3">
      <c r="A932" vm="15852">
        <v>45162</v>
      </c>
      <c r="B932" vm="15709">
        <v>14.27</v>
      </c>
      <c r="C932" vm="15863">
        <v>166305</v>
      </c>
      <c r="D932" s="3">
        <v>-1.4608955468825319E-2</v>
      </c>
      <c r="E932" s="3">
        <f t="shared" si="14"/>
        <v>-0.24716433658665254</v>
      </c>
    </row>
    <row r="933" spans="1:5" x14ac:dyDescent="0.3">
      <c r="A933" vm="15867">
        <v>45163</v>
      </c>
      <c r="B933" vm="15877">
        <v>14.17</v>
      </c>
      <c r="C933" vm="15878">
        <v>137180</v>
      </c>
      <c r="D933" s="3">
        <v>-7.0323777861559106E-3</v>
      </c>
      <c r="E933" s="3">
        <f t="shared" si="14"/>
        <v>-0.25243998944869422</v>
      </c>
    </row>
    <row r="934" spans="1:5" x14ac:dyDescent="0.3">
      <c r="A934" vm="15882">
        <v>45166</v>
      </c>
      <c r="B934" vm="12139">
        <v>14.3</v>
      </c>
      <c r="C934" vm="15891">
        <v>87933</v>
      </c>
      <c r="D934" s="3">
        <v>9.1324835632724723E-3</v>
      </c>
      <c r="E934" s="3">
        <f t="shared" si="14"/>
        <v>-0.24558164072803998</v>
      </c>
    </row>
    <row r="935" spans="1:5" x14ac:dyDescent="0.3">
      <c r="A935" vm="15895">
        <v>45167</v>
      </c>
      <c r="B935" vm="15846">
        <v>14.48</v>
      </c>
      <c r="C935" vm="15904">
        <v>124283</v>
      </c>
      <c r="D935" s="3">
        <v>1.2508849691708707E-2</v>
      </c>
      <c r="E935" s="3">
        <f t="shared" si="14"/>
        <v>-0.23608546557636498</v>
      </c>
    </row>
    <row r="936" spans="1:5" x14ac:dyDescent="0.3">
      <c r="A936" vm="15908">
        <v>45168</v>
      </c>
      <c r="B936" vm="15588">
        <v>14.63</v>
      </c>
      <c r="C936" vm="15917">
        <v>177003</v>
      </c>
      <c r="D936" s="3">
        <v>1.0305828074462677E-2</v>
      </c>
      <c r="E936" s="3">
        <f t="shared" si="14"/>
        <v>-0.22817198628330246</v>
      </c>
    </row>
    <row r="937" spans="1:5" x14ac:dyDescent="0.3">
      <c r="A937" vm="15921">
        <v>45169</v>
      </c>
      <c r="B937" vm="9657">
        <v>14.68</v>
      </c>
      <c r="C937" vm="15933">
        <v>172477</v>
      </c>
      <c r="D937" s="3">
        <v>3.4118081543364253E-3</v>
      </c>
      <c r="E937" s="3">
        <f t="shared" si="14"/>
        <v>-0.22553415985228167</v>
      </c>
    </row>
    <row r="938" spans="1:5" x14ac:dyDescent="0.3">
      <c r="A938" vm="15936">
        <v>45170</v>
      </c>
      <c r="B938" vm="15945">
        <v>14.57</v>
      </c>
      <c r="C938" vm="15946">
        <v>118427</v>
      </c>
      <c r="D938" s="3">
        <v>-7.5214029792560295E-3</v>
      </c>
      <c r="E938" s="3">
        <f t="shared" si="14"/>
        <v>-0.23133737800052748</v>
      </c>
    </row>
    <row r="939" spans="1:5" x14ac:dyDescent="0.3">
      <c r="A939" vm="15950">
        <v>45173</v>
      </c>
      <c r="B939" vm="15945">
        <v>14.57</v>
      </c>
      <c r="C939" vm="15962">
        <v>95922</v>
      </c>
      <c r="D939" s="3">
        <v>0</v>
      </c>
      <c r="E939" s="3">
        <f t="shared" si="14"/>
        <v>-0.23133737800052748</v>
      </c>
    </row>
    <row r="940" spans="1:5" x14ac:dyDescent="0.3">
      <c r="A940" vm="15966">
        <v>45174</v>
      </c>
      <c r="B940" vm="4170">
        <v>14.44</v>
      </c>
      <c r="C940" vm="15978">
        <v>65524</v>
      </c>
      <c r="D940" s="3">
        <v>-8.9624867424333496E-3</v>
      </c>
      <c r="E940" s="3">
        <f t="shared" si="14"/>
        <v>-0.23819572672118169</v>
      </c>
    </row>
    <row r="941" spans="1:5" x14ac:dyDescent="0.3">
      <c r="A941" vm="15982">
        <v>45175</v>
      </c>
      <c r="B941" vm="12292">
        <v>14.31</v>
      </c>
      <c r="C941" vm="15995">
        <v>163677</v>
      </c>
      <c r="D941" s="3">
        <v>-9.0435398963205991E-3</v>
      </c>
      <c r="E941" s="3">
        <f t="shared" si="14"/>
        <v>-0.24505407544183583</v>
      </c>
    </row>
    <row r="942" spans="1:5" x14ac:dyDescent="0.3">
      <c r="A942" vm="15998">
        <v>45176</v>
      </c>
      <c r="B942" vm="16008">
        <v>14.03</v>
      </c>
      <c r="C942" vm="16009">
        <v>260336</v>
      </c>
      <c r="D942" s="3">
        <v>-1.9760699453990015E-2</v>
      </c>
      <c r="E942" s="3">
        <f t="shared" si="14"/>
        <v>-0.25982590345555256</v>
      </c>
    </row>
    <row r="943" spans="1:5" x14ac:dyDescent="0.3">
      <c r="A943" vm="16012">
        <v>45177</v>
      </c>
      <c r="B943" vm="4170">
        <v>14.44</v>
      </c>
      <c r="C943" vm="16024">
        <v>160089</v>
      </c>
      <c r="D943" s="3">
        <v>2.8804239350310585E-2</v>
      </c>
      <c r="E943" s="3">
        <f t="shared" si="14"/>
        <v>-0.23819572672118169</v>
      </c>
    </row>
    <row r="944" spans="1:5" x14ac:dyDescent="0.3">
      <c r="A944" vm="16028">
        <v>45180</v>
      </c>
      <c r="B944" vm="12139">
        <v>14.3</v>
      </c>
      <c r="C944" vm="4177">
        <v>100324</v>
      </c>
      <c r="D944" s="3">
        <v>-9.7425961988184817E-3</v>
      </c>
      <c r="E944" s="3">
        <f t="shared" si="14"/>
        <v>-0.24558164072803998</v>
      </c>
    </row>
    <row r="945" spans="1:5" x14ac:dyDescent="0.3">
      <c r="A945" vm="16040">
        <v>45181</v>
      </c>
      <c r="B945" vm="4619">
        <v>14.25</v>
      </c>
      <c r="C945" vm="16049">
        <v>106647</v>
      </c>
      <c r="D945" s="3">
        <v>-3.5026305512021118E-3</v>
      </c>
      <c r="E945" s="3">
        <f t="shared" si="14"/>
        <v>-0.24821946715906087</v>
      </c>
    </row>
    <row r="946" spans="1:5" x14ac:dyDescent="0.3">
      <c r="A946" vm="16053">
        <v>45182</v>
      </c>
      <c r="B946" vm="13496">
        <v>14.23</v>
      </c>
      <c r="C946" vm="16064">
        <v>117344</v>
      </c>
      <c r="D946" s="3">
        <v>-1.4044946128984469E-3</v>
      </c>
      <c r="E946" s="3">
        <f t="shared" si="14"/>
        <v>-0.24927459773146918</v>
      </c>
    </row>
    <row r="947" spans="1:5" x14ac:dyDescent="0.3">
      <c r="A947" vm="16067">
        <v>45183</v>
      </c>
      <c r="B947" vm="16079">
        <v>14.22</v>
      </c>
      <c r="C947" vm="16080">
        <v>154864</v>
      </c>
      <c r="D947" s="3">
        <v>-7.0298772666611787E-4</v>
      </c>
      <c r="E947" s="3">
        <f t="shared" si="14"/>
        <v>-0.24980216301767333</v>
      </c>
    </row>
    <row r="948" spans="1:5" x14ac:dyDescent="0.3">
      <c r="A948" vm="16084">
        <v>45184</v>
      </c>
      <c r="B948" vm="631">
        <v>14.15</v>
      </c>
      <c r="C948" vm="16095">
        <v>278545</v>
      </c>
      <c r="D948" s="3">
        <v>-4.9348002858481642E-3</v>
      </c>
      <c r="E948" s="3">
        <f t="shared" si="14"/>
        <v>-0.25349512002110253</v>
      </c>
    </row>
    <row r="949" spans="1:5" x14ac:dyDescent="0.3">
      <c r="A949" vm="16099">
        <v>45187</v>
      </c>
      <c r="B949" vm="15558">
        <v>14.2</v>
      </c>
      <c r="C949" vm="16111">
        <v>187949</v>
      </c>
      <c r="D949" s="3">
        <v>3.5273405179684406E-3</v>
      </c>
      <c r="E949" s="3">
        <f t="shared" si="14"/>
        <v>-0.25085729359008174</v>
      </c>
    </row>
    <row r="950" spans="1:5" x14ac:dyDescent="0.3">
      <c r="A950" vm="16116">
        <v>45188</v>
      </c>
      <c r="B950" vm="16126">
        <v>14.18</v>
      </c>
      <c r="C950" vm="16127">
        <v>156021</v>
      </c>
      <c r="D950" s="3">
        <v>-1.4094435032336043E-3</v>
      </c>
      <c r="E950" s="3">
        <f t="shared" si="14"/>
        <v>-0.25191242416249005</v>
      </c>
    </row>
    <row r="951" spans="1:5" x14ac:dyDescent="0.3">
      <c r="A951" vm="16130">
        <v>45189</v>
      </c>
      <c r="B951" vm="9965">
        <v>14</v>
      </c>
      <c r="C951" vm="16140">
        <v>495933</v>
      </c>
      <c r="D951" s="3">
        <v>-1.2775191488722805E-2</v>
      </c>
      <c r="E951" s="3">
        <f t="shared" si="14"/>
        <v>-0.26140859931416505</v>
      </c>
    </row>
    <row r="952" spans="1:5" x14ac:dyDescent="0.3">
      <c r="A952" vm="16144">
        <v>45190</v>
      </c>
      <c r="B952" vm="11918">
        <v>13.62</v>
      </c>
      <c r="C952" vm="16156">
        <v>311743</v>
      </c>
      <c r="D952" s="3">
        <v>-2.7518028893892411E-2</v>
      </c>
      <c r="E952" s="3">
        <f t="shared" si="14"/>
        <v>-0.28145608018992346</v>
      </c>
    </row>
    <row r="953" spans="1:5" x14ac:dyDescent="0.3">
      <c r="A953" vm="16160">
        <v>45191</v>
      </c>
      <c r="B953" vm="147">
        <v>13.29</v>
      </c>
      <c r="C953" vm="16171">
        <v>326771</v>
      </c>
      <c r="D953" s="3">
        <v>-2.4527427996212312E-2</v>
      </c>
      <c r="E953" s="3">
        <f t="shared" si="14"/>
        <v>-0.29886573463466104</v>
      </c>
    </row>
    <row r="954" spans="1:5" x14ac:dyDescent="0.3">
      <c r="A954" vm="16176">
        <v>45194</v>
      </c>
      <c r="B954" vm="186">
        <v>13.05</v>
      </c>
      <c r="C954" vm="16188">
        <v>296320</v>
      </c>
      <c r="D954" s="3">
        <v>-1.8223738956451383E-2</v>
      </c>
      <c r="E954" s="3">
        <f t="shared" si="14"/>
        <v>-0.31152730150356095</v>
      </c>
    </row>
    <row r="955" spans="1:5" x14ac:dyDescent="0.3">
      <c r="A955" vm="16193">
        <v>45195</v>
      </c>
      <c r="B955" vm="1397">
        <v>12.61</v>
      </c>
      <c r="C955" vm="16203">
        <v>581812</v>
      </c>
      <c r="D955" s="3">
        <v>-3.4297983791874362E-2</v>
      </c>
      <c r="E955" s="3">
        <f t="shared" si="14"/>
        <v>-0.33474017409654444</v>
      </c>
    </row>
    <row r="956" spans="1:5" x14ac:dyDescent="0.3">
      <c r="A956" vm="16208">
        <v>45196</v>
      </c>
      <c r="B956" vm="2383">
        <v>12.35</v>
      </c>
      <c r="C956" vm="16219">
        <v>260000</v>
      </c>
      <c r="D956" s="3">
        <v>-2.0834086902842025E-2</v>
      </c>
      <c r="E956" s="3">
        <f t="shared" si="14"/>
        <v>-0.34845687153785276</v>
      </c>
    </row>
    <row r="957" spans="1:5" x14ac:dyDescent="0.3">
      <c r="A957" vm="16223">
        <v>45197</v>
      </c>
      <c r="B957" vm="2383">
        <v>12.35</v>
      </c>
      <c r="C957" vm="16234">
        <v>162805</v>
      </c>
      <c r="D957" s="3">
        <v>0</v>
      </c>
      <c r="E957" s="3">
        <f t="shared" si="14"/>
        <v>-0.34845687153785276</v>
      </c>
    </row>
    <row r="958" spans="1:5" x14ac:dyDescent="0.3">
      <c r="A958" vm="16239">
        <v>45198</v>
      </c>
      <c r="B958" vm="11187">
        <v>12.54</v>
      </c>
      <c r="C958" vm="16249">
        <v>273301</v>
      </c>
      <c r="D958" s="3">
        <v>1.5267472130788381E-2</v>
      </c>
      <c r="E958" s="3">
        <f t="shared" si="14"/>
        <v>-0.33843313109997358</v>
      </c>
    </row>
    <row r="959" spans="1:5" x14ac:dyDescent="0.3">
      <c r="A959" vm="16253">
        <v>45201</v>
      </c>
      <c r="B959" vm="267">
        <v>12.33</v>
      </c>
      <c r="C959" vm="16262">
        <v>136225</v>
      </c>
      <c r="D959" s="3">
        <v>-1.6888218028521626E-2</v>
      </c>
      <c r="E959" s="3">
        <f t="shared" si="14"/>
        <v>-0.34951200211026107</v>
      </c>
    </row>
    <row r="960" spans="1:5" x14ac:dyDescent="0.3">
      <c r="A960" vm="16266">
        <v>45202</v>
      </c>
      <c r="B960" vm="712">
        <v>12.08</v>
      </c>
      <c r="C960" vm="16276">
        <v>223262</v>
      </c>
      <c r="D960" s="3">
        <v>-2.0484124669584054E-2</v>
      </c>
      <c r="E960" s="3">
        <f t="shared" si="14"/>
        <v>-0.36270113426536527</v>
      </c>
    </row>
    <row r="961" spans="1:5" x14ac:dyDescent="0.3">
      <c r="A961" vm="16281">
        <v>45203</v>
      </c>
      <c r="B961" vm="2469">
        <v>12.2</v>
      </c>
      <c r="C961" vm="16292">
        <v>162900</v>
      </c>
      <c r="D961" s="3">
        <v>9.8847592325419249E-3</v>
      </c>
      <c r="E961" s="3">
        <f t="shared" si="14"/>
        <v>-0.35637035083091528</v>
      </c>
    </row>
    <row r="962" spans="1:5" x14ac:dyDescent="0.3">
      <c r="A962" vm="16297">
        <v>45204</v>
      </c>
      <c r="B962" vm="16306">
        <v>12.21</v>
      </c>
      <c r="C962" vm="16307">
        <v>92369</v>
      </c>
      <c r="D962" s="3">
        <v>8.193363834026493E-4</v>
      </c>
      <c r="E962" s="3">
        <f t="shared" si="14"/>
        <v>-0.35584278554471105</v>
      </c>
    </row>
    <row r="963" spans="1:5" x14ac:dyDescent="0.3">
      <c r="A963" vm="16311">
        <v>45205</v>
      </c>
      <c r="B963" vm="1241">
        <v>12.1</v>
      </c>
      <c r="C963" vm="16322">
        <v>151404</v>
      </c>
      <c r="D963" s="3">
        <v>-9.0498355199180383E-3</v>
      </c>
      <c r="E963" s="3">
        <f t="shared" ref="E963:E1021" si="15">((B963 - $B$2) / $B$2)</f>
        <v>-0.36164600369295696</v>
      </c>
    </row>
    <row r="964" spans="1:5" x14ac:dyDescent="0.3">
      <c r="A964" vm="16327">
        <v>45208</v>
      </c>
      <c r="B964" vm="16335">
        <v>11.88</v>
      </c>
      <c r="C964" vm="16336">
        <v>290175</v>
      </c>
      <c r="D964" s="3">
        <v>-1.834913866819643E-2</v>
      </c>
      <c r="E964" s="3">
        <f t="shared" si="15"/>
        <v>-0.37325243998944857</v>
      </c>
    </row>
    <row r="965" spans="1:5" x14ac:dyDescent="0.3">
      <c r="A965" vm="16340">
        <v>45209</v>
      </c>
      <c r="B965" vm="2487">
        <v>12.09</v>
      </c>
      <c r="C965" vm="16349">
        <v>306527</v>
      </c>
      <c r="D965" s="3">
        <v>1.7522350692202274E-2</v>
      </c>
      <c r="E965" s="3">
        <f t="shared" si="15"/>
        <v>-0.36217356897916114</v>
      </c>
    </row>
    <row r="966" spans="1:5" x14ac:dyDescent="0.3">
      <c r="A966" vm="16353">
        <v>45210</v>
      </c>
      <c r="B966" vm="3292">
        <v>12.03</v>
      </c>
      <c r="C966" vm="16363">
        <v>476459</v>
      </c>
      <c r="D966" s="3">
        <v>-4.975134640113843E-3</v>
      </c>
      <c r="E966" s="3">
        <f t="shared" si="15"/>
        <v>-0.36533896069638616</v>
      </c>
    </row>
    <row r="967" spans="1:5" x14ac:dyDescent="0.3">
      <c r="A967" vm="16367">
        <v>45211</v>
      </c>
      <c r="B967" vm="3202">
        <v>12</v>
      </c>
      <c r="C967" vm="16378">
        <v>198904</v>
      </c>
      <c r="D967" s="3">
        <v>-2.4968801985871545E-3</v>
      </c>
      <c r="E967" s="3">
        <f t="shared" si="15"/>
        <v>-0.36692165655499864</v>
      </c>
    </row>
    <row r="968" spans="1:5" x14ac:dyDescent="0.3">
      <c r="A968" vm="16382">
        <v>45212</v>
      </c>
      <c r="B968" vm="16393">
        <v>11.83</v>
      </c>
      <c r="C968" vm="16394">
        <v>159352</v>
      </c>
      <c r="D968" s="3">
        <v>-1.4267971797704894E-2</v>
      </c>
      <c r="E968" s="3">
        <f t="shared" si="15"/>
        <v>-0.37589026642046947</v>
      </c>
    </row>
    <row r="969" spans="1:5" x14ac:dyDescent="0.3">
      <c r="A969" vm="16398">
        <v>45215</v>
      </c>
      <c r="B969" vm="16407">
        <v>11.92</v>
      </c>
      <c r="C969" vm="16408">
        <v>222250</v>
      </c>
      <c r="D969" s="3">
        <v>7.5789836469082987E-3</v>
      </c>
      <c r="E969" s="3">
        <f t="shared" si="15"/>
        <v>-0.37114217884463196</v>
      </c>
    </row>
    <row r="970" spans="1:5" x14ac:dyDescent="0.3">
      <c r="A970" vm="16412">
        <v>45216</v>
      </c>
      <c r="B970" vm="4065">
        <v>11.96</v>
      </c>
      <c r="C970" vm="16422">
        <v>119283</v>
      </c>
      <c r="D970" s="3">
        <v>3.3500868852820269E-3</v>
      </c>
      <c r="E970" s="3">
        <f t="shared" si="15"/>
        <v>-0.36903191769981525</v>
      </c>
    </row>
    <row r="971" spans="1:5" x14ac:dyDescent="0.3">
      <c r="A971" vm="16426">
        <v>45217</v>
      </c>
      <c r="B971" vm="16438">
        <v>12.02</v>
      </c>
      <c r="C971" vm="16439">
        <v>133221</v>
      </c>
      <c r="D971" s="3">
        <v>5.0041805845757294E-3</v>
      </c>
      <c r="E971" s="3">
        <f t="shared" si="15"/>
        <v>-0.36586652598259028</v>
      </c>
    </row>
    <row r="972" spans="1:5" x14ac:dyDescent="0.3">
      <c r="A972" vm="16444">
        <v>45218</v>
      </c>
      <c r="B972" vm="16407">
        <v>11.92</v>
      </c>
      <c r="C972" vm="16456">
        <v>132087</v>
      </c>
      <c r="D972" s="3">
        <v>-8.3542674698578127E-3</v>
      </c>
      <c r="E972" s="3">
        <f t="shared" si="15"/>
        <v>-0.37114217884463196</v>
      </c>
    </row>
    <row r="973" spans="1:5" x14ac:dyDescent="0.3">
      <c r="A973" vm="16460">
        <v>45219</v>
      </c>
      <c r="B973" vm="16471">
        <v>11.7</v>
      </c>
      <c r="C973" vm="16472">
        <v>372898</v>
      </c>
      <c r="D973" s="3">
        <v>-1.8628819833493324E-2</v>
      </c>
      <c r="E973" s="3">
        <f t="shared" si="15"/>
        <v>-0.38274861514112368</v>
      </c>
    </row>
    <row r="974" spans="1:5" x14ac:dyDescent="0.3">
      <c r="A974" vm="16477">
        <v>45222</v>
      </c>
      <c r="B974" vm="4029">
        <v>11.65</v>
      </c>
      <c r="C974" vm="16488">
        <v>130079</v>
      </c>
      <c r="D974" s="3">
        <v>-4.2826617920007359E-3</v>
      </c>
      <c r="E974" s="3">
        <f t="shared" si="15"/>
        <v>-0.38538644157214447</v>
      </c>
    </row>
    <row r="975" spans="1:5" x14ac:dyDescent="0.3">
      <c r="A975" vm="16491">
        <v>45223</v>
      </c>
      <c r="B975" vm="16501">
        <v>11.71</v>
      </c>
      <c r="C975" vm="16502">
        <v>183413</v>
      </c>
      <c r="D975" s="3">
        <v>5.1369975979165495E-3</v>
      </c>
      <c r="E975" s="3">
        <f t="shared" si="15"/>
        <v>-0.38222104985491945</v>
      </c>
    </row>
    <row r="976" spans="1:5" x14ac:dyDescent="0.3">
      <c r="A976" vm="16507">
        <v>45224</v>
      </c>
      <c r="B976" vm="2679">
        <v>11.69</v>
      </c>
      <c r="C976" vm="16518">
        <v>263512</v>
      </c>
      <c r="D976" s="3">
        <v>-1.7094021256490257E-3</v>
      </c>
      <c r="E976" s="3">
        <f t="shared" si="15"/>
        <v>-0.38327618042732786</v>
      </c>
    </row>
    <row r="977" spans="1:5" x14ac:dyDescent="0.3">
      <c r="A977" vm="16523">
        <v>45225</v>
      </c>
      <c r="B977" vm="3061">
        <v>11.33</v>
      </c>
      <c r="C977" vm="16533">
        <v>159086</v>
      </c>
      <c r="D977" s="3">
        <v>-3.1279700444062086E-2</v>
      </c>
      <c r="E977" s="3">
        <f t="shared" si="15"/>
        <v>-0.40226853073067786</v>
      </c>
    </row>
    <row r="978" spans="1:5" x14ac:dyDescent="0.3">
      <c r="A978" vm="16538">
        <v>45226</v>
      </c>
      <c r="B978" vm="3937">
        <v>11.26</v>
      </c>
      <c r="C978" vm="16549">
        <v>309580</v>
      </c>
      <c r="D978" s="3">
        <v>-6.1974523283706614E-3</v>
      </c>
      <c r="E978" s="3">
        <f t="shared" si="15"/>
        <v>-0.40596148773410706</v>
      </c>
    </row>
    <row r="979" spans="1:5" x14ac:dyDescent="0.3">
      <c r="A979" vm="16554">
        <v>45229</v>
      </c>
      <c r="B979" vm="3097">
        <v>11.35</v>
      </c>
      <c r="C979" vm="16565">
        <v>164997</v>
      </c>
      <c r="D979" s="3">
        <v>7.9611212158674192E-3</v>
      </c>
      <c r="E979" s="3">
        <f t="shared" si="15"/>
        <v>-0.40121340015826956</v>
      </c>
    </row>
    <row r="980" spans="1:5" x14ac:dyDescent="0.3">
      <c r="A980" vm="16569">
        <v>45230</v>
      </c>
      <c r="B980" vm="3043">
        <v>11.54</v>
      </c>
      <c r="C980" vm="16579">
        <v>163245</v>
      </c>
      <c r="D980" s="3">
        <v>1.6601517152541861E-2</v>
      </c>
      <c r="E980" s="3">
        <f t="shared" si="15"/>
        <v>-0.39118965972039038</v>
      </c>
    </row>
    <row r="981" spans="1:5" x14ac:dyDescent="0.3">
      <c r="A981" vm="16583">
        <v>45231</v>
      </c>
      <c r="B981" vm="16593">
        <v>11.48</v>
      </c>
      <c r="C981" vm="16594">
        <v>133298</v>
      </c>
      <c r="D981" s="3">
        <v>-5.2128701885329875E-3</v>
      </c>
      <c r="E981" s="3">
        <f t="shared" si="15"/>
        <v>-0.39435505143761534</v>
      </c>
    </row>
    <row r="982" spans="1:5" x14ac:dyDescent="0.3">
      <c r="A982" vm="16598">
        <v>45232</v>
      </c>
      <c r="B982" vm="16610">
        <v>11.79</v>
      </c>
      <c r="C982" vm="16611">
        <v>284079</v>
      </c>
      <c r="D982" s="3">
        <v>2.6645323657859037E-2</v>
      </c>
      <c r="E982" s="3">
        <f t="shared" si="15"/>
        <v>-0.37800052756528618</v>
      </c>
    </row>
    <row r="983" spans="1:5" x14ac:dyDescent="0.3">
      <c r="A983" vm="16614">
        <v>45233</v>
      </c>
      <c r="B983" vm="3183">
        <v>12.07</v>
      </c>
      <c r="C983" vm="16627">
        <v>314425</v>
      </c>
      <c r="D983" s="3">
        <v>2.3471320560160564E-2</v>
      </c>
      <c r="E983" s="3">
        <f t="shared" si="15"/>
        <v>-0.36322869955156944</v>
      </c>
    </row>
    <row r="984" spans="1:5" x14ac:dyDescent="0.3">
      <c r="A984" vm="16630">
        <v>45236</v>
      </c>
      <c r="B984" vm="16643">
        <v>11.95</v>
      </c>
      <c r="C984" vm="16644">
        <v>94907</v>
      </c>
      <c r="D984" s="3">
        <v>-9.9917567319205911E-3</v>
      </c>
      <c r="E984" s="3">
        <f t="shared" si="15"/>
        <v>-0.36955948298601948</v>
      </c>
    </row>
    <row r="985" spans="1:5" x14ac:dyDescent="0.3">
      <c r="A985" vm="16647">
        <v>45237</v>
      </c>
      <c r="B985" vm="16407">
        <v>11.92</v>
      </c>
      <c r="C985" vm="16657">
        <v>82674</v>
      </c>
      <c r="D985" s="3">
        <v>-2.5136167403159008E-3</v>
      </c>
      <c r="E985" s="3">
        <f t="shared" si="15"/>
        <v>-0.37114217884463196</v>
      </c>
    </row>
    <row r="986" spans="1:5" x14ac:dyDescent="0.3">
      <c r="A986" vm="16660">
        <v>45238</v>
      </c>
      <c r="B986" vm="2365">
        <v>12.12</v>
      </c>
      <c r="C986" vm="16671">
        <v>481553</v>
      </c>
      <c r="D986" s="3">
        <v>1.6639319003964724E-2</v>
      </c>
      <c r="E986" s="3">
        <f t="shared" si="15"/>
        <v>-0.36059087312054866</v>
      </c>
    </row>
    <row r="987" spans="1:5" x14ac:dyDescent="0.3">
      <c r="A987" vm="16675">
        <v>45239</v>
      </c>
      <c r="B987" vm="480">
        <v>12.31</v>
      </c>
      <c r="C987" vm="16687">
        <v>179222</v>
      </c>
      <c r="D987" s="3">
        <v>1.5554959555193908E-2</v>
      </c>
      <c r="E987" s="3">
        <f t="shared" si="15"/>
        <v>-0.35056713268266937</v>
      </c>
    </row>
    <row r="988" spans="1:5" x14ac:dyDescent="0.3">
      <c r="A988" vm="16690">
        <v>45240</v>
      </c>
      <c r="B988" vm="11204">
        <v>12.19</v>
      </c>
      <c r="C988" vm="16701">
        <v>148542</v>
      </c>
      <c r="D988" s="3">
        <v>-9.7959967031821006E-3</v>
      </c>
      <c r="E988" s="3">
        <f t="shared" si="15"/>
        <v>-0.35689791611711946</v>
      </c>
    </row>
    <row r="989" spans="1:5" x14ac:dyDescent="0.3">
      <c r="A989" vm="16704">
        <v>45243</v>
      </c>
      <c r="B989" vm="286">
        <v>12.22</v>
      </c>
      <c r="C989" vm="16716">
        <v>127540</v>
      </c>
      <c r="D989" s="3">
        <v>2.4580102502691934E-3</v>
      </c>
      <c r="E989" s="3">
        <f t="shared" si="15"/>
        <v>-0.35531522025850693</v>
      </c>
    </row>
    <row r="990" spans="1:5" x14ac:dyDescent="0.3">
      <c r="A990" vm="16720">
        <v>45244</v>
      </c>
      <c r="B990" vm="3237">
        <v>12.42</v>
      </c>
      <c r="C990" vm="16732">
        <v>264996</v>
      </c>
      <c r="D990" s="3">
        <v>1.6234122761883348E-2</v>
      </c>
      <c r="E990" s="3">
        <f t="shared" si="15"/>
        <v>-0.34476391453442357</v>
      </c>
    </row>
    <row r="991" spans="1:5" x14ac:dyDescent="0.3">
      <c r="A991" vm="16736">
        <v>45245</v>
      </c>
      <c r="B991" vm="16748">
        <v>12.44</v>
      </c>
      <c r="C991" vm="16749">
        <v>152247</v>
      </c>
      <c r="D991" s="3">
        <v>1.6090108057006858E-3</v>
      </c>
      <c r="E991" s="3">
        <f t="shared" si="15"/>
        <v>-0.34370878396201526</v>
      </c>
    </row>
    <row r="992" spans="1:5" x14ac:dyDescent="0.3">
      <c r="A992" vm="16753">
        <v>45246</v>
      </c>
      <c r="B992" vm="3219">
        <v>12.11</v>
      </c>
      <c r="C992" vm="16764">
        <v>284518</v>
      </c>
      <c r="D992" s="3">
        <v>-2.6885529746032515E-2</v>
      </c>
      <c r="E992" s="3">
        <f t="shared" si="15"/>
        <v>-0.36111843840675278</v>
      </c>
    </row>
    <row r="993" spans="1:5" x14ac:dyDescent="0.3">
      <c r="A993" vm="16767">
        <v>45247</v>
      </c>
      <c r="B993" vm="16778">
        <v>12.25</v>
      </c>
      <c r="C993" vm="16779">
        <v>141768</v>
      </c>
      <c r="D993" s="3">
        <v>1.1494379425735212E-2</v>
      </c>
      <c r="E993" s="3">
        <f t="shared" si="15"/>
        <v>-0.35373252439989444</v>
      </c>
    </row>
    <row r="994" spans="1:5" x14ac:dyDescent="0.3">
      <c r="A994" vm="16783">
        <v>45250</v>
      </c>
      <c r="B994" vm="267">
        <v>12.33</v>
      </c>
      <c r="C994" vm="16795">
        <v>142470</v>
      </c>
      <c r="D994" s="3">
        <v>6.5093801855170162E-3</v>
      </c>
      <c r="E994" s="3">
        <f t="shared" si="15"/>
        <v>-0.34951200211026107</v>
      </c>
    </row>
    <row r="995" spans="1:5" x14ac:dyDescent="0.3">
      <c r="A995" vm="16799">
        <v>45251</v>
      </c>
      <c r="B995" vm="16407">
        <v>11.92</v>
      </c>
      <c r="C995" vm="16810">
        <v>264046</v>
      </c>
      <c r="D995" s="3">
        <v>-3.3817655539049266E-2</v>
      </c>
      <c r="E995" s="3">
        <f t="shared" si="15"/>
        <v>-0.37114217884463196</v>
      </c>
    </row>
    <row r="996" spans="1:5" x14ac:dyDescent="0.3">
      <c r="A996" vm="16814">
        <v>45252</v>
      </c>
      <c r="B996" vm="3918">
        <v>11.91</v>
      </c>
      <c r="C996" vm="16827">
        <v>176912</v>
      </c>
      <c r="D996" s="3">
        <v>-8.3927826999497749E-4</v>
      </c>
      <c r="E996" s="3">
        <f t="shared" si="15"/>
        <v>-0.37166974413083614</v>
      </c>
    </row>
    <row r="997" spans="1:5" x14ac:dyDescent="0.3">
      <c r="A997" vm="16830">
        <v>45253</v>
      </c>
      <c r="B997" vm="16841">
        <v>11.87</v>
      </c>
      <c r="C997" vm="16842">
        <v>127399</v>
      </c>
      <c r="D997" s="3">
        <v>-3.3641747456320988E-3</v>
      </c>
      <c r="E997" s="3">
        <f t="shared" si="15"/>
        <v>-0.37378000527565286</v>
      </c>
    </row>
    <row r="998" spans="1:5" x14ac:dyDescent="0.3">
      <c r="A998" vm="16846">
        <v>45254</v>
      </c>
      <c r="B998" vm="16841">
        <v>11.87</v>
      </c>
      <c r="C998" vm="16858">
        <v>155457</v>
      </c>
      <c r="D998" s="3">
        <v>0</v>
      </c>
      <c r="E998" s="3">
        <f t="shared" si="15"/>
        <v>-0.37378000527565286</v>
      </c>
    </row>
    <row r="999" spans="1:5" x14ac:dyDescent="0.3">
      <c r="A999" vm="16861">
        <v>45257</v>
      </c>
      <c r="B999" vm="1280">
        <v>11.75</v>
      </c>
      <c r="C999" vm="16873">
        <v>116809</v>
      </c>
      <c r="D999" s="3">
        <v>-1.0160968031408592E-2</v>
      </c>
      <c r="E999" s="3">
        <f t="shared" si="15"/>
        <v>-0.38011078871010284</v>
      </c>
    </row>
    <row r="1000" spans="1:5" x14ac:dyDescent="0.3">
      <c r="A1000" vm="16876">
        <v>45258</v>
      </c>
      <c r="B1000" vm="16887">
        <v>11.74</v>
      </c>
      <c r="C1000" vm="16888">
        <v>149779</v>
      </c>
      <c r="D1000" s="3">
        <v>-8.5142619021751282E-4</v>
      </c>
      <c r="E1000" s="3">
        <f t="shared" si="15"/>
        <v>-0.38063835399630697</v>
      </c>
    </row>
    <row r="1001" spans="1:5" x14ac:dyDescent="0.3">
      <c r="A1001" vm="16892">
        <v>45259</v>
      </c>
      <c r="B1001" vm="16471">
        <v>11.7</v>
      </c>
      <c r="C1001" vm="16903">
        <v>154650</v>
      </c>
      <c r="D1001" s="3">
        <v>-3.4129725962400688E-3</v>
      </c>
      <c r="E1001" s="3">
        <f t="shared" si="15"/>
        <v>-0.38274861514112368</v>
      </c>
    </row>
    <row r="1002" spans="1:5" x14ac:dyDescent="0.3">
      <c r="A1002" vm="16907">
        <v>45260</v>
      </c>
      <c r="B1002" vm="4773">
        <v>11.6</v>
      </c>
      <c r="C1002" vm="16920">
        <v>298012</v>
      </c>
      <c r="D1002" s="3">
        <v>-8.5837436913914419E-3</v>
      </c>
      <c r="E1002" s="3">
        <f t="shared" si="15"/>
        <v>-0.38802426800316536</v>
      </c>
    </row>
    <row r="1003" spans="1:5" x14ac:dyDescent="0.3">
      <c r="A1003" vm="16923">
        <v>45261</v>
      </c>
      <c r="B1003" vm="16471">
        <v>11.7</v>
      </c>
      <c r="C1003" vm="16935">
        <v>250538</v>
      </c>
      <c r="D1003" s="3">
        <v>8.583743691391435E-3</v>
      </c>
      <c r="E1003" s="3">
        <f t="shared" si="15"/>
        <v>-0.38274861514112368</v>
      </c>
    </row>
    <row r="1004" spans="1:5" x14ac:dyDescent="0.3">
      <c r="A1004" vm="16938">
        <v>45264</v>
      </c>
      <c r="B1004" vm="1280">
        <v>11.75</v>
      </c>
      <c r="C1004" vm="16948">
        <v>106320</v>
      </c>
      <c r="D1004" s="3">
        <v>4.264398786457518E-3</v>
      </c>
      <c r="E1004" s="3">
        <f t="shared" si="15"/>
        <v>-0.38011078871010284</v>
      </c>
    </row>
    <row r="1005" spans="1:5" x14ac:dyDescent="0.3">
      <c r="A1005" vm="16952">
        <v>45265</v>
      </c>
      <c r="B1005" vm="16471">
        <v>11.7</v>
      </c>
      <c r="C1005" vm="16963">
        <v>112666</v>
      </c>
      <c r="D1005" s="3">
        <v>-4.2643987864575397E-3</v>
      </c>
      <c r="E1005" s="3">
        <f t="shared" si="15"/>
        <v>-0.38274861514112368</v>
      </c>
    </row>
    <row r="1006" spans="1:5" x14ac:dyDescent="0.3">
      <c r="A1006" vm="16967">
        <v>45266</v>
      </c>
      <c r="B1006" vm="2785">
        <v>11.81</v>
      </c>
      <c r="C1006" vm="16979">
        <v>153857</v>
      </c>
      <c r="D1006" s="3">
        <v>9.3577884055606898E-3</v>
      </c>
      <c r="E1006" s="3">
        <f t="shared" si="15"/>
        <v>-0.37694539699287777</v>
      </c>
    </row>
    <row r="1007" spans="1:5" x14ac:dyDescent="0.3">
      <c r="A1007" vm="16983">
        <v>45267</v>
      </c>
      <c r="B1007" vm="1260">
        <v>11.8</v>
      </c>
      <c r="C1007" vm="16995">
        <v>207868</v>
      </c>
      <c r="D1007" s="3">
        <v>-8.4709873765188664E-4</v>
      </c>
      <c r="E1007" s="3">
        <f t="shared" si="15"/>
        <v>-0.37747296227908195</v>
      </c>
    </row>
    <row r="1008" spans="1:5" x14ac:dyDescent="0.3">
      <c r="A1008" vm="16999">
        <v>45268</v>
      </c>
      <c r="B1008" vm="712">
        <v>12.08</v>
      </c>
      <c r="C1008" vm="17010">
        <v>388252</v>
      </c>
      <c r="D1008" s="3">
        <v>2.3451661035049663E-2</v>
      </c>
      <c r="E1008" s="3">
        <f t="shared" si="15"/>
        <v>-0.36270113426536527</v>
      </c>
    </row>
    <row r="1009" spans="1:5" x14ac:dyDescent="0.3">
      <c r="A1009" vm="17013">
        <v>45271</v>
      </c>
      <c r="B1009" vm="2365">
        <v>12.12</v>
      </c>
      <c r="C1009" vm="17023">
        <v>139407</v>
      </c>
      <c r="D1009" s="3">
        <v>3.3057881344994103E-3</v>
      </c>
      <c r="E1009" s="3">
        <f t="shared" si="15"/>
        <v>-0.36059087312054866</v>
      </c>
    </row>
    <row r="1010" spans="1:5" x14ac:dyDescent="0.3">
      <c r="A1010" vm="17026">
        <v>45272</v>
      </c>
      <c r="B1010" vm="1453">
        <v>12.15</v>
      </c>
      <c r="C1010" vm="17037">
        <v>233279</v>
      </c>
      <c r="D1010" s="3">
        <v>2.4721891453890728E-3</v>
      </c>
      <c r="E1010" s="3">
        <f t="shared" si="15"/>
        <v>-0.35900817726193607</v>
      </c>
    </row>
    <row r="1011" spans="1:5" x14ac:dyDescent="0.3">
      <c r="A1011" vm="17041">
        <v>45273</v>
      </c>
      <c r="B1011" vm="1318">
        <v>12.18</v>
      </c>
      <c r="C1011" vm="17053">
        <v>191234</v>
      </c>
      <c r="D1011" s="3">
        <v>2.4660924951934683E-3</v>
      </c>
      <c r="E1011" s="3">
        <f t="shared" si="15"/>
        <v>-0.35742548140332364</v>
      </c>
    </row>
    <row r="1012" spans="1:5" x14ac:dyDescent="0.3">
      <c r="A1012" vm="17057">
        <v>45274</v>
      </c>
      <c r="B1012" vm="17069">
        <v>12.71</v>
      </c>
      <c r="C1012" vm="17070">
        <v>616261</v>
      </c>
      <c r="D1012" s="3">
        <v>4.2593822919611828E-2</v>
      </c>
      <c r="E1012" s="3">
        <f t="shared" si="15"/>
        <v>-0.32946452123450265</v>
      </c>
    </row>
    <row r="1013" spans="1:5" x14ac:dyDescent="0.3">
      <c r="A1013" vm="17074">
        <v>45275</v>
      </c>
      <c r="B1013" vm="379">
        <v>12.64</v>
      </c>
      <c r="C1013" vm="17085">
        <v>278589</v>
      </c>
      <c r="D1013" s="3">
        <v>-5.5226964826513049E-3</v>
      </c>
      <c r="E1013" s="3">
        <f t="shared" si="15"/>
        <v>-0.33315747823793185</v>
      </c>
    </row>
    <row r="1014" spans="1:5" x14ac:dyDescent="0.3">
      <c r="A1014" vm="17089">
        <v>45278</v>
      </c>
      <c r="B1014" vm="2180">
        <v>12.4</v>
      </c>
      <c r="C1014" vm="17100">
        <v>176930</v>
      </c>
      <c r="D1014" s="3">
        <v>-1.9169916107720172E-2</v>
      </c>
      <c r="E1014" s="3">
        <f t="shared" si="15"/>
        <v>-0.34581904510683187</v>
      </c>
    </row>
    <row r="1015" spans="1:5" x14ac:dyDescent="0.3">
      <c r="A1015" vm="17104">
        <v>45279</v>
      </c>
      <c r="B1015" vm="2967">
        <v>12.26</v>
      </c>
      <c r="C1015" vm="17115">
        <v>220461</v>
      </c>
      <c r="D1015" s="3">
        <v>-1.1354542102925897E-2</v>
      </c>
      <c r="E1015" s="3">
        <f t="shared" si="15"/>
        <v>-0.35320495911369026</v>
      </c>
    </row>
    <row r="1016" spans="1:5" x14ac:dyDescent="0.3">
      <c r="A1016" vm="17119">
        <v>45280</v>
      </c>
      <c r="B1016" vm="636">
        <v>12.32</v>
      </c>
      <c r="C1016" vm="17130">
        <v>226268</v>
      </c>
      <c r="D1016" s="3">
        <v>4.8820275973083188E-3</v>
      </c>
      <c r="E1016" s="3">
        <f t="shared" si="15"/>
        <v>-0.35003956739646525</v>
      </c>
    </row>
    <row r="1017" spans="1:5" x14ac:dyDescent="0.3">
      <c r="A1017" vm="17133">
        <v>45281</v>
      </c>
      <c r="B1017" vm="17143">
        <v>12.36</v>
      </c>
      <c r="C1017" vm="17144">
        <v>101212</v>
      </c>
      <c r="D1017" s="3">
        <v>3.2414939241710229E-3</v>
      </c>
      <c r="E1017" s="3">
        <f t="shared" si="15"/>
        <v>-0.34792930625164864</v>
      </c>
    </row>
    <row r="1018" spans="1:5" x14ac:dyDescent="0.3">
      <c r="A1018" vm="17148">
        <v>45282</v>
      </c>
      <c r="B1018" vm="17160">
        <v>12.27</v>
      </c>
      <c r="C1018" vm="17161">
        <v>153538</v>
      </c>
      <c r="D1018" s="3">
        <v>-7.3081933067246406E-3</v>
      </c>
      <c r="E1018" s="3">
        <f t="shared" si="15"/>
        <v>-0.35267739382748614</v>
      </c>
    </row>
    <row r="1019" spans="1:5" x14ac:dyDescent="0.3">
      <c r="A1019" vm="17165">
        <v>45287</v>
      </c>
      <c r="B1019" vm="17176">
        <v>12.28</v>
      </c>
      <c r="C1019" vm="17177">
        <v>99011</v>
      </c>
      <c r="D1019" s="3">
        <v>8.1466399617628358E-4</v>
      </c>
      <c r="E1019" s="3">
        <f t="shared" si="15"/>
        <v>-0.35214982854128196</v>
      </c>
    </row>
    <row r="1020" spans="1:5" x14ac:dyDescent="0.3">
      <c r="A1020" vm="17180">
        <v>45288</v>
      </c>
      <c r="B1020" vm="2469">
        <v>12.2</v>
      </c>
      <c r="C1020" vm="17192">
        <v>163811</v>
      </c>
      <c r="D1020" s="3">
        <v>-6.5359709797855334E-3</v>
      </c>
      <c r="E1020" s="3">
        <f t="shared" si="15"/>
        <v>-0.35637035083091528</v>
      </c>
    </row>
    <row r="1021" spans="1:5" x14ac:dyDescent="0.3">
      <c r="A1021" vm="17196">
        <v>45289</v>
      </c>
      <c r="B1021" vm="16306">
        <v>12.21</v>
      </c>
      <c r="C1021" vm="17209">
        <v>96923</v>
      </c>
      <c r="D1021" s="3">
        <v>8.193363834026493E-4</v>
      </c>
      <c r="E1021" s="3">
        <f t="shared" si="15"/>
        <v>-0.35584278554471105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18677-7EA0-4162-A308-7D8EEF2E2ECA}">
  <dimension ref="A1:E1021"/>
  <sheetViews>
    <sheetView workbookViewId="0">
      <selection activeCell="E2" sqref="E2"/>
    </sheetView>
  </sheetViews>
  <sheetFormatPr defaultRowHeight="14.4" x14ac:dyDescent="0.3"/>
  <cols>
    <col min="1" max="1" width="10.33203125" bestFit="1" customWidth="1"/>
    <col min="3" max="3" width="9.21875" customWidth="1"/>
    <col min="4" max="4" width="12.6640625" style="3" bestFit="1" customWidth="1"/>
    <col min="5" max="5" width="18.6640625" bestFit="1" customWidth="1"/>
  </cols>
  <sheetData>
    <row r="1" spans="1:5" x14ac:dyDescent="0.3">
      <c r="A1" t="s">
        <v>0</v>
      </c>
      <c r="B1" t="s">
        <v>42</v>
      </c>
      <c r="C1" t="s">
        <v>1</v>
      </c>
      <c r="D1" s="3" t="s">
        <v>3</v>
      </c>
      <c r="E1" t="s">
        <v>45</v>
      </c>
    </row>
    <row r="2" spans="1:5" x14ac:dyDescent="0.3">
      <c r="A2" s="1" vm="1">
        <v>43832</v>
      </c>
      <c r="B2" vm="6">
        <v>149.55000000000001</v>
      </c>
      <c r="C2" vm="7">
        <v>254932</v>
      </c>
      <c r="D2" s="3">
        <v>0</v>
      </c>
      <c r="E2" s="89">
        <v>0</v>
      </c>
    </row>
    <row r="3" spans="1:5" x14ac:dyDescent="0.3">
      <c r="A3" s="1" vm="21">
        <v>43833</v>
      </c>
      <c r="B3" vm="26">
        <v>149.5</v>
      </c>
      <c r="C3" vm="27">
        <v>308120</v>
      </c>
      <c r="D3" s="3">
        <v>-3.3439224521596015E-4</v>
      </c>
      <c r="E3" s="3">
        <v>-3.3433634236049056E-4</v>
      </c>
    </row>
    <row r="4" spans="1:5" x14ac:dyDescent="0.3">
      <c r="A4" s="1" vm="41">
        <v>43836</v>
      </c>
      <c r="B4" vm="46">
        <v>148.19999999999999</v>
      </c>
      <c r="C4" vm="47">
        <v>264605</v>
      </c>
      <c r="D4" s="3">
        <v>-8.7336799687546662E-3</v>
      </c>
      <c r="E4" s="3">
        <v>-9.0270812437313452E-3</v>
      </c>
    </row>
    <row r="5" spans="1:5" x14ac:dyDescent="0.3">
      <c r="A5" s="1" vm="61">
        <v>43837</v>
      </c>
      <c r="B5" vm="66">
        <v>148.80000000000001</v>
      </c>
      <c r="C5" vm="67">
        <v>285810</v>
      </c>
      <c r="D5" s="3">
        <v>4.040409537005127E-3</v>
      </c>
      <c r="E5" s="3">
        <v>-5.0150451354062184E-3</v>
      </c>
    </row>
    <row r="6" spans="1:5" x14ac:dyDescent="0.3">
      <c r="A6" s="1" vm="81">
        <v>43838</v>
      </c>
      <c r="B6" vm="86">
        <v>151.6</v>
      </c>
      <c r="C6" vm="87">
        <v>507537</v>
      </c>
      <c r="D6" s="3">
        <v>1.8642350809279774E-2</v>
      </c>
      <c r="E6" s="3">
        <v>1.3707790036776883E-2</v>
      </c>
    </row>
    <row r="7" spans="1:5" x14ac:dyDescent="0.3">
      <c r="A7" s="1" vm="100">
        <v>43839</v>
      </c>
      <c r="B7" vm="105">
        <v>152.75</v>
      </c>
      <c r="C7" vm="106">
        <v>538748</v>
      </c>
      <c r="D7" s="3">
        <v>7.5571248434333762E-3</v>
      </c>
      <c r="E7" s="3">
        <v>2.1397525911066455E-2</v>
      </c>
    </row>
    <row r="8" spans="1:5" x14ac:dyDescent="0.3">
      <c r="A8" s="1" vm="120">
        <v>43840</v>
      </c>
      <c r="B8" vm="125">
        <v>156</v>
      </c>
      <c r="C8" vm="126">
        <v>719140</v>
      </c>
      <c r="D8" s="3">
        <v>2.1053409197832263E-2</v>
      </c>
      <c r="E8" s="3">
        <v>4.3129388164493403E-2</v>
      </c>
    </row>
    <row r="9" spans="1:5" x14ac:dyDescent="0.3">
      <c r="A9" s="1" vm="140">
        <v>43843</v>
      </c>
      <c r="B9" vm="145">
        <v>155.65</v>
      </c>
      <c r="C9" vm="146">
        <v>491949</v>
      </c>
      <c r="D9" s="3">
        <v>-2.2461103619198629E-3</v>
      </c>
      <c r="E9" s="3">
        <v>4.0789033767970537E-2</v>
      </c>
    </row>
    <row r="10" spans="1:5" x14ac:dyDescent="0.3">
      <c r="A10" s="1" vm="160">
        <v>43844</v>
      </c>
      <c r="B10" vm="165">
        <v>156.25</v>
      </c>
      <c r="C10" vm="166">
        <v>340888</v>
      </c>
      <c r="D10" s="3">
        <v>3.8473917288937517E-3</v>
      </c>
      <c r="E10" s="3">
        <v>4.4801069876295473E-2</v>
      </c>
    </row>
    <row r="11" spans="1:5" x14ac:dyDescent="0.3">
      <c r="A11" s="1" vm="179">
        <v>43845</v>
      </c>
      <c r="B11" vm="184">
        <v>155.19999999999999</v>
      </c>
      <c r="C11" vm="185">
        <v>476539</v>
      </c>
      <c r="D11" s="3">
        <v>-6.7426808673925632E-3</v>
      </c>
      <c r="E11" s="3">
        <v>3.7780006686726694E-2</v>
      </c>
    </row>
    <row r="12" spans="1:5" x14ac:dyDescent="0.3">
      <c r="A12" s="1" vm="197">
        <v>43846</v>
      </c>
      <c r="B12" vm="202">
        <v>154.25</v>
      </c>
      <c r="C12" vm="203">
        <v>389116</v>
      </c>
      <c r="D12" s="3">
        <v>-6.139944963621159E-3</v>
      </c>
      <c r="E12" s="3">
        <v>3.1427616181878892E-2</v>
      </c>
    </row>
    <row r="13" spans="1:5" x14ac:dyDescent="0.3">
      <c r="A13" s="1" vm="216">
        <v>43847</v>
      </c>
      <c r="B13" vm="221">
        <v>157.1</v>
      </c>
      <c r="C13" vm="222">
        <v>527148</v>
      </c>
      <c r="D13" s="3">
        <v>1.8307882476078178E-2</v>
      </c>
      <c r="E13" s="3">
        <v>5.0484787696422485E-2</v>
      </c>
    </row>
    <row r="14" spans="1:5" x14ac:dyDescent="0.3">
      <c r="A14" s="1" vm="236">
        <v>43850</v>
      </c>
      <c r="B14" vm="241">
        <v>157.25</v>
      </c>
      <c r="C14" vm="242">
        <v>216833</v>
      </c>
      <c r="D14" s="3">
        <v>9.5435031897445272E-4</v>
      </c>
      <c r="E14" s="3">
        <v>5.1487796723503766E-2</v>
      </c>
    </row>
    <row r="15" spans="1:5" x14ac:dyDescent="0.3">
      <c r="A15" s="1" vm="255">
        <v>43851</v>
      </c>
      <c r="B15" vm="260">
        <v>155.1</v>
      </c>
      <c r="C15" vm="261">
        <v>383652</v>
      </c>
      <c r="D15" s="3">
        <v>-1.3766825398056752E-2</v>
      </c>
      <c r="E15" s="3">
        <v>3.7111334002005898E-2</v>
      </c>
    </row>
    <row r="16" spans="1:5" x14ac:dyDescent="0.3">
      <c r="A16" s="1" vm="274">
        <v>43852</v>
      </c>
      <c r="B16" vm="279">
        <v>156.55000000000001</v>
      </c>
      <c r="C16" vm="280">
        <v>470864</v>
      </c>
      <c r="D16" s="3">
        <v>9.3053775899217539E-3</v>
      </c>
      <c r="E16" s="3">
        <v>4.6807087930458034E-2</v>
      </c>
    </row>
    <row r="17" spans="1:5" x14ac:dyDescent="0.3">
      <c r="A17" s="1" vm="294">
        <v>43853</v>
      </c>
      <c r="B17" vm="299">
        <v>155.30000000000001</v>
      </c>
      <c r="C17" vm="300">
        <v>473127</v>
      </c>
      <c r="D17" s="3">
        <v>-8.0167176177733685E-3</v>
      </c>
      <c r="E17" s="3">
        <v>3.8448679371447671E-2</v>
      </c>
    </row>
    <row r="18" spans="1:5" x14ac:dyDescent="0.3">
      <c r="A18" s="1" vm="314">
        <v>43854</v>
      </c>
      <c r="B18" vm="319">
        <v>157</v>
      </c>
      <c r="C18" vm="320">
        <v>358411</v>
      </c>
      <c r="D18" s="3">
        <v>1.088707519366664E-2</v>
      </c>
      <c r="E18" s="3">
        <v>4.9816115011701689E-2</v>
      </c>
    </row>
    <row r="19" spans="1:5" x14ac:dyDescent="0.3">
      <c r="A19" s="1" vm="334">
        <v>43857</v>
      </c>
      <c r="B19" vm="338">
        <v>151.19999999999999</v>
      </c>
      <c r="C19" vm="339">
        <v>706205</v>
      </c>
      <c r="D19" s="3">
        <v>-3.7642341602875544E-2</v>
      </c>
      <c r="E19" s="3">
        <v>1.1033099297893529E-2</v>
      </c>
    </row>
    <row r="20" spans="1:5" x14ac:dyDescent="0.3">
      <c r="A20" s="1" vm="353">
        <v>43858</v>
      </c>
      <c r="B20" vm="357">
        <v>156.35</v>
      </c>
      <c r="C20" vm="358">
        <v>591144</v>
      </c>
      <c r="D20" s="3">
        <v>3.3493620158417621E-2</v>
      </c>
      <c r="E20" s="3">
        <v>4.5469742561016262E-2</v>
      </c>
    </row>
    <row r="21" spans="1:5" x14ac:dyDescent="0.3">
      <c r="A21" s="1" vm="372">
        <v>43859</v>
      </c>
      <c r="B21" vm="377">
        <v>156.6</v>
      </c>
      <c r="C21" vm="378">
        <v>492268</v>
      </c>
      <c r="D21" s="3">
        <v>1.5976996528525064E-3</v>
      </c>
      <c r="E21" s="3">
        <v>4.7141424272818339E-2</v>
      </c>
    </row>
    <row r="22" spans="1:5" x14ac:dyDescent="0.3">
      <c r="A22" s="1" vm="391">
        <v>43860</v>
      </c>
      <c r="B22" vm="396">
        <v>154.4</v>
      </c>
      <c r="C22" vm="397">
        <v>492671</v>
      </c>
      <c r="D22" s="3">
        <v>-1.41481459660269E-2</v>
      </c>
      <c r="E22" s="3">
        <v>3.2430625208960173E-2</v>
      </c>
    </row>
    <row r="23" spans="1:5" x14ac:dyDescent="0.3">
      <c r="A23" s="1" vm="411">
        <v>43861</v>
      </c>
      <c r="B23" vm="416">
        <v>152.5</v>
      </c>
      <c r="C23" vm="417">
        <v>687870</v>
      </c>
      <c r="D23" s="3">
        <v>-1.2382041543209526E-2</v>
      </c>
      <c r="E23" s="3">
        <v>1.9725844199264382E-2</v>
      </c>
    </row>
    <row r="24" spans="1:5" x14ac:dyDescent="0.3">
      <c r="A24" s="1" vm="431">
        <v>43864</v>
      </c>
      <c r="B24" vm="202">
        <v>154.25</v>
      </c>
      <c r="C24" vm="436">
        <v>546625</v>
      </c>
      <c r="D24" s="3">
        <v>1.1410066738030959E-2</v>
      </c>
      <c r="E24" s="3">
        <v>3.1427616181878892E-2</v>
      </c>
    </row>
    <row r="25" spans="1:5" x14ac:dyDescent="0.3">
      <c r="A25" s="1" vm="450">
        <v>43865</v>
      </c>
      <c r="B25" vm="454">
        <v>150.69999999999999</v>
      </c>
      <c r="C25" vm="455">
        <v>1265174</v>
      </c>
      <c r="D25" s="3">
        <v>-2.3283557153047526E-2</v>
      </c>
      <c r="E25" s="3">
        <v>7.6897358742893827E-3</v>
      </c>
    </row>
    <row r="26" spans="1:5" x14ac:dyDescent="0.3">
      <c r="A26" s="1" vm="469">
        <v>43866</v>
      </c>
      <c r="B26" vm="474">
        <v>153.30000000000001</v>
      </c>
      <c r="C26" vm="475">
        <v>789280</v>
      </c>
      <c r="D26" s="3">
        <v>1.7105680245318843E-2</v>
      </c>
      <c r="E26" s="3">
        <v>2.5075225677031091E-2</v>
      </c>
    </row>
    <row r="27" spans="1:5" x14ac:dyDescent="0.3">
      <c r="A27" s="1" vm="488">
        <v>43867</v>
      </c>
      <c r="B27" vm="493">
        <v>153.4</v>
      </c>
      <c r="C27" vm="494">
        <v>518072</v>
      </c>
      <c r="D27" s="3">
        <v>6.5210305538742589E-4</v>
      </c>
      <c r="E27" s="3">
        <v>2.5743898361751883E-2</v>
      </c>
    </row>
    <row r="28" spans="1:5" x14ac:dyDescent="0.3">
      <c r="A28" s="1" vm="508">
        <v>43868</v>
      </c>
      <c r="B28" vm="513">
        <v>153.15</v>
      </c>
      <c r="C28" vm="514">
        <v>433020</v>
      </c>
      <c r="D28" s="3">
        <v>-1.6310556543716055E-3</v>
      </c>
      <c r="E28" s="3">
        <v>2.407221664994981E-2</v>
      </c>
    </row>
    <row r="29" spans="1:5" x14ac:dyDescent="0.3">
      <c r="A29" s="1" vm="528">
        <v>43871</v>
      </c>
      <c r="B29" vm="533">
        <v>153.25</v>
      </c>
      <c r="C29" vm="534">
        <v>328187</v>
      </c>
      <c r="D29" s="3">
        <v>6.5274153753646009E-4</v>
      </c>
      <c r="E29" s="3">
        <v>2.4740889334670602E-2</v>
      </c>
    </row>
    <row r="30" spans="1:5" x14ac:dyDescent="0.3">
      <c r="A30" s="1" vm="548">
        <v>43872</v>
      </c>
      <c r="B30" vm="377">
        <v>156.6</v>
      </c>
      <c r="C30" vm="553">
        <v>735277</v>
      </c>
      <c r="D30" s="3">
        <v>2.162420874038189E-2</v>
      </c>
      <c r="E30" s="3">
        <v>4.7141424272818339E-2</v>
      </c>
    </row>
    <row r="31" spans="1:5" x14ac:dyDescent="0.3">
      <c r="A31" s="1" vm="567">
        <v>43873</v>
      </c>
      <c r="B31" vm="572">
        <v>159.55000000000001</v>
      </c>
      <c r="C31" vm="573">
        <v>628575</v>
      </c>
      <c r="D31" s="3">
        <v>1.8662569167549908E-2</v>
      </c>
      <c r="E31" s="3">
        <v>6.6867268472082908E-2</v>
      </c>
    </row>
    <row r="32" spans="1:5" x14ac:dyDescent="0.3">
      <c r="A32" s="1" vm="587">
        <v>43874</v>
      </c>
      <c r="B32" vm="591">
        <v>158.65</v>
      </c>
      <c r="C32" vm="592">
        <v>550042</v>
      </c>
      <c r="D32" s="3">
        <v>-5.6568346950479978E-3</v>
      </c>
      <c r="E32" s="3">
        <v>6.084921430959541E-2</v>
      </c>
    </row>
    <row r="33" spans="1:5" x14ac:dyDescent="0.3">
      <c r="A33" s="1" vm="605">
        <v>43875</v>
      </c>
      <c r="B33" vm="610">
        <v>159.75</v>
      </c>
      <c r="C33" vm="611">
        <v>411902</v>
      </c>
      <c r="D33" s="3">
        <v>6.9095752284395497E-3</v>
      </c>
      <c r="E33" s="3">
        <v>6.8204613841524486E-2</v>
      </c>
    </row>
    <row r="34" spans="1:5" x14ac:dyDescent="0.3">
      <c r="A34" s="1" vm="624">
        <v>43878</v>
      </c>
      <c r="B34" vm="629">
        <v>163.25</v>
      </c>
      <c r="C34" vm="630">
        <v>470813</v>
      </c>
      <c r="D34" s="3">
        <v>2.1672674898896349E-2</v>
      </c>
      <c r="E34" s="3">
        <v>9.1608157806753507E-2</v>
      </c>
    </row>
    <row r="35" spans="1:5" x14ac:dyDescent="0.3">
      <c r="A35" s="1" vm="642">
        <v>43879</v>
      </c>
      <c r="B35" vm="647">
        <v>164.95</v>
      </c>
      <c r="C35" vm="648">
        <v>621274</v>
      </c>
      <c r="D35" s="3">
        <v>1.0359629518049907E-2</v>
      </c>
      <c r="E35" s="3">
        <v>0.10297559344700753</v>
      </c>
    </row>
    <row r="36" spans="1:5" x14ac:dyDescent="0.3">
      <c r="A36" s="1" vm="661">
        <v>43880</v>
      </c>
      <c r="B36" vm="666">
        <v>167.2</v>
      </c>
      <c r="C36" vm="667">
        <v>656335</v>
      </c>
      <c r="D36" s="3">
        <v>1.3548302976010757E-2</v>
      </c>
      <c r="E36" s="3">
        <v>0.11802072885322619</v>
      </c>
    </row>
    <row r="37" spans="1:5" x14ac:dyDescent="0.3">
      <c r="A37" s="1" vm="681">
        <v>43881</v>
      </c>
      <c r="B37" vm="686">
        <v>164.15</v>
      </c>
      <c r="C37" vm="687">
        <v>493051</v>
      </c>
      <c r="D37" s="3">
        <v>-1.841005670299942E-2</v>
      </c>
      <c r="E37" s="3">
        <v>9.7626211969241011E-2</v>
      </c>
    </row>
    <row r="38" spans="1:5" x14ac:dyDescent="0.3">
      <c r="A38" s="1" vm="700">
        <v>43882</v>
      </c>
      <c r="B38" vm="705">
        <v>159.80000000000001</v>
      </c>
      <c r="C38" vm="706">
        <v>764731</v>
      </c>
      <c r="D38" s="3">
        <v>-2.6857610615427321E-2</v>
      </c>
      <c r="E38" s="3">
        <v>6.8538950183884978E-2</v>
      </c>
    </row>
    <row r="39" spans="1:5" x14ac:dyDescent="0.3">
      <c r="A39" s="1" vm="720">
        <v>43885</v>
      </c>
      <c r="B39" vm="725">
        <v>151.30000000000001</v>
      </c>
      <c r="C39" vm="726">
        <v>1318805</v>
      </c>
      <c r="D39" s="3">
        <v>-5.4658412537864083E-2</v>
      </c>
      <c r="E39" s="3">
        <v>1.1701771982614509E-2</v>
      </c>
    </row>
    <row r="40" spans="1:5" x14ac:dyDescent="0.3">
      <c r="A40" s="1" vm="739">
        <v>43886</v>
      </c>
      <c r="B40" vm="744">
        <v>151</v>
      </c>
      <c r="C40" vm="745">
        <v>826503</v>
      </c>
      <c r="D40" s="3">
        <v>-1.9847839793860349E-3</v>
      </c>
      <c r="E40" s="3">
        <v>9.6957539284519452E-3</v>
      </c>
    </row>
    <row r="41" spans="1:5" x14ac:dyDescent="0.3">
      <c r="A41" s="1" vm="759">
        <v>43887</v>
      </c>
      <c r="B41" vm="764">
        <v>150.15</v>
      </c>
      <c r="C41" vm="765">
        <v>1030275</v>
      </c>
      <c r="D41" s="3">
        <v>-5.6450423855850407E-3</v>
      </c>
      <c r="E41" s="3">
        <v>4.0120361083249368E-3</v>
      </c>
    </row>
    <row r="42" spans="1:5" x14ac:dyDescent="0.3">
      <c r="A42" s="1" vm="778">
        <v>43888</v>
      </c>
      <c r="B42" vm="783">
        <v>144.5</v>
      </c>
      <c r="C42" vm="784">
        <v>1166231</v>
      </c>
      <c r="D42" s="3">
        <v>-3.8355286876852496E-2</v>
      </c>
      <c r="E42" s="3">
        <v>-3.3767970578401946E-2</v>
      </c>
    </row>
    <row r="43" spans="1:5" x14ac:dyDescent="0.3">
      <c r="A43" s="1" vm="797">
        <v>43889</v>
      </c>
      <c r="B43" vm="801">
        <v>141.55000000000001</v>
      </c>
      <c r="C43" vm="802">
        <v>1416939</v>
      </c>
      <c r="D43" s="3">
        <v>-2.0626495994578109E-2</v>
      </c>
      <c r="E43" s="3">
        <v>-5.3493814777666328E-2</v>
      </c>
    </row>
    <row r="44" spans="1:5" x14ac:dyDescent="0.3">
      <c r="A44" s="1" vm="816">
        <v>43892</v>
      </c>
      <c r="B44" vm="821">
        <v>141.15</v>
      </c>
      <c r="C44" vm="822">
        <v>1076211</v>
      </c>
      <c r="D44" s="3">
        <v>-2.829856858410335E-3</v>
      </c>
      <c r="E44" s="3">
        <v>-5.6168505516549685E-2</v>
      </c>
    </row>
    <row r="45" spans="1:5" x14ac:dyDescent="0.3">
      <c r="A45" s="1" vm="836">
        <v>43893</v>
      </c>
      <c r="B45" vm="840">
        <v>143.30000000000001</v>
      </c>
      <c r="C45" vm="841">
        <v>814640</v>
      </c>
      <c r="D45" s="3">
        <v>1.5117180134627869E-2</v>
      </c>
      <c r="E45" s="3">
        <v>-4.1792042795051818E-2</v>
      </c>
    </row>
    <row r="46" spans="1:5" x14ac:dyDescent="0.3">
      <c r="A46" s="1" vm="855">
        <v>43894</v>
      </c>
      <c r="B46" vm="860">
        <v>142</v>
      </c>
      <c r="C46" vm="861">
        <v>827355</v>
      </c>
      <c r="D46" s="3">
        <v>-9.113277232865492E-3</v>
      </c>
      <c r="E46" s="3">
        <v>-5.0484787696422673E-2</v>
      </c>
    </row>
    <row r="47" spans="1:5" x14ac:dyDescent="0.3">
      <c r="A47" s="1" vm="875">
        <v>43895</v>
      </c>
      <c r="B47" vm="880">
        <v>139.94999999999999</v>
      </c>
      <c r="C47" vm="881">
        <v>650837</v>
      </c>
      <c r="D47" s="3">
        <v>-1.4541841639798244E-2</v>
      </c>
      <c r="E47" s="3">
        <v>-6.4192577733199752E-2</v>
      </c>
    </row>
    <row r="48" spans="1:5" x14ac:dyDescent="0.3">
      <c r="A48" s="1" vm="895">
        <v>43896</v>
      </c>
      <c r="B48" vm="899">
        <v>135</v>
      </c>
      <c r="C48" vm="900">
        <v>885041</v>
      </c>
      <c r="D48" s="3">
        <v>-3.6010437523032936E-2</v>
      </c>
      <c r="E48" s="3">
        <v>-9.7291875626880714E-2</v>
      </c>
    </row>
    <row r="49" spans="1:5" x14ac:dyDescent="0.3">
      <c r="A49" s="1" vm="914">
        <v>43899</v>
      </c>
      <c r="B49" vm="919">
        <v>124.7</v>
      </c>
      <c r="C49" vm="920">
        <v>1644473</v>
      </c>
      <c r="D49" s="3">
        <v>-7.9363925752438697E-2</v>
      </c>
      <c r="E49" s="3">
        <v>-0.1661651621531261</v>
      </c>
    </row>
    <row r="50" spans="1:5" x14ac:dyDescent="0.3">
      <c r="A50" s="1" vm="934">
        <v>43900</v>
      </c>
      <c r="B50" vm="939">
        <v>125.5</v>
      </c>
      <c r="C50" vm="940">
        <v>1471097</v>
      </c>
      <c r="D50" s="3">
        <v>6.3949058858477001E-3</v>
      </c>
      <c r="E50" s="3">
        <v>-0.16081578067535948</v>
      </c>
    </row>
    <row r="51" spans="1:5" x14ac:dyDescent="0.3">
      <c r="A51" s="1" vm="953">
        <v>43901</v>
      </c>
      <c r="B51" vm="957">
        <v>129.15</v>
      </c>
      <c r="C51" vm="958">
        <v>1275069</v>
      </c>
      <c r="D51" s="3">
        <v>2.8668760970010983E-2</v>
      </c>
      <c r="E51" s="3">
        <v>-0.13640922768304917</v>
      </c>
    </row>
    <row r="52" spans="1:5" x14ac:dyDescent="0.3">
      <c r="A52" s="1" vm="972">
        <v>43902</v>
      </c>
      <c r="B52" vm="977">
        <v>115.9</v>
      </c>
      <c r="C52" vm="978">
        <v>1953088</v>
      </c>
      <c r="D52" s="3">
        <v>-0.10824676919614344</v>
      </c>
      <c r="E52" s="3">
        <v>-0.22500835840855904</v>
      </c>
    </row>
    <row r="53" spans="1:5" x14ac:dyDescent="0.3">
      <c r="A53" s="1" vm="992">
        <v>43903</v>
      </c>
      <c r="B53" vm="997">
        <v>123.2</v>
      </c>
      <c r="C53" vm="998">
        <v>1640763</v>
      </c>
      <c r="D53" s="3">
        <v>6.1081300753713423E-2</v>
      </c>
      <c r="E53" s="3">
        <v>-0.17619525242393852</v>
      </c>
    </row>
    <row r="54" spans="1:5" x14ac:dyDescent="0.3">
      <c r="A54" s="1" vm="1012">
        <v>43906</v>
      </c>
      <c r="B54" vm="1017">
        <v>122</v>
      </c>
      <c r="C54" vm="1018">
        <v>1825765</v>
      </c>
      <c r="D54" s="3">
        <v>-9.7880063661628207E-3</v>
      </c>
      <c r="E54" s="3">
        <v>-0.18421932464058849</v>
      </c>
    </row>
    <row r="55" spans="1:5" x14ac:dyDescent="0.3">
      <c r="A55" s="1" vm="1032">
        <v>43907</v>
      </c>
      <c r="B55" vm="1037">
        <v>126.15</v>
      </c>
      <c r="C55" vm="1038">
        <v>1263560</v>
      </c>
      <c r="D55" s="3">
        <v>3.3450630353810212E-2</v>
      </c>
      <c r="E55" s="3">
        <v>-0.15646940822467406</v>
      </c>
    </row>
    <row r="56" spans="1:5" x14ac:dyDescent="0.3">
      <c r="A56" s="1" vm="1052">
        <v>43908</v>
      </c>
      <c r="B56" vm="1057">
        <v>127.5</v>
      </c>
      <c r="C56" vm="1058">
        <v>895845</v>
      </c>
      <c r="D56" s="3">
        <v>1.0644689511414007E-2</v>
      </c>
      <c r="E56" s="3">
        <v>-0.14744232698094289</v>
      </c>
    </row>
    <row r="57" spans="1:5" x14ac:dyDescent="0.3">
      <c r="A57" s="1" vm="1072">
        <v>43909</v>
      </c>
      <c r="B57" vm="1077">
        <v>130.4</v>
      </c>
      <c r="C57" vm="1078">
        <v>1191019</v>
      </c>
      <c r="D57" s="3">
        <v>2.2490284894071705E-2</v>
      </c>
      <c r="E57" s="3">
        <v>-0.12805081912403882</v>
      </c>
    </row>
    <row r="58" spans="1:5" x14ac:dyDescent="0.3">
      <c r="A58" s="1" vm="1092">
        <v>43910</v>
      </c>
      <c r="B58" vm="1097">
        <v>131</v>
      </c>
      <c r="C58" vm="1098">
        <v>1397093</v>
      </c>
      <c r="D58" s="3">
        <v>4.5906737085988289E-3</v>
      </c>
      <c r="E58" s="3">
        <v>-0.12403878301571387</v>
      </c>
    </row>
    <row r="59" spans="1:5" x14ac:dyDescent="0.3">
      <c r="A59" s="1" vm="1112">
        <v>43913</v>
      </c>
      <c r="B59" vm="1117">
        <v>125.2</v>
      </c>
      <c r="C59" vm="1118">
        <v>1220518</v>
      </c>
      <c r="D59" s="3">
        <v>-4.5284864535153402E-2</v>
      </c>
      <c r="E59" s="3">
        <v>-0.16282179872952193</v>
      </c>
    </row>
    <row r="60" spans="1:5" x14ac:dyDescent="0.3">
      <c r="A60" s="1" vm="1132">
        <v>43914</v>
      </c>
      <c r="B60" vm="1137">
        <v>138.6</v>
      </c>
      <c r="C60" vm="1138">
        <v>1173562</v>
      </c>
      <c r="D60" s="3">
        <v>0.1016796280898046</v>
      </c>
      <c r="E60" s="3">
        <v>-7.3219658976930904E-2</v>
      </c>
    </row>
    <row r="61" spans="1:5" x14ac:dyDescent="0.3">
      <c r="A61" s="1" vm="1150">
        <v>43915</v>
      </c>
      <c r="B61" vm="1155">
        <v>139.9</v>
      </c>
      <c r="C61" vm="1156">
        <v>939138</v>
      </c>
      <c r="D61" s="3">
        <v>9.3357949156327412E-3</v>
      </c>
      <c r="E61" s="3">
        <v>-6.4526914075560049E-2</v>
      </c>
    </row>
    <row r="62" spans="1:5" x14ac:dyDescent="0.3">
      <c r="A62" s="1" vm="1170">
        <v>43916</v>
      </c>
      <c r="B62" vm="1175">
        <v>141.19999999999999</v>
      </c>
      <c r="C62" vm="1176">
        <v>714851</v>
      </c>
      <c r="D62" s="3">
        <v>9.2494433877061064E-3</v>
      </c>
      <c r="E62" s="3">
        <v>-5.5834169174189381E-2</v>
      </c>
    </row>
    <row r="63" spans="1:5" x14ac:dyDescent="0.3">
      <c r="A63" s="1" vm="1190">
        <v>43917</v>
      </c>
      <c r="B63" vm="1195">
        <v>137.6</v>
      </c>
      <c r="C63" vm="1196">
        <v>831255</v>
      </c>
      <c r="D63" s="3">
        <v>-2.5826399559898423E-2</v>
      </c>
      <c r="E63" s="3">
        <v>-7.9906385824139198E-2</v>
      </c>
    </row>
    <row r="64" spans="1:5" x14ac:dyDescent="0.3">
      <c r="A64" s="1" vm="1209">
        <v>43920</v>
      </c>
      <c r="B64" vm="1214">
        <v>139.15</v>
      </c>
      <c r="C64" vm="1215">
        <v>537706</v>
      </c>
      <c r="D64" s="3">
        <v>1.1201562472656601E-2</v>
      </c>
      <c r="E64" s="3">
        <v>-6.9541959210966259E-2</v>
      </c>
    </row>
    <row r="65" spans="1:5" x14ac:dyDescent="0.3">
      <c r="A65" s="1" vm="1228">
        <v>43921</v>
      </c>
      <c r="B65" vm="801">
        <v>141.55000000000001</v>
      </c>
      <c r="C65" vm="1233">
        <v>644595</v>
      </c>
      <c r="D65" s="3">
        <v>1.7100523586008803E-2</v>
      </c>
      <c r="E65" s="3">
        <v>-5.3493814777666328E-2</v>
      </c>
    </row>
    <row r="66" spans="1:5" x14ac:dyDescent="0.3">
      <c r="A66" s="1" vm="1246">
        <v>43922</v>
      </c>
      <c r="B66" vm="1251">
        <v>136.65</v>
      </c>
      <c r="C66" vm="1252">
        <v>539656</v>
      </c>
      <c r="D66" s="3">
        <v>-3.5230099183831631E-2</v>
      </c>
      <c r="E66" s="3">
        <v>-8.6258776328986986E-2</v>
      </c>
    </row>
    <row r="67" spans="1:5" x14ac:dyDescent="0.3">
      <c r="A67" s="1" vm="1266">
        <v>43923</v>
      </c>
      <c r="B67" vm="1271">
        <v>135.35</v>
      </c>
      <c r="C67" vm="1272">
        <v>778021</v>
      </c>
      <c r="D67" s="3">
        <v>-9.5588963137668639E-3</v>
      </c>
      <c r="E67" s="3">
        <v>-9.4951521230357841E-2</v>
      </c>
    </row>
    <row r="68" spans="1:5" x14ac:dyDescent="0.3">
      <c r="A68" s="1" vm="1286">
        <v>43924</v>
      </c>
      <c r="B68" vm="1291">
        <v>126.4</v>
      </c>
      <c r="C68" vm="1292">
        <v>913203</v>
      </c>
      <c r="D68" s="3">
        <v>-6.8412534347553053E-2</v>
      </c>
      <c r="E68" s="3">
        <v>-0.15479772651287196</v>
      </c>
    </row>
    <row r="69" spans="1:5" x14ac:dyDescent="0.3">
      <c r="A69" s="1" vm="1305">
        <v>43927</v>
      </c>
      <c r="B69" vm="1309">
        <v>132.5</v>
      </c>
      <c r="C69" vm="1310">
        <v>477826</v>
      </c>
      <c r="D69" s="3">
        <v>4.7131163713519782E-2</v>
      </c>
      <c r="E69" s="3">
        <v>-0.11400869274490144</v>
      </c>
    </row>
    <row r="70" spans="1:5" x14ac:dyDescent="0.3">
      <c r="A70" s="1" vm="1324">
        <v>43928</v>
      </c>
      <c r="B70" vm="1329">
        <v>136.35</v>
      </c>
      <c r="C70" vm="1330">
        <v>757183</v>
      </c>
      <c r="D70" s="3">
        <v>2.8642463865320603E-2</v>
      </c>
      <c r="E70" s="3">
        <v>-8.8264794383149561E-2</v>
      </c>
    </row>
    <row r="71" spans="1:5" x14ac:dyDescent="0.3">
      <c r="A71" s="1" vm="1344">
        <v>43929</v>
      </c>
      <c r="B71" vm="1349">
        <v>141.25</v>
      </c>
      <c r="C71" vm="1350">
        <v>381513</v>
      </c>
      <c r="D71" s="3">
        <v>3.5306260734952757E-2</v>
      </c>
      <c r="E71" s="3">
        <v>-5.5499832831828889E-2</v>
      </c>
    </row>
    <row r="72" spans="1:5" x14ac:dyDescent="0.3">
      <c r="A72" s="1" vm="1364">
        <v>43930</v>
      </c>
      <c r="B72" vm="1369">
        <v>140.6</v>
      </c>
      <c r="C72" vm="1370">
        <v>542103</v>
      </c>
      <c r="D72" s="3">
        <v>-4.6123906499858864E-3</v>
      </c>
      <c r="E72" s="3">
        <v>-5.9846205282514317E-2</v>
      </c>
    </row>
    <row r="73" spans="1:5" x14ac:dyDescent="0.3">
      <c r="A73" s="1" vm="1383">
        <v>43935</v>
      </c>
      <c r="B73" vm="1388">
        <v>141.44999999999999</v>
      </c>
      <c r="C73" vm="1389">
        <v>423616</v>
      </c>
      <c r="D73" s="3">
        <v>6.0273183710116193E-3</v>
      </c>
      <c r="E73" s="3">
        <v>-5.4162487462387311E-2</v>
      </c>
    </row>
    <row r="74" spans="1:5" x14ac:dyDescent="0.3">
      <c r="A74" s="1" vm="1403">
        <v>43936</v>
      </c>
      <c r="B74" vm="1195">
        <v>137.6</v>
      </c>
      <c r="C74" vm="1408">
        <v>485913</v>
      </c>
      <c r="D74" s="3">
        <v>-2.7595372248332899E-2</v>
      </c>
      <c r="E74" s="3">
        <v>-7.9906385824139198E-2</v>
      </c>
    </row>
    <row r="75" spans="1:5" x14ac:dyDescent="0.3">
      <c r="A75" s="1" vm="1422">
        <v>43937</v>
      </c>
      <c r="B75" vm="1425">
        <v>142.94999999999999</v>
      </c>
      <c r="C75" vm="1426">
        <v>536219</v>
      </c>
      <c r="D75" s="3">
        <v>3.8143993269077567E-2</v>
      </c>
      <c r="E75" s="3">
        <v>-4.4132397191574871E-2</v>
      </c>
    </row>
    <row r="76" spans="1:5" x14ac:dyDescent="0.3">
      <c r="A76" s="1" vm="1440">
        <v>43938</v>
      </c>
      <c r="B76" vm="1444">
        <v>148.6</v>
      </c>
      <c r="C76" vm="1445">
        <v>782746</v>
      </c>
      <c r="D76" s="3">
        <v>3.8763213515338062E-2</v>
      </c>
      <c r="E76" s="3">
        <v>-6.3523905048479901E-3</v>
      </c>
    </row>
    <row r="77" spans="1:5" x14ac:dyDescent="0.3">
      <c r="A77" s="1" vm="1459">
        <v>43941</v>
      </c>
      <c r="B77" vm="1464">
        <v>145.6</v>
      </c>
      <c r="C77" vm="1465">
        <v>369362</v>
      </c>
      <c r="D77" s="3">
        <v>-2.0394996521073201E-2</v>
      </c>
      <c r="E77" s="3">
        <v>-2.6412571046472863E-2</v>
      </c>
    </row>
    <row r="78" spans="1:5" x14ac:dyDescent="0.3">
      <c r="A78" s="1" vm="1477">
        <v>43942</v>
      </c>
      <c r="B78" vm="1481">
        <v>142.6</v>
      </c>
      <c r="C78" vm="1482">
        <v>542200</v>
      </c>
      <c r="D78" s="3">
        <v>-2.081962778239007E-2</v>
      </c>
      <c r="E78" s="3">
        <v>-4.6472751588097737E-2</v>
      </c>
    </row>
    <row r="79" spans="1:5" x14ac:dyDescent="0.3">
      <c r="A79" s="1" vm="1496">
        <v>43943</v>
      </c>
      <c r="B79" vm="1501">
        <v>145.30000000000001</v>
      </c>
      <c r="C79" vm="1502">
        <v>404346</v>
      </c>
      <c r="D79" s="3">
        <v>1.8757062596041697E-2</v>
      </c>
      <c r="E79" s="3">
        <v>-2.8418589100635237E-2</v>
      </c>
    </row>
    <row r="80" spans="1:5" x14ac:dyDescent="0.3">
      <c r="A80" s="1" vm="1516">
        <v>43944</v>
      </c>
      <c r="B80" vm="1521">
        <v>146.55000000000001</v>
      </c>
      <c r="C80" vm="1522">
        <v>275812</v>
      </c>
      <c r="D80" s="3">
        <v>8.5660965806641544E-3</v>
      </c>
      <c r="E80" s="3">
        <v>-2.0060180541624874E-2</v>
      </c>
    </row>
    <row r="81" spans="1:5" x14ac:dyDescent="0.3">
      <c r="A81" s="1" vm="1536">
        <v>43945</v>
      </c>
      <c r="B81" vm="1541">
        <v>144.05000000000001</v>
      </c>
      <c r="C81" vm="1542">
        <v>285278</v>
      </c>
      <c r="D81" s="3">
        <v>-1.7206205626363998E-2</v>
      </c>
      <c r="E81" s="3">
        <v>-3.6776997659645601E-2</v>
      </c>
    </row>
    <row r="82" spans="1:5" x14ac:dyDescent="0.3">
      <c r="A82" s="1" vm="1554">
        <v>43948</v>
      </c>
      <c r="B82" vm="1559">
        <v>147</v>
      </c>
      <c r="C82" vm="1560">
        <v>308663</v>
      </c>
      <c r="D82" s="3">
        <v>2.0272125248198707E-2</v>
      </c>
      <c r="E82" s="3">
        <v>-1.7051153460381219E-2</v>
      </c>
    </row>
    <row r="83" spans="1:5" x14ac:dyDescent="0.3">
      <c r="A83" s="1" vm="1573">
        <v>43949</v>
      </c>
      <c r="B83" vm="1578">
        <v>145.9</v>
      </c>
      <c r="C83" vm="1579">
        <v>520811</v>
      </c>
      <c r="D83" s="3">
        <v>-7.5111312499962805E-3</v>
      </c>
      <c r="E83" s="3">
        <v>-2.4406552992310301E-2</v>
      </c>
    </row>
    <row r="84" spans="1:5" x14ac:dyDescent="0.3">
      <c r="A84" s="1" vm="1591">
        <v>43950</v>
      </c>
      <c r="B84" vm="1595">
        <v>146.35</v>
      </c>
      <c r="C84" vm="1596">
        <v>389395</v>
      </c>
      <c r="D84" s="3">
        <v>3.0795576091548252E-3</v>
      </c>
      <c r="E84" s="3">
        <v>-2.1397525911066646E-2</v>
      </c>
    </row>
    <row r="85" spans="1:5" x14ac:dyDescent="0.3">
      <c r="A85" s="1" vm="1610">
        <v>43951</v>
      </c>
      <c r="B85" vm="1615">
        <v>143.4</v>
      </c>
      <c r="C85" vm="1616">
        <v>676157</v>
      </c>
      <c r="D85" s="3">
        <v>-2.0363084972374806E-2</v>
      </c>
      <c r="E85" s="3">
        <v>-4.1123370110331028E-2</v>
      </c>
    </row>
    <row r="86" spans="1:5" x14ac:dyDescent="0.3">
      <c r="A86" s="1" vm="1630">
        <v>43955</v>
      </c>
      <c r="B86" vm="1635">
        <v>145.5</v>
      </c>
      <c r="C86" vm="1636">
        <v>1036258</v>
      </c>
      <c r="D86" s="3">
        <v>1.4538158446027285E-2</v>
      </c>
      <c r="E86" s="3">
        <v>-2.7081243731193656E-2</v>
      </c>
    </row>
    <row r="87" spans="1:5" x14ac:dyDescent="0.3">
      <c r="A87" s="1" vm="1650">
        <v>43956</v>
      </c>
      <c r="B87" vm="1654">
        <v>144.6</v>
      </c>
      <c r="C87" vm="1655">
        <v>447404</v>
      </c>
      <c r="D87" s="3">
        <v>-6.2047768868829815E-3</v>
      </c>
      <c r="E87" s="3">
        <v>-3.3099297893681157E-2</v>
      </c>
    </row>
    <row r="88" spans="1:5" x14ac:dyDescent="0.3">
      <c r="A88" s="1" vm="1669">
        <v>43957</v>
      </c>
      <c r="B88" vm="1674">
        <v>146.5</v>
      </c>
      <c r="C88" vm="1675">
        <v>430970</v>
      </c>
      <c r="D88" s="3">
        <v>1.3054118732457638E-2</v>
      </c>
      <c r="E88" s="3">
        <v>-2.0394516883985362E-2</v>
      </c>
    </row>
    <row r="89" spans="1:5" x14ac:dyDescent="0.3">
      <c r="A89" s="1" vm="1688">
        <v>43958</v>
      </c>
      <c r="B89" vm="1692">
        <v>145.65</v>
      </c>
      <c r="C89" vm="1693">
        <v>334728</v>
      </c>
      <c r="D89" s="3">
        <v>-5.8189450516783177E-3</v>
      </c>
      <c r="E89" s="3">
        <v>-2.6078234704112371E-2</v>
      </c>
    </row>
    <row r="90" spans="1:5" x14ac:dyDescent="0.3">
      <c r="A90" s="1" vm="1706">
        <v>43959</v>
      </c>
      <c r="B90" vm="1711">
        <v>146.44999999999999</v>
      </c>
      <c r="C90" vm="1712">
        <v>209300</v>
      </c>
      <c r="D90" s="3">
        <v>5.4775898682986844E-3</v>
      </c>
      <c r="E90" s="3">
        <v>-2.0728853226345854E-2</v>
      </c>
    </row>
    <row r="91" spans="1:5" x14ac:dyDescent="0.3">
      <c r="A91" s="1" vm="1726">
        <v>43962</v>
      </c>
      <c r="B91" vm="1730">
        <v>147.65</v>
      </c>
      <c r="C91" vm="1731">
        <v>304745</v>
      </c>
      <c r="D91" s="3">
        <v>8.1605349161893576E-3</v>
      </c>
      <c r="E91" s="3">
        <v>-1.2704781009695791E-2</v>
      </c>
    </row>
    <row r="92" spans="1:5" x14ac:dyDescent="0.3">
      <c r="A92" s="1" vm="1745">
        <v>43963</v>
      </c>
      <c r="B92" vm="1750">
        <v>146.15</v>
      </c>
      <c r="C92" vm="1751">
        <v>299356</v>
      </c>
      <c r="D92" s="3">
        <v>-1.0211116632676705E-2</v>
      </c>
      <c r="E92" s="3">
        <v>-2.2734871280508228E-2</v>
      </c>
    </row>
    <row r="93" spans="1:5" x14ac:dyDescent="0.3">
      <c r="A93" s="1" vm="1763">
        <v>43964</v>
      </c>
      <c r="B93" vm="1768">
        <v>144</v>
      </c>
      <c r="C93" vm="1769">
        <v>341163</v>
      </c>
      <c r="D93" s="3">
        <v>-1.4820191981254343E-2</v>
      </c>
      <c r="E93" s="3">
        <v>-3.7111334002006093E-2</v>
      </c>
    </row>
    <row r="94" spans="1:5" x14ac:dyDescent="0.3">
      <c r="A94" s="1" vm="1782">
        <v>43965</v>
      </c>
      <c r="B94" vm="1787">
        <v>142.19999999999999</v>
      </c>
      <c r="C94" vm="1788">
        <v>402363</v>
      </c>
      <c r="D94" s="3">
        <v>-1.2578782206860185E-2</v>
      </c>
      <c r="E94" s="3">
        <v>-4.9147442326981094E-2</v>
      </c>
    </row>
    <row r="95" spans="1:5" x14ac:dyDescent="0.3">
      <c r="A95" s="1" vm="1802">
        <v>43966</v>
      </c>
      <c r="B95" vm="1807">
        <v>144.9</v>
      </c>
      <c r="C95" vm="1808">
        <v>368876</v>
      </c>
      <c r="D95" s="3">
        <v>1.8809331957496293E-2</v>
      </c>
      <c r="E95" s="3">
        <v>-3.1093279839518592E-2</v>
      </c>
    </row>
    <row r="96" spans="1:5" x14ac:dyDescent="0.3">
      <c r="A96" s="1" vm="1821">
        <v>43969</v>
      </c>
      <c r="B96" vm="764">
        <v>150.15</v>
      </c>
      <c r="C96" vm="1826">
        <v>521054</v>
      </c>
      <c r="D96" s="3">
        <v>3.5590945102702533E-2</v>
      </c>
      <c r="E96" s="3">
        <v>4.0120361083249368E-3</v>
      </c>
    </row>
    <row r="97" spans="1:5" x14ac:dyDescent="0.3">
      <c r="A97" s="1" vm="1837">
        <v>43970</v>
      </c>
      <c r="B97" vm="1842">
        <v>146.1</v>
      </c>
      <c r="C97" vm="1843">
        <v>782515</v>
      </c>
      <c r="D97" s="3">
        <v>-2.7343475672685573E-2</v>
      </c>
      <c r="E97" s="3">
        <v>-2.306920762286872E-2</v>
      </c>
    </row>
    <row r="98" spans="1:5" x14ac:dyDescent="0.3">
      <c r="A98" s="1" vm="1856">
        <v>43971</v>
      </c>
      <c r="B98" vm="1860">
        <v>145.25</v>
      </c>
      <c r="C98" vm="1861">
        <v>698725</v>
      </c>
      <c r="D98" s="3">
        <v>-5.8349230246331173E-3</v>
      </c>
      <c r="E98" s="3">
        <v>-2.8752925442995729E-2</v>
      </c>
    </row>
    <row r="99" spans="1:5" x14ac:dyDescent="0.3">
      <c r="A99" s="1" vm="1873">
        <v>43972</v>
      </c>
      <c r="B99" vm="1654">
        <v>144.6</v>
      </c>
      <c r="C99" vm="1877">
        <v>366386</v>
      </c>
      <c r="D99" s="3">
        <v>-4.4850860073563405E-3</v>
      </c>
      <c r="E99" s="3">
        <v>-3.3099297893681157E-2</v>
      </c>
    </row>
    <row r="100" spans="1:5" x14ac:dyDescent="0.3">
      <c r="A100" s="1" vm="1891">
        <v>43973</v>
      </c>
      <c r="B100" vm="1896">
        <v>146.80000000000001</v>
      </c>
      <c r="C100" vm="1897">
        <v>449932</v>
      </c>
      <c r="D100" s="3">
        <v>1.509980645575106E-2</v>
      </c>
      <c r="E100" s="3">
        <v>-1.83884988298228E-2</v>
      </c>
    </row>
    <row r="101" spans="1:5" x14ac:dyDescent="0.3">
      <c r="A101" s="1" vm="1910">
        <v>43976</v>
      </c>
      <c r="B101" vm="1915">
        <v>149.4</v>
      </c>
      <c r="C101" vm="1916">
        <v>216429</v>
      </c>
      <c r="D101" s="3">
        <v>1.7556156518301599E-2</v>
      </c>
      <c r="E101" s="3">
        <v>-1.0030090270812817E-3</v>
      </c>
    </row>
    <row r="102" spans="1:5" x14ac:dyDescent="0.3">
      <c r="A102" s="1" vm="1929">
        <v>43977</v>
      </c>
      <c r="B102" vm="1915">
        <v>149.4</v>
      </c>
      <c r="C102" vm="1934">
        <v>355035</v>
      </c>
      <c r="D102" s="3">
        <v>0</v>
      </c>
      <c r="E102" s="3">
        <v>-1.0030090270812817E-3</v>
      </c>
    </row>
    <row r="103" spans="1:5" x14ac:dyDescent="0.3">
      <c r="A103" s="1" vm="1948">
        <v>43978</v>
      </c>
      <c r="B103" vm="1730">
        <v>147.65</v>
      </c>
      <c r="C103" vm="1953">
        <v>693063</v>
      </c>
      <c r="D103" s="3">
        <v>-1.1782664508785292E-2</v>
      </c>
      <c r="E103" s="3">
        <v>-1.2704781009695791E-2</v>
      </c>
    </row>
    <row r="104" spans="1:5" x14ac:dyDescent="0.3">
      <c r="A104" s="1" vm="1966">
        <v>43979</v>
      </c>
      <c r="B104" vm="1971">
        <v>151.80000000000001</v>
      </c>
      <c r="C104" vm="1972">
        <v>516670</v>
      </c>
      <c r="D104" s="3">
        <v>2.7719256771597981E-2</v>
      </c>
      <c r="E104" s="3">
        <v>1.5045135406218655E-2</v>
      </c>
    </row>
    <row r="105" spans="1:5" x14ac:dyDescent="0.3">
      <c r="A105" s="1" vm="1983">
        <v>43980</v>
      </c>
      <c r="B105" vm="1988">
        <v>151.9</v>
      </c>
      <c r="C105" vm="1989">
        <v>1004870</v>
      </c>
      <c r="D105" s="3">
        <v>6.5854464019754271E-4</v>
      </c>
      <c r="E105" s="3">
        <v>1.5713808090939446E-2</v>
      </c>
    </row>
    <row r="106" spans="1:5" x14ac:dyDescent="0.3">
      <c r="A106" s="1" vm="2003">
        <v>43983</v>
      </c>
      <c r="B106" vm="2008">
        <v>152.15</v>
      </c>
      <c r="C106" vm="2009">
        <v>257608</v>
      </c>
      <c r="D106" s="3">
        <v>1.6444667412529592E-3</v>
      </c>
      <c r="E106" s="3">
        <v>1.738548980274152E-2</v>
      </c>
    </row>
    <row r="107" spans="1:5" x14ac:dyDescent="0.3">
      <c r="A107" s="1" vm="2022">
        <v>43984</v>
      </c>
      <c r="B107" vm="416">
        <v>152.5</v>
      </c>
      <c r="C107" vm="2026">
        <v>593302</v>
      </c>
      <c r="D107" s="3">
        <v>2.2977197044862251E-3</v>
      </c>
      <c r="E107" s="3">
        <v>1.9725844199264382E-2</v>
      </c>
    </row>
    <row r="108" spans="1:5" x14ac:dyDescent="0.3">
      <c r="A108" s="1" vm="2040">
        <v>43985</v>
      </c>
      <c r="B108" vm="2045">
        <v>157.05000000000001</v>
      </c>
      <c r="C108" vm="2046">
        <v>668509</v>
      </c>
      <c r="D108" s="3">
        <v>2.9399629937189354E-2</v>
      </c>
      <c r="E108" s="3">
        <v>5.0150451354062181E-2</v>
      </c>
    </row>
    <row r="109" spans="1:5" x14ac:dyDescent="0.3">
      <c r="A109" s="1" vm="2059">
        <v>43986</v>
      </c>
      <c r="B109" vm="184">
        <v>155.19999999999999</v>
      </c>
      <c r="C109" vm="2063">
        <v>632188</v>
      </c>
      <c r="D109" s="3">
        <v>-1.1849618235537353E-2</v>
      </c>
      <c r="E109" s="3">
        <v>3.7780006686726694E-2</v>
      </c>
    </row>
    <row r="110" spans="1:5" x14ac:dyDescent="0.3">
      <c r="A110" s="1" vm="2076">
        <v>43987</v>
      </c>
      <c r="B110" vm="2079">
        <v>153.9</v>
      </c>
      <c r="C110" vm="2080">
        <v>711658</v>
      </c>
      <c r="D110" s="3">
        <v>-8.4115669042846928E-3</v>
      </c>
      <c r="E110" s="3">
        <v>2.9087261785356026E-2</v>
      </c>
    </row>
    <row r="111" spans="1:5" x14ac:dyDescent="0.3">
      <c r="A111" s="1" vm="2093">
        <v>43990</v>
      </c>
      <c r="B111" vm="86">
        <v>151.6</v>
      </c>
      <c r="C111" vm="2097">
        <v>568846</v>
      </c>
      <c r="D111" s="3">
        <v>-1.5057567636562314E-2</v>
      </c>
      <c r="E111" s="3">
        <v>1.3707790036776883E-2</v>
      </c>
    </row>
    <row r="112" spans="1:5" x14ac:dyDescent="0.3">
      <c r="A112" s="1" vm="2110">
        <v>43991</v>
      </c>
      <c r="B112" vm="2113">
        <v>153.35</v>
      </c>
      <c r="C112" vm="2114">
        <v>566410</v>
      </c>
      <c r="D112" s="3">
        <v>1.1477417351989323E-2</v>
      </c>
      <c r="E112" s="3">
        <v>2.5409562019391391E-2</v>
      </c>
    </row>
    <row r="113" spans="1:5" x14ac:dyDescent="0.3">
      <c r="A113" s="1" vm="2128">
        <v>43992</v>
      </c>
      <c r="B113" vm="2133">
        <v>154.5</v>
      </c>
      <c r="C113" vm="2134">
        <v>450750</v>
      </c>
      <c r="D113" s="3">
        <v>7.4712057775395578E-3</v>
      </c>
      <c r="E113" s="3">
        <v>3.3099297893680962E-2</v>
      </c>
    </row>
    <row r="114" spans="1:5" x14ac:dyDescent="0.3">
      <c r="A114" s="1" vm="2147">
        <v>43993</v>
      </c>
      <c r="B114" vm="2152">
        <v>148.94999999999999</v>
      </c>
      <c r="C114" vm="2153">
        <v>656567</v>
      </c>
      <c r="D114" s="3">
        <v>-3.6583417178508937E-2</v>
      </c>
      <c r="E114" s="3">
        <v>-4.0120361083251267E-3</v>
      </c>
    </row>
    <row r="115" spans="1:5" x14ac:dyDescent="0.3">
      <c r="A115" s="1" vm="2167">
        <v>43994</v>
      </c>
      <c r="B115" vm="2172">
        <v>148.65</v>
      </c>
      <c r="C115" vm="2173">
        <v>384116</v>
      </c>
      <c r="D115" s="3">
        <v>-2.016129715184437E-3</v>
      </c>
      <c r="E115" s="3">
        <v>-6.0180541624875001E-3</v>
      </c>
    </row>
    <row r="116" spans="1:5" x14ac:dyDescent="0.3">
      <c r="A116" s="1" vm="2185">
        <v>43997</v>
      </c>
      <c r="B116" vm="46">
        <v>148.19999999999999</v>
      </c>
      <c r="C116" vm="2190">
        <v>311312</v>
      </c>
      <c r="D116" s="3">
        <v>-3.0318365821202366E-3</v>
      </c>
      <c r="E116" s="3">
        <v>-9.0270812437313452E-3</v>
      </c>
    </row>
    <row r="117" spans="1:5" x14ac:dyDescent="0.3">
      <c r="A117" s="1" vm="2204">
        <v>43998</v>
      </c>
      <c r="B117" vm="2209">
        <v>152.19999999999999</v>
      </c>
      <c r="C117" vm="2210">
        <v>494779</v>
      </c>
      <c r="D117" s="3">
        <v>2.663273256559898E-2</v>
      </c>
      <c r="E117" s="3">
        <v>1.771982614510182E-2</v>
      </c>
    </row>
    <row r="118" spans="1:5" x14ac:dyDescent="0.3">
      <c r="A118" s="1" vm="2222">
        <v>43999</v>
      </c>
      <c r="B118" vm="2227">
        <v>150.9</v>
      </c>
      <c r="C118" vm="2228">
        <v>495135</v>
      </c>
      <c r="D118" s="3">
        <v>-8.57807965378218E-3</v>
      </c>
      <c r="E118" s="3">
        <v>9.0270812437311544E-3</v>
      </c>
    </row>
    <row r="119" spans="1:5" x14ac:dyDescent="0.3">
      <c r="A119" s="1" vm="2241">
        <v>44000</v>
      </c>
      <c r="B119" vm="454">
        <v>150.69999999999999</v>
      </c>
      <c r="C119" vm="2245">
        <v>312476</v>
      </c>
      <c r="D119" s="3">
        <v>-1.3262601413535666E-3</v>
      </c>
      <c r="E119" s="3">
        <v>7.6897358742893827E-3</v>
      </c>
    </row>
    <row r="120" spans="1:5" x14ac:dyDescent="0.3">
      <c r="A120" s="1" vm="2258">
        <v>44001</v>
      </c>
      <c r="B120" vm="2263">
        <v>151.69999999999999</v>
      </c>
      <c r="C120" vm="2264">
        <v>748116</v>
      </c>
      <c r="D120" s="3">
        <v>6.6137807220368406E-3</v>
      </c>
      <c r="E120" s="3">
        <v>1.4376462721497674E-2</v>
      </c>
    </row>
    <row r="121" spans="1:5" x14ac:dyDescent="0.3">
      <c r="A121" s="1" vm="2277">
        <v>44004</v>
      </c>
      <c r="B121" vm="2282">
        <v>152.1</v>
      </c>
      <c r="C121" vm="2283">
        <v>347381</v>
      </c>
      <c r="D121" s="3">
        <v>2.6333129107607525E-3</v>
      </c>
      <c r="E121" s="3">
        <v>1.7051153460381028E-2</v>
      </c>
    </row>
    <row r="122" spans="1:5" x14ac:dyDescent="0.3">
      <c r="A122" s="1" vm="2296">
        <v>44005</v>
      </c>
      <c r="B122" vm="2301">
        <v>154.6</v>
      </c>
      <c r="C122" vm="2302">
        <v>409887</v>
      </c>
      <c r="D122" s="3">
        <v>1.6302936888074427E-2</v>
      </c>
      <c r="E122" s="3">
        <v>3.3767970578401758E-2</v>
      </c>
    </row>
    <row r="123" spans="1:5" x14ac:dyDescent="0.3">
      <c r="A123" s="1" vm="2316">
        <v>44006</v>
      </c>
      <c r="B123" vm="6">
        <v>149.55000000000001</v>
      </c>
      <c r="C123" vm="2321">
        <v>344973</v>
      </c>
      <c r="D123" s="3">
        <v>-3.3210351077364433E-2</v>
      </c>
      <c r="E123" s="3">
        <v>0</v>
      </c>
    </row>
    <row r="124" spans="1:5" x14ac:dyDescent="0.3">
      <c r="A124" s="1" vm="2333">
        <v>44007</v>
      </c>
      <c r="B124" vm="2338">
        <v>149.9</v>
      </c>
      <c r="C124" vm="2339">
        <v>421854</v>
      </c>
      <c r="D124" s="3">
        <v>2.3376200325948937E-3</v>
      </c>
      <c r="E124" s="3">
        <v>2.3403543965228638E-3</v>
      </c>
    </row>
    <row r="125" spans="1:5" x14ac:dyDescent="0.3">
      <c r="A125" s="1" vm="2352">
        <v>44008</v>
      </c>
      <c r="B125" vm="2356">
        <v>151.4</v>
      </c>
      <c r="C125" vm="2357">
        <v>366997</v>
      </c>
      <c r="D125" s="3">
        <v>9.9569358947963794E-3</v>
      </c>
      <c r="E125" s="3">
        <v>1.2370444667335301E-2</v>
      </c>
    </row>
    <row r="126" spans="1:5" x14ac:dyDescent="0.3">
      <c r="A126" s="1" vm="2371">
        <v>44011</v>
      </c>
      <c r="B126" vm="1988">
        <v>151.9</v>
      </c>
      <c r="C126" vm="2375">
        <v>332116</v>
      </c>
      <c r="D126" s="3">
        <v>3.2970685983787196E-3</v>
      </c>
      <c r="E126" s="3">
        <v>1.5713808090939446E-2</v>
      </c>
    </row>
    <row r="127" spans="1:5" x14ac:dyDescent="0.3">
      <c r="A127" s="1" vm="2388">
        <v>44012</v>
      </c>
      <c r="B127" vm="2393">
        <v>151.85</v>
      </c>
      <c r="C127" vm="2394">
        <v>336372</v>
      </c>
      <c r="D127" s="3">
        <v>-3.2921810996945226E-4</v>
      </c>
      <c r="E127" s="3">
        <v>1.5379471748578954E-2</v>
      </c>
    </row>
    <row r="128" spans="1:5" x14ac:dyDescent="0.3">
      <c r="A128" s="1" vm="2405">
        <v>44013</v>
      </c>
      <c r="B128" vm="2409">
        <v>151.44999999999999</v>
      </c>
      <c r="C128" vm="2410">
        <v>271879</v>
      </c>
      <c r="D128" s="3">
        <v>-2.6376540185115305E-3</v>
      </c>
      <c r="E128" s="3">
        <v>1.27047810096956E-2</v>
      </c>
    </row>
    <row r="129" spans="1:5" x14ac:dyDescent="0.3">
      <c r="A129" s="1" vm="2421">
        <v>44014</v>
      </c>
      <c r="B129" vm="2426">
        <v>154.9</v>
      </c>
      <c r="C129" vm="2427">
        <v>379262</v>
      </c>
      <c r="D129" s="3">
        <v>2.2524209949576855E-2</v>
      </c>
      <c r="E129" s="3">
        <v>3.577398863256432E-2</v>
      </c>
    </row>
    <row r="130" spans="1:5" x14ac:dyDescent="0.3">
      <c r="A130" s="1" vm="2440">
        <v>44015</v>
      </c>
      <c r="B130" vm="2444">
        <v>153.6</v>
      </c>
      <c r="C130" vm="2445">
        <v>167997</v>
      </c>
      <c r="D130" s="3">
        <v>-8.4279267092512208E-3</v>
      </c>
      <c r="E130" s="3">
        <v>2.7081243731193465E-2</v>
      </c>
    </row>
    <row r="131" spans="1:5" x14ac:dyDescent="0.3">
      <c r="A131" s="1" vm="2458">
        <v>44018</v>
      </c>
      <c r="B131" vm="377">
        <v>156.6</v>
      </c>
      <c r="C131" vm="2462">
        <v>382101</v>
      </c>
      <c r="D131" s="3">
        <v>1.9342962843130935E-2</v>
      </c>
      <c r="E131" s="3">
        <v>4.7141424272818339E-2</v>
      </c>
    </row>
    <row r="132" spans="1:5" x14ac:dyDescent="0.3">
      <c r="A132" s="1" vm="2474">
        <v>44019</v>
      </c>
      <c r="B132" vm="2478">
        <v>155.55000000000001</v>
      </c>
      <c r="C132" vm="2479">
        <v>247864</v>
      </c>
      <c r="D132" s="3">
        <v>-6.7275602130566449E-3</v>
      </c>
      <c r="E132" s="3">
        <v>4.0120361083249748E-2</v>
      </c>
    </row>
    <row r="133" spans="1:5" x14ac:dyDescent="0.3">
      <c r="A133" s="1" vm="2492">
        <v>44020</v>
      </c>
      <c r="B133" vm="2133">
        <v>154.5</v>
      </c>
      <c r="C133" vm="2497">
        <v>289555</v>
      </c>
      <c r="D133" s="3">
        <v>-6.7731270058459343E-3</v>
      </c>
      <c r="E133" s="3">
        <v>3.3099297893680962E-2</v>
      </c>
    </row>
    <row r="134" spans="1:5" x14ac:dyDescent="0.3">
      <c r="A134" s="1" vm="2508">
        <v>44021</v>
      </c>
      <c r="B134" vm="2512">
        <v>154.69999999999999</v>
      </c>
      <c r="C134" vm="2513">
        <v>289865</v>
      </c>
      <c r="D134" s="3">
        <v>1.2936612412202692E-3</v>
      </c>
      <c r="E134" s="3">
        <v>3.4436643263122547E-2</v>
      </c>
    </row>
    <row r="135" spans="1:5" x14ac:dyDescent="0.3">
      <c r="A135" s="1" vm="2525">
        <v>44022</v>
      </c>
      <c r="B135" vm="319">
        <v>157</v>
      </c>
      <c r="C135" vm="2529">
        <v>336049</v>
      </c>
      <c r="D135" s="3">
        <v>1.4758047769287786E-2</v>
      </c>
      <c r="E135" s="3">
        <v>4.9816115011701689E-2</v>
      </c>
    </row>
    <row r="136" spans="1:5" x14ac:dyDescent="0.3">
      <c r="A136" s="1" vm="2542">
        <v>44025</v>
      </c>
      <c r="B136" vm="2547">
        <v>158.55000000000001</v>
      </c>
      <c r="C136" vm="2548">
        <v>252776</v>
      </c>
      <c r="D136" s="3">
        <v>9.824195636048437E-3</v>
      </c>
      <c r="E136" s="3">
        <v>6.0180541624874621E-2</v>
      </c>
    </row>
    <row r="137" spans="1:5" x14ac:dyDescent="0.3">
      <c r="A137" s="1" vm="2561">
        <v>44026</v>
      </c>
      <c r="B137" vm="299">
        <v>155.30000000000001</v>
      </c>
      <c r="C137" vm="2566">
        <v>365722</v>
      </c>
      <c r="D137" s="3">
        <v>-2.0711270829714957E-2</v>
      </c>
      <c r="E137" s="3">
        <v>3.8448679371447671E-2</v>
      </c>
    </row>
    <row r="138" spans="1:5" x14ac:dyDescent="0.3">
      <c r="A138" s="1" vm="2577">
        <v>44027</v>
      </c>
      <c r="B138" vm="241">
        <v>157.25</v>
      </c>
      <c r="C138" vm="2580">
        <v>343678</v>
      </c>
      <c r="D138" s="3">
        <v>1.2478165425908516E-2</v>
      </c>
      <c r="E138" s="3">
        <v>5.1487796723503766E-2</v>
      </c>
    </row>
    <row r="139" spans="1:5" x14ac:dyDescent="0.3">
      <c r="A139" s="1" vm="2593">
        <v>44028</v>
      </c>
      <c r="B139" vm="2426">
        <v>154.9</v>
      </c>
      <c r="C139" vm="2598">
        <v>355254</v>
      </c>
      <c r="D139" s="3">
        <v>-1.5057148157726923E-2</v>
      </c>
      <c r="E139" s="3">
        <v>3.577398863256432E-2</v>
      </c>
    </row>
    <row r="140" spans="1:5" x14ac:dyDescent="0.3">
      <c r="A140" s="1" vm="2612">
        <v>44029</v>
      </c>
      <c r="B140" vm="2616">
        <v>154.1</v>
      </c>
      <c r="C140" vm="2617">
        <v>334397</v>
      </c>
      <c r="D140" s="3">
        <v>-5.1780050967529375E-3</v>
      </c>
      <c r="E140" s="3">
        <v>3.0424607154797612E-2</v>
      </c>
    </row>
    <row r="141" spans="1:5" x14ac:dyDescent="0.3">
      <c r="A141" s="1" vm="2629">
        <v>44032</v>
      </c>
      <c r="B141" vm="319">
        <v>157</v>
      </c>
      <c r="C141" vm="2633">
        <v>319926</v>
      </c>
      <c r="D141" s="3">
        <v>1.8644063022238064E-2</v>
      </c>
      <c r="E141" s="3">
        <v>4.9816115011701689E-2</v>
      </c>
    </row>
    <row r="142" spans="1:5" x14ac:dyDescent="0.3">
      <c r="A142" s="1" vm="2647">
        <v>44033</v>
      </c>
      <c r="B142" vm="2651">
        <v>159</v>
      </c>
      <c r="C142" vm="2652">
        <v>435719</v>
      </c>
      <c r="D142" s="3">
        <v>1.2658396871923465E-2</v>
      </c>
      <c r="E142" s="3">
        <v>6.3189568706118276E-2</v>
      </c>
    </row>
    <row r="143" spans="1:5" x14ac:dyDescent="0.3">
      <c r="A143" s="1" vm="2665">
        <v>44034</v>
      </c>
      <c r="B143" vm="2670">
        <v>158.25</v>
      </c>
      <c r="C143" vm="2671">
        <v>286756</v>
      </c>
      <c r="D143" s="3">
        <v>-4.728141195946012E-3</v>
      </c>
      <c r="E143" s="3">
        <v>5.8174523570712053E-2</v>
      </c>
    </row>
    <row r="144" spans="1:5" x14ac:dyDescent="0.3">
      <c r="A144" s="1" vm="2684">
        <v>44035</v>
      </c>
      <c r="B144" vm="2688">
        <v>159.30000000000001</v>
      </c>
      <c r="C144" vm="2689">
        <v>365444</v>
      </c>
      <c r="D144" s="3">
        <v>6.6131558917174506E-3</v>
      </c>
      <c r="E144" s="3">
        <v>6.5195586760280838E-2</v>
      </c>
    </row>
    <row r="145" spans="1:5" x14ac:dyDescent="0.3">
      <c r="A145" s="1" vm="2701">
        <v>44036</v>
      </c>
      <c r="B145" vm="2133">
        <v>154.5</v>
      </c>
      <c r="C145" vm="2706">
        <v>476475</v>
      </c>
      <c r="D145" s="3">
        <v>-3.0595120578202784E-2</v>
      </c>
      <c r="E145" s="3">
        <v>3.3099297893680962E-2</v>
      </c>
    </row>
    <row r="146" spans="1:5" x14ac:dyDescent="0.3">
      <c r="A146" s="1" vm="2718">
        <v>44039</v>
      </c>
      <c r="B146" vm="2722">
        <v>155.05000000000001</v>
      </c>
      <c r="C146" vm="2723">
        <v>184580</v>
      </c>
      <c r="D146" s="3">
        <v>3.5535492086578102E-3</v>
      </c>
      <c r="E146" s="3">
        <v>3.6776997659645601E-2</v>
      </c>
    </row>
    <row r="147" spans="1:5" x14ac:dyDescent="0.3">
      <c r="A147" s="1" vm="2736">
        <v>44040</v>
      </c>
      <c r="B147" vm="513">
        <v>153.15</v>
      </c>
      <c r="C147" vm="2741">
        <v>274175</v>
      </c>
      <c r="D147" s="3">
        <v>-1.2329812267673721E-2</v>
      </c>
      <c r="E147" s="3">
        <v>2.407221664994981E-2</v>
      </c>
    </row>
    <row r="148" spans="1:5" x14ac:dyDescent="0.3">
      <c r="A148" s="1" vm="2754">
        <v>44041</v>
      </c>
      <c r="B148" vm="2759">
        <v>153.75</v>
      </c>
      <c r="C148" vm="2760">
        <v>152598</v>
      </c>
      <c r="D148" s="3">
        <v>3.9100734078430397E-3</v>
      </c>
      <c r="E148" s="3">
        <v>2.8084252758274746E-2</v>
      </c>
    </row>
    <row r="149" spans="1:5" x14ac:dyDescent="0.3">
      <c r="A149" s="1" vm="2773">
        <v>44042</v>
      </c>
      <c r="B149" vm="2778">
        <v>152.85</v>
      </c>
      <c r="C149" vm="2779">
        <v>382000</v>
      </c>
      <c r="D149" s="3">
        <v>-5.870858349783745E-3</v>
      </c>
      <c r="E149" s="3">
        <v>2.2066198595787248E-2</v>
      </c>
    </row>
    <row r="150" spans="1:5" x14ac:dyDescent="0.3">
      <c r="A150" s="1" vm="2791">
        <v>44043</v>
      </c>
      <c r="B150" vm="2796">
        <v>151.35</v>
      </c>
      <c r="C150" vm="2797">
        <v>294621</v>
      </c>
      <c r="D150" s="3">
        <v>-9.8620128691158191E-3</v>
      </c>
      <c r="E150" s="3">
        <v>1.2036108324974809E-2</v>
      </c>
    </row>
    <row r="151" spans="1:5" x14ac:dyDescent="0.3">
      <c r="A151" s="1" vm="2809">
        <v>44046</v>
      </c>
      <c r="B151" vm="2814">
        <v>157.19999999999999</v>
      </c>
      <c r="C151" vm="2815">
        <v>557412</v>
      </c>
      <c r="D151" s="3">
        <v>3.7923844527378549E-2</v>
      </c>
      <c r="E151" s="3">
        <v>5.1153460381143274E-2</v>
      </c>
    </row>
    <row r="152" spans="1:5" x14ac:dyDescent="0.3">
      <c r="A152" s="1" vm="2827">
        <v>44047</v>
      </c>
      <c r="B152" vm="2832">
        <v>157.75</v>
      </c>
      <c r="C152" vm="2833">
        <v>499777</v>
      </c>
      <c r="D152" s="3">
        <v>3.4926214262164892E-3</v>
      </c>
      <c r="E152" s="3">
        <v>5.4831160147107913E-2</v>
      </c>
    </row>
    <row r="153" spans="1:5" x14ac:dyDescent="0.3">
      <c r="A153" s="1" vm="2847">
        <v>44048</v>
      </c>
      <c r="B153" vm="2851">
        <v>157.69999999999999</v>
      </c>
      <c r="C153" vm="2852">
        <v>346924</v>
      </c>
      <c r="D153" s="3">
        <v>-3.1700745232991881E-4</v>
      </c>
      <c r="E153" s="3">
        <v>5.4496823804747421E-2</v>
      </c>
    </row>
    <row r="154" spans="1:5" x14ac:dyDescent="0.3">
      <c r="A154" s="1" vm="2865">
        <v>44049</v>
      </c>
      <c r="B154" vm="2869">
        <v>156.69999999999999</v>
      </c>
      <c r="C154" vm="2870">
        <v>392707</v>
      </c>
      <c r="D154" s="3">
        <v>-6.3613446070175999E-3</v>
      </c>
      <c r="E154" s="3">
        <v>4.7810096957539128E-2</v>
      </c>
    </row>
    <row r="155" spans="1:5" x14ac:dyDescent="0.3">
      <c r="A155" s="1" vm="2884">
        <v>44050</v>
      </c>
      <c r="B155" vm="2889">
        <v>158.19999999999999</v>
      </c>
      <c r="C155" vm="2890">
        <v>240762</v>
      </c>
      <c r="D155" s="3">
        <v>9.5269059715782818E-3</v>
      </c>
      <c r="E155" s="3">
        <v>5.7840187228351568E-2</v>
      </c>
    </row>
    <row r="156" spans="1:5" x14ac:dyDescent="0.3">
      <c r="A156" s="1" vm="2903">
        <v>44053</v>
      </c>
      <c r="B156" vm="2907">
        <v>156.15</v>
      </c>
      <c r="C156" vm="2908">
        <v>265629</v>
      </c>
      <c r="D156" s="3">
        <v>-1.3042971604465785E-2</v>
      </c>
      <c r="E156" s="3">
        <v>4.4132397191574683E-2</v>
      </c>
    </row>
    <row r="157" spans="1:5" x14ac:dyDescent="0.3">
      <c r="A157" s="1" vm="2921">
        <v>44054</v>
      </c>
      <c r="B157" vm="2651">
        <v>159</v>
      </c>
      <c r="C157" vm="2925">
        <v>455699</v>
      </c>
      <c r="D157" s="3">
        <v>1.8087118491143968E-2</v>
      </c>
      <c r="E157" s="3">
        <v>6.3189568706118276E-2</v>
      </c>
    </row>
    <row r="158" spans="1:5" x14ac:dyDescent="0.3">
      <c r="A158" s="1" vm="2937">
        <v>44055</v>
      </c>
      <c r="B158" vm="629">
        <v>163.25</v>
      </c>
      <c r="C158" vm="2941">
        <v>444837</v>
      </c>
      <c r="D158" s="3">
        <v>2.6378565936308856E-2</v>
      </c>
      <c r="E158" s="3">
        <v>9.1608157806753507E-2</v>
      </c>
    </row>
    <row r="159" spans="1:5" x14ac:dyDescent="0.3">
      <c r="A159" s="1" vm="2953">
        <v>44056</v>
      </c>
      <c r="B159" vm="2958">
        <v>165</v>
      </c>
      <c r="C159" vm="2959">
        <v>335306</v>
      </c>
      <c r="D159" s="3">
        <v>1.0662705744040111E-2</v>
      </c>
      <c r="E159" s="3">
        <v>0.10330992978936802</v>
      </c>
    </row>
    <row r="160" spans="1:5" x14ac:dyDescent="0.3">
      <c r="A160" s="1" vm="2973">
        <v>44057</v>
      </c>
      <c r="B160" vm="2978">
        <v>164.1</v>
      </c>
      <c r="C160" vm="2979">
        <v>332641</v>
      </c>
      <c r="D160" s="3">
        <v>-5.4694758045354328E-3</v>
      </c>
      <c r="E160" s="3">
        <v>9.729187562688052E-2</v>
      </c>
    </row>
    <row r="161" spans="1:5" x14ac:dyDescent="0.3">
      <c r="A161" s="1" vm="2992">
        <v>44060</v>
      </c>
      <c r="B161" vm="2995">
        <v>166.85</v>
      </c>
      <c r="C161" vm="2996">
        <v>244295</v>
      </c>
      <c r="D161" s="3">
        <v>1.6619207101337775E-2</v>
      </c>
      <c r="E161" s="3">
        <v>0.11568037445670332</v>
      </c>
    </row>
    <row r="162" spans="1:5" x14ac:dyDescent="0.3">
      <c r="A162" s="1" vm="3010">
        <v>44061</v>
      </c>
      <c r="B162" vm="3015">
        <v>165.1</v>
      </c>
      <c r="C162" vm="3016">
        <v>338824</v>
      </c>
      <c r="D162" s="3">
        <v>-1.0543854271300702E-2</v>
      </c>
      <c r="E162" s="3">
        <v>0.10397860247408881</v>
      </c>
    </row>
    <row r="163" spans="1:5" x14ac:dyDescent="0.3">
      <c r="A163" s="1" vm="3029">
        <v>44062</v>
      </c>
      <c r="B163" vm="3034">
        <v>163.80000000000001</v>
      </c>
      <c r="C163" vm="3035">
        <v>292271</v>
      </c>
      <c r="D163" s="3">
        <v>-7.9051795071131501E-3</v>
      </c>
      <c r="E163" s="3">
        <v>9.5285857572718152E-2</v>
      </c>
    </row>
    <row r="164" spans="1:5" x14ac:dyDescent="0.3">
      <c r="A164" s="1" vm="3048">
        <v>44063</v>
      </c>
      <c r="B164" vm="3052">
        <v>163.95</v>
      </c>
      <c r="C164" vm="3053">
        <v>245913</v>
      </c>
      <c r="D164" s="3">
        <v>9.1533187168798419E-4</v>
      </c>
      <c r="E164" s="3">
        <v>9.6288866599799239E-2</v>
      </c>
    </row>
    <row r="165" spans="1:5" x14ac:dyDescent="0.3">
      <c r="A165" s="1" vm="3067">
        <v>44064</v>
      </c>
      <c r="B165" vm="3071">
        <v>164</v>
      </c>
      <c r="C165" vm="3072">
        <v>269429</v>
      </c>
      <c r="D165" s="3">
        <v>3.0492453354131024E-4</v>
      </c>
      <c r="E165" s="3">
        <v>9.662320294215973E-2</v>
      </c>
    </row>
    <row r="166" spans="1:5" x14ac:dyDescent="0.3">
      <c r="A166" s="1" vm="3084">
        <v>44067</v>
      </c>
      <c r="B166" vm="3088">
        <v>165.9</v>
      </c>
      <c r="C166" vm="3089">
        <v>286981</v>
      </c>
      <c r="D166" s="3">
        <v>1.1518769372200505E-2</v>
      </c>
      <c r="E166" s="3">
        <v>0.10932798395185551</v>
      </c>
    </row>
    <row r="167" spans="1:5" x14ac:dyDescent="0.3">
      <c r="A167" s="1" vm="3102">
        <v>44068</v>
      </c>
      <c r="B167" vm="3107">
        <v>166.2</v>
      </c>
      <c r="C167" vm="3108">
        <v>275391</v>
      </c>
      <c r="D167" s="3">
        <v>1.8066852249488297E-3</v>
      </c>
      <c r="E167" s="3">
        <v>0.1113340020060179</v>
      </c>
    </row>
    <row r="168" spans="1:5" x14ac:dyDescent="0.3">
      <c r="A168" s="1" vm="3121">
        <v>44069</v>
      </c>
      <c r="B168" vm="3125">
        <v>167.6</v>
      </c>
      <c r="C168" vm="3126">
        <v>230641</v>
      </c>
      <c r="D168" s="3">
        <v>8.3883056266348208E-3</v>
      </c>
      <c r="E168" s="3">
        <v>0.12069541959210954</v>
      </c>
    </row>
    <row r="169" spans="1:5" x14ac:dyDescent="0.3">
      <c r="A169" s="1" vm="3138">
        <v>44070</v>
      </c>
      <c r="B169" vm="3142">
        <v>165.35</v>
      </c>
      <c r="C169" vm="3143">
        <v>340131</v>
      </c>
      <c r="D169" s="3">
        <v>-1.3515748620180864E-2</v>
      </c>
      <c r="E169" s="3">
        <v>0.10565028418589088</v>
      </c>
    </row>
    <row r="170" spans="1:5" x14ac:dyDescent="0.3">
      <c r="A170" s="1" vm="3156">
        <v>44071</v>
      </c>
      <c r="B170" vm="3160">
        <v>164.4</v>
      </c>
      <c r="C170" vm="3161">
        <v>182623</v>
      </c>
      <c r="D170" s="3">
        <v>-5.7619568057221387E-3</v>
      </c>
      <c r="E170" s="3">
        <v>9.9297893681043081E-2</v>
      </c>
    </row>
    <row r="171" spans="1:5" x14ac:dyDescent="0.3">
      <c r="A171" s="1" vm="3173">
        <v>44074</v>
      </c>
      <c r="B171" vm="3176">
        <v>163.19999999999999</v>
      </c>
      <c r="C171" vm="3177">
        <v>236495</v>
      </c>
      <c r="D171" s="3">
        <v>-7.3260400920730096E-3</v>
      </c>
      <c r="E171" s="3">
        <v>9.1273821464393015E-2</v>
      </c>
    </row>
    <row r="172" spans="1:5" x14ac:dyDescent="0.3">
      <c r="A172" s="1" vm="3189">
        <v>44075</v>
      </c>
      <c r="B172" vm="3193">
        <v>163.05000000000001</v>
      </c>
      <c r="C172" vm="3194">
        <v>239721</v>
      </c>
      <c r="D172" s="3">
        <v>-9.1954029467832368E-4</v>
      </c>
      <c r="E172" s="3">
        <v>9.0270812437311929E-2</v>
      </c>
    </row>
    <row r="173" spans="1:5" x14ac:dyDescent="0.3">
      <c r="A173" s="1" vm="3208">
        <v>44076</v>
      </c>
      <c r="B173" vm="3015">
        <v>165.1</v>
      </c>
      <c r="C173" vm="3212">
        <v>434450</v>
      </c>
      <c r="D173" s="3">
        <v>1.2494448690754133E-2</v>
      </c>
      <c r="E173" s="3">
        <v>0.10397860247408881</v>
      </c>
    </row>
    <row r="174" spans="1:5" x14ac:dyDescent="0.3">
      <c r="A174" s="1" vm="3225">
        <v>44077</v>
      </c>
      <c r="B174" vm="3228">
        <v>162.05000000000001</v>
      </c>
      <c r="C174" vm="3229">
        <v>367194</v>
      </c>
      <c r="D174" s="3">
        <v>-1.8646421338525888E-2</v>
      </c>
      <c r="E174" s="3">
        <v>8.3584085590103635E-2</v>
      </c>
    </row>
    <row r="175" spans="1:5" x14ac:dyDescent="0.3">
      <c r="A175" s="1" vm="3243">
        <v>44078</v>
      </c>
      <c r="B175" vm="3247">
        <v>160.69999999999999</v>
      </c>
      <c r="C175" vm="3248">
        <v>526978</v>
      </c>
      <c r="D175" s="3">
        <v>-8.3656568440896601E-3</v>
      </c>
      <c r="E175" s="3">
        <v>7.4557004346372288E-2</v>
      </c>
    </row>
    <row r="176" spans="1:5" x14ac:dyDescent="0.3">
      <c r="A176" s="1" vm="3261">
        <v>44081</v>
      </c>
      <c r="B176" vm="3266">
        <v>162.85</v>
      </c>
      <c r="C176" vm="3267">
        <v>205103</v>
      </c>
      <c r="D176" s="3">
        <v>1.3290258978775525E-2</v>
      </c>
      <c r="E176" s="3">
        <v>8.8933467067870156E-2</v>
      </c>
    </row>
    <row r="177" spans="1:5" x14ac:dyDescent="0.3">
      <c r="A177" s="1" vm="3278">
        <v>44082</v>
      </c>
      <c r="B177" vm="3283">
        <v>160.94999999999999</v>
      </c>
      <c r="C177" vm="3284">
        <v>334763</v>
      </c>
      <c r="D177" s="3">
        <v>-1.1735773977425406E-2</v>
      </c>
      <c r="E177" s="3">
        <v>7.6228686058174372E-2</v>
      </c>
    </row>
    <row r="178" spans="1:5" x14ac:dyDescent="0.3">
      <c r="A178" s="1" vm="3297">
        <v>44083</v>
      </c>
      <c r="B178" vm="3300">
        <v>160.9</v>
      </c>
      <c r="C178" vm="3301">
        <v>349756</v>
      </c>
      <c r="D178" s="3">
        <v>-3.1070374647955678E-4</v>
      </c>
      <c r="E178" s="3">
        <v>7.5894349715814061E-2</v>
      </c>
    </row>
    <row r="179" spans="1:5" x14ac:dyDescent="0.3">
      <c r="A179" s="1" vm="3313">
        <v>44084</v>
      </c>
      <c r="B179" vm="3317">
        <v>160.19999999999999</v>
      </c>
      <c r="C179" vm="3318">
        <v>290522</v>
      </c>
      <c r="D179" s="3">
        <v>-4.3600193640788328E-3</v>
      </c>
      <c r="E179" s="3">
        <v>7.1213640922768148E-2</v>
      </c>
    </row>
    <row r="180" spans="1:5" x14ac:dyDescent="0.3">
      <c r="A180" s="1" vm="3330">
        <v>44085</v>
      </c>
      <c r="B180" vm="3335">
        <v>162</v>
      </c>
      <c r="C180" vm="3336">
        <v>287290</v>
      </c>
      <c r="D180" s="3">
        <v>1.1173300598125255E-2</v>
      </c>
      <c r="E180" s="3">
        <v>8.3249749247743143E-2</v>
      </c>
    </row>
    <row r="181" spans="1:5" x14ac:dyDescent="0.3">
      <c r="A181" s="1" vm="3347">
        <v>44088</v>
      </c>
      <c r="B181" vm="3351">
        <v>161.4</v>
      </c>
      <c r="C181" vm="3352">
        <v>188306</v>
      </c>
      <c r="D181" s="3">
        <v>-3.7105793965356015E-3</v>
      </c>
      <c r="E181" s="3">
        <v>7.9237713139418214E-2</v>
      </c>
    </row>
    <row r="182" spans="1:5" x14ac:dyDescent="0.3">
      <c r="A182" s="1" vm="3364">
        <v>44089</v>
      </c>
      <c r="B182" vm="3368">
        <v>162.19999999999999</v>
      </c>
      <c r="C182" vm="3369">
        <v>294920</v>
      </c>
      <c r="D182" s="3">
        <v>4.9443858454640659E-3</v>
      </c>
      <c r="E182" s="3">
        <v>8.4587094617184735E-2</v>
      </c>
    </row>
    <row r="183" spans="1:5" x14ac:dyDescent="0.3">
      <c r="A183" s="1" vm="3381">
        <v>44090</v>
      </c>
      <c r="B183" vm="3386">
        <v>160.85</v>
      </c>
      <c r="C183" vm="3387">
        <v>311942</v>
      </c>
      <c r="D183" s="3">
        <v>-8.3578879962771784E-3</v>
      </c>
      <c r="E183" s="3">
        <v>7.5560013373453569E-2</v>
      </c>
    </row>
    <row r="184" spans="1:5" x14ac:dyDescent="0.3">
      <c r="A184" s="1" vm="3401">
        <v>44091</v>
      </c>
      <c r="B184" vm="3406">
        <v>160.5</v>
      </c>
      <c r="C184" vm="3407">
        <v>237631</v>
      </c>
      <c r="D184" s="3">
        <v>-2.1783111149647929E-3</v>
      </c>
      <c r="E184" s="3">
        <v>7.321965897693071E-2</v>
      </c>
    </row>
    <row r="185" spans="1:5" x14ac:dyDescent="0.3">
      <c r="A185" s="1" vm="3421">
        <v>44092</v>
      </c>
      <c r="B185" vm="3426">
        <v>159.1</v>
      </c>
      <c r="C185" vm="3427">
        <v>508964</v>
      </c>
      <c r="D185" s="3">
        <v>-8.761007226329439E-3</v>
      </c>
      <c r="E185" s="3">
        <v>6.3858241390839066E-2</v>
      </c>
    </row>
    <row r="186" spans="1:5" x14ac:dyDescent="0.3">
      <c r="A186" s="1" vm="3438">
        <v>44095</v>
      </c>
      <c r="B186" vm="3442">
        <v>154.44999999999999</v>
      </c>
      <c r="C186" vm="3443">
        <v>360455</v>
      </c>
      <c r="D186" s="3">
        <v>-2.9662515979150452E-2</v>
      </c>
      <c r="E186" s="3">
        <v>3.2764961551320471E-2</v>
      </c>
    </row>
    <row r="187" spans="1:5" x14ac:dyDescent="0.3">
      <c r="A187" s="1" vm="3455">
        <v>44096</v>
      </c>
      <c r="B187" vm="3458">
        <v>156.05000000000001</v>
      </c>
      <c r="C187" vm="3459">
        <v>253985</v>
      </c>
      <c r="D187" s="3">
        <v>1.0306049352197833E-2</v>
      </c>
      <c r="E187" s="3">
        <v>4.3463724506853894E-2</v>
      </c>
    </row>
    <row r="188" spans="1:5" x14ac:dyDescent="0.3">
      <c r="A188" s="1" vm="3472">
        <v>44097</v>
      </c>
      <c r="B188" vm="3477">
        <v>156.30000000000001</v>
      </c>
      <c r="C188" vm="3478">
        <v>342880</v>
      </c>
      <c r="D188" s="3">
        <v>1.6007687106425344E-3</v>
      </c>
      <c r="E188" s="3">
        <v>4.5135406218655964E-2</v>
      </c>
    </row>
    <row r="189" spans="1:5" x14ac:dyDescent="0.3">
      <c r="A189" s="1" vm="3491">
        <v>44098</v>
      </c>
      <c r="B189" vm="2045">
        <v>157.05000000000001</v>
      </c>
      <c r="C189" vm="3495">
        <v>335952</v>
      </c>
      <c r="D189" s="3">
        <v>4.7869885572246491E-3</v>
      </c>
      <c r="E189" s="3">
        <v>5.0150451354062181E-2</v>
      </c>
    </row>
    <row r="190" spans="1:5" x14ac:dyDescent="0.3">
      <c r="A190" s="1" vm="3507">
        <v>44099</v>
      </c>
      <c r="B190" vm="2722">
        <v>155.05000000000001</v>
      </c>
      <c r="C190" vm="3511">
        <v>354799</v>
      </c>
      <c r="D190" s="3">
        <v>-1.281658043819759E-2</v>
      </c>
      <c r="E190" s="3">
        <v>3.6776997659645601E-2</v>
      </c>
    </row>
    <row r="191" spans="1:5" x14ac:dyDescent="0.3">
      <c r="A191" s="1" vm="3524">
        <v>44102</v>
      </c>
      <c r="B191" vm="3529">
        <v>157.35</v>
      </c>
      <c r="C191" vm="3530">
        <v>300704</v>
      </c>
      <c r="D191" s="3">
        <v>1.472497796395783E-2</v>
      </c>
      <c r="E191" s="3">
        <v>5.2156469408224555E-2</v>
      </c>
    </row>
    <row r="192" spans="1:5" x14ac:dyDescent="0.3">
      <c r="A192" s="1" vm="3542">
        <v>44103</v>
      </c>
      <c r="B192" vm="2907">
        <v>156.15</v>
      </c>
      <c r="C192" vm="3546">
        <v>243916</v>
      </c>
      <c r="D192" s="3">
        <v>-7.6555397813282385E-3</v>
      </c>
      <c r="E192" s="3">
        <v>4.4132397191574683E-2</v>
      </c>
    </row>
    <row r="193" spans="1:5" x14ac:dyDescent="0.3">
      <c r="A193" s="1" vm="3560">
        <v>44104</v>
      </c>
      <c r="B193" vm="3565">
        <v>156.65</v>
      </c>
      <c r="C193" vm="3566">
        <v>301358</v>
      </c>
      <c r="D193" s="3">
        <v>3.1969336691131879E-3</v>
      </c>
      <c r="E193" s="3">
        <v>4.747576061517883E-2</v>
      </c>
    </row>
    <row r="194" spans="1:5" x14ac:dyDescent="0.3">
      <c r="A194" s="1" vm="3579">
        <v>44105</v>
      </c>
      <c r="B194" vm="3583">
        <v>156.9</v>
      </c>
      <c r="C194" vm="3584">
        <v>313946</v>
      </c>
      <c r="D194" s="3">
        <v>1.5946423407861645E-3</v>
      </c>
      <c r="E194" s="3">
        <v>4.91474423269809E-2</v>
      </c>
    </row>
    <row r="195" spans="1:5" x14ac:dyDescent="0.3">
      <c r="A195" s="1" vm="3597">
        <v>44106</v>
      </c>
      <c r="B195" vm="3601">
        <v>155.4</v>
      </c>
      <c r="C195" vm="3602">
        <v>236111</v>
      </c>
      <c r="D195" s="3">
        <v>-9.6062218054398674E-3</v>
      </c>
      <c r="E195" s="3">
        <v>3.9117352056168467E-2</v>
      </c>
    </row>
    <row r="196" spans="1:5" x14ac:dyDescent="0.3">
      <c r="A196" s="1" vm="3616">
        <v>44109</v>
      </c>
      <c r="B196" vm="3621">
        <v>153.80000000000001</v>
      </c>
      <c r="C196" vm="3622">
        <v>296937</v>
      </c>
      <c r="D196" s="3">
        <v>-1.0349380862003408E-2</v>
      </c>
      <c r="E196" s="3">
        <v>2.8418589100635237E-2</v>
      </c>
    </row>
    <row r="197" spans="1:5" x14ac:dyDescent="0.3">
      <c r="A197" s="1" vm="3636">
        <v>44110</v>
      </c>
      <c r="B197" vm="3641">
        <v>152.4</v>
      </c>
      <c r="C197" vm="3642">
        <v>323477</v>
      </c>
      <c r="D197" s="3">
        <v>-9.1444138189977694E-3</v>
      </c>
      <c r="E197" s="3">
        <v>1.9057171514543593E-2</v>
      </c>
    </row>
    <row r="198" spans="1:5" x14ac:dyDescent="0.3">
      <c r="A198" s="1" vm="3654">
        <v>44111</v>
      </c>
      <c r="B198" vm="3659">
        <v>156.75</v>
      </c>
      <c r="C198" vm="3660">
        <v>474528</v>
      </c>
      <c r="D198" s="3">
        <v>2.8143536260484128E-2</v>
      </c>
      <c r="E198" s="3">
        <v>4.8144433299899619E-2</v>
      </c>
    </row>
    <row r="199" spans="1:5" x14ac:dyDescent="0.3">
      <c r="A199" s="1" vm="3674">
        <v>44112</v>
      </c>
      <c r="B199" vm="3679">
        <v>154.55000000000001</v>
      </c>
      <c r="C199" vm="3680">
        <v>388630</v>
      </c>
      <c r="D199" s="3">
        <v>-1.4134510934904693E-2</v>
      </c>
      <c r="E199" s="3">
        <v>3.3433634236041454E-2</v>
      </c>
    </row>
    <row r="200" spans="1:5" x14ac:dyDescent="0.3">
      <c r="A200" s="1" vm="3692">
        <v>44113</v>
      </c>
      <c r="B200" vm="3697">
        <v>154.85</v>
      </c>
      <c r="C200" vm="3698">
        <v>386542</v>
      </c>
      <c r="D200" s="3">
        <v>1.9392378410863578E-3</v>
      </c>
      <c r="E200" s="3">
        <v>3.5439652290203828E-2</v>
      </c>
    </row>
    <row r="201" spans="1:5" x14ac:dyDescent="0.3">
      <c r="A201" s="1" vm="3710">
        <v>44116</v>
      </c>
      <c r="B201" vm="3714">
        <v>156.85</v>
      </c>
      <c r="C201" vm="3715">
        <v>313644</v>
      </c>
      <c r="D201" s="3">
        <v>1.2833028217475385E-2</v>
      </c>
      <c r="E201" s="3">
        <v>4.8813105984620409E-2</v>
      </c>
    </row>
    <row r="202" spans="1:5" x14ac:dyDescent="0.3">
      <c r="A202" s="1" vm="3728">
        <v>44117</v>
      </c>
      <c r="B202" vm="3529">
        <v>157.35</v>
      </c>
      <c r="C202" vm="3732">
        <v>328943</v>
      </c>
      <c r="D202" s="3">
        <v>3.1826888737287598E-3</v>
      </c>
      <c r="E202" s="3">
        <v>5.2156469408224555E-2</v>
      </c>
    </row>
    <row r="203" spans="1:5" x14ac:dyDescent="0.3">
      <c r="A203" s="1" vm="3744">
        <v>44118</v>
      </c>
      <c r="B203" vm="3748">
        <v>157.6</v>
      </c>
      <c r="C203" vm="3749">
        <v>257598</v>
      </c>
      <c r="D203" s="3">
        <v>1.5875539133629686E-3</v>
      </c>
      <c r="E203" s="3">
        <v>5.3828151120026632E-2</v>
      </c>
    </row>
    <row r="204" spans="1:5" x14ac:dyDescent="0.3">
      <c r="A204" s="1" vm="3763">
        <v>44119</v>
      </c>
      <c r="B204" vm="3767">
        <v>158.44999999999999</v>
      </c>
      <c r="C204" vm="3768">
        <v>546289</v>
      </c>
      <c r="D204" s="3">
        <v>5.3789087131509141E-3</v>
      </c>
      <c r="E204" s="3">
        <v>5.9511868940153638E-2</v>
      </c>
    </row>
    <row r="205" spans="1:5" x14ac:dyDescent="0.3">
      <c r="A205" s="1" vm="3781">
        <v>44120</v>
      </c>
      <c r="B205" vm="3785">
        <v>163.85</v>
      </c>
      <c r="C205" vm="3786">
        <v>547213</v>
      </c>
      <c r="D205" s="3">
        <v>3.3512289007893888E-2</v>
      </c>
      <c r="E205" s="3">
        <v>9.562019391507845E-2</v>
      </c>
    </row>
    <row r="206" spans="1:5" x14ac:dyDescent="0.3">
      <c r="A206" s="1" vm="3799">
        <v>44123</v>
      </c>
      <c r="B206" vm="3266">
        <v>162.85</v>
      </c>
      <c r="C206" vm="3803">
        <v>247348</v>
      </c>
      <c r="D206" s="3">
        <v>-6.1218434225811611E-3</v>
      </c>
      <c r="E206" s="3">
        <v>8.8933467067870156E-2</v>
      </c>
    </row>
    <row r="207" spans="1:5" x14ac:dyDescent="0.3">
      <c r="A207" s="1" vm="3816">
        <v>44124</v>
      </c>
      <c r="B207" vm="3820">
        <v>162.80000000000001</v>
      </c>
      <c r="C207" vm="3821">
        <v>190763</v>
      </c>
      <c r="D207" s="3">
        <v>-3.0707815380251479E-4</v>
      </c>
      <c r="E207" s="3">
        <v>8.8599130725509859E-2</v>
      </c>
    </row>
    <row r="208" spans="1:5" x14ac:dyDescent="0.3">
      <c r="A208" s="1" vm="3832">
        <v>44125</v>
      </c>
      <c r="B208" vm="705">
        <v>159.80000000000001</v>
      </c>
      <c r="C208" vm="3836">
        <v>376808</v>
      </c>
      <c r="D208" s="3">
        <v>-1.8599420236265644E-2</v>
      </c>
      <c r="E208" s="3">
        <v>6.8538950183884978E-2</v>
      </c>
    </row>
    <row r="209" spans="1:5" x14ac:dyDescent="0.3">
      <c r="A209" s="1" vm="3850">
        <v>44126</v>
      </c>
      <c r="B209" vm="3855">
        <v>161</v>
      </c>
      <c r="C209" vm="3856">
        <v>312142</v>
      </c>
      <c r="D209" s="3">
        <v>7.481331652288546E-3</v>
      </c>
      <c r="E209" s="3">
        <v>7.656302240053485E-2</v>
      </c>
    </row>
    <row r="210" spans="1:5" x14ac:dyDescent="0.3">
      <c r="A210" s="1" vm="3870">
        <v>44127</v>
      </c>
      <c r="B210" vm="3406">
        <v>160.5</v>
      </c>
      <c r="C210" vm="3875">
        <v>343237</v>
      </c>
      <c r="D210" s="3">
        <v>-3.1104224143923909E-3</v>
      </c>
      <c r="E210" s="3">
        <v>7.321965897693071E-2</v>
      </c>
    </row>
    <row r="211" spans="1:5" x14ac:dyDescent="0.3">
      <c r="A211" s="1" vm="3889">
        <v>44130</v>
      </c>
      <c r="B211" vm="357">
        <v>156.35</v>
      </c>
      <c r="C211" vm="3893">
        <v>312242</v>
      </c>
      <c r="D211" s="3">
        <v>-2.6196858666220277E-2</v>
      </c>
      <c r="E211" s="3">
        <v>4.5469742561016262E-2</v>
      </c>
    </row>
    <row r="212" spans="1:5" x14ac:dyDescent="0.3">
      <c r="A212" s="1" vm="3905">
        <v>44131</v>
      </c>
      <c r="B212" vm="3910">
        <v>156.94999999999999</v>
      </c>
      <c r="C212" vm="3911">
        <v>319615</v>
      </c>
      <c r="D212" s="3">
        <v>3.8301993841121282E-3</v>
      </c>
      <c r="E212" s="3">
        <v>4.9481778669341205E-2</v>
      </c>
    </row>
    <row r="213" spans="1:5" x14ac:dyDescent="0.3">
      <c r="A213" s="1" vm="3924">
        <v>44132</v>
      </c>
      <c r="B213" vm="2393">
        <v>151.85</v>
      </c>
      <c r="C213" vm="3929">
        <v>624461</v>
      </c>
      <c r="D213" s="3">
        <v>-3.3034091796204736E-2</v>
      </c>
      <c r="E213" s="3">
        <v>1.5379471748578954E-2</v>
      </c>
    </row>
    <row r="214" spans="1:5" x14ac:dyDescent="0.3">
      <c r="A214" s="1" vm="3943">
        <v>44133</v>
      </c>
      <c r="B214" vm="2778">
        <v>152.85</v>
      </c>
      <c r="C214" vm="3948">
        <v>334536</v>
      </c>
      <c r="D214" s="3">
        <v>6.5638568450857322E-3</v>
      </c>
      <c r="E214" s="3">
        <v>2.2066198595787248E-2</v>
      </c>
    </row>
    <row r="215" spans="1:5" x14ac:dyDescent="0.3">
      <c r="A215" s="1" vm="3961">
        <v>44134</v>
      </c>
      <c r="B215" vm="513">
        <v>153.15</v>
      </c>
      <c r="C215" vm="3965">
        <v>425033</v>
      </c>
      <c r="D215" s="3">
        <v>1.9607849419408453E-3</v>
      </c>
      <c r="E215" s="3">
        <v>2.407221664994981E-2</v>
      </c>
    </row>
    <row r="216" spans="1:5" x14ac:dyDescent="0.3">
      <c r="A216" s="1" vm="3979">
        <v>44137</v>
      </c>
      <c r="B216" vm="2814">
        <v>157.19999999999999</v>
      </c>
      <c r="C216" vm="3984">
        <v>374951</v>
      </c>
      <c r="D216" s="3">
        <v>2.6101046716321765E-2</v>
      </c>
      <c r="E216" s="3">
        <v>5.1153460381143274E-2</v>
      </c>
    </row>
    <row r="217" spans="1:5" x14ac:dyDescent="0.3">
      <c r="A217" s="1" vm="3998">
        <v>44138</v>
      </c>
      <c r="B217" vm="4002">
        <v>168.3</v>
      </c>
      <c r="C217" vm="4003">
        <v>992067</v>
      </c>
      <c r="D217" s="3">
        <v>6.8229221201654242E-2</v>
      </c>
      <c r="E217" s="3">
        <v>0.12537612838515547</v>
      </c>
    </row>
    <row r="218" spans="1:5" x14ac:dyDescent="0.3">
      <c r="A218" s="1" vm="4016">
        <v>44139</v>
      </c>
      <c r="B218" vm="4021">
        <v>172.15</v>
      </c>
      <c r="C218" vm="4022">
        <v>917603</v>
      </c>
      <c r="D218" s="3">
        <v>2.2618088587772364E-2</v>
      </c>
      <c r="E218" s="3">
        <v>0.15112002674690733</v>
      </c>
    </row>
    <row r="219" spans="1:5" x14ac:dyDescent="0.3">
      <c r="A219" s="1" vm="4034">
        <v>44140</v>
      </c>
      <c r="B219" vm="4039">
        <v>174.55</v>
      </c>
      <c r="C219" vm="4040">
        <v>774662</v>
      </c>
      <c r="D219" s="3">
        <v>1.3845043766512332E-2</v>
      </c>
      <c r="E219" s="3">
        <v>0.16716817118020727</v>
      </c>
    </row>
    <row r="220" spans="1:5" x14ac:dyDescent="0.3">
      <c r="A220" s="1" vm="4052">
        <v>44141</v>
      </c>
      <c r="B220" vm="4056">
        <v>174.8</v>
      </c>
      <c r="C220" vm="4057">
        <v>427773</v>
      </c>
      <c r="D220" s="3">
        <v>1.4312296703900182E-3</v>
      </c>
      <c r="E220" s="3">
        <v>0.16883985289200934</v>
      </c>
    </row>
    <row r="221" spans="1:5" x14ac:dyDescent="0.3">
      <c r="A221" s="1" vm="4071">
        <v>44144</v>
      </c>
      <c r="B221" vm="4076">
        <v>178.55</v>
      </c>
      <c r="C221" vm="4077">
        <v>815678</v>
      </c>
      <c r="D221" s="3">
        <v>2.1226210819022338E-2</v>
      </c>
      <c r="E221" s="3">
        <v>0.19391507856904044</v>
      </c>
    </row>
    <row r="222" spans="1:5" x14ac:dyDescent="0.3">
      <c r="A222" s="1" vm="4090">
        <v>44145</v>
      </c>
      <c r="B222" vm="4094">
        <v>173.1</v>
      </c>
      <c r="C222" vm="4095">
        <v>862279</v>
      </c>
      <c r="D222" s="3">
        <v>-3.0999211858294028E-2</v>
      </c>
      <c r="E222" s="3">
        <v>0.15747241725175515</v>
      </c>
    </row>
    <row r="223" spans="1:5" x14ac:dyDescent="0.3">
      <c r="A223" s="1" vm="4108">
        <v>44146</v>
      </c>
      <c r="B223" vm="4112">
        <v>177.45</v>
      </c>
      <c r="C223" vm="4113">
        <v>561411</v>
      </c>
      <c r="D223" s="3">
        <v>2.4819416910341917E-2</v>
      </c>
      <c r="E223" s="3">
        <v>0.18655967903711118</v>
      </c>
    </row>
    <row r="224" spans="1:5" x14ac:dyDescent="0.3">
      <c r="A224" s="1" vm="4126">
        <v>44147</v>
      </c>
      <c r="B224" vm="4130">
        <v>176.35</v>
      </c>
      <c r="C224" vm="4131">
        <v>345725</v>
      </c>
      <c r="D224" s="3">
        <v>-6.2182224104444265E-3</v>
      </c>
      <c r="E224" s="3">
        <v>0.17920427950518208</v>
      </c>
    </row>
    <row r="225" spans="1:5" x14ac:dyDescent="0.3">
      <c r="A225" s="1" vm="4142">
        <v>44148</v>
      </c>
      <c r="B225" vm="4146">
        <v>174.5</v>
      </c>
      <c r="C225" vm="4147">
        <v>388258</v>
      </c>
      <c r="D225" s="3">
        <v>-1.054591503957914E-2</v>
      </c>
      <c r="E225" s="3">
        <v>0.16683383483784678</v>
      </c>
    </row>
    <row r="226" spans="1:5" x14ac:dyDescent="0.3">
      <c r="A226" s="1" vm="4160">
        <v>44151</v>
      </c>
      <c r="B226" vm="4164">
        <v>175</v>
      </c>
      <c r="C226" vm="4165">
        <v>484552</v>
      </c>
      <c r="D226" s="3">
        <v>2.8612322810321949E-3</v>
      </c>
      <c r="E226" s="3">
        <v>0.17017719826145092</v>
      </c>
    </row>
    <row r="227" spans="1:5" x14ac:dyDescent="0.3">
      <c r="A227" s="1" vm="4175">
        <v>44152</v>
      </c>
      <c r="B227" vm="4180">
        <v>177.2</v>
      </c>
      <c r="C227" vm="4181">
        <v>419544</v>
      </c>
      <c r="D227" s="3">
        <v>1.2493064247466405E-2</v>
      </c>
      <c r="E227" s="3">
        <v>0.18488799732530908</v>
      </c>
    </row>
    <row r="228" spans="1:5" x14ac:dyDescent="0.3">
      <c r="A228" s="1" vm="4192">
        <v>44153</v>
      </c>
      <c r="B228" vm="4197">
        <v>179.75</v>
      </c>
      <c r="C228" vm="4198">
        <v>436450</v>
      </c>
      <c r="D228" s="3">
        <v>1.4287958430175586E-2</v>
      </c>
      <c r="E228" s="3">
        <v>0.2019391507856903</v>
      </c>
    </row>
    <row r="229" spans="1:5" x14ac:dyDescent="0.3">
      <c r="A229" s="1" vm="4211">
        <v>44154</v>
      </c>
      <c r="B229" vm="4216">
        <v>179.95</v>
      </c>
      <c r="C229" vm="4217">
        <v>401047</v>
      </c>
      <c r="D229" s="3">
        <v>1.1120379238835404E-3</v>
      </c>
      <c r="E229" s="3">
        <v>0.20327649615513191</v>
      </c>
    </row>
    <row r="230" spans="1:5" x14ac:dyDescent="0.3">
      <c r="A230" s="1" vm="4230">
        <v>44155</v>
      </c>
      <c r="B230" vm="4233">
        <v>178.5</v>
      </c>
      <c r="C230" vm="4234">
        <v>302174</v>
      </c>
      <c r="D230" s="3">
        <v>-8.0904333053459076E-3</v>
      </c>
      <c r="E230" s="3">
        <v>0.19358074222667995</v>
      </c>
    </row>
    <row r="231" spans="1:5" x14ac:dyDescent="0.3">
      <c r="A231" s="1" vm="4248">
        <v>44158</v>
      </c>
      <c r="B231" vm="4253">
        <v>176.5</v>
      </c>
      <c r="C231" vm="4254">
        <v>305111</v>
      </c>
      <c r="D231" s="3">
        <v>-1.1267724846342269E-2</v>
      </c>
      <c r="E231" s="3">
        <v>0.18020728853226337</v>
      </c>
    </row>
    <row r="232" spans="1:5" x14ac:dyDescent="0.3">
      <c r="A232" s="1" vm="4268">
        <v>44159</v>
      </c>
      <c r="B232" vm="4273">
        <v>177.85</v>
      </c>
      <c r="C232" vm="4274">
        <v>394791</v>
      </c>
      <c r="D232" s="3">
        <v>7.619622021112782E-3</v>
      </c>
      <c r="E232" s="3">
        <v>0.18923436977599453</v>
      </c>
    </row>
    <row r="233" spans="1:5" x14ac:dyDescent="0.3">
      <c r="A233" s="1" vm="4287">
        <v>44160</v>
      </c>
      <c r="B233" vm="4291">
        <v>177.4</v>
      </c>
      <c r="C233" vm="4292">
        <v>384470</v>
      </c>
      <c r="D233" s="3">
        <v>-2.5334285189850449E-3</v>
      </c>
      <c r="E233" s="3">
        <v>0.18622534269475086</v>
      </c>
    </row>
    <row r="234" spans="1:5" x14ac:dyDescent="0.3">
      <c r="A234" s="1" vm="4304">
        <v>44161</v>
      </c>
      <c r="B234" vm="4309">
        <v>176.8</v>
      </c>
      <c r="C234" vm="4310">
        <v>211471</v>
      </c>
      <c r="D234" s="3">
        <v>-3.387919671936003E-3</v>
      </c>
      <c r="E234" s="3">
        <v>0.18221330658642593</v>
      </c>
    </row>
    <row r="235" spans="1:5" x14ac:dyDescent="0.3">
      <c r="A235" s="1" vm="4323">
        <v>44162</v>
      </c>
      <c r="B235" vm="4076">
        <v>178.55</v>
      </c>
      <c r="C235" vm="4327">
        <v>272527</v>
      </c>
      <c r="D235" s="3">
        <v>9.8495238369143562E-3</v>
      </c>
      <c r="E235" s="3">
        <v>0.19391507856904044</v>
      </c>
    </row>
    <row r="236" spans="1:5" x14ac:dyDescent="0.3">
      <c r="A236" s="1" vm="4341">
        <v>44165</v>
      </c>
      <c r="B236" vm="4309">
        <v>176.8</v>
      </c>
      <c r="C236" vm="4344">
        <v>426787</v>
      </c>
      <c r="D236" s="3">
        <v>-9.8495238369144117E-3</v>
      </c>
      <c r="E236" s="3">
        <v>0.18221330658642593</v>
      </c>
    </row>
    <row r="237" spans="1:5" x14ac:dyDescent="0.3">
      <c r="A237" s="1" vm="4358">
        <v>44166</v>
      </c>
      <c r="B237" vm="4363">
        <v>177.15</v>
      </c>
      <c r="C237" vm="4364">
        <v>296936</v>
      </c>
      <c r="D237" s="3">
        <v>1.9776811079379353E-3</v>
      </c>
      <c r="E237" s="3">
        <v>0.18455366098294879</v>
      </c>
    </row>
    <row r="238" spans="1:5" x14ac:dyDescent="0.3">
      <c r="A238" s="1" vm="4377">
        <v>44167</v>
      </c>
      <c r="B238" vm="4291">
        <v>177.4</v>
      </c>
      <c r="C238" vm="4382">
        <v>327689</v>
      </c>
      <c r="D238" s="3">
        <v>1.4102385639981924E-3</v>
      </c>
      <c r="E238" s="3">
        <v>0.18622534269475086</v>
      </c>
    </row>
    <row r="239" spans="1:5" x14ac:dyDescent="0.3">
      <c r="A239" s="1" vm="4394">
        <v>44168</v>
      </c>
      <c r="B239" vm="4399">
        <v>177.8</v>
      </c>
      <c r="C239" vm="4400">
        <v>310070</v>
      </c>
      <c r="D239" s="3">
        <v>2.252253204325053E-3</v>
      </c>
      <c r="E239" s="3">
        <v>0.18890003343363423</v>
      </c>
    </row>
    <row r="240" spans="1:5" x14ac:dyDescent="0.3">
      <c r="A240" s="1" vm="4411">
        <v>44169</v>
      </c>
      <c r="B240" vm="4415">
        <v>174.2</v>
      </c>
      <c r="C240" vm="4416">
        <v>598805</v>
      </c>
      <c r="D240" s="3">
        <v>-2.0455258661401955E-2</v>
      </c>
      <c r="E240" s="3">
        <v>0.16482781678368422</v>
      </c>
    </row>
    <row r="241" spans="1:5" x14ac:dyDescent="0.3">
      <c r="A241" s="1" vm="4428">
        <v>44172</v>
      </c>
      <c r="B241" vm="4432">
        <v>174.05</v>
      </c>
      <c r="C241" vm="4433">
        <v>291719</v>
      </c>
      <c r="D241" s="3">
        <v>-8.6145016095435763E-4</v>
      </c>
      <c r="E241" s="3">
        <v>0.16382480775660313</v>
      </c>
    </row>
    <row r="242" spans="1:5" x14ac:dyDescent="0.3">
      <c r="A242" s="1" vm="4446">
        <v>44173</v>
      </c>
      <c r="B242" vm="4450">
        <v>174.65</v>
      </c>
      <c r="C242" vm="4451">
        <v>208963</v>
      </c>
      <c r="D242" s="3">
        <v>3.4413569953931052E-3</v>
      </c>
      <c r="E242" s="3">
        <v>0.16783684386492806</v>
      </c>
    </row>
    <row r="243" spans="1:5" x14ac:dyDescent="0.3">
      <c r="A243" s="1" vm="4462">
        <v>44174</v>
      </c>
      <c r="B243" vm="4466">
        <v>179.55</v>
      </c>
      <c r="C243" vm="4467">
        <v>540716</v>
      </c>
      <c r="D243" s="3">
        <v>2.7669749419250895E-2</v>
      </c>
      <c r="E243" s="3">
        <v>0.20060180541624872</v>
      </c>
    </row>
    <row r="244" spans="1:5" x14ac:dyDescent="0.3">
      <c r="A244" s="1" vm="4481">
        <v>44175</v>
      </c>
      <c r="B244" vm="4485">
        <v>176.2</v>
      </c>
      <c r="C244" vm="4486">
        <v>383031</v>
      </c>
      <c r="D244" s="3">
        <v>-1.8834007170012882E-2</v>
      </c>
      <c r="E244" s="3">
        <v>0.1782012704781008</v>
      </c>
    </row>
    <row r="245" spans="1:5" x14ac:dyDescent="0.3">
      <c r="A245" s="1" vm="4498">
        <v>44176</v>
      </c>
      <c r="B245" vm="4502">
        <v>176.75</v>
      </c>
      <c r="C245" vm="4503">
        <v>320796</v>
      </c>
      <c r="D245" s="3">
        <v>3.1165912746029686E-3</v>
      </c>
      <c r="E245" s="3">
        <v>0.18187897024406544</v>
      </c>
    </row>
    <row r="246" spans="1:5" x14ac:dyDescent="0.3">
      <c r="A246" s="1" vm="4514">
        <v>44179</v>
      </c>
      <c r="B246" vm="4519">
        <v>178.9</v>
      </c>
      <c r="C246" vm="4520">
        <v>324145</v>
      </c>
      <c r="D246" s="3">
        <v>1.209068573799138E-2</v>
      </c>
      <c r="E246" s="3">
        <v>0.1962554329655633</v>
      </c>
    </row>
    <row r="247" spans="1:5" x14ac:dyDescent="0.3">
      <c r="A247" s="1" vm="4533">
        <v>44180</v>
      </c>
      <c r="B247" vm="4537">
        <v>181.6</v>
      </c>
      <c r="C247" vm="4538">
        <v>514602</v>
      </c>
      <c r="D247" s="3">
        <v>1.4979475652519392E-2</v>
      </c>
      <c r="E247" s="3">
        <v>0.21430959545302561</v>
      </c>
    </row>
    <row r="248" spans="1:5" x14ac:dyDescent="0.3">
      <c r="A248" s="1" vm="4551">
        <v>44181</v>
      </c>
      <c r="B248" vm="4556">
        <v>182.45</v>
      </c>
      <c r="C248" vm="4557">
        <v>445682</v>
      </c>
      <c r="D248" s="3">
        <v>4.669696715263752E-3</v>
      </c>
      <c r="E248" s="3">
        <v>0.21999331327315264</v>
      </c>
    </row>
    <row r="249" spans="1:5" x14ac:dyDescent="0.3">
      <c r="A249" s="1" vm="4570">
        <v>44182</v>
      </c>
      <c r="B249" vm="4575">
        <v>183.5</v>
      </c>
      <c r="C249" vm="4576">
        <v>345975</v>
      </c>
      <c r="D249" s="3">
        <v>5.738504612168435E-3</v>
      </c>
      <c r="E249" s="3">
        <v>0.22701437646272141</v>
      </c>
    </row>
    <row r="250" spans="1:5" x14ac:dyDescent="0.3">
      <c r="A250" s="1" vm="4589">
        <v>44183</v>
      </c>
      <c r="B250" vm="4593">
        <v>184.15</v>
      </c>
      <c r="C250" vm="4594">
        <v>541231</v>
      </c>
      <c r="D250" s="3">
        <v>3.5359753964494521E-3</v>
      </c>
      <c r="E250" s="3">
        <v>0.23136074891340683</v>
      </c>
    </row>
    <row r="251" spans="1:5" x14ac:dyDescent="0.3">
      <c r="A251" s="1" vm="4607">
        <v>44186</v>
      </c>
      <c r="B251" vm="4612">
        <v>181.55</v>
      </c>
      <c r="C251" vm="4613">
        <v>404101</v>
      </c>
      <c r="D251" s="3">
        <v>-1.4219545030729459E-2</v>
      </c>
      <c r="E251" s="3">
        <v>0.21397525911066531</v>
      </c>
    </row>
    <row r="252" spans="1:5" x14ac:dyDescent="0.3">
      <c r="A252" s="1" vm="4626">
        <v>44187</v>
      </c>
      <c r="B252" vm="4630">
        <v>186.25</v>
      </c>
      <c r="C252" vm="4631">
        <v>328980</v>
      </c>
      <c r="D252" s="3">
        <v>2.5558759399324085E-2</v>
      </c>
      <c r="E252" s="3">
        <v>0.2454028752925442</v>
      </c>
    </row>
    <row r="253" spans="1:5" x14ac:dyDescent="0.3">
      <c r="A253" s="1" vm="4645">
        <v>44188</v>
      </c>
      <c r="B253" vm="4649">
        <v>186.65</v>
      </c>
      <c r="C253" vm="4650">
        <v>282137</v>
      </c>
      <c r="D253" s="3">
        <v>2.1453481009240899E-3</v>
      </c>
      <c r="E253" s="3">
        <v>0.24807756603142755</v>
      </c>
    </row>
    <row r="254" spans="1:5" x14ac:dyDescent="0.3">
      <c r="A254" s="1" vm="4662">
        <v>44193</v>
      </c>
      <c r="B254" vm="4667">
        <v>187.05</v>
      </c>
      <c r="C254" vm="4668">
        <v>204884</v>
      </c>
      <c r="D254" s="3">
        <v>2.1407554335622489E-3</v>
      </c>
      <c r="E254" s="3">
        <v>0.25075225677031093</v>
      </c>
    </row>
    <row r="255" spans="1:5" x14ac:dyDescent="0.3">
      <c r="A255" s="1" vm="4681">
        <v>44194</v>
      </c>
      <c r="B255" vm="4686">
        <v>189.05</v>
      </c>
      <c r="C255" vm="4687">
        <v>366465</v>
      </c>
      <c r="D255" s="3">
        <v>1.0635569542786603E-2</v>
      </c>
      <c r="E255" s="3">
        <v>0.26412571046472749</v>
      </c>
    </row>
    <row r="256" spans="1:5" x14ac:dyDescent="0.3">
      <c r="A256" s="1" vm="4699">
        <v>44195</v>
      </c>
      <c r="B256" vm="4704">
        <v>188.65</v>
      </c>
      <c r="C256" vm="4705">
        <v>244071</v>
      </c>
      <c r="D256" s="3">
        <v>-2.1180839266224344E-3</v>
      </c>
      <c r="E256" s="3">
        <v>0.26145101972584411</v>
      </c>
    </row>
    <row r="257" spans="1:5" x14ac:dyDescent="0.3">
      <c r="A257" s="1" vm="4717">
        <v>44200</v>
      </c>
      <c r="B257" vm="4722">
        <v>187.6</v>
      </c>
      <c r="C257" vm="4723">
        <v>408979</v>
      </c>
      <c r="D257" s="3">
        <v>-5.5814098381952639E-3</v>
      </c>
      <c r="E257" s="3">
        <v>0.25442995653627537</v>
      </c>
    </row>
    <row r="258" spans="1:5" x14ac:dyDescent="0.3">
      <c r="A258" s="1" vm="4737">
        <v>44201</v>
      </c>
      <c r="B258" vm="4742">
        <v>183.8</v>
      </c>
      <c r="C258" vm="4743">
        <v>453109</v>
      </c>
      <c r="D258" s="3">
        <v>-2.0463826650537524E-2</v>
      </c>
      <c r="E258" s="3">
        <v>0.22902039451688397</v>
      </c>
    </row>
    <row r="259" spans="1:5" x14ac:dyDescent="0.3">
      <c r="A259" s="1" vm="4757">
        <v>44202</v>
      </c>
      <c r="B259" vm="4762">
        <v>181.25</v>
      </c>
      <c r="C259" vm="4763">
        <v>579397</v>
      </c>
      <c r="D259" s="3">
        <v>-1.397091618680253E-2</v>
      </c>
      <c r="E259" s="3">
        <v>0.21196924105650275</v>
      </c>
    </row>
    <row r="260" spans="1:5" x14ac:dyDescent="0.3">
      <c r="A260" s="1" vm="4775">
        <v>44203</v>
      </c>
      <c r="B260" vm="4780">
        <v>179.7</v>
      </c>
      <c r="C260" vm="4781">
        <v>486384</v>
      </c>
      <c r="D260" s="3">
        <v>-8.5884999452709165E-3</v>
      </c>
      <c r="E260" s="3">
        <v>0.20160481444332981</v>
      </c>
    </row>
    <row r="261" spans="1:5" x14ac:dyDescent="0.3">
      <c r="A261" s="1" vm="4793">
        <v>44204</v>
      </c>
      <c r="B261" vm="4798">
        <v>180.25</v>
      </c>
      <c r="C261" vm="4799">
        <v>408143</v>
      </c>
      <c r="D261" s="3">
        <v>3.0559823755451623E-3</v>
      </c>
      <c r="E261" s="3">
        <v>0.20528251420929447</v>
      </c>
    </row>
    <row r="262" spans="1:5" x14ac:dyDescent="0.3">
      <c r="A262" s="1" vm="4812">
        <v>44207</v>
      </c>
      <c r="B262" vm="4197">
        <v>179.75</v>
      </c>
      <c r="C262" vm="4817">
        <v>335561</v>
      </c>
      <c r="D262" s="3">
        <v>-2.7777795639023859E-3</v>
      </c>
      <c r="E262" s="3">
        <v>0.2019391507856903</v>
      </c>
    </row>
    <row r="263" spans="1:5" x14ac:dyDescent="0.3">
      <c r="A263" s="1" vm="4829">
        <v>44208</v>
      </c>
      <c r="B263" vm="4833">
        <v>179.5</v>
      </c>
      <c r="C263" vm="4834">
        <v>332880</v>
      </c>
      <c r="D263" s="3">
        <v>-1.3917886728224971E-3</v>
      </c>
      <c r="E263" s="3">
        <v>0.20026746907388823</v>
      </c>
    </row>
    <row r="264" spans="1:5" x14ac:dyDescent="0.3">
      <c r="A264" s="1" vm="4846">
        <v>44209</v>
      </c>
      <c r="B264" vm="4851">
        <v>180.7</v>
      </c>
      <c r="C264" vm="4852">
        <v>316834</v>
      </c>
      <c r="D264" s="3">
        <v>6.6629896698491894E-3</v>
      </c>
      <c r="E264" s="3">
        <v>0.20829154129053812</v>
      </c>
    </row>
    <row r="265" spans="1:5" x14ac:dyDescent="0.3">
      <c r="A265" s="1" vm="4865">
        <v>44210</v>
      </c>
      <c r="B265" vm="4870">
        <v>180.65</v>
      </c>
      <c r="C265" vm="4871">
        <v>372712</v>
      </c>
      <c r="D265" s="3">
        <v>-2.7674000453344007E-4</v>
      </c>
      <c r="E265" s="3">
        <v>0.20795720494817782</v>
      </c>
    </row>
    <row r="266" spans="1:5" x14ac:dyDescent="0.3">
      <c r="A266" s="1" vm="4885">
        <v>44211</v>
      </c>
      <c r="B266" vm="4890">
        <v>176.05</v>
      </c>
      <c r="C266" vm="4891">
        <v>460107</v>
      </c>
      <c r="D266" s="3">
        <v>-2.5793411992587698E-2</v>
      </c>
      <c r="E266" s="3">
        <v>0.17719826145101972</v>
      </c>
    </row>
    <row r="267" spans="1:5" x14ac:dyDescent="0.3">
      <c r="A267" s="1" vm="4901">
        <v>44214</v>
      </c>
      <c r="B267" vm="4906">
        <v>176.3</v>
      </c>
      <c r="C267" vm="4907">
        <v>246779</v>
      </c>
      <c r="D267" s="3">
        <v>1.4190438027629326E-3</v>
      </c>
      <c r="E267" s="3">
        <v>0.17886994316282179</v>
      </c>
    </row>
    <row r="268" spans="1:5" x14ac:dyDescent="0.3">
      <c r="A268" s="1" vm="4919">
        <v>44215</v>
      </c>
      <c r="B268" vm="4924">
        <v>172.9</v>
      </c>
      <c r="C268" vm="4925">
        <v>585997</v>
      </c>
      <c r="D268" s="3">
        <v>-1.9473696714579724E-2</v>
      </c>
      <c r="E268" s="3">
        <v>0.15613507188231357</v>
      </c>
    </row>
    <row r="269" spans="1:5" x14ac:dyDescent="0.3">
      <c r="A269" s="1" vm="4938">
        <v>44216</v>
      </c>
      <c r="B269" vm="4943">
        <v>175.6</v>
      </c>
      <c r="C269" vm="4944">
        <v>359157</v>
      </c>
      <c r="D269" s="3">
        <v>1.5495288511771378E-2</v>
      </c>
      <c r="E269" s="3">
        <v>0.17418923436977587</v>
      </c>
    </row>
    <row r="270" spans="1:5" x14ac:dyDescent="0.3">
      <c r="A270" s="1" vm="4958">
        <v>44217</v>
      </c>
      <c r="B270" vm="4963">
        <v>177.05</v>
      </c>
      <c r="C270" vm="4964">
        <v>326409</v>
      </c>
      <c r="D270" s="3">
        <v>8.2234973568964878E-3</v>
      </c>
      <c r="E270" s="3">
        <v>0.183884988298228</v>
      </c>
    </row>
    <row r="271" spans="1:5" x14ac:dyDescent="0.3">
      <c r="A271" s="1" vm="4977">
        <v>44218</v>
      </c>
      <c r="B271" vm="4981">
        <v>174.85</v>
      </c>
      <c r="C271" vm="4982">
        <v>351162</v>
      </c>
      <c r="D271" s="3">
        <v>-1.2503715048527956E-2</v>
      </c>
      <c r="E271" s="3">
        <v>0.16917418923436964</v>
      </c>
    </row>
    <row r="272" spans="1:5" x14ac:dyDescent="0.3">
      <c r="A272" s="1" vm="4994">
        <v>44221</v>
      </c>
      <c r="B272" vm="4999">
        <v>173.75</v>
      </c>
      <c r="C272" vm="5000">
        <v>338017</v>
      </c>
      <c r="D272" s="3">
        <v>-6.3109790644832785E-3</v>
      </c>
      <c r="E272" s="3">
        <v>0.16181878970244057</v>
      </c>
    </row>
    <row r="273" spans="1:5" x14ac:dyDescent="0.3">
      <c r="A273" s="1" vm="5014">
        <v>44222</v>
      </c>
      <c r="B273" vm="5018">
        <v>172.8</v>
      </c>
      <c r="C273" vm="5019">
        <v>386921</v>
      </c>
      <c r="D273" s="3">
        <v>-5.4826280749462053E-3</v>
      </c>
      <c r="E273" s="3">
        <v>0.15546639919759275</v>
      </c>
    </row>
    <row r="274" spans="1:5" x14ac:dyDescent="0.3">
      <c r="A274" s="1" vm="5033">
        <v>44223</v>
      </c>
      <c r="B274" vm="5038">
        <v>171.55</v>
      </c>
      <c r="C274" vm="5039">
        <v>490083</v>
      </c>
      <c r="D274" s="3">
        <v>-7.2600870654965077E-3</v>
      </c>
      <c r="E274" s="3">
        <v>0.1471079906385824</v>
      </c>
    </row>
    <row r="275" spans="1:5" x14ac:dyDescent="0.3">
      <c r="A275" s="1" vm="5052">
        <v>44224</v>
      </c>
      <c r="B275" vm="5056">
        <v>171.1</v>
      </c>
      <c r="C275" vm="5057">
        <v>382070</v>
      </c>
      <c r="D275" s="3">
        <v>-2.6265884063110105E-3</v>
      </c>
      <c r="E275" s="3">
        <v>0.14409896355733856</v>
      </c>
    </row>
    <row r="276" spans="1:5" x14ac:dyDescent="0.3">
      <c r="A276" s="1" vm="5070">
        <v>44225</v>
      </c>
      <c r="B276" vm="5073">
        <v>172.25</v>
      </c>
      <c r="C276" vm="5074">
        <v>559079</v>
      </c>
      <c r="D276" s="3">
        <v>6.6987289956201021E-3</v>
      </c>
      <c r="E276" s="3">
        <v>0.15178869943162812</v>
      </c>
    </row>
    <row r="277" spans="1:5" x14ac:dyDescent="0.3">
      <c r="A277" s="1" vm="5086">
        <v>44228</v>
      </c>
      <c r="B277" vm="5091">
        <v>176.4</v>
      </c>
      <c r="C277" vm="5092">
        <v>506338</v>
      </c>
      <c r="D277" s="3">
        <v>2.3807233678922939E-2</v>
      </c>
      <c r="E277" s="3">
        <v>0.17953861584754258</v>
      </c>
    </row>
    <row r="278" spans="1:5" x14ac:dyDescent="0.3">
      <c r="A278" s="1" vm="5104">
        <v>44229</v>
      </c>
      <c r="B278" vm="5109">
        <v>171.15</v>
      </c>
      <c r="C278" vm="5110">
        <v>1137115</v>
      </c>
      <c r="D278" s="3">
        <v>-3.0213778596496595E-2</v>
      </c>
      <c r="E278" s="3">
        <v>0.14443329989969905</v>
      </c>
    </row>
    <row r="279" spans="1:5" x14ac:dyDescent="0.3">
      <c r="A279" s="1" vm="5122">
        <v>44230</v>
      </c>
      <c r="B279" vm="5127">
        <v>164.9</v>
      </c>
      <c r="C279" vm="5128">
        <v>1173585</v>
      </c>
      <c r="D279" s="3">
        <v>-3.7201135410641149E-2</v>
      </c>
      <c r="E279" s="3">
        <v>0.10264125710464723</v>
      </c>
    </row>
    <row r="280" spans="1:5" x14ac:dyDescent="0.3">
      <c r="A280" s="1" vm="5141">
        <v>44231</v>
      </c>
      <c r="B280" vm="5146">
        <v>169.35</v>
      </c>
      <c r="C280" vm="5147">
        <v>775962</v>
      </c>
      <c r="D280" s="3">
        <v>2.6628349698227402E-2</v>
      </c>
      <c r="E280" s="3">
        <v>0.13239719157472404</v>
      </c>
    </row>
    <row r="281" spans="1:5" x14ac:dyDescent="0.3">
      <c r="A281" s="1" vm="5158">
        <v>44232</v>
      </c>
      <c r="B281" vm="5163">
        <v>168.1</v>
      </c>
      <c r="C281" vm="5164">
        <v>546223</v>
      </c>
      <c r="D281" s="3">
        <v>-7.408538849210766E-3</v>
      </c>
      <c r="E281" s="3">
        <v>0.12403878301571368</v>
      </c>
    </row>
    <row r="282" spans="1:5" x14ac:dyDescent="0.3">
      <c r="A282" s="1" vm="5178">
        <v>44235</v>
      </c>
      <c r="B282" vm="5183">
        <v>172</v>
      </c>
      <c r="C282" vm="5184">
        <v>499548</v>
      </c>
      <c r="D282" s="3">
        <v>2.2935436398883225E-2</v>
      </c>
      <c r="E282" s="3">
        <v>0.15011701771982605</v>
      </c>
    </row>
    <row r="283" spans="1:5" x14ac:dyDescent="0.3">
      <c r="A283" s="1" vm="5197">
        <v>44236</v>
      </c>
      <c r="B283" vm="5202">
        <v>172.3</v>
      </c>
      <c r="C283" vm="5203">
        <v>383914</v>
      </c>
      <c r="D283" s="3">
        <v>1.7426667204309869E-3</v>
      </c>
      <c r="E283" s="3">
        <v>0.15212303577398861</v>
      </c>
    </row>
    <row r="284" spans="1:5" x14ac:dyDescent="0.3">
      <c r="A284" s="1" vm="5214">
        <v>44237</v>
      </c>
      <c r="B284" vm="5219">
        <v>171.4</v>
      </c>
      <c r="C284" vm="5220">
        <v>332487</v>
      </c>
      <c r="D284" s="3">
        <v>-5.2371373702045669E-3</v>
      </c>
      <c r="E284" s="3">
        <v>0.14610498161150112</v>
      </c>
    </row>
    <row r="285" spans="1:5" x14ac:dyDescent="0.3">
      <c r="A285" s="1" vm="5232">
        <v>44238</v>
      </c>
      <c r="B285" vm="5237">
        <v>168.8</v>
      </c>
      <c r="C285" vm="5238">
        <v>318946</v>
      </c>
      <c r="D285" s="3">
        <v>-1.5285424001822626E-2</v>
      </c>
      <c r="E285" s="3">
        <v>0.12871949180875961</v>
      </c>
    </row>
    <row r="286" spans="1:5" x14ac:dyDescent="0.3">
      <c r="A286" s="1" vm="5248">
        <v>44239</v>
      </c>
      <c r="B286" vm="5253">
        <v>168.75</v>
      </c>
      <c r="C286" vm="5254">
        <v>237332</v>
      </c>
      <c r="D286" s="3">
        <v>-2.962524092176565E-4</v>
      </c>
      <c r="E286" s="3">
        <v>0.12838515546639911</v>
      </c>
    </row>
    <row r="287" spans="1:5" x14ac:dyDescent="0.3">
      <c r="A287" s="1" vm="5267">
        <v>44242</v>
      </c>
      <c r="B287" vm="4002">
        <v>168.3</v>
      </c>
      <c r="C287" vm="5272">
        <v>246060</v>
      </c>
      <c r="D287" s="3">
        <v>-2.6702285558788097E-3</v>
      </c>
      <c r="E287" s="3">
        <v>0.12537612838515547</v>
      </c>
    </row>
    <row r="288" spans="1:5" x14ac:dyDescent="0.3">
      <c r="A288" s="1" vm="5286">
        <v>44243</v>
      </c>
      <c r="B288" vm="5290">
        <v>167.15</v>
      </c>
      <c r="C288" vm="5291">
        <v>264255</v>
      </c>
      <c r="D288" s="3">
        <v>-6.8564883306527838E-3</v>
      </c>
      <c r="E288" s="3">
        <v>0.11768639251086588</v>
      </c>
    </row>
    <row r="289" spans="1:5" x14ac:dyDescent="0.3">
      <c r="A289" s="1" vm="5304">
        <v>44244</v>
      </c>
      <c r="B289" vm="5309">
        <v>166</v>
      </c>
      <c r="C289" vm="5310">
        <v>393676</v>
      </c>
      <c r="D289" s="3">
        <v>-6.9038245095644248E-3</v>
      </c>
      <c r="E289" s="3">
        <v>0.10999665663657632</v>
      </c>
    </row>
    <row r="290" spans="1:5" x14ac:dyDescent="0.3">
      <c r="A290" s="1" vm="5321">
        <v>44245</v>
      </c>
      <c r="B290" vm="3785">
        <v>163.85</v>
      </c>
      <c r="C290" vm="5326">
        <v>363652</v>
      </c>
      <c r="D290" s="3">
        <v>-1.3036413211719614E-2</v>
      </c>
      <c r="E290" s="3">
        <v>9.562019391507845E-2</v>
      </c>
    </row>
    <row r="291" spans="1:5" x14ac:dyDescent="0.3">
      <c r="A291" s="1" vm="5338">
        <v>44246</v>
      </c>
      <c r="B291" vm="5343">
        <v>163.75</v>
      </c>
      <c r="C291" vm="5344">
        <v>347402</v>
      </c>
      <c r="D291" s="3">
        <v>-6.1050062946221904E-4</v>
      </c>
      <c r="E291" s="3">
        <v>9.4951521230357661E-2</v>
      </c>
    </row>
    <row r="292" spans="1:5" x14ac:dyDescent="0.3">
      <c r="A292" s="1" vm="5357">
        <v>44249</v>
      </c>
      <c r="B292" vm="5362">
        <v>162.25</v>
      </c>
      <c r="C292" vm="5363">
        <v>349695</v>
      </c>
      <c r="D292" s="3">
        <v>-9.2025189311618939E-3</v>
      </c>
      <c r="E292" s="3">
        <v>8.4921430959545213E-2</v>
      </c>
    </row>
    <row r="293" spans="1:5" x14ac:dyDescent="0.3">
      <c r="A293" s="1" vm="5375">
        <v>44250</v>
      </c>
      <c r="B293" vm="5379">
        <v>161.19999999999999</v>
      </c>
      <c r="C293" vm="5380">
        <v>448284</v>
      </c>
      <c r="D293" s="3">
        <v>-6.4925255116714785E-3</v>
      </c>
      <c r="E293" s="3">
        <v>7.7900367769976442E-2</v>
      </c>
    </row>
    <row r="294" spans="1:5" x14ac:dyDescent="0.3">
      <c r="A294" s="1" vm="5393">
        <v>44251</v>
      </c>
      <c r="B294" vm="5397">
        <v>161.05000000000001</v>
      </c>
      <c r="C294" vm="5398">
        <v>329059</v>
      </c>
      <c r="D294" s="3">
        <v>-9.3095429531991263E-4</v>
      </c>
      <c r="E294" s="3">
        <v>7.6897358742895341E-2</v>
      </c>
    </row>
    <row r="295" spans="1:5" x14ac:dyDescent="0.3">
      <c r="A295" s="1" vm="5409">
        <v>44252</v>
      </c>
      <c r="B295" vm="5414">
        <v>159.65</v>
      </c>
      <c r="C295" vm="5415">
        <v>309953</v>
      </c>
      <c r="D295" s="3">
        <v>-8.7309566164168271E-3</v>
      </c>
      <c r="E295" s="3">
        <v>6.7535941156803697E-2</v>
      </c>
    </row>
    <row r="296" spans="1:5" x14ac:dyDescent="0.3">
      <c r="A296" s="1" vm="5428">
        <v>44253</v>
      </c>
      <c r="B296" vm="5433">
        <v>161.5</v>
      </c>
      <c r="C296" vm="5434">
        <v>434244</v>
      </c>
      <c r="D296" s="3">
        <v>1.1521223501920239E-2</v>
      </c>
      <c r="E296" s="3">
        <v>7.9906385824139003E-2</v>
      </c>
    </row>
    <row r="297" spans="1:5" x14ac:dyDescent="0.3">
      <c r="A297" s="1" vm="5446">
        <v>44256</v>
      </c>
      <c r="B297" vm="686">
        <v>164.15</v>
      </c>
      <c r="C297" vm="5451">
        <v>430263</v>
      </c>
      <c r="D297" s="3">
        <v>1.6275501284890456E-2</v>
      </c>
      <c r="E297" s="3">
        <v>9.7626211969241011E-2</v>
      </c>
    </row>
    <row r="298" spans="1:5" x14ac:dyDescent="0.3">
      <c r="A298" s="1" vm="5464">
        <v>44257</v>
      </c>
      <c r="B298" vm="3228">
        <v>162.05000000000001</v>
      </c>
      <c r="C298" vm="5468">
        <v>318672</v>
      </c>
      <c r="D298" s="3">
        <v>-1.287571436004528E-2</v>
      </c>
      <c r="E298" s="3">
        <v>8.3584085590103635E-2</v>
      </c>
    </row>
    <row r="299" spans="1:5" x14ac:dyDescent="0.3">
      <c r="A299" s="1" vm="5480">
        <v>44258</v>
      </c>
      <c r="B299" vm="5484">
        <v>160.75</v>
      </c>
      <c r="C299" vm="5485">
        <v>495454</v>
      </c>
      <c r="D299" s="3">
        <v>-8.0545664698276967E-3</v>
      </c>
      <c r="E299" s="3">
        <v>7.489134068873278E-2</v>
      </c>
    </row>
    <row r="300" spans="1:5" x14ac:dyDescent="0.3">
      <c r="A300" s="1" vm="5498">
        <v>44259</v>
      </c>
      <c r="B300" vm="5503">
        <v>157.4</v>
      </c>
      <c r="C300" vm="5504">
        <v>470674</v>
      </c>
      <c r="D300" s="3">
        <v>-2.1060027134425875E-2</v>
      </c>
      <c r="E300" s="3">
        <v>5.2490805750585047E-2</v>
      </c>
    </row>
    <row r="301" spans="1:5" x14ac:dyDescent="0.3">
      <c r="A301" s="1" vm="5518">
        <v>44260</v>
      </c>
      <c r="B301" vm="2512">
        <v>154.69999999999999</v>
      </c>
      <c r="C301" vm="5523">
        <v>469785</v>
      </c>
      <c r="D301" s="3">
        <v>-1.7302578404282495E-2</v>
      </c>
      <c r="E301" s="3">
        <v>3.4436643263122547E-2</v>
      </c>
    </row>
    <row r="302" spans="1:5" x14ac:dyDescent="0.3">
      <c r="A302" s="1" vm="5536">
        <v>44263</v>
      </c>
      <c r="B302" vm="5379">
        <v>161.19999999999999</v>
      </c>
      <c r="C302" vm="5540">
        <v>567897</v>
      </c>
      <c r="D302" s="3">
        <v>4.1158072493507551E-2</v>
      </c>
      <c r="E302" s="3">
        <v>7.7900367769976442E-2</v>
      </c>
    </row>
    <row r="303" spans="1:5" x14ac:dyDescent="0.3">
      <c r="A303" s="1" vm="5552">
        <v>44264</v>
      </c>
      <c r="B303" vm="5557">
        <v>162.9</v>
      </c>
      <c r="C303" vm="5558">
        <v>447839</v>
      </c>
      <c r="D303" s="3">
        <v>1.0490685535471654E-2</v>
      </c>
      <c r="E303" s="3">
        <v>8.9267803410230648E-2</v>
      </c>
    </row>
    <row r="304" spans="1:5" x14ac:dyDescent="0.3">
      <c r="A304" s="1" vm="5569">
        <v>44265</v>
      </c>
      <c r="B304" vm="3368">
        <v>162.19999999999999</v>
      </c>
      <c r="C304" vm="5574">
        <v>293007</v>
      </c>
      <c r="D304" s="3">
        <v>-4.3063739266869993E-3</v>
      </c>
      <c r="E304" s="3">
        <v>8.4587094617184735E-2</v>
      </c>
    </row>
    <row r="305" spans="1:5" x14ac:dyDescent="0.3">
      <c r="A305" s="1" vm="5586">
        <v>44266</v>
      </c>
      <c r="B305" vm="5589">
        <v>164.25</v>
      </c>
      <c r="C305" vm="5590">
        <v>396461</v>
      </c>
      <c r="D305" s="3">
        <v>1.2559515683407362E-2</v>
      </c>
      <c r="E305" s="3">
        <v>9.82948846539618E-2</v>
      </c>
    </row>
    <row r="306" spans="1:5" x14ac:dyDescent="0.3">
      <c r="A306" s="1" vm="5604">
        <v>44267</v>
      </c>
      <c r="B306" vm="5609">
        <v>162.30000000000001</v>
      </c>
      <c r="C306" vm="5610">
        <v>425264</v>
      </c>
      <c r="D306" s="3">
        <v>-1.1943182844174239E-2</v>
      </c>
      <c r="E306" s="3">
        <v>8.5255767301905705E-2</v>
      </c>
    </row>
    <row r="307" spans="1:5" x14ac:dyDescent="0.3">
      <c r="A307" s="1" vm="5623">
        <v>44270</v>
      </c>
      <c r="B307" vm="5628">
        <v>163.6</v>
      </c>
      <c r="C307" vm="5629">
        <v>425986</v>
      </c>
      <c r="D307" s="3">
        <v>7.9779496481009581E-3</v>
      </c>
      <c r="E307" s="3">
        <v>9.394851220327638E-2</v>
      </c>
    </row>
    <row r="308" spans="1:5" x14ac:dyDescent="0.3">
      <c r="A308" s="1" vm="5640">
        <v>44271</v>
      </c>
      <c r="B308" vm="3015">
        <v>165.1</v>
      </c>
      <c r="C308" vm="5644">
        <v>384690</v>
      </c>
      <c r="D308" s="3">
        <v>9.1269267574356182E-3</v>
      </c>
      <c r="E308" s="3">
        <v>0.10397860247408881</v>
      </c>
    </row>
    <row r="309" spans="1:5" x14ac:dyDescent="0.3">
      <c r="A309" s="1" vm="5656">
        <v>44272</v>
      </c>
      <c r="B309" vm="5661">
        <v>163.69999999999999</v>
      </c>
      <c r="C309" vm="5662">
        <v>300920</v>
      </c>
      <c r="D309" s="3">
        <v>-8.5158665489930997E-3</v>
      </c>
      <c r="E309" s="3">
        <v>9.4617184887997169E-2</v>
      </c>
    </row>
    <row r="310" spans="1:5" x14ac:dyDescent="0.3">
      <c r="A310" s="1" vm="5673">
        <v>44273</v>
      </c>
      <c r="B310" vm="629">
        <v>163.25</v>
      </c>
      <c r="C310" vm="5678">
        <v>466126</v>
      </c>
      <c r="D310" s="3">
        <v>-2.7527162205487543E-3</v>
      </c>
      <c r="E310" s="3">
        <v>9.1608157806753507E-2</v>
      </c>
    </row>
    <row r="311" spans="1:5" x14ac:dyDescent="0.3">
      <c r="A311" s="1" vm="5691">
        <v>44274</v>
      </c>
      <c r="B311" vm="2978">
        <v>164.1</v>
      </c>
      <c r="C311" vm="5695">
        <v>902235</v>
      </c>
      <c r="D311" s="3">
        <v>5.1932299395047298E-3</v>
      </c>
      <c r="E311" s="3">
        <v>9.729187562688052E-2</v>
      </c>
    </row>
    <row r="312" spans="1:5" x14ac:dyDescent="0.3">
      <c r="A312" s="1" vm="5709">
        <v>44277</v>
      </c>
      <c r="B312" vm="5714">
        <v>172.1</v>
      </c>
      <c r="C312" vm="5715">
        <v>802216</v>
      </c>
      <c r="D312" s="3">
        <v>4.7599705121448441E-2</v>
      </c>
      <c r="E312" s="3">
        <v>0.15078569040454684</v>
      </c>
    </row>
    <row r="313" spans="1:5" x14ac:dyDescent="0.3">
      <c r="A313" s="1" vm="5726">
        <v>44278</v>
      </c>
      <c r="B313" vm="5731">
        <v>172.5</v>
      </c>
      <c r="C313" vm="5732">
        <v>743881</v>
      </c>
      <c r="D313" s="3">
        <v>2.321533253920734E-3</v>
      </c>
      <c r="E313" s="3">
        <v>0.15346038114343019</v>
      </c>
    </row>
    <row r="314" spans="1:5" x14ac:dyDescent="0.3">
      <c r="A314" s="1" vm="5745">
        <v>44279</v>
      </c>
      <c r="B314" vm="5750">
        <v>169.55</v>
      </c>
      <c r="C314" vm="5751">
        <v>509729</v>
      </c>
      <c r="D314" s="3">
        <v>-1.7249367899766787E-2</v>
      </c>
      <c r="E314" s="3">
        <v>0.13373453694416582</v>
      </c>
    </row>
    <row r="315" spans="1:5" x14ac:dyDescent="0.3">
      <c r="A315" s="1" vm="5761">
        <v>44280</v>
      </c>
      <c r="B315" vm="5766">
        <v>169.75</v>
      </c>
      <c r="C315" vm="5767">
        <v>342230</v>
      </c>
      <c r="D315" s="3">
        <v>1.1788978671578773E-3</v>
      </c>
      <c r="E315" s="3">
        <v>0.13507188231360739</v>
      </c>
    </row>
    <row r="316" spans="1:5" x14ac:dyDescent="0.3">
      <c r="A316" s="1" vm="5779">
        <v>44281</v>
      </c>
      <c r="B316" vm="5783">
        <v>173.4</v>
      </c>
      <c r="C316" vm="5784">
        <v>404624</v>
      </c>
      <c r="D316" s="3">
        <v>2.1274297907635895E-2</v>
      </c>
      <c r="E316" s="3">
        <v>0.15947843530591771</v>
      </c>
    </row>
    <row r="317" spans="1:5" x14ac:dyDescent="0.3">
      <c r="A317" s="1" vm="5797">
        <v>44284</v>
      </c>
      <c r="B317" vm="4924">
        <v>172.9</v>
      </c>
      <c r="C317" vm="5801">
        <v>304854</v>
      </c>
      <c r="D317" s="3">
        <v>-2.8876716571966301E-3</v>
      </c>
      <c r="E317" s="3">
        <v>0.15613507188231357</v>
      </c>
    </row>
    <row r="318" spans="1:5" x14ac:dyDescent="0.3">
      <c r="A318" s="1" vm="5813">
        <v>44285</v>
      </c>
      <c r="B318" vm="5818">
        <v>175.2</v>
      </c>
      <c r="C318" vm="5819">
        <v>426221</v>
      </c>
      <c r="D318" s="3">
        <v>1.3214785813046075E-2</v>
      </c>
      <c r="E318" s="3">
        <v>0.17151454363089252</v>
      </c>
    </row>
    <row r="319" spans="1:5" x14ac:dyDescent="0.3">
      <c r="A319" s="1" vm="5831">
        <v>44286</v>
      </c>
      <c r="B319" vm="5835">
        <v>178.35</v>
      </c>
      <c r="C319" vm="5836">
        <v>603700</v>
      </c>
      <c r="D319" s="3">
        <v>1.78197333026094E-2</v>
      </c>
      <c r="E319" s="3">
        <v>0.19257773319959867</v>
      </c>
    </row>
    <row r="320" spans="1:5" x14ac:dyDescent="0.3">
      <c r="A320" s="1" vm="5849">
        <v>44287</v>
      </c>
      <c r="B320" vm="5854">
        <v>178.05</v>
      </c>
      <c r="C320" vm="5855">
        <v>413703</v>
      </c>
      <c r="D320" s="3">
        <v>-1.6835020811136535E-3</v>
      </c>
      <c r="E320" s="3">
        <v>0.1905717151454363</v>
      </c>
    </row>
    <row r="321" spans="1:5" x14ac:dyDescent="0.3">
      <c r="A321" s="1" vm="5867">
        <v>44292</v>
      </c>
      <c r="B321" vm="4906">
        <v>176.3</v>
      </c>
      <c r="C321" vm="5871">
        <v>540401</v>
      </c>
      <c r="D321" s="3">
        <v>-9.8773203199622323E-3</v>
      </c>
      <c r="E321" s="3">
        <v>0.17886994316282179</v>
      </c>
    </row>
    <row r="322" spans="1:5" x14ac:dyDescent="0.3">
      <c r="A322" s="1" vm="5882">
        <v>44293</v>
      </c>
      <c r="B322" vm="5886">
        <v>175.4</v>
      </c>
      <c r="C322" vm="5887">
        <v>440836</v>
      </c>
      <c r="D322" s="3">
        <v>-5.1180094657419005E-3</v>
      </c>
      <c r="E322" s="3">
        <v>0.1728518890003343</v>
      </c>
    </row>
    <row r="323" spans="1:5" x14ac:dyDescent="0.3">
      <c r="A323" s="1" vm="5900">
        <v>44294</v>
      </c>
      <c r="B323" vm="5818">
        <v>175.2</v>
      </c>
      <c r="C323" vm="5905">
        <v>441120</v>
      </c>
      <c r="D323" s="3">
        <v>-1.1409014357916668E-3</v>
      </c>
      <c r="E323" s="3">
        <v>0.17151454363089252</v>
      </c>
    </row>
    <row r="324" spans="1:5" x14ac:dyDescent="0.3">
      <c r="A324" s="1" vm="5918">
        <v>44295</v>
      </c>
      <c r="B324" vm="5921">
        <v>174</v>
      </c>
      <c r="C324" vm="5922">
        <v>258561</v>
      </c>
      <c r="D324" s="3">
        <v>-6.8728792877619524E-3</v>
      </c>
      <c r="E324" s="3">
        <v>0.16349047141424264</v>
      </c>
    </row>
    <row r="325" spans="1:5" x14ac:dyDescent="0.3">
      <c r="A325" s="1" vm="5935">
        <v>44298</v>
      </c>
      <c r="B325" vm="5939">
        <v>176.1</v>
      </c>
      <c r="C325" vm="5940">
        <v>331615</v>
      </c>
      <c r="D325" s="3">
        <v>1.1996716287631286E-2</v>
      </c>
      <c r="E325" s="3">
        <v>0.17753259779338001</v>
      </c>
    </row>
    <row r="326" spans="1:5" x14ac:dyDescent="0.3">
      <c r="A326" s="1" vm="5952">
        <v>44299</v>
      </c>
      <c r="B326" vm="4130">
        <v>176.35</v>
      </c>
      <c r="C326" vm="5955">
        <v>381577</v>
      </c>
      <c r="D326" s="3">
        <v>1.4186411799006016E-3</v>
      </c>
      <c r="E326" s="3">
        <v>0.17920427950518208</v>
      </c>
    </row>
    <row r="327" spans="1:5" x14ac:dyDescent="0.3">
      <c r="A327" s="1" vm="5967">
        <v>44300</v>
      </c>
      <c r="B327" vm="5971">
        <v>174.15</v>
      </c>
      <c r="C327" vm="5972">
        <v>372690</v>
      </c>
      <c r="D327" s="3">
        <v>-1.2553659870050736E-2</v>
      </c>
      <c r="E327" s="3">
        <v>0.16449348044132392</v>
      </c>
    </row>
    <row r="328" spans="1:5" x14ac:dyDescent="0.3">
      <c r="A328" s="1" vm="5982">
        <v>44301</v>
      </c>
      <c r="B328" vm="5986">
        <v>175.8</v>
      </c>
      <c r="C328" vm="5987">
        <v>429420</v>
      </c>
      <c r="D328" s="3">
        <v>9.4299884390665663E-3</v>
      </c>
      <c r="E328" s="3">
        <v>0.17552657973921765</v>
      </c>
    </row>
    <row r="329" spans="1:5" x14ac:dyDescent="0.3">
      <c r="A329" s="1" vm="6000">
        <v>44302</v>
      </c>
      <c r="B329" vm="6005">
        <v>176.9</v>
      </c>
      <c r="C329" vm="6006">
        <v>369323</v>
      </c>
      <c r="D329" s="3">
        <v>6.2376159146628777E-3</v>
      </c>
      <c r="E329" s="3">
        <v>0.18288197927114672</v>
      </c>
    </row>
    <row r="330" spans="1:5" x14ac:dyDescent="0.3">
      <c r="A330" s="1" vm="6019">
        <v>44305</v>
      </c>
      <c r="B330" vm="6024">
        <v>175.15</v>
      </c>
      <c r="C330" vm="6025">
        <v>293679</v>
      </c>
      <c r="D330" s="3">
        <v>-9.9418515222438122E-3</v>
      </c>
      <c r="E330" s="3">
        <v>0.1711802072885322</v>
      </c>
    </row>
    <row r="331" spans="1:5" x14ac:dyDescent="0.3">
      <c r="A331" s="1" vm="6039">
        <v>44306</v>
      </c>
      <c r="B331" vm="6044">
        <v>172.85</v>
      </c>
      <c r="C331" vm="6045">
        <v>365468</v>
      </c>
      <c r="D331" s="3">
        <v>-1.3218583275862297E-2</v>
      </c>
      <c r="E331" s="3">
        <v>0.15580073553995308</v>
      </c>
    </row>
    <row r="332" spans="1:5" x14ac:dyDescent="0.3">
      <c r="A332" s="1" vm="6054">
        <v>44307</v>
      </c>
      <c r="B332" vm="4963">
        <v>177.05</v>
      </c>
      <c r="C332" vm="6059">
        <v>372606</v>
      </c>
      <c r="D332" s="3">
        <v>2.4008012190279236E-2</v>
      </c>
      <c r="E332" s="3">
        <v>0.183884988298228</v>
      </c>
    </row>
    <row r="333" spans="1:5" x14ac:dyDescent="0.3">
      <c r="A333" s="1" vm="6072">
        <v>44308</v>
      </c>
      <c r="B333" vm="6077">
        <v>177.9</v>
      </c>
      <c r="C333" vm="6078">
        <v>325534</v>
      </c>
      <c r="D333" s="3">
        <v>4.7894161138766099E-3</v>
      </c>
      <c r="E333" s="3">
        <v>0.18956870611835502</v>
      </c>
    </row>
    <row r="334" spans="1:5" x14ac:dyDescent="0.3">
      <c r="A334" s="1" vm="6088">
        <v>44309</v>
      </c>
      <c r="B334" vm="6091">
        <v>178</v>
      </c>
      <c r="C334" vm="6092">
        <v>231211</v>
      </c>
      <c r="D334" s="3">
        <v>5.6195562029567794E-4</v>
      </c>
      <c r="E334" s="3">
        <v>0.19023737880307581</v>
      </c>
    </row>
    <row r="335" spans="1:5" x14ac:dyDescent="0.3">
      <c r="A335" s="1" vm="6104">
        <v>44312</v>
      </c>
      <c r="B335" vm="6107">
        <v>179.35</v>
      </c>
      <c r="C335" vm="6108">
        <v>262428</v>
      </c>
      <c r="D335" s="3">
        <v>7.5556536862064474E-3</v>
      </c>
      <c r="E335" s="3">
        <v>0.19926446004680695</v>
      </c>
    </row>
    <row r="336" spans="1:5" x14ac:dyDescent="0.3">
      <c r="A336" s="1" vm="6120">
        <v>44313</v>
      </c>
      <c r="B336" vm="4851">
        <v>180.7</v>
      </c>
      <c r="C336" vm="6123">
        <v>361672</v>
      </c>
      <c r="D336" s="3">
        <v>7.4989936198912328E-3</v>
      </c>
      <c r="E336" s="3">
        <v>0.20829154129053812</v>
      </c>
    </row>
    <row r="337" spans="1:5" x14ac:dyDescent="0.3">
      <c r="A337" s="1" vm="6133">
        <v>44314</v>
      </c>
      <c r="B337" vm="6137">
        <v>179.8</v>
      </c>
      <c r="C337" vm="6138">
        <v>276822</v>
      </c>
      <c r="D337" s="3">
        <v>-4.9930755606627511E-3</v>
      </c>
      <c r="E337" s="3">
        <v>0.20227348712805079</v>
      </c>
    </row>
    <row r="338" spans="1:5" x14ac:dyDescent="0.3">
      <c r="A338" s="1" vm="6151">
        <v>44315</v>
      </c>
      <c r="B338" vm="6155">
        <v>178.6</v>
      </c>
      <c r="C338" vm="6156">
        <v>442578</v>
      </c>
      <c r="D338" s="3">
        <v>-6.6964535951212975E-3</v>
      </c>
      <c r="E338" s="3">
        <v>0.19424941491140074</v>
      </c>
    </row>
    <row r="339" spans="1:5" x14ac:dyDescent="0.3">
      <c r="A339" s="1" vm="6169">
        <v>44316</v>
      </c>
      <c r="B339" vm="6173">
        <v>178.15</v>
      </c>
      <c r="C339" vm="6174">
        <v>307803</v>
      </c>
      <c r="D339" s="3">
        <v>-2.5227763905535877E-3</v>
      </c>
      <c r="E339" s="3">
        <v>0.19124038783015709</v>
      </c>
    </row>
    <row r="340" spans="1:5" x14ac:dyDescent="0.3">
      <c r="A340" s="1" vm="6185">
        <v>44319</v>
      </c>
      <c r="B340" vm="6190">
        <v>182.7</v>
      </c>
      <c r="C340" vm="6191">
        <v>606233</v>
      </c>
      <c r="D340" s="3">
        <v>2.521957133211589E-2</v>
      </c>
      <c r="E340" s="3">
        <v>0.22166499498495471</v>
      </c>
    </row>
    <row r="341" spans="1:5" x14ac:dyDescent="0.3">
      <c r="A341" s="1" vm="6203">
        <v>44320</v>
      </c>
      <c r="B341" vm="6208">
        <v>168.05</v>
      </c>
      <c r="C341" vm="6209">
        <v>1549772</v>
      </c>
      <c r="D341" s="3">
        <v>-8.3583909212846239E-2</v>
      </c>
      <c r="E341" s="3">
        <v>0.12370444667335338</v>
      </c>
    </row>
    <row r="342" spans="1:5" x14ac:dyDescent="0.3">
      <c r="A342" s="1" vm="6220">
        <v>44321</v>
      </c>
      <c r="B342" vm="6224">
        <v>170.65</v>
      </c>
      <c r="C342" vm="6225">
        <v>992754</v>
      </c>
      <c r="D342" s="3">
        <v>1.5353121181601294E-2</v>
      </c>
      <c r="E342" s="3">
        <v>0.14108993647609491</v>
      </c>
    </row>
    <row r="343" spans="1:5" x14ac:dyDescent="0.3">
      <c r="A343" s="1" vm="6235">
        <v>44322</v>
      </c>
      <c r="B343" vm="6240">
        <v>165.85</v>
      </c>
      <c r="C343" vm="6241">
        <v>658512</v>
      </c>
      <c r="D343" s="3">
        <v>-2.8530909959654689E-2</v>
      </c>
      <c r="E343" s="3">
        <v>0.10899364760949502</v>
      </c>
    </row>
    <row r="344" spans="1:5" x14ac:dyDescent="0.3">
      <c r="A344" s="1" vm="6255">
        <v>44323</v>
      </c>
      <c r="B344" vm="6259">
        <v>165.5</v>
      </c>
      <c r="C344" vm="6260">
        <v>545377</v>
      </c>
      <c r="D344" s="3">
        <v>-2.112570575943763E-3</v>
      </c>
      <c r="E344" s="3">
        <v>0.10665329321297216</v>
      </c>
    </row>
    <row r="345" spans="1:5" x14ac:dyDescent="0.3">
      <c r="A345" s="1" vm="6274">
        <v>44326</v>
      </c>
      <c r="B345" vm="6279">
        <v>165.25</v>
      </c>
      <c r="C345" vm="6280">
        <v>424488</v>
      </c>
      <c r="D345" s="3">
        <v>-1.5117160853219673E-3</v>
      </c>
      <c r="E345" s="3">
        <v>0.10498161150117009</v>
      </c>
    </row>
    <row r="346" spans="1:5" x14ac:dyDescent="0.3">
      <c r="A346" s="1" vm="6291">
        <v>44327</v>
      </c>
      <c r="B346" vm="6295">
        <v>162.5</v>
      </c>
      <c r="C346" vm="6296">
        <v>710571</v>
      </c>
      <c r="D346" s="3">
        <v>-1.6781476962003543E-2</v>
      </c>
      <c r="E346" s="3">
        <v>8.6593112671347297E-2</v>
      </c>
    </row>
    <row r="347" spans="1:5" x14ac:dyDescent="0.3">
      <c r="A347" s="1" vm="6307">
        <v>44328</v>
      </c>
      <c r="B347" vm="5661">
        <v>163.69999999999999</v>
      </c>
      <c r="C347" vm="6312">
        <v>290049</v>
      </c>
      <c r="D347" s="3">
        <v>7.3574826072969821E-3</v>
      </c>
      <c r="E347" s="3">
        <v>9.4617184887997169E-2</v>
      </c>
    </row>
    <row r="348" spans="1:5" x14ac:dyDescent="0.3">
      <c r="A348" s="1" vm="6325">
        <v>44329</v>
      </c>
      <c r="B348" vm="6329">
        <v>162.75</v>
      </c>
      <c r="C348" vm="6330">
        <v>370678</v>
      </c>
      <c r="D348" s="3">
        <v>-5.820203288410499E-3</v>
      </c>
      <c r="E348" s="3">
        <v>8.8264794383149367E-2</v>
      </c>
    </row>
    <row r="349" spans="1:5" x14ac:dyDescent="0.3">
      <c r="A349" s="1" vm="6342">
        <v>44330</v>
      </c>
      <c r="B349" vm="629">
        <v>163.25</v>
      </c>
      <c r="C349" vm="6347">
        <v>308655</v>
      </c>
      <c r="D349" s="3">
        <v>3.0674870678618796E-3</v>
      </c>
      <c r="E349" s="3">
        <v>9.1608157806753507E-2</v>
      </c>
    </row>
    <row r="350" spans="1:5" x14ac:dyDescent="0.3">
      <c r="A350" s="1" vm="6360">
        <v>44333</v>
      </c>
      <c r="B350" vm="6279">
        <v>165.25</v>
      </c>
      <c r="C350" vm="6365">
        <v>280533</v>
      </c>
      <c r="D350" s="3">
        <v>1.2176710575255285E-2</v>
      </c>
      <c r="E350" s="3">
        <v>0.10498161150117009</v>
      </c>
    </row>
    <row r="351" spans="1:5" x14ac:dyDescent="0.3">
      <c r="A351" s="1" vm="6378">
        <v>44334</v>
      </c>
      <c r="B351" vm="6382">
        <v>167.7</v>
      </c>
      <c r="C351" vm="6383">
        <v>402537</v>
      </c>
      <c r="D351" s="3">
        <v>1.4717190097367425E-2</v>
      </c>
      <c r="E351" s="3">
        <v>0.12136409227683033</v>
      </c>
    </row>
    <row r="352" spans="1:5" x14ac:dyDescent="0.3">
      <c r="A352" s="1" vm="6397">
        <v>44335</v>
      </c>
      <c r="B352" vm="5309">
        <v>166</v>
      </c>
      <c r="C352" vm="6402">
        <v>441756</v>
      </c>
      <c r="D352" s="3">
        <v>-1.0188880472619814E-2</v>
      </c>
      <c r="E352" s="3">
        <v>0.10999665663657632</v>
      </c>
    </row>
    <row r="353" spans="1:5" x14ac:dyDescent="0.3">
      <c r="A353" s="1" vm="6414">
        <v>44337</v>
      </c>
      <c r="B353" vm="6418">
        <v>173.15</v>
      </c>
      <c r="C353" vm="6419">
        <v>646021</v>
      </c>
      <c r="D353" s="3">
        <v>4.2170482491887866E-2</v>
      </c>
      <c r="E353" s="3">
        <v>0.15780675359411564</v>
      </c>
    </row>
    <row r="354" spans="1:5" x14ac:dyDescent="0.3">
      <c r="A354" s="1" vm="6432">
        <v>44340</v>
      </c>
      <c r="B354" vm="4432">
        <v>174.05</v>
      </c>
      <c r="C354" vm="6436">
        <v>211131</v>
      </c>
      <c r="D354" s="3">
        <v>5.1843434090169012E-3</v>
      </c>
      <c r="E354" s="3">
        <v>0.16382480775660313</v>
      </c>
    </row>
    <row r="355" spans="1:5" x14ac:dyDescent="0.3">
      <c r="A355" s="1" vm="6448">
        <v>44341</v>
      </c>
      <c r="B355" vm="4415">
        <v>174.2</v>
      </c>
      <c r="C355" vm="6452">
        <v>334408</v>
      </c>
      <c r="D355" s="3">
        <v>8.6145016095430049E-4</v>
      </c>
      <c r="E355" s="3">
        <v>0.16482781678368422</v>
      </c>
    </row>
    <row r="356" spans="1:5" x14ac:dyDescent="0.3">
      <c r="A356" s="1" vm="6465">
        <v>44342</v>
      </c>
      <c r="B356" vm="5971">
        <v>174.15</v>
      </c>
      <c r="C356" vm="6470">
        <v>284875</v>
      </c>
      <c r="D356" s="3">
        <v>-2.8706760639213665E-4</v>
      </c>
      <c r="E356" s="3">
        <v>0.16449348044132392</v>
      </c>
    </row>
    <row r="357" spans="1:5" x14ac:dyDescent="0.3">
      <c r="A357" s="1" vm="6480">
        <v>44343</v>
      </c>
      <c r="B357" vm="6484">
        <v>173.2</v>
      </c>
      <c r="C357" vm="6485">
        <v>546957</v>
      </c>
      <c r="D357" s="3">
        <v>-5.470000683675519E-3</v>
      </c>
      <c r="E357" s="3">
        <v>0.15814108993647594</v>
      </c>
    </row>
    <row r="358" spans="1:5" x14ac:dyDescent="0.3">
      <c r="A358" s="1" vm="6495">
        <v>44344</v>
      </c>
      <c r="B358" vm="4094">
        <v>173.1</v>
      </c>
      <c r="C358" vm="6499">
        <v>321731</v>
      </c>
      <c r="D358" s="3">
        <v>-5.7753394617117676E-4</v>
      </c>
      <c r="E358" s="3">
        <v>0.15747241725175515</v>
      </c>
    </row>
    <row r="359" spans="1:5" x14ac:dyDescent="0.3">
      <c r="A359" s="1" vm="6512">
        <v>44347</v>
      </c>
      <c r="B359" vm="6517">
        <v>172.95</v>
      </c>
      <c r="C359" vm="6518">
        <v>128286</v>
      </c>
      <c r="D359" s="3">
        <v>-8.6692679898583763E-4</v>
      </c>
      <c r="E359" s="3">
        <v>0.15646940822467387</v>
      </c>
    </row>
    <row r="360" spans="1:5" x14ac:dyDescent="0.3">
      <c r="A360" s="1" vm="6529">
        <v>44348</v>
      </c>
      <c r="B360" vm="5783">
        <v>173.4</v>
      </c>
      <c r="C360" vm="6533">
        <v>284121</v>
      </c>
      <c r="D360" s="3">
        <v>2.5985289632639522E-3</v>
      </c>
      <c r="E360" s="3">
        <v>0.15947843530591771</v>
      </c>
    </row>
    <row r="361" spans="1:5" x14ac:dyDescent="0.3">
      <c r="A361" s="1" vm="6546">
        <v>44349</v>
      </c>
      <c r="B361" vm="6551">
        <v>174.35</v>
      </c>
      <c r="C361" vm="6552">
        <v>228989</v>
      </c>
      <c r="D361" s="3">
        <v>5.4637087752186422E-3</v>
      </c>
      <c r="E361" s="3">
        <v>0.1658308258107655</v>
      </c>
    </row>
    <row r="362" spans="1:5" x14ac:dyDescent="0.3">
      <c r="A362" s="1" vm="6565">
        <v>44350</v>
      </c>
      <c r="B362" vm="6077">
        <v>177.9</v>
      </c>
      <c r="C362" vm="6569">
        <v>439715</v>
      </c>
      <c r="D362" s="3">
        <v>2.0156821550129291E-2</v>
      </c>
      <c r="E362" s="3">
        <v>0.18956870611835502</v>
      </c>
    </row>
    <row r="363" spans="1:5" x14ac:dyDescent="0.3">
      <c r="A363" s="1" vm="6580">
        <v>44351</v>
      </c>
      <c r="B363" vm="6584">
        <v>178.95</v>
      </c>
      <c r="C363" vm="6585">
        <v>300671</v>
      </c>
      <c r="D363" s="3">
        <v>5.8848425402453584E-3</v>
      </c>
      <c r="E363" s="3">
        <v>0.1965897693079236</v>
      </c>
    </row>
    <row r="364" spans="1:5" x14ac:dyDescent="0.3">
      <c r="A364" s="1" vm="6597">
        <v>44354</v>
      </c>
      <c r="B364" vm="6602">
        <v>180.3</v>
      </c>
      <c r="C364" vm="6603">
        <v>381995</v>
      </c>
      <c r="D364" s="3">
        <v>7.5156929972369588E-3</v>
      </c>
      <c r="E364" s="3">
        <v>0.20561685055165496</v>
      </c>
    </row>
    <row r="365" spans="1:5" x14ac:dyDescent="0.3">
      <c r="A365" s="1" vm="6615">
        <v>44355</v>
      </c>
      <c r="B365" vm="4466">
        <v>179.55</v>
      </c>
      <c r="C365" vm="6619">
        <v>321380</v>
      </c>
      <c r="D365" s="3">
        <v>-4.168409537179737E-3</v>
      </c>
      <c r="E365" s="3">
        <v>0.20060180541624872</v>
      </c>
    </row>
    <row r="366" spans="1:5" x14ac:dyDescent="0.3">
      <c r="A366" s="1" vm="6632">
        <v>44356</v>
      </c>
      <c r="B366" vm="4056">
        <v>174.8</v>
      </c>
      <c r="C366" vm="6637">
        <v>535851</v>
      </c>
      <c r="D366" s="3">
        <v>-2.6811257450656701E-2</v>
      </c>
      <c r="E366" s="3">
        <v>0.16883985289200934</v>
      </c>
    </row>
    <row r="367" spans="1:5" x14ac:dyDescent="0.3">
      <c r="A367" s="1" vm="6650">
        <v>44357</v>
      </c>
      <c r="B367" vm="6654">
        <v>173.9</v>
      </c>
      <c r="C367" vm="6655">
        <v>350395</v>
      </c>
      <c r="D367" s="3">
        <v>-5.1620418611977494E-3</v>
      </c>
      <c r="E367" s="3">
        <v>0.16282179872952185</v>
      </c>
    </row>
    <row r="368" spans="1:5" x14ac:dyDescent="0.3">
      <c r="A368" s="1" vm="6664">
        <v>44358</v>
      </c>
      <c r="B368" vm="5921">
        <v>174</v>
      </c>
      <c r="C368" vm="6669">
        <v>229614</v>
      </c>
      <c r="D368" s="3">
        <v>5.7487785429159472E-4</v>
      </c>
      <c r="E368" s="3">
        <v>0.16349047141424264</v>
      </c>
    </row>
    <row r="369" spans="1:5" x14ac:dyDescent="0.3">
      <c r="A369" s="1" vm="6682">
        <v>44361</v>
      </c>
      <c r="B369" vm="6687">
        <v>168.25</v>
      </c>
      <c r="C369" vm="6688">
        <v>783638</v>
      </c>
      <c r="D369" s="3">
        <v>-3.3604330689691847E-2</v>
      </c>
      <c r="E369" s="3">
        <v>0.12504179204279497</v>
      </c>
    </row>
    <row r="370" spans="1:5" x14ac:dyDescent="0.3">
      <c r="A370" s="1" vm="6700">
        <v>44362</v>
      </c>
      <c r="B370" vm="6705">
        <v>167.85</v>
      </c>
      <c r="C370" vm="2210">
        <v>494779</v>
      </c>
      <c r="D370" s="3">
        <v>-2.3802450987932466E-3</v>
      </c>
      <c r="E370" s="3">
        <v>0.12236710130391161</v>
      </c>
    </row>
    <row r="371" spans="1:5" x14ac:dyDescent="0.3">
      <c r="A371" s="1" vm="6719">
        <v>44363</v>
      </c>
      <c r="B371" vm="6724">
        <v>166.4</v>
      </c>
      <c r="C371" vm="6725">
        <v>422391</v>
      </c>
      <c r="D371" s="3">
        <v>-8.6761950389355937E-3</v>
      </c>
      <c r="E371" s="3">
        <v>0.11267134737545967</v>
      </c>
    </row>
    <row r="372" spans="1:5" x14ac:dyDescent="0.3">
      <c r="A372" s="1" vm="6737">
        <v>44364</v>
      </c>
      <c r="B372" vm="6741">
        <v>169.6</v>
      </c>
      <c r="C372" vm="6742">
        <v>617266</v>
      </c>
      <c r="D372" s="3">
        <v>1.9048194970694411E-2</v>
      </c>
      <c r="E372" s="3">
        <v>0.13406887328652611</v>
      </c>
    </row>
    <row r="373" spans="1:5" x14ac:dyDescent="0.3">
      <c r="A373" s="1" vm="6752">
        <v>44365</v>
      </c>
      <c r="B373" vm="6757">
        <v>169.1</v>
      </c>
      <c r="C373" vm="6758">
        <v>879266</v>
      </c>
      <c r="D373" s="3">
        <v>-2.9524674532680891E-3</v>
      </c>
      <c r="E373" s="3">
        <v>0.13072550986292197</v>
      </c>
    </row>
    <row r="374" spans="1:5" x14ac:dyDescent="0.3">
      <c r="A374" s="1" vm="6771">
        <v>44368</v>
      </c>
      <c r="B374" vm="6775">
        <v>170.55</v>
      </c>
      <c r="C374" vm="6776">
        <v>322917</v>
      </c>
      <c r="D374" s="3">
        <v>8.538252960120115E-3</v>
      </c>
      <c r="E374" s="3">
        <v>0.14042126379137412</v>
      </c>
    </row>
    <row r="375" spans="1:5" x14ac:dyDescent="0.3">
      <c r="A375" s="1" vm="6787">
        <v>44369</v>
      </c>
      <c r="B375" vm="6791">
        <v>168.7</v>
      </c>
      <c r="C375" vm="6792">
        <v>282851</v>
      </c>
      <c r="D375" s="3">
        <v>-1.0906519312732201E-2</v>
      </c>
      <c r="E375" s="3">
        <v>0.12805081912403862</v>
      </c>
    </row>
    <row r="376" spans="1:5" x14ac:dyDescent="0.3">
      <c r="A376" s="1" vm="6804">
        <v>44370</v>
      </c>
      <c r="B376" vm="6808">
        <v>167.3</v>
      </c>
      <c r="C376" vm="6809">
        <v>318562</v>
      </c>
      <c r="D376" s="3">
        <v>-8.3333815591441866E-3</v>
      </c>
      <c r="E376" s="3">
        <v>0.11868940153794716</v>
      </c>
    </row>
    <row r="377" spans="1:5" x14ac:dyDescent="0.3">
      <c r="A377" s="1" vm="6822">
        <v>44371</v>
      </c>
      <c r="B377" vm="5766">
        <v>169.75</v>
      </c>
      <c r="C377" vm="6825">
        <v>396744</v>
      </c>
      <c r="D377" s="3">
        <v>1.4538158446027067E-2</v>
      </c>
      <c r="E377" s="3">
        <v>0.13507188231360739</v>
      </c>
    </row>
    <row r="378" spans="1:5" x14ac:dyDescent="0.3">
      <c r="A378" s="1" vm="6837">
        <v>44372</v>
      </c>
      <c r="B378" vm="6841">
        <v>170.45</v>
      </c>
      <c r="C378" vm="6842">
        <v>240439</v>
      </c>
      <c r="D378" s="3">
        <v>4.1152321451065794E-3</v>
      </c>
      <c r="E378" s="3">
        <v>0.13975259110665314</v>
      </c>
    </row>
    <row r="379" spans="1:5" x14ac:dyDescent="0.3">
      <c r="A379" s="1" vm="6855">
        <v>44375</v>
      </c>
      <c r="B379" vm="6858">
        <v>171.6</v>
      </c>
      <c r="C379" vm="6859">
        <v>258249</v>
      </c>
      <c r="D379" s="3">
        <v>6.7241884699497847E-3</v>
      </c>
      <c r="E379" s="3">
        <v>0.1474423269809427</v>
      </c>
    </row>
    <row r="380" spans="1:5" x14ac:dyDescent="0.3">
      <c r="A380" s="1" vm="6873">
        <v>44376</v>
      </c>
      <c r="B380" vm="6877">
        <v>173.5</v>
      </c>
      <c r="C380" vm="6878">
        <v>328713</v>
      </c>
      <c r="D380" s="3">
        <v>1.1011412333052018E-2</v>
      </c>
      <c r="E380" s="3">
        <v>0.1601471079906385</v>
      </c>
    </row>
    <row r="381" spans="1:5" x14ac:dyDescent="0.3">
      <c r="A381" s="1" vm="6891">
        <v>44377</v>
      </c>
      <c r="B381" vm="5921">
        <v>174</v>
      </c>
      <c r="C381" vm="6895">
        <v>481781</v>
      </c>
      <c r="D381" s="3">
        <v>2.8776998276151956E-3</v>
      </c>
      <c r="E381" s="3">
        <v>0.16349047141424264</v>
      </c>
    </row>
    <row r="382" spans="1:5" x14ac:dyDescent="0.3">
      <c r="A382" s="1" vm="6906">
        <v>44378</v>
      </c>
      <c r="B382" vm="6910">
        <v>171.7</v>
      </c>
      <c r="C382" vm="6911">
        <v>317715</v>
      </c>
      <c r="D382" s="3">
        <v>-1.3306531311099226E-2</v>
      </c>
      <c r="E382" s="3">
        <v>0.14811099966566349</v>
      </c>
    </row>
    <row r="383" spans="1:5" x14ac:dyDescent="0.3">
      <c r="A383" s="1" vm="6924">
        <v>44379</v>
      </c>
      <c r="B383" vm="6929">
        <v>173.95</v>
      </c>
      <c r="C383" vm="6930">
        <v>184668</v>
      </c>
      <c r="D383" s="3">
        <v>1.3019133694521087E-2</v>
      </c>
      <c r="E383" s="3">
        <v>0.16315613507188215</v>
      </c>
    </row>
    <row r="384" spans="1:5" x14ac:dyDescent="0.3">
      <c r="A384" s="1" vm="6941">
        <v>44382</v>
      </c>
      <c r="B384" vm="4094">
        <v>173.1</v>
      </c>
      <c r="C384" vm="6945">
        <v>116734</v>
      </c>
      <c r="D384" s="3">
        <v>-4.8984394157873899E-3</v>
      </c>
      <c r="E384" s="3">
        <v>0.15747241725175515</v>
      </c>
    </row>
    <row r="385" spans="1:5" x14ac:dyDescent="0.3">
      <c r="A385" s="1" vm="6956">
        <v>44383</v>
      </c>
      <c r="B385" vm="6960">
        <v>174.4</v>
      </c>
      <c r="C385" vm="6961">
        <v>237089</v>
      </c>
      <c r="D385" s="3">
        <v>7.4820492927156956E-3</v>
      </c>
      <c r="E385" s="3">
        <v>0.16616516215312599</v>
      </c>
    </row>
    <row r="386" spans="1:5" x14ac:dyDescent="0.3">
      <c r="A386" s="1" vm="6972">
        <v>44384</v>
      </c>
      <c r="B386" vm="4981">
        <v>174.85</v>
      </c>
      <c r="C386" vm="6977">
        <v>295534</v>
      </c>
      <c r="D386" s="3">
        <v>2.5769520345055724E-3</v>
      </c>
      <c r="E386" s="3">
        <v>0.16917418923436964</v>
      </c>
    </row>
    <row r="387" spans="1:5" x14ac:dyDescent="0.3">
      <c r="A387" s="1" vm="6991">
        <v>44385</v>
      </c>
      <c r="B387" vm="6995">
        <v>173.7</v>
      </c>
      <c r="C387" vm="6996">
        <v>421878</v>
      </c>
      <c r="D387" s="3">
        <v>-6.5987902623256449E-3</v>
      </c>
      <c r="E387" s="3">
        <v>0.16148445336008008</v>
      </c>
    </row>
    <row r="388" spans="1:5" x14ac:dyDescent="0.3">
      <c r="A388" s="1" vm="7009">
        <v>44386</v>
      </c>
      <c r="B388" vm="7014">
        <v>176</v>
      </c>
      <c r="C388" vm="7015">
        <v>345475</v>
      </c>
      <c r="D388" s="3">
        <v>1.31543217910927E-2</v>
      </c>
      <c r="E388" s="3">
        <v>0.17686392510865923</v>
      </c>
    </row>
    <row r="389" spans="1:5" x14ac:dyDescent="0.3">
      <c r="A389" s="1" vm="7027">
        <v>44389</v>
      </c>
      <c r="B389" vm="7031">
        <v>177.3</v>
      </c>
      <c r="C389" vm="7032">
        <v>190294</v>
      </c>
      <c r="D389" s="3">
        <v>7.3592180420105884E-3</v>
      </c>
      <c r="E389" s="3">
        <v>0.18555667001003007</v>
      </c>
    </row>
    <row r="390" spans="1:5" x14ac:dyDescent="0.3">
      <c r="A390" s="1" vm="7041">
        <v>44390</v>
      </c>
      <c r="B390" vm="7046">
        <v>177.25</v>
      </c>
      <c r="C390" vm="7047">
        <v>217057</v>
      </c>
      <c r="D390" s="3">
        <v>-2.820476679253569E-4</v>
      </c>
      <c r="E390" s="3">
        <v>0.18522233366766958</v>
      </c>
    </row>
    <row r="391" spans="1:5" x14ac:dyDescent="0.3">
      <c r="A391" s="1" vm="7059">
        <v>44391</v>
      </c>
      <c r="B391" vm="6077">
        <v>177.9</v>
      </c>
      <c r="C391" vm="7063">
        <v>176141</v>
      </c>
      <c r="D391" s="3">
        <v>3.6604292595526625E-3</v>
      </c>
      <c r="E391" s="3">
        <v>0.18956870611835502</v>
      </c>
    </row>
    <row r="392" spans="1:5" x14ac:dyDescent="0.3">
      <c r="A392" s="1" vm="7076">
        <v>44392</v>
      </c>
      <c r="B392" vm="6995">
        <v>173.7</v>
      </c>
      <c r="C392" vm="7079">
        <v>355090</v>
      </c>
      <c r="D392" s="3">
        <v>-2.3891921424730355E-2</v>
      </c>
      <c r="E392" s="3">
        <v>0.16148445336008008</v>
      </c>
    </row>
    <row r="393" spans="1:5" x14ac:dyDescent="0.3">
      <c r="A393" s="1" vm="7091">
        <v>44393</v>
      </c>
      <c r="B393" vm="7095">
        <v>175.85</v>
      </c>
      <c r="C393" vm="7096">
        <v>272805</v>
      </c>
      <c r="D393" s="3">
        <v>1.230168567293223E-2</v>
      </c>
      <c r="E393" s="3">
        <v>0.17586091608157794</v>
      </c>
    </row>
    <row r="394" spans="1:5" x14ac:dyDescent="0.3">
      <c r="A394" s="1" vm="7109">
        <v>44396</v>
      </c>
      <c r="B394" vm="6877">
        <v>173.5</v>
      </c>
      <c r="C394" vm="7114">
        <v>344578</v>
      </c>
      <c r="D394" s="3">
        <v>-1.3453759533077586E-2</v>
      </c>
      <c r="E394" s="3">
        <v>0.1601471079906385</v>
      </c>
    </row>
    <row r="395" spans="1:5" x14ac:dyDescent="0.3">
      <c r="A395" s="1" vm="7126">
        <v>44397</v>
      </c>
      <c r="B395" vm="7131">
        <v>172.45</v>
      </c>
      <c r="C395" vm="7132">
        <v>225426</v>
      </c>
      <c r="D395" s="3">
        <v>-6.0702600040640764E-3</v>
      </c>
      <c r="E395" s="3">
        <v>0.1531260448010697</v>
      </c>
    </row>
    <row r="396" spans="1:5" x14ac:dyDescent="0.3">
      <c r="A396" s="1" vm="7145">
        <v>44398</v>
      </c>
      <c r="B396" vm="4450">
        <v>174.65</v>
      </c>
      <c r="C396" vm="7149">
        <v>223284</v>
      </c>
      <c r="D396" s="3">
        <v>1.267663186999117E-2</v>
      </c>
      <c r="E396" s="3">
        <v>0.16783684386492806</v>
      </c>
    </row>
    <row r="397" spans="1:5" x14ac:dyDescent="0.3">
      <c r="A397" s="1" vm="7162">
        <v>44399</v>
      </c>
      <c r="B397" vm="7167">
        <v>174.9</v>
      </c>
      <c r="C397" vm="7168">
        <v>154357</v>
      </c>
      <c r="D397" s="3">
        <v>1.4304107717153943E-3</v>
      </c>
      <c r="E397" s="3">
        <v>0.16950852557673013</v>
      </c>
    </row>
    <row r="398" spans="1:5" x14ac:dyDescent="0.3">
      <c r="A398" s="1" vm="7179">
        <v>44400</v>
      </c>
      <c r="B398" vm="7183">
        <v>179.2</v>
      </c>
      <c r="C398" vm="7184">
        <v>364948</v>
      </c>
      <c r="D398" s="3">
        <v>2.4288118516273587E-2</v>
      </c>
      <c r="E398" s="3">
        <v>0.19826145101972567</v>
      </c>
    </row>
    <row r="399" spans="1:5" x14ac:dyDescent="0.3">
      <c r="A399" s="1" vm="7196">
        <v>44403</v>
      </c>
      <c r="B399" vm="4833">
        <v>179.5</v>
      </c>
      <c r="C399" vm="7200">
        <v>296597</v>
      </c>
      <c r="D399" s="3">
        <v>1.6727073875035306E-3</v>
      </c>
      <c r="E399" s="3">
        <v>0.20026746907388823</v>
      </c>
    </row>
    <row r="400" spans="1:5" x14ac:dyDescent="0.3">
      <c r="A400" s="1" vm="7212">
        <v>44404</v>
      </c>
      <c r="B400" vm="5854">
        <v>178.05</v>
      </c>
      <c r="C400" vm="7216">
        <v>243681</v>
      </c>
      <c r="D400" s="3">
        <v>-8.11079820454675E-3</v>
      </c>
      <c r="E400" s="3">
        <v>0.1905717151454363</v>
      </c>
    </row>
    <row r="401" spans="1:5" x14ac:dyDescent="0.3">
      <c r="A401" s="1" vm="7228">
        <v>44405</v>
      </c>
      <c r="B401" vm="7231">
        <v>179.4</v>
      </c>
      <c r="C401" vm="7232">
        <v>313617</v>
      </c>
      <c r="D401" s="3">
        <v>7.553539900908901E-3</v>
      </c>
      <c r="E401" s="3">
        <v>0.19959879638916744</v>
      </c>
    </row>
    <row r="402" spans="1:5" x14ac:dyDescent="0.3">
      <c r="A402" s="1" vm="7243">
        <v>44406</v>
      </c>
      <c r="B402" vm="7248">
        <v>180.95</v>
      </c>
      <c r="C402" vm="7249">
        <v>305287</v>
      </c>
      <c r="D402" s="3">
        <v>8.602800385055601E-3</v>
      </c>
      <c r="E402" s="3">
        <v>0.20996322300234019</v>
      </c>
    </row>
    <row r="403" spans="1:5" x14ac:dyDescent="0.3">
      <c r="A403" s="1" vm="7261">
        <v>44407</v>
      </c>
      <c r="B403" vm="7266">
        <v>183.85</v>
      </c>
      <c r="C403" vm="7267">
        <v>467398</v>
      </c>
      <c r="D403" s="3">
        <v>1.5899457737529547E-2</v>
      </c>
      <c r="E403" s="3">
        <v>0.22935473085924427</v>
      </c>
    </row>
    <row r="404" spans="1:5" x14ac:dyDescent="0.3">
      <c r="A404" s="1" vm="7280">
        <v>44410</v>
      </c>
      <c r="B404" vm="7283">
        <v>180.4</v>
      </c>
      <c r="C404" vm="7284">
        <v>682931</v>
      </c>
      <c r="D404" s="3">
        <v>-1.8943600118757623E-2</v>
      </c>
      <c r="E404" s="3">
        <v>0.20628552323637575</v>
      </c>
    </row>
    <row r="405" spans="1:5" x14ac:dyDescent="0.3">
      <c r="A405" s="1" vm="7295">
        <v>44411</v>
      </c>
      <c r="B405" vm="7299">
        <v>175.65</v>
      </c>
      <c r="C405" vm="7300">
        <v>439790</v>
      </c>
      <c r="D405" s="3">
        <v>-2.6683228916687278E-2</v>
      </c>
      <c r="E405" s="3">
        <v>0.17452357071213637</v>
      </c>
    </row>
    <row r="406" spans="1:5" x14ac:dyDescent="0.3">
      <c r="A406" s="1" vm="7311">
        <v>44412</v>
      </c>
      <c r="B406" vm="7315">
        <v>178.3</v>
      </c>
      <c r="C406" vm="7316">
        <v>339241</v>
      </c>
      <c r="D406" s="3">
        <v>1.4974146157258809E-2</v>
      </c>
      <c r="E406" s="3">
        <v>0.19224339685723837</v>
      </c>
    </row>
    <row r="407" spans="1:5" x14ac:dyDescent="0.3">
      <c r="A407" s="1" vm="7327">
        <v>44413</v>
      </c>
      <c r="B407" vm="7330">
        <v>184.25</v>
      </c>
      <c r="C407" vm="7331">
        <v>501959</v>
      </c>
      <c r="D407" s="3">
        <v>3.2826006200351275E-2</v>
      </c>
      <c r="E407" s="3">
        <v>0.23202942159812762</v>
      </c>
    </row>
    <row r="408" spans="1:5" x14ac:dyDescent="0.3">
      <c r="A408" s="1" vm="7341">
        <v>44414</v>
      </c>
      <c r="B408" vm="7346">
        <v>187.55</v>
      </c>
      <c r="C408" vm="7347">
        <v>480346</v>
      </c>
      <c r="D408" s="3">
        <v>1.7751945458450321E-2</v>
      </c>
      <c r="E408" s="3">
        <v>0.25409562019391507</v>
      </c>
    </row>
    <row r="409" spans="1:5" x14ac:dyDescent="0.3">
      <c r="A409" s="1" vm="7359">
        <v>44417</v>
      </c>
      <c r="B409" vm="7363">
        <v>188.7</v>
      </c>
      <c r="C409" vm="7364">
        <v>269650</v>
      </c>
      <c r="D409" s="3">
        <v>6.1129758466080854E-3</v>
      </c>
      <c r="E409" s="3">
        <v>0.26178535606820447</v>
      </c>
    </row>
    <row r="410" spans="1:5" x14ac:dyDescent="0.3">
      <c r="A410" s="1" vm="7378">
        <v>44418</v>
      </c>
      <c r="B410" vm="7363">
        <v>188.7</v>
      </c>
      <c r="C410" vm="7382">
        <v>290372</v>
      </c>
      <c r="D410" s="3">
        <v>0</v>
      </c>
      <c r="E410" s="3">
        <v>0.26178535606820447</v>
      </c>
    </row>
    <row r="411" spans="1:5" x14ac:dyDescent="0.3">
      <c r="A411" s="1" vm="7393">
        <v>44419</v>
      </c>
      <c r="B411" vm="7398">
        <v>190.5</v>
      </c>
      <c r="C411" vm="7399">
        <v>238013</v>
      </c>
      <c r="D411" s="3">
        <v>9.4937421922511433E-3</v>
      </c>
      <c r="E411" s="3">
        <v>0.27382146439317945</v>
      </c>
    </row>
    <row r="412" spans="1:5" x14ac:dyDescent="0.3">
      <c r="A412" s="1" vm="7410">
        <v>44420</v>
      </c>
      <c r="B412" vm="7414">
        <v>190.7</v>
      </c>
      <c r="C412" vm="7415">
        <v>209614</v>
      </c>
      <c r="D412" s="3">
        <v>1.0493180396177549E-3</v>
      </c>
      <c r="E412" s="3">
        <v>0.27515880976262103</v>
      </c>
    </row>
    <row r="413" spans="1:5" x14ac:dyDescent="0.3">
      <c r="A413" s="1" vm="7427">
        <v>44421</v>
      </c>
      <c r="B413" vm="7431">
        <v>192.1</v>
      </c>
      <c r="C413" vm="7432">
        <v>323343</v>
      </c>
      <c r="D413" s="3">
        <v>7.3145571681377157E-3</v>
      </c>
      <c r="E413" s="3">
        <v>0.28452022734871268</v>
      </c>
    </row>
    <row r="414" spans="1:5" x14ac:dyDescent="0.3">
      <c r="A414" s="1" vm="7444">
        <v>44424</v>
      </c>
      <c r="B414" vm="7448">
        <v>190.9</v>
      </c>
      <c r="C414" vm="7449">
        <v>267872</v>
      </c>
      <c r="D414" s="3">
        <v>-6.2663390428089787E-3</v>
      </c>
      <c r="E414" s="3">
        <v>0.27649615513206277</v>
      </c>
    </row>
    <row r="415" spans="1:5" x14ac:dyDescent="0.3">
      <c r="A415" s="1" vm="7462">
        <v>44425</v>
      </c>
      <c r="B415" vm="7466">
        <v>189.3</v>
      </c>
      <c r="C415" vm="7467">
        <v>268840</v>
      </c>
      <c r="D415" s="3">
        <v>-8.4166725164247103E-3</v>
      </c>
      <c r="E415" s="3">
        <v>0.26579739217652959</v>
      </c>
    </row>
    <row r="416" spans="1:5" x14ac:dyDescent="0.3">
      <c r="A416" s="1" vm="7481">
        <v>44426</v>
      </c>
      <c r="B416" vm="7485">
        <v>187.45</v>
      </c>
      <c r="C416" vm="7486">
        <v>295527</v>
      </c>
      <c r="D416" s="3">
        <v>-9.820915033356227E-3</v>
      </c>
      <c r="E416" s="3">
        <v>0.25342694750919409</v>
      </c>
    </row>
    <row r="417" spans="1:5" x14ac:dyDescent="0.3">
      <c r="A417" s="1" vm="7499">
        <v>44427</v>
      </c>
      <c r="B417" vm="7503">
        <v>182.2</v>
      </c>
      <c r="C417" vm="7504">
        <v>485489</v>
      </c>
      <c r="D417" s="3">
        <v>-2.8407158356063032E-2</v>
      </c>
      <c r="E417" s="3">
        <v>0.21832163156135054</v>
      </c>
    </row>
    <row r="418" spans="1:5" x14ac:dyDescent="0.3">
      <c r="A418" s="1" vm="7515">
        <v>44428</v>
      </c>
      <c r="B418" vm="7520">
        <v>181.5</v>
      </c>
      <c r="C418" vm="7521">
        <v>218787</v>
      </c>
      <c r="D418" s="3">
        <v>-3.8493311209524261E-3</v>
      </c>
      <c r="E418" s="3">
        <v>0.21364092276830482</v>
      </c>
    </row>
    <row r="419" spans="1:5" x14ac:dyDescent="0.3">
      <c r="A419" s="1" vm="7532">
        <v>44431</v>
      </c>
      <c r="B419" vm="7535">
        <v>183.65</v>
      </c>
      <c r="C419" vm="7536">
        <v>265581</v>
      </c>
      <c r="D419" s="3">
        <v>1.1776118560770932E-2</v>
      </c>
      <c r="E419" s="3">
        <v>0.22801738548980269</v>
      </c>
    </row>
    <row r="420" spans="1:5" x14ac:dyDescent="0.3">
      <c r="A420" s="1" vm="7548">
        <v>44432</v>
      </c>
      <c r="B420" vm="7553">
        <v>183.3</v>
      </c>
      <c r="C420" vm="7554">
        <v>239090</v>
      </c>
      <c r="D420" s="3">
        <v>-1.9076174200169096E-3</v>
      </c>
      <c r="E420" s="3">
        <v>0.22567703109327983</v>
      </c>
    </row>
    <row r="421" spans="1:5" x14ac:dyDescent="0.3">
      <c r="A421" s="1" vm="7566">
        <v>44433</v>
      </c>
      <c r="B421" vm="7330">
        <v>184.25</v>
      </c>
      <c r="C421" vm="7570">
        <v>182870</v>
      </c>
      <c r="D421" s="3">
        <v>5.1693762237866835E-3</v>
      </c>
      <c r="E421" s="3">
        <v>0.23202942159812762</v>
      </c>
    </row>
    <row r="422" spans="1:5" x14ac:dyDescent="0.3">
      <c r="A422" s="1" vm="7579">
        <v>44434</v>
      </c>
      <c r="B422" vm="7584">
        <v>182.9</v>
      </c>
      <c r="C422" vm="7585">
        <v>219942</v>
      </c>
      <c r="D422" s="3">
        <v>-7.3539756726259163E-3</v>
      </c>
      <c r="E422" s="3">
        <v>0.22300234035439648</v>
      </c>
    </row>
    <row r="423" spans="1:5" x14ac:dyDescent="0.3">
      <c r="A423" s="1" vm="7594">
        <v>44435</v>
      </c>
      <c r="B423" vm="7598">
        <v>183.1</v>
      </c>
      <c r="C423" vm="7599">
        <v>160718</v>
      </c>
      <c r="D423" s="3">
        <v>1.0928962836450477E-3</v>
      </c>
      <c r="E423" s="3">
        <v>0.22433968572383806</v>
      </c>
    </row>
    <row r="424" spans="1:5" x14ac:dyDescent="0.3">
      <c r="A424" s="1" vm="7610">
        <v>44438</v>
      </c>
      <c r="B424" vm="4593">
        <v>184.15</v>
      </c>
      <c r="C424" vm="7615">
        <v>117651</v>
      </c>
      <c r="D424" s="3">
        <v>5.7181912106093495E-3</v>
      </c>
      <c r="E424" s="3">
        <v>0.23136074891340683</v>
      </c>
    </row>
    <row r="425" spans="1:5" x14ac:dyDescent="0.3">
      <c r="A425" s="1" vm="7624">
        <v>44439</v>
      </c>
      <c r="B425" vm="7628">
        <v>183.7</v>
      </c>
      <c r="C425" vm="7629">
        <v>253995</v>
      </c>
      <c r="D425" s="3">
        <v>-2.446650669994381E-3</v>
      </c>
      <c r="E425" s="3">
        <v>0.22835172183216298</v>
      </c>
    </row>
    <row r="426" spans="1:5" x14ac:dyDescent="0.3">
      <c r="A426" s="1" vm="7639">
        <v>44440</v>
      </c>
      <c r="B426" vm="7643">
        <v>184.75</v>
      </c>
      <c r="C426" vm="7644">
        <v>227785</v>
      </c>
      <c r="D426" s="3">
        <v>5.6995676072313485E-3</v>
      </c>
      <c r="E426" s="3">
        <v>0.23537278502173176</v>
      </c>
    </row>
    <row r="427" spans="1:5" x14ac:dyDescent="0.3">
      <c r="A427" s="1" vm="7656">
        <v>44441</v>
      </c>
      <c r="B427" vm="7661">
        <v>185.3</v>
      </c>
      <c r="C427" vm="7662">
        <v>150712</v>
      </c>
      <c r="D427" s="3">
        <v>2.9725734630030518E-3</v>
      </c>
      <c r="E427" s="3">
        <v>0.23905048478769642</v>
      </c>
    </row>
    <row r="428" spans="1:5" x14ac:dyDescent="0.3">
      <c r="A428" s="1" vm="7675">
        <v>44442</v>
      </c>
      <c r="B428" vm="7679">
        <v>184.3</v>
      </c>
      <c r="C428" vm="7680">
        <v>174576</v>
      </c>
      <c r="D428" s="3">
        <v>-5.4112686155365448E-3</v>
      </c>
      <c r="E428" s="3">
        <v>0.23236375794048811</v>
      </c>
    </row>
    <row r="429" spans="1:5" x14ac:dyDescent="0.3">
      <c r="A429" s="1" vm="7691">
        <v>44445</v>
      </c>
      <c r="B429" vm="7695">
        <v>186.45</v>
      </c>
      <c r="C429" vm="7696">
        <v>159848</v>
      </c>
      <c r="D429" s="3">
        <v>1.1598241949052056E-2</v>
      </c>
      <c r="E429" s="3">
        <v>0.24674022066198578</v>
      </c>
    </row>
    <row r="430" spans="1:5" x14ac:dyDescent="0.3">
      <c r="A430" s="1" vm="7708">
        <v>44446</v>
      </c>
      <c r="B430" vm="7712">
        <v>186.05</v>
      </c>
      <c r="C430" vm="7713">
        <v>316794</v>
      </c>
      <c r="D430" s="3">
        <v>-2.1476518321982357E-3</v>
      </c>
      <c r="E430" s="3">
        <v>0.24406552992310263</v>
      </c>
    </row>
    <row r="431" spans="1:5" x14ac:dyDescent="0.3">
      <c r="A431" s="1" vm="7725">
        <v>44447</v>
      </c>
      <c r="B431" vm="7730">
        <v>186.35</v>
      </c>
      <c r="C431" vm="7731">
        <v>258192</v>
      </c>
      <c r="D431" s="3">
        <v>1.6111711326359257E-3</v>
      </c>
      <c r="E431" s="3">
        <v>0.24607154797726499</v>
      </c>
    </row>
    <row r="432" spans="1:5" x14ac:dyDescent="0.3">
      <c r="A432" s="1" vm="7743">
        <v>44448</v>
      </c>
      <c r="B432" vm="7747">
        <v>187.25</v>
      </c>
      <c r="C432" vm="7748">
        <v>412634</v>
      </c>
      <c r="D432" s="3">
        <v>4.8179964720614201E-3</v>
      </c>
      <c r="E432" s="3">
        <v>0.25208960213975251</v>
      </c>
    </row>
    <row r="433" spans="1:5" x14ac:dyDescent="0.3">
      <c r="A433" s="1" vm="7760">
        <v>44449</v>
      </c>
      <c r="B433" vm="7763">
        <v>186</v>
      </c>
      <c r="C433" vm="7764">
        <v>322655</v>
      </c>
      <c r="D433" s="3">
        <v>-6.6979486841275814E-3</v>
      </c>
      <c r="E433" s="3">
        <v>0.24373119358074213</v>
      </c>
    </row>
    <row r="434" spans="1:5" x14ac:dyDescent="0.3">
      <c r="A434" s="1" vm="7776">
        <v>44452</v>
      </c>
      <c r="B434" vm="7780">
        <v>184.4</v>
      </c>
      <c r="C434" vm="7781">
        <v>354383</v>
      </c>
      <c r="D434" s="3">
        <v>-8.6393625907077408E-3</v>
      </c>
      <c r="E434" s="3">
        <v>0.2330324306252089</v>
      </c>
    </row>
    <row r="435" spans="1:5" x14ac:dyDescent="0.3">
      <c r="A435" s="1" vm="7791">
        <v>44453</v>
      </c>
      <c r="B435" vm="7795">
        <v>187.8</v>
      </c>
      <c r="C435" vm="7796">
        <v>368007</v>
      </c>
      <c r="D435" s="3">
        <v>1.8270255651669193E-2</v>
      </c>
      <c r="E435" s="3">
        <v>0.25576730190571711</v>
      </c>
    </row>
    <row r="436" spans="1:5" x14ac:dyDescent="0.3">
      <c r="A436" s="1" vm="7806">
        <v>44454</v>
      </c>
      <c r="B436" vm="7810">
        <v>187.2</v>
      </c>
      <c r="C436" vm="7811">
        <v>310310</v>
      </c>
      <c r="D436" s="3">
        <v>-3.2000027306710141E-3</v>
      </c>
      <c r="E436" s="3">
        <v>0.25175526579739199</v>
      </c>
    </row>
    <row r="437" spans="1:5" x14ac:dyDescent="0.3">
      <c r="A437" s="1" vm="7821">
        <v>44455</v>
      </c>
      <c r="B437" vm="4722">
        <v>187.6</v>
      </c>
      <c r="C437" vm="7824">
        <v>435010</v>
      </c>
      <c r="D437" s="3">
        <v>2.1344725286326196E-3</v>
      </c>
      <c r="E437" s="3">
        <v>0.25442995653627537</v>
      </c>
    </row>
    <row r="438" spans="1:5" x14ac:dyDescent="0.3">
      <c r="A438" s="1" vm="7835">
        <v>44456</v>
      </c>
      <c r="B438" vm="7780">
        <v>184.4</v>
      </c>
      <c r="C438" vm="7839">
        <v>907867</v>
      </c>
      <c r="D438" s="3">
        <v>-1.7204725449630833E-2</v>
      </c>
      <c r="E438" s="3">
        <v>0.2330324306252089</v>
      </c>
    </row>
    <row r="439" spans="1:5" x14ac:dyDescent="0.3">
      <c r="A439" s="1" vm="7852">
        <v>44459</v>
      </c>
      <c r="B439" vm="7855">
        <v>181.65</v>
      </c>
      <c r="C439" vm="7856">
        <v>320244</v>
      </c>
      <c r="D439" s="3">
        <v>-1.502555245528246E-2</v>
      </c>
      <c r="E439" s="3">
        <v>0.2146439317953861</v>
      </c>
    </row>
    <row r="440" spans="1:5" x14ac:dyDescent="0.3">
      <c r="A440" s="1" vm="7869">
        <v>44460</v>
      </c>
      <c r="B440" vm="7873">
        <v>183.6</v>
      </c>
      <c r="C440" vm="7874">
        <v>233802</v>
      </c>
      <c r="D440" s="3">
        <v>1.067771951917911E-2</v>
      </c>
      <c r="E440" s="3">
        <v>0.2276830491474422</v>
      </c>
    </row>
    <row r="441" spans="1:5" x14ac:dyDescent="0.3">
      <c r="A441" s="1" vm="7886">
        <v>44461</v>
      </c>
      <c r="B441" vm="7628">
        <v>183.7</v>
      </c>
      <c r="C441" vm="7890">
        <v>311729</v>
      </c>
      <c r="D441" s="3">
        <v>5.4451403468980209E-4</v>
      </c>
      <c r="E441" s="3">
        <v>0.22835172183216298</v>
      </c>
    </row>
    <row r="442" spans="1:5" x14ac:dyDescent="0.3">
      <c r="A442" s="1" vm="7903">
        <v>44462</v>
      </c>
      <c r="B442" vm="7679">
        <v>184.3</v>
      </c>
      <c r="C442" vm="7908">
        <v>241337</v>
      </c>
      <c r="D442" s="3">
        <v>3.2608724546978173E-3</v>
      </c>
      <c r="E442" s="3">
        <v>0.23236375794048811</v>
      </c>
    </row>
    <row r="443" spans="1:5" x14ac:dyDescent="0.3">
      <c r="A443" s="1" vm="7919">
        <v>44463</v>
      </c>
      <c r="B443" vm="7643">
        <v>184.75</v>
      </c>
      <c r="C443" vm="7923">
        <v>228552</v>
      </c>
      <c r="D443" s="3">
        <v>2.4386951525335603E-3</v>
      </c>
      <c r="E443" s="3">
        <v>0.23537278502173176</v>
      </c>
    </row>
    <row r="444" spans="1:5" x14ac:dyDescent="0.3">
      <c r="A444" s="1" vm="7936">
        <v>44466</v>
      </c>
      <c r="B444" vm="7940">
        <v>184.45</v>
      </c>
      <c r="C444" vm="7941">
        <v>284021</v>
      </c>
      <c r="D444" s="3">
        <v>-1.6251357856265376E-3</v>
      </c>
      <c r="E444" s="3">
        <v>0.23336676696756919</v>
      </c>
    </row>
    <row r="445" spans="1:5" x14ac:dyDescent="0.3">
      <c r="A445" s="1" vm="7953">
        <v>44467</v>
      </c>
      <c r="B445" vm="7957">
        <v>180.85</v>
      </c>
      <c r="C445" vm="7958">
        <v>411566</v>
      </c>
      <c r="D445" s="3">
        <v>-1.9710465644577665E-2</v>
      </c>
      <c r="E445" s="3">
        <v>0.2092945503176194</v>
      </c>
    </row>
    <row r="446" spans="1:5" x14ac:dyDescent="0.3">
      <c r="A446" s="1" vm="7972">
        <v>44468</v>
      </c>
      <c r="B446" vm="7283">
        <v>180.4</v>
      </c>
      <c r="C446" vm="7976">
        <v>264950</v>
      </c>
      <c r="D446" s="3">
        <v>-2.4913507695836497E-3</v>
      </c>
      <c r="E446" s="3">
        <v>0.20628552323637575</v>
      </c>
    </row>
    <row r="447" spans="1:5" x14ac:dyDescent="0.3">
      <c r="A447" s="1" vm="7985">
        <v>44469</v>
      </c>
      <c r="B447" vm="7248">
        <v>180.95</v>
      </c>
      <c r="C447" vm="7988">
        <v>359349</v>
      </c>
      <c r="D447" s="3">
        <v>3.0441423812280518E-3</v>
      </c>
      <c r="E447" s="3">
        <v>0.20996322300234019</v>
      </c>
    </row>
    <row r="448" spans="1:5" x14ac:dyDescent="0.3">
      <c r="A448" s="1" vm="7998">
        <v>44470</v>
      </c>
      <c r="B448" vm="4197">
        <v>179.75</v>
      </c>
      <c r="C448" vm="8001">
        <v>257551</v>
      </c>
      <c r="D448" s="3">
        <v>-6.6537534085952827E-3</v>
      </c>
      <c r="E448" s="3">
        <v>0.2019391507856903</v>
      </c>
    </row>
    <row r="449" spans="1:5" x14ac:dyDescent="0.3">
      <c r="A449" s="1" vm="8012">
        <v>44473</v>
      </c>
      <c r="B449" vm="8016">
        <v>177.6</v>
      </c>
      <c r="C449" vm="8017">
        <v>288103</v>
      </c>
      <c r="D449" s="3">
        <v>-1.2033166043086459E-2</v>
      </c>
      <c r="E449" s="3">
        <v>0.18756268806419246</v>
      </c>
    </row>
    <row r="450" spans="1:5" x14ac:dyDescent="0.3">
      <c r="A450" s="1" vm="8030">
        <v>44474</v>
      </c>
      <c r="B450" vm="4870">
        <v>180.65</v>
      </c>
      <c r="C450" vm="8035">
        <v>315299</v>
      </c>
      <c r="D450" s="3">
        <v>1.7027627035579654E-2</v>
      </c>
      <c r="E450" s="3">
        <v>0.20795720494817782</v>
      </c>
    </row>
    <row r="451" spans="1:5" x14ac:dyDescent="0.3">
      <c r="A451" s="1" vm="8047">
        <v>44475</v>
      </c>
      <c r="B451" vm="8052">
        <v>179.15</v>
      </c>
      <c r="C451" vm="8053">
        <v>384850</v>
      </c>
      <c r="D451" s="3">
        <v>-8.3380138426863912E-3</v>
      </c>
      <c r="E451" s="3">
        <v>0.19792711467736537</v>
      </c>
    </row>
    <row r="452" spans="1:5" x14ac:dyDescent="0.3">
      <c r="A452" s="1" vm="8065">
        <v>44476</v>
      </c>
      <c r="B452" vm="8069">
        <v>183.05</v>
      </c>
      <c r="C452" vm="8070">
        <v>253104</v>
      </c>
      <c r="D452" s="3">
        <v>2.1535895815282358E-2</v>
      </c>
      <c r="E452" s="3">
        <v>0.22400534938147776</v>
      </c>
    </row>
    <row r="453" spans="1:5" x14ac:dyDescent="0.3">
      <c r="A453" s="1" vm="8082">
        <v>44477</v>
      </c>
      <c r="B453" vm="8086">
        <v>184.5</v>
      </c>
      <c r="C453" vm="8087">
        <v>277940</v>
      </c>
      <c r="D453" s="3">
        <v>7.8901239143366574E-3</v>
      </c>
      <c r="E453" s="3">
        <v>0.23370110330992969</v>
      </c>
    </row>
    <row r="454" spans="1:5" x14ac:dyDescent="0.3">
      <c r="A454" s="1" vm="8100">
        <v>44480</v>
      </c>
      <c r="B454" vm="8104">
        <v>187</v>
      </c>
      <c r="C454" vm="8105">
        <v>305154</v>
      </c>
      <c r="D454" s="3">
        <v>1.3459153374004711E-2</v>
      </c>
      <c r="E454" s="3">
        <v>0.25041792042795041</v>
      </c>
    </row>
    <row r="455" spans="1:5" x14ac:dyDescent="0.3">
      <c r="A455" s="1" vm="8118">
        <v>44481</v>
      </c>
      <c r="B455" vm="7485">
        <v>187.45</v>
      </c>
      <c r="C455" vm="8123">
        <v>316784</v>
      </c>
      <c r="D455" s="3">
        <v>2.4035263273344391E-3</v>
      </c>
      <c r="E455" s="3">
        <v>0.25342694750919409</v>
      </c>
    </row>
    <row r="456" spans="1:5" x14ac:dyDescent="0.3">
      <c r="A456" s="1" vm="8133">
        <v>44482</v>
      </c>
      <c r="B456" vm="8137">
        <v>185.1</v>
      </c>
      <c r="C456" vm="8138">
        <v>321092</v>
      </c>
      <c r="D456" s="3">
        <v>-1.2615923602469136E-2</v>
      </c>
      <c r="E456" s="3">
        <v>0.23771313941825464</v>
      </c>
    </row>
    <row r="457" spans="1:5" x14ac:dyDescent="0.3">
      <c r="A457" s="1" vm="8148">
        <v>44483</v>
      </c>
      <c r="B457" vm="7466">
        <v>189.3</v>
      </c>
      <c r="C457" vm="8153">
        <v>396495</v>
      </c>
      <c r="D457" s="3">
        <v>2.2436838635825379E-2</v>
      </c>
      <c r="E457" s="3">
        <v>0.26579739217652959</v>
      </c>
    </row>
    <row r="458" spans="1:5" x14ac:dyDescent="0.3">
      <c r="A458" s="1" vm="8165">
        <v>44484</v>
      </c>
      <c r="B458" vm="8169">
        <v>192.15</v>
      </c>
      <c r="C458" vm="8170">
        <v>459973</v>
      </c>
      <c r="D458" s="3">
        <v>1.4943258795575794E-2</v>
      </c>
      <c r="E458" s="3">
        <v>0.28485456369107315</v>
      </c>
    </row>
    <row r="459" spans="1:5" x14ac:dyDescent="0.3">
      <c r="A459" s="1" vm="8179">
        <v>44487</v>
      </c>
      <c r="B459" vm="8183">
        <v>191.25</v>
      </c>
      <c r="C459" vm="8184">
        <v>279095</v>
      </c>
      <c r="D459" s="3">
        <v>-4.6948443042077294E-3</v>
      </c>
      <c r="E459" s="3">
        <v>0.27883650952858569</v>
      </c>
    </row>
    <row r="460" spans="1:5" x14ac:dyDescent="0.3">
      <c r="A460" s="1" vm="8194">
        <v>44488</v>
      </c>
      <c r="B460" vm="8199">
        <v>193.4</v>
      </c>
      <c r="C460" vm="8200">
        <v>290960</v>
      </c>
      <c r="D460" s="3">
        <v>1.1179110312548868E-2</v>
      </c>
      <c r="E460" s="3">
        <v>0.29321297225008353</v>
      </c>
    </row>
    <row r="461" spans="1:5" x14ac:dyDescent="0.3">
      <c r="A461" s="1" vm="8211">
        <v>44489</v>
      </c>
      <c r="B461" vm="8216">
        <v>192.05</v>
      </c>
      <c r="C461" vm="8217">
        <v>272756</v>
      </c>
      <c r="D461" s="3">
        <v>-7.0048282272801559E-3</v>
      </c>
      <c r="E461" s="3">
        <v>0.28418589100635239</v>
      </c>
    </row>
    <row r="462" spans="1:5" x14ac:dyDescent="0.3">
      <c r="A462" s="1" vm="8227">
        <v>44490</v>
      </c>
      <c r="B462" vm="8232">
        <v>193</v>
      </c>
      <c r="C462" vm="8233">
        <v>233584</v>
      </c>
      <c r="D462" s="3">
        <v>4.9344341129716274E-3</v>
      </c>
      <c r="E462" s="3">
        <v>0.29053828151120015</v>
      </c>
    </row>
    <row r="463" spans="1:5" x14ac:dyDescent="0.3">
      <c r="A463" s="1" vm="8245">
        <v>44491</v>
      </c>
      <c r="B463" vm="8250">
        <v>191.65</v>
      </c>
      <c r="C463" vm="8251">
        <v>232669</v>
      </c>
      <c r="D463" s="3">
        <v>-7.019397078321392E-3</v>
      </c>
      <c r="E463" s="3">
        <v>0.28151120026746901</v>
      </c>
    </row>
    <row r="464" spans="1:5" x14ac:dyDescent="0.3">
      <c r="A464" s="1" vm="8262">
        <v>44494</v>
      </c>
      <c r="B464" vm="8267">
        <v>199.5</v>
      </c>
      <c r="C464" vm="8268">
        <v>643424</v>
      </c>
      <c r="D464" s="3">
        <v>4.0143444503353956E-2</v>
      </c>
      <c r="E464" s="3">
        <v>0.33400200601805408</v>
      </c>
    </row>
    <row r="465" spans="1:5" x14ac:dyDescent="0.3">
      <c r="A465" s="1" vm="8281">
        <v>44495</v>
      </c>
      <c r="B465" vm="8286">
        <v>200.3</v>
      </c>
      <c r="C465" vm="8287">
        <v>777643</v>
      </c>
      <c r="D465" s="3">
        <v>4.0020063418544664E-3</v>
      </c>
      <c r="E465" s="3">
        <v>0.33935138749582078</v>
      </c>
    </row>
    <row r="466" spans="1:5" x14ac:dyDescent="0.3">
      <c r="A466" s="1" vm="8297">
        <v>44496</v>
      </c>
      <c r="B466" vm="8302">
        <v>199</v>
      </c>
      <c r="C466" vm="8303">
        <v>317691</v>
      </c>
      <c r="D466" s="3">
        <v>-6.5114179472802475E-3</v>
      </c>
      <c r="E466" s="3">
        <v>0.33065864259444994</v>
      </c>
    </row>
    <row r="467" spans="1:5" x14ac:dyDescent="0.3">
      <c r="A467" s="1" vm="8312">
        <v>44497</v>
      </c>
      <c r="B467" vm="8317">
        <v>203.5</v>
      </c>
      <c r="C467" vm="8318">
        <v>286544</v>
      </c>
      <c r="D467" s="3">
        <v>2.2361180158157325E-2</v>
      </c>
      <c r="E467" s="3">
        <v>0.36074891340688725</v>
      </c>
    </row>
    <row r="468" spans="1:5" x14ac:dyDescent="0.3">
      <c r="A468" s="1" vm="8331">
        <v>44498</v>
      </c>
      <c r="B468" vm="8336">
        <v>205</v>
      </c>
      <c r="C468" vm="8337">
        <v>432304</v>
      </c>
      <c r="D468" s="3">
        <v>7.3439742557585052E-3</v>
      </c>
      <c r="E468" s="3">
        <v>0.37077900367769967</v>
      </c>
    </row>
    <row r="469" spans="1:5" x14ac:dyDescent="0.3">
      <c r="A469" s="1" vm="8347">
        <v>44501</v>
      </c>
      <c r="B469" vm="8352">
        <v>210.6</v>
      </c>
      <c r="C469" vm="8353">
        <v>429545</v>
      </c>
      <c r="D469" s="3">
        <v>2.6950620561466972E-2</v>
      </c>
      <c r="E469" s="3">
        <v>0.40822467402206608</v>
      </c>
    </row>
    <row r="470" spans="1:5" x14ac:dyDescent="0.3">
      <c r="A470" s="1" vm="8363">
        <v>44502</v>
      </c>
      <c r="B470" vm="8368">
        <v>213.1</v>
      </c>
      <c r="C470" vm="8369">
        <v>650092</v>
      </c>
      <c r="D470" s="3">
        <v>1.1800939404696262E-2</v>
      </c>
      <c r="E470" s="3">
        <v>0.42494149114008678</v>
      </c>
    </row>
    <row r="471" spans="1:5" x14ac:dyDescent="0.3">
      <c r="A471" s="1" vm="8380">
        <v>44503</v>
      </c>
      <c r="B471" vm="8385">
        <v>221.6</v>
      </c>
      <c r="C471" vm="8386">
        <v>1179020</v>
      </c>
      <c r="D471" s="3">
        <v>3.9112415768557326E-2</v>
      </c>
      <c r="E471" s="3">
        <v>0.48177866934135727</v>
      </c>
    </row>
    <row r="472" spans="1:5" x14ac:dyDescent="0.3">
      <c r="A472" s="1" vm="8398">
        <v>44504</v>
      </c>
      <c r="B472" vm="8403">
        <v>223.7</v>
      </c>
      <c r="C472" vm="8404">
        <v>548121</v>
      </c>
      <c r="D472" s="3">
        <v>9.4319136229550939E-3</v>
      </c>
      <c r="E472" s="3">
        <v>0.49582079572049464</v>
      </c>
    </row>
    <row r="473" spans="1:5" x14ac:dyDescent="0.3">
      <c r="A473" s="1" vm="8415">
        <v>44505</v>
      </c>
      <c r="B473" vm="8419">
        <v>228.8</v>
      </c>
      <c r="C473" vm="8420">
        <v>684507</v>
      </c>
      <c r="D473" s="3">
        <v>2.2542391009559078E-2</v>
      </c>
      <c r="E473" s="3">
        <v>0.52992310264125708</v>
      </c>
    </row>
    <row r="474" spans="1:5" x14ac:dyDescent="0.3">
      <c r="A474" s="1" vm="8433">
        <v>44508</v>
      </c>
      <c r="B474" vm="8438">
        <v>226.5</v>
      </c>
      <c r="C474" vm="8439">
        <v>382527</v>
      </c>
      <c r="D474" s="3">
        <v>-1.0103314582554179E-2</v>
      </c>
      <c r="E474" s="3">
        <v>0.51454363089267796</v>
      </c>
    </row>
    <row r="475" spans="1:5" x14ac:dyDescent="0.3">
      <c r="A475" s="1" vm="8451">
        <v>44509</v>
      </c>
      <c r="B475" vm="8456">
        <v>221.7</v>
      </c>
      <c r="C475" vm="8457">
        <v>460016</v>
      </c>
      <c r="D475" s="3">
        <v>-2.1419828300822973E-2</v>
      </c>
      <c r="E475" s="3">
        <v>0.48244734202607803</v>
      </c>
    </row>
    <row r="476" spans="1:5" x14ac:dyDescent="0.3">
      <c r="A476" s="1" vm="8470">
        <v>44510</v>
      </c>
      <c r="B476" vm="8474">
        <v>222.1</v>
      </c>
      <c r="C476" vm="8475">
        <v>414910</v>
      </c>
      <c r="D476" s="3">
        <v>1.802614278116098E-3</v>
      </c>
      <c r="E476" s="3">
        <v>0.48512203276496141</v>
      </c>
    </row>
    <row r="477" spans="1:5" x14ac:dyDescent="0.3">
      <c r="A477" s="1" vm="8487">
        <v>44511</v>
      </c>
      <c r="B477" vm="8492">
        <v>223.4</v>
      </c>
      <c r="C477" vm="8493">
        <v>246241</v>
      </c>
      <c r="D477" s="3">
        <v>5.8361557347186427E-3</v>
      </c>
      <c r="E477" s="3">
        <v>0.49381477766633225</v>
      </c>
    </row>
    <row r="478" spans="1:5" x14ac:dyDescent="0.3">
      <c r="A478" s="1" vm="8504">
        <v>44512</v>
      </c>
      <c r="B478" vm="8509">
        <v>228</v>
      </c>
      <c r="C478" vm="8510">
        <v>290892</v>
      </c>
      <c r="D478" s="3">
        <v>2.0381742319340507E-2</v>
      </c>
      <c r="E478" s="3">
        <v>0.52457372116349033</v>
      </c>
    </row>
    <row r="479" spans="1:5" x14ac:dyDescent="0.3">
      <c r="A479" s="1" vm="8521">
        <v>44515</v>
      </c>
      <c r="B479" vm="8526">
        <v>227.2</v>
      </c>
      <c r="C479" vm="8527">
        <v>232888</v>
      </c>
      <c r="D479" s="3">
        <v>-3.5149421074444969E-3</v>
      </c>
      <c r="E479" s="3">
        <v>0.51922433968572368</v>
      </c>
    </row>
    <row r="480" spans="1:5" x14ac:dyDescent="0.3">
      <c r="A480" s="1" vm="8538">
        <v>44516</v>
      </c>
      <c r="B480" vm="8542">
        <v>228.7</v>
      </c>
      <c r="C480" vm="8543">
        <v>367750</v>
      </c>
      <c r="D480" s="3">
        <v>6.5804141817390931E-3</v>
      </c>
      <c r="E480" s="3">
        <v>0.52925442995653604</v>
      </c>
    </row>
    <row r="481" spans="1:5" x14ac:dyDescent="0.3">
      <c r="A481" s="1" vm="8552">
        <v>44517</v>
      </c>
      <c r="B481" vm="8557">
        <v>236.1</v>
      </c>
      <c r="C481" vm="8558">
        <v>515711</v>
      </c>
      <c r="D481" s="3">
        <v>3.1844343062731734E-2</v>
      </c>
      <c r="E481" s="3">
        <v>0.57873620862587749</v>
      </c>
    </row>
    <row r="482" spans="1:5" x14ac:dyDescent="0.3">
      <c r="A482" s="1" vm="8569">
        <v>44518</v>
      </c>
      <c r="B482" vm="8574">
        <v>234.5</v>
      </c>
      <c r="C482" vm="8575">
        <v>459839</v>
      </c>
      <c r="D482" s="3">
        <v>-6.799856205133163E-3</v>
      </c>
      <c r="E482" s="3">
        <v>0.5680374456703442</v>
      </c>
    </row>
    <row r="483" spans="1:5" x14ac:dyDescent="0.3">
      <c r="A483" s="1" vm="8586">
        <v>44519</v>
      </c>
      <c r="B483" vm="8591">
        <v>239.7</v>
      </c>
      <c r="C483" vm="8592">
        <v>500496</v>
      </c>
      <c r="D483" s="3">
        <v>2.1932553554004471E-2</v>
      </c>
      <c r="E483" s="3">
        <v>0.60280842527582723</v>
      </c>
    </row>
    <row r="484" spans="1:5" x14ac:dyDescent="0.3">
      <c r="A484" s="1" vm="8601">
        <v>44522</v>
      </c>
      <c r="B484" vm="8606">
        <v>246.3</v>
      </c>
      <c r="C484" vm="8607">
        <v>583255</v>
      </c>
      <c r="D484" s="3">
        <v>2.7162163686153706E-2</v>
      </c>
      <c r="E484" s="3">
        <v>0.64694082246740214</v>
      </c>
    </row>
    <row r="485" spans="1:5" x14ac:dyDescent="0.3">
      <c r="A485" s="1" vm="8620">
        <v>44523</v>
      </c>
      <c r="B485" vm="8625">
        <v>237</v>
      </c>
      <c r="C485" vm="8626">
        <v>507574</v>
      </c>
      <c r="D485" s="3">
        <v>-3.8490163991361098E-2</v>
      </c>
      <c r="E485" s="3">
        <v>0.58475426278836495</v>
      </c>
    </row>
    <row r="486" spans="1:5" x14ac:dyDescent="0.3">
      <c r="A486" s="1" vm="8635">
        <v>44524</v>
      </c>
      <c r="B486" vm="8640">
        <v>237.3</v>
      </c>
      <c r="C486" vm="8641">
        <v>379184</v>
      </c>
      <c r="D486" s="3">
        <v>1.2650223065867022E-3</v>
      </c>
      <c r="E486" s="3">
        <v>0.58676028084252752</v>
      </c>
    </row>
    <row r="487" spans="1:5" x14ac:dyDescent="0.3">
      <c r="A487" s="1" vm="8652">
        <v>44525</v>
      </c>
      <c r="B487" vm="8657">
        <v>238.8</v>
      </c>
      <c r="C487" vm="8658">
        <v>230494</v>
      </c>
      <c r="D487" s="3">
        <v>6.3012180767290553E-3</v>
      </c>
      <c r="E487" s="3">
        <v>0.59679037111333999</v>
      </c>
    </row>
    <row r="488" spans="1:5" x14ac:dyDescent="0.3">
      <c r="A488" s="1" vm="8672">
        <v>44526</v>
      </c>
      <c r="B488" vm="8677">
        <v>231.4</v>
      </c>
      <c r="C488" vm="8678">
        <v>597147</v>
      </c>
      <c r="D488" s="3">
        <v>-3.1478566758870861E-2</v>
      </c>
      <c r="E488" s="3">
        <v>0.54730859244399854</v>
      </c>
    </row>
    <row r="489" spans="1:5" x14ac:dyDescent="0.3">
      <c r="A489" s="1" vm="8689">
        <v>44529</v>
      </c>
      <c r="B489" vm="8693">
        <v>235.8</v>
      </c>
      <c r="C489" vm="8694">
        <v>413800</v>
      </c>
      <c r="D489" s="3">
        <v>1.8836173343694366E-2</v>
      </c>
      <c r="E489" s="3">
        <v>0.57673019057171515</v>
      </c>
    </row>
    <row r="490" spans="1:5" x14ac:dyDescent="0.3">
      <c r="A490" s="1" vm="8705">
        <v>44530</v>
      </c>
      <c r="B490" vm="8710">
        <v>231.7</v>
      </c>
      <c r="C490" vm="8711">
        <v>1067833</v>
      </c>
      <c r="D490" s="3">
        <v>-1.7540556664940105E-2</v>
      </c>
      <c r="E490" s="3">
        <v>0.54931461049816099</v>
      </c>
    </row>
    <row r="491" spans="1:5" x14ac:dyDescent="0.3">
      <c r="A491" s="1" vm="8724">
        <v>44531</v>
      </c>
      <c r="B491" vm="8729">
        <v>232.5</v>
      </c>
      <c r="C491" vm="8730">
        <v>429512</v>
      </c>
      <c r="D491" s="3">
        <v>3.4467935890805153E-3</v>
      </c>
      <c r="E491" s="3">
        <v>0.55466399197592764</v>
      </c>
    </row>
    <row r="492" spans="1:5" x14ac:dyDescent="0.3">
      <c r="A492" s="1" vm="8744">
        <v>44532</v>
      </c>
      <c r="B492" vm="8748">
        <v>230.5</v>
      </c>
      <c r="C492" vm="8749">
        <v>454653</v>
      </c>
      <c r="D492" s="3">
        <v>-8.6393625907077408E-3</v>
      </c>
      <c r="E492" s="3">
        <v>0.54129053828151108</v>
      </c>
    </row>
    <row r="493" spans="1:5" x14ac:dyDescent="0.3">
      <c r="A493" s="1" vm="8763">
        <v>44533</v>
      </c>
      <c r="B493" vm="8768">
        <v>229.3</v>
      </c>
      <c r="C493" vm="8769">
        <v>410150</v>
      </c>
      <c r="D493" s="3">
        <v>-5.219672572844382E-3</v>
      </c>
      <c r="E493" s="3">
        <v>0.53326646606486117</v>
      </c>
    </row>
    <row r="494" spans="1:5" x14ac:dyDescent="0.3">
      <c r="A494" s="1" vm="8780">
        <v>44536</v>
      </c>
      <c r="B494" vm="8748">
        <v>230.5</v>
      </c>
      <c r="C494" vm="8785">
        <v>322712</v>
      </c>
      <c r="D494" s="3">
        <v>5.2196725728444809E-3</v>
      </c>
      <c r="E494" s="3">
        <v>0.54129053828151108</v>
      </c>
    </row>
    <row r="495" spans="1:5" x14ac:dyDescent="0.3">
      <c r="A495" s="1" vm="8798">
        <v>44537</v>
      </c>
      <c r="B495" vm="8802">
        <v>237.5</v>
      </c>
      <c r="C495" vm="8803">
        <v>392118</v>
      </c>
      <c r="D495" s="3">
        <v>2.9916761037992599E-2</v>
      </c>
      <c r="E495" s="3">
        <v>0.58809762621196915</v>
      </c>
    </row>
    <row r="496" spans="1:5" x14ac:dyDescent="0.3">
      <c r="A496" s="1" vm="8815">
        <v>44538</v>
      </c>
      <c r="B496" vm="8820">
        <v>234.8</v>
      </c>
      <c r="C496" vm="8821">
        <v>257526</v>
      </c>
      <c r="D496" s="3">
        <v>-1.1433535520754521E-2</v>
      </c>
      <c r="E496" s="3">
        <v>0.57004346372450676</v>
      </c>
    </row>
    <row r="497" spans="1:5" x14ac:dyDescent="0.3">
      <c r="A497" s="1" vm="8833">
        <v>44539</v>
      </c>
      <c r="B497" vm="8838">
        <v>232.8</v>
      </c>
      <c r="C497" vm="8839">
        <v>260316</v>
      </c>
      <c r="D497" s="3">
        <v>-8.5543720966586318E-3</v>
      </c>
      <c r="E497" s="3">
        <v>0.5566700100300902</v>
      </c>
    </row>
    <row r="498" spans="1:5" x14ac:dyDescent="0.3">
      <c r="A498" s="1" vm="8852">
        <v>44540</v>
      </c>
      <c r="B498" vm="8856">
        <v>229.2</v>
      </c>
      <c r="C498" vm="8857">
        <v>287456</v>
      </c>
      <c r="D498" s="3">
        <v>-1.5584731016698316E-2</v>
      </c>
      <c r="E498" s="3">
        <v>0.53259779338014024</v>
      </c>
    </row>
    <row r="499" spans="1:5" x14ac:dyDescent="0.3">
      <c r="A499" s="1" vm="8869">
        <v>44543</v>
      </c>
      <c r="B499" vm="8768">
        <v>229.3</v>
      </c>
      <c r="C499" vm="8874">
        <v>270022</v>
      </c>
      <c r="D499" s="3">
        <v>4.3620502327441972E-4</v>
      </c>
      <c r="E499" s="3">
        <v>0.53326646606486117</v>
      </c>
    </row>
    <row r="500" spans="1:5" x14ac:dyDescent="0.3">
      <c r="A500" s="1" vm="8887">
        <v>44544</v>
      </c>
      <c r="B500" vm="8892">
        <v>225</v>
      </c>
      <c r="C500" vm="8893">
        <v>299502</v>
      </c>
      <c r="D500" s="3">
        <v>-1.8930787659438671E-2</v>
      </c>
      <c r="E500" s="3">
        <v>0.50451354062186549</v>
      </c>
    </row>
    <row r="501" spans="1:5" x14ac:dyDescent="0.3">
      <c r="A501" s="1" vm="8906">
        <v>44545</v>
      </c>
      <c r="B501" vm="8910">
        <v>229.1</v>
      </c>
      <c r="C501" vm="8911">
        <v>327145</v>
      </c>
      <c r="D501" s="3">
        <v>1.8058187255029626E-2</v>
      </c>
      <c r="E501" s="3">
        <v>0.53192912069541942</v>
      </c>
    </row>
    <row r="502" spans="1:5" x14ac:dyDescent="0.3">
      <c r="A502" s="1" vm="8925">
        <v>44546</v>
      </c>
      <c r="B502" vm="8929">
        <v>228.9</v>
      </c>
      <c r="C502" vm="8930">
        <v>346313</v>
      </c>
      <c r="D502" s="3">
        <v>-8.7336250092880227E-4</v>
      </c>
      <c r="E502" s="3">
        <v>0.5305917753259779</v>
      </c>
    </row>
    <row r="503" spans="1:5" x14ac:dyDescent="0.3">
      <c r="A503" s="1" vm="8943">
        <v>44547</v>
      </c>
      <c r="B503" vm="8948">
        <v>227.3</v>
      </c>
      <c r="C503" vm="8949">
        <v>673792</v>
      </c>
      <c r="D503" s="3">
        <v>-7.0144961000234707E-3</v>
      </c>
      <c r="E503" s="3">
        <v>0.51989301237044461</v>
      </c>
    </row>
    <row r="504" spans="1:5" x14ac:dyDescent="0.3">
      <c r="A504" s="1" vm="8961">
        <v>44550</v>
      </c>
      <c r="B504" vm="8966">
        <v>220</v>
      </c>
      <c r="C504" vm="8967">
        <v>424956</v>
      </c>
      <c r="D504" s="3">
        <v>-3.2643184506136076E-2</v>
      </c>
      <c r="E504" s="3">
        <v>0.47107990638582403</v>
      </c>
    </row>
    <row r="505" spans="1:5" x14ac:dyDescent="0.3">
      <c r="A505" s="1" vm="8980">
        <v>44551</v>
      </c>
      <c r="B505" vm="8985">
        <v>220.4</v>
      </c>
      <c r="C505" vm="8986">
        <v>281730</v>
      </c>
      <c r="D505" s="3">
        <v>1.8165309263980069E-3</v>
      </c>
      <c r="E505" s="3">
        <v>0.47375459712470736</v>
      </c>
    </row>
    <row r="506" spans="1:5" x14ac:dyDescent="0.3">
      <c r="A506" s="1" vm="9000">
        <v>44552</v>
      </c>
      <c r="B506" vm="9005">
        <v>221.4</v>
      </c>
      <c r="C506" vm="9006">
        <v>247880</v>
      </c>
      <c r="D506" s="3">
        <v>4.5269429957770502E-3</v>
      </c>
      <c r="E506" s="3">
        <v>0.48044132397191569</v>
      </c>
    </row>
    <row r="507" spans="1:5" x14ac:dyDescent="0.3">
      <c r="A507" s="1" vm="9017">
        <v>44553</v>
      </c>
      <c r="B507" vm="8403">
        <v>223.7</v>
      </c>
      <c r="C507" vm="9022">
        <v>209147</v>
      </c>
      <c r="D507" s="3">
        <v>1.0334848221547349E-2</v>
      </c>
      <c r="E507" s="3">
        <v>0.49582079572049464</v>
      </c>
    </row>
    <row r="508" spans="1:5" x14ac:dyDescent="0.3">
      <c r="A508" s="1" vm="9033">
        <v>44557</v>
      </c>
      <c r="B508" vm="9037">
        <v>226.4</v>
      </c>
      <c r="C508" vm="9038">
        <v>141352</v>
      </c>
      <c r="D508" s="3">
        <v>1.1997477832943956E-2</v>
      </c>
      <c r="E508" s="3">
        <v>0.51387495820795714</v>
      </c>
    </row>
    <row r="509" spans="1:5" x14ac:dyDescent="0.3">
      <c r="A509" s="1" vm="9049">
        <v>44558</v>
      </c>
      <c r="B509" vm="9053">
        <v>227.6</v>
      </c>
      <c r="C509" vm="9054">
        <v>148359</v>
      </c>
      <c r="D509" s="3">
        <v>5.2863559231480246E-3</v>
      </c>
      <c r="E509" s="3">
        <v>0.52189903042460695</v>
      </c>
    </row>
    <row r="510" spans="1:5" x14ac:dyDescent="0.3">
      <c r="A510" s="1" vm="9067">
        <v>44559</v>
      </c>
      <c r="B510" vm="9071">
        <v>225.8</v>
      </c>
      <c r="C510" vm="9072">
        <v>126938</v>
      </c>
      <c r="D510" s="3">
        <v>-7.9400505366140992E-3</v>
      </c>
      <c r="E510" s="3">
        <v>0.50986292209963224</v>
      </c>
    </row>
    <row r="511" spans="1:5" x14ac:dyDescent="0.3">
      <c r="A511" s="1" vm="9082">
        <v>44560</v>
      </c>
      <c r="B511" vm="9087">
        <v>227.5</v>
      </c>
      <c r="C511" vm="9088">
        <v>135265</v>
      </c>
      <c r="D511" s="3">
        <v>7.5005866754434183E-3</v>
      </c>
      <c r="E511" s="3">
        <v>0.52123035773988624</v>
      </c>
    </row>
    <row r="512" spans="1:5" x14ac:dyDescent="0.3">
      <c r="A512" s="1" vm="9099">
        <v>44564</v>
      </c>
      <c r="B512" vm="9104">
        <v>228.2</v>
      </c>
      <c r="C512" vm="9105">
        <v>184184</v>
      </c>
      <c r="D512" s="3">
        <v>3.0721990369700588E-3</v>
      </c>
      <c r="E512" s="3">
        <v>0.52591106653293196</v>
      </c>
    </row>
    <row r="513" spans="1:5" x14ac:dyDescent="0.3">
      <c r="A513" s="1" vm="9118">
        <v>44565</v>
      </c>
      <c r="B513" vm="9123">
        <v>235.1</v>
      </c>
      <c r="C513" vm="9124">
        <v>371993</v>
      </c>
      <c r="D513" s="3">
        <v>2.978851811804864E-2</v>
      </c>
      <c r="E513" s="3">
        <v>0.57204948177866921</v>
      </c>
    </row>
    <row r="514" spans="1:5" x14ac:dyDescent="0.3">
      <c r="A514" s="1" vm="9135">
        <v>44566</v>
      </c>
      <c r="B514" vm="9140">
        <v>236.9</v>
      </c>
      <c r="C514" vm="9141">
        <v>359433</v>
      </c>
      <c r="D514" s="3">
        <v>7.6271556187158971E-3</v>
      </c>
      <c r="E514" s="3">
        <v>0.58408559010364414</v>
      </c>
    </row>
    <row r="515" spans="1:5" x14ac:dyDescent="0.3">
      <c r="A515" s="1" vm="9155">
        <v>44567</v>
      </c>
      <c r="B515" vm="8856">
        <v>229.2</v>
      </c>
      <c r="C515" vm="9160">
        <v>366461</v>
      </c>
      <c r="D515" s="3">
        <v>-3.3043126324155306E-2</v>
      </c>
      <c r="E515" s="3">
        <v>0.53259779338014024</v>
      </c>
    </row>
    <row r="516" spans="1:5" x14ac:dyDescent="0.3">
      <c r="A516" s="1" vm="9170">
        <v>44568</v>
      </c>
      <c r="B516" vm="9175">
        <v>225.1</v>
      </c>
      <c r="C516" vm="9176">
        <v>353305</v>
      </c>
      <c r="D516" s="3">
        <v>-1.8050236927897936E-2</v>
      </c>
      <c r="E516" s="3">
        <v>0.5051822133065863</v>
      </c>
    </row>
    <row r="517" spans="1:5" x14ac:dyDescent="0.3">
      <c r="A517" s="1" vm="9189">
        <v>44571</v>
      </c>
      <c r="B517" vm="9193">
        <v>221</v>
      </c>
      <c r="C517" vm="9194">
        <v>328516</v>
      </c>
      <c r="D517" s="3">
        <v>-1.8382046394933675E-2</v>
      </c>
      <c r="E517" s="3">
        <v>0.47776663323303231</v>
      </c>
    </row>
    <row r="518" spans="1:5" x14ac:dyDescent="0.3">
      <c r="A518" s="1" vm="9205">
        <v>44572</v>
      </c>
      <c r="B518" vm="9210">
        <v>223.9</v>
      </c>
      <c r="C518" vm="9211">
        <v>319007</v>
      </c>
      <c r="D518" s="3">
        <v>1.3036822086956281E-2</v>
      </c>
      <c r="E518" s="3">
        <v>0.49715814108993639</v>
      </c>
    </row>
    <row r="519" spans="1:5" x14ac:dyDescent="0.3">
      <c r="A519" s="1" vm="9221">
        <v>44573</v>
      </c>
      <c r="B519" vm="9037">
        <v>226.4</v>
      </c>
      <c r="C519" vm="9226">
        <v>236015</v>
      </c>
      <c r="D519" s="3">
        <v>1.1103822724318797E-2</v>
      </c>
      <c r="E519" s="3">
        <v>0.51387495820795714</v>
      </c>
    </row>
    <row r="520" spans="1:5" x14ac:dyDescent="0.3">
      <c r="A520" s="1" vm="9238">
        <v>44574</v>
      </c>
      <c r="B520" vm="9243">
        <v>222</v>
      </c>
      <c r="C520" vm="9244">
        <v>351461</v>
      </c>
      <c r="D520" s="3">
        <v>-1.9625964456748451E-2</v>
      </c>
      <c r="E520" s="3">
        <v>0.48445336008024059</v>
      </c>
    </row>
    <row r="521" spans="1:5" x14ac:dyDescent="0.3">
      <c r="A521" s="1" vm="9257">
        <v>44575</v>
      </c>
      <c r="B521" vm="9261">
        <v>213.4</v>
      </c>
      <c r="C521" vm="9262">
        <v>528007</v>
      </c>
      <c r="D521" s="3">
        <v>-3.950904300462639E-2</v>
      </c>
      <c r="E521" s="3">
        <v>0.42694750919424934</v>
      </c>
    </row>
    <row r="522" spans="1:5" x14ac:dyDescent="0.3">
      <c r="A522" s="1" vm="9275">
        <v>44578</v>
      </c>
      <c r="B522" vm="9279">
        <v>213.5</v>
      </c>
      <c r="C522" vm="9280">
        <v>237961</v>
      </c>
      <c r="D522" s="3">
        <v>4.6849380102619069E-4</v>
      </c>
      <c r="E522" s="3">
        <v>0.42761618187897016</v>
      </c>
    </row>
    <row r="523" spans="1:5" x14ac:dyDescent="0.3">
      <c r="A523" s="1" vm="9292">
        <v>44579</v>
      </c>
      <c r="B523" vm="9296">
        <v>209</v>
      </c>
      <c r="C523" vm="9297">
        <v>323192</v>
      </c>
      <c r="D523" s="3">
        <v>-2.1302580703868264E-2</v>
      </c>
      <c r="E523" s="3">
        <v>0.39752591106653284</v>
      </c>
    </row>
    <row r="524" spans="1:5" x14ac:dyDescent="0.3">
      <c r="A524" s="1" vm="9307">
        <v>44580</v>
      </c>
      <c r="B524" vm="9311">
        <v>210.8</v>
      </c>
      <c r="C524" vm="9312">
        <v>309540</v>
      </c>
      <c r="D524" s="3">
        <v>8.5755647023963242E-3</v>
      </c>
      <c r="E524" s="3">
        <v>0.40956201939150783</v>
      </c>
    </row>
    <row r="525" spans="1:5" x14ac:dyDescent="0.3">
      <c r="A525" s="1" vm="9323">
        <v>44581</v>
      </c>
      <c r="B525" vm="9327">
        <v>214.1</v>
      </c>
      <c r="C525" vm="9328">
        <v>335311</v>
      </c>
      <c r="D525" s="3">
        <v>1.5533378928429825E-2</v>
      </c>
      <c r="E525" s="3">
        <v>0.43162821798729506</v>
      </c>
    </row>
    <row r="526" spans="1:5" x14ac:dyDescent="0.3">
      <c r="A526" s="1" vm="9339">
        <v>44582</v>
      </c>
      <c r="B526" vm="9342">
        <v>207.6</v>
      </c>
      <c r="C526" vm="9343">
        <v>384084</v>
      </c>
      <c r="D526" s="3">
        <v>-3.0830044303903494E-2</v>
      </c>
      <c r="E526" s="3">
        <v>0.38816449348044119</v>
      </c>
    </row>
    <row r="527" spans="1:5" x14ac:dyDescent="0.3">
      <c r="A527" s="1" vm="9354">
        <v>44585</v>
      </c>
      <c r="B527" vm="9358">
        <v>197.95</v>
      </c>
      <c r="C527" vm="9359">
        <v>504063</v>
      </c>
      <c r="D527" s="3">
        <v>-4.7598677739593954E-2</v>
      </c>
      <c r="E527" s="3">
        <v>0.32363757940488114</v>
      </c>
    </row>
    <row r="528" spans="1:5" x14ac:dyDescent="0.3">
      <c r="A528" s="1" vm="9368">
        <v>44586</v>
      </c>
      <c r="B528" vm="9372">
        <v>200.5</v>
      </c>
      <c r="C528" vm="9373">
        <v>381565</v>
      </c>
      <c r="D528" s="3">
        <v>1.2799773194484287E-2</v>
      </c>
      <c r="E528" s="3">
        <v>0.34068873286526236</v>
      </c>
    </row>
    <row r="529" spans="1:5" x14ac:dyDescent="0.3">
      <c r="A529" s="1" vm="9383">
        <v>44587</v>
      </c>
      <c r="B529" vm="8317">
        <v>203.5</v>
      </c>
      <c r="C529" vm="9387">
        <v>355779</v>
      </c>
      <c r="D529" s="3">
        <v>1.485175813602576E-2</v>
      </c>
      <c r="E529" s="3">
        <v>0.36074891340688725</v>
      </c>
    </row>
    <row r="530" spans="1:5" x14ac:dyDescent="0.3">
      <c r="A530" s="1" vm="9396">
        <v>44588</v>
      </c>
      <c r="B530" vm="9400">
        <v>200.4</v>
      </c>
      <c r="C530" vm="9401">
        <v>385315</v>
      </c>
      <c r="D530" s="3">
        <v>-1.5350635671939972E-2</v>
      </c>
      <c r="E530" s="3">
        <v>0.34002006018054154</v>
      </c>
    </row>
    <row r="531" spans="1:5" x14ac:dyDescent="0.3">
      <c r="A531" s="1" vm="9412">
        <v>44589</v>
      </c>
      <c r="B531" vm="9372">
        <v>200.5</v>
      </c>
      <c r="C531" vm="9416">
        <v>321443</v>
      </c>
      <c r="D531" s="3">
        <v>4.9887753591421166E-4</v>
      </c>
      <c r="E531" s="3">
        <v>0.34068873286526236</v>
      </c>
    </row>
    <row r="532" spans="1:5" x14ac:dyDescent="0.3">
      <c r="A532" s="1" vm="9428">
        <v>44592</v>
      </c>
      <c r="B532" vm="9432">
        <v>202.9</v>
      </c>
      <c r="C532" vm="9433">
        <v>393655</v>
      </c>
      <c r="D532" s="3">
        <v>1.1899000085145236E-2</v>
      </c>
      <c r="E532" s="3">
        <v>0.35673687729856229</v>
      </c>
    </row>
    <row r="533" spans="1:5" x14ac:dyDescent="0.3">
      <c r="A533" s="1" vm="9445">
        <v>44593</v>
      </c>
      <c r="B533" vm="9449">
        <v>207.1</v>
      </c>
      <c r="C533" vm="9450">
        <v>441006</v>
      </c>
      <c r="D533" s="3">
        <v>2.0488521569769394E-2</v>
      </c>
      <c r="E533" s="3">
        <v>0.38482113005683705</v>
      </c>
    </row>
    <row r="534" spans="1:5" x14ac:dyDescent="0.3">
      <c r="A534" s="1" vm="9462">
        <v>44594</v>
      </c>
      <c r="B534" vm="9466">
        <v>210.4</v>
      </c>
      <c r="C534" vm="9467">
        <v>894807</v>
      </c>
      <c r="D534" s="3">
        <v>1.580871246201648E-2</v>
      </c>
      <c r="E534" s="3">
        <v>0.40688732865262445</v>
      </c>
    </row>
    <row r="535" spans="1:5" x14ac:dyDescent="0.3">
      <c r="A535" s="1" vm="9478">
        <v>44595</v>
      </c>
      <c r="B535" vm="9482">
        <v>202.6</v>
      </c>
      <c r="C535" vm="9483">
        <v>482349</v>
      </c>
      <c r="D535" s="3">
        <v>-3.7776889048971862E-2</v>
      </c>
      <c r="E535" s="3">
        <v>0.35473085924439973</v>
      </c>
    </row>
    <row r="536" spans="1:5" x14ac:dyDescent="0.3">
      <c r="A536" s="1" vm="9496">
        <v>44596</v>
      </c>
      <c r="B536" vm="9499">
        <v>200</v>
      </c>
      <c r="C536" vm="9500">
        <v>360428</v>
      </c>
      <c r="D536" s="3">
        <v>-1.2916225266546288E-2</v>
      </c>
      <c r="E536" s="3">
        <v>0.33734536944165822</v>
      </c>
    </row>
    <row r="537" spans="1:5" x14ac:dyDescent="0.3">
      <c r="A537" s="1" vm="9513">
        <v>44599</v>
      </c>
      <c r="B537" vm="9516">
        <v>197.25</v>
      </c>
      <c r="C537" vm="9517">
        <v>404276</v>
      </c>
      <c r="D537" s="3">
        <v>-1.3845406822053095E-2</v>
      </c>
      <c r="E537" s="3">
        <v>0.31895687061183542</v>
      </c>
    </row>
    <row r="538" spans="1:5" x14ac:dyDescent="0.3">
      <c r="A538" s="1" vm="9529">
        <v>44600</v>
      </c>
      <c r="B538" vm="9533">
        <v>197.3</v>
      </c>
      <c r="C538" vm="9534">
        <v>383251</v>
      </c>
      <c r="D538" s="3">
        <v>2.5345330258609241E-4</v>
      </c>
      <c r="E538" s="3">
        <v>0.31929120695419588</v>
      </c>
    </row>
    <row r="539" spans="1:5" x14ac:dyDescent="0.3">
      <c r="A539" s="1" vm="9548">
        <v>44601</v>
      </c>
      <c r="B539" vm="8317">
        <v>203.5</v>
      </c>
      <c r="C539" vm="9552">
        <v>344444</v>
      </c>
      <c r="D539" s="3">
        <v>3.0940591854079966E-2</v>
      </c>
      <c r="E539" s="3">
        <v>0.36074891340688725</v>
      </c>
    </row>
    <row r="540" spans="1:5" x14ac:dyDescent="0.3">
      <c r="A540" s="1" vm="9564">
        <v>44602</v>
      </c>
      <c r="B540" vm="9567">
        <v>198.65</v>
      </c>
      <c r="C540" vm="9568">
        <v>539379</v>
      </c>
      <c r="D540" s="3">
        <v>-2.4121522622041688E-2</v>
      </c>
      <c r="E540" s="3">
        <v>0.32831828819792708</v>
      </c>
    </row>
    <row r="541" spans="1:5" x14ac:dyDescent="0.3">
      <c r="A541" s="1" vm="9581">
        <v>44603</v>
      </c>
      <c r="B541" vm="9585">
        <v>194.95</v>
      </c>
      <c r="C541" vm="9586">
        <v>404639</v>
      </c>
      <c r="D541" s="3">
        <v>-1.8801366832001707E-2</v>
      </c>
      <c r="E541" s="3">
        <v>0.30357739886325624</v>
      </c>
    </row>
    <row r="542" spans="1:5" x14ac:dyDescent="0.3">
      <c r="A542" s="1" vm="9598">
        <v>44606</v>
      </c>
      <c r="B542" vm="9603">
        <v>193.8</v>
      </c>
      <c r="C542" vm="9604">
        <v>525951</v>
      </c>
      <c r="D542" s="3">
        <v>-5.9164159719403454E-3</v>
      </c>
      <c r="E542" s="3">
        <v>0.2958876629889669</v>
      </c>
    </row>
    <row r="543" spans="1:5" x14ac:dyDescent="0.3">
      <c r="A543" s="1" vm="9617">
        <v>44607</v>
      </c>
      <c r="B543" vm="9621">
        <v>198.6</v>
      </c>
      <c r="C543" vm="9622">
        <v>364298</v>
      </c>
      <c r="D543" s="3">
        <v>2.4466052154406205E-2</v>
      </c>
      <c r="E543" s="3">
        <v>0.32798395185556656</v>
      </c>
    </row>
    <row r="544" spans="1:5" x14ac:dyDescent="0.3">
      <c r="A544" s="1" vm="9635">
        <v>44608</v>
      </c>
      <c r="B544" vm="9638">
        <v>195.65</v>
      </c>
      <c r="C544" vm="9639">
        <v>282027</v>
      </c>
      <c r="D544" s="3">
        <v>-1.4965402954650724E-2</v>
      </c>
      <c r="E544" s="3">
        <v>0.30825810765630218</v>
      </c>
    </row>
    <row r="545" spans="1:5" x14ac:dyDescent="0.3">
      <c r="A545" s="1" vm="9652">
        <v>44609</v>
      </c>
      <c r="B545" vm="9655">
        <v>196.75</v>
      </c>
      <c r="C545" vm="9656">
        <v>266511</v>
      </c>
      <c r="D545" s="3">
        <v>5.6065386410911735E-3</v>
      </c>
      <c r="E545" s="3">
        <v>0.31561350718823128</v>
      </c>
    </row>
    <row r="546" spans="1:5" x14ac:dyDescent="0.3">
      <c r="A546" s="1" vm="9666">
        <v>44610</v>
      </c>
      <c r="B546" vm="9671">
        <v>194.5</v>
      </c>
      <c r="C546" vm="9672">
        <v>262115</v>
      </c>
      <c r="D546" s="3">
        <v>-1.150172423901164E-2</v>
      </c>
      <c r="E546" s="3">
        <v>0.30056837178201262</v>
      </c>
    </row>
    <row r="547" spans="1:5" x14ac:dyDescent="0.3">
      <c r="A547" s="1" vm="9685">
        <v>44613</v>
      </c>
      <c r="B547" vm="9690">
        <v>191.15</v>
      </c>
      <c r="C547" vm="9691">
        <v>215734</v>
      </c>
      <c r="D547" s="3">
        <v>-1.737370291607921E-2</v>
      </c>
      <c r="E547" s="3">
        <v>0.27816783684386487</v>
      </c>
    </row>
    <row r="548" spans="1:5" x14ac:dyDescent="0.3">
      <c r="A548" s="1" vm="9703">
        <v>44614</v>
      </c>
      <c r="B548" vm="9708">
        <v>191.7</v>
      </c>
      <c r="C548" vm="9709">
        <v>278606</v>
      </c>
      <c r="D548" s="3">
        <v>2.8731899091769004E-3</v>
      </c>
      <c r="E548" s="3">
        <v>0.28184553660982931</v>
      </c>
    </row>
    <row r="549" spans="1:5" x14ac:dyDescent="0.3">
      <c r="A549" s="1" vm="9720">
        <v>44615</v>
      </c>
      <c r="B549" vm="9724">
        <v>192.25</v>
      </c>
      <c r="C549" vm="9725">
        <v>285773</v>
      </c>
      <c r="D549" s="3">
        <v>2.8649583341546223E-3</v>
      </c>
      <c r="E549" s="3">
        <v>0.28552323637579397</v>
      </c>
    </row>
    <row r="550" spans="1:5" x14ac:dyDescent="0.3">
      <c r="A550" s="1" vm="9738">
        <v>44616</v>
      </c>
      <c r="B550" vm="9742">
        <v>188.25</v>
      </c>
      <c r="C550" vm="9743">
        <v>720637</v>
      </c>
      <c r="D550" s="3">
        <v>-2.1025741705750375E-2</v>
      </c>
      <c r="E550" s="3">
        <v>0.25877632898696079</v>
      </c>
    </row>
    <row r="551" spans="1:5" x14ac:dyDescent="0.3">
      <c r="A551" s="1" vm="9756">
        <v>44617</v>
      </c>
      <c r="B551" vm="9760">
        <v>190.45</v>
      </c>
      <c r="C551" vm="9761">
        <v>511133</v>
      </c>
      <c r="D551" s="3">
        <v>1.1618826244610036E-2</v>
      </c>
      <c r="E551" s="3">
        <v>0.27348712805081893</v>
      </c>
    </row>
    <row r="552" spans="1:5" x14ac:dyDescent="0.3">
      <c r="A552" s="1" vm="9773">
        <v>44620</v>
      </c>
      <c r="B552" vm="9777">
        <v>192.75</v>
      </c>
      <c r="C552" vm="9778">
        <v>603115</v>
      </c>
      <c r="D552" s="3">
        <v>1.2004319518825916E-2</v>
      </c>
      <c r="E552" s="3">
        <v>0.2888665997993981</v>
      </c>
    </row>
    <row r="553" spans="1:5" x14ac:dyDescent="0.3">
      <c r="A553" s="1" vm="9790">
        <v>44621</v>
      </c>
      <c r="B553" vm="7466">
        <v>189.3</v>
      </c>
      <c r="C553" vm="9794">
        <v>420037</v>
      </c>
      <c r="D553" s="3">
        <v>-1.8060954228161643E-2</v>
      </c>
      <c r="E553" s="3">
        <v>0.26579739217652959</v>
      </c>
    </row>
    <row r="554" spans="1:5" x14ac:dyDescent="0.3">
      <c r="A554" s="1" vm="9807">
        <v>44622</v>
      </c>
      <c r="B554" vm="9812">
        <v>188.45</v>
      </c>
      <c r="C554" vm="9813">
        <v>513259</v>
      </c>
      <c r="D554" s="3">
        <v>-4.5003385021328973E-3</v>
      </c>
      <c r="E554" s="3">
        <v>0.26011367435640237</v>
      </c>
    </row>
    <row r="555" spans="1:5" x14ac:dyDescent="0.3">
      <c r="A555" s="1" vm="9824">
        <v>44623</v>
      </c>
      <c r="B555" vm="9829">
        <v>185.4</v>
      </c>
      <c r="C555" vm="9830">
        <v>349438</v>
      </c>
      <c r="D555" s="3">
        <v>-1.6317066581389615E-2</v>
      </c>
      <c r="E555" s="3">
        <v>0.2397191574724172</v>
      </c>
    </row>
    <row r="556" spans="1:5" x14ac:dyDescent="0.3">
      <c r="A556" s="1" vm="9843">
        <v>44624</v>
      </c>
      <c r="B556" vm="9848">
        <v>180.6</v>
      </c>
      <c r="C556" vm="9849">
        <v>735363</v>
      </c>
      <c r="D556" s="3">
        <v>-2.6231012148869758E-2</v>
      </c>
      <c r="E556" s="3">
        <v>0.20762286860581733</v>
      </c>
    </row>
    <row r="557" spans="1:5" x14ac:dyDescent="0.3">
      <c r="A557" s="1" vm="9863">
        <v>44627</v>
      </c>
      <c r="B557" vm="9868">
        <v>170.35</v>
      </c>
      <c r="C557" vm="9869">
        <v>906848</v>
      </c>
      <c r="D557" s="3">
        <v>-5.8429496875909447E-2</v>
      </c>
      <c r="E557" s="3">
        <v>0.13908391842193235</v>
      </c>
    </row>
    <row r="558" spans="1:5" x14ac:dyDescent="0.3">
      <c r="A558" s="1" vm="9883">
        <v>44628</v>
      </c>
      <c r="B558" vm="2958">
        <v>165</v>
      </c>
      <c r="C558" vm="9888">
        <v>674643</v>
      </c>
      <c r="D558" s="3">
        <v>-3.1909670206394965E-2</v>
      </c>
      <c r="E558" s="3">
        <v>0.10330992978936802</v>
      </c>
    </row>
    <row r="559" spans="1:5" x14ac:dyDescent="0.3">
      <c r="A559" s="1" vm="9901">
        <v>44629</v>
      </c>
      <c r="B559" vm="4780">
        <v>179.7</v>
      </c>
      <c r="C559" vm="9906">
        <v>692319</v>
      </c>
      <c r="D559" s="3">
        <v>8.5343319888932762E-2</v>
      </c>
      <c r="E559" s="3">
        <v>0.20160481444332981</v>
      </c>
    </row>
    <row r="560" spans="1:5" x14ac:dyDescent="0.3">
      <c r="A560" s="1" vm="9919">
        <v>44630</v>
      </c>
      <c r="B560" vm="9924">
        <v>173</v>
      </c>
      <c r="C560" vm="9925">
        <v>495629</v>
      </c>
      <c r="D560" s="3">
        <v>-3.7997199291734333E-2</v>
      </c>
      <c r="E560" s="3">
        <v>0.15680374456703436</v>
      </c>
    </row>
    <row r="561" spans="1:5" x14ac:dyDescent="0.3">
      <c r="A561" s="1" vm="9936">
        <v>44631</v>
      </c>
      <c r="B561" vm="9941">
        <v>175.5</v>
      </c>
      <c r="C561" vm="9942">
        <v>946674</v>
      </c>
      <c r="D561" s="3">
        <v>1.4347448408141575E-2</v>
      </c>
      <c r="E561" s="3">
        <v>0.17352056168505509</v>
      </c>
    </row>
    <row r="562" spans="1:5" x14ac:dyDescent="0.3">
      <c r="A562" s="1" vm="9954">
        <v>44634</v>
      </c>
      <c r="B562" vm="9958">
        <v>177.95</v>
      </c>
      <c r="C562" vm="9959">
        <v>389935</v>
      </c>
      <c r="D562" s="3">
        <v>1.3863569050281205E-2</v>
      </c>
      <c r="E562" s="3">
        <v>0.18990304246071532</v>
      </c>
    </row>
    <row r="563" spans="1:5" x14ac:dyDescent="0.3">
      <c r="A563" s="1" vm="9973">
        <v>44635</v>
      </c>
      <c r="B563" vm="6077">
        <v>177.9</v>
      </c>
      <c r="C563" vm="9978">
        <v>370192</v>
      </c>
      <c r="D563" s="3">
        <v>-2.8101728441213013E-4</v>
      </c>
      <c r="E563" s="3">
        <v>0.18956870611835502</v>
      </c>
    </row>
    <row r="564" spans="1:5" x14ac:dyDescent="0.3">
      <c r="A564" s="1" vm="9992">
        <v>44636</v>
      </c>
      <c r="B564" vm="9996">
        <v>187.1</v>
      </c>
      <c r="C564" vm="9997">
        <v>749604</v>
      </c>
      <c r="D564" s="3">
        <v>5.0421638608254452E-2</v>
      </c>
      <c r="E564" s="3">
        <v>0.25108659311267123</v>
      </c>
    </row>
    <row r="565" spans="1:5" x14ac:dyDescent="0.3">
      <c r="A565" s="1" vm="10010">
        <v>44637</v>
      </c>
      <c r="B565" vm="10014">
        <v>188.3</v>
      </c>
      <c r="C565" vm="10015">
        <v>542940</v>
      </c>
      <c r="D565" s="3">
        <v>6.3932023830629058E-3</v>
      </c>
      <c r="E565" s="3">
        <v>0.25911066532932125</v>
      </c>
    </row>
    <row r="566" spans="1:5" x14ac:dyDescent="0.3">
      <c r="A566" s="1" vm="10027">
        <v>44638</v>
      </c>
      <c r="B566" vm="4686">
        <v>189.05</v>
      </c>
      <c r="C566" vm="10031">
        <v>587013</v>
      </c>
      <c r="D566" s="3">
        <v>3.9750946738350609E-3</v>
      </c>
      <c r="E566" s="3">
        <v>0.26412571046472749</v>
      </c>
    </row>
    <row r="567" spans="1:5" x14ac:dyDescent="0.3">
      <c r="A567" s="1" vm="10043">
        <v>44641</v>
      </c>
      <c r="B567" vm="10046">
        <v>188.4</v>
      </c>
      <c r="C567" vm="10047">
        <v>306513</v>
      </c>
      <c r="D567" s="3">
        <v>-3.444168194679199E-3</v>
      </c>
      <c r="E567" s="3">
        <v>0.25977933801404207</v>
      </c>
    </row>
    <row r="568" spans="1:5" x14ac:dyDescent="0.3">
      <c r="A568" s="1" vm="10060">
        <v>44642</v>
      </c>
      <c r="B568" vm="10063">
        <v>193.2</v>
      </c>
      <c r="C568" vm="10064">
        <v>315187</v>
      </c>
      <c r="D568" s="3">
        <v>2.5158559636154931E-2</v>
      </c>
      <c r="E568" s="3">
        <v>0.29187562688064173</v>
      </c>
    </row>
    <row r="569" spans="1:5" x14ac:dyDescent="0.3">
      <c r="A569" s="1" vm="10077">
        <v>44643</v>
      </c>
      <c r="B569" vm="10081">
        <v>190.35</v>
      </c>
      <c r="C569" vm="10082">
        <v>307142</v>
      </c>
      <c r="D569" s="3">
        <v>-1.486143894991125E-2</v>
      </c>
      <c r="E569" s="3">
        <v>0.27281845536609817</v>
      </c>
    </row>
    <row r="570" spans="1:5" x14ac:dyDescent="0.3">
      <c r="A570" s="1" vm="10095">
        <v>44644</v>
      </c>
      <c r="B570" vm="10100">
        <v>193.5</v>
      </c>
      <c r="C570" vm="10101">
        <v>328759</v>
      </c>
      <c r="D570" s="3">
        <v>1.6413029641330269E-2</v>
      </c>
      <c r="E570" s="3">
        <v>0.29388164493480434</v>
      </c>
    </row>
    <row r="571" spans="1:5" x14ac:dyDescent="0.3">
      <c r="A571" s="1" vm="10115">
        <v>44645</v>
      </c>
      <c r="B571" vm="7431">
        <v>192.1</v>
      </c>
      <c r="C571" vm="10119">
        <v>247080</v>
      </c>
      <c r="D571" s="3">
        <v>-7.2614426953255973E-3</v>
      </c>
      <c r="E571" s="3">
        <v>0.28452022734871268</v>
      </c>
    </row>
    <row r="572" spans="1:5" x14ac:dyDescent="0.3">
      <c r="A572" s="1" vm="10132">
        <v>44648</v>
      </c>
      <c r="B572" vm="10137">
        <v>195.75</v>
      </c>
      <c r="C572" vm="10138">
        <v>292791</v>
      </c>
      <c r="D572" s="3">
        <v>1.8822265096401579E-2</v>
      </c>
      <c r="E572" s="3">
        <v>0.30892678034102294</v>
      </c>
    </row>
    <row r="573" spans="1:5" x14ac:dyDescent="0.3">
      <c r="A573" s="1" vm="10149">
        <v>44649</v>
      </c>
      <c r="B573" vm="10153">
        <v>200.1</v>
      </c>
      <c r="C573" vm="10154">
        <v>575859</v>
      </c>
      <c r="D573" s="3">
        <v>2.1978906718775167E-2</v>
      </c>
      <c r="E573" s="3">
        <v>0.33801404212637898</v>
      </c>
    </row>
    <row r="574" spans="1:5" x14ac:dyDescent="0.3">
      <c r="A574" s="1" vm="10165">
        <v>44650</v>
      </c>
      <c r="B574" vm="10169">
        <v>200.9</v>
      </c>
      <c r="C574" vm="10170">
        <v>317404</v>
      </c>
      <c r="D574" s="3">
        <v>3.9900302312009615E-3</v>
      </c>
      <c r="E574" s="3">
        <v>0.34336342360414568</v>
      </c>
    </row>
    <row r="575" spans="1:5" x14ac:dyDescent="0.3">
      <c r="A575" s="1" vm="10180">
        <v>44651</v>
      </c>
      <c r="B575" vm="10184">
        <v>198.7</v>
      </c>
      <c r="C575" vm="10185">
        <v>476002</v>
      </c>
      <c r="D575" s="3">
        <v>-1.101112226311762E-2</v>
      </c>
      <c r="E575" s="3">
        <v>0.32865262454028737</v>
      </c>
    </row>
    <row r="576" spans="1:5" x14ac:dyDescent="0.3">
      <c r="A576" s="1" vm="10194">
        <v>44652</v>
      </c>
      <c r="B576" vm="10199">
        <v>199.55</v>
      </c>
      <c r="C576" vm="10200">
        <v>290078</v>
      </c>
      <c r="D576" s="3">
        <v>4.2686819369718593E-3</v>
      </c>
      <c r="E576" s="3">
        <v>0.33433634236041454</v>
      </c>
    </row>
    <row r="577" spans="1:5" x14ac:dyDescent="0.3">
      <c r="A577" s="1" vm="10210">
        <v>44655</v>
      </c>
      <c r="B577" vm="10215">
        <v>209.5</v>
      </c>
      <c r="C577" vm="10216">
        <v>650501</v>
      </c>
      <c r="D577" s="3">
        <v>4.8658907867449398E-2</v>
      </c>
      <c r="E577" s="3">
        <v>0.40086927449013698</v>
      </c>
    </row>
    <row r="578" spans="1:5" x14ac:dyDescent="0.3">
      <c r="A578" s="1" vm="10228">
        <v>44656</v>
      </c>
      <c r="B578" vm="10232">
        <v>207.7</v>
      </c>
      <c r="C578" vm="10233">
        <v>435269</v>
      </c>
      <c r="D578" s="3">
        <v>-8.6290084801258007E-3</v>
      </c>
      <c r="E578" s="3">
        <v>0.38883316616516195</v>
      </c>
    </row>
    <row r="579" spans="1:5" x14ac:dyDescent="0.3">
      <c r="A579" s="1" vm="10245">
        <v>44657</v>
      </c>
      <c r="B579" vm="10250">
        <v>201.4</v>
      </c>
      <c r="C579" vm="10251">
        <v>357439</v>
      </c>
      <c r="D579" s="3">
        <v>-3.0801750597604628E-2</v>
      </c>
      <c r="E579" s="3">
        <v>0.34670678702774987</v>
      </c>
    </row>
    <row r="580" spans="1:5" x14ac:dyDescent="0.3">
      <c r="A580" s="1" vm="10263">
        <v>44658</v>
      </c>
      <c r="B580" vm="10153">
        <v>200.1</v>
      </c>
      <c r="C580" vm="10267">
        <v>342103</v>
      </c>
      <c r="D580" s="3">
        <v>-6.4757386947742693E-3</v>
      </c>
      <c r="E580" s="3">
        <v>0.33801404212637898</v>
      </c>
    </row>
    <row r="581" spans="1:5" x14ac:dyDescent="0.3">
      <c r="A581" s="1" vm="10278">
        <v>44659</v>
      </c>
      <c r="B581" vm="10282">
        <v>203.2</v>
      </c>
      <c r="C581" vm="10283">
        <v>238356</v>
      </c>
      <c r="D581" s="3">
        <v>1.5373474114639154E-2</v>
      </c>
      <c r="E581" s="3">
        <v>0.35874289535272469</v>
      </c>
    </row>
    <row r="582" spans="1:5" x14ac:dyDescent="0.3">
      <c r="A582" s="1" vm="10293">
        <v>44662</v>
      </c>
      <c r="B582" vm="10298">
        <v>201.6</v>
      </c>
      <c r="C582" vm="10299">
        <v>274514</v>
      </c>
      <c r="D582" s="3">
        <v>-7.9051795071132611E-3</v>
      </c>
      <c r="E582" s="3">
        <v>0.34804413239719145</v>
      </c>
    </row>
    <row r="583" spans="1:5" x14ac:dyDescent="0.3">
      <c r="A583" s="1" vm="10311">
        <v>44663</v>
      </c>
      <c r="B583" vm="10316">
        <v>206.6</v>
      </c>
      <c r="C583" vm="10317">
        <v>365970</v>
      </c>
      <c r="D583" s="3">
        <v>2.4499020488324533E-2</v>
      </c>
      <c r="E583" s="3">
        <v>0.38147776663323291</v>
      </c>
    </row>
    <row r="584" spans="1:5" x14ac:dyDescent="0.3">
      <c r="A584" s="1" vm="10328">
        <v>44664</v>
      </c>
      <c r="B584" vm="10333">
        <v>205.2</v>
      </c>
      <c r="C584" vm="10334">
        <v>281316</v>
      </c>
      <c r="D584" s="3">
        <v>-6.7994433889237149E-3</v>
      </c>
      <c r="E584" s="3">
        <v>0.37211634904714125</v>
      </c>
    </row>
    <row r="585" spans="1:5" x14ac:dyDescent="0.3">
      <c r="A585" s="1" vm="10346">
        <v>44665</v>
      </c>
      <c r="B585" vm="10351">
        <v>206.8</v>
      </c>
      <c r="C585" vm="10352">
        <v>381595</v>
      </c>
      <c r="D585" s="3">
        <v>7.7670293376598167E-3</v>
      </c>
      <c r="E585" s="3">
        <v>0.38281511200267465</v>
      </c>
    </row>
    <row r="586" spans="1:5" x14ac:dyDescent="0.3">
      <c r="A586" s="1" vm="10362">
        <v>44670</v>
      </c>
      <c r="B586" vm="10366">
        <v>205.6</v>
      </c>
      <c r="C586" vm="10367">
        <v>251517</v>
      </c>
      <c r="D586" s="3">
        <v>-5.8196090532641534E-3</v>
      </c>
      <c r="E586" s="3">
        <v>0.37479103978602457</v>
      </c>
    </row>
    <row r="587" spans="1:5" x14ac:dyDescent="0.3">
      <c r="A587" s="1" vm="10378">
        <v>44671</v>
      </c>
      <c r="B587" vm="10382">
        <v>205.1</v>
      </c>
      <c r="C587" vm="10383">
        <v>258909</v>
      </c>
      <c r="D587" s="3">
        <v>-2.434868502675107E-3</v>
      </c>
      <c r="E587" s="3">
        <v>0.37144767636242043</v>
      </c>
    </row>
    <row r="588" spans="1:5" x14ac:dyDescent="0.3">
      <c r="A588" s="1" vm="10394">
        <v>44672</v>
      </c>
      <c r="B588" vm="10399">
        <v>204.2</v>
      </c>
      <c r="C588" vm="10400">
        <v>284227</v>
      </c>
      <c r="D588" s="3">
        <v>-4.3977593477697481E-3</v>
      </c>
      <c r="E588" s="3">
        <v>0.36542962219993297</v>
      </c>
    </row>
    <row r="589" spans="1:5" x14ac:dyDescent="0.3">
      <c r="A589" s="1" vm="10410">
        <v>44673</v>
      </c>
      <c r="B589" vm="10414">
        <v>197.05</v>
      </c>
      <c r="C589" vm="10415">
        <v>472100</v>
      </c>
      <c r="D589" s="3">
        <v>-3.5642402089552362E-2</v>
      </c>
      <c r="E589" s="3">
        <v>0.31761952524239384</v>
      </c>
    </row>
    <row r="590" spans="1:5" x14ac:dyDescent="0.3">
      <c r="A590" s="1" vm="10428">
        <v>44676</v>
      </c>
      <c r="B590" vm="10432">
        <v>195.6</v>
      </c>
      <c r="C590" vm="10433">
        <v>266911</v>
      </c>
      <c r="D590" s="3">
        <v>-7.3857460402957766E-3</v>
      </c>
      <c r="E590" s="3">
        <v>0.30792377131394166</v>
      </c>
    </row>
    <row r="591" spans="1:5" x14ac:dyDescent="0.3">
      <c r="A591" s="1" vm="10445">
        <v>44677</v>
      </c>
      <c r="B591" vm="10449">
        <v>192.55</v>
      </c>
      <c r="C591" vm="10450">
        <v>303424</v>
      </c>
      <c r="D591" s="3">
        <v>-1.5715897339798952E-2</v>
      </c>
      <c r="E591" s="3">
        <v>0.28752925442995653</v>
      </c>
    </row>
    <row r="592" spans="1:5" x14ac:dyDescent="0.3">
      <c r="A592" s="1" vm="10461">
        <v>44678</v>
      </c>
      <c r="B592" vm="10465">
        <v>197.75</v>
      </c>
      <c r="C592" vm="10466">
        <v>376610</v>
      </c>
      <c r="D592" s="3">
        <v>2.6647746386845295E-2</v>
      </c>
      <c r="E592" s="3">
        <v>0.32230023403543956</v>
      </c>
    </row>
    <row r="593" spans="1:5" x14ac:dyDescent="0.3">
      <c r="A593" s="1" vm="10477">
        <v>44679</v>
      </c>
      <c r="B593" vm="10250">
        <v>201.4</v>
      </c>
      <c r="C593" vm="10482">
        <v>381820</v>
      </c>
      <c r="D593" s="3">
        <v>1.8289373636698612E-2</v>
      </c>
      <c r="E593" s="3">
        <v>0.34670678702774987</v>
      </c>
    </row>
    <row r="594" spans="1:5" x14ac:dyDescent="0.3">
      <c r="A594" s="1" vm="10493">
        <v>44680</v>
      </c>
      <c r="B594" vm="10497">
        <v>203</v>
      </c>
      <c r="C594" vm="10498">
        <v>331657</v>
      </c>
      <c r="D594" s="3">
        <v>7.9129987573252833E-3</v>
      </c>
      <c r="E594" s="3">
        <v>0.35740554998328306</v>
      </c>
    </row>
    <row r="595" spans="1:5" x14ac:dyDescent="0.3">
      <c r="A595" s="1" vm="10510">
        <v>44683</v>
      </c>
      <c r="B595" vm="10515">
        <v>198.55</v>
      </c>
      <c r="C595" vm="10516">
        <v>366459</v>
      </c>
      <c r="D595" s="3">
        <v>-2.2165021464526816E-2</v>
      </c>
      <c r="E595" s="3">
        <v>0.32764961551320626</v>
      </c>
    </row>
    <row r="596" spans="1:5" x14ac:dyDescent="0.3">
      <c r="A596" s="1" vm="10527">
        <v>44684</v>
      </c>
      <c r="B596" vm="10532">
        <v>203.9</v>
      </c>
      <c r="C596" vm="10533">
        <v>259462</v>
      </c>
      <c r="D596" s="3">
        <v>2.6588720003148946E-2</v>
      </c>
      <c r="E596" s="3">
        <v>0.36342360414577057</v>
      </c>
    </row>
    <row r="597" spans="1:5" x14ac:dyDescent="0.3">
      <c r="A597" s="1" vm="10544">
        <v>44685</v>
      </c>
      <c r="B597" vm="10449">
        <v>192.55</v>
      </c>
      <c r="C597" vm="10547">
        <v>611047</v>
      </c>
      <c r="D597" s="3">
        <v>-5.7273817319491584E-2</v>
      </c>
      <c r="E597" s="3">
        <v>0.28752925442995653</v>
      </c>
    </row>
    <row r="598" spans="1:5" x14ac:dyDescent="0.3">
      <c r="A598" s="1" vm="10560">
        <v>44686</v>
      </c>
      <c r="B598" vm="10565">
        <v>191.9</v>
      </c>
      <c r="C598" vm="10566">
        <v>357086</v>
      </c>
      <c r="D598" s="3">
        <v>-3.3814572472636905E-3</v>
      </c>
      <c r="E598" s="3">
        <v>0.28318288197927111</v>
      </c>
    </row>
    <row r="599" spans="1:5" x14ac:dyDescent="0.3">
      <c r="A599" s="1" vm="10578">
        <v>44687</v>
      </c>
      <c r="B599" vm="10582">
        <v>188.1</v>
      </c>
      <c r="C599" vm="10583">
        <v>531385</v>
      </c>
      <c r="D599" s="3">
        <v>-2.0000666706669543E-2</v>
      </c>
      <c r="E599" s="3">
        <v>0.25777331995987951</v>
      </c>
    </row>
    <row r="600" spans="1:5" x14ac:dyDescent="0.3">
      <c r="A600" s="1" vm="10594">
        <v>44690</v>
      </c>
      <c r="B600" vm="10599">
        <v>182</v>
      </c>
      <c r="C600" vm="10600">
        <v>417725</v>
      </c>
      <c r="D600" s="3">
        <v>-3.2967049230189276E-2</v>
      </c>
      <c r="E600" s="3">
        <v>0.21698428619190896</v>
      </c>
    </row>
    <row r="601" spans="1:5" x14ac:dyDescent="0.3">
      <c r="A601" s="1" vm="10611">
        <v>44691</v>
      </c>
      <c r="B601" vm="10615">
        <v>179.45</v>
      </c>
      <c r="C601" vm="10616">
        <v>329375</v>
      </c>
      <c r="D601" s="3">
        <v>-1.411006948317914E-2</v>
      </c>
      <c r="E601" s="3">
        <v>0.19993313273152774</v>
      </c>
    </row>
    <row r="602" spans="1:5" x14ac:dyDescent="0.3">
      <c r="A602" s="1" vm="10627">
        <v>44692</v>
      </c>
      <c r="B602" vm="10632">
        <v>184.1</v>
      </c>
      <c r="C602" vm="10633">
        <v>367276</v>
      </c>
      <c r="D602" s="3">
        <v>2.5582470645415863E-2</v>
      </c>
      <c r="E602" s="3">
        <v>0.23102641257104634</v>
      </c>
    </row>
    <row r="603" spans="1:5" x14ac:dyDescent="0.3">
      <c r="A603" s="1" vm="10642">
        <v>44693</v>
      </c>
      <c r="B603" vm="7503">
        <v>182.2</v>
      </c>
      <c r="C603" vm="10647">
        <v>432934</v>
      </c>
      <c r="D603" s="3">
        <v>-1.0374103413174235E-2</v>
      </c>
      <c r="E603" s="3">
        <v>0.21832163156135054</v>
      </c>
    </row>
    <row r="604" spans="1:5" x14ac:dyDescent="0.3">
      <c r="A604" s="1" vm="10658">
        <v>44694</v>
      </c>
      <c r="B604" vm="10663">
        <v>186.9</v>
      </c>
      <c r="C604" vm="10664">
        <v>366958</v>
      </c>
      <c r="D604" s="3">
        <v>2.5468729635659326E-2</v>
      </c>
      <c r="E604" s="3">
        <v>0.24974924774322962</v>
      </c>
    </row>
    <row r="605" spans="1:5" x14ac:dyDescent="0.3">
      <c r="A605" s="1" vm="10675">
        <v>44697</v>
      </c>
      <c r="B605" vm="7283">
        <v>180.4</v>
      </c>
      <c r="C605" vm="10680">
        <v>246378</v>
      </c>
      <c r="D605" s="3">
        <v>-3.5397106832993908E-2</v>
      </c>
      <c r="E605" s="3">
        <v>0.20628552323637575</v>
      </c>
    </row>
    <row r="606" spans="1:5" x14ac:dyDescent="0.3">
      <c r="A606" s="1" vm="10691">
        <v>44698</v>
      </c>
      <c r="B606" vm="10696">
        <v>182.8</v>
      </c>
      <c r="C606" vm="10697">
        <v>227197</v>
      </c>
      <c r="D606" s="3">
        <v>1.3216051391526462E-2</v>
      </c>
      <c r="E606" s="3">
        <v>0.22233366766967569</v>
      </c>
    </row>
    <row r="607" spans="1:5" x14ac:dyDescent="0.3">
      <c r="A607" s="1" vm="10706">
        <v>44699</v>
      </c>
      <c r="B607" vm="4963">
        <v>177.05</v>
      </c>
      <c r="C607" vm="10711">
        <v>233028</v>
      </c>
      <c r="D607" s="3">
        <v>-3.1960480462136863E-2</v>
      </c>
      <c r="E607" s="3">
        <v>0.183884988298228</v>
      </c>
    </row>
    <row r="608" spans="1:5" x14ac:dyDescent="0.3">
      <c r="A608" s="1" vm="10722">
        <v>44700</v>
      </c>
      <c r="B608" vm="10727">
        <v>177.1</v>
      </c>
      <c r="C608" vm="10728">
        <v>327275</v>
      </c>
      <c r="D608" s="3">
        <v>2.8236623087512272E-4</v>
      </c>
      <c r="E608" s="3">
        <v>0.18421932464058829</v>
      </c>
    </row>
    <row r="609" spans="1:5" x14ac:dyDescent="0.3">
      <c r="A609" s="1" vm="10738">
        <v>44701</v>
      </c>
      <c r="B609" vm="7231">
        <v>179.4</v>
      </c>
      <c r="C609" vm="10742">
        <v>416993</v>
      </c>
      <c r="D609" s="3">
        <v>1.2903404835908001E-2</v>
      </c>
      <c r="E609" s="3">
        <v>0.19959879638916744</v>
      </c>
    </row>
    <row r="610" spans="1:5" x14ac:dyDescent="0.3">
      <c r="A610" s="1" vm="10751">
        <v>44704</v>
      </c>
      <c r="B610" vm="4399">
        <v>177.8</v>
      </c>
      <c r="C610" vm="10756">
        <v>311330</v>
      </c>
      <c r="D610" s="3">
        <v>-8.9586265448914591E-3</v>
      </c>
      <c r="E610" s="3">
        <v>0.18890003343363423</v>
      </c>
    </row>
    <row r="611" spans="1:5" x14ac:dyDescent="0.3">
      <c r="A611" s="1" vm="10767">
        <v>44705</v>
      </c>
      <c r="B611" vm="4253">
        <v>176.5</v>
      </c>
      <c r="C611" vm="10771">
        <v>333018</v>
      </c>
      <c r="D611" s="3">
        <v>-7.33844670645286E-3</v>
      </c>
      <c r="E611" s="3">
        <v>0.18020728853226337</v>
      </c>
    </row>
    <row r="612" spans="1:5" x14ac:dyDescent="0.3">
      <c r="A612" s="1" vm="10782">
        <v>44706</v>
      </c>
      <c r="B612" vm="5835">
        <v>178.35</v>
      </c>
      <c r="C612" vm="10787">
        <v>251905</v>
      </c>
      <c r="D612" s="3">
        <v>1.0427035431549046E-2</v>
      </c>
      <c r="E612" s="3">
        <v>0.19257773319959867</v>
      </c>
    </row>
    <row r="613" spans="1:5" x14ac:dyDescent="0.3">
      <c r="A613" s="1" vm="10798">
        <v>44707</v>
      </c>
      <c r="B613" vm="4742">
        <v>183.8</v>
      </c>
      <c r="C613" vm="10803">
        <v>240509</v>
      </c>
      <c r="D613" s="3">
        <v>3.0100298116686207E-2</v>
      </c>
      <c r="E613" s="3">
        <v>0.22902039451688397</v>
      </c>
    </row>
    <row r="614" spans="1:5" x14ac:dyDescent="0.3">
      <c r="A614" s="1" vm="10814">
        <v>44708</v>
      </c>
      <c r="B614" vm="7810">
        <v>187.2</v>
      </c>
      <c r="C614" vm="10819">
        <v>279680</v>
      </c>
      <c r="D614" s="3">
        <v>1.8329354121904798E-2</v>
      </c>
      <c r="E614" s="3">
        <v>0.25175526579739199</v>
      </c>
    </row>
    <row r="615" spans="1:5" x14ac:dyDescent="0.3">
      <c r="A615" s="1" vm="10831">
        <v>44711</v>
      </c>
      <c r="B615" vm="10835">
        <v>189.55</v>
      </c>
      <c r="C615" vm="10836">
        <v>158444</v>
      </c>
      <c r="D615" s="3">
        <v>1.2475277918852239E-2</v>
      </c>
      <c r="E615" s="3">
        <v>0.26746907388833163</v>
      </c>
    </row>
    <row r="616" spans="1:5" x14ac:dyDescent="0.3">
      <c r="A616" s="1" vm="10848">
        <v>44712</v>
      </c>
      <c r="B616" vm="10852">
        <v>181.4</v>
      </c>
      <c r="C616" vm="10853">
        <v>654552</v>
      </c>
      <c r="D616" s="3">
        <v>-4.3948304281307624E-2</v>
      </c>
      <c r="E616" s="3">
        <v>0.21297225008358403</v>
      </c>
    </row>
    <row r="617" spans="1:5" x14ac:dyDescent="0.3">
      <c r="A617" s="1" vm="10863">
        <v>44713</v>
      </c>
      <c r="B617" vm="10867">
        <v>177.65</v>
      </c>
      <c r="C617" vm="10868">
        <v>475109</v>
      </c>
      <c r="D617" s="3">
        <v>-2.0889215214000126E-2</v>
      </c>
      <c r="E617" s="3">
        <v>0.18789702440655295</v>
      </c>
    </row>
    <row r="618" spans="1:5" x14ac:dyDescent="0.3">
      <c r="A618" s="1" vm="10878">
        <v>44714</v>
      </c>
      <c r="B618" vm="4762">
        <v>181.25</v>
      </c>
      <c r="C618" vm="10883">
        <v>208985</v>
      </c>
      <c r="D618" s="3">
        <v>2.006197126774794E-2</v>
      </c>
      <c r="E618" s="3">
        <v>0.21196924105650275</v>
      </c>
    </row>
    <row r="619" spans="1:5" x14ac:dyDescent="0.3">
      <c r="A619" s="1" vm="10894">
        <v>44715</v>
      </c>
      <c r="B619" vm="10898">
        <v>177.7</v>
      </c>
      <c r="C619" vm="10899">
        <v>259420</v>
      </c>
      <c r="D619" s="3">
        <v>-1.9780558574178559E-2</v>
      </c>
      <c r="E619" s="3">
        <v>0.18823136074891325</v>
      </c>
    </row>
    <row r="620" spans="1:5" x14ac:dyDescent="0.3">
      <c r="A620" s="1" vm="10909">
        <v>44718</v>
      </c>
      <c r="B620" vm="10914">
        <v>180.55</v>
      </c>
      <c r="C620" vm="10915">
        <v>172847</v>
      </c>
      <c r="D620" s="3">
        <v>1.5911012562861225E-2</v>
      </c>
      <c r="E620" s="3">
        <v>0.20728853226345703</v>
      </c>
    </row>
    <row r="621" spans="1:5" x14ac:dyDescent="0.3">
      <c r="A621" s="1" vm="10928">
        <v>44719</v>
      </c>
      <c r="B621" vm="4963">
        <v>177.05</v>
      </c>
      <c r="C621" vm="10933">
        <v>260645</v>
      </c>
      <c r="D621" s="3">
        <v>-1.9575569165554016E-2</v>
      </c>
      <c r="E621" s="3">
        <v>0.183884988298228</v>
      </c>
    </row>
    <row r="622" spans="1:5" x14ac:dyDescent="0.3">
      <c r="A622" s="1" vm="10945">
        <v>44720</v>
      </c>
      <c r="B622" vm="10950">
        <v>180.9</v>
      </c>
      <c r="C622" vm="10951">
        <v>310541</v>
      </c>
      <c r="D622" s="3">
        <v>2.1512213843336767E-2</v>
      </c>
      <c r="E622" s="3">
        <v>0.20962888665997989</v>
      </c>
    </row>
    <row r="623" spans="1:5" x14ac:dyDescent="0.3">
      <c r="A623" s="1" vm="10961">
        <v>44721</v>
      </c>
      <c r="B623" vm="4253">
        <v>176.5</v>
      </c>
      <c r="C623" vm="10966">
        <v>294398</v>
      </c>
      <c r="D623" s="3">
        <v>-2.4623516027897991E-2</v>
      </c>
      <c r="E623" s="3">
        <v>0.18020728853226337</v>
      </c>
    </row>
    <row r="624" spans="1:5" x14ac:dyDescent="0.3">
      <c r="A624" s="1" vm="10976">
        <v>44722</v>
      </c>
      <c r="B624" vm="10980">
        <v>173.65</v>
      </c>
      <c r="C624" vm="10981">
        <v>365068</v>
      </c>
      <c r="D624" s="3">
        <v>-1.6279097183268393E-2</v>
      </c>
      <c r="E624" s="3">
        <v>0.16115011701771978</v>
      </c>
    </row>
    <row r="625" spans="1:5" x14ac:dyDescent="0.3">
      <c r="A625" s="1" vm="10993">
        <v>44725</v>
      </c>
      <c r="B625" vm="3107">
        <v>166.2</v>
      </c>
      <c r="C625" vm="10998">
        <v>422367</v>
      </c>
      <c r="D625" s="3">
        <v>-4.3849896768735332E-2</v>
      </c>
      <c r="E625" s="3">
        <v>0.1113340020060179</v>
      </c>
    </row>
    <row r="626" spans="1:5" x14ac:dyDescent="0.3">
      <c r="A626" s="1" vm="11010">
        <v>44726</v>
      </c>
      <c r="B626" vm="11015">
        <v>162.65</v>
      </c>
      <c r="C626" vm="11016">
        <v>404807</v>
      </c>
      <c r="D626" s="3">
        <v>-2.159122950198725E-2</v>
      </c>
      <c r="E626" s="3">
        <v>8.7596121698428578E-2</v>
      </c>
    </row>
    <row r="627" spans="1:5" x14ac:dyDescent="0.3">
      <c r="A627" s="1" vm="11028">
        <v>44727</v>
      </c>
      <c r="B627" vm="11033">
        <v>168</v>
      </c>
      <c r="C627" vm="11034">
        <v>391140</v>
      </c>
      <c r="D627" s="3">
        <v>3.2363326483898329E-2</v>
      </c>
      <c r="E627" s="3">
        <v>0.12337011033099289</v>
      </c>
    </row>
    <row r="628" spans="1:5" x14ac:dyDescent="0.3">
      <c r="A628" s="1" vm="11044">
        <v>44728</v>
      </c>
      <c r="B628" vm="11048">
        <v>166.8</v>
      </c>
      <c r="C628" vm="11049">
        <v>628450</v>
      </c>
      <c r="D628" s="3">
        <v>-7.168489478612516E-3</v>
      </c>
      <c r="E628" s="3">
        <v>0.11534603811434302</v>
      </c>
    </row>
    <row r="629" spans="1:5" x14ac:dyDescent="0.3">
      <c r="A629" s="1" vm="11063">
        <v>44729</v>
      </c>
      <c r="B629" vm="6808">
        <v>167.3</v>
      </c>
      <c r="C629" vm="11067">
        <v>904162</v>
      </c>
      <c r="D629" s="3">
        <v>2.9931180681318859E-3</v>
      </c>
      <c r="E629" s="3">
        <v>0.11868940153794716</v>
      </c>
    </row>
    <row r="630" spans="1:5" x14ac:dyDescent="0.3">
      <c r="A630" s="1" vm="11080">
        <v>44732</v>
      </c>
      <c r="B630" vm="5183">
        <v>172</v>
      </c>
      <c r="C630" vm="11085">
        <v>316099</v>
      </c>
      <c r="D630" s="3">
        <v>2.7705868820674648E-2</v>
      </c>
      <c r="E630" s="3">
        <v>0.15011701771982605</v>
      </c>
    </row>
    <row r="631" spans="1:5" x14ac:dyDescent="0.3">
      <c r="A631" s="1" vm="11098">
        <v>44733</v>
      </c>
      <c r="B631" vm="11103">
        <v>174.95</v>
      </c>
      <c r="C631" vm="11104">
        <v>341994</v>
      </c>
      <c r="D631" s="3">
        <v>1.7005742000243823E-2</v>
      </c>
      <c r="E631" s="3">
        <v>0.16984286191909043</v>
      </c>
    </row>
    <row r="632" spans="1:5" x14ac:dyDescent="0.3">
      <c r="A632" s="1" vm="11115">
        <v>44734</v>
      </c>
      <c r="B632" vm="5921">
        <v>174</v>
      </c>
      <c r="C632" vm="11119">
        <v>294757</v>
      </c>
      <c r="D632" s="3">
        <v>-5.4449195991679378E-3</v>
      </c>
      <c r="E632" s="3">
        <v>0.16349047141424264</v>
      </c>
    </row>
    <row r="633" spans="1:5" x14ac:dyDescent="0.3">
      <c r="A633" s="1" vm="11132">
        <v>44735</v>
      </c>
      <c r="B633" vm="5939">
        <v>176.1</v>
      </c>
      <c r="C633" vm="11135">
        <v>321495</v>
      </c>
      <c r="D633" s="3">
        <v>1.1996716287631286E-2</v>
      </c>
      <c r="E633" s="3">
        <v>0.17753259779338001</v>
      </c>
    </row>
    <row r="634" spans="1:5" x14ac:dyDescent="0.3">
      <c r="A634" s="1" vm="11146">
        <v>44736</v>
      </c>
      <c r="B634" vm="4780">
        <v>179.7</v>
      </c>
      <c r="C634" vm="11151">
        <v>350961</v>
      </c>
      <c r="D634" s="3">
        <v>2.0236778287352916E-2</v>
      </c>
      <c r="E634" s="3">
        <v>0.20160481444332981</v>
      </c>
    </row>
    <row r="635" spans="1:5" x14ac:dyDescent="0.3">
      <c r="A635" s="1" vm="11162">
        <v>44739</v>
      </c>
      <c r="B635" vm="10898">
        <v>177.7</v>
      </c>
      <c r="C635" vm="11165">
        <v>296706</v>
      </c>
      <c r="D635" s="3">
        <v>-1.11920586289077E-2</v>
      </c>
      <c r="E635" s="3">
        <v>0.18823136074891325</v>
      </c>
    </row>
    <row r="636" spans="1:5" x14ac:dyDescent="0.3">
      <c r="A636" s="1" vm="11176">
        <v>44740</v>
      </c>
      <c r="B636" vm="11181">
        <v>178.85</v>
      </c>
      <c r="C636" vm="11182">
        <v>220096</v>
      </c>
      <c r="D636" s="3">
        <v>6.4507305444211098E-3</v>
      </c>
      <c r="E636" s="3">
        <v>0.19592109662320281</v>
      </c>
    </row>
    <row r="637" spans="1:5" x14ac:dyDescent="0.3">
      <c r="A637" s="1" vm="11194">
        <v>44741</v>
      </c>
      <c r="B637" vm="5886">
        <v>175.4</v>
      </c>
      <c r="C637" vm="11198">
        <v>317315</v>
      </c>
      <c r="D637" s="3">
        <v>-1.9478385766944072E-2</v>
      </c>
      <c r="E637" s="3">
        <v>0.1728518890003343</v>
      </c>
    </row>
    <row r="638" spans="1:5" x14ac:dyDescent="0.3">
      <c r="A638" s="1" vm="11210">
        <v>44742</v>
      </c>
      <c r="B638" vm="5818">
        <v>175.2</v>
      </c>
      <c r="C638" vm="11214">
        <v>354502</v>
      </c>
      <c r="D638" s="3">
        <v>-1.1409014357916668E-3</v>
      </c>
      <c r="E638" s="3">
        <v>0.17151454363089252</v>
      </c>
    </row>
    <row r="639" spans="1:5" x14ac:dyDescent="0.3">
      <c r="A639" s="1" vm="11224">
        <v>44743</v>
      </c>
      <c r="B639" vm="10867">
        <v>177.65</v>
      </c>
      <c r="C639" vm="11227">
        <v>252250</v>
      </c>
      <c r="D639" s="3">
        <v>1.3887143964745146E-2</v>
      </c>
      <c r="E639" s="3">
        <v>0.18789702440655295</v>
      </c>
    </row>
    <row r="640" spans="1:5" x14ac:dyDescent="0.3">
      <c r="A640" s="1" vm="11237">
        <v>44746</v>
      </c>
      <c r="B640" vm="11241">
        <v>181.9</v>
      </c>
      <c r="C640" vm="11242">
        <v>245061</v>
      </c>
      <c r="D640" s="3">
        <v>2.3641763057040494E-2</v>
      </c>
      <c r="E640" s="3">
        <v>0.21631561350718817</v>
      </c>
    </row>
    <row r="641" spans="1:5" x14ac:dyDescent="0.3">
      <c r="A641" s="1" vm="11254">
        <v>44747</v>
      </c>
      <c r="B641" vm="7503">
        <v>182.2</v>
      </c>
      <c r="C641" vm="11259">
        <v>340186</v>
      </c>
      <c r="D641" s="3">
        <v>1.6478993017812922E-3</v>
      </c>
      <c r="E641" s="3">
        <v>0.21832163156135054</v>
      </c>
    </row>
    <row r="642" spans="1:5" x14ac:dyDescent="0.3">
      <c r="A642" s="1" vm="11270">
        <v>44748</v>
      </c>
      <c r="B642" vm="4593">
        <v>184.15</v>
      </c>
      <c r="C642" vm="11274">
        <v>320621</v>
      </c>
      <c r="D642" s="3">
        <v>1.0645658065216482E-2</v>
      </c>
      <c r="E642" s="3">
        <v>0.23136074891340683</v>
      </c>
    </row>
    <row r="643" spans="1:5" x14ac:dyDescent="0.3">
      <c r="A643" s="1" vm="11288">
        <v>44749</v>
      </c>
      <c r="B643" vm="11292">
        <v>189</v>
      </c>
      <c r="C643" vm="11293">
        <v>373980</v>
      </c>
      <c r="D643" s="3">
        <v>2.5996372168568004E-2</v>
      </c>
      <c r="E643" s="3">
        <v>0.26379137412236703</v>
      </c>
    </row>
    <row r="644" spans="1:5" x14ac:dyDescent="0.3">
      <c r="A644" s="1" vm="11306">
        <v>44750</v>
      </c>
      <c r="B644" vm="7414">
        <v>190.7</v>
      </c>
      <c r="C644" vm="11311">
        <v>332496</v>
      </c>
      <c r="D644" s="3">
        <v>8.9544975467308972E-3</v>
      </c>
      <c r="E644" s="3">
        <v>0.27515880976262103</v>
      </c>
    </row>
    <row r="645" spans="1:5" x14ac:dyDescent="0.3">
      <c r="A645" s="1" vm="11323">
        <v>44753</v>
      </c>
      <c r="B645" vm="11328">
        <v>191</v>
      </c>
      <c r="C645" vm="11329">
        <v>280075</v>
      </c>
      <c r="D645" s="3">
        <v>1.5719154402565193E-3</v>
      </c>
      <c r="E645" s="3">
        <v>0.27716482781678359</v>
      </c>
    </row>
    <row r="646" spans="1:5" x14ac:dyDescent="0.3">
      <c r="A646" s="1" vm="11340">
        <v>44754</v>
      </c>
      <c r="B646" vm="11345">
        <v>189.75</v>
      </c>
      <c r="C646" vm="11346">
        <v>317744</v>
      </c>
      <c r="D646" s="3">
        <v>-6.5660117708905581E-3</v>
      </c>
      <c r="E646" s="3">
        <v>0.26880641925777321</v>
      </c>
    </row>
    <row r="647" spans="1:5" x14ac:dyDescent="0.3">
      <c r="A647" s="1" vm="11357">
        <v>44755</v>
      </c>
      <c r="B647" vm="11361">
        <v>189.35</v>
      </c>
      <c r="C647" vm="11362">
        <v>269963</v>
      </c>
      <c r="D647" s="3">
        <v>-2.1102619279355361E-3</v>
      </c>
      <c r="E647" s="3">
        <v>0.26613172851888989</v>
      </c>
    </row>
    <row r="648" spans="1:5" x14ac:dyDescent="0.3">
      <c r="A648" s="1" vm="11373">
        <v>44756</v>
      </c>
      <c r="B648" vm="9812">
        <v>188.45</v>
      </c>
      <c r="C648" vm="11378">
        <v>289094</v>
      </c>
      <c r="D648" s="3">
        <v>-4.7644346346593768E-3</v>
      </c>
      <c r="E648" s="3">
        <v>0.26011367435640237</v>
      </c>
    </row>
    <row r="649" spans="1:5" x14ac:dyDescent="0.3">
      <c r="A649" s="1" vm="11389">
        <v>44757</v>
      </c>
      <c r="B649" vm="11393">
        <v>193.05</v>
      </c>
      <c r="C649" vm="11394">
        <v>357139</v>
      </c>
      <c r="D649" s="3">
        <v>2.4116502997100983E-2</v>
      </c>
      <c r="E649" s="3">
        <v>0.29087261785356067</v>
      </c>
    </row>
    <row r="650" spans="1:5" x14ac:dyDescent="0.3">
      <c r="A650" s="1" vm="11406">
        <v>44760</v>
      </c>
      <c r="B650" vm="11411">
        <v>195.45</v>
      </c>
      <c r="C650" vm="11412">
        <v>343871</v>
      </c>
      <c r="D650" s="3">
        <v>1.2355369528718331E-2</v>
      </c>
      <c r="E650" s="3">
        <v>0.30692076228686038</v>
      </c>
    </row>
    <row r="651" spans="1:5" x14ac:dyDescent="0.3">
      <c r="A651" s="1" vm="11425">
        <v>44761</v>
      </c>
      <c r="B651" vm="11430">
        <v>196.3</v>
      </c>
      <c r="C651" vm="11431">
        <v>299920</v>
      </c>
      <c r="D651" s="3">
        <v>4.3395090434517111E-3</v>
      </c>
      <c r="E651" s="3">
        <v>0.3126044801069876</v>
      </c>
    </row>
    <row r="652" spans="1:5" x14ac:dyDescent="0.3">
      <c r="A652" s="1" vm="11442">
        <v>44762</v>
      </c>
      <c r="B652" vm="8199">
        <v>193.4</v>
      </c>
      <c r="C652" vm="11446">
        <v>319507</v>
      </c>
      <c r="D652" s="3">
        <v>-1.4883518263221505E-2</v>
      </c>
      <c r="E652" s="3">
        <v>0.29321297225008353</v>
      </c>
    </row>
    <row r="653" spans="1:5" x14ac:dyDescent="0.3">
      <c r="A653" s="1" vm="11456">
        <v>44763</v>
      </c>
      <c r="B653" vm="11461">
        <v>197.2</v>
      </c>
      <c r="C653" vm="11462">
        <v>385651</v>
      </c>
      <c r="D653" s="3">
        <v>1.9457859149340898E-2</v>
      </c>
      <c r="E653" s="3">
        <v>0.3186225342694749</v>
      </c>
    </row>
    <row r="654" spans="1:5" x14ac:dyDescent="0.3">
      <c r="A654" s="1" vm="11473">
        <v>44764</v>
      </c>
      <c r="B654" vm="11477">
        <v>197.45</v>
      </c>
      <c r="C654" vm="11478">
        <v>235146</v>
      </c>
      <c r="D654" s="3">
        <v>1.2669455641233693E-3</v>
      </c>
      <c r="E654" s="3">
        <v>0.320294215981277</v>
      </c>
    </row>
    <row r="655" spans="1:5" x14ac:dyDescent="0.3">
      <c r="A655" s="1" vm="11488">
        <v>44767</v>
      </c>
      <c r="B655" vm="11492">
        <v>198.25</v>
      </c>
      <c r="C655" vm="11493">
        <v>257001</v>
      </c>
      <c r="D655" s="3">
        <v>4.0434727822990426E-3</v>
      </c>
      <c r="E655" s="3">
        <v>0.3256435974590437</v>
      </c>
    </row>
    <row r="656" spans="1:5" x14ac:dyDescent="0.3">
      <c r="A656" s="1" vm="11505">
        <v>44768</v>
      </c>
      <c r="B656" vm="9671">
        <v>194.5</v>
      </c>
      <c r="C656" vm="11509">
        <v>185260</v>
      </c>
      <c r="D656" s="3">
        <v>-1.9096697456456362E-2</v>
      </c>
      <c r="E656" s="3">
        <v>0.30056837178201262</v>
      </c>
    </row>
    <row r="657" spans="1:5" x14ac:dyDescent="0.3">
      <c r="A657" s="1" vm="11520">
        <v>44769</v>
      </c>
      <c r="B657" vm="11525">
        <v>196.55</v>
      </c>
      <c r="C657" vm="11526">
        <v>206869</v>
      </c>
      <c r="D657" s="3">
        <v>1.0484688809368351E-2</v>
      </c>
      <c r="E657" s="3">
        <v>0.3142761618187897</v>
      </c>
    </row>
    <row r="658" spans="1:5" x14ac:dyDescent="0.3">
      <c r="A658" s="1" vm="11536">
        <v>44770</v>
      </c>
      <c r="B658" vm="10399">
        <v>204.2</v>
      </c>
      <c r="C658" vm="11540">
        <v>451783</v>
      </c>
      <c r="D658" s="3">
        <v>3.8183053862695743E-2</v>
      </c>
      <c r="E658" s="3">
        <v>0.36542962219993297</v>
      </c>
    </row>
    <row r="659" spans="1:5" x14ac:dyDescent="0.3">
      <c r="A659" s="1" vm="11551">
        <v>44771</v>
      </c>
      <c r="B659" vm="11554">
        <v>206.2</v>
      </c>
      <c r="C659" vm="11555">
        <v>372077</v>
      </c>
      <c r="D659" s="3">
        <v>9.7466658522944744E-3</v>
      </c>
      <c r="E659" s="3">
        <v>0.37880307589434953</v>
      </c>
    </row>
    <row r="660" spans="1:5" x14ac:dyDescent="0.3">
      <c r="A660" s="1" vm="11566">
        <v>44774</v>
      </c>
      <c r="B660" vm="11571">
        <v>206.9</v>
      </c>
      <c r="C660" vm="11572">
        <v>314719</v>
      </c>
      <c r="D660" s="3">
        <v>3.3890131686378452E-3</v>
      </c>
      <c r="E660" s="3">
        <v>0.38348378468739547</v>
      </c>
    </row>
    <row r="661" spans="1:5" x14ac:dyDescent="0.3">
      <c r="A661" s="1" vm="11585">
        <v>44775</v>
      </c>
      <c r="B661" vm="11589">
        <v>209.1</v>
      </c>
      <c r="C661" vm="11590">
        <v>427990</v>
      </c>
      <c r="D661" s="3">
        <v>1.057702168309046E-2</v>
      </c>
      <c r="E661" s="3">
        <v>0.39819458375125361</v>
      </c>
    </row>
    <row r="662" spans="1:5" x14ac:dyDescent="0.3">
      <c r="A662" s="1" vm="11602">
        <v>44776</v>
      </c>
      <c r="B662" vm="11606">
        <v>212.2</v>
      </c>
      <c r="C662" vm="11607">
        <v>392380</v>
      </c>
      <c r="D662" s="3">
        <v>1.4716619745294928E-2</v>
      </c>
      <c r="E662" s="3">
        <v>0.41892343697759926</v>
      </c>
    </row>
    <row r="663" spans="1:5" x14ac:dyDescent="0.3">
      <c r="A663" s="1" vm="11620">
        <v>44777</v>
      </c>
      <c r="B663" vm="9466">
        <v>210.4</v>
      </c>
      <c r="C663" vm="11624">
        <v>347325</v>
      </c>
      <c r="D663" s="3">
        <v>-8.5187453163278765E-3</v>
      </c>
      <c r="E663" s="3">
        <v>0.40688732865262445</v>
      </c>
    </row>
    <row r="664" spans="1:5" x14ac:dyDescent="0.3">
      <c r="A664" s="1" vm="11636">
        <v>44778</v>
      </c>
      <c r="B664" vm="11640">
        <v>208.1</v>
      </c>
      <c r="C664" vm="11641">
        <v>246844</v>
      </c>
      <c r="D664" s="3">
        <v>-1.0991747463966079E-2</v>
      </c>
      <c r="E664" s="3">
        <v>0.39150785690404533</v>
      </c>
    </row>
    <row r="665" spans="1:5" x14ac:dyDescent="0.3">
      <c r="A665" s="1" vm="11654">
        <v>44781</v>
      </c>
      <c r="B665" vm="11659">
        <v>210.7</v>
      </c>
      <c r="C665" vm="11660">
        <v>242019</v>
      </c>
      <c r="D665" s="3">
        <v>1.2416587410554481E-2</v>
      </c>
      <c r="E665" s="3">
        <v>0.40889334670678684</v>
      </c>
    </row>
    <row r="666" spans="1:5" x14ac:dyDescent="0.3">
      <c r="A666" s="1" vm="11671">
        <v>44782</v>
      </c>
      <c r="B666" vm="11571">
        <v>206.9</v>
      </c>
      <c r="C666" vm="11675">
        <v>149985</v>
      </c>
      <c r="D666" s="3">
        <v>-1.8199736058645898E-2</v>
      </c>
      <c r="E666" s="3">
        <v>0.38348378468739547</v>
      </c>
    </row>
    <row r="667" spans="1:5" x14ac:dyDescent="0.3">
      <c r="A667" s="1" vm="11687">
        <v>44783</v>
      </c>
      <c r="B667" vm="11691">
        <v>208.4</v>
      </c>
      <c r="C667" vm="11692">
        <v>196464</v>
      </c>
      <c r="D667" s="3">
        <v>7.2237251277145684E-3</v>
      </c>
      <c r="E667" s="3">
        <v>0.39351387495820789</v>
      </c>
    </row>
    <row r="668" spans="1:5" x14ac:dyDescent="0.3">
      <c r="A668" s="1" vm="11704">
        <v>44784</v>
      </c>
      <c r="B668" vm="11709">
        <v>209.4</v>
      </c>
      <c r="C668" vm="11710">
        <v>186480</v>
      </c>
      <c r="D668" s="3">
        <v>4.7869885572246491E-3</v>
      </c>
      <c r="E668" s="3">
        <v>0.40020060180541617</v>
      </c>
    </row>
    <row r="669" spans="1:5" x14ac:dyDescent="0.3">
      <c r="A669" s="1" vm="11720">
        <v>44785</v>
      </c>
      <c r="B669" vm="9296">
        <v>209</v>
      </c>
      <c r="C669" vm="11725">
        <v>192777</v>
      </c>
      <c r="D669" s="3">
        <v>-1.9120464716255463E-3</v>
      </c>
      <c r="E669" s="3">
        <v>0.39752591106653284</v>
      </c>
    </row>
    <row r="670" spans="1:5" x14ac:dyDescent="0.3">
      <c r="A670" s="1" vm="11738">
        <v>44789</v>
      </c>
      <c r="B670" vm="11640">
        <v>208.1</v>
      </c>
      <c r="C670" vm="11743">
        <v>311461</v>
      </c>
      <c r="D670" s="3">
        <v>-4.3155185652222969E-3</v>
      </c>
      <c r="E670" s="3">
        <v>0.39150785690404533</v>
      </c>
    </row>
    <row r="671" spans="1:5" x14ac:dyDescent="0.3">
      <c r="A671" s="1" vm="11755">
        <v>44790</v>
      </c>
      <c r="B671" vm="11759">
        <v>206.3</v>
      </c>
      <c r="C671" vm="11760">
        <v>220923</v>
      </c>
      <c r="D671" s="3">
        <v>-8.6873133223825724E-3</v>
      </c>
      <c r="E671" s="3">
        <v>0.37947174857907051</v>
      </c>
    </row>
    <row r="672" spans="1:5" x14ac:dyDescent="0.3">
      <c r="A672" s="1" vm="11772">
        <v>44791</v>
      </c>
      <c r="B672" vm="11776">
        <v>208.8</v>
      </c>
      <c r="C672" vm="11777">
        <v>141814</v>
      </c>
      <c r="D672" s="3">
        <v>1.2045435931277552E-2</v>
      </c>
      <c r="E672" s="3">
        <v>0.39618856569709127</v>
      </c>
    </row>
    <row r="673" spans="1:5" x14ac:dyDescent="0.3">
      <c r="A673" s="1" vm="11789">
        <v>44792</v>
      </c>
      <c r="B673" vm="11793">
        <v>205.3</v>
      </c>
      <c r="C673" vm="11794">
        <v>231335</v>
      </c>
      <c r="D673" s="3">
        <v>-1.690453198359574E-2</v>
      </c>
      <c r="E673" s="3">
        <v>0.37278502173186223</v>
      </c>
    </row>
    <row r="674" spans="1:5" x14ac:dyDescent="0.3">
      <c r="A674" s="1" vm="11806">
        <v>44795</v>
      </c>
      <c r="B674" vm="10497">
        <v>203</v>
      </c>
      <c r="C674" vm="11810">
        <v>230009</v>
      </c>
      <c r="D674" s="3">
        <v>-1.1266344983100555E-2</v>
      </c>
      <c r="E674" s="3">
        <v>0.35740554998328306</v>
      </c>
    </row>
    <row r="675" spans="1:5" x14ac:dyDescent="0.3">
      <c r="A675" s="1" vm="11823">
        <v>44796</v>
      </c>
      <c r="B675" vm="10282">
        <v>203.2</v>
      </c>
      <c r="C675" vm="11827">
        <v>227449</v>
      </c>
      <c r="D675" s="3">
        <v>9.8473666253933801E-4</v>
      </c>
      <c r="E675" s="3">
        <v>0.35874289535272469</v>
      </c>
    </row>
    <row r="676" spans="1:5" x14ac:dyDescent="0.3">
      <c r="A676" s="1" vm="11838">
        <v>44797</v>
      </c>
      <c r="B676" vm="11842">
        <v>205.5</v>
      </c>
      <c r="C676" vm="11843">
        <v>204841</v>
      </c>
      <c r="D676" s="3">
        <v>1.1255318231962561E-2</v>
      </c>
      <c r="E676" s="3">
        <v>0.37412236710130381</v>
      </c>
    </row>
    <row r="677" spans="1:5" x14ac:dyDescent="0.3">
      <c r="A677" s="1" vm="11855">
        <v>44798</v>
      </c>
      <c r="B677" vm="11860">
        <v>205.8</v>
      </c>
      <c r="C677" vm="11861">
        <v>159668</v>
      </c>
      <c r="D677" s="3">
        <v>1.4587894636600882E-3</v>
      </c>
      <c r="E677" s="3">
        <v>0.37612838515546637</v>
      </c>
    </row>
    <row r="678" spans="1:5" x14ac:dyDescent="0.3">
      <c r="A678" s="1" vm="11872">
        <v>44799</v>
      </c>
      <c r="B678" vm="11876">
        <v>199.85</v>
      </c>
      <c r="C678" vm="11877">
        <v>276929</v>
      </c>
      <c r="D678" s="3">
        <v>-2.9337738242616793E-2</v>
      </c>
      <c r="E678" s="3">
        <v>0.33634236041457694</v>
      </c>
    </row>
    <row r="679" spans="1:5" x14ac:dyDescent="0.3">
      <c r="A679" s="1" vm="11889">
        <v>44802</v>
      </c>
      <c r="B679" vm="10515">
        <v>198.55</v>
      </c>
      <c r="C679" vm="11894">
        <v>160673</v>
      </c>
      <c r="D679" s="3">
        <v>-6.5261275800719961E-3</v>
      </c>
      <c r="E679" s="3">
        <v>0.32764961551320626</v>
      </c>
    </row>
    <row r="680" spans="1:5" x14ac:dyDescent="0.3">
      <c r="A680" s="1" vm="11906">
        <v>44803</v>
      </c>
      <c r="B680" vm="11911">
        <v>196</v>
      </c>
      <c r="C680" vm="11912">
        <v>259829</v>
      </c>
      <c r="D680" s="3">
        <v>-1.292629834674325E-2</v>
      </c>
      <c r="E680" s="3">
        <v>0.31059846205282504</v>
      </c>
    </row>
    <row r="681" spans="1:5" x14ac:dyDescent="0.3">
      <c r="A681" s="1" vm="11925">
        <v>44804</v>
      </c>
      <c r="B681" vm="10063">
        <v>193.2</v>
      </c>
      <c r="C681" vm="11930">
        <v>358615</v>
      </c>
      <c r="D681" s="3">
        <v>-1.4388737452099669E-2</v>
      </c>
      <c r="E681" s="3">
        <v>0.29187562688064173</v>
      </c>
    </row>
    <row r="682" spans="1:5" x14ac:dyDescent="0.3">
      <c r="A682" s="1" vm="11943">
        <v>44805</v>
      </c>
      <c r="B682" vm="11947">
        <v>191.85</v>
      </c>
      <c r="C682" vm="11948">
        <v>254622</v>
      </c>
      <c r="D682" s="3">
        <v>-7.0121050854562335E-3</v>
      </c>
      <c r="E682" s="3">
        <v>0.28284854563691059</v>
      </c>
    </row>
    <row r="683" spans="1:5" x14ac:dyDescent="0.3">
      <c r="A683" s="1" vm="11958">
        <v>44806</v>
      </c>
      <c r="B683" vm="11962">
        <v>196.65</v>
      </c>
      <c r="C683" vm="11963">
        <v>312680</v>
      </c>
      <c r="D683" s="3">
        <v>2.4711682184857309E-2</v>
      </c>
      <c r="E683" s="3">
        <v>0.31494483450351046</v>
      </c>
    </row>
    <row r="684" spans="1:5" x14ac:dyDescent="0.3">
      <c r="A684" s="1" vm="11974">
        <v>44809</v>
      </c>
      <c r="B684" vm="11979">
        <v>190.65</v>
      </c>
      <c r="C684" vm="11980">
        <v>350655</v>
      </c>
      <c r="D684" s="3">
        <v>-3.0986212574245806E-2</v>
      </c>
      <c r="E684" s="3">
        <v>0.27482447342026073</v>
      </c>
    </row>
    <row r="685" spans="1:5" x14ac:dyDescent="0.3">
      <c r="A685" s="1" vm="11994">
        <v>44810</v>
      </c>
      <c r="B685" vm="11999">
        <v>191.8</v>
      </c>
      <c r="C685" vm="12000">
        <v>297412</v>
      </c>
      <c r="D685" s="3">
        <v>6.0138761457651626E-3</v>
      </c>
      <c r="E685" s="3">
        <v>0.28251420929455029</v>
      </c>
    </row>
    <row r="686" spans="1:5" x14ac:dyDescent="0.3">
      <c r="A686" s="1" vm="12009">
        <v>44811</v>
      </c>
      <c r="B686" vm="12013">
        <v>194.15</v>
      </c>
      <c r="C686" vm="9770">
        <v>230737</v>
      </c>
      <c r="D686" s="3">
        <v>1.2177893728338539E-2</v>
      </c>
      <c r="E686" s="3">
        <v>0.29822801738548976</v>
      </c>
    </row>
    <row r="687" spans="1:5" x14ac:dyDescent="0.3">
      <c r="A687" s="1" vm="12024">
        <v>44812</v>
      </c>
      <c r="B687" vm="12029">
        <v>194.3</v>
      </c>
      <c r="C687" vm="12030">
        <v>213629</v>
      </c>
      <c r="D687" s="3">
        <v>7.7230020571814886E-4</v>
      </c>
      <c r="E687" s="3">
        <v>0.29923102641257104</v>
      </c>
    </row>
    <row r="688" spans="1:5" x14ac:dyDescent="0.3">
      <c r="A688" s="1" vm="12042">
        <v>44813</v>
      </c>
      <c r="B688" vm="12046">
        <v>195.55</v>
      </c>
      <c r="C688" vm="12047">
        <v>286961</v>
      </c>
      <c r="D688" s="3">
        <v>6.4127448181287607E-3</v>
      </c>
      <c r="E688" s="3">
        <v>0.30758943497158137</v>
      </c>
    </row>
    <row r="689" spans="1:5" x14ac:dyDescent="0.3">
      <c r="A689" s="1" vm="12060">
        <v>44816</v>
      </c>
      <c r="B689" vm="12065">
        <v>199.7</v>
      </c>
      <c r="C689" vm="12066">
        <v>310734</v>
      </c>
      <c r="D689" s="3">
        <v>2.1000139220246239E-2</v>
      </c>
      <c r="E689" s="3">
        <v>0.33533935138749565</v>
      </c>
    </row>
    <row r="690" spans="1:5" x14ac:dyDescent="0.3">
      <c r="A690" s="1" vm="12080">
        <v>44817</v>
      </c>
      <c r="B690" vm="12046">
        <v>195.55</v>
      </c>
      <c r="C690" vm="12084">
        <v>387987</v>
      </c>
      <c r="D690" s="3">
        <v>-2.1000139220246336E-2</v>
      </c>
      <c r="E690" s="3">
        <v>0.30758943497158137</v>
      </c>
    </row>
    <row r="691" spans="1:5" x14ac:dyDescent="0.3">
      <c r="A691" s="1" vm="12095">
        <v>44818</v>
      </c>
      <c r="B691" vm="9372">
        <v>200.5</v>
      </c>
      <c r="C691" vm="12098">
        <v>475649</v>
      </c>
      <c r="D691" s="3">
        <v>2.4998145545100599E-2</v>
      </c>
      <c r="E691" s="3">
        <v>0.34068873286526236</v>
      </c>
    </row>
    <row r="692" spans="1:5" x14ac:dyDescent="0.3">
      <c r="A692" s="1" vm="12112">
        <v>44819</v>
      </c>
      <c r="B692" vm="12117">
        <v>199.4</v>
      </c>
      <c r="C692" vm="12118">
        <v>280297</v>
      </c>
      <c r="D692" s="3">
        <v>-5.5013892188858901E-3</v>
      </c>
      <c r="E692" s="3">
        <v>0.33333333333333326</v>
      </c>
    </row>
    <row r="693" spans="1:5" x14ac:dyDescent="0.3">
      <c r="A693" s="1" vm="12128">
        <v>44820</v>
      </c>
      <c r="B693" vm="11525">
        <v>196.55</v>
      </c>
      <c r="C693" vm="12133">
        <v>769417</v>
      </c>
      <c r="D693" s="3">
        <v>-1.4396005659868571E-2</v>
      </c>
      <c r="E693" s="3">
        <v>0.3142761618187897</v>
      </c>
    </row>
    <row r="694" spans="1:5" x14ac:dyDescent="0.3">
      <c r="A694" s="1" vm="12145">
        <v>44823</v>
      </c>
      <c r="B694" vm="12150">
        <v>196.5</v>
      </c>
      <c r="C694" vm="12151">
        <v>148880</v>
      </c>
      <c r="D694" s="3">
        <v>-2.5442055855350493E-4</v>
      </c>
      <c r="E694" s="3">
        <v>0.31394182547642918</v>
      </c>
    </row>
    <row r="695" spans="1:5" x14ac:dyDescent="0.3">
      <c r="A695" s="1" vm="12164">
        <v>44824</v>
      </c>
      <c r="B695" vm="12169">
        <v>193.6</v>
      </c>
      <c r="C695" vm="12170">
        <v>325669</v>
      </c>
      <c r="D695" s="3">
        <v>-1.4868256466839362E-2</v>
      </c>
      <c r="E695" s="3">
        <v>0.2945503176195251</v>
      </c>
    </row>
    <row r="696" spans="1:5" x14ac:dyDescent="0.3">
      <c r="A696" s="1" vm="12181">
        <v>44825</v>
      </c>
      <c r="B696" vm="12186">
        <v>196.25</v>
      </c>
      <c r="C696" vm="12187">
        <v>252567</v>
      </c>
      <c r="D696" s="3">
        <v>1.3595181820041257E-2</v>
      </c>
      <c r="E696" s="3">
        <v>0.31227014376462714</v>
      </c>
    </row>
    <row r="697" spans="1:5" x14ac:dyDescent="0.3">
      <c r="A697" s="1" vm="12199">
        <v>44826</v>
      </c>
      <c r="B697" vm="11999">
        <v>191.8</v>
      </c>
      <c r="C697" vm="12204">
        <v>285360</v>
      </c>
      <c r="D697" s="3">
        <v>-2.2936194213179939E-2</v>
      </c>
      <c r="E697" s="3">
        <v>0.28251420929455029</v>
      </c>
    </row>
    <row r="698" spans="1:5" x14ac:dyDescent="0.3">
      <c r="A698" s="1" vm="12216">
        <v>44827</v>
      </c>
      <c r="B698" vm="12220">
        <v>190.15</v>
      </c>
      <c r="C698" vm="12221">
        <v>373698</v>
      </c>
      <c r="D698" s="3">
        <v>-8.639928075069199E-3</v>
      </c>
      <c r="E698" s="3">
        <v>0.27148110999665659</v>
      </c>
    </row>
    <row r="699" spans="1:5" x14ac:dyDescent="0.3">
      <c r="A699" s="1" vm="12231">
        <v>44830</v>
      </c>
      <c r="B699" vm="9671">
        <v>194.5</v>
      </c>
      <c r="C699" vm="12235">
        <v>421015</v>
      </c>
      <c r="D699" s="3">
        <v>2.2618928684232365E-2</v>
      </c>
      <c r="E699" s="3">
        <v>0.30056837178201262</v>
      </c>
    </row>
    <row r="700" spans="1:5" x14ac:dyDescent="0.3">
      <c r="A700" s="1" vm="12246">
        <v>44831</v>
      </c>
      <c r="B700" vm="11525">
        <v>196.55</v>
      </c>
      <c r="C700" vm="12251">
        <v>407741</v>
      </c>
      <c r="D700" s="3">
        <v>1.0484688809368351E-2</v>
      </c>
      <c r="E700" s="3">
        <v>0.3142761618187897</v>
      </c>
    </row>
    <row r="701" spans="1:5" x14ac:dyDescent="0.3">
      <c r="A701" s="1" vm="12264">
        <v>44832</v>
      </c>
      <c r="B701" vm="12269">
        <v>195.2</v>
      </c>
      <c r="C701" vm="12270">
        <v>399116</v>
      </c>
      <c r="D701" s="3">
        <v>-6.8921778888772966E-3</v>
      </c>
      <c r="E701" s="3">
        <v>0.30524908057505834</v>
      </c>
    </row>
    <row r="702" spans="1:5" x14ac:dyDescent="0.3">
      <c r="A702" s="1" vm="12282">
        <v>44833</v>
      </c>
      <c r="B702" vm="12286">
        <v>190.05</v>
      </c>
      <c r="C702" vm="12287">
        <v>440930</v>
      </c>
      <c r="D702" s="3">
        <v>-2.6737478543734282E-2</v>
      </c>
      <c r="E702" s="3">
        <v>0.27081243731193577</v>
      </c>
    </row>
    <row r="703" spans="1:5" x14ac:dyDescent="0.3">
      <c r="A703" s="1" vm="12298">
        <v>44834</v>
      </c>
      <c r="B703" vm="9708">
        <v>191.7</v>
      </c>
      <c r="C703" vm="12302">
        <v>347830</v>
      </c>
      <c r="D703" s="3">
        <v>8.6444546163408353E-3</v>
      </c>
      <c r="E703" s="3">
        <v>0.28184553660982931</v>
      </c>
    </row>
    <row r="704" spans="1:5" x14ac:dyDescent="0.3">
      <c r="A704" s="1" vm="12316">
        <v>44837</v>
      </c>
      <c r="B704" vm="11345">
        <v>189.75</v>
      </c>
      <c r="C704" vm="12321">
        <v>400676</v>
      </c>
      <c r="D704" s="3">
        <v>-1.0224233775859428E-2</v>
      </c>
      <c r="E704" s="3">
        <v>0.26880641925777321</v>
      </c>
    </row>
    <row r="705" spans="1:5" x14ac:dyDescent="0.3">
      <c r="A705" s="1" vm="12334">
        <v>44838</v>
      </c>
      <c r="B705" vm="12339">
        <v>196.4</v>
      </c>
      <c r="C705" vm="12340">
        <v>342812</v>
      </c>
      <c r="D705" s="3">
        <v>3.4445979644626153E-2</v>
      </c>
      <c r="E705" s="3">
        <v>0.31327315279170842</v>
      </c>
    </row>
    <row r="706" spans="1:5" x14ac:dyDescent="0.3">
      <c r="A706" s="1" vm="12351">
        <v>44839</v>
      </c>
      <c r="B706" vm="10063">
        <v>193.2</v>
      </c>
      <c r="C706" vm="12355">
        <v>369712</v>
      </c>
      <c r="D706" s="3">
        <v>-1.642747414194793E-2</v>
      </c>
      <c r="E706" s="3">
        <v>0.29187562688064173</v>
      </c>
    </row>
    <row r="707" spans="1:5" x14ac:dyDescent="0.3">
      <c r="A707" s="1" vm="12368">
        <v>44840</v>
      </c>
      <c r="B707" vm="12371">
        <v>194.4</v>
      </c>
      <c r="C707" vm="12372">
        <v>345809</v>
      </c>
      <c r="D707" s="3">
        <v>6.1919702479212007E-3</v>
      </c>
      <c r="E707" s="3">
        <v>0.29989969909729181</v>
      </c>
    </row>
    <row r="708" spans="1:5" x14ac:dyDescent="0.3">
      <c r="A708" s="1" vm="12384">
        <v>44841</v>
      </c>
      <c r="B708" vm="12388">
        <v>189.65</v>
      </c>
      <c r="C708" vm="12389">
        <v>246521</v>
      </c>
      <c r="D708" s="3">
        <v>-2.4737623891430735E-2</v>
      </c>
      <c r="E708" s="3">
        <v>0.26813774657305245</v>
      </c>
    </row>
    <row r="709" spans="1:5" x14ac:dyDescent="0.3">
      <c r="A709" s="1" vm="12400">
        <v>44844</v>
      </c>
      <c r="B709" vm="12404">
        <v>187.75</v>
      </c>
      <c r="C709" vm="12405">
        <v>234724</v>
      </c>
      <c r="D709" s="3">
        <v>-1.0068977490663839E-2</v>
      </c>
      <c r="E709" s="3">
        <v>0.25543296556335665</v>
      </c>
    </row>
    <row r="710" spans="1:5" x14ac:dyDescent="0.3">
      <c r="A710" s="1" vm="12417">
        <v>44845</v>
      </c>
      <c r="B710" vm="12286">
        <v>190.05</v>
      </c>
      <c r="C710" vm="12422">
        <v>272373</v>
      </c>
      <c r="D710" s="3">
        <v>1.2175904791013673E-2</v>
      </c>
      <c r="E710" s="3">
        <v>0.27081243731193577</v>
      </c>
    </row>
    <row r="711" spans="1:5" x14ac:dyDescent="0.3">
      <c r="A711" s="1" vm="12432">
        <v>44846</v>
      </c>
      <c r="B711" vm="12437">
        <v>188.95</v>
      </c>
      <c r="C711" vm="12438">
        <v>257763</v>
      </c>
      <c r="D711" s="3">
        <v>-5.8047656397599203E-3</v>
      </c>
      <c r="E711" s="3">
        <v>0.26345703778000651</v>
      </c>
    </row>
    <row r="712" spans="1:5" x14ac:dyDescent="0.3">
      <c r="A712" s="1" vm="12449">
        <v>44847</v>
      </c>
      <c r="B712" vm="12454">
        <v>186.7</v>
      </c>
      <c r="C712" vm="12455">
        <v>326076</v>
      </c>
      <c r="D712" s="3">
        <v>-1.1979379247820998E-2</v>
      </c>
      <c r="E712" s="3">
        <v>0.24841190237378785</v>
      </c>
    </row>
    <row r="713" spans="1:5" x14ac:dyDescent="0.3">
      <c r="A713" s="1" vm="12467">
        <v>44848</v>
      </c>
      <c r="B713" vm="12471">
        <v>187.3</v>
      </c>
      <c r="C713" vm="12472">
        <v>304347</v>
      </c>
      <c r="D713" s="3">
        <v>3.2085589023659717E-3</v>
      </c>
      <c r="E713" s="3">
        <v>0.25242393848211298</v>
      </c>
    </row>
    <row r="714" spans="1:5" x14ac:dyDescent="0.3">
      <c r="A714" s="1" vm="12483">
        <v>44851</v>
      </c>
      <c r="B714" vm="12488">
        <v>191.4</v>
      </c>
      <c r="C714" vm="12489">
        <v>247516</v>
      </c>
      <c r="D714" s="3">
        <v>2.1653869568811122E-2</v>
      </c>
      <c r="E714" s="3">
        <v>0.27983951855566697</v>
      </c>
    </row>
    <row r="715" spans="1:5" x14ac:dyDescent="0.3">
      <c r="A715" s="1" vm="12502">
        <v>44852</v>
      </c>
      <c r="B715" vm="10100">
        <v>193.5</v>
      </c>
      <c r="C715" vm="12507">
        <v>204808</v>
      </c>
      <c r="D715" s="3">
        <v>1.0912033450982501E-2</v>
      </c>
      <c r="E715" s="3">
        <v>0.29388164493480434</v>
      </c>
    </row>
    <row r="716" spans="1:5" x14ac:dyDescent="0.3">
      <c r="A716" s="1" vm="12520">
        <v>44853</v>
      </c>
      <c r="B716" vm="11947">
        <v>191.85</v>
      </c>
      <c r="C716" vm="12524">
        <v>173793</v>
      </c>
      <c r="D716" s="3">
        <v>-8.5636957768751021E-3</v>
      </c>
      <c r="E716" s="3">
        <v>0.28284854563691059</v>
      </c>
    </row>
    <row r="717" spans="1:5" x14ac:dyDescent="0.3">
      <c r="A717" s="1" vm="12535">
        <v>44854</v>
      </c>
      <c r="B717" vm="12538">
        <v>192.3</v>
      </c>
      <c r="C717" vm="12539">
        <v>299673</v>
      </c>
      <c r="D717" s="3">
        <v>2.3428359017726671E-3</v>
      </c>
      <c r="E717" s="3">
        <v>0.28585757271815443</v>
      </c>
    </row>
    <row r="718" spans="1:5" x14ac:dyDescent="0.3">
      <c r="A718" s="1" vm="12552">
        <v>44855</v>
      </c>
      <c r="B718" vm="12557">
        <v>190.2</v>
      </c>
      <c r="C718" vm="12558">
        <v>272730</v>
      </c>
      <c r="D718" s="3">
        <v>-1.0980502483444208E-2</v>
      </c>
      <c r="E718" s="3">
        <v>0.27181544633901689</v>
      </c>
    </row>
    <row r="719" spans="1:5" x14ac:dyDescent="0.3">
      <c r="A719" s="1" vm="12570">
        <v>44858</v>
      </c>
      <c r="B719" vm="12574">
        <v>194.05</v>
      </c>
      <c r="C719" vm="12575">
        <v>455908</v>
      </c>
      <c r="D719" s="3">
        <v>2.0039707703625474E-2</v>
      </c>
      <c r="E719" s="3">
        <v>0.29755934470076895</v>
      </c>
    </row>
    <row r="720" spans="1:5" x14ac:dyDescent="0.3">
      <c r="A720" s="1" vm="12586">
        <v>44859</v>
      </c>
      <c r="B720" vm="12590">
        <v>199.05</v>
      </c>
      <c r="C720" vm="12591">
        <v>268268</v>
      </c>
      <c r="D720" s="3">
        <v>2.544019163141081E-2</v>
      </c>
      <c r="E720" s="3">
        <v>0.3309929789368104</v>
      </c>
    </row>
    <row r="721" spans="1:5" x14ac:dyDescent="0.3">
      <c r="A721" s="1" vm="12603">
        <v>44860</v>
      </c>
      <c r="B721" vm="9358">
        <v>197.95</v>
      </c>
      <c r="C721" vm="6131">
        <v>231720</v>
      </c>
      <c r="D721" s="3">
        <v>-5.5415758941867203E-3</v>
      </c>
      <c r="E721" s="3">
        <v>0.32363757940488114</v>
      </c>
    </row>
    <row r="722" spans="1:5" x14ac:dyDescent="0.3">
      <c r="A722" s="1" vm="12620">
        <v>44861</v>
      </c>
      <c r="B722" vm="9516">
        <v>197.25</v>
      </c>
      <c r="C722" vm="12624">
        <v>285993</v>
      </c>
      <c r="D722" s="3">
        <v>-3.5425138261559225E-3</v>
      </c>
      <c r="E722" s="3">
        <v>0.31895687061183542</v>
      </c>
    </row>
    <row r="723" spans="1:5" x14ac:dyDescent="0.3">
      <c r="A723" s="1" vm="12636">
        <v>44862</v>
      </c>
      <c r="B723" vm="12640">
        <v>198.9</v>
      </c>
      <c r="C723" vm="12641">
        <v>202220</v>
      </c>
      <c r="D723" s="3">
        <v>8.3302261339428963E-3</v>
      </c>
      <c r="E723" s="3">
        <v>0.32998996990972912</v>
      </c>
    </row>
    <row r="724" spans="1:5" x14ac:dyDescent="0.3">
      <c r="A724" s="1" vm="12652">
        <v>44865</v>
      </c>
      <c r="B724" vm="8267">
        <v>199.5</v>
      </c>
      <c r="C724" vm="12657">
        <v>274200</v>
      </c>
      <c r="D724" s="3">
        <v>3.0120504699916212E-3</v>
      </c>
      <c r="E724" s="3">
        <v>0.33400200601805408</v>
      </c>
    </row>
    <row r="725" spans="1:5" x14ac:dyDescent="0.3">
      <c r="A725" s="1" vm="12669">
        <v>44866</v>
      </c>
      <c r="B725" vm="12673">
        <v>199.1</v>
      </c>
      <c r="C725" vm="12674">
        <v>217061</v>
      </c>
      <c r="D725" s="3">
        <v>-2.0070252597675625E-3</v>
      </c>
      <c r="E725" s="3">
        <v>0.3313273152791707</v>
      </c>
    </row>
    <row r="726" spans="1:5" x14ac:dyDescent="0.3">
      <c r="A726" s="1" vm="12684">
        <v>44867</v>
      </c>
      <c r="B726" vm="12688">
        <v>195.95</v>
      </c>
      <c r="C726" vm="12689">
        <v>449853</v>
      </c>
      <c r="D726" s="3">
        <v>-1.5947686424510166E-2</v>
      </c>
      <c r="E726" s="3">
        <v>0.31026412571046458</v>
      </c>
    </row>
    <row r="727" spans="1:5" x14ac:dyDescent="0.3">
      <c r="A727" s="1" vm="12701">
        <v>44868</v>
      </c>
      <c r="B727" vm="11962">
        <v>196.65</v>
      </c>
      <c r="C727" vm="12704">
        <v>380976</v>
      </c>
      <c r="D727" s="3">
        <v>3.5659742321782427E-3</v>
      </c>
      <c r="E727" s="3">
        <v>0.31494483450351046</v>
      </c>
    </row>
    <row r="728" spans="1:5" x14ac:dyDescent="0.3">
      <c r="A728" s="1" vm="12716">
        <v>44869</v>
      </c>
      <c r="B728" vm="10250">
        <v>201.4</v>
      </c>
      <c r="C728" vm="12720">
        <v>529602</v>
      </c>
      <c r="D728" s="3">
        <v>2.3867481406643486E-2</v>
      </c>
      <c r="E728" s="3">
        <v>0.34670678702774987</v>
      </c>
    </row>
    <row r="729" spans="1:5" x14ac:dyDescent="0.3">
      <c r="A729" s="1" vm="12733">
        <v>44872</v>
      </c>
      <c r="B729" vm="9372">
        <v>200.5</v>
      </c>
      <c r="C729" vm="12737">
        <v>263272</v>
      </c>
      <c r="D729" s="3">
        <v>-4.4787335378380947E-3</v>
      </c>
      <c r="E729" s="3">
        <v>0.34068873286526236</v>
      </c>
    </row>
    <row r="730" spans="1:5" x14ac:dyDescent="0.3">
      <c r="A730" s="1" vm="12745">
        <v>44873</v>
      </c>
      <c r="B730" vm="12749">
        <v>204.3</v>
      </c>
      <c r="C730" vm="12750">
        <v>239809</v>
      </c>
      <c r="D730" s="3">
        <v>1.8775255076952473E-2</v>
      </c>
      <c r="E730" s="3">
        <v>0.36609829488465395</v>
      </c>
    </row>
    <row r="731" spans="1:5" x14ac:dyDescent="0.3">
      <c r="A731" s="1" vm="12761">
        <v>44874</v>
      </c>
      <c r="B731" vm="10497">
        <v>203</v>
      </c>
      <c r="C731" vm="12765">
        <v>244935</v>
      </c>
      <c r="D731" s="3">
        <v>-6.3835227817891282E-3</v>
      </c>
      <c r="E731" s="3">
        <v>0.35740554998328306</v>
      </c>
    </row>
    <row r="732" spans="1:5" x14ac:dyDescent="0.3">
      <c r="A732" s="1" vm="12776">
        <v>44875</v>
      </c>
      <c r="B732" vm="12781">
        <v>209.2</v>
      </c>
      <c r="C732" vm="12782">
        <v>451727</v>
      </c>
      <c r="D732" s="3">
        <v>3.0084753148980532E-2</v>
      </c>
      <c r="E732" s="3">
        <v>0.39886325643597442</v>
      </c>
    </row>
    <row r="733" spans="1:5" x14ac:dyDescent="0.3">
      <c r="A733" s="1" vm="12793">
        <v>44876</v>
      </c>
      <c r="B733" vm="12797">
        <v>209.8</v>
      </c>
      <c r="C733" vm="12798">
        <v>289031</v>
      </c>
      <c r="D733" s="3">
        <v>2.8639637714291608E-3</v>
      </c>
      <c r="E733" s="3">
        <v>0.40287529254429955</v>
      </c>
    </row>
    <row r="734" spans="1:5" x14ac:dyDescent="0.3">
      <c r="A734" s="1" vm="12807">
        <v>44879</v>
      </c>
      <c r="B734" vm="12812">
        <v>207.9</v>
      </c>
      <c r="C734" vm="12813">
        <v>231330</v>
      </c>
      <c r="D734" s="3">
        <v>-9.0975010982295677E-3</v>
      </c>
      <c r="E734" s="3">
        <v>0.39017051153460375</v>
      </c>
    </row>
    <row r="735" spans="1:5" x14ac:dyDescent="0.3">
      <c r="A735" s="1" vm="12824">
        <v>44880</v>
      </c>
      <c r="B735" vm="12828">
        <v>208.2</v>
      </c>
      <c r="C735" vm="12829">
        <v>276887</v>
      </c>
      <c r="D735" s="3">
        <v>1.441961316901184E-3</v>
      </c>
      <c r="E735" s="3">
        <v>0.39217652958876614</v>
      </c>
    </row>
    <row r="736" spans="1:5" x14ac:dyDescent="0.3">
      <c r="A736" s="1" vm="12841">
        <v>44881</v>
      </c>
      <c r="B736" vm="12844">
        <v>205.9</v>
      </c>
      <c r="C736" vm="12845">
        <v>291354</v>
      </c>
      <c r="D736" s="3">
        <v>-1.1108542147124641E-2</v>
      </c>
      <c r="E736" s="3">
        <v>0.37679705784018719</v>
      </c>
    </row>
    <row r="737" spans="1:5" x14ac:dyDescent="0.3">
      <c r="A737" s="1" vm="12855">
        <v>44882</v>
      </c>
      <c r="B737" vm="12844">
        <v>205.9</v>
      </c>
      <c r="C737" vm="12859">
        <v>230971</v>
      </c>
      <c r="D737" s="3">
        <v>0</v>
      </c>
      <c r="E737" s="3">
        <v>0.37679705784018719</v>
      </c>
    </row>
    <row r="738" spans="1:5" x14ac:dyDescent="0.3">
      <c r="A738" s="1" vm="12871">
        <v>44883</v>
      </c>
      <c r="B738" vm="12828">
        <v>208.2</v>
      </c>
      <c r="C738" vm="12876">
        <v>273671</v>
      </c>
      <c r="D738" s="3">
        <v>1.1108542147124745E-2</v>
      </c>
      <c r="E738" s="3">
        <v>0.39217652958876614</v>
      </c>
    </row>
    <row r="739" spans="1:5" x14ac:dyDescent="0.3">
      <c r="A739" s="1" vm="12889">
        <v>44886</v>
      </c>
      <c r="B739" vm="12893">
        <v>210</v>
      </c>
      <c r="C739" vm="12894">
        <v>226624</v>
      </c>
      <c r="D739" s="3">
        <v>8.6083745366003217E-3</v>
      </c>
      <c r="E739" s="3">
        <v>0.40421263791374112</v>
      </c>
    </row>
    <row r="740" spans="1:5" x14ac:dyDescent="0.3">
      <c r="A740" s="1" vm="12906">
        <v>44887</v>
      </c>
      <c r="B740" vm="9466">
        <v>210.4</v>
      </c>
      <c r="C740" vm="12910">
        <v>234882</v>
      </c>
      <c r="D740" s="3">
        <v>1.9029501460860636E-3</v>
      </c>
      <c r="E740" s="3">
        <v>0.40688732865262445</v>
      </c>
    </row>
    <row r="741" spans="1:5" x14ac:dyDescent="0.3">
      <c r="A741" s="1" vm="12920">
        <v>44888</v>
      </c>
      <c r="B741" vm="12925">
        <v>210.5</v>
      </c>
      <c r="C741" vm="12926">
        <v>194892</v>
      </c>
      <c r="D741" s="3">
        <v>4.7517225888138627E-4</v>
      </c>
      <c r="E741" s="3">
        <v>0.40755600133734526</v>
      </c>
    </row>
    <row r="742" spans="1:5" x14ac:dyDescent="0.3">
      <c r="A742" s="1" vm="12938">
        <v>44889</v>
      </c>
      <c r="B742" vm="12925">
        <v>210.5</v>
      </c>
      <c r="C742" vm="12943">
        <v>137386</v>
      </c>
      <c r="D742" s="3">
        <v>0</v>
      </c>
      <c r="E742" s="3">
        <v>0.40755600133734526</v>
      </c>
    </row>
    <row r="743" spans="1:5" x14ac:dyDescent="0.3">
      <c r="A743" s="1" vm="12955">
        <v>44890</v>
      </c>
      <c r="B743" vm="12893">
        <v>210</v>
      </c>
      <c r="C743" vm="12959">
        <v>161891</v>
      </c>
      <c r="D743" s="3">
        <v>-2.3781224049674358E-3</v>
      </c>
      <c r="E743" s="3">
        <v>0.40421263791374112</v>
      </c>
    </row>
    <row r="744" spans="1:5" x14ac:dyDescent="0.3">
      <c r="A744" s="1" vm="12969">
        <v>44893</v>
      </c>
      <c r="B744" vm="12973">
        <v>210.3</v>
      </c>
      <c r="C744" vm="12974">
        <v>198982</v>
      </c>
      <c r="D744" s="3">
        <v>1.4275519911855453E-3</v>
      </c>
      <c r="E744" s="3">
        <v>0.40621865596790369</v>
      </c>
    </row>
    <row r="745" spans="1:5" x14ac:dyDescent="0.3">
      <c r="A745" s="1" vm="12987">
        <v>44894</v>
      </c>
      <c r="B745" vm="12991">
        <v>208.5</v>
      </c>
      <c r="C745" vm="12992">
        <v>239943</v>
      </c>
      <c r="D745" s="3">
        <v>-8.5960414697980204E-3</v>
      </c>
      <c r="E745" s="3">
        <v>0.3941825476429287</v>
      </c>
    </row>
    <row r="746" spans="1:5" x14ac:dyDescent="0.3">
      <c r="A746" s="1" vm="13002">
        <v>44895</v>
      </c>
      <c r="B746" vm="13007">
        <v>211.9</v>
      </c>
      <c r="C746" vm="13008">
        <v>569628</v>
      </c>
      <c r="D746" s="3">
        <v>1.6175424035397321E-2</v>
      </c>
      <c r="E746" s="3">
        <v>0.41691741892343692</v>
      </c>
    </row>
    <row r="747" spans="1:5" x14ac:dyDescent="0.3">
      <c r="A747" s="1" vm="13019">
        <v>44896</v>
      </c>
      <c r="B747" vm="13022">
        <v>216.1</v>
      </c>
      <c r="C747" vm="13023">
        <v>342695</v>
      </c>
      <c r="D747" s="3">
        <v>1.9626798238586925E-2</v>
      </c>
      <c r="E747" s="3">
        <v>0.44500167168171167</v>
      </c>
    </row>
    <row r="748" spans="1:5" x14ac:dyDescent="0.3">
      <c r="A748" s="1" vm="13034">
        <v>44897</v>
      </c>
      <c r="B748" vm="13038">
        <v>214.5</v>
      </c>
      <c r="C748" vm="13039">
        <v>274206</v>
      </c>
      <c r="D748" s="3">
        <v>-7.4315251447685596E-3</v>
      </c>
      <c r="E748" s="3">
        <v>0.43430290872617844</v>
      </c>
    </row>
    <row r="749" spans="1:5" x14ac:dyDescent="0.3">
      <c r="A749" s="1" vm="13050">
        <v>44900</v>
      </c>
      <c r="B749" vm="13054">
        <v>215.6</v>
      </c>
      <c r="C749" vm="13055">
        <v>277969</v>
      </c>
      <c r="D749" s="3">
        <v>5.1151006667704089E-3</v>
      </c>
      <c r="E749" s="3">
        <v>0.44165830825810753</v>
      </c>
    </row>
    <row r="750" spans="1:5" x14ac:dyDescent="0.3">
      <c r="A750" s="1" vm="13066">
        <v>44901</v>
      </c>
      <c r="B750" vm="13070">
        <v>210.1</v>
      </c>
      <c r="C750" vm="13071">
        <v>350162</v>
      </c>
      <c r="D750" s="3">
        <v>-2.5841231183887328E-2</v>
      </c>
      <c r="E750" s="3">
        <v>0.40488131059846189</v>
      </c>
    </row>
    <row r="751" spans="1:5" x14ac:dyDescent="0.3">
      <c r="A751" s="1" vm="13082">
        <v>44902</v>
      </c>
      <c r="B751" vm="13085">
        <v>209.9</v>
      </c>
      <c r="C751" vm="13086">
        <v>235957</v>
      </c>
      <c r="D751" s="3">
        <v>-9.523810243673691E-4</v>
      </c>
      <c r="E751" s="3">
        <v>0.40354396522902031</v>
      </c>
    </row>
    <row r="752" spans="1:5" x14ac:dyDescent="0.3">
      <c r="A752" s="1" vm="13097">
        <v>44903</v>
      </c>
      <c r="B752" vm="11589">
        <v>209.1</v>
      </c>
      <c r="C752" vm="13101">
        <v>268653</v>
      </c>
      <c r="D752" s="3">
        <v>-3.8186203919994156E-3</v>
      </c>
      <c r="E752" s="3">
        <v>0.39819458375125361</v>
      </c>
    </row>
    <row r="753" spans="1:5" x14ac:dyDescent="0.3">
      <c r="A753" s="1" vm="13111">
        <v>44904</v>
      </c>
      <c r="B753" vm="11709">
        <v>209.4</v>
      </c>
      <c r="C753" vm="13116">
        <v>259940</v>
      </c>
      <c r="D753" s="3">
        <v>1.433692001848616E-3</v>
      </c>
      <c r="E753" s="3">
        <v>0.40020060180541617</v>
      </c>
    </row>
    <row r="754" spans="1:5" x14ac:dyDescent="0.3">
      <c r="A754" s="1" vm="13128">
        <v>44907</v>
      </c>
      <c r="B754" vm="9466">
        <v>210.4</v>
      </c>
      <c r="C754" vm="13132">
        <v>215365</v>
      </c>
      <c r="D754" s="3">
        <v>4.7641824271183793E-3</v>
      </c>
      <c r="E754" s="3">
        <v>0.40688732865262445</v>
      </c>
    </row>
    <row r="755" spans="1:5" x14ac:dyDescent="0.3">
      <c r="A755" s="1" vm="13144">
        <v>44908</v>
      </c>
      <c r="B755" vm="13147">
        <v>212.1</v>
      </c>
      <c r="C755" vm="13148">
        <v>392629</v>
      </c>
      <c r="D755" s="3">
        <v>8.0473807070818859E-3</v>
      </c>
      <c r="E755" s="3">
        <v>0.4182547642928785</v>
      </c>
    </row>
    <row r="756" spans="1:5" x14ac:dyDescent="0.3">
      <c r="A756" s="1" vm="13160">
        <v>44909</v>
      </c>
      <c r="B756" vm="13163">
        <v>212</v>
      </c>
      <c r="C756" vm="13164">
        <v>313172</v>
      </c>
      <c r="D756" s="3">
        <v>-4.7158689862425261E-4</v>
      </c>
      <c r="E756" s="3">
        <v>0.41758609160815768</v>
      </c>
    </row>
    <row r="757" spans="1:5" x14ac:dyDescent="0.3">
      <c r="A757" s="1" vm="13177">
        <v>44910</v>
      </c>
      <c r="B757" vm="12781">
        <v>209.2</v>
      </c>
      <c r="C757" vm="13181">
        <v>375542</v>
      </c>
      <c r="D757" s="3">
        <v>-1.3295542481244727E-2</v>
      </c>
      <c r="E757" s="3">
        <v>0.39886325643597442</v>
      </c>
    </row>
    <row r="758" spans="1:5" x14ac:dyDescent="0.3">
      <c r="A758" s="1" vm="13193">
        <v>44911</v>
      </c>
      <c r="B758" vm="13198">
        <v>206.5</v>
      </c>
      <c r="C758" vm="13199">
        <v>466678</v>
      </c>
      <c r="D758" s="3">
        <v>-1.2990319789680385E-2</v>
      </c>
      <c r="E758" s="3">
        <v>0.38080909394851209</v>
      </c>
    </row>
    <row r="759" spans="1:5" x14ac:dyDescent="0.3">
      <c r="A759" s="1" vm="13209">
        <v>44914</v>
      </c>
      <c r="B759" vm="13213">
        <v>204.9</v>
      </c>
      <c r="C759" vm="13214">
        <v>207001</v>
      </c>
      <c r="D759" s="3">
        <v>-7.7783571562333002E-3</v>
      </c>
      <c r="E759" s="3">
        <v>0.37011033099297885</v>
      </c>
    </row>
    <row r="760" spans="1:5" x14ac:dyDescent="0.3">
      <c r="A760" s="1" vm="13226">
        <v>44915</v>
      </c>
      <c r="B760" vm="10250">
        <v>201.4</v>
      </c>
      <c r="C760" vm="13231">
        <v>275479</v>
      </c>
      <c r="D760" s="3">
        <v>-1.7229074960392179E-2</v>
      </c>
      <c r="E760" s="3">
        <v>0.34670678702774987</v>
      </c>
    </row>
    <row r="761" spans="1:5" x14ac:dyDescent="0.3">
      <c r="A761" s="1" vm="13242">
        <v>44916</v>
      </c>
      <c r="B761" vm="9482">
        <v>202.6</v>
      </c>
      <c r="C761" vm="13247">
        <v>258106</v>
      </c>
      <c r="D761" s="3">
        <v>5.9406115301209343E-3</v>
      </c>
      <c r="E761" s="3">
        <v>0.35473085924439973</v>
      </c>
    </row>
    <row r="762" spans="1:5" x14ac:dyDescent="0.3">
      <c r="A762" s="1" vm="13257">
        <v>44917</v>
      </c>
      <c r="B762" vm="13260">
        <v>200.2</v>
      </c>
      <c r="C762" vm="13261">
        <v>217557</v>
      </c>
      <c r="D762" s="3">
        <v>-1.1916724933462854E-2</v>
      </c>
      <c r="E762" s="3">
        <v>0.33868271481109979</v>
      </c>
    </row>
    <row r="763" spans="1:5" x14ac:dyDescent="0.3">
      <c r="A763" s="1" vm="13271">
        <v>44918</v>
      </c>
      <c r="B763" vm="10184">
        <v>198.7</v>
      </c>
      <c r="C763" vm="13275">
        <v>155320</v>
      </c>
      <c r="D763" s="3">
        <v>-7.5207173233490703E-3</v>
      </c>
      <c r="E763" s="3">
        <v>0.32865262454028737</v>
      </c>
    </row>
    <row r="764" spans="1:5" x14ac:dyDescent="0.3">
      <c r="A764" s="1" vm="13286">
        <v>44922</v>
      </c>
      <c r="B764" vm="12590">
        <v>199.05</v>
      </c>
      <c r="C764" vm="13290">
        <v>132396</v>
      </c>
      <c r="D764" s="3">
        <v>1.7598998885551215E-3</v>
      </c>
      <c r="E764" s="3">
        <v>0.3309929789368104</v>
      </c>
    </row>
    <row r="765" spans="1:5" x14ac:dyDescent="0.3">
      <c r="A765" s="1" vm="13304">
        <v>44923</v>
      </c>
      <c r="B765" vm="13309">
        <v>199.15</v>
      </c>
      <c r="C765" vm="13310">
        <v>185028</v>
      </c>
      <c r="D765" s="3">
        <v>5.0226018132703773E-4</v>
      </c>
      <c r="E765" s="3">
        <v>0.33166165162153122</v>
      </c>
    </row>
    <row r="766" spans="1:5" x14ac:dyDescent="0.3">
      <c r="A766" s="1" vm="13323">
        <v>44924</v>
      </c>
      <c r="B766" vm="10497">
        <v>203</v>
      </c>
      <c r="C766" vm="13326">
        <v>181291</v>
      </c>
      <c r="D766" s="3">
        <v>1.9147669414134073E-2</v>
      </c>
      <c r="E766" s="3">
        <v>0.35740554998328306</v>
      </c>
    </row>
    <row r="767" spans="1:5" x14ac:dyDescent="0.3">
      <c r="A767" s="1" vm="13335">
        <v>44925</v>
      </c>
      <c r="B767" vm="13260">
        <v>200.2</v>
      </c>
      <c r="C767" vm="13339">
        <v>152782</v>
      </c>
      <c r="D767" s="3">
        <v>-1.388911216066715E-2</v>
      </c>
      <c r="E767" s="3">
        <v>0.33868271481109979</v>
      </c>
    </row>
    <row r="768" spans="1:5" x14ac:dyDescent="0.3">
      <c r="A768" s="1" vm="13347">
        <v>44928</v>
      </c>
      <c r="B768" vm="13351">
        <v>202.5</v>
      </c>
      <c r="C768" vm="13352">
        <v>103437</v>
      </c>
      <c r="D768" s="3">
        <v>1.142301966547362E-2</v>
      </c>
      <c r="E768" s="3">
        <v>0.35406218655967892</v>
      </c>
    </row>
    <row r="769" spans="1:5" x14ac:dyDescent="0.3">
      <c r="A769" s="1" vm="13364">
        <v>44929</v>
      </c>
      <c r="B769" vm="13368">
        <v>203.8</v>
      </c>
      <c r="C769" vm="13369">
        <v>273295</v>
      </c>
      <c r="D769" s="3">
        <v>6.3992342420306986E-3</v>
      </c>
      <c r="E769" s="3">
        <v>0.36275493146104981</v>
      </c>
    </row>
    <row r="770" spans="1:5" x14ac:dyDescent="0.3">
      <c r="A770" s="1" vm="13381">
        <v>44930</v>
      </c>
      <c r="B770" vm="13385">
        <v>206.1</v>
      </c>
      <c r="C770" vm="11431">
        <v>299920</v>
      </c>
      <c r="D770" s="3">
        <v>1.1222367107788893E-2</v>
      </c>
      <c r="E770" s="3">
        <v>0.37813440320962877</v>
      </c>
    </row>
    <row r="771" spans="1:5" x14ac:dyDescent="0.3">
      <c r="A771" s="1" vm="13398">
        <v>44931</v>
      </c>
      <c r="B771" vm="12844">
        <v>205.9</v>
      </c>
      <c r="C771" vm="13402">
        <v>220283</v>
      </c>
      <c r="D771" s="3">
        <v>-9.7087386266953555E-4</v>
      </c>
      <c r="E771" s="3">
        <v>0.37679705784018719</v>
      </c>
    </row>
    <row r="772" spans="1:5" x14ac:dyDescent="0.3">
      <c r="A772" s="1" vm="13411">
        <v>44932</v>
      </c>
      <c r="B772" vm="13415">
        <v>208.9</v>
      </c>
      <c r="C772" vm="13416">
        <v>213367</v>
      </c>
      <c r="D772" s="3">
        <v>1.4465054528776243E-2</v>
      </c>
      <c r="E772" s="3">
        <v>0.39685723838181203</v>
      </c>
    </row>
    <row r="773" spans="1:5" x14ac:dyDescent="0.3">
      <c r="A773" s="1" vm="13429">
        <v>44935</v>
      </c>
      <c r="B773" vm="13432">
        <v>216</v>
      </c>
      <c r="C773" vm="13433">
        <v>401865</v>
      </c>
      <c r="D773" s="3">
        <v>3.342273912164484E-2</v>
      </c>
      <c r="E773" s="3">
        <v>0.44433299899699086</v>
      </c>
    </row>
    <row r="774" spans="1:5" x14ac:dyDescent="0.3">
      <c r="A774" s="1" vm="13442">
        <v>44936</v>
      </c>
      <c r="B774" vm="9279">
        <v>213.5</v>
      </c>
      <c r="C774" vm="13446">
        <v>221108</v>
      </c>
      <c r="D774" s="3">
        <v>-1.1641575015485755E-2</v>
      </c>
      <c r="E774" s="3">
        <v>0.42761618187897016</v>
      </c>
    </row>
    <row r="775" spans="1:5" x14ac:dyDescent="0.3">
      <c r="A775" s="1" vm="13455">
        <v>44937</v>
      </c>
      <c r="B775" vm="13460">
        <v>216.9</v>
      </c>
      <c r="C775" vm="13461">
        <v>323336</v>
      </c>
      <c r="D775" s="3">
        <v>1.579958516414938E-2</v>
      </c>
      <c r="E775" s="3">
        <v>0.45035105315947838</v>
      </c>
    </row>
    <row r="776" spans="1:5" x14ac:dyDescent="0.3">
      <c r="A776" s="1" vm="13472">
        <v>44938</v>
      </c>
      <c r="B776" vm="13476">
        <v>216.7</v>
      </c>
      <c r="C776" vm="13477">
        <v>305581</v>
      </c>
      <c r="D776" s="3">
        <v>-9.2250929051543524E-4</v>
      </c>
      <c r="E776" s="3">
        <v>0.44901370779003658</v>
      </c>
    </row>
    <row r="777" spans="1:5" x14ac:dyDescent="0.3">
      <c r="A777" s="1" vm="13487">
        <v>44939</v>
      </c>
      <c r="B777" vm="13491">
        <v>217.6</v>
      </c>
      <c r="C777" vm="13492">
        <v>221065</v>
      </c>
      <c r="D777" s="3">
        <v>4.1446064394742785E-3</v>
      </c>
      <c r="E777" s="3">
        <v>0.45503176195252409</v>
      </c>
    </row>
    <row r="778" spans="1:5" x14ac:dyDescent="0.3">
      <c r="A778" s="1" vm="13503">
        <v>44942</v>
      </c>
      <c r="B778" vm="13507">
        <v>217.3</v>
      </c>
      <c r="C778" vm="13508">
        <v>131109</v>
      </c>
      <c r="D778" s="3">
        <v>-1.3796277194035754E-3</v>
      </c>
      <c r="E778" s="3">
        <v>0.4530257438983617</v>
      </c>
    </row>
    <row r="779" spans="1:5" x14ac:dyDescent="0.3">
      <c r="A779" s="1" vm="13517">
        <v>44943</v>
      </c>
      <c r="B779" vm="13521">
        <v>221.3</v>
      </c>
      <c r="C779" vm="13522">
        <v>307700</v>
      </c>
      <c r="D779" s="3">
        <v>1.8240359794620031E-2</v>
      </c>
      <c r="E779" s="3">
        <v>0.47977265128719487</v>
      </c>
    </row>
    <row r="780" spans="1:5" x14ac:dyDescent="0.3">
      <c r="A780" s="1" vm="13533">
        <v>44944</v>
      </c>
      <c r="B780" vm="13537">
        <v>222.7</v>
      </c>
      <c r="C780" vm="13538">
        <v>324318</v>
      </c>
      <c r="D780" s="3">
        <v>6.3063272063178678E-3</v>
      </c>
      <c r="E780" s="3">
        <v>0.48913406887328631</v>
      </c>
    </row>
    <row r="781" spans="1:5" x14ac:dyDescent="0.3">
      <c r="A781" s="1" vm="13550">
        <v>44945</v>
      </c>
      <c r="B781" vm="13554">
        <v>219.4</v>
      </c>
      <c r="C781" vm="13555">
        <v>267878</v>
      </c>
      <c r="D781" s="3">
        <v>-1.4929026422191941E-2</v>
      </c>
      <c r="E781" s="3">
        <v>0.46706787027749908</v>
      </c>
    </row>
    <row r="782" spans="1:5" x14ac:dyDescent="0.3">
      <c r="A782" s="1" vm="13567">
        <v>44946</v>
      </c>
      <c r="B782" vm="13571">
        <v>222.6</v>
      </c>
      <c r="C782" vm="13572">
        <v>273532</v>
      </c>
      <c r="D782" s="3">
        <v>1.4479891000314431E-2</v>
      </c>
      <c r="E782" s="3">
        <v>0.48846539618856555</v>
      </c>
    </row>
    <row r="783" spans="1:5" x14ac:dyDescent="0.3">
      <c r="A783" s="1" vm="13585">
        <v>44949</v>
      </c>
      <c r="B783" vm="13590">
        <v>224.1</v>
      </c>
      <c r="C783" vm="13591">
        <v>239427</v>
      </c>
      <c r="D783" s="3">
        <v>6.7159419654368091E-3</v>
      </c>
      <c r="E783" s="3">
        <v>0.49849548645937797</v>
      </c>
    </row>
    <row r="784" spans="1:5" x14ac:dyDescent="0.3">
      <c r="A784" s="1" vm="13603">
        <v>44950</v>
      </c>
      <c r="B784" vm="8492">
        <v>223.4</v>
      </c>
      <c r="C784" vm="13608">
        <v>317970</v>
      </c>
      <c r="D784" s="3">
        <v>-3.1284941717809817E-3</v>
      </c>
      <c r="E784" s="3">
        <v>0.49381477766633225</v>
      </c>
    </row>
    <row r="785" spans="1:5" x14ac:dyDescent="0.3">
      <c r="A785" s="1" vm="13619">
        <v>44951</v>
      </c>
      <c r="B785" vm="13623">
        <v>224.6</v>
      </c>
      <c r="C785" vm="13624">
        <v>231953</v>
      </c>
      <c r="D785" s="3">
        <v>5.3571556692423652E-3</v>
      </c>
      <c r="E785" s="3">
        <v>0.50183884988298211</v>
      </c>
    </row>
    <row r="786" spans="1:5" x14ac:dyDescent="0.3">
      <c r="A786" s="1" vm="13635">
        <v>44952</v>
      </c>
      <c r="B786" vm="9087">
        <v>227.5</v>
      </c>
      <c r="C786" vm="13638">
        <v>308234</v>
      </c>
      <c r="D786" s="3">
        <v>1.2829196086662364E-2</v>
      </c>
      <c r="E786" s="3">
        <v>0.52123035773988624</v>
      </c>
    </row>
    <row r="787" spans="1:5" x14ac:dyDescent="0.3">
      <c r="A787" s="1" vm="13649">
        <v>44953</v>
      </c>
      <c r="B787" vm="13653">
        <v>232.7</v>
      </c>
      <c r="C787" vm="13654">
        <v>473570</v>
      </c>
      <c r="D787" s="3">
        <v>2.2599831917240992E-2</v>
      </c>
      <c r="E787" s="3">
        <v>0.55600133734536927</v>
      </c>
    </row>
    <row r="788" spans="1:5" x14ac:dyDescent="0.3">
      <c r="A788" s="1" vm="13667">
        <v>44956</v>
      </c>
      <c r="B788" vm="13670">
        <v>232.4</v>
      </c>
      <c r="C788" vm="13671">
        <v>406746</v>
      </c>
      <c r="D788" s="3">
        <v>-1.2900453304898534E-3</v>
      </c>
      <c r="E788" s="3">
        <v>0.55399531929120682</v>
      </c>
    </row>
    <row r="789" spans="1:5" x14ac:dyDescent="0.3">
      <c r="A789" s="1" vm="13681">
        <v>44957</v>
      </c>
      <c r="B789" vm="8929">
        <v>228.9</v>
      </c>
      <c r="C789" vm="13685">
        <v>651925</v>
      </c>
      <c r="D789" s="3">
        <v>-1.5174798019235115E-2</v>
      </c>
      <c r="E789" s="3">
        <v>0.5305917753259779</v>
      </c>
    </row>
    <row r="790" spans="1:5" x14ac:dyDescent="0.3">
      <c r="A790" s="1" vm="13696">
        <v>44958</v>
      </c>
      <c r="B790" vm="13699">
        <v>230</v>
      </c>
      <c r="C790" vm="13700">
        <v>414119</v>
      </c>
      <c r="D790" s="3">
        <v>4.7940819646743755E-3</v>
      </c>
      <c r="E790" s="3">
        <v>0.53794717485790688</v>
      </c>
    </row>
    <row r="791" spans="1:5" x14ac:dyDescent="0.3">
      <c r="A791" s="1" vm="13712">
        <v>44959</v>
      </c>
      <c r="B791" vm="13717">
        <v>246.8</v>
      </c>
      <c r="C791" vm="13718">
        <v>1052774</v>
      </c>
      <c r="D791" s="3">
        <v>7.0498983108037358E-2</v>
      </c>
      <c r="E791" s="3">
        <v>0.65028418589100634</v>
      </c>
    </row>
    <row r="792" spans="1:5" x14ac:dyDescent="0.3">
      <c r="A792" s="1" vm="13728">
        <v>44960</v>
      </c>
      <c r="B792" vm="13732">
        <v>242</v>
      </c>
      <c r="C792" vm="13733">
        <v>562250</v>
      </c>
      <c r="D792" s="3">
        <v>-1.9640565874546351E-2</v>
      </c>
      <c r="E792" s="3">
        <v>0.61818789702440646</v>
      </c>
    </row>
    <row r="793" spans="1:5" x14ac:dyDescent="0.3">
      <c r="A793" s="1" vm="13742">
        <v>44963</v>
      </c>
      <c r="B793" vm="13746">
        <v>243.8</v>
      </c>
      <c r="C793" vm="13747">
        <v>324600</v>
      </c>
      <c r="D793" s="3">
        <v>7.4104908904847507E-3</v>
      </c>
      <c r="E793" s="3">
        <v>0.63022400534938139</v>
      </c>
    </row>
    <row r="794" spans="1:5" x14ac:dyDescent="0.3">
      <c r="A794" s="1" vm="13758">
        <v>44964</v>
      </c>
      <c r="B794" vm="13763">
        <v>245.8</v>
      </c>
      <c r="C794" vm="13764">
        <v>327856</v>
      </c>
      <c r="D794" s="3">
        <v>8.1699800847633616E-3</v>
      </c>
      <c r="E794" s="3">
        <v>0.64359745904379806</v>
      </c>
    </row>
    <row r="795" spans="1:5" x14ac:dyDescent="0.3">
      <c r="A795" s="1" vm="13774">
        <v>44965</v>
      </c>
      <c r="B795" vm="13778">
        <v>247.3</v>
      </c>
      <c r="C795" vm="13779">
        <v>352139</v>
      </c>
      <c r="D795" s="3">
        <v>6.0839773954361603E-3</v>
      </c>
      <c r="E795" s="3">
        <v>0.65362754931461042</v>
      </c>
    </row>
    <row r="796" spans="1:5" x14ac:dyDescent="0.3">
      <c r="A796" s="1" vm="13789">
        <v>44966</v>
      </c>
      <c r="B796" vm="13792">
        <v>250.2</v>
      </c>
      <c r="C796" vm="13793">
        <v>304800</v>
      </c>
      <c r="D796" s="3">
        <v>1.1658423505440106E-2</v>
      </c>
      <c r="E796" s="3">
        <v>0.67301905717151433</v>
      </c>
    </row>
    <row r="797" spans="1:5" x14ac:dyDescent="0.3">
      <c r="A797" s="1" vm="13803">
        <v>44967</v>
      </c>
      <c r="B797" vm="13808">
        <v>242.6</v>
      </c>
      <c r="C797" vm="13809">
        <v>429514</v>
      </c>
      <c r="D797" s="3">
        <v>-3.0846601522860968E-2</v>
      </c>
      <c r="E797" s="3">
        <v>0.62219993313273136</v>
      </c>
    </row>
    <row r="798" spans="1:5" x14ac:dyDescent="0.3">
      <c r="A798" s="1" vm="13820">
        <v>44970</v>
      </c>
      <c r="B798" vm="13825">
        <v>246.1</v>
      </c>
      <c r="C798" vm="13826">
        <v>229571</v>
      </c>
      <c r="D798" s="3">
        <v>1.4323960887060502E-2</v>
      </c>
      <c r="E798" s="3">
        <v>0.6456034770979604</v>
      </c>
    </row>
    <row r="799" spans="1:5" x14ac:dyDescent="0.3">
      <c r="A799" s="1" vm="13837">
        <v>44971</v>
      </c>
      <c r="B799" vm="13842">
        <v>245.7</v>
      </c>
      <c r="C799" vm="13843">
        <v>247548</v>
      </c>
      <c r="D799" s="3">
        <v>-1.6266778698768214E-3</v>
      </c>
      <c r="E799" s="3">
        <v>0.64292878635907702</v>
      </c>
    </row>
    <row r="800" spans="1:5" x14ac:dyDescent="0.3">
      <c r="A800" s="1" vm="13855">
        <v>44972</v>
      </c>
      <c r="B800" vm="13860">
        <v>248.9</v>
      </c>
      <c r="C800" vm="13861">
        <v>285609</v>
      </c>
      <c r="D800" s="3">
        <v>1.2939929846412989E-2</v>
      </c>
      <c r="E800" s="3">
        <v>0.66432631227014372</v>
      </c>
    </row>
    <row r="801" spans="1:5" x14ac:dyDescent="0.3">
      <c r="A801" s="1" vm="13872">
        <v>44973</v>
      </c>
      <c r="B801" vm="13875">
        <v>250.6</v>
      </c>
      <c r="C801" vm="13876">
        <v>263756</v>
      </c>
      <c r="D801" s="3">
        <v>6.8068330884214724E-3</v>
      </c>
      <c r="E801" s="3">
        <v>0.67569374791039771</v>
      </c>
    </row>
    <row r="802" spans="1:5" x14ac:dyDescent="0.3">
      <c r="A802" s="1" vm="13887">
        <v>44974</v>
      </c>
      <c r="B802" vm="13890">
        <v>249</v>
      </c>
      <c r="C802" vm="13891">
        <v>346499</v>
      </c>
      <c r="D802" s="3">
        <v>-6.4051459972602571E-3</v>
      </c>
      <c r="E802" s="3">
        <v>0.66499498495486442</v>
      </c>
    </row>
    <row r="803" spans="1:5" x14ac:dyDescent="0.3">
      <c r="A803" s="1" vm="13901">
        <v>44977</v>
      </c>
      <c r="B803" vm="13906">
        <v>247</v>
      </c>
      <c r="C803" vm="13907">
        <v>133137</v>
      </c>
      <c r="D803" s="3">
        <v>-8.0645598367304078E-3</v>
      </c>
      <c r="E803" s="3">
        <v>0.65162153126044786</v>
      </c>
    </row>
    <row r="804" spans="1:5" x14ac:dyDescent="0.3">
      <c r="A804" s="1" vm="13917">
        <v>44978</v>
      </c>
      <c r="B804" vm="13825">
        <v>246.1</v>
      </c>
      <c r="C804" vm="13921">
        <v>177233</v>
      </c>
      <c r="D804" s="3">
        <v>-3.6503792309670615E-3</v>
      </c>
      <c r="E804" s="3">
        <v>0.6456034770979604</v>
      </c>
    </row>
    <row r="805" spans="1:5" x14ac:dyDescent="0.3">
      <c r="A805" s="1" vm="13932">
        <v>44979</v>
      </c>
      <c r="B805" vm="13936">
        <v>245.5</v>
      </c>
      <c r="C805" vm="13937">
        <v>274005</v>
      </c>
      <c r="D805" s="3">
        <v>-2.4410101624348529E-3</v>
      </c>
      <c r="E805" s="3">
        <v>0.6415914409896355</v>
      </c>
    </row>
    <row r="806" spans="1:5" x14ac:dyDescent="0.3">
      <c r="A806" s="1" vm="13948">
        <v>44980</v>
      </c>
      <c r="B806" vm="13906">
        <v>247</v>
      </c>
      <c r="C806" vm="13953">
        <v>259459</v>
      </c>
      <c r="D806" s="3">
        <v>6.0913893934019126E-3</v>
      </c>
      <c r="E806" s="3">
        <v>0.65162153126044786</v>
      </c>
    </row>
    <row r="807" spans="1:5" x14ac:dyDescent="0.3">
      <c r="A807" s="1" vm="13965">
        <v>44981</v>
      </c>
      <c r="B807" vm="13969">
        <v>244.8</v>
      </c>
      <c r="C807" vm="13970">
        <v>278445</v>
      </c>
      <c r="D807" s="3">
        <v>-8.9467859898061299E-3</v>
      </c>
      <c r="E807" s="3">
        <v>0.63691073219658967</v>
      </c>
    </row>
    <row r="808" spans="1:5" x14ac:dyDescent="0.3">
      <c r="A808" s="1" vm="13981">
        <v>44984</v>
      </c>
      <c r="B808" vm="13985">
        <v>246.9</v>
      </c>
      <c r="C808" vm="13986">
        <v>201598</v>
      </c>
      <c r="D808" s="3">
        <v>8.5418457129627732E-3</v>
      </c>
      <c r="E808" s="3">
        <v>0.65095285857572704</v>
      </c>
    </row>
    <row r="809" spans="1:5" x14ac:dyDescent="0.3">
      <c r="A809" s="1" vm="13998">
        <v>44985</v>
      </c>
      <c r="B809" vm="14003">
        <v>245.3</v>
      </c>
      <c r="C809" vm="14004">
        <v>335009</v>
      </c>
      <c r="D809" s="3">
        <v>-6.5014450866902173E-3</v>
      </c>
      <c r="E809" s="3">
        <v>0.64025409562019386</v>
      </c>
    </row>
    <row r="810" spans="1:5" x14ac:dyDescent="0.3">
      <c r="A810" s="1" vm="14014">
        <v>44986</v>
      </c>
      <c r="B810" vm="13825">
        <v>246.1</v>
      </c>
      <c r="C810" vm="14018">
        <v>297877</v>
      </c>
      <c r="D810" s="3">
        <v>3.25600613256647E-3</v>
      </c>
      <c r="E810" s="3">
        <v>0.6456034770979604</v>
      </c>
    </row>
    <row r="811" spans="1:5" x14ac:dyDescent="0.3">
      <c r="A811" s="1" vm="14031">
        <v>44987</v>
      </c>
      <c r="B811" vm="14036">
        <v>248.5</v>
      </c>
      <c r="C811" vm="14037">
        <v>188165</v>
      </c>
      <c r="D811" s="3">
        <v>9.7048881396732279E-3</v>
      </c>
      <c r="E811" s="3">
        <v>0.66165162153126034</v>
      </c>
    </row>
    <row r="812" spans="1:5" x14ac:dyDescent="0.3">
      <c r="A812" s="1" vm="14049">
        <v>44988</v>
      </c>
      <c r="B812" vm="14053">
        <v>256.39999999999998</v>
      </c>
      <c r="C812" vm="14054">
        <v>460111</v>
      </c>
      <c r="D812" s="3">
        <v>3.1295879509831391E-2</v>
      </c>
      <c r="E812" s="3">
        <v>0.71447676362420565</v>
      </c>
    </row>
    <row r="813" spans="1:5" x14ac:dyDescent="0.3">
      <c r="A813" s="1" vm="14065">
        <v>44991</v>
      </c>
      <c r="B813" vm="14070">
        <v>255.7</v>
      </c>
      <c r="C813" vm="14071">
        <v>327187</v>
      </c>
      <c r="D813" s="3">
        <v>-2.7338427493739785E-3</v>
      </c>
      <c r="E813" s="3">
        <v>0.70979605483115993</v>
      </c>
    </row>
    <row r="814" spans="1:5" x14ac:dyDescent="0.3">
      <c r="A814" s="1" vm="14083">
        <v>44992</v>
      </c>
      <c r="B814" vm="14086">
        <v>255</v>
      </c>
      <c r="C814" vm="14087">
        <v>277308</v>
      </c>
      <c r="D814" s="3">
        <v>-2.7413371387147167E-3</v>
      </c>
      <c r="E814" s="3">
        <v>0.70511534603811421</v>
      </c>
    </row>
    <row r="815" spans="1:5" x14ac:dyDescent="0.3">
      <c r="A815" s="1" vm="14097">
        <v>44993</v>
      </c>
      <c r="B815" vm="14102">
        <v>254.9</v>
      </c>
      <c r="C815" vm="14103">
        <v>155947</v>
      </c>
      <c r="D815" s="3">
        <v>-3.9223377635636442E-4</v>
      </c>
      <c r="E815" s="3">
        <v>0.70444667335339339</v>
      </c>
    </row>
    <row r="816" spans="1:5" x14ac:dyDescent="0.3">
      <c r="A816" s="1" vm="14113">
        <v>44994</v>
      </c>
      <c r="B816" vm="14117">
        <v>252.9</v>
      </c>
      <c r="C816" vm="14118">
        <v>222065</v>
      </c>
      <c r="D816" s="3">
        <v>-7.8771577061502503E-3</v>
      </c>
      <c r="E816" s="3">
        <v>0.69107321965897683</v>
      </c>
    </row>
    <row r="817" spans="1:5" x14ac:dyDescent="0.3">
      <c r="A817" s="1" vm="14130">
        <v>44995</v>
      </c>
      <c r="B817" vm="14135">
        <v>248.4</v>
      </c>
      <c r="C817" vm="14136">
        <v>381923</v>
      </c>
      <c r="D817" s="3">
        <v>-1.795380361659582E-2</v>
      </c>
      <c r="E817" s="3">
        <v>0.66098294884653952</v>
      </c>
    </row>
    <row r="818" spans="1:5" x14ac:dyDescent="0.3">
      <c r="A818" s="1" vm="14146">
        <v>44998</v>
      </c>
      <c r="B818" vm="14149">
        <v>242.3</v>
      </c>
      <c r="C818" vm="14150">
        <v>381507</v>
      </c>
      <c r="D818" s="3">
        <v>-2.486372223684365E-2</v>
      </c>
      <c r="E818" s="3">
        <v>0.62019391507856902</v>
      </c>
    </row>
    <row r="819" spans="1:5" x14ac:dyDescent="0.3">
      <c r="A819" s="1" vm="14161">
        <v>44999</v>
      </c>
      <c r="B819" vm="14165">
        <v>245</v>
      </c>
      <c r="C819" vm="14166">
        <v>321301</v>
      </c>
      <c r="D819" s="3">
        <v>1.108158272224696E-2</v>
      </c>
      <c r="E819" s="3">
        <v>0.6382480775660313</v>
      </c>
    </row>
    <row r="820" spans="1:5" x14ac:dyDescent="0.3">
      <c r="A820" s="1" vm="14178">
        <v>45000</v>
      </c>
      <c r="B820" vm="14182">
        <v>240.8</v>
      </c>
      <c r="C820" vm="14183">
        <v>451093</v>
      </c>
      <c r="D820" s="3">
        <v>-1.7291497110060994E-2</v>
      </c>
      <c r="E820" s="3">
        <v>0.61016382480775655</v>
      </c>
    </row>
    <row r="821" spans="1:5" x14ac:dyDescent="0.3">
      <c r="A821" s="1" vm="14195">
        <v>45001</v>
      </c>
      <c r="B821" vm="14199">
        <v>248</v>
      </c>
      <c r="C821" vm="14200">
        <v>460707</v>
      </c>
      <c r="D821" s="3">
        <v>2.9462032730316067E-2</v>
      </c>
      <c r="E821" s="3">
        <v>0.65830825810765614</v>
      </c>
    </row>
    <row r="822" spans="1:5" x14ac:dyDescent="0.3">
      <c r="A822" s="1" vm="14210">
        <v>45002</v>
      </c>
      <c r="B822" vm="13732">
        <v>242</v>
      </c>
      <c r="C822" vm="14214">
        <v>700867</v>
      </c>
      <c r="D822" s="3">
        <v>-2.4491020008295755E-2</v>
      </c>
      <c r="E822" s="3">
        <v>0.61818789702440646</v>
      </c>
    </row>
    <row r="823" spans="1:5" x14ac:dyDescent="0.3">
      <c r="A823" s="1" vm="14224">
        <v>45005</v>
      </c>
      <c r="B823" vm="14228">
        <v>243.9</v>
      </c>
      <c r="C823" vm="14229">
        <v>367837</v>
      </c>
      <c r="D823" s="3">
        <v>7.8205790651881858E-3</v>
      </c>
      <c r="E823" s="3">
        <v>0.63089267803410221</v>
      </c>
    </row>
    <row r="824" spans="1:5" x14ac:dyDescent="0.3">
      <c r="A824" s="1" vm="14240">
        <v>45006</v>
      </c>
      <c r="B824" vm="13985">
        <v>246.9</v>
      </c>
      <c r="C824" vm="14245">
        <v>284004</v>
      </c>
      <c r="D824" s="3">
        <v>1.2225091129259276E-2</v>
      </c>
      <c r="E824" s="3">
        <v>0.65095285857572704</v>
      </c>
    </row>
    <row r="825" spans="1:5" x14ac:dyDescent="0.3">
      <c r="A825" s="1" vm="14255">
        <v>45007</v>
      </c>
      <c r="B825" vm="14199">
        <v>248</v>
      </c>
      <c r="C825" vm="14259">
        <v>192246</v>
      </c>
      <c r="D825" s="3">
        <v>4.4453498138484013E-3</v>
      </c>
      <c r="E825" s="3">
        <v>0.65830825810765614</v>
      </c>
    </row>
    <row r="826" spans="1:5" x14ac:dyDescent="0.3">
      <c r="A826" s="1" vm="14271">
        <v>45008</v>
      </c>
      <c r="B826" vm="14275">
        <v>247.7</v>
      </c>
      <c r="C826" vm="14276">
        <v>197837</v>
      </c>
      <c r="D826" s="3">
        <v>-1.2104096696683108E-3</v>
      </c>
      <c r="E826" s="3">
        <v>0.65630224005349358</v>
      </c>
    </row>
    <row r="827" spans="1:5" x14ac:dyDescent="0.3">
      <c r="A827" s="1" vm="14285">
        <v>45009</v>
      </c>
      <c r="B827" vm="14228">
        <v>243.9</v>
      </c>
      <c r="C827" vm="14289">
        <v>236040</v>
      </c>
      <c r="D827" s="3">
        <v>-1.5460031273439185E-2</v>
      </c>
      <c r="E827" s="3">
        <v>0.63089267803410221</v>
      </c>
    </row>
    <row r="828" spans="1:5" x14ac:dyDescent="0.3">
      <c r="A828" s="1" vm="14299">
        <v>45012</v>
      </c>
      <c r="B828" vm="13906">
        <v>247</v>
      </c>
      <c r="C828" vm="14303">
        <v>218879</v>
      </c>
      <c r="D828" s="3">
        <v>1.2630031406102646E-2</v>
      </c>
      <c r="E828" s="3">
        <v>0.65162153126044786</v>
      </c>
    </row>
    <row r="829" spans="1:5" x14ac:dyDescent="0.3">
      <c r="A829" s="1" vm="14313">
        <v>45013</v>
      </c>
      <c r="B829" vm="14316">
        <v>246</v>
      </c>
      <c r="C829" vm="14317">
        <v>175538</v>
      </c>
      <c r="D829" s="3">
        <v>-4.0568006956144299E-3</v>
      </c>
      <c r="E829" s="3">
        <v>0.64493480441323958</v>
      </c>
    </row>
    <row r="830" spans="1:5" x14ac:dyDescent="0.3">
      <c r="A830" s="1" vm="14326">
        <v>45014</v>
      </c>
      <c r="B830" vm="14275">
        <v>247.7</v>
      </c>
      <c r="C830" vm="14331">
        <v>229413</v>
      </c>
      <c r="D830" s="3">
        <v>6.8868005629510011E-3</v>
      </c>
      <c r="E830" s="3">
        <v>0.65630224005349358</v>
      </c>
    </row>
    <row r="831" spans="1:5" x14ac:dyDescent="0.3">
      <c r="A831" s="1" vm="14340">
        <v>45015</v>
      </c>
      <c r="B831" vm="14345">
        <v>246.4</v>
      </c>
      <c r="C831" vm="14346">
        <v>200062</v>
      </c>
      <c r="D831" s="3">
        <v>-5.2621048359490783E-3</v>
      </c>
      <c r="E831" s="3">
        <v>0.64760949515212296</v>
      </c>
    </row>
    <row r="832" spans="1:5" x14ac:dyDescent="0.3">
      <c r="A832" s="1" vm="14356">
        <v>45016</v>
      </c>
      <c r="B832" vm="14361">
        <v>249.3</v>
      </c>
      <c r="C832" vm="14362">
        <v>254131</v>
      </c>
      <c r="D832" s="3">
        <v>1.1700758870147534E-2</v>
      </c>
      <c r="E832" s="3">
        <v>0.66700100300902698</v>
      </c>
    </row>
    <row r="833" spans="1:5" x14ac:dyDescent="0.3">
      <c r="A833" s="1" vm="14371">
        <v>45019</v>
      </c>
      <c r="B833" vm="14375">
        <v>247.8</v>
      </c>
      <c r="C833" vm="14376">
        <v>165097</v>
      </c>
      <c r="D833" s="3">
        <v>-6.035021334470138E-3</v>
      </c>
      <c r="E833" s="3">
        <v>0.65697091273821462</v>
      </c>
    </row>
    <row r="834" spans="1:5" x14ac:dyDescent="0.3">
      <c r="A834" s="1" vm="14385">
        <v>45020</v>
      </c>
      <c r="B834" vm="14389">
        <v>248.3</v>
      </c>
      <c r="C834" vm="14390">
        <v>179441</v>
      </c>
      <c r="D834" s="3">
        <v>2.0157233190787626E-3</v>
      </c>
      <c r="E834" s="3">
        <v>0.6603142761618187</v>
      </c>
    </row>
    <row r="835" spans="1:5" x14ac:dyDescent="0.3">
      <c r="A835" s="1" vm="14399">
        <v>45021</v>
      </c>
      <c r="B835" vm="13860">
        <v>248.9</v>
      </c>
      <c r="C835" vm="14402">
        <v>361473</v>
      </c>
      <c r="D835" s="3">
        <v>2.4135168594254575E-3</v>
      </c>
      <c r="E835" s="3">
        <v>0.66432631227014372</v>
      </c>
    </row>
    <row r="836" spans="1:5" x14ac:dyDescent="0.3">
      <c r="A836" s="1" vm="14412">
        <v>45022</v>
      </c>
      <c r="B836" vm="13860">
        <v>248.9</v>
      </c>
      <c r="C836" vm="14417">
        <v>199372</v>
      </c>
      <c r="D836" s="3">
        <v>0</v>
      </c>
      <c r="E836" s="3">
        <v>0.66432631227014372</v>
      </c>
    </row>
    <row r="837" spans="1:5" x14ac:dyDescent="0.3">
      <c r="A837" s="1" vm="14426">
        <v>45027</v>
      </c>
      <c r="B837" vm="14431">
        <v>251.8</v>
      </c>
      <c r="C837" vm="14432">
        <v>248788</v>
      </c>
      <c r="D837" s="3">
        <v>1.1583912236700555E-2</v>
      </c>
      <c r="E837" s="3">
        <v>0.68371782012704774</v>
      </c>
    </row>
    <row r="838" spans="1:5" x14ac:dyDescent="0.3">
      <c r="A838" s="1" vm="14441">
        <v>45028</v>
      </c>
      <c r="B838" vm="14446">
        <v>252.1</v>
      </c>
      <c r="C838" vm="14447">
        <v>246191</v>
      </c>
      <c r="D838" s="3">
        <v>1.1907125836273628E-3</v>
      </c>
      <c r="E838" s="3">
        <v>0.68572383818121008</v>
      </c>
    </row>
    <row r="839" spans="1:5" x14ac:dyDescent="0.3">
      <c r="A839" s="1" vm="14456">
        <v>45029</v>
      </c>
      <c r="B839" vm="14460">
        <v>255.2</v>
      </c>
      <c r="C839" vm="14461">
        <v>389541</v>
      </c>
      <c r="D839" s="3">
        <v>1.222171727676062E-2</v>
      </c>
      <c r="E839" s="3">
        <v>0.70645269140755584</v>
      </c>
    </row>
    <row r="840" spans="1:5" x14ac:dyDescent="0.3">
      <c r="A840" s="1" vm="14470">
        <v>45030</v>
      </c>
      <c r="B840" vm="14475">
        <v>259.60000000000002</v>
      </c>
      <c r="C840" vm="14476">
        <v>268363</v>
      </c>
      <c r="D840" s="3">
        <v>1.7094433359300255E-2</v>
      </c>
      <c r="E840" s="3">
        <v>0.73587428953527245</v>
      </c>
    </row>
    <row r="841" spans="1:5" x14ac:dyDescent="0.3">
      <c r="A841" s="1" vm="14485">
        <v>45033</v>
      </c>
      <c r="B841" vm="14489">
        <v>255.5</v>
      </c>
      <c r="C841" vm="14490">
        <v>240201</v>
      </c>
      <c r="D841" s="3">
        <v>-1.5919575186175844E-2</v>
      </c>
      <c r="E841" s="3">
        <v>0.70845870946171841</v>
      </c>
    </row>
    <row r="842" spans="1:5" x14ac:dyDescent="0.3">
      <c r="A842" s="1" vm="14501">
        <v>45034</v>
      </c>
      <c r="B842" vm="14504">
        <v>255.3</v>
      </c>
      <c r="C842" vm="14505">
        <v>240106</v>
      </c>
      <c r="D842" s="3">
        <v>-7.8308539632091553E-4</v>
      </c>
      <c r="E842" s="3">
        <v>0.70712136409227677</v>
      </c>
    </row>
    <row r="843" spans="1:5" x14ac:dyDescent="0.3">
      <c r="A843" s="1" vm="14517">
        <v>45035</v>
      </c>
      <c r="B843" vm="14522">
        <v>254.5</v>
      </c>
      <c r="C843" vm="14523">
        <v>164542</v>
      </c>
      <c r="D843" s="3">
        <v>-3.138488256860735E-3</v>
      </c>
      <c r="E843" s="3">
        <v>0.70177198261451001</v>
      </c>
    </row>
    <row r="844" spans="1:5" x14ac:dyDescent="0.3">
      <c r="A844" s="1" vm="14533">
        <v>45036</v>
      </c>
      <c r="B844" vm="14538">
        <v>251.7</v>
      </c>
      <c r="C844" vm="14539">
        <v>316405</v>
      </c>
      <c r="D844" s="3">
        <v>-1.1062933849307248E-2</v>
      </c>
      <c r="E844" s="3">
        <v>0.68304914744232681</v>
      </c>
    </row>
    <row r="845" spans="1:5" x14ac:dyDescent="0.3">
      <c r="A845" s="1" vm="14549">
        <v>45037</v>
      </c>
      <c r="B845" vm="14446">
        <v>252.1</v>
      </c>
      <c r="C845" vm="14553">
        <v>252324</v>
      </c>
      <c r="D845" s="3">
        <v>1.5879320526038811E-3</v>
      </c>
      <c r="E845" s="3">
        <v>0.68572383818121008</v>
      </c>
    </row>
    <row r="846" spans="1:5" x14ac:dyDescent="0.3">
      <c r="A846" s="1" vm="14563">
        <v>45040</v>
      </c>
      <c r="B846" vm="14522">
        <v>254.5</v>
      </c>
      <c r="C846" vm="14567">
        <v>242294</v>
      </c>
      <c r="D846" s="3">
        <v>9.4750017967033633E-3</v>
      </c>
      <c r="E846" s="3">
        <v>0.70177198261451001</v>
      </c>
    </row>
    <row r="847" spans="1:5" x14ac:dyDescent="0.3">
      <c r="A847" s="1" vm="14578">
        <v>45041</v>
      </c>
      <c r="B847" vm="14582">
        <v>254.3</v>
      </c>
      <c r="C847" vm="14583">
        <v>193567</v>
      </c>
      <c r="D847" s="3">
        <v>-7.8616356250344962E-4</v>
      </c>
      <c r="E847" s="3">
        <v>0.70043463724506849</v>
      </c>
    </row>
    <row r="848" spans="1:5" x14ac:dyDescent="0.3">
      <c r="A848" s="1" vm="14595">
        <v>45042</v>
      </c>
      <c r="B848" vm="14598">
        <v>251.6</v>
      </c>
      <c r="C848" vm="14599">
        <v>291269</v>
      </c>
      <c r="D848" s="3">
        <v>-1.0674147601788576E-2</v>
      </c>
      <c r="E848" s="3">
        <v>0.68238047475760599</v>
      </c>
    </row>
    <row r="849" spans="1:5" x14ac:dyDescent="0.3">
      <c r="A849" s="1" vm="14607">
        <v>45043</v>
      </c>
      <c r="B849" vm="14611">
        <v>251.3</v>
      </c>
      <c r="C849" vm="14612">
        <v>160069</v>
      </c>
      <c r="D849" s="3">
        <v>-1.1930802767389399E-3</v>
      </c>
      <c r="E849" s="3">
        <v>0.68037445670344365</v>
      </c>
    </row>
    <row r="850" spans="1:5" x14ac:dyDescent="0.3">
      <c r="A850" s="1" vm="14621">
        <v>45044</v>
      </c>
      <c r="B850" vm="14624">
        <v>252.3</v>
      </c>
      <c r="C850" vm="14625">
        <v>294057</v>
      </c>
      <c r="D850" s="3">
        <v>3.9714110974655393E-3</v>
      </c>
      <c r="E850" s="3">
        <v>0.68706118355065193</v>
      </c>
    </row>
    <row r="851" spans="1:5" x14ac:dyDescent="0.3">
      <c r="A851" s="1" vm="14635">
        <v>45048</v>
      </c>
      <c r="B851" vm="14361">
        <v>249.3</v>
      </c>
      <c r="C851" vm="14639">
        <v>241800</v>
      </c>
      <c r="D851" s="3">
        <v>-1.1961865117499824E-2</v>
      </c>
      <c r="E851" s="3">
        <v>0.66700100300902698</v>
      </c>
    </row>
    <row r="852" spans="1:5" x14ac:dyDescent="0.3">
      <c r="A852" s="1" vm="14649">
        <v>45049</v>
      </c>
      <c r="B852" vm="14654">
        <v>253.1</v>
      </c>
      <c r="C852" vm="14655">
        <v>262713</v>
      </c>
      <c r="D852" s="3">
        <v>1.512767702156614E-2</v>
      </c>
      <c r="E852" s="3">
        <v>0.69241056502841847</v>
      </c>
    </row>
    <row r="853" spans="1:5" x14ac:dyDescent="0.3">
      <c r="A853" s="1" vm="14666">
        <v>45050</v>
      </c>
      <c r="B853" vm="14670">
        <v>265</v>
      </c>
      <c r="C853" vm="14671">
        <v>821791</v>
      </c>
      <c r="D853" s="3">
        <v>4.5945158435143928E-2</v>
      </c>
      <c r="E853" s="3">
        <v>0.77198261451019712</v>
      </c>
    </row>
    <row r="854" spans="1:5" x14ac:dyDescent="0.3">
      <c r="A854" s="1" vm="14681">
        <v>45051</v>
      </c>
      <c r="B854" vm="14684">
        <v>269.5</v>
      </c>
      <c r="C854" vm="14685">
        <v>395823</v>
      </c>
      <c r="D854" s="3">
        <v>1.6838564362829742E-2</v>
      </c>
      <c r="E854" s="3">
        <v>0.80207288532263443</v>
      </c>
    </row>
    <row r="855" spans="1:5" x14ac:dyDescent="0.3">
      <c r="A855" s="1" vm="14696">
        <v>45054</v>
      </c>
      <c r="B855" vm="14700">
        <v>268.89999999999998</v>
      </c>
      <c r="C855" vm="14701">
        <v>241429</v>
      </c>
      <c r="D855" s="3">
        <v>-2.2288270742329874E-3</v>
      </c>
      <c r="E855" s="3">
        <v>0.79806084921430931</v>
      </c>
    </row>
    <row r="856" spans="1:5" x14ac:dyDescent="0.3">
      <c r="A856" s="1" vm="14711">
        <v>45055</v>
      </c>
      <c r="B856" vm="14715">
        <v>269.89999999999998</v>
      </c>
      <c r="C856" vm="14716">
        <v>283559</v>
      </c>
      <c r="D856" s="3">
        <v>3.7119567491398779E-3</v>
      </c>
      <c r="E856" s="3">
        <v>0.80474757606151759</v>
      </c>
    </row>
    <row r="857" spans="1:5" x14ac:dyDescent="0.3">
      <c r="A857" s="1" vm="14725">
        <v>45056</v>
      </c>
      <c r="B857" vm="14729">
        <v>268</v>
      </c>
      <c r="C857" vm="14730">
        <v>277594</v>
      </c>
      <c r="D857" s="3">
        <v>-7.064539513102196E-3</v>
      </c>
      <c r="E857" s="3">
        <v>0.79204279505182196</v>
      </c>
    </row>
    <row r="858" spans="1:5" x14ac:dyDescent="0.3">
      <c r="A858" s="1" vm="14740">
        <v>45057</v>
      </c>
      <c r="B858" vm="14745">
        <v>269.39999999999998</v>
      </c>
      <c r="C858" vm="14746">
        <v>353889</v>
      </c>
      <c r="D858" s="3">
        <v>5.2102834654068472E-3</v>
      </c>
      <c r="E858" s="3">
        <v>0.8014042126379135</v>
      </c>
    </row>
    <row r="859" spans="1:5" x14ac:dyDescent="0.3">
      <c r="A859" s="1" vm="14755">
        <v>45058</v>
      </c>
      <c r="B859" vm="14759">
        <v>272.39999999999998</v>
      </c>
      <c r="C859" vm="14760">
        <v>278886</v>
      </c>
      <c r="D859" s="3">
        <v>1.1074310299093715E-2</v>
      </c>
      <c r="E859" s="3">
        <v>0.82146439317953834</v>
      </c>
    </row>
    <row r="860" spans="1:5" x14ac:dyDescent="0.3">
      <c r="A860" s="1" vm="14770">
        <v>45061</v>
      </c>
      <c r="B860" vm="14773">
        <v>270.3</v>
      </c>
      <c r="C860" vm="14774">
        <v>203442</v>
      </c>
      <c r="D860" s="3">
        <v>-7.7391209929552722E-3</v>
      </c>
      <c r="E860" s="3">
        <v>0.80742226680040119</v>
      </c>
    </row>
    <row r="861" spans="1:5" x14ac:dyDescent="0.3">
      <c r="A861" s="1" vm="14786">
        <v>45062</v>
      </c>
      <c r="B861" vm="14789">
        <v>270.8</v>
      </c>
      <c r="C861" vm="14790">
        <v>248284</v>
      </c>
      <c r="D861" s="3">
        <v>1.8480877557179537E-3</v>
      </c>
      <c r="E861" s="3">
        <v>0.81076563022400527</v>
      </c>
    </row>
    <row r="862" spans="1:5" x14ac:dyDescent="0.3">
      <c r="A862" s="1" vm="14799">
        <v>45063</v>
      </c>
      <c r="B862" vm="14773">
        <v>270.3</v>
      </c>
      <c r="C862" vm="14803">
        <v>227339</v>
      </c>
      <c r="D862" s="3">
        <v>-1.8480877557179689E-3</v>
      </c>
      <c r="E862" s="3">
        <v>0.80742226680040119</v>
      </c>
    </row>
    <row r="863" spans="1:5" x14ac:dyDescent="0.3">
      <c r="A863" s="1" vm="14813">
        <v>45064</v>
      </c>
      <c r="B863" vm="14817">
        <v>273.60000000000002</v>
      </c>
      <c r="C863" vm="14818">
        <v>338148</v>
      </c>
      <c r="D863" s="3">
        <v>1.2134732465993614E-2</v>
      </c>
      <c r="E863" s="3">
        <v>0.82948846539618859</v>
      </c>
    </row>
    <row r="864" spans="1:5" x14ac:dyDescent="0.3">
      <c r="A864" s="1" vm="14827">
        <v>45065</v>
      </c>
      <c r="B864" vm="14832">
        <v>275.89999999999998</v>
      </c>
      <c r="C864" vm="14833">
        <v>302903</v>
      </c>
      <c r="D864" s="3">
        <v>8.3712954748447997E-3</v>
      </c>
      <c r="E864" s="3">
        <v>0.84486793714476738</v>
      </c>
    </row>
    <row r="865" spans="1:5" x14ac:dyDescent="0.3">
      <c r="A865" s="1" vm="14843">
        <v>45068</v>
      </c>
      <c r="B865" vm="14846">
        <v>278.8</v>
      </c>
      <c r="C865" vm="14847">
        <v>279672</v>
      </c>
      <c r="D865" s="3">
        <v>1.04561976631285E-2</v>
      </c>
      <c r="E865" s="3">
        <v>0.86425944500167162</v>
      </c>
    </row>
    <row r="866" spans="1:5" x14ac:dyDescent="0.3">
      <c r="A866" s="1" vm="14857">
        <v>45069</v>
      </c>
      <c r="B866" vm="14684">
        <v>269.5</v>
      </c>
      <c r="C866" vm="14861">
        <v>439527</v>
      </c>
      <c r="D866" s="3">
        <v>-3.3926288537317058E-2</v>
      </c>
      <c r="E866" s="3">
        <v>0.80207288532263443</v>
      </c>
    </row>
    <row r="867" spans="1:5" x14ac:dyDescent="0.3">
      <c r="A867" s="1" vm="14871">
        <v>45070</v>
      </c>
      <c r="B867" vm="14874">
        <v>265.5</v>
      </c>
      <c r="C867" vm="14875">
        <v>380017</v>
      </c>
      <c r="D867" s="3">
        <v>-1.4953549667058358E-2</v>
      </c>
      <c r="E867" s="3">
        <v>0.77532597793380131</v>
      </c>
    </row>
    <row r="868" spans="1:5" x14ac:dyDescent="0.3">
      <c r="A868" s="1" vm="14885">
        <v>45071</v>
      </c>
      <c r="B868" vm="14889">
        <v>266.8</v>
      </c>
      <c r="C868" vm="14890">
        <v>281714</v>
      </c>
      <c r="D868" s="3">
        <v>4.8844733594752242E-3</v>
      </c>
      <c r="E868" s="3">
        <v>0.78401872283517215</v>
      </c>
    </row>
    <row r="869" spans="1:5" x14ac:dyDescent="0.3">
      <c r="A869" s="1" vm="14900">
        <v>45072</v>
      </c>
      <c r="B869" vm="14904">
        <v>271.7</v>
      </c>
      <c r="C869" vm="14905">
        <v>312353</v>
      </c>
      <c r="D869" s="3">
        <v>1.819920239083337E-2</v>
      </c>
      <c r="E869" s="3">
        <v>0.81678368438649263</v>
      </c>
    </row>
    <row r="870" spans="1:5" x14ac:dyDescent="0.3">
      <c r="A870" s="1" vm="14916">
        <v>45075</v>
      </c>
      <c r="B870" vm="14919">
        <v>270</v>
      </c>
      <c r="C870" vm="14920">
        <v>111504</v>
      </c>
      <c r="D870" s="3">
        <v>-6.2765574339272963E-3</v>
      </c>
      <c r="E870" s="3">
        <v>0.80541624874623863</v>
      </c>
    </row>
    <row r="871" spans="1:5" x14ac:dyDescent="0.3">
      <c r="A871" s="1" vm="14930">
        <v>45076</v>
      </c>
      <c r="B871" vm="14773">
        <v>270.3</v>
      </c>
      <c r="C871" vm="14934">
        <v>193260</v>
      </c>
      <c r="D871" s="3">
        <v>1.1104942840271153E-3</v>
      </c>
      <c r="E871" s="3">
        <v>0.80742226680040119</v>
      </c>
    </row>
    <row r="872" spans="1:5" x14ac:dyDescent="0.3">
      <c r="A872" s="1" vm="14944">
        <v>45077</v>
      </c>
      <c r="B872" vm="14948">
        <v>266.60000000000002</v>
      </c>
      <c r="C872" vm="14949">
        <v>603235</v>
      </c>
      <c r="D872" s="3">
        <v>-1.3783045537793637E-2</v>
      </c>
      <c r="E872" s="3">
        <v>0.78268137746573052</v>
      </c>
    </row>
    <row r="873" spans="1:5" x14ac:dyDescent="0.3">
      <c r="A873" s="1" vm="14961">
        <v>45078</v>
      </c>
      <c r="B873" vm="14964">
        <v>271.3</v>
      </c>
      <c r="C873" vm="14965">
        <v>307946</v>
      </c>
      <c r="D873" s="3">
        <v>1.747581192027774E-2</v>
      </c>
      <c r="E873" s="3">
        <v>0.81410899364760947</v>
      </c>
    </row>
    <row r="874" spans="1:5" x14ac:dyDescent="0.3">
      <c r="A874" s="1" vm="14976">
        <v>45079</v>
      </c>
      <c r="B874" vm="14979">
        <v>279.10000000000002</v>
      </c>
      <c r="C874" vm="14980">
        <v>359104</v>
      </c>
      <c r="D874" s="3">
        <v>2.8344920877390434E-2</v>
      </c>
      <c r="E874" s="3">
        <v>0.86626546305583418</v>
      </c>
    </row>
    <row r="875" spans="1:5" x14ac:dyDescent="0.3">
      <c r="A875" s="1" vm="14989">
        <v>45082</v>
      </c>
      <c r="B875" vm="14992">
        <v>278.2</v>
      </c>
      <c r="C875" vm="14993">
        <v>283637</v>
      </c>
      <c r="D875" s="3">
        <v>-3.2298610529340344E-3</v>
      </c>
      <c r="E875" s="3">
        <v>0.8602474088933465</v>
      </c>
    </row>
    <row r="876" spans="1:5" x14ac:dyDescent="0.3">
      <c r="A876" s="1" vm="15005">
        <v>45083</v>
      </c>
      <c r="B876" vm="14992">
        <v>278.2</v>
      </c>
      <c r="C876" vm="15009">
        <v>259821</v>
      </c>
      <c r="D876" s="3">
        <v>0</v>
      </c>
      <c r="E876" s="3">
        <v>0.8602474088933465</v>
      </c>
    </row>
    <row r="877" spans="1:5" x14ac:dyDescent="0.3">
      <c r="A877" s="1" vm="15019">
        <v>45084</v>
      </c>
      <c r="B877" vm="15023">
        <v>276.2</v>
      </c>
      <c r="C877" vm="15024">
        <v>268292</v>
      </c>
      <c r="D877" s="3">
        <v>-7.2150385141507402E-3</v>
      </c>
      <c r="E877" s="3">
        <v>0.84687395519892994</v>
      </c>
    </row>
    <row r="878" spans="1:5" x14ac:dyDescent="0.3">
      <c r="A878" s="1" vm="15035">
        <v>45085</v>
      </c>
      <c r="B878" vm="15039">
        <v>276.60000000000002</v>
      </c>
      <c r="C878" vm="15040">
        <v>305177</v>
      </c>
      <c r="D878" s="3">
        <v>1.4471782554662937E-3</v>
      </c>
      <c r="E878" s="3">
        <v>0.84954864593781343</v>
      </c>
    </row>
    <row r="879" spans="1:5" x14ac:dyDescent="0.3">
      <c r="A879" s="1" vm="15050">
        <v>45086</v>
      </c>
      <c r="B879" vm="15052">
        <v>276.39999999999998</v>
      </c>
      <c r="C879" vm="15053">
        <v>186813</v>
      </c>
      <c r="D879" s="3">
        <v>-7.2332733714313899E-4</v>
      </c>
      <c r="E879" s="3">
        <v>0.84821130056837146</v>
      </c>
    </row>
    <row r="880" spans="1:5" x14ac:dyDescent="0.3">
      <c r="A880" s="1" vm="15063">
        <v>45089</v>
      </c>
      <c r="B880" vm="15067">
        <v>280</v>
      </c>
      <c r="C880" vm="15068">
        <v>305192</v>
      </c>
      <c r="D880" s="3">
        <v>1.2940511275734951E-2</v>
      </c>
      <c r="E880" s="3">
        <v>0.87228351721832154</v>
      </c>
    </row>
    <row r="881" spans="1:5" x14ac:dyDescent="0.3">
      <c r="A881" s="1" vm="15080">
        <v>45090</v>
      </c>
      <c r="B881" vm="15085">
        <v>279.5</v>
      </c>
      <c r="C881" vm="15086">
        <v>368527</v>
      </c>
      <c r="D881" s="3">
        <v>-1.7873105740957515E-3</v>
      </c>
      <c r="E881" s="3">
        <v>0.86894015379471734</v>
      </c>
    </row>
    <row r="882" spans="1:5" x14ac:dyDescent="0.3">
      <c r="A882" s="1" vm="15097">
        <v>45091</v>
      </c>
      <c r="B882" vm="15101">
        <v>281.3</v>
      </c>
      <c r="C882" vm="15102">
        <v>302485</v>
      </c>
      <c r="D882" s="3">
        <v>6.4194229006573128E-3</v>
      </c>
      <c r="E882" s="3">
        <v>0.88097626211969238</v>
      </c>
    </row>
    <row r="883" spans="1:5" x14ac:dyDescent="0.3">
      <c r="A883" s="1" vm="15111">
        <v>45092</v>
      </c>
      <c r="B883" vm="15114">
        <v>280.60000000000002</v>
      </c>
      <c r="C883" vm="15115">
        <v>350254</v>
      </c>
      <c r="D883" s="3">
        <v>-2.4915478274506143E-3</v>
      </c>
      <c r="E883" s="3">
        <v>0.87629555332664666</v>
      </c>
    </row>
    <row r="884" spans="1:5" x14ac:dyDescent="0.3">
      <c r="A884" s="1" vm="15126">
        <v>45093</v>
      </c>
      <c r="B884" vm="15101">
        <v>281.3</v>
      </c>
      <c r="C884" vm="15129">
        <v>702170</v>
      </c>
      <c r="D884" s="3">
        <v>2.4915478274506369E-3</v>
      </c>
      <c r="E884" s="3">
        <v>0.88097626211969238</v>
      </c>
    </row>
    <row r="885" spans="1:5" x14ac:dyDescent="0.3">
      <c r="A885" s="1" vm="15140">
        <v>45096</v>
      </c>
      <c r="B885" vm="15144">
        <v>281.2</v>
      </c>
      <c r="C885" vm="15145">
        <v>126985</v>
      </c>
      <c r="D885" s="3">
        <v>-3.5555555930145505E-4</v>
      </c>
      <c r="E885" s="3">
        <v>0.88030758943497134</v>
      </c>
    </row>
    <row r="886" spans="1:5" x14ac:dyDescent="0.3">
      <c r="A886" s="1" vm="15155">
        <v>45097</v>
      </c>
      <c r="B886" vm="15159">
        <v>280.3</v>
      </c>
      <c r="C886" vm="15160">
        <v>193278</v>
      </c>
      <c r="D886" s="3">
        <v>-3.205701765767188E-3</v>
      </c>
      <c r="E886" s="3">
        <v>0.8742895352724841</v>
      </c>
    </row>
    <row r="887" spans="1:5" x14ac:dyDescent="0.3">
      <c r="A887" s="1" vm="15169">
        <v>45098</v>
      </c>
      <c r="B887" vm="15174">
        <v>281</v>
      </c>
      <c r="C887" vm="15175">
        <v>313363</v>
      </c>
      <c r="D887" s="3">
        <v>2.4942111630032221E-3</v>
      </c>
      <c r="E887" s="3">
        <v>0.87897024406552982</v>
      </c>
    </row>
    <row r="888" spans="1:5" x14ac:dyDescent="0.3">
      <c r="A888" s="1" vm="15185">
        <v>45099</v>
      </c>
      <c r="B888" vm="15189">
        <v>280.10000000000002</v>
      </c>
      <c r="C888" vm="15190">
        <v>317053</v>
      </c>
      <c r="D888" s="3">
        <v>-3.2079870676828366E-3</v>
      </c>
      <c r="E888" s="3">
        <v>0.87295218990304246</v>
      </c>
    </row>
    <row r="889" spans="1:5" x14ac:dyDescent="0.3">
      <c r="A889" s="1" vm="15200">
        <v>45100</v>
      </c>
      <c r="B889" vm="15203">
        <v>282.60000000000002</v>
      </c>
      <c r="C889" vm="15204">
        <v>315773</v>
      </c>
      <c r="D889" s="3">
        <v>8.8857879843642837E-3</v>
      </c>
      <c r="E889" s="3">
        <v>0.88966900702106322</v>
      </c>
    </row>
    <row r="890" spans="1:5" x14ac:dyDescent="0.3">
      <c r="A890" s="1" vm="15216">
        <v>45103</v>
      </c>
      <c r="B890" vm="15220">
        <v>281.60000000000002</v>
      </c>
      <c r="C890" vm="15221">
        <v>256394</v>
      </c>
      <c r="D890" s="3">
        <v>-3.5448459665397667E-3</v>
      </c>
      <c r="E890" s="3">
        <v>0.88298228017385494</v>
      </c>
    </row>
    <row r="891" spans="1:5" x14ac:dyDescent="0.3">
      <c r="A891" s="1" vm="15231">
        <v>45104</v>
      </c>
      <c r="B891" vm="15234">
        <v>283.89999999999998</v>
      </c>
      <c r="C891" vm="15235">
        <v>225143</v>
      </c>
      <c r="D891" s="3">
        <v>8.1344391950380675E-3</v>
      </c>
      <c r="E891" s="3">
        <v>0.89836175192243373</v>
      </c>
    </row>
    <row r="892" spans="1:5" x14ac:dyDescent="0.3">
      <c r="A892" s="1" vm="15246">
        <v>45105</v>
      </c>
      <c r="B892" vm="15249">
        <v>291.3</v>
      </c>
      <c r="C892" vm="12842">
        <v>275879</v>
      </c>
      <c r="D892" s="3">
        <v>2.5731600486463627E-2</v>
      </c>
      <c r="E892" s="3">
        <v>0.94784353059177529</v>
      </c>
    </row>
    <row r="893" spans="1:5" x14ac:dyDescent="0.3">
      <c r="A893" s="1" vm="15257">
        <v>45106</v>
      </c>
      <c r="B893" vm="15261">
        <v>296</v>
      </c>
      <c r="C893" vm="15262">
        <v>318429</v>
      </c>
      <c r="D893" s="3">
        <v>1.6005790358671432E-2</v>
      </c>
      <c r="E893" s="3">
        <v>0.97927114677365412</v>
      </c>
    </row>
    <row r="894" spans="1:5" x14ac:dyDescent="0.3">
      <c r="A894" s="1" vm="15271">
        <v>45107</v>
      </c>
      <c r="B894" vm="15276">
        <v>299.5</v>
      </c>
      <c r="C894" vm="15277">
        <v>409728</v>
      </c>
      <c r="D894" s="3">
        <v>1.1754963231443684E-2</v>
      </c>
      <c r="E894" s="3">
        <v>1.0026746907388833</v>
      </c>
    </row>
    <row r="895" spans="1:5" x14ac:dyDescent="0.3">
      <c r="A895" s="1" vm="15287">
        <v>45110</v>
      </c>
      <c r="B895" vm="15291">
        <v>296.3</v>
      </c>
      <c r="C895" vm="15292">
        <v>379935</v>
      </c>
      <c r="D895" s="3">
        <v>-1.0741962975984483E-2</v>
      </c>
      <c r="E895" s="3">
        <v>0.98127716482781668</v>
      </c>
    </row>
    <row r="896" spans="1:5" x14ac:dyDescent="0.3">
      <c r="A896" s="1" vm="15301">
        <v>45111</v>
      </c>
      <c r="B896" vm="15306">
        <v>294.60000000000002</v>
      </c>
      <c r="C896" vm="15307">
        <v>265376</v>
      </c>
      <c r="D896" s="3">
        <v>-5.7539505509895941E-3</v>
      </c>
      <c r="E896" s="3">
        <v>0.96990972918756269</v>
      </c>
    </row>
    <row r="897" spans="1:5" x14ac:dyDescent="0.3">
      <c r="A897" s="1" vm="15316">
        <v>45112</v>
      </c>
      <c r="B897" vm="15319">
        <v>295.8</v>
      </c>
      <c r="C897" vm="15320">
        <v>256026</v>
      </c>
      <c r="D897" s="3">
        <v>4.0650462481695935E-3</v>
      </c>
      <c r="E897" s="3">
        <v>0.9779338014042126</v>
      </c>
    </row>
    <row r="898" spans="1:5" x14ac:dyDescent="0.3">
      <c r="A898" s="1" vm="15329">
        <v>45113</v>
      </c>
      <c r="B898" vm="15333">
        <v>287.5</v>
      </c>
      <c r="C898" vm="15334">
        <v>406532</v>
      </c>
      <c r="D898" s="3">
        <v>-2.8460690039294329E-2</v>
      </c>
      <c r="E898" s="3">
        <v>0.92243396857238369</v>
      </c>
    </row>
    <row r="899" spans="1:5" x14ac:dyDescent="0.3">
      <c r="A899" s="1" vm="15344">
        <v>45114</v>
      </c>
      <c r="B899" vm="15347">
        <v>288.2</v>
      </c>
      <c r="C899" vm="15348">
        <v>220078</v>
      </c>
      <c r="D899" s="3">
        <v>2.4318233280166044E-3</v>
      </c>
      <c r="E899" s="3">
        <v>0.92711467736542941</v>
      </c>
    </row>
    <row r="900" spans="1:5" x14ac:dyDescent="0.3">
      <c r="A900" s="1" vm="15357">
        <v>45117</v>
      </c>
      <c r="B900" vm="15361">
        <v>289.5</v>
      </c>
      <c r="C900" vm="15362">
        <v>234356</v>
      </c>
      <c r="D900" s="3">
        <v>4.5006134476281824E-3</v>
      </c>
      <c r="E900" s="3">
        <v>0.93580742226680025</v>
      </c>
    </row>
    <row r="901" spans="1:5" x14ac:dyDescent="0.3">
      <c r="A901" s="1" vm="15374">
        <v>45118</v>
      </c>
      <c r="B901" vm="15378">
        <v>290.10000000000002</v>
      </c>
      <c r="C901" vm="15379">
        <v>222481</v>
      </c>
      <c r="D901" s="3">
        <v>2.0703941143084951E-3</v>
      </c>
      <c r="E901" s="3">
        <v>0.93981945837512537</v>
      </c>
    </row>
    <row r="902" spans="1:5" x14ac:dyDescent="0.3">
      <c r="A902" s="1" vm="15388">
        <v>45119</v>
      </c>
      <c r="B902" vm="15392">
        <v>289.60000000000002</v>
      </c>
      <c r="C902" vm="15393">
        <v>374190</v>
      </c>
      <c r="D902" s="3">
        <v>-1.7250306157969978E-3</v>
      </c>
      <c r="E902" s="3">
        <v>0.93647609495152129</v>
      </c>
    </row>
    <row r="903" spans="1:5" x14ac:dyDescent="0.3">
      <c r="A903" s="1" vm="15403">
        <v>45120</v>
      </c>
      <c r="B903" vm="15407">
        <v>288.8</v>
      </c>
      <c r="C903" vm="15408">
        <v>223977</v>
      </c>
      <c r="D903" s="3">
        <v>-2.766253492890185E-3</v>
      </c>
      <c r="E903" s="3">
        <v>0.93112671347375453</v>
      </c>
    </row>
    <row r="904" spans="1:5" x14ac:dyDescent="0.3">
      <c r="A904" s="1" vm="15419">
        <v>45121</v>
      </c>
      <c r="B904" vm="15424">
        <v>292.89999999999998</v>
      </c>
      <c r="C904" vm="15425">
        <v>201693</v>
      </c>
      <c r="D904" s="3">
        <v>1.4096846815016578E-2</v>
      </c>
      <c r="E904" s="3">
        <v>0.95854229354730824</v>
      </c>
    </row>
    <row r="905" spans="1:5" x14ac:dyDescent="0.3">
      <c r="A905" s="1" vm="15436">
        <v>45124</v>
      </c>
      <c r="B905" vm="15441">
        <v>292.10000000000002</v>
      </c>
      <c r="C905" vm="15442">
        <v>189343</v>
      </c>
      <c r="D905" s="3">
        <v>-2.7350444399923475E-3</v>
      </c>
      <c r="E905" s="3">
        <v>0.95319291206954193</v>
      </c>
    </row>
    <row r="906" spans="1:5" x14ac:dyDescent="0.3">
      <c r="A906" s="1" vm="15453">
        <v>45125</v>
      </c>
      <c r="B906" vm="15456">
        <v>289</v>
      </c>
      <c r="C906" vm="15457">
        <v>220914</v>
      </c>
      <c r="D906" s="3">
        <v>-1.0669521281263208E-2</v>
      </c>
      <c r="E906" s="3">
        <v>0.93246405884319605</v>
      </c>
    </row>
    <row r="907" spans="1:5" x14ac:dyDescent="0.3">
      <c r="A907" s="1" vm="15466">
        <v>45126</v>
      </c>
      <c r="B907" vm="15347">
        <v>288.2</v>
      </c>
      <c r="C907" vm="15470">
        <v>184622</v>
      </c>
      <c r="D907" s="3">
        <v>-2.7720045470104892E-3</v>
      </c>
      <c r="E907" s="3">
        <v>0.92711467736542941</v>
      </c>
    </row>
    <row r="908" spans="1:5" x14ac:dyDescent="0.3">
      <c r="A908" s="1" vm="15481">
        <v>45127</v>
      </c>
      <c r="B908" vm="15485">
        <v>286</v>
      </c>
      <c r="C908" vm="15486">
        <v>299278</v>
      </c>
      <c r="D908" s="3">
        <v>-7.6628727455691371E-3</v>
      </c>
      <c r="E908" s="3">
        <v>0.91240387830157121</v>
      </c>
    </row>
    <row r="909" spans="1:5" x14ac:dyDescent="0.3">
      <c r="A909" s="1" vm="15496">
        <v>45128</v>
      </c>
      <c r="B909" vm="15500">
        <v>286.7</v>
      </c>
      <c r="C909" vm="15501">
        <v>216606</v>
      </c>
      <c r="D909" s="3">
        <v>2.4445620694715734E-3</v>
      </c>
      <c r="E909" s="3">
        <v>0.91708458709461693</v>
      </c>
    </row>
    <row r="910" spans="1:5" x14ac:dyDescent="0.3">
      <c r="A910" s="1" vm="15513">
        <v>45131</v>
      </c>
      <c r="B910" vm="15517">
        <v>287</v>
      </c>
      <c r="C910" vm="15518">
        <v>210927</v>
      </c>
      <c r="D910" s="3">
        <v>1.0458428702969681E-3</v>
      </c>
      <c r="E910" s="3">
        <v>0.91909060514877949</v>
      </c>
    </row>
    <row r="911" spans="1:5" x14ac:dyDescent="0.3">
      <c r="A911" s="1" vm="15529">
        <v>45132</v>
      </c>
      <c r="B911" vm="15534">
        <v>287.10000000000002</v>
      </c>
      <c r="C911" vm="15535">
        <v>214696</v>
      </c>
      <c r="D911" s="3">
        <v>3.4837136739722477E-4</v>
      </c>
      <c r="E911" s="3">
        <v>0.91975927783350053</v>
      </c>
    </row>
    <row r="912" spans="1:5" x14ac:dyDescent="0.3">
      <c r="A912" s="1" vm="15547">
        <v>45133</v>
      </c>
      <c r="B912" vm="15551">
        <v>286.10000000000002</v>
      </c>
      <c r="C912" vm="15552">
        <v>211904</v>
      </c>
      <c r="D912" s="3">
        <v>-3.489187070953663E-3</v>
      </c>
      <c r="E912" s="3">
        <v>0.91307255098629225</v>
      </c>
    </row>
    <row r="913" spans="1:5" x14ac:dyDescent="0.3">
      <c r="A913" s="1" vm="15563">
        <v>45134</v>
      </c>
      <c r="B913" vm="15567">
        <v>291.8</v>
      </c>
      <c r="C913" vm="15568">
        <v>269323</v>
      </c>
      <c r="D913" s="3">
        <v>1.9727236032620627E-2</v>
      </c>
      <c r="E913" s="3">
        <v>0.95118689401537937</v>
      </c>
    </row>
    <row r="914" spans="1:5" x14ac:dyDescent="0.3">
      <c r="A914" s="1" vm="15577">
        <v>45135</v>
      </c>
      <c r="B914" vm="15581">
        <v>292.2</v>
      </c>
      <c r="C914" vm="15582">
        <v>282360</v>
      </c>
      <c r="D914" s="3">
        <v>1.3698632279136825E-3</v>
      </c>
      <c r="E914" s="3">
        <v>0.95386158475426253</v>
      </c>
    </row>
    <row r="915" spans="1:5" x14ac:dyDescent="0.3">
      <c r="A915" s="1" vm="15592">
        <v>45138</v>
      </c>
      <c r="B915" vm="15596">
        <v>291.39999999999998</v>
      </c>
      <c r="C915" vm="15597">
        <v>214974</v>
      </c>
      <c r="D915" s="3">
        <v>-2.7416055554947273E-3</v>
      </c>
      <c r="E915" s="3">
        <v>0.94851220327649588</v>
      </c>
    </row>
    <row r="916" spans="1:5" x14ac:dyDescent="0.3">
      <c r="A916" s="1" vm="15610">
        <v>45139</v>
      </c>
      <c r="B916" vm="15613">
        <v>289.89999999999998</v>
      </c>
      <c r="C916" vm="15614">
        <v>282702</v>
      </c>
      <c r="D916" s="3">
        <v>-5.160857833494693E-3</v>
      </c>
      <c r="E916" s="3">
        <v>0.9384821130056834</v>
      </c>
    </row>
    <row r="917" spans="1:5" x14ac:dyDescent="0.3">
      <c r="A917" s="1" vm="15627">
        <v>45140</v>
      </c>
      <c r="B917" vm="15456">
        <v>289</v>
      </c>
      <c r="C917" vm="15631">
        <v>723533</v>
      </c>
      <c r="D917" s="3">
        <v>-3.1093478151775393E-3</v>
      </c>
      <c r="E917" s="3">
        <v>0.93246405884319605</v>
      </c>
    </row>
    <row r="918" spans="1:5" x14ac:dyDescent="0.3">
      <c r="A918" s="1" vm="15642">
        <v>45141</v>
      </c>
      <c r="B918" vm="15645">
        <v>288.10000000000002</v>
      </c>
      <c r="C918" vm="15646">
        <v>369681</v>
      </c>
      <c r="D918" s="3">
        <v>-3.1190460219492977E-3</v>
      </c>
      <c r="E918" s="3">
        <v>0.92644600468070881</v>
      </c>
    </row>
    <row r="919" spans="1:5" x14ac:dyDescent="0.3">
      <c r="A919" s="1" vm="15655">
        <v>45142</v>
      </c>
      <c r="B919" vm="15658">
        <v>285.39999999999998</v>
      </c>
      <c r="C919" vm="15659">
        <v>221169</v>
      </c>
      <c r="D919" s="3">
        <v>-9.4159370477469514E-3</v>
      </c>
      <c r="E919" s="3">
        <v>0.90839184219324609</v>
      </c>
    </row>
    <row r="920" spans="1:5" x14ac:dyDescent="0.3">
      <c r="A920" s="1" vm="15669">
        <v>45145</v>
      </c>
      <c r="B920" vm="15672">
        <v>281.89999999999998</v>
      </c>
      <c r="C920" vm="15673">
        <v>244749</v>
      </c>
      <c r="D920" s="3">
        <v>-1.2339306922669222E-2</v>
      </c>
      <c r="E920" s="3">
        <v>0.88498829822801706</v>
      </c>
    </row>
    <row r="921" spans="1:5" x14ac:dyDescent="0.3">
      <c r="A921" s="1" vm="15685">
        <v>45146</v>
      </c>
      <c r="B921" vm="15203">
        <v>282.60000000000002</v>
      </c>
      <c r="C921" vm="15689">
        <v>288335</v>
      </c>
      <c r="D921" s="3">
        <v>2.4800721303603781E-3</v>
      </c>
      <c r="E921" s="3">
        <v>0.88966900702106322</v>
      </c>
    </row>
    <row r="922" spans="1:5" x14ac:dyDescent="0.3">
      <c r="A922" s="1" vm="15698">
        <v>45147</v>
      </c>
      <c r="B922" vm="15702">
        <v>282.7</v>
      </c>
      <c r="C922" vm="15703">
        <v>201540</v>
      </c>
      <c r="D922" s="3">
        <v>3.5379444911740775E-4</v>
      </c>
      <c r="E922" s="3">
        <v>0.89033767970578381</v>
      </c>
    </row>
    <row r="923" spans="1:5" x14ac:dyDescent="0.3">
      <c r="A923" s="1" vm="15714">
        <v>45148</v>
      </c>
      <c r="B923" vm="15718">
        <v>288.5</v>
      </c>
      <c r="C923" vm="15719">
        <v>240223</v>
      </c>
      <c r="D923" s="3">
        <v>2.03088212486097E-2</v>
      </c>
      <c r="E923" s="3">
        <v>0.92912069541959197</v>
      </c>
    </row>
    <row r="924" spans="1:5" x14ac:dyDescent="0.3">
      <c r="A924" s="1" vm="15727">
        <v>45149</v>
      </c>
      <c r="B924" vm="15730">
        <v>285.2</v>
      </c>
      <c r="C924" vm="15731">
        <v>160669</v>
      </c>
      <c r="D924" s="3">
        <v>-1.1504397408013418E-2</v>
      </c>
      <c r="E924" s="3">
        <v>0.90705449682380457</v>
      </c>
    </row>
    <row r="925" spans="1:5" x14ac:dyDescent="0.3">
      <c r="A925" s="1" vm="15740">
        <v>45152</v>
      </c>
      <c r="B925" vm="15645">
        <v>288.10000000000002</v>
      </c>
      <c r="C925" vm="15744">
        <v>159982</v>
      </c>
      <c r="D925" s="3">
        <v>1.0116953550342072E-2</v>
      </c>
      <c r="E925" s="3">
        <v>0.92644600468070881</v>
      </c>
    </row>
    <row r="926" spans="1:5" x14ac:dyDescent="0.3">
      <c r="A926" s="1" vm="15754">
        <v>45154</v>
      </c>
      <c r="B926" vm="15759">
        <v>289.3</v>
      </c>
      <c r="C926" vm="15760">
        <v>234101</v>
      </c>
      <c r="D926" s="3">
        <v>4.1565698916065002E-3</v>
      </c>
      <c r="E926" s="3">
        <v>0.93447007689735873</v>
      </c>
    </row>
    <row r="927" spans="1:5" x14ac:dyDescent="0.3">
      <c r="A927" s="1" vm="15769">
        <v>45155</v>
      </c>
      <c r="B927" vm="15773">
        <v>284.2</v>
      </c>
      <c r="C927" vm="15774">
        <v>241937</v>
      </c>
      <c r="D927" s="3">
        <v>-1.7785996319089198E-2</v>
      </c>
      <c r="E927" s="3">
        <v>0.90036776997659629</v>
      </c>
    </row>
    <row r="928" spans="1:5" x14ac:dyDescent="0.3">
      <c r="A928" s="1" vm="15787">
        <v>45156</v>
      </c>
      <c r="B928" vm="15792">
        <v>279.60000000000002</v>
      </c>
      <c r="C928" vm="15793">
        <v>355413</v>
      </c>
      <c r="D928" s="3">
        <v>-1.6318205303344921E-2</v>
      </c>
      <c r="E928" s="3">
        <v>0.86960882647943838</v>
      </c>
    </row>
    <row r="929" spans="1:5" x14ac:dyDescent="0.3">
      <c r="A929" s="1" vm="15804">
        <v>45159</v>
      </c>
      <c r="B929" vm="15808">
        <v>285.89999999999998</v>
      </c>
      <c r="C929" vm="15809">
        <v>248113</v>
      </c>
      <c r="D929" s="3">
        <v>2.2282088968610777E-2</v>
      </c>
      <c r="E929" s="3">
        <v>0.91173520561685029</v>
      </c>
    </row>
    <row r="930" spans="1:5" x14ac:dyDescent="0.3">
      <c r="A930" s="1" vm="15819">
        <v>45160</v>
      </c>
      <c r="B930" vm="15823">
        <v>287.3</v>
      </c>
      <c r="C930" vm="15824">
        <v>184498</v>
      </c>
      <c r="D930" s="3">
        <v>4.884866656977971E-3</v>
      </c>
      <c r="E930" s="3">
        <v>0.92109662320294206</v>
      </c>
    </row>
    <row r="931" spans="1:5" x14ac:dyDescent="0.3">
      <c r="A931" s="1" vm="15835">
        <v>45161</v>
      </c>
      <c r="B931" vm="15839">
        <v>287.2</v>
      </c>
      <c r="C931" vm="15840">
        <v>167540</v>
      </c>
      <c r="D931" s="3">
        <v>-3.4812881117481819E-4</v>
      </c>
      <c r="E931" s="3">
        <v>0.92042795051822113</v>
      </c>
    </row>
    <row r="932" spans="1:5" x14ac:dyDescent="0.3">
      <c r="A932" s="1" vm="15852">
        <v>45162</v>
      </c>
      <c r="B932" vm="15856">
        <v>285.7</v>
      </c>
      <c r="C932" vm="15857">
        <v>203855</v>
      </c>
      <c r="D932" s="3">
        <v>-5.2365279373417619E-3</v>
      </c>
      <c r="E932" s="3">
        <v>0.91039786024740865</v>
      </c>
    </row>
    <row r="933" spans="1:5" x14ac:dyDescent="0.3">
      <c r="A933" s="1" vm="15867">
        <v>45163</v>
      </c>
      <c r="B933" vm="15871">
        <v>286.8</v>
      </c>
      <c r="C933" vm="15872">
        <v>156909</v>
      </c>
      <c r="D933" s="3">
        <v>3.842799488737907E-3</v>
      </c>
      <c r="E933" s="3">
        <v>0.91775325977933797</v>
      </c>
    </row>
    <row r="934" spans="1:5" x14ac:dyDescent="0.3">
      <c r="A934" s="1" vm="15882">
        <v>45166</v>
      </c>
      <c r="B934" vm="15456">
        <v>289</v>
      </c>
      <c r="C934" vm="15886">
        <v>150004</v>
      </c>
      <c r="D934" s="3">
        <v>7.6415793869668595E-3</v>
      </c>
      <c r="E934" s="3">
        <v>0.93246405884319605</v>
      </c>
    </row>
    <row r="935" spans="1:5" x14ac:dyDescent="0.3">
      <c r="A935" s="1" vm="15895">
        <v>45167</v>
      </c>
      <c r="B935" vm="15899">
        <v>293.10000000000002</v>
      </c>
      <c r="C935" vm="15900">
        <v>224455</v>
      </c>
      <c r="D935" s="3">
        <v>1.4087159604414692E-2</v>
      </c>
      <c r="E935" s="3">
        <v>0.95987963891675021</v>
      </c>
    </row>
    <row r="936" spans="1:5" x14ac:dyDescent="0.3">
      <c r="A936" s="1" vm="15908">
        <v>45168</v>
      </c>
      <c r="B936" vm="15912">
        <v>294.2</v>
      </c>
      <c r="C936" vm="15913">
        <v>261267</v>
      </c>
      <c r="D936" s="3">
        <v>3.7459604504902957E-3</v>
      </c>
      <c r="E936" s="3">
        <v>0.9672350384486792</v>
      </c>
    </row>
    <row r="937" spans="1:5" x14ac:dyDescent="0.3">
      <c r="A937" s="1" vm="15921">
        <v>45169</v>
      </c>
      <c r="B937" vm="15925">
        <v>293</v>
      </c>
      <c r="C937" vm="15926">
        <v>443926</v>
      </c>
      <c r="D937" s="3">
        <v>-4.0871991502698405E-3</v>
      </c>
      <c r="E937" s="3">
        <v>0.95921096623202928</v>
      </c>
    </row>
    <row r="938" spans="1:5" x14ac:dyDescent="0.3">
      <c r="A938" s="1" vm="15936">
        <v>45170</v>
      </c>
      <c r="B938" vm="15773">
        <v>284.2</v>
      </c>
      <c r="C938" vm="15940">
        <v>572877</v>
      </c>
      <c r="D938" s="3">
        <v>-3.0494393354067093E-2</v>
      </c>
      <c r="E938" s="3">
        <v>0.90036776997659629</v>
      </c>
    </row>
    <row r="939" spans="1:5" x14ac:dyDescent="0.3">
      <c r="A939" s="1" vm="15950">
        <v>45173</v>
      </c>
      <c r="B939" vm="15953">
        <v>283.5</v>
      </c>
      <c r="C939" vm="15954">
        <v>166120</v>
      </c>
      <c r="D939" s="3">
        <v>-2.4660924951934427E-3</v>
      </c>
      <c r="E939" s="3">
        <v>0.89568706118355046</v>
      </c>
    </row>
    <row r="940" spans="1:5" x14ac:dyDescent="0.3">
      <c r="A940" s="1" vm="15966">
        <v>45174</v>
      </c>
      <c r="B940" vm="15730">
        <v>285.2</v>
      </c>
      <c r="C940" vm="15970">
        <v>304007</v>
      </c>
      <c r="D940" s="3">
        <v>5.9785653723339665E-3</v>
      </c>
      <c r="E940" s="3">
        <v>0.90705449682380457</v>
      </c>
    </row>
    <row r="941" spans="1:5" x14ac:dyDescent="0.3">
      <c r="A941" s="1" vm="15982">
        <v>45175</v>
      </c>
      <c r="B941" vm="15986">
        <v>280.8</v>
      </c>
      <c r="C941" vm="15987">
        <v>305614</v>
      </c>
      <c r="D941" s="3">
        <v>-1.5548016388484789E-2</v>
      </c>
      <c r="E941" s="3">
        <v>0.87763289869608818</v>
      </c>
    </row>
    <row r="942" spans="1:5" x14ac:dyDescent="0.3">
      <c r="A942" s="1" vm="15998">
        <v>45176</v>
      </c>
      <c r="B942" vm="14846">
        <v>278.8</v>
      </c>
      <c r="C942" vm="16002">
        <v>327652</v>
      </c>
      <c r="D942" s="3">
        <v>-7.1479932652872844E-3</v>
      </c>
      <c r="E942" s="3">
        <v>0.86425944500167162</v>
      </c>
    </row>
    <row r="943" spans="1:5" x14ac:dyDescent="0.3">
      <c r="A943" s="1" vm="16012">
        <v>45177</v>
      </c>
      <c r="B943" vm="16016">
        <v>279.3</v>
      </c>
      <c r="C943" vm="16017">
        <v>246547</v>
      </c>
      <c r="D943" s="3">
        <v>1.7917940647621819E-3</v>
      </c>
      <c r="E943" s="3">
        <v>0.86760280842527571</v>
      </c>
    </row>
    <row r="944" spans="1:5" x14ac:dyDescent="0.3">
      <c r="A944" s="1" vm="16028">
        <v>45180</v>
      </c>
      <c r="B944" vm="16032">
        <v>280.39999999999998</v>
      </c>
      <c r="C944" vm="16033">
        <v>252927</v>
      </c>
      <c r="D944" s="3">
        <v>3.9306822093037657E-3</v>
      </c>
      <c r="E944" s="3">
        <v>0.87495820795720469</v>
      </c>
    </row>
    <row r="945" spans="1:5" x14ac:dyDescent="0.3">
      <c r="A945" s="1" vm="16040">
        <v>45181</v>
      </c>
      <c r="B945" vm="16016">
        <v>279.3</v>
      </c>
      <c r="C945" vm="16043">
        <v>261992</v>
      </c>
      <c r="D945" s="3">
        <v>-3.9306822093038317E-3</v>
      </c>
      <c r="E945" s="3">
        <v>0.86760280842527571</v>
      </c>
    </row>
    <row r="946" spans="1:5" x14ac:dyDescent="0.3">
      <c r="A946" s="1" vm="16053">
        <v>45182</v>
      </c>
      <c r="B946" vm="14992">
        <v>278.2</v>
      </c>
      <c r="C946" vm="16057">
        <v>336945</v>
      </c>
      <c r="D946" s="3">
        <v>-3.9461934617885828E-3</v>
      </c>
      <c r="E946" s="3">
        <v>0.8602474088933465</v>
      </c>
    </row>
    <row r="947" spans="1:5" x14ac:dyDescent="0.3">
      <c r="A947" s="1" vm="16067">
        <v>45183</v>
      </c>
      <c r="B947" vm="16071">
        <v>282</v>
      </c>
      <c r="C947" vm="16072">
        <v>387507</v>
      </c>
      <c r="D947" s="3">
        <v>1.3566791448771046E-2</v>
      </c>
      <c r="E947" s="3">
        <v>0.8856569709127381</v>
      </c>
    </row>
    <row r="948" spans="1:5" x14ac:dyDescent="0.3">
      <c r="A948" s="1" vm="16084">
        <v>45184</v>
      </c>
      <c r="B948" vm="16087">
        <v>284</v>
      </c>
      <c r="C948" vm="16088">
        <v>3346662</v>
      </c>
      <c r="D948" s="3">
        <v>7.0671672230923528E-3</v>
      </c>
      <c r="E948" s="3">
        <v>0.89903042460715465</v>
      </c>
    </row>
    <row r="949" spans="1:5" x14ac:dyDescent="0.3">
      <c r="A949" s="1" vm="16099">
        <v>45187</v>
      </c>
      <c r="B949" vm="16103">
        <v>279.8</v>
      </c>
      <c r="C949" vm="16104">
        <v>311625</v>
      </c>
      <c r="D949" s="3">
        <v>-1.4899175929825219E-2</v>
      </c>
      <c r="E949" s="3">
        <v>0.8709461718488799</v>
      </c>
    </row>
    <row r="950" spans="1:5" x14ac:dyDescent="0.3">
      <c r="A950" s="1" vm="16116">
        <v>45188</v>
      </c>
      <c r="B950" vm="16119">
        <v>281.5</v>
      </c>
      <c r="C950" vm="16120">
        <v>218738</v>
      </c>
      <c r="D950" s="3">
        <v>6.0573853483641953E-3</v>
      </c>
      <c r="E950" s="3">
        <v>0.8823136074891339</v>
      </c>
    </row>
    <row r="951" spans="1:5" x14ac:dyDescent="0.3">
      <c r="A951" s="1" vm="16130">
        <v>45189</v>
      </c>
      <c r="B951" vm="15839">
        <v>287.2</v>
      </c>
      <c r="C951" vm="16133">
        <v>281699</v>
      </c>
      <c r="D951" s="3">
        <v>2.0046389594323911E-2</v>
      </c>
      <c r="E951" s="3">
        <v>0.92042795051822113</v>
      </c>
    </row>
    <row r="952" spans="1:5" x14ac:dyDescent="0.3">
      <c r="A952" s="1" vm="16144">
        <v>45190</v>
      </c>
      <c r="B952" vm="16148">
        <v>273.8</v>
      </c>
      <c r="C952" vm="16149">
        <v>554786</v>
      </c>
      <c r="D952" s="3">
        <v>-4.7780924319720565E-2</v>
      </c>
      <c r="E952" s="3">
        <v>0.83082581076563011</v>
      </c>
    </row>
    <row r="953" spans="1:5" x14ac:dyDescent="0.3">
      <c r="A953" s="1" vm="16160">
        <v>45191</v>
      </c>
      <c r="B953" vm="16163">
        <v>273</v>
      </c>
      <c r="C953" vm="16164">
        <v>277042</v>
      </c>
      <c r="D953" s="3">
        <v>-2.9261176693887907E-3</v>
      </c>
      <c r="E953" s="3">
        <v>0.82547642928786347</v>
      </c>
    </row>
    <row r="954" spans="1:5" x14ac:dyDescent="0.3">
      <c r="A954" s="1" vm="16176">
        <v>45194</v>
      </c>
      <c r="B954" vm="16180">
        <v>272.7</v>
      </c>
      <c r="C954" vm="16181">
        <v>328852</v>
      </c>
      <c r="D954" s="3">
        <v>-1.0995053334168876E-3</v>
      </c>
      <c r="E954" s="3">
        <v>0.82347041123370091</v>
      </c>
    </row>
    <row r="955" spans="1:5" x14ac:dyDescent="0.3">
      <c r="A955" s="1" vm="16193">
        <v>45195</v>
      </c>
      <c r="B955" vm="16197">
        <v>271.10000000000002</v>
      </c>
      <c r="C955" vm="16198">
        <v>405242</v>
      </c>
      <c r="D955" s="3">
        <v>-5.8845333469229096E-3</v>
      </c>
      <c r="E955" s="3">
        <v>0.81277164827816784</v>
      </c>
    </row>
    <row r="956" spans="1:5" x14ac:dyDescent="0.3">
      <c r="A956" s="1" vm="16208">
        <v>45196</v>
      </c>
      <c r="B956" vm="16180">
        <v>272.7</v>
      </c>
      <c r="C956" vm="16212">
        <v>363416</v>
      </c>
      <c r="D956" s="3">
        <v>5.8845333469229495E-3</v>
      </c>
      <c r="E956" s="3">
        <v>0.82347041123370091</v>
      </c>
    </row>
    <row r="957" spans="1:5" x14ac:dyDescent="0.3">
      <c r="A957" s="1" vm="16223">
        <v>45197</v>
      </c>
      <c r="B957" vm="16228">
        <v>278.3</v>
      </c>
      <c r="C957" vm="16229">
        <v>302549</v>
      </c>
      <c r="D957" s="3">
        <v>2.0327378680302328E-2</v>
      </c>
      <c r="E957" s="3">
        <v>0.86091608157806743</v>
      </c>
    </row>
    <row r="958" spans="1:5" x14ac:dyDescent="0.3">
      <c r="A958" s="1" vm="16239">
        <v>45198</v>
      </c>
      <c r="B958" vm="16243">
        <v>279.7</v>
      </c>
      <c r="C958" vm="16244">
        <v>416344</v>
      </c>
      <c r="D958" s="3">
        <v>5.0179316760687572E-3</v>
      </c>
      <c r="E958" s="3">
        <v>0.87027749916415897</v>
      </c>
    </row>
    <row r="959" spans="1:5" x14ac:dyDescent="0.3">
      <c r="A959" s="1" vm="16253">
        <v>45201</v>
      </c>
      <c r="B959" vm="16257">
        <v>282.8</v>
      </c>
      <c r="C959" vm="16258">
        <v>255168</v>
      </c>
      <c r="D959" s="3">
        <v>1.102233381450363E-2</v>
      </c>
      <c r="E959" s="3">
        <v>0.89100635239050474</v>
      </c>
    </row>
    <row r="960" spans="1:5" x14ac:dyDescent="0.3">
      <c r="A960" s="1" vm="16266">
        <v>45202</v>
      </c>
      <c r="B960" vm="15144">
        <v>281.2</v>
      </c>
      <c r="C960" vm="16270">
        <v>312864</v>
      </c>
      <c r="D960" s="3">
        <v>-5.6737740859079365E-3</v>
      </c>
      <c r="E960" s="3">
        <v>0.88030758943497134</v>
      </c>
    </row>
    <row r="961" spans="1:5" x14ac:dyDescent="0.3">
      <c r="A961" s="1" vm="16281">
        <v>45203</v>
      </c>
      <c r="B961" vm="16284">
        <v>283.2</v>
      </c>
      <c r="C961" vm="16285">
        <v>292481</v>
      </c>
      <c r="D961" s="3">
        <v>7.0872018830548311E-3</v>
      </c>
      <c r="E961" s="3">
        <v>0.8936810431293879</v>
      </c>
    </row>
    <row r="962" spans="1:5" x14ac:dyDescent="0.3">
      <c r="A962" s="1" vm="16297">
        <v>45204</v>
      </c>
      <c r="B962" vm="16257">
        <v>282.8</v>
      </c>
      <c r="C962" vm="16300">
        <v>229246</v>
      </c>
      <c r="D962" s="3">
        <v>-1.413427797146964E-3</v>
      </c>
      <c r="E962" s="3">
        <v>0.89100635239050474</v>
      </c>
    </row>
    <row r="963" spans="1:5" x14ac:dyDescent="0.3">
      <c r="A963" s="1" vm="16311">
        <v>45205</v>
      </c>
      <c r="B963" vm="16315">
        <v>286.2</v>
      </c>
      <c r="C963" vm="16316">
        <v>265047</v>
      </c>
      <c r="D963" s="3">
        <v>1.1950933099932759E-2</v>
      </c>
      <c r="E963" s="3">
        <v>0.91374122367101285</v>
      </c>
    </row>
    <row r="964" spans="1:5" x14ac:dyDescent="0.3">
      <c r="A964" s="1" vm="16327">
        <v>45208</v>
      </c>
      <c r="B964" vm="16330">
        <v>283</v>
      </c>
      <c r="C964" vm="16331">
        <v>215326</v>
      </c>
      <c r="D964" s="3">
        <v>-1.1243969479112919E-2</v>
      </c>
      <c r="E964" s="3">
        <v>0.89234369775994637</v>
      </c>
    </row>
    <row r="965" spans="1:5" x14ac:dyDescent="0.3">
      <c r="A965" s="1" vm="16340">
        <v>45209</v>
      </c>
      <c r="B965" vm="15249">
        <v>291.3</v>
      </c>
      <c r="C965" vm="16343">
        <v>436281</v>
      </c>
      <c r="D965" s="3">
        <v>2.8906766322151323E-2</v>
      </c>
      <c r="E965" s="3">
        <v>0.94784353059177529</v>
      </c>
    </row>
    <row r="966" spans="1:5" x14ac:dyDescent="0.3">
      <c r="A966" s="1" vm="16353">
        <v>45210</v>
      </c>
      <c r="B966" vm="16357">
        <v>291.60000000000002</v>
      </c>
      <c r="C966" vm="16358">
        <v>426747</v>
      </c>
      <c r="D966" s="3">
        <v>1.029336169114281E-3</v>
      </c>
      <c r="E966" s="3">
        <v>0.94984954864593785</v>
      </c>
    </row>
    <row r="967" spans="1:5" x14ac:dyDescent="0.3">
      <c r="A967" s="1" vm="16367">
        <v>45211</v>
      </c>
      <c r="B967" vm="16371">
        <v>295</v>
      </c>
      <c r="C967" vm="16372">
        <v>416582</v>
      </c>
      <c r="D967" s="3">
        <v>1.1592356205316599E-2</v>
      </c>
      <c r="E967" s="3">
        <v>0.97258441992644584</v>
      </c>
    </row>
    <row r="968" spans="1:5" x14ac:dyDescent="0.3">
      <c r="A968" s="1" vm="16382">
        <v>45212</v>
      </c>
      <c r="B968" vm="16387">
        <v>297.2</v>
      </c>
      <c r="C968" vm="16388">
        <v>375594</v>
      </c>
      <c r="D968" s="3">
        <v>7.4299565037841573E-3</v>
      </c>
      <c r="E968" s="3">
        <v>0.98729521899030404</v>
      </c>
    </row>
    <row r="969" spans="1:5" x14ac:dyDescent="0.3">
      <c r="A969" s="1" vm="16398">
        <v>45215</v>
      </c>
      <c r="B969" vm="16401">
        <v>298.39999999999998</v>
      </c>
      <c r="C969" vm="16402">
        <v>342538</v>
      </c>
      <c r="D969" s="3">
        <v>4.0295554860016423E-3</v>
      </c>
      <c r="E969" s="3">
        <v>0.99531929120695384</v>
      </c>
    </row>
    <row r="970" spans="1:5" x14ac:dyDescent="0.3">
      <c r="A970" s="1" vm="16412">
        <v>45216</v>
      </c>
      <c r="B970" vm="16416">
        <v>293.60000000000002</v>
      </c>
      <c r="C970" vm="16417">
        <v>348701</v>
      </c>
      <c r="D970" s="3">
        <v>-1.6216571589245169E-2</v>
      </c>
      <c r="E970" s="3">
        <v>0.96322300234035441</v>
      </c>
    </row>
    <row r="971" spans="1:5" x14ac:dyDescent="0.3">
      <c r="A971" s="1" vm="16426">
        <v>45217</v>
      </c>
      <c r="B971" vm="16431">
        <v>288.7</v>
      </c>
      <c r="C971" vm="16432">
        <v>274802</v>
      </c>
      <c r="D971" s="3">
        <v>-1.6830210071471202E-2</v>
      </c>
      <c r="E971" s="3">
        <v>0.93045804078903349</v>
      </c>
    </row>
    <row r="972" spans="1:5" x14ac:dyDescent="0.3">
      <c r="A972" s="1" vm="16444">
        <v>45218</v>
      </c>
      <c r="B972" vm="16449">
        <v>285.10000000000002</v>
      </c>
      <c r="C972" vm="16450">
        <v>233641</v>
      </c>
      <c r="D972" s="3">
        <v>-1.2548090750263016E-2</v>
      </c>
      <c r="E972" s="3">
        <v>0.90638582413908397</v>
      </c>
    </row>
    <row r="973" spans="1:5" x14ac:dyDescent="0.3">
      <c r="A973" s="1" vm="16460">
        <v>45219</v>
      </c>
      <c r="B973" vm="16464">
        <v>284.39999999999998</v>
      </c>
      <c r="C973" vm="16465">
        <v>301740</v>
      </c>
      <c r="D973" s="3">
        <v>-2.4582979895406919E-3</v>
      </c>
      <c r="E973" s="3">
        <v>0.90170511534603781</v>
      </c>
    </row>
    <row r="974" spans="1:5" x14ac:dyDescent="0.3">
      <c r="A974" s="1" vm="16477">
        <v>45222</v>
      </c>
      <c r="B974" vm="15551">
        <v>286.10000000000002</v>
      </c>
      <c r="C974" vm="16481">
        <v>191601</v>
      </c>
      <c r="D974" s="3">
        <v>5.9597021269788934E-3</v>
      </c>
      <c r="E974" s="3">
        <v>0.91307255098629225</v>
      </c>
    </row>
    <row r="975" spans="1:5" x14ac:dyDescent="0.3">
      <c r="A975" s="1" vm="16491">
        <v>45223</v>
      </c>
      <c r="B975" vm="16495">
        <v>284.89999999999998</v>
      </c>
      <c r="C975" vm="16496">
        <v>151668</v>
      </c>
      <c r="D975" s="3">
        <v>-4.2031585522021454E-3</v>
      </c>
      <c r="E975" s="3">
        <v>0.90504847876964201</v>
      </c>
    </row>
    <row r="976" spans="1:5" x14ac:dyDescent="0.3">
      <c r="A976" s="1" vm="16507">
        <v>45224</v>
      </c>
      <c r="B976" vm="16511">
        <v>284.5</v>
      </c>
      <c r="C976" vm="16512">
        <v>178728</v>
      </c>
      <c r="D976" s="3">
        <v>-1.4049879374769144E-3</v>
      </c>
      <c r="E976" s="3">
        <v>0.90237378803075885</v>
      </c>
    </row>
    <row r="977" spans="1:5" x14ac:dyDescent="0.3">
      <c r="A977" s="1" vm="16523">
        <v>45225</v>
      </c>
      <c r="B977" vm="16330">
        <v>283</v>
      </c>
      <c r="C977" vm="16527">
        <v>277032</v>
      </c>
      <c r="D977" s="3">
        <v>-5.2863559231479491E-3</v>
      </c>
      <c r="E977" s="3">
        <v>0.89234369775994637</v>
      </c>
    </row>
    <row r="978" spans="1:5" x14ac:dyDescent="0.3">
      <c r="A978" s="1" vm="16538">
        <v>45226</v>
      </c>
      <c r="B978" vm="15203">
        <v>282.60000000000002</v>
      </c>
      <c r="C978" vm="16543">
        <v>267089</v>
      </c>
      <c r="D978" s="3">
        <v>-1.4144273928104801E-3</v>
      </c>
      <c r="E978" s="3">
        <v>0.88966900702106322</v>
      </c>
    </row>
    <row r="979" spans="1:5" x14ac:dyDescent="0.3">
      <c r="A979" s="1" vm="16554">
        <v>45229</v>
      </c>
      <c r="B979" vm="16558">
        <v>281.8</v>
      </c>
      <c r="C979" vm="16559">
        <v>246705</v>
      </c>
      <c r="D979" s="3">
        <v>-2.8348707858472967E-3</v>
      </c>
      <c r="E979" s="3">
        <v>0.88431962554329646</v>
      </c>
    </row>
    <row r="980" spans="1:5" x14ac:dyDescent="0.3">
      <c r="A980" s="1" vm="16569">
        <v>45230</v>
      </c>
      <c r="B980" vm="16573">
        <v>285.5</v>
      </c>
      <c r="C980" vm="16574">
        <v>240640</v>
      </c>
      <c r="D980" s="3">
        <v>1.304442963148509E-2</v>
      </c>
      <c r="E980" s="3">
        <v>0.90906051487796713</v>
      </c>
    </row>
    <row r="981" spans="1:5" x14ac:dyDescent="0.3">
      <c r="A981" s="1" vm="16583">
        <v>45231</v>
      </c>
      <c r="B981" vm="15839">
        <v>287.2</v>
      </c>
      <c r="C981" vm="16587">
        <v>271347</v>
      </c>
      <c r="D981" s="3">
        <v>5.9368080780042498E-3</v>
      </c>
      <c r="E981" s="3">
        <v>0.92042795051822113</v>
      </c>
    </row>
    <row r="982" spans="1:5" x14ac:dyDescent="0.3">
      <c r="A982" s="1" vm="16598">
        <v>45232</v>
      </c>
      <c r="B982" vm="16602">
        <v>303.3</v>
      </c>
      <c r="C982" vm="16603">
        <v>945996</v>
      </c>
      <c r="D982" s="3">
        <v>5.4543577520466451E-2</v>
      </c>
      <c r="E982" s="3">
        <v>1.0280842527582748</v>
      </c>
    </row>
    <row r="983" spans="1:5" x14ac:dyDescent="0.3">
      <c r="A983" s="1" vm="16614">
        <v>45233</v>
      </c>
      <c r="B983" vm="16618">
        <v>308.7</v>
      </c>
      <c r="C983" vm="16619">
        <v>477959</v>
      </c>
      <c r="D983" s="3">
        <v>1.7647516813578141E-2</v>
      </c>
      <c r="E983" s="3">
        <v>1.0641925777331993</v>
      </c>
    </row>
    <row r="984" spans="1:5" x14ac:dyDescent="0.3">
      <c r="A984" s="1" vm="16630">
        <v>45236</v>
      </c>
      <c r="B984" vm="16635">
        <v>311.89999999999998</v>
      </c>
      <c r="C984" vm="16636">
        <v>331603</v>
      </c>
      <c r="D984" s="3">
        <v>1.0312692105644014E-2</v>
      </c>
      <c r="E984" s="3">
        <v>1.0855901036442659</v>
      </c>
    </row>
    <row r="985" spans="1:5" x14ac:dyDescent="0.3">
      <c r="A985" s="1" vm="16647">
        <v>45237</v>
      </c>
      <c r="B985" vm="16651">
        <v>310.89999999999998</v>
      </c>
      <c r="C985" vm="16652">
        <v>208232</v>
      </c>
      <c r="D985" s="3">
        <v>-3.2113065490494658E-3</v>
      </c>
      <c r="E985" s="3">
        <v>1.0789033767970575</v>
      </c>
    </row>
    <row r="986" spans="1:5" x14ac:dyDescent="0.3">
      <c r="A986" s="1" vm="16660">
        <v>45238</v>
      </c>
      <c r="B986" vm="16664">
        <v>314.3</v>
      </c>
      <c r="C986" vm="16665">
        <v>372557</v>
      </c>
      <c r="D986" s="3">
        <v>1.0876626738813896E-2</v>
      </c>
      <c r="E986" s="3">
        <v>1.1016382480775659</v>
      </c>
    </row>
    <row r="987" spans="1:5" x14ac:dyDescent="0.3">
      <c r="A987" s="1" vm="16675">
        <v>45239</v>
      </c>
      <c r="B987" vm="16679">
        <v>316</v>
      </c>
      <c r="C987" vm="16680">
        <v>274582</v>
      </c>
      <c r="D987" s="3">
        <v>5.3942697833901975E-3</v>
      </c>
      <c r="E987" s="3">
        <v>1.1130056837178199</v>
      </c>
    </row>
    <row r="988" spans="1:5" x14ac:dyDescent="0.3">
      <c r="A988" s="1" vm="16690">
        <v>45240</v>
      </c>
      <c r="B988" vm="16695">
        <v>314.7</v>
      </c>
      <c r="C988" vm="16696">
        <v>236377</v>
      </c>
      <c r="D988" s="3">
        <v>-4.1224095165509527E-3</v>
      </c>
      <c r="E988" s="3">
        <v>1.1043129388164492</v>
      </c>
    </row>
    <row r="989" spans="1:5" x14ac:dyDescent="0.3">
      <c r="A989" s="1" vm="16704">
        <v>45243</v>
      </c>
      <c r="B989" vm="16707">
        <v>321</v>
      </c>
      <c r="C989" vm="16708">
        <v>269096</v>
      </c>
      <c r="D989" s="3">
        <v>1.9821319059654629E-2</v>
      </c>
      <c r="E989" s="3">
        <v>1.1464393179538614</v>
      </c>
    </row>
    <row r="990" spans="1:5" x14ac:dyDescent="0.3">
      <c r="A990" s="1" vm="16720">
        <v>45244</v>
      </c>
      <c r="B990" vm="16723">
        <v>324</v>
      </c>
      <c r="C990" vm="16724">
        <v>392447</v>
      </c>
      <c r="D990" s="3">
        <v>9.3023926623134103E-3</v>
      </c>
      <c r="E990" s="3">
        <v>1.1664994984954864</v>
      </c>
    </row>
    <row r="991" spans="1:5" x14ac:dyDescent="0.3">
      <c r="A991" s="1" vm="16736">
        <v>45245</v>
      </c>
      <c r="B991" vm="16739">
        <v>325.39999999999998</v>
      </c>
      <c r="C991" vm="16740">
        <v>305038</v>
      </c>
      <c r="D991" s="3">
        <v>4.3116789926079258E-3</v>
      </c>
      <c r="E991" s="3">
        <v>1.1758609160815778</v>
      </c>
    </row>
    <row r="992" spans="1:5" x14ac:dyDescent="0.3">
      <c r="A992" s="1" vm="16753">
        <v>45246</v>
      </c>
      <c r="B992" vm="16757">
        <v>325.3</v>
      </c>
      <c r="C992" vm="16758">
        <v>218983</v>
      </c>
      <c r="D992" s="3">
        <v>-3.0736130563153964E-4</v>
      </c>
      <c r="E992" s="3">
        <v>1.1751922433968571</v>
      </c>
    </row>
    <row r="993" spans="1:5" x14ac:dyDescent="0.3">
      <c r="A993" s="1" vm="16767">
        <v>45247</v>
      </c>
      <c r="B993" vm="16770">
        <v>329.6</v>
      </c>
      <c r="C993" vm="16771">
        <v>288248</v>
      </c>
      <c r="D993" s="3">
        <v>1.3131964556010805E-2</v>
      </c>
      <c r="E993" s="3">
        <v>1.2039451688398528</v>
      </c>
    </row>
    <row r="994" spans="1:5" x14ac:dyDescent="0.3">
      <c r="A994" s="1" vm="16783">
        <v>45250</v>
      </c>
      <c r="B994" vm="16787">
        <v>332</v>
      </c>
      <c r="C994" vm="16788">
        <v>229682</v>
      </c>
      <c r="D994" s="3">
        <v>7.2551708811717953E-3</v>
      </c>
      <c r="E994" s="3">
        <v>1.2199933132731526</v>
      </c>
    </row>
    <row r="995" spans="1:5" x14ac:dyDescent="0.3">
      <c r="A995" s="1" vm="16799">
        <v>45251</v>
      </c>
      <c r="B995" vm="16802">
        <v>330.1</v>
      </c>
      <c r="C995" vm="16803">
        <v>262975</v>
      </c>
      <c r="D995" s="3">
        <v>-5.739330057341196E-3</v>
      </c>
      <c r="E995" s="3">
        <v>1.207288532263457</v>
      </c>
    </row>
    <row r="996" spans="1:5" x14ac:dyDescent="0.3">
      <c r="A996" s="1" vm="16814">
        <v>45252</v>
      </c>
      <c r="B996" vm="16818">
        <v>335.3</v>
      </c>
      <c r="C996" vm="16819">
        <v>229250</v>
      </c>
      <c r="D996" s="3">
        <v>1.5630014613035568E-2</v>
      </c>
      <c r="E996" s="3">
        <v>1.2420595118689401</v>
      </c>
    </row>
    <row r="997" spans="1:5" x14ac:dyDescent="0.3">
      <c r="A997" s="1" vm="16830">
        <v>45253</v>
      </c>
      <c r="B997" vm="16833">
        <v>332.1</v>
      </c>
      <c r="C997" vm="16834">
        <v>180696</v>
      </c>
      <c r="D997" s="3">
        <v>-9.5895250894819251E-3</v>
      </c>
      <c r="E997" s="3">
        <v>1.2206619859578736</v>
      </c>
    </row>
    <row r="998" spans="1:5" x14ac:dyDescent="0.3">
      <c r="A998" s="1" vm="16846">
        <v>45254</v>
      </c>
      <c r="B998" vm="16850">
        <v>336</v>
      </c>
      <c r="C998" vm="16851">
        <v>194809</v>
      </c>
      <c r="D998" s="3">
        <v>1.1675031580503229E-2</v>
      </c>
      <c r="E998" s="3">
        <v>1.2467402206619858</v>
      </c>
    </row>
    <row r="999" spans="1:5" x14ac:dyDescent="0.3">
      <c r="A999" s="1" vm="16861">
        <v>45257</v>
      </c>
      <c r="B999" vm="16865">
        <v>337.1</v>
      </c>
      <c r="C999" vm="16866">
        <v>204186</v>
      </c>
      <c r="D999" s="3">
        <v>3.2684622768109069E-3</v>
      </c>
      <c r="E999" s="3">
        <v>1.2540956201939151</v>
      </c>
    </row>
    <row r="1000" spans="1:5" x14ac:dyDescent="0.3">
      <c r="A1000" s="1" vm="16876">
        <v>45258</v>
      </c>
      <c r="B1000" vm="16879">
        <v>336.4</v>
      </c>
      <c r="C1000" vm="16880">
        <v>251142</v>
      </c>
      <c r="D1000" s="3">
        <v>-2.0786941412222351E-3</v>
      </c>
      <c r="E1000" s="3">
        <v>1.249414911400869</v>
      </c>
    </row>
    <row r="1001" spans="1:5" x14ac:dyDescent="0.3">
      <c r="A1001" s="1" vm="16892">
        <v>45259</v>
      </c>
      <c r="B1001" vm="16895">
        <v>335.4</v>
      </c>
      <c r="C1001" vm="16896">
        <v>345764</v>
      </c>
      <c r="D1001" s="3">
        <v>-2.9770787096845036E-3</v>
      </c>
      <c r="E1001" s="3">
        <v>1.2427281845536606</v>
      </c>
    </row>
    <row r="1002" spans="1:5" x14ac:dyDescent="0.3">
      <c r="A1002" s="1" vm="16907">
        <v>45260</v>
      </c>
      <c r="B1002" vm="16911">
        <v>330.6</v>
      </c>
      <c r="C1002" vm="16912">
        <v>536778</v>
      </c>
      <c r="D1002" s="3">
        <v>-1.4414664002184541E-2</v>
      </c>
      <c r="E1002" s="3">
        <v>1.2106318956870612</v>
      </c>
    </row>
    <row r="1003" spans="1:5" x14ac:dyDescent="0.3">
      <c r="A1003" s="1" vm="16923">
        <v>45261</v>
      </c>
      <c r="B1003" vm="16927">
        <v>328.8</v>
      </c>
      <c r="C1003" vm="16928">
        <v>283138</v>
      </c>
      <c r="D1003" s="3">
        <v>-5.459522204898982E-3</v>
      </c>
      <c r="E1003" s="3">
        <v>1.1985957873620863</v>
      </c>
    </row>
    <row r="1004" spans="1:5" x14ac:dyDescent="0.3">
      <c r="A1004" s="1" vm="16938">
        <v>45264</v>
      </c>
      <c r="B1004" vm="16941">
        <v>326.89999999999998</v>
      </c>
      <c r="C1004" vm="16942">
        <v>270975</v>
      </c>
      <c r="D1004" s="3">
        <v>-5.795349451860065E-3</v>
      </c>
      <c r="E1004" s="3">
        <v>1.1858910063523902</v>
      </c>
    </row>
    <row r="1005" spans="1:5" x14ac:dyDescent="0.3">
      <c r="A1005" s="1" vm="16952">
        <v>45265</v>
      </c>
      <c r="B1005" vm="16818">
        <v>335.3</v>
      </c>
      <c r="C1005" vm="16955">
        <v>326944</v>
      </c>
      <c r="D1005" s="3">
        <v>2.5371339742018113E-2</v>
      </c>
      <c r="E1005" s="3">
        <v>1.2420595118689401</v>
      </c>
    </row>
    <row r="1006" spans="1:5" x14ac:dyDescent="0.3">
      <c r="A1006" s="1" vm="16967">
        <v>45266</v>
      </c>
      <c r="B1006" vm="16865">
        <v>337.1</v>
      </c>
      <c r="C1006" vm="16971">
        <v>292066</v>
      </c>
      <c r="D1006" s="3">
        <v>5.3539687678321743E-3</v>
      </c>
      <c r="E1006" s="3">
        <v>1.2540956201939151</v>
      </c>
    </row>
    <row r="1007" spans="1:5" x14ac:dyDescent="0.3">
      <c r="A1007" s="1" vm="16983">
        <v>45267</v>
      </c>
      <c r="B1007" vm="16987">
        <v>337</v>
      </c>
      <c r="C1007" vm="16988">
        <v>249112</v>
      </c>
      <c r="D1007" s="3">
        <v>-2.9669188765342274E-4</v>
      </c>
      <c r="E1007" s="3">
        <v>1.2534269475091941</v>
      </c>
    </row>
    <row r="1008" spans="1:5" x14ac:dyDescent="0.3">
      <c r="A1008" s="1" vm="16999">
        <v>45268</v>
      </c>
      <c r="B1008" vm="17003">
        <v>340.7</v>
      </c>
      <c r="C1008" vm="17004">
        <v>272535</v>
      </c>
      <c r="D1008" s="3">
        <v>1.091939431455906E-2</v>
      </c>
      <c r="E1008" s="3">
        <v>1.2781678368438647</v>
      </c>
    </row>
    <row r="1009" spans="1:5" x14ac:dyDescent="0.3">
      <c r="A1009" s="1" vm="17013">
        <v>45271</v>
      </c>
      <c r="B1009" vm="17016">
        <v>343.8</v>
      </c>
      <c r="C1009" vm="17017">
        <v>265564</v>
      </c>
      <c r="D1009" s="3">
        <v>9.0577682818280165E-3</v>
      </c>
      <c r="E1009" s="3">
        <v>1.2988966900702106</v>
      </c>
    </row>
    <row r="1010" spans="1:5" x14ac:dyDescent="0.3">
      <c r="A1010" s="1" vm="17026">
        <v>45272</v>
      </c>
      <c r="B1010" vm="17030">
        <v>342.5</v>
      </c>
      <c r="C1010" vm="17031">
        <v>341213</v>
      </c>
      <c r="D1010" s="3">
        <v>-3.7884352464689756E-3</v>
      </c>
      <c r="E1010" s="3">
        <v>1.2902039451688396</v>
      </c>
    </row>
    <row r="1011" spans="1:5" x14ac:dyDescent="0.3">
      <c r="A1011" s="1" vm="17041">
        <v>45273</v>
      </c>
      <c r="B1011" vm="17046">
        <v>339</v>
      </c>
      <c r="C1011" vm="17047">
        <v>327622</v>
      </c>
      <c r="D1011" s="3">
        <v>-1.0271550321829685E-2</v>
      </c>
      <c r="E1011" s="3">
        <v>1.2668004012036107</v>
      </c>
    </row>
    <row r="1012" spans="1:5" x14ac:dyDescent="0.3">
      <c r="A1012" s="1" vm="17057">
        <v>45274</v>
      </c>
      <c r="B1012" vm="17061">
        <v>331.2</v>
      </c>
      <c r="C1012" vm="17062">
        <v>500724</v>
      </c>
      <c r="D1012" s="3">
        <v>-2.3277684869345647E-2</v>
      </c>
      <c r="E1012" s="3">
        <v>1.2146439317953859</v>
      </c>
    </row>
    <row r="1013" spans="1:5" x14ac:dyDescent="0.3">
      <c r="A1013" s="1" vm="17074">
        <v>45275</v>
      </c>
      <c r="B1013" vm="17078">
        <v>327.5</v>
      </c>
      <c r="C1013" vm="17079">
        <v>877995</v>
      </c>
      <c r="D1013" s="3">
        <v>-1.1234367435798013E-2</v>
      </c>
      <c r="E1013" s="3">
        <v>1.1899030424607153</v>
      </c>
    </row>
    <row r="1014" spans="1:5" x14ac:dyDescent="0.3">
      <c r="A1014" s="1" vm="17089">
        <v>45278</v>
      </c>
      <c r="B1014" vm="17092">
        <v>316.3</v>
      </c>
      <c r="C1014" vm="17093">
        <v>677627</v>
      </c>
      <c r="D1014" s="3">
        <v>-3.4796924763703448E-2</v>
      </c>
      <c r="E1014" s="3">
        <v>1.1150117017719825</v>
      </c>
    </row>
    <row r="1015" spans="1:5" x14ac:dyDescent="0.3">
      <c r="A1015" s="1" vm="17104">
        <v>45279</v>
      </c>
      <c r="B1015" vm="17108">
        <v>317</v>
      </c>
      <c r="C1015" vm="17109">
        <v>365105</v>
      </c>
      <c r="D1015" s="3">
        <v>2.2106435656774857E-3</v>
      </c>
      <c r="E1015" s="3">
        <v>1.1196924105650283</v>
      </c>
    </row>
    <row r="1016" spans="1:5" x14ac:dyDescent="0.3">
      <c r="A1016" s="1" vm="17119">
        <v>45280</v>
      </c>
      <c r="B1016" vm="16664">
        <v>314.3</v>
      </c>
      <c r="C1016" vm="17124">
        <v>306687</v>
      </c>
      <c r="D1016" s="3">
        <v>-8.553830073758692E-3</v>
      </c>
      <c r="E1016" s="3">
        <v>1.1016382480775659</v>
      </c>
    </row>
    <row r="1017" spans="1:5" x14ac:dyDescent="0.3">
      <c r="A1017" s="1" vm="17133">
        <v>45281</v>
      </c>
      <c r="B1017" vm="17136">
        <v>306.60000000000002</v>
      </c>
      <c r="C1017" vm="17137">
        <v>376047</v>
      </c>
      <c r="D1017" s="3">
        <v>-2.4803977365808173E-2</v>
      </c>
      <c r="E1017" s="3">
        <v>1.0501504513540623</v>
      </c>
    </row>
    <row r="1018" spans="1:5" x14ac:dyDescent="0.3">
      <c r="A1018" s="1" vm="17148">
        <v>45282</v>
      </c>
      <c r="B1018" vm="17152">
        <v>304.89999999999998</v>
      </c>
      <c r="C1018" vm="17153">
        <v>247406</v>
      </c>
      <c r="D1018" s="3">
        <v>-5.5601124435047927E-3</v>
      </c>
      <c r="E1018" s="3">
        <v>1.0387830157138078</v>
      </c>
    </row>
    <row r="1019" spans="1:5" x14ac:dyDescent="0.3">
      <c r="A1019" s="1" vm="17165">
        <v>45287</v>
      </c>
      <c r="B1019" vm="17169">
        <v>304.39999999999998</v>
      </c>
      <c r="C1019" vm="17170">
        <v>234157</v>
      </c>
      <c r="D1019" s="3">
        <v>-1.6412280066783528E-3</v>
      </c>
      <c r="E1019" s="3">
        <v>1.0354396522902036</v>
      </c>
    </row>
    <row r="1020" spans="1:5" x14ac:dyDescent="0.3">
      <c r="A1020" s="1" vm="17180">
        <v>45288</v>
      </c>
      <c r="B1020" vm="17169">
        <v>304.39999999999998</v>
      </c>
      <c r="C1020" vm="17184">
        <v>140284</v>
      </c>
      <c r="D1020" s="3">
        <v>0</v>
      </c>
      <c r="E1020" s="3">
        <v>1.0354396522902036</v>
      </c>
    </row>
    <row r="1021" spans="1:5" x14ac:dyDescent="0.3">
      <c r="A1021" s="1" vm="17196">
        <v>45289</v>
      </c>
      <c r="B1021" vm="17201">
        <v>305.2</v>
      </c>
      <c r="C1021" vm="17202">
        <v>172419</v>
      </c>
      <c r="D1021" s="3">
        <v>2.6246734227713016E-3</v>
      </c>
      <c r="E1021" s="90">
        <v>1.0407890337679704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3F89-9E50-4456-A38F-8973B699688C}">
  <dimension ref="A1:F1021"/>
  <sheetViews>
    <sheetView workbookViewId="0">
      <selection activeCell="J22" sqref="J22"/>
    </sheetView>
  </sheetViews>
  <sheetFormatPr defaultRowHeight="14.4" x14ac:dyDescent="0.3"/>
  <cols>
    <col min="1" max="1" width="10.33203125" bestFit="1" customWidth="1"/>
    <col min="4" max="4" width="11.109375" bestFit="1" customWidth="1"/>
    <col min="5" max="5" width="9.44140625" style="3" bestFit="1" customWidth="1"/>
    <col min="6" max="6" width="15.77734375" bestFit="1" customWidth="1"/>
  </cols>
  <sheetData>
    <row r="1" spans="1:6" x14ac:dyDescent="0.3">
      <c r="A1" t="s">
        <v>0</v>
      </c>
      <c r="B1" t="s">
        <v>43</v>
      </c>
      <c r="C1" t="s">
        <v>42</v>
      </c>
      <c r="D1" t="s">
        <v>1</v>
      </c>
      <c r="E1" s="3" t="s">
        <v>4</v>
      </c>
      <c r="F1" t="s">
        <v>45</v>
      </c>
    </row>
    <row r="2" spans="1:6" x14ac:dyDescent="0.3">
      <c r="A2" vm="1">
        <v>43832</v>
      </c>
      <c r="B2" vm="10">
        <v>2.3675000000000002</v>
      </c>
      <c r="C2" vm="11">
        <v>2.3809999999999998</v>
      </c>
      <c r="D2" vm="12">
        <v>71760019</v>
      </c>
      <c r="E2" s="3">
        <v>0</v>
      </c>
      <c r="F2" s="89">
        <v>0</v>
      </c>
    </row>
    <row r="3" spans="1:6" x14ac:dyDescent="0.3">
      <c r="A3" vm="21">
        <v>43833</v>
      </c>
      <c r="B3" vm="30">
        <v>2.3719999999999999</v>
      </c>
      <c r="C3" vm="31">
        <v>2.3494999999999999</v>
      </c>
      <c r="D3" vm="32">
        <v>86843397</v>
      </c>
      <c r="E3" s="3">
        <v>-1.3318027943992297E-2</v>
      </c>
      <c r="F3" s="3">
        <v>-1.3229735405291838E-2</v>
      </c>
    </row>
    <row r="4" spans="1:6" x14ac:dyDescent="0.3">
      <c r="A4" vm="41">
        <v>43836</v>
      </c>
      <c r="B4" vm="50">
        <v>2.3264999999999998</v>
      </c>
      <c r="C4" vm="51">
        <v>2.34</v>
      </c>
      <c r="D4" vm="52">
        <v>86463465</v>
      </c>
      <c r="E4" s="3">
        <v>-4.051610191123379E-3</v>
      </c>
      <c r="F4" s="3">
        <v>-1.7219655606887832E-2</v>
      </c>
    </row>
    <row r="5" spans="1:6" x14ac:dyDescent="0.3">
      <c r="A5" vm="61">
        <v>43837</v>
      </c>
      <c r="B5" vm="70">
        <v>2.35</v>
      </c>
      <c r="C5" vm="71">
        <v>2.3450000000000002</v>
      </c>
      <c r="D5" vm="72">
        <v>62636093</v>
      </c>
      <c r="E5" s="3">
        <v>2.1344725286328412E-3</v>
      </c>
      <c r="F5" s="3">
        <v>-1.5119697606047708E-2</v>
      </c>
    </row>
    <row r="6" spans="1:6" x14ac:dyDescent="0.3">
      <c r="A6" vm="81">
        <v>43838</v>
      </c>
      <c r="B6" vm="89">
        <v>2.3224999999999998</v>
      </c>
      <c r="C6" vm="90">
        <v>2.3380000000000001</v>
      </c>
      <c r="D6" vm="91">
        <v>97959940</v>
      </c>
      <c r="E6" s="3">
        <v>-2.9895388483660483E-3</v>
      </c>
      <c r="F6" s="3">
        <v>-1.8059638807223732E-2</v>
      </c>
    </row>
    <row r="7" spans="1:6" x14ac:dyDescent="0.3">
      <c r="A7" vm="100">
        <v>43839</v>
      </c>
      <c r="B7" vm="109">
        <v>2.3650000000000002</v>
      </c>
      <c r="C7" vm="110">
        <v>2.3740000000000001</v>
      </c>
      <c r="D7" vm="111">
        <v>90032175</v>
      </c>
      <c r="E7" s="3">
        <v>1.5280433137599619E-2</v>
      </c>
      <c r="F7" s="3">
        <v>-2.9399412011758396E-3</v>
      </c>
    </row>
    <row r="8" spans="1:6" x14ac:dyDescent="0.3">
      <c r="A8" vm="120">
        <v>43840</v>
      </c>
      <c r="B8" vm="129">
        <v>2.3759999999999999</v>
      </c>
      <c r="C8" vm="130">
        <v>2.3570000000000002</v>
      </c>
      <c r="D8" vm="131">
        <v>65528049</v>
      </c>
      <c r="E8" s="3">
        <v>-7.1866722334821788E-3</v>
      </c>
      <c r="F8" s="3">
        <v>-1.0079798404031743E-2</v>
      </c>
    </row>
    <row r="9" spans="1:6" x14ac:dyDescent="0.3">
      <c r="A9" vm="140">
        <v>43843</v>
      </c>
      <c r="B9" vm="149">
        <v>2.3635000000000002</v>
      </c>
      <c r="C9" vm="150">
        <v>2.3410000000000002</v>
      </c>
      <c r="D9" vm="151">
        <v>71253513</v>
      </c>
      <c r="E9" s="3">
        <v>-6.8114354452204016E-3</v>
      </c>
      <c r="F9" s="3">
        <v>-1.6799664006719697E-2</v>
      </c>
    </row>
    <row r="10" spans="1:6" x14ac:dyDescent="0.3">
      <c r="A10" vm="160">
        <v>43844</v>
      </c>
      <c r="B10" vm="51">
        <v>2.34</v>
      </c>
      <c r="C10" vm="169">
        <v>2.347</v>
      </c>
      <c r="D10" vm="170">
        <v>90239786</v>
      </c>
      <c r="E10" s="3">
        <v>2.5597283601127173E-3</v>
      </c>
      <c r="F10" s="3">
        <v>-1.4279714405711807E-2</v>
      </c>
    </row>
    <row r="11" spans="1:6" x14ac:dyDescent="0.3">
      <c r="A11" vm="179">
        <v>43845</v>
      </c>
      <c r="B11" vm="71">
        <v>2.3450000000000002</v>
      </c>
      <c r="C11" vm="188">
        <v>2.3199999999999998</v>
      </c>
      <c r="D11" vm="189">
        <v>96739311</v>
      </c>
      <c r="E11" s="3">
        <v>-1.157073119066792E-2</v>
      </c>
      <c r="F11" s="3">
        <v>-2.5619487610247772E-2</v>
      </c>
    </row>
    <row r="12" spans="1:6" x14ac:dyDescent="0.3">
      <c r="A12" vm="197">
        <v>43846</v>
      </c>
      <c r="B12" vm="206">
        <v>2.3250000000000002</v>
      </c>
      <c r="C12" vm="89">
        <v>2.3224999999999998</v>
      </c>
      <c r="D12" vm="207">
        <v>90772913</v>
      </c>
      <c r="E12" s="3">
        <v>1.0770060276379661E-3</v>
      </c>
      <c r="F12" s="3">
        <v>-2.4569508609827803E-2</v>
      </c>
    </row>
    <row r="13" spans="1:6" x14ac:dyDescent="0.3">
      <c r="A13" vm="216">
        <v>43847</v>
      </c>
      <c r="B13" vm="225">
        <v>2.331</v>
      </c>
      <c r="C13" vm="226">
        <v>2.3365</v>
      </c>
      <c r="D13" vm="227">
        <v>66933164</v>
      </c>
      <c r="E13" s="3">
        <v>6.0098914524874441E-3</v>
      </c>
      <c r="F13" s="3">
        <v>-1.8689626207475753E-2</v>
      </c>
    </row>
    <row r="14" spans="1:6" x14ac:dyDescent="0.3">
      <c r="A14" vm="236">
        <v>43850</v>
      </c>
      <c r="B14" vm="245">
        <v>2.3285</v>
      </c>
      <c r="C14" vm="246">
        <v>2.3184999999999998</v>
      </c>
      <c r="D14" vm="247">
        <v>49611652</v>
      </c>
      <c r="E14" s="3">
        <v>-7.7336583089654479E-3</v>
      </c>
      <c r="F14" s="3">
        <v>-2.6249475010499793E-2</v>
      </c>
    </row>
    <row r="15" spans="1:6" x14ac:dyDescent="0.3">
      <c r="A15" vm="255">
        <v>43851</v>
      </c>
      <c r="B15" vm="264">
        <v>2.3079999999999998</v>
      </c>
      <c r="C15" vm="265">
        <v>2.3039999999999998</v>
      </c>
      <c r="D15" vm="266">
        <v>80837022</v>
      </c>
      <c r="E15" s="3">
        <v>-6.2736820157336462E-3</v>
      </c>
      <c r="F15" s="3">
        <v>-3.2339353212935726E-2</v>
      </c>
    </row>
    <row r="16" spans="1:6" x14ac:dyDescent="0.3">
      <c r="A16" vm="274">
        <v>43852</v>
      </c>
      <c r="B16" vm="283">
        <v>2.2989999999999999</v>
      </c>
      <c r="C16" vm="284">
        <v>2.2799999999999998</v>
      </c>
      <c r="D16" vm="285">
        <v>102424188</v>
      </c>
      <c r="E16" s="3">
        <v>-1.0471299867295366E-2</v>
      </c>
      <c r="F16" s="3">
        <v>-4.2419151616967653E-2</v>
      </c>
    </row>
    <row r="17" spans="1:6" x14ac:dyDescent="0.3">
      <c r="A17" vm="294">
        <v>43853</v>
      </c>
      <c r="B17" vm="303">
        <v>2.2709999999999999</v>
      </c>
      <c r="C17" vm="304">
        <v>2.2679999999999998</v>
      </c>
      <c r="D17" vm="305">
        <v>77265142</v>
      </c>
      <c r="E17" s="3">
        <v>-5.2770571008437812E-3</v>
      </c>
      <c r="F17" s="3">
        <v>-4.745905081898362E-2</v>
      </c>
    </row>
    <row r="18" spans="1:6" x14ac:dyDescent="0.3">
      <c r="A18" vm="314">
        <v>43854</v>
      </c>
      <c r="B18" vm="323">
        <v>2.2789999999999999</v>
      </c>
      <c r="C18" vm="324">
        <v>2.278</v>
      </c>
      <c r="D18" vm="325">
        <v>70448280</v>
      </c>
      <c r="E18" s="3">
        <v>4.3994791594848424E-3</v>
      </c>
      <c r="F18" s="3">
        <v>-4.3259134817303556E-2</v>
      </c>
    </row>
    <row r="19" spans="1:6" x14ac:dyDescent="0.3">
      <c r="A19" vm="334">
        <v>43857</v>
      </c>
      <c r="B19" vm="342">
        <v>2.2694999999999999</v>
      </c>
      <c r="C19" vm="343">
        <v>2.2549999999999999</v>
      </c>
      <c r="D19" vm="344">
        <v>147349796</v>
      </c>
      <c r="E19" s="3">
        <v>-1.0147892070348783E-2</v>
      </c>
      <c r="F19" s="3">
        <v>-5.2918941621167538E-2</v>
      </c>
    </row>
    <row r="20" spans="1:6" x14ac:dyDescent="0.3">
      <c r="A20" vm="353">
        <v>43858</v>
      </c>
      <c r="B20" vm="361">
        <v>2.2650000000000001</v>
      </c>
      <c r="C20" vm="362">
        <v>2.3054999999999999</v>
      </c>
      <c r="D20" vm="363">
        <v>112862806</v>
      </c>
      <c r="E20" s="3">
        <v>2.2147599709981581E-2</v>
      </c>
      <c r="F20" s="3">
        <v>-3.1709365812683708E-2</v>
      </c>
    </row>
    <row r="21" spans="1:6" x14ac:dyDescent="0.3">
      <c r="A21" vm="372">
        <v>43859</v>
      </c>
      <c r="B21" vm="381">
        <v>2.3029999999999999</v>
      </c>
      <c r="C21" vm="188">
        <v>2.3199999999999998</v>
      </c>
      <c r="D21" vm="382">
        <v>69010236</v>
      </c>
      <c r="E21" s="3">
        <v>6.269613013595395E-3</v>
      </c>
      <c r="F21" s="3">
        <v>-2.5619487610247772E-2</v>
      </c>
    </row>
    <row r="22" spans="1:6" x14ac:dyDescent="0.3">
      <c r="A22" vm="391">
        <v>43860</v>
      </c>
      <c r="B22" vm="400">
        <v>2.2959999999999998</v>
      </c>
      <c r="C22" vm="401">
        <v>2.2915000000000001</v>
      </c>
      <c r="D22" vm="402">
        <v>109055386</v>
      </c>
      <c r="E22" s="3">
        <v>-1.2360560711176798E-2</v>
      </c>
      <c r="F22" s="3">
        <v>-3.7589248215035571E-2</v>
      </c>
    </row>
    <row r="23" spans="1:6" x14ac:dyDescent="0.3">
      <c r="A23" vm="411">
        <v>43861</v>
      </c>
      <c r="B23" vm="420">
        <v>2.2999999999999998</v>
      </c>
      <c r="C23" vm="421">
        <v>2.2454999999999998</v>
      </c>
      <c r="D23" vm="422">
        <v>132728701</v>
      </c>
      <c r="E23" s="3">
        <v>-2.0278411421386124E-2</v>
      </c>
      <c r="F23" s="3">
        <v>-5.6908861822763529E-2</v>
      </c>
    </row>
    <row r="24" spans="1:6" x14ac:dyDescent="0.3">
      <c r="A24" vm="431">
        <v>43864</v>
      </c>
      <c r="B24" vm="439">
        <v>2.2505000000000002</v>
      </c>
      <c r="C24" vm="440">
        <v>2.2850000000000001</v>
      </c>
      <c r="D24" vm="441">
        <v>92498038</v>
      </c>
      <c r="E24" s="3">
        <v>1.7437810800512436E-2</v>
      </c>
      <c r="F24" s="3">
        <v>-4.0319193616127527E-2</v>
      </c>
    </row>
    <row r="25" spans="1:6" x14ac:dyDescent="0.3">
      <c r="A25" vm="450">
        <v>43865</v>
      </c>
      <c r="B25" vm="458">
        <v>2.319</v>
      </c>
      <c r="C25" vm="459">
        <v>2.3515000000000001</v>
      </c>
      <c r="D25" vm="460">
        <v>184520579</v>
      </c>
      <c r="E25" s="3">
        <v>2.8687398056797559E-2</v>
      </c>
      <c r="F25" s="3">
        <v>-1.2389752204955749E-2</v>
      </c>
    </row>
    <row r="26" spans="1:6" x14ac:dyDescent="0.3">
      <c r="A26" vm="469">
        <v>43866</v>
      </c>
      <c r="B26" vm="477">
        <v>2.36</v>
      </c>
      <c r="C26" vm="478">
        <v>2.4495</v>
      </c>
      <c r="D26" vm="479">
        <v>242461981</v>
      </c>
      <c r="E26" s="3">
        <v>4.0830499693526742E-2</v>
      </c>
      <c r="F26" s="3">
        <v>2.8769424611507867E-2</v>
      </c>
    </row>
    <row r="27" spans="1:6" x14ac:dyDescent="0.3">
      <c r="A27" vm="488">
        <v>43867</v>
      </c>
      <c r="B27" vm="497">
        <v>2.4765000000000001</v>
      </c>
      <c r="C27" vm="498">
        <v>2.4714999999999998</v>
      </c>
      <c r="D27" vm="499">
        <v>179797081</v>
      </c>
      <c r="E27" s="3">
        <v>8.9413316683843239E-3</v>
      </c>
      <c r="F27" s="3">
        <v>3.800923981520371E-2</v>
      </c>
    </row>
    <row r="28" spans="1:6" x14ac:dyDescent="0.3">
      <c r="A28" vm="508">
        <v>43868</v>
      </c>
      <c r="B28" vm="517">
        <v>2.4649999999999999</v>
      </c>
      <c r="C28" vm="518">
        <v>2.476</v>
      </c>
      <c r="D28" vm="519">
        <v>87235205</v>
      </c>
      <c r="E28" s="3">
        <v>1.8191010574727313E-3</v>
      </c>
      <c r="F28" s="3">
        <v>3.989920201595977E-2</v>
      </c>
    </row>
    <row r="29" spans="1:6" x14ac:dyDescent="0.3">
      <c r="A29" vm="528">
        <v>43871</v>
      </c>
      <c r="B29" vm="537">
        <v>2.4664999999999999</v>
      </c>
      <c r="C29" vm="538">
        <v>2.4590000000000001</v>
      </c>
      <c r="D29" vm="539">
        <v>73083061</v>
      </c>
      <c r="E29" s="3">
        <v>-6.8895915882940936E-3</v>
      </c>
      <c r="F29" s="3">
        <v>3.2759344813103865E-2</v>
      </c>
    </row>
    <row r="30" spans="1:6" x14ac:dyDescent="0.3">
      <c r="A30" vm="548">
        <v>43872</v>
      </c>
      <c r="B30" vm="556">
        <v>2.4740000000000002</v>
      </c>
      <c r="C30" vm="557">
        <v>2.4824999999999999</v>
      </c>
      <c r="D30" vm="558">
        <v>103714466</v>
      </c>
      <c r="E30" s="3">
        <v>9.5113537031350538E-3</v>
      </c>
      <c r="F30" s="3">
        <v>4.2629147417051726E-2</v>
      </c>
    </row>
    <row r="31" spans="1:6" x14ac:dyDescent="0.3">
      <c r="A31" vm="567">
        <v>43873</v>
      </c>
      <c r="B31" vm="576">
        <v>2.4820000000000002</v>
      </c>
      <c r="C31" vm="577">
        <v>2.5074999999999998</v>
      </c>
      <c r="D31" vm="578">
        <v>121747624</v>
      </c>
      <c r="E31" s="3">
        <v>1.0020123916763003E-2</v>
      </c>
      <c r="F31" s="3">
        <v>5.3128937421251604E-2</v>
      </c>
    </row>
    <row r="32" spans="1:6" x14ac:dyDescent="0.3">
      <c r="A32" vm="587">
        <v>43874</v>
      </c>
      <c r="B32" vm="595">
        <v>2.5</v>
      </c>
      <c r="C32" vm="596">
        <v>2.5099999999999998</v>
      </c>
      <c r="D32" vm="597">
        <v>103493811</v>
      </c>
      <c r="E32" s="3">
        <v>9.9651228973885418E-4</v>
      </c>
      <c r="F32" s="3">
        <v>5.4178916421671573E-2</v>
      </c>
    </row>
    <row r="33" spans="1:6" x14ac:dyDescent="0.3">
      <c r="A33" vm="605">
        <v>43875</v>
      </c>
      <c r="B33" vm="614">
        <v>2.5110000000000001</v>
      </c>
      <c r="C33" vm="577">
        <v>2.5074999999999998</v>
      </c>
      <c r="D33" vm="615">
        <v>86112424</v>
      </c>
      <c r="E33" s="3">
        <v>-9.9651228973897323E-4</v>
      </c>
      <c r="F33" s="3">
        <v>5.3128937421251604E-2</v>
      </c>
    </row>
    <row r="34" spans="1:6" x14ac:dyDescent="0.3">
      <c r="A34" vm="624">
        <v>43878</v>
      </c>
      <c r="B34" vm="633">
        <v>2.5114999999999998</v>
      </c>
      <c r="C34" vm="634">
        <v>2.54</v>
      </c>
      <c r="D34" vm="635">
        <v>77849473</v>
      </c>
      <c r="E34" s="3">
        <v>1.2877840176491661E-2</v>
      </c>
      <c r="F34" s="3">
        <v>6.6778664426711584E-2</v>
      </c>
    </row>
    <row r="35" spans="1:6" x14ac:dyDescent="0.3">
      <c r="A35" vm="642">
        <v>43879</v>
      </c>
      <c r="B35" vm="651">
        <v>2.5499999999999998</v>
      </c>
      <c r="C35" vm="652">
        <v>2.6</v>
      </c>
      <c r="D35" vm="653">
        <v>281893047</v>
      </c>
      <c r="E35" s="3">
        <v>2.3347363996991107E-2</v>
      </c>
      <c r="F35" s="3">
        <v>9.1978160436791398E-2</v>
      </c>
    </row>
    <row r="36" spans="1:6" x14ac:dyDescent="0.3">
      <c r="A36" vm="661">
        <v>43880</v>
      </c>
      <c r="B36" vm="670">
        <v>2.62</v>
      </c>
      <c r="C36" vm="671">
        <v>2.6034999999999999</v>
      </c>
      <c r="D36" vm="672">
        <v>129303928</v>
      </c>
      <c r="E36" s="3">
        <v>1.3452485933803935E-3</v>
      </c>
      <c r="F36" s="3">
        <v>9.3448131037379326E-2</v>
      </c>
    </row>
    <row r="37" spans="1:6" x14ac:dyDescent="0.3">
      <c r="A37" vm="681">
        <v>43881</v>
      </c>
      <c r="B37" vm="690">
        <v>2.605</v>
      </c>
      <c r="C37" vm="651">
        <v>2.5499999999999998</v>
      </c>
      <c r="D37" vm="691">
        <v>120096111</v>
      </c>
      <c r="E37" s="3">
        <v>-2.0763334450481976E-2</v>
      </c>
      <c r="F37" s="3">
        <v>7.0978580428391461E-2</v>
      </c>
    </row>
    <row r="38" spans="1:6" x14ac:dyDescent="0.3">
      <c r="A38" vm="700">
        <v>43882</v>
      </c>
      <c r="B38" vm="709">
        <v>2.5394999999999999</v>
      </c>
      <c r="C38" vm="710">
        <v>2.5215000000000001</v>
      </c>
      <c r="D38" vm="711">
        <v>153187374</v>
      </c>
      <c r="E38" s="3">
        <v>-1.1239396635691777E-2</v>
      </c>
      <c r="F38" s="3">
        <v>5.9008819823603655E-2</v>
      </c>
    </row>
    <row r="39" spans="1:6" x14ac:dyDescent="0.3">
      <c r="A39" vm="720">
        <v>43885</v>
      </c>
      <c r="B39" vm="728">
        <v>2.3955000000000002</v>
      </c>
      <c r="C39" vm="729">
        <v>2.3765000000000001</v>
      </c>
      <c r="D39" vm="730">
        <v>299631317</v>
      </c>
      <c r="E39" s="3">
        <v>-5.9225145462715914E-2</v>
      </c>
      <c r="F39" s="3">
        <v>-1.8899622007558701E-3</v>
      </c>
    </row>
    <row r="40" spans="1:6" x14ac:dyDescent="0.3">
      <c r="A40" vm="739">
        <v>43886</v>
      </c>
      <c r="B40" vm="748">
        <v>2.3929999999999998</v>
      </c>
      <c r="C40" vm="749">
        <v>2.33</v>
      </c>
      <c r="D40" vm="750">
        <v>194458747</v>
      </c>
      <c r="E40" s="3">
        <v>-1.9760549494317835E-2</v>
      </c>
      <c r="F40" s="3">
        <v>-2.1419571608567708E-2</v>
      </c>
    </row>
    <row r="41" spans="1:6" x14ac:dyDescent="0.3">
      <c r="A41" vm="759">
        <v>43887</v>
      </c>
      <c r="B41" vm="768">
        <v>2.3239999999999998</v>
      </c>
      <c r="C41" vm="11">
        <v>2.3809999999999998</v>
      </c>
      <c r="D41" vm="769">
        <v>214432429</v>
      </c>
      <c r="E41" s="3">
        <v>2.1652299927116335E-2</v>
      </c>
      <c r="F41" s="3">
        <v>0</v>
      </c>
    </row>
    <row r="42" spans="1:6" x14ac:dyDescent="0.3">
      <c r="A42" vm="778">
        <v>43888</v>
      </c>
      <c r="B42" vm="150">
        <v>2.3410000000000002</v>
      </c>
      <c r="C42" vm="787">
        <v>2.2885</v>
      </c>
      <c r="D42" vm="788">
        <v>258536103</v>
      </c>
      <c r="E42" s="3">
        <v>-3.9623986393165923E-2</v>
      </c>
      <c r="F42" s="3">
        <v>-3.8849223015539613E-2</v>
      </c>
    </row>
    <row r="43" spans="1:6" x14ac:dyDescent="0.3">
      <c r="A43" vm="797">
        <v>43889</v>
      </c>
      <c r="B43" vm="805">
        <v>2.2214999999999998</v>
      </c>
      <c r="C43" vm="806">
        <v>2.1985000000000001</v>
      </c>
      <c r="D43" vm="807">
        <v>345693420</v>
      </c>
      <c r="E43" s="3">
        <v>-4.0121271472831857E-2</v>
      </c>
      <c r="F43" s="3">
        <v>-7.6648467030659251E-2</v>
      </c>
    </row>
    <row r="44" spans="1:6" x14ac:dyDescent="0.3">
      <c r="A44" vm="816">
        <v>43892</v>
      </c>
      <c r="B44" vm="825">
        <v>2.2389999999999999</v>
      </c>
      <c r="C44" vm="826">
        <v>2.1364999999999998</v>
      </c>
      <c r="D44" vm="827">
        <v>304862724</v>
      </c>
      <c r="E44" s="3">
        <v>-2.8606333536785267E-2</v>
      </c>
      <c r="F44" s="3">
        <v>-0.10268794624107516</v>
      </c>
    </row>
    <row r="45" spans="1:6" x14ac:dyDescent="0.3">
      <c r="A45" vm="836">
        <v>43893</v>
      </c>
      <c r="B45" vm="844">
        <v>2.1835</v>
      </c>
      <c r="C45" vm="845">
        <v>2.1190000000000002</v>
      </c>
      <c r="D45" vm="846">
        <v>233650131</v>
      </c>
      <c r="E45" s="3">
        <v>-8.2246968157803756E-3</v>
      </c>
      <c r="F45" s="3">
        <v>-0.11003779924401495</v>
      </c>
    </row>
    <row r="46" spans="1:6" x14ac:dyDescent="0.3">
      <c r="A46" vm="855">
        <v>43894</v>
      </c>
      <c r="B46" vm="864">
        <v>2.125</v>
      </c>
      <c r="C46" vm="865">
        <v>2.1274999999999999</v>
      </c>
      <c r="D46" vm="866">
        <v>200308587</v>
      </c>
      <c r="E46" s="3">
        <v>4.0033021792299029E-3</v>
      </c>
      <c r="F46" s="3">
        <v>-0.10646787064258709</v>
      </c>
    </row>
    <row r="47" spans="1:6" x14ac:dyDescent="0.3">
      <c r="A47" vm="875">
        <v>43895</v>
      </c>
      <c r="B47" vm="884">
        <v>2.1435</v>
      </c>
      <c r="C47" vm="885">
        <v>2.0465</v>
      </c>
      <c r="D47" vm="886">
        <v>241983804</v>
      </c>
      <c r="E47" s="3">
        <v>-3.8816564515071532E-2</v>
      </c>
      <c r="F47" s="3">
        <v>-0.1404871902561948</v>
      </c>
    </row>
    <row r="48" spans="1:6" x14ac:dyDescent="0.3">
      <c r="A48" vm="895">
        <v>43896</v>
      </c>
      <c r="B48" vm="903">
        <v>1.998</v>
      </c>
      <c r="C48" vm="904">
        <v>1.9772000000000001</v>
      </c>
      <c r="D48" vm="905">
        <v>278424416</v>
      </c>
      <c r="E48" s="3">
        <v>-3.4449314499653376E-2</v>
      </c>
      <c r="F48" s="3">
        <v>-0.16959260814783694</v>
      </c>
    </row>
    <row r="49" spans="1:6" x14ac:dyDescent="0.3">
      <c r="A49" vm="914">
        <v>43899</v>
      </c>
      <c r="B49" vm="923">
        <v>1.76</v>
      </c>
      <c r="C49" vm="924">
        <v>1.75</v>
      </c>
      <c r="D49" vm="925">
        <v>395694797</v>
      </c>
      <c r="E49" s="3">
        <v>-0.1220659145152445</v>
      </c>
      <c r="F49" s="3">
        <v>-0.26501469970600583</v>
      </c>
    </row>
    <row r="50" spans="1:6" x14ac:dyDescent="0.3">
      <c r="A50" vm="934">
        <v>43900</v>
      </c>
      <c r="B50" vm="943">
        <v>1.78</v>
      </c>
      <c r="C50" vm="944">
        <v>1.7088000000000001</v>
      </c>
      <c r="D50" vm="945">
        <v>364929582</v>
      </c>
      <c r="E50" s="3">
        <v>-2.3824418151683978E-2</v>
      </c>
      <c r="F50" s="3">
        <v>-0.28231835363292723</v>
      </c>
    </row>
    <row r="51" spans="1:6" x14ac:dyDescent="0.3">
      <c r="A51" vm="953">
        <v>43901</v>
      </c>
      <c r="B51" vm="961">
        <v>1.7302</v>
      </c>
      <c r="C51" vm="962">
        <v>1.7791999999999999</v>
      </c>
      <c r="D51" vm="963">
        <v>247748918</v>
      </c>
      <c r="E51" s="3">
        <v>4.0372455290387417E-2</v>
      </c>
      <c r="F51" s="3">
        <v>-0.25275094498110035</v>
      </c>
    </row>
    <row r="52" spans="1:6" x14ac:dyDescent="0.3">
      <c r="A52" vm="972">
        <v>43902</v>
      </c>
      <c r="B52" vm="981">
        <v>1.68</v>
      </c>
      <c r="C52" vm="982">
        <v>1.4628000000000001</v>
      </c>
      <c r="D52" vm="983">
        <v>456569603</v>
      </c>
      <c r="E52" s="3">
        <v>-0.19581141778103692</v>
      </c>
      <c r="F52" s="3">
        <v>-0.38563628727425442</v>
      </c>
    </row>
    <row r="53" spans="1:6" x14ac:dyDescent="0.3">
      <c r="A53" vm="992">
        <v>43903</v>
      </c>
      <c r="B53" vm="1001">
        <v>1.5702</v>
      </c>
      <c r="C53" vm="1002">
        <v>1.5544</v>
      </c>
      <c r="D53" vm="1003">
        <v>377228898</v>
      </c>
      <c r="E53" s="3">
        <v>6.0737211788004161E-2</v>
      </c>
      <c r="F53" s="3">
        <v>-0.34716505669886594</v>
      </c>
    </row>
    <row r="54" spans="1:6" x14ac:dyDescent="0.3">
      <c r="A54" vm="1012">
        <v>43906</v>
      </c>
      <c r="B54" vm="1021">
        <v>1.48</v>
      </c>
      <c r="C54" vm="1022">
        <v>1.4028</v>
      </c>
      <c r="D54" vm="1023">
        <v>370810829</v>
      </c>
      <c r="E54" s="3">
        <v>-0.10261937979720728</v>
      </c>
      <c r="F54" s="3">
        <v>-0.41083578328433423</v>
      </c>
    </row>
    <row r="55" spans="1:6" x14ac:dyDescent="0.3">
      <c r="A55" vm="1032">
        <v>43907</v>
      </c>
      <c r="B55" vm="1041">
        <v>1.4441999999999999</v>
      </c>
      <c r="C55" vm="1042">
        <v>1.4514</v>
      </c>
      <c r="D55" vm="1043">
        <v>301013331</v>
      </c>
      <c r="E55" s="3">
        <v>3.4058368578013573E-2</v>
      </c>
      <c r="F55" s="3">
        <v>-0.39042419151616964</v>
      </c>
    </row>
    <row r="56" spans="1:6" x14ac:dyDescent="0.3">
      <c r="A56" vm="1052">
        <v>43908</v>
      </c>
      <c r="B56" vm="1061">
        <v>1.39</v>
      </c>
      <c r="C56" vm="1062">
        <v>1.4086000000000001</v>
      </c>
      <c r="D56" vm="1063">
        <v>254407605</v>
      </c>
      <c r="E56" s="3">
        <v>-2.9932304532726609E-2</v>
      </c>
      <c r="F56" s="3">
        <v>-0.40839983200335983</v>
      </c>
    </row>
    <row r="57" spans="1:6" x14ac:dyDescent="0.3">
      <c r="A57" vm="1072">
        <v>43909</v>
      </c>
      <c r="B57" vm="1081">
        <v>1.4625999999999999</v>
      </c>
      <c r="C57" vm="1082">
        <v>1.4252</v>
      </c>
      <c r="D57" vm="1083">
        <v>316680020</v>
      </c>
      <c r="E57" s="3">
        <v>1.1715851420371052E-2</v>
      </c>
      <c r="F57" s="3">
        <v>-0.40142797144057113</v>
      </c>
    </row>
    <row r="58" spans="1:6" x14ac:dyDescent="0.3">
      <c r="A58" vm="1092">
        <v>43910</v>
      </c>
      <c r="B58" vm="1101">
        <v>1.45</v>
      </c>
      <c r="C58" vm="1102">
        <v>1.4654</v>
      </c>
      <c r="D58" vm="1103">
        <v>376659613</v>
      </c>
      <c r="E58" s="3">
        <v>2.7816087994182562E-2</v>
      </c>
      <c r="F58" s="3">
        <v>-0.38454430911381765</v>
      </c>
    </row>
    <row r="59" spans="1:6" x14ac:dyDescent="0.3">
      <c r="A59" vm="1112">
        <v>43913</v>
      </c>
      <c r="B59" vm="1121">
        <v>1.3954</v>
      </c>
      <c r="C59" vm="1122">
        <v>1.4488000000000001</v>
      </c>
      <c r="D59" vm="1123">
        <v>227293680</v>
      </c>
      <c r="E59" s="3">
        <v>-1.1392615156659786E-2</v>
      </c>
      <c r="F59" s="3">
        <v>-0.39151616967660635</v>
      </c>
    </row>
    <row r="60" spans="1:6" x14ac:dyDescent="0.3">
      <c r="A60" vm="1132">
        <v>43914</v>
      </c>
      <c r="B60" vm="1140">
        <v>1.5122</v>
      </c>
      <c r="C60" vm="1141">
        <v>1.5835999999999999</v>
      </c>
      <c r="D60" vm="1142">
        <v>264310315</v>
      </c>
      <c r="E60" s="3">
        <v>8.8965108662771727E-2</v>
      </c>
      <c r="F60" s="3">
        <v>-0.33490130197396051</v>
      </c>
    </row>
    <row r="61" spans="1:6" x14ac:dyDescent="0.3">
      <c r="A61" vm="1150">
        <v>43915</v>
      </c>
      <c r="B61" vm="1159">
        <v>1.6277999999999999</v>
      </c>
      <c r="C61" vm="1160">
        <v>1.6162000000000001</v>
      </c>
      <c r="D61" vm="1161">
        <v>278462019</v>
      </c>
      <c r="E61" s="3">
        <v>2.0376978567371858E-2</v>
      </c>
      <c r="F61" s="3">
        <v>-0.32120957580848375</v>
      </c>
    </row>
    <row r="62" spans="1:6" x14ac:dyDescent="0.3">
      <c r="A62" vm="1170">
        <v>43916</v>
      </c>
      <c r="B62" vm="1179">
        <v>1.5918000000000001</v>
      </c>
      <c r="C62" vm="1180">
        <v>1.631</v>
      </c>
      <c r="D62" vm="1181">
        <v>178227536</v>
      </c>
      <c r="E62" s="3">
        <v>9.1156088216666157E-3</v>
      </c>
      <c r="F62" s="3">
        <v>-0.31499370012599742</v>
      </c>
    </row>
    <row r="63" spans="1:6" x14ac:dyDescent="0.3">
      <c r="A63" vm="1190">
        <v>43917</v>
      </c>
      <c r="B63" vm="1199">
        <v>1.5911999999999999</v>
      </c>
      <c r="C63" vm="1200">
        <v>1.5666</v>
      </c>
      <c r="D63" vm="1201">
        <v>179037412</v>
      </c>
      <c r="E63" s="3">
        <v>-4.0285657687875662E-2</v>
      </c>
      <c r="F63" s="3">
        <v>-0.34204115917681643</v>
      </c>
    </row>
    <row r="64" spans="1:6" x14ac:dyDescent="0.3">
      <c r="A64" vm="1209">
        <v>43920</v>
      </c>
      <c r="B64" vm="1218">
        <v>1.526</v>
      </c>
      <c r="C64" vm="1219">
        <v>1.4708000000000001</v>
      </c>
      <c r="D64" vm="1220">
        <v>215074452</v>
      </c>
      <c r="E64" s="3">
        <v>-6.310119550602114E-2</v>
      </c>
      <c r="F64" s="3">
        <v>-0.38227635447291042</v>
      </c>
    </row>
    <row r="65" spans="1:6" x14ac:dyDescent="0.3">
      <c r="A65" vm="1228">
        <v>43921</v>
      </c>
      <c r="B65" vm="1236">
        <v>1.4945999999999999</v>
      </c>
      <c r="C65" vm="1237">
        <v>1.4883999999999999</v>
      </c>
      <c r="D65" vm="1238">
        <v>218397233</v>
      </c>
      <c r="E65" s="3">
        <v>1.1895247045350383E-2</v>
      </c>
      <c r="F65" s="3">
        <v>-0.37488450230995379</v>
      </c>
    </row>
    <row r="66" spans="1:6" x14ac:dyDescent="0.3">
      <c r="A66" vm="1246">
        <v>43922</v>
      </c>
      <c r="B66" vm="1255">
        <v>1.4350000000000001</v>
      </c>
      <c r="C66" vm="1256">
        <v>1.4348000000000001</v>
      </c>
      <c r="D66" vm="1257">
        <v>143552849</v>
      </c>
      <c r="E66" s="3">
        <v>-3.667625081433986E-2</v>
      </c>
      <c r="F66" s="3">
        <v>-0.39739605207895834</v>
      </c>
    </row>
    <row r="67" spans="1:6" x14ac:dyDescent="0.3">
      <c r="A67" vm="1266">
        <v>43923</v>
      </c>
      <c r="B67" vm="1275">
        <v>1.4330000000000001</v>
      </c>
      <c r="C67" vm="1276">
        <v>1.4378</v>
      </c>
      <c r="D67" vm="1277">
        <v>199640211</v>
      </c>
      <c r="E67" s="3">
        <v>2.0887008916435899E-3</v>
      </c>
      <c r="F67" s="3">
        <v>-0.3961360772784544</v>
      </c>
    </row>
    <row r="68" spans="1:6" x14ac:dyDescent="0.3">
      <c r="A68" vm="1286">
        <v>43924</v>
      </c>
      <c r="B68" vm="1295">
        <v>1.4239999999999999</v>
      </c>
      <c r="C68" vm="1296">
        <v>1.3291999999999999</v>
      </c>
      <c r="D68" vm="1297">
        <v>262955606</v>
      </c>
      <c r="E68" s="3">
        <v>-7.8536910069332E-2</v>
      </c>
      <c r="F68" s="3">
        <v>-0.44174716505669887</v>
      </c>
    </row>
    <row r="69" spans="1:6" x14ac:dyDescent="0.3">
      <c r="A69" vm="1305">
        <v>43927</v>
      </c>
      <c r="B69" vm="1313">
        <v>1.41</v>
      </c>
      <c r="C69" vm="1314">
        <v>1.4581999999999999</v>
      </c>
      <c r="D69" vm="1315">
        <v>202326407</v>
      </c>
      <c r="E69" s="3">
        <v>9.262554089189072E-2</v>
      </c>
      <c r="F69" s="3">
        <v>-0.38756824863502726</v>
      </c>
    </row>
    <row r="70" spans="1:6" x14ac:dyDescent="0.3">
      <c r="A70" vm="1324">
        <v>43928</v>
      </c>
      <c r="B70" vm="1333">
        <v>1.51</v>
      </c>
      <c r="C70" vm="1334">
        <v>1.4690000000000001</v>
      </c>
      <c r="D70" vm="1335">
        <v>242662247</v>
      </c>
      <c r="E70" s="3">
        <v>7.3790988015473864E-3</v>
      </c>
      <c r="F70" s="3">
        <v>-0.38303233935321285</v>
      </c>
    </row>
    <row r="71" spans="1:6" x14ac:dyDescent="0.3">
      <c r="A71" vm="1344">
        <v>43929</v>
      </c>
      <c r="B71" vm="1353">
        <v>1.4419999999999999</v>
      </c>
      <c r="C71" vm="1354">
        <v>1.4492</v>
      </c>
      <c r="D71" vm="1355">
        <v>182965178</v>
      </c>
      <c r="E71" s="3">
        <v>-1.3570217152955207E-2</v>
      </c>
      <c r="F71" s="3">
        <v>-0.39134817303653918</v>
      </c>
    </row>
    <row r="72" spans="1:6" x14ac:dyDescent="0.3">
      <c r="A72" vm="1364">
        <v>43930</v>
      </c>
      <c r="B72" vm="1373">
        <v>1.4730000000000001</v>
      </c>
      <c r="C72" vm="1374">
        <v>1.4450000000000001</v>
      </c>
      <c r="D72" vm="1375">
        <v>208140147</v>
      </c>
      <c r="E72" s="3">
        <v>-2.9023584743896203E-3</v>
      </c>
      <c r="F72" s="3">
        <v>-0.3931121377572448</v>
      </c>
    </row>
    <row r="73" spans="1:6" x14ac:dyDescent="0.3">
      <c r="A73" vm="1383">
        <v>43935</v>
      </c>
      <c r="B73" vm="1392">
        <v>1.4550000000000001</v>
      </c>
      <c r="C73" vm="1393">
        <v>1.4061999999999999</v>
      </c>
      <c r="D73" vm="1394">
        <v>131457273</v>
      </c>
      <c r="E73" s="3">
        <v>-2.7218290781471748E-2</v>
      </c>
      <c r="F73" s="3">
        <v>-0.40940781184376313</v>
      </c>
    </row>
    <row r="74" spans="1:6" x14ac:dyDescent="0.3">
      <c r="A74" vm="1403">
        <v>43936</v>
      </c>
      <c r="B74" vm="1411">
        <v>1.395</v>
      </c>
      <c r="C74" vm="1412">
        <v>1.3484</v>
      </c>
      <c r="D74" vm="1413">
        <v>175870841</v>
      </c>
      <c r="E74" s="3">
        <v>-4.1972326405155157E-2</v>
      </c>
      <c r="F74" s="3">
        <v>-0.43368332633347328</v>
      </c>
    </row>
    <row r="75" spans="1:6" x14ac:dyDescent="0.3">
      <c r="A75" vm="1422">
        <v>43937</v>
      </c>
      <c r="B75" vm="1429">
        <v>1.3655999999999999</v>
      </c>
      <c r="C75" vm="1430">
        <v>1.3602000000000001</v>
      </c>
      <c r="D75" vm="1431">
        <v>142549890</v>
      </c>
      <c r="E75" s="3">
        <v>8.713043381632592E-3</v>
      </c>
      <c r="F75" s="3">
        <v>-0.4287274254514909</v>
      </c>
    </row>
    <row r="76" spans="1:6" x14ac:dyDescent="0.3">
      <c r="A76" vm="1440">
        <v>43938</v>
      </c>
      <c r="B76" vm="1448">
        <v>1.4066000000000001</v>
      </c>
      <c r="C76" vm="1449">
        <v>1.3762000000000001</v>
      </c>
      <c r="D76" vm="1450">
        <v>158362300</v>
      </c>
      <c r="E76" s="3">
        <v>1.169433002684114E-2</v>
      </c>
      <c r="F76" s="3">
        <v>-0.42200755984880295</v>
      </c>
    </row>
    <row r="77" spans="1:6" x14ac:dyDescent="0.3">
      <c r="A77" vm="1459">
        <v>43941</v>
      </c>
      <c r="B77" vm="1468">
        <v>1.3824000000000001</v>
      </c>
      <c r="C77" vm="1469">
        <v>1.383</v>
      </c>
      <c r="D77" vm="1470">
        <v>110025074</v>
      </c>
      <c r="E77" s="3">
        <v>4.9289748963785938E-3</v>
      </c>
      <c r="F77" s="3">
        <v>-0.41915161696766057</v>
      </c>
    </row>
    <row r="78" spans="1:6" x14ac:dyDescent="0.3">
      <c r="A78" vm="1477">
        <v>43942</v>
      </c>
      <c r="B78" vm="1485">
        <v>1.359</v>
      </c>
      <c r="C78" vm="1486">
        <v>1.32</v>
      </c>
      <c r="D78" vm="1487">
        <v>150440268</v>
      </c>
      <c r="E78" s="3">
        <v>-4.6623316084341636E-2</v>
      </c>
      <c r="F78" s="3">
        <v>-0.44561108777824437</v>
      </c>
    </row>
    <row r="79" spans="1:6" x14ac:dyDescent="0.3">
      <c r="A79" vm="1496">
        <v>43943</v>
      </c>
      <c r="B79" vm="1505">
        <v>1.3378000000000001</v>
      </c>
      <c r="C79" vm="1506">
        <v>1.3382000000000001</v>
      </c>
      <c r="D79" vm="1507">
        <v>110627074</v>
      </c>
      <c r="E79" s="3">
        <v>1.3693690768299927E-2</v>
      </c>
      <c r="F79" s="3">
        <v>-0.43796724065518683</v>
      </c>
    </row>
    <row r="80" spans="1:6" x14ac:dyDescent="0.3">
      <c r="A80" vm="1516">
        <v>43944</v>
      </c>
      <c r="B80" vm="1525">
        <v>1.3520000000000001</v>
      </c>
      <c r="C80" vm="1526">
        <v>1.3844000000000001</v>
      </c>
      <c r="D80" vm="1527">
        <v>133348849</v>
      </c>
      <c r="E80" s="3">
        <v>3.3941405412472619E-2</v>
      </c>
      <c r="F80" s="3">
        <v>-0.41856362872742536</v>
      </c>
    </row>
    <row r="81" spans="1:6" x14ac:dyDescent="0.3">
      <c r="A81" vm="1536">
        <v>43945</v>
      </c>
      <c r="B81" vm="1545">
        <v>1.36</v>
      </c>
      <c r="C81" vm="1546">
        <v>1.3438000000000001</v>
      </c>
      <c r="D81" vm="1547">
        <v>118161733</v>
      </c>
      <c r="E81" s="3">
        <v>-2.9765411275139573E-2</v>
      </c>
      <c r="F81" s="3">
        <v>-0.43561528769424601</v>
      </c>
    </row>
    <row r="82" spans="1:6" x14ac:dyDescent="0.3">
      <c r="A82" vm="1554">
        <v>43948</v>
      </c>
      <c r="B82" vm="1563">
        <v>1.4052</v>
      </c>
      <c r="C82" vm="1564">
        <v>1.3952</v>
      </c>
      <c r="D82" vm="1565">
        <v>107918673</v>
      </c>
      <c r="E82" s="3">
        <v>3.7536352668665403E-2</v>
      </c>
      <c r="F82" s="3">
        <v>-0.41402771944561101</v>
      </c>
    </row>
    <row r="83" spans="1:6" x14ac:dyDescent="0.3">
      <c r="A83" vm="1573">
        <v>43949</v>
      </c>
      <c r="B83" vm="1121">
        <v>1.3954</v>
      </c>
      <c r="C83" vm="1582">
        <v>1.4472</v>
      </c>
      <c r="D83" vm="1583">
        <v>189203015</v>
      </c>
      <c r="E83" s="3">
        <v>3.6592880926370287E-2</v>
      </c>
      <c r="F83" s="3">
        <v>-0.3921881562368752</v>
      </c>
    </row>
    <row r="84" spans="1:6" x14ac:dyDescent="0.3">
      <c r="A84" vm="1591">
        <v>43950</v>
      </c>
      <c r="B84" vm="1599">
        <v>1.44</v>
      </c>
      <c r="C84" vm="1600">
        <v>1.4803999999999999</v>
      </c>
      <c r="D84" vm="1601">
        <v>138170429</v>
      </c>
      <c r="E84" s="3">
        <v>2.2681666430915376E-2</v>
      </c>
      <c r="F84" s="3">
        <v>-0.37824443511129774</v>
      </c>
    </row>
    <row r="85" spans="1:6" x14ac:dyDescent="0.3">
      <c r="A85" vm="1610">
        <v>43951</v>
      </c>
      <c r="B85" vm="1619">
        <v>1.4872000000000001</v>
      </c>
      <c r="C85" vm="1620">
        <v>1.423</v>
      </c>
      <c r="D85" vm="1621">
        <v>211954391</v>
      </c>
      <c r="E85" s="3">
        <v>-3.9545002422148444E-2</v>
      </c>
      <c r="F85" s="3">
        <v>-0.40235195296094073</v>
      </c>
    </row>
    <row r="86" spans="1:6" x14ac:dyDescent="0.3">
      <c r="A86" vm="1630">
        <v>43955</v>
      </c>
      <c r="B86" vm="1639">
        <v>1.3775999999999999</v>
      </c>
      <c r="C86" vm="1640">
        <v>1.3759999999999999</v>
      </c>
      <c r="D86" vm="1641">
        <v>145102162</v>
      </c>
      <c r="E86" s="3">
        <v>-3.3586579596563464E-2</v>
      </c>
      <c r="F86" s="3">
        <v>-0.42209155816883659</v>
      </c>
    </row>
    <row r="87" spans="1:6" x14ac:dyDescent="0.3">
      <c r="A87" vm="1650">
        <v>43956</v>
      </c>
      <c r="B87" vm="1658">
        <v>1.4</v>
      </c>
      <c r="C87" vm="1659">
        <v>1.4510000000000001</v>
      </c>
      <c r="D87" vm="1660">
        <v>164031679</v>
      </c>
      <c r="E87" s="3">
        <v>5.3072234390898913E-2</v>
      </c>
      <c r="F87" s="3">
        <v>-0.39059218815623681</v>
      </c>
    </row>
    <row r="88" spans="1:6" x14ac:dyDescent="0.3">
      <c r="A88" vm="1669">
        <v>43957</v>
      </c>
      <c r="B88" vm="1101">
        <v>1.45</v>
      </c>
      <c r="C88" vm="1678">
        <v>1.4201999999999999</v>
      </c>
      <c r="D88" vm="1679">
        <v>132177884</v>
      </c>
      <c r="E88" s="3">
        <v>-2.145526713619474E-2</v>
      </c>
      <c r="F88" s="3">
        <v>-0.40352792944141114</v>
      </c>
    </row>
    <row r="89" spans="1:6" x14ac:dyDescent="0.3">
      <c r="A89" vm="1688">
        <v>43958</v>
      </c>
      <c r="B89" vm="1696">
        <v>1.4244000000000001</v>
      </c>
      <c r="C89" vm="1697">
        <v>1.4044000000000001</v>
      </c>
      <c r="D89" vm="1698">
        <v>123293649</v>
      </c>
      <c r="E89" s="3">
        <v>-1.1187541453715949E-2</v>
      </c>
      <c r="F89" s="3">
        <v>-0.41016379672406544</v>
      </c>
    </row>
    <row r="90" spans="1:6" x14ac:dyDescent="0.3">
      <c r="A90" vm="1706">
        <v>43959</v>
      </c>
      <c r="B90" vm="1715">
        <v>1.417</v>
      </c>
      <c r="C90" vm="1716">
        <v>1.4139999999999999</v>
      </c>
      <c r="D90" vm="1717">
        <v>82768667</v>
      </c>
      <c r="E90" s="3">
        <v>6.8124021622407325E-3</v>
      </c>
      <c r="F90" s="3">
        <v>-0.40613187736245271</v>
      </c>
    </row>
    <row r="91" spans="1:6" x14ac:dyDescent="0.3">
      <c r="A91" vm="1726">
        <v>43962</v>
      </c>
      <c r="B91" vm="1734">
        <v>1.4363999999999999</v>
      </c>
      <c r="C91" vm="1735">
        <v>1.4094</v>
      </c>
      <c r="D91" vm="1736">
        <v>95640755</v>
      </c>
      <c r="E91" s="3">
        <v>-3.2584855635958794E-3</v>
      </c>
      <c r="F91" s="3">
        <v>-0.40806383872322549</v>
      </c>
    </row>
    <row r="92" spans="1:6" x14ac:dyDescent="0.3">
      <c r="A92" vm="1745">
        <v>43963</v>
      </c>
      <c r="B92" vm="1448">
        <v>1.4066000000000001</v>
      </c>
      <c r="C92" vm="1754">
        <v>1.4208000000000001</v>
      </c>
      <c r="D92" vm="1755">
        <v>82324684</v>
      </c>
      <c r="E92" s="3">
        <v>8.0560113449835505E-3</v>
      </c>
      <c r="F92" s="3">
        <v>-0.40327593448131027</v>
      </c>
    </row>
    <row r="93" spans="1:6" x14ac:dyDescent="0.3">
      <c r="A93" vm="1763">
        <v>43964</v>
      </c>
      <c r="B93" vm="1772">
        <v>1.4057999999999999</v>
      </c>
      <c r="C93" vm="1773">
        <v>1.3935999999999999</v>
      </c>
      <c r="D93" vm="1774">
        <v>98680076</v>
      </c>
      <c r="E93" s="3">
        <v>-1.9329766139667352E-2</v>
      </c>
      <c r="F93" s="3">
        <v>-0.41469970600587985</v>
      </c>
    </row>
    <row r="94" spans="1:6" x14ac:dyDescent="0.3">
      <c r="A94" vm="1782">
        <v>43965</v>
      </c>
      <c r="B94" vm="1791">
        <v>1.385</v>
      </c>
      <c r="C94" vm="1792">
        <v>1.3835999999999999</v>
      </c>
      <c r="D94" vm="1793">
        <v>130668548</v>
      </c>
      <c r="E94" s="3">
        <v>-7.2015290352246963E-3</v>
      </c>
      <c r="F94" s="3">
        <v>-0.41889962200755981</v>
      </c>
    </row>
    <row r="95" spans="1:6" x14ac:dyDescent="0.3">
      <c r="A95" vm="1802">
        <v>43966</v>
      </c>
      <c r="B95" vm="1658">
        <v>1.4</v>
      </c>
      <c r="C95" vm="1811">
        <v>1.3837999999999999</v>
      </c>
      <c r="D95" vm="1812">
        <v>97665720</v>
      </c>
      <c r="E95" s="3">
        <v>1.4454000169700364E-4</v>
      </c>
      <c r="F95" s="3">
        <v>-0.41881562368752623</v>
      </c>
    </row>
    <row r="96" spans="1:6" x14ac:dyDescent="0.3">
      <c r="A96" vm="1821">
        <v>43969</v>
      </c>
      <c r="B96" vm="1658">
        <v>1.4</v>
      </c>
      <c r="C96" vm="1828">
        <v>1.4521999999999999</v>
      </c>
      <c r="D96" vm="1829">
        <v>127928045</v>
      </c>
      <c r="E96" s="3">
        <v>4.8246309881435703E-2</v>
      </c>
      <c r="F96" s="3">
        <v>-0.39008819823603524</v>
      </c>
    </row>
    <row r="97" spans="1:6" x14ac:dyDescent="0.3">
      <c r="A97" vm="1837">
        <v>43970</v>
      </c>
      <c r="B97" vm="1846">
        <v>1.4850000000000001</v>
      </c>
      <c r="C97" vm="1847">
        <v>1.4308000000000001</v>
      </c>
      <c r="D97" vm="1848">
        <v>187102087</v>
      </c>
      <c r="E97" s="3">
        <v>-1.4845919561283574E-2</v>
      </c>
      <c r="F97" s="3">
        <v>-0.39907601847963031</v>
      </c>
    </row>
    <row r="98" spans="1:6" x14ac:dyDescent="0.3">
      <c r="A98" vm="1856">
        <v>43971</v>
      </c>
      <c r="B98" vm="1864">
        <v>1.4263999999999999</v>
      </c>
      <c r="C98" vm="1865">
        <v>1.4390000000000001</v>
      </c>
      <c r="D98" vm="1866">
        <v>150520818</v>
      </c>
      <c r="E98" s="3">
        <v>5.7146995025051384E-3</v>
      </c>
      <c r="F98" s="3">
        <v>-0.39563208735825278</v>
      </c>
    </row>
    <row r="99" spans="1:6" x14ac:dyDescent="0.3">
      <c r="A99" vm="1873">
        <v>43972</v>
      </c>
      <c r="B99" vm="1880">
        <v>1.4259999999999999</v>
      </c>
      <c r="C99" vm="1881">
        <v>1.4219999999999999</v>
      </c>
      <c r="D99" vm="1882">
        <v>105857401</v>
      </c>
      <c r="E99" s="3">
        <v>-1.1884096524181705E-2</v>
      </c>
      <c r="F99" s="3">
        <v>-0.40277194456110876</v>
      </c>
    </row>
    <row r="100" spans="1:6" x14ac:dyDescent="0.3">
      <c r="A100" vm="1891">
        <v>43973</v>
      </c>
      <c r="B100" vm="1899">
        <v>1.407</v>
      </c>
      <c r="C100" vm="1900">
        <v>1.4446000000000001</v>
      </c>
      <c r="D100" vm="1901">
        <v>135940470</v>
      </c>
      <c r="E100" s="3">
        <v>1.5768135253560359E-2</v>
      </c>
      <c r="F100" s="3">
        <v>-0.39328013439731196</v>
      </c>
    </row>
    <row r="101" spans="1:6" x14ac:dyDescent="0.3">
      <c r="A101" vm="1910">
        <v>43976</v>
      </c>
      <c r="B101" vm="1919">
        <v>1.4650000000000001</v>
      </c>
      <c r="C101" vm="1920">
        <v>1.4576</v>
      </c>
      <c r="D101" vm="1921">
        <v>75260084</v>
      </c>
      <c r="E101" s="3">
        <v>8.9587808889473129E-3</v>
      </c>
      <c r="F101" s="3">
        <v>-0.38782024359512801</v>
      </c>
    </row>
    <row r="102" spans="1:6" x14ac:dyDescent="0.3">
      <c r="A102" vm="1929">
        <v>43977</v>
      </c>
      <c r="B102" vm="1937">
        <v>1.4750000000000001</v>
      </c>
      <c r="C102" vm="1938">
        <v>1.5012000000000001</v>
      </c>
      <c r="D102" vm="1939">
        <v>173502752</v>
      </c>
      <c r="E102" s="3">
        <v>2.9473540755171876E-2</v>
      </c>
      <c r="F102" s="3">
        <v>-0.36950860982780337</v>
      </c>
    </row>
    <row r="103" spans="1:6" x14ac:dyDescent="0.3">
      <c r="A103" vm="1948">
        <v>43978</v>
      </c>
      <c r="B103" vm="1956">
        <v>1.5092000000000001</v>
      </c>
      <c r="C103" vm="1957">
        <v>1.5384</v>
      </c>
      <c r="D103" vm="1958">
        <v>256405188</v>
      </c>
      <c r="E103" s="3">
        <v>2.447812701370413E-2</v>
      </c>
      <c r="F103" s="3">
        <v>-0.35388492230155394</v>
      </c>
    </row>
    <row r="104" spans="1:6" x14ac:dyDescent="0.3">
      <c r="A104" vm="1966">
        <v>43979</v>
      </c>
      <c r="B104" vm="1975">
        <v>1.5688</v>
      </c>
      <c r="C104" vm="1976">
        <v>1.5586</v>
      </c>
      <c r="D104" vm="1977">
        <v>174141556</v>
      </c>
      <c r="E104" s="3">
        <v>1.3045067134890518E-2</v>
      </c>
      <c r="F104" s="3">
        <v>-0.34540109197816038</v>
      </c>
    </row>
    <row r="105" spans="1:6" x14ac:dyDescent="0.3">
      <c r="A105" vm="1983">
        <v>43980</v>
      </c>
      <c r="B105" vm="1992">
        <v>1.5449999999999999</v>
      </c>
      <c r="C105" vm="1993">
        <v>1.5524</v>
      </c>
      <c r="D105" vm="1994">
        <v>175482363</v>
      </c>
      <c r="E105" s="3">
        <v>-3.9858619147092626E-3</v>
      </c>
      <c r="F105" s="3">
        <v>-0.34800503989920195</v>
      </c>
    </row>
    <row r="106" spans="1:6" x14ac:dyDescent="0.3">
      <c r="A106" vm="2003">
        <v>43983</v>
      </c>
      <c r="B106" vm="2012">
        <v>1.585</v>
      </c>
      <c r="C106" vm="2013">
        <v>1.58</v>
      </c>
      <c r="D106" vm="2014">
        <v>108370965</v>
      </c>
      <c r="E106" s="3">
        <v>1.7622726526261272E-2</v>
      </c>
      <c r="F106" s="3">
        <v>-0.3364132717345652</v>
      </c>
    </row>
    <row r="107" spans="1:6" x14ac:dyDescent="0.3">
      <c r="A107" vm="2022">
        <v>43984</v>
      </c>
      <c r="B107" vm="2029">
        <v>1.5902000000000001</v>
      </c>
      <c r="C107" vm="2030">
        <v>1.625</v>
      </c>
      <c r="D107" vm="2031">
        <v>177941891</v>
      </c>
      <c r="E107" s="3">
        <v>2.8082968742825305E-2</v>
      </c>
      <c r="F107" s="3">
        <v>-0.31751364972700541</v>
      </c>
    </row>
    <row r="108" spans="1:6" x14ac:dyDescent="0.3">
      <c r="A108" vm="2040">
        <v>43985</v>
      </c>
      <c r="B108" vm="2049">
        <v>1.65</v>
      </c>
      <c r="C108" vm="2050">
        <v>1.6732</v>
      </c>
      <c r="D108" vm="2051">
        <v>218128390</v>
      </c>
      <c r="E108" s="3">
        <v>2.9230144804205445E-2</v>
      </c>
      <c r="F108" s="3">
        <v>-0.29727005459890793</v>
      </c>
    </row>
    <row r="109" spans="1:6" x14ac:dyDescent="0.3">
      <c r="A109" vm="2059">
        <v>43986</v>
      </c>
      <c r="B109" vm="2066">
        <v>1.665</v>
      </c>
      <c r="C109" vm="2067">
        <v>1.6938</v>
      </c>
      <c r="D109" vm="2068">
        <v>240920046</v>
      </c>
      <c r="E109" s="3">
        <v>1.2236564919455189E-2</v>
      </c>
      <c r="F109" s="3">
        <v>-0.28861822763544726</v>
      </c>
    </row>
    <row r="110" spans="1:6" x14ac:dyDescent="0.3">
      <c r="A110" vm="2076">
        <v>43987</v>
      </c>
      <c r="B110" vm="2083">
        <v>1.74</v>
      </c>
      <c r="C110" vm="2084">
        <v>1.7727999999999999</v>
      </c>
      <c r="D110" vm="2085">
        <v>296117466</v>
      </c>
      <c r="E110" s="3">
        <v>4.558569206546597E-2</v>
      </c>
      <c r="F110" s="3">
        <v>-0.2554388912221755</v>
      </c>
    </row>
    <row r="111" spans="1:6" x14ac:dyDescent="0.3">
      <c r="A111" vm="2093">
        <v>43990</v>
      </c>
      <c r="B111" vm="2100">
        <v>1.79</v>
      </c>
      <c r="C111" vm="2101">
        <v>1.8033999999999999</v>
      </c>
      <c r="D111" vm="2102">
        <v>233912546</v>
      </c>
      <c r="E111" s="3">
        <v>1.7113554512841671E-2</v>
      </c>
      <c r="F111" s="3">
        <v>-0.24258714825703484</v>
      </c>
    </row>
    <row r="112" spans="1:6" x14ac:dyDescent="0.3">
      <c r="A112" vm="2110">
        <v>43991</v>
      </c>
      <c r="B112" vm="2117">
        <v>1.7669999999999999</v>
      </c>
      <c r="C112" vm="2118">
        <v>1.72</v>
      </c>
      <c r="D112" vm="2119">
        <v>264743879</v>
      </c>
      <c r="E112" s="3">
        <v>-4.7349481258307582E-2</v>
      </c>
      <c r="F112" s="3">
        <v>-0.27761444771104571</v>
      </c>
    </row>
    <row r="113" spans="1:6" x14ac:dyDescent="0.3">
      <c r="A113" vm="2128">
        <v>43992</v>
      </c>
      <c r="B113" vm="2083">
        <v>1.74</v>
      </c>
      <c r="C113" vm="2137">
        <v>1.7025999999999999</v>
      </c>
      <c r="D113" vm="2138">
        <v>166853775</v>
      </c>
      <c r="E113" s="3">
        <v>-1.0167796357542143E-2</v>
      </c>
      <c r="F113" s="3">
        <v>-0.28492230155396892</v>
      </c>
    </row>
    <row r="114" spans="1:6" x14ac:dyDescent="0.3">
      <c r="A114" vm="2147">
        <v>43993</v>
      </c>
      <c r="B114" vm="2156">
        <v>1.6379999999999999</v>
      </c>
      <c r="C114" vm="2157">
        <v>1.6177999999999999</v>
      </c>
      <c r="D114" vm="2158">
        <v>226242734</v>
      </c>
      <c r="E114" s="3">
        <v>-5.1089292866104447E-2</v>
      </c>
      <c r="F114" s="3">
        <v>-0.32053758924821502</v>
      </c>
    </row>
    <row r="115" spans="1:6" x14ac:dyDescent="0.3">
      <c r="A115" vm="2167">
        <v>43994</v>
      </c>
      <c r="B115" vm="2175">
        <v>1.6</v>
      </c>
      <c r="C115" vm="2176">
        <v>1.6220000000000001</v>
      </c>
      <c r="D115" vm="2177">
        <v>152502652</v>
      </c>
      <c r="E115" s="3">
        <v>2.5927540915061291E-3</v>
      </c>
      <c r="F115" s="3">
        <v>-0.31877362452750935</v>
      </c>
    </row>
    <row r="116" spans="1:6" x14ac:dyDescent="0.3">
      <c r="A116" vm="2185">
        <v>43997</v>
      </c>
      <c r="B116" vm="2193">
        <v>1.5569999999999999</v>
      </c>
      <c r="C116" vm="2194">
        <v>1.6266</v>
      </c>
      <c r="D116" vm="2195">
        <v>142558754</v>
      </c>
      <c r="E116" s="3">
        <v>2.8319910573166222E-3</v>
      </c>
      <c r="F116" s="3">
        <v>-0.31684166316673656</v>
      </c>
    </row>
    <row r="117" spans="1:6" x14ac:dyDescent="0.3">
      <c r="A117" vm="2204">
        <v>43998</v>
      </c>
      <c r="B117" vm="2213">
        <v>1.6894</v>
      </c>
      <c r="C117" vm="2214">
        <v>1.6992</v>
      </c>
      <c r="D117" vm="2215">
        <v>214748084</v>
      </c>
      <c r="E117" s="3">
        <v>4.3665605314944879E-2</v>
      </c>
      <c r="F117" s="3">
        <v>-0.28635027299454002</v>
      </c>
    </row>
    <row r="118" spans="1:6" x14ac:dyDescent="0.3">
      <c r="A118" vm="2222">
        <v>43999</v>
      </c>
      <c r="B118" vm="2231">
        <v>1.7</v>
      </c>
      <c r="C118" vm="2232">
        <v>1.7038</v>
      </c>
      <c r="D118" vm="2233">
        <v>143984022</v>
      </c>
      <c r="E118" s="3">
        <v>2.7034985611203936E-3</v>
      </c>
      <c r="F118" s="3">
        <v>-0.28441831163376724</v>
      </c>
    </row>
    <row r="119" spans="1:6" x14ac:dyDescent="0.3">
      <c r="A119" vm="2241">
        <v>44000</v>
      </c>
      <c r="B119" vm="2248">
        <v>1.7036</v>
      </c>
      <c r="C119" vm="2249">
        <v>1.6858</v>
      </c>
      <c r="D119" vm="2250">
        <v>153661653</v>
      </c>
      <c r="E119" s="3">
        <v>-1.0620822045358365E-2</v>
      </c>
      <c r="F119" s="3">
        <v>-0.2919781604367912</v>
      </c>
    </row>
    <row r="120" spans="1:6" x14ac:dyDescent="0.3">
      <c r="A120" vm="2258">
        <v>44001</v>
      </c>
      <c r="B120" vm="2266">
        <v>1.704</v>
      </c>
      <c r="C120" vm="2267">
        <v>1.6848000000000001</v>
      </c>
      <c r="D120" vm="2268">
        <v>269685700</v>
      </c>
      <c r="E120" s="3">
        <v>-5.9336618367067915E-4</v>
      </c>
      <c r="F120" s="3">
        <v>-0.29239815203695918</v>
      </c>
    </row>
    <row r="121" spans="1:6" x14ac:dyDescent="0.3">
      <c r="A121" vm="2277">
        <v>44004</v>
      </c>
      <c r="B121" vm="2286">
        <v>1.6692</v>
      </c>
      <c r="C121" vm="2287">
        <v>1.6823999999999999</v>
      </c>
      <c r="D121" vm="2288">
        <v>95640120</v>
      </c>
      <c r="E121" s="3">
        <v>-1.4255169912211724E-3</v>
      </c>
      <c r="F121" s="3">
        <v>-0.29340613187736242</v>
      </c>
    </row>
    <row r="122" spans="1:6" x14ac:dyDescent="0.3">
      <c r="A122" vm="2296">
        <v>44005</v>
      </c>
      <c r="B122" vm="2305">
        <v>1.6996</v>
      </c>
      <c r="C122" vm="2306">
        <v>1.7114</v>
      </c>
      <c r="D122" vm="2307">
        <v>135915766</v>
      </c>
      <c r="E122" s="3">
        <v>1.709040359546446E-2</v>
      </c>
      <c r="F122" s="3">
        <v>-0.28122637547249046</v>
      </c>
    </row>
    <row r="123" spans="1:6" x14ac:dyDescent="0.3">
      <c r="A123" vm="2316">
        <v>44006</v>
      </c>
      <c r="B123" vm="944">
        <v>1.7088000000000001</v>
      </c>
      <c r="C123" vm="2324">
        <v>1.6668000000000001</v>
      </c>
      <c r="D123" vm="2325">
        <v>160943897</v>
      </c>
      <c r="E123" s="3">
        <v>-2.640612843565603E-2</v>
      </c>
      <c r="F123" s="3">
        <v>-0.29995800083998309</v>
      </c>
    </row>
    <row r="124" spans="1:6" x14ac:dyDescent="0.3">
      <c r="A124" vm="2333">
        <v>44007</v>
      </c>
      <c r="B124" vm="2342">
        <v>1.6539999999999999</v>
      </c>
      <c r="C124" vm="2267">
        <v>1.6848000000000001</v>
      </c>
      <c r="D124" vm="2343">
        <v>123186866</v>
      </c>
      <c r="E124" s="3">
        <v>1.0741241831412616E-2</v>
      </c>
      <c r="F124" s="3">
        <v>-0.29239815203695918</v>
      </c>
    </row>
    <row r="125" spans="1:6" x14ac:dyDescent="0.3">
      <c r="A125" vm="2352">
        <v>44008</v>
      </c>
      <c r="B125" vm="2360">
        <v>1.6948000000000001</v>
      </c>
      <c r="C125" vm="2361">
        <v>1.66</v>
      </c>
      <c r="D125" vm="2362">
        <v>102581414</v>
      </c>
      <c r="E125" s="3">
        <v>-1.4829260029122248E-2</v>
      </c>
      <c r="F125" s="3">
        <v>-0.30281394372112552</v>
      </c>
    </row>
    <row r="126" spans="1:6" x14ac:dyDescent="0.3">
      <c r="A126" vm="2371">
        <v>44011</v>
      </c>
      <c r="B126" vm="2378">
        <v>1.6594</v>
      </c>
      <c r="C126" vm="2379">
        <v>1.702</v>
      </c>
      <c r="D126" vm="2380">
        <v>110018394</v>
      </c>
      <c r="E126" s="3">
        <v>2.4986427782730532E-2</v>
      </c>
      <c r="F126" s="3">
        <v>-0.28517429651406967</v>
      </c>
    </row>
    <row r="127" spans="1:6" x14ac:dyDescent="0.3">
      <c r="A127" vm="2388">
        <v>44012</v>
      </c>
      <c r="B127" vm="2266">
        <v>1.704</v>
      </c>
      <c r="C127" vm="2248">
        <v>1.7036</v>
      </c>
      <c r="D127" vm="2397">
        <v>111657567</v>
      </c>
      <c r="E127" s="3">
        <v>9.3962891573907438E-4</v>
      </c>
      <c r="F127" s="3">
        <v>-0.28450230995380088</v>
      </c>
    </row>
    <row r="128" spans="1:6" x14ac:dyDescent="0.3">
      <c r="A128" vm="2405">
        <v>44013</v>
      </c>
      <c r="B128" vm="2413">
        <v>1.7148000000000001</v>
      </c>
      <c r="C128" vm="2414">
        <v>1.6906000000000001</v>
      </c>
      <c r="D128" vm="2415">
        <v>98513384</v>
      </c>
      <c r="E128" s="3">
        <v>-7.6601635542310866E-3</v>
      </c>
      <c r="F128" s="3">
        <v>-0.28996220075598478</v>
      </c>
    </row>
    <row r="129" spans="1:6" x14ac:dyDescent="0.3">
      <c r="A129" vm="2421">
        <v>44014</v>
      </c>
      <c r="B129" vm="2429">
        <v>1.714</v>
      </c>
      <c r="C129" vm="2430">
        <v>1.7527999999999999</v>
      </c>
      <c r="D129" vm="2431">
        <v>176355143</v>
      </c>
      <c r="E129" s="3">
        <v>3.6131013786429286E-2</v>
      </c>
      <c r="F129" s="3">
        <v>-0.26383872322553548</v>
      </c>
    </row>
    <row r="130" spans="1:6" x14ac:dyDescent="0.3">
      <c r="A130" vm="2440">
        <v>44015</v>
      </c>
      <c r="B130" vm="2448">
        <v>1.764</v>
      </c>
      <c r="C130" vm="2449">
        <v>1.7467999999999999</v>
      </c>
      <c r="D130" vm="2450">
        <v>91429484</v>
      </c>
      <c r="E130" s="3">
        <v>-3.4289666698509268E-3</v>
      </c>
      <c r="F130" s="3">
        <v>-0.26635867282654346</v>
      </c>
    </row>
    <row r="131" spans="1:6" x14ac:dyDescent="0.3">
      <c r="A131" vm="2458">
        <v>44018</v>
      </c>
      <c r="B131" vm="2100">
        <v>1.79</v>
      </c>
      <c r="C131" vm="2465">
        <v>1.7922</v>
      </c>
      <c r="D131" vm="2466">
        <v>143329151</v>
      </c>
      <c r="E131" s="3">
        <v>2.5658372838713337E-2</v>
      </c>
      <c r="F131" s="3">
        <v>-0.24729105417891634</v>
      </c>
    </row>
    <row r="132" spans="1:6" x14ac:dyDescent="0.3">
      <c r="A132" vm="2474">
        <v>44019</v>
      </c>
      <c r="B132" vm="2482">
        <v>1.7798</v>
      </c>
      <c r="C132" vm="2483">
        <v>1.7866</v>
      </c>
      <c r="D132" vm="2484">
        <v>89300618</v>
      </c>
      <c r="E132" s="3">
        <v>-3.1295431823804743E-3</v>
      </c>
      <c r="F132" s="3">
        <v>-0.24964300713985715</v>
      </c>
    </row>
    <row r="133" spans="1:6" x14ac:dyDescent="0.3">
      <c r="A133" vm="2492">
        <v>44020</v>
      </c>
      <c r="B133" vm="943">
        <v>1.78</v>
      </c>
      <c r="C133" vm="2500">
        <v>1.7629999999999999</v>
      </c>
      <c r="D133" vm="2501">
        <v>88582311</v>
      </c>
      <c r="E133" s="3">
        <v>-1.3297468869868481E-2</v>
      </c>
      <c r="F133" s="3">
        <v>-0.25955480890382188</v>
      </c>
    </row>
    <row r="134" spans="1:6" x14ac:dyDescent="0.3">
      <c r="A134" vm="2508">
        <v>44021</v>
      </c>
      <c r="B134" vm="2516">
        <v>1.7706</v>
      </c>
      <c r="C134" vm="2517">
        <v>1.7312000000000001</v>
      </c>
      <c r="D134" vm="2518">
        <v>76171288</v>
      </c>
      <c r="E134" s="3">
        <v>-1.8202093745707797E-2</v>
      </c>
      <c r="F134" s="3">
        <v>-0.27291054178916413</v>
      </c>
    </row>
    <row r="135" spans="1:6" x14ac:dyDescent="0.3">
      <c r="A135" vm="2525">
        <v>44022</v>
      </c>
      <c r="B135" vm="2531">
        <v>1.7054</v>
      </c>
      <c r="C135" vm="2532">
        <v>1.7654000000000001</v>
      </c>
      <c r="D135" vm="2533">
        <v>77483420</v>
      </c>
      <c r="E135" s="3">
        <v>1.9562483933970146E-2</v>
      </c>
      <c r="F135" s="3">
        <v>-0.25854682906341864</v>
      </c>
    </row>
    <row r="136" spans="1:6" x14ac:dyDescent="0.3">
      <c r="A136" vm="2542">
        <v>44025</v>
      </c>
      <c r="B136" vm="2551">
        <v>1.7949999999999999</v>
      </c>
      <c r="C136" vm="2552">
        <v>1.7814000000000001</v>
      </c>
      <c r="D136" vm="2553">
        <v>108503588</v>
      </c>
      <c r="E136" s="3">
        <v>9.022278411636598E-3</v>
      </c>
      <c r="F136" s="3">
        <v>-0.25182696346073069</v>
      </c>
    </row>
    <row r="137" spans="1:6" x14ac:dyDescent="0.3">
      <c r="A137" vm="2561">
        <v>44026</v>
      </c>
      <c r="B137" vm="2568">
        <v>1.7747999999999999</v>
      </c>
      <c r="C137" vm="2569">
        <v>1.7809999999999999</v>
      </c>
      <c r="D137" vm="2570">
        <v>108648168</v>
      </c>
      <c r="E137" s="3">
        <v>-2.2456770810754253E-4</v>
      </c>
      <c r="F137" s="3">
        <v>-0.25199496010079797</v>
      </c>
    </row>
    <row r="138" spans="1:6" x14ac:dyDescent="0.3">
      <c r="A138" vm="2577">
        <v>44027</v>
      </c>
      <c r="B138" vm="2583">
        <v>1.798</v>
      </c>
      <c r="C138" vm="2584">
        <v>1.8144</v>
      </c>
      <c r="D138" vm="2585">
        <v>137514596</v>
      </c>
      <c r="E138" s="3">
        <v>1.8579830243771293E-2</v>
      </c>
      <c r="F138" s="3">
        <v>-0.23796724065518682</v>
      </c>
    </row>
    <row r="139" spans="1:6" x14ac:dyDescent="0.3">
      <c r="A139" vm="2593">
        <v>44028</v>
      </c>
      <c r="B139" vm="2601">
        <v>1.8098000000000001</v>
      </c>
      <c r="C139" vm="2602">
        <v>1.8393999999999999</v>
      </c>
      <c r="D139" vm="2603">
        <v>119847779</v>
      </c>
      <c r="E139" s="3">
        <v>1.3684596935164221E-2</v>
      </c>
      <c r="F139" s="3">
        <v>-0.22746745065098695</v>
      </c>
    </row>
    <row r="140" spans="1:6" x14ac:dyDescent="0.3">
      <c r="A140" vm="2612">
        <v>44029</v>
      </c>
      <c r="B140" vm="2619">
        <v>1.8360000000000001</v>
      </c>
      <c r="C140" vm="2620">
        <v>1.8318000000000001</v>
      </c>
      <c r="D140" vm="2621">
        <v>117930603</v>
      </c>
      <c r="E140" s="3">
        <v>-4.1403414997100195E-3</v>
      </c>
      <c r="F140" s="3">
        <v>-0.23065938681226364</v>
      </c>
    </row>
    <row r="141" spans="1:6" x14ac:dyDescent="0.3">
      <c r="A141" vm="2629">
        <v>44032</v>
      </c>
      <c r="B141" vm="2636">
        <v>1.8111999999999999</v>
      </c>
      <c r="C141" vm="2637">
        <v>1.8544</v>
      </c>
      <c r="D141" vm="2638">
        <v>108464272</v>
      </c>
      <c r="E141" s="3">
        <v>1.2262103616600144E-2</v>
      </c>
      <c r="F141" s="3">
        <v>-0.22116757664846695</v>
      </c>
    </row>
    <row r="142" spans="1:6" x14ac:dyDescent="0.3">
      <c r="A142" vm="2647">
        <v>44033</v>
      </c>
      <c r="B142" vm="2655">
        <v>1.89</v>
      </c>
      <c r="C142" vm="2656">
        <v>1.8848</v>
      </c>
      <c r="D142" vm="2657">
        <v>197556694</v>
      </c>
      <c r="E142" s="3">
        <v>1.6260520871780326E-2</v>
      </c>
      <c r="F142" s="3">
        <v>-0.20839983200335985</v>
      </c>
    </row>
    <row r="143" spans="1:6" x14ac:dyDescent="0.3">
      <c r="A143" vm="2665">
        <v>44034</v>
      </c>
      <c r="B143" vm="2674">
        <v>1.8892</v>
      </c>
      <c r="C143" vm="2675">
        <v>1.8762000000000001</v>
      </c>
      <c r="D143" vm="2676">
        <v>125285070</v>
      </c>
      <c r="E143" s="3">
        <v>-4.5732597654169899E-3</v>
      </c>
      <c r="F143" s="3">
        <v>-0.2120117597648046</v>
      </c>
    </row>
    <row r="144" spans="1:6" x14ac:dyDescent="0.3">
      <c r="A144" vm="2684">
        <v>44035</v>
      </c>
      <c r="B144" vm="2691">
        <v>1.887</v>
      </c>
      <c r="C144" vm="2692">
        <v>1.8492</v>
      </c>
      <c r="D144" vm="2693">
        <v>112593688</v>
      </c>
      <c r="E144" s="3">
        <v>-1.4495341577780312E-2</v>
      </c>
      <c r="F144" s="3">
        <v>-0.22335153296934057</v>
      </c>
    </row>
    <row r="145" spans="1:6" x14ac:dyDescent="0.3">
      <c r="A145" vm="2701">
        <v>44036</v>
      </c>
      <c r="B145" vm="2709">
        <v>1.8346</v>
      </c>
      <c r="C145" vm="2710">
        <v>1.8153999999999999</v>
      </c>
      <c r="D145" vm="2711">
        <v>109836342</v>
      </c>
      <c r="E145" s="3">
        <v>-1.8447284021543553E-2</v>
      </c>
      <c r="F145" s="3">
        <v>-0.23754724905501887</v>
      </c>
    </row>
    <row r="146" spans="1:6" x14ac:dyDescent="0.3">
      <c r="A146" vm="2718">
        <v>44039</v>
      </c>
      <c r="B146" vm="2726">
        <v>1.8151999999999999</v>
      </c>
      <c r="C146" vm="2727">
        <v>1.8013999999999999</v>
      </c>
      <c r="D146" vm="2728">
        <v>66507298</v>
      </c>
      <c r="E146" s="3">
        <v>-7.741688742884386E-3</v>
      </c>
      <c r="F146" s="3">
        <v>-0.24342713145737083</v>
      </c>
    </row>
    <row r="147" spans="1:6" x14ac:dyDescent="0.3">
      <c r="A147" vm="2736">
        <v>44040</v>
      </c>
      <c r="B147" vm="2744">
        <v>1.8009999999999999</v>
      </c>
      <c r="C147" vm="2745">
        <v>1.7862</v>
      </c>
      <c r="D147" vm="2746">
        <v>103878255</v>
      </c>
      <c r="E147" s="3">
        <v>-8.4736820998567285E-3</v>
      </c>
      <c r="F147" s="3">
        <v>-0.24981100377992432</v>
      </c>
    </row>
    <row r="148" spans="1:6" x14ac:dyDescent="0.3">
      <c r="A148" vm="2754">
        <v>44041</v>
      </c>
      <c r="B148" vm="2763">
        <v>1.8140000000000001</v>
      </c>
      <c r="C148" vm="2764">
        <v>1.7894000000000001</v>
      </c>
      <c r="D148" vm="2765">
        <v>96529926</v>
      </c>
      <c r="E148" s="3">
        <v>1.7899098637099062E-3</v>
      </c>
      <c r="F148" s="3">
        <v>-0.24846703065938669</v>
      </c>
    </row>
    <row r="149" spans="1:6" x14ac:dyDescent="0.3">
      <c r="A149" vm="2773">
        <v>44042</v>
      </c>
      <c r="B149" vm="2100">
        <v>1.79</v>
      </c>
      <c r="C149" vm="2782">
        <v>1.7350000000000001</v>
      </c>
      <c r="D149" vm="2783">
        <v>146308486</v>
      </c>
      <c r="E149" s="3">
        <v>-3.0872954732536092E-2</v>
      </c>
      <c r="F149" s="3">
        <v>-0.27131457370852574</v>
      </c>
    </row>
    <row r="150" spans="1:6" x14ac:dyDescent="0.3">
      <c r="A150" vm="2791">
        <v>44043</v>
      </c>
      <c r="B150" vm="2800">
        <v>1.7352000000000001</v>
      </c>
      <c r="C150" vm="2801">
        <v>1.7072000000000001</v>
      </c>
      <c r="D150" vm="2802">
        <v>128429624</v>
      </c>
      <c r="E150" s="3">
        <v>-1.6152811833470709E-2</v>
      </c>
      <c r="F150" s="3">
        <v>-0.28299034019319608</v>
      </c>
    </row>
    <row r="151" spans="1:6" x14ac:dyDescent="0.3">
      <c r="A151" vm="2809">
        <v>44046</v>
      </c>
      <c r="B151" vm="2818">
        <v>1.7058</v>
      </c>
      <c r="C151" vm="2819">
        <v>1.7081999999999999</v>
      </c>
      <c r="D151" vm="2820">
        <v>128397929</v>
      </c>
      <c r="E151" s="3">
        <v>5.8558296455793121E-4</v>
      </c>
      <c r="F151" s="3">
        <v>-0.2825703485930281</v>
      </c>
    </row>
    <row r="152" spans="1:6" x14ac:dyDescent="0.3">
      <c r="A152" vm="2827">
        <v>44047</v>
      </c>
      <c r="B152" vm="2836">
        <v>1.7190000000000001</v>
      </c>
      <c r="C152" vm="2837">
        <v>1.7936000000000001</v>
      </c>
      <c r="D152" vm="2838">
        <v>190588902</v>
      </c>
      <c r="E152" s="3">
        <v>4.8784588805848711E-2</v>
      </c>
      <c r="F152" s="3">
        <v>-0.24670306593868113</v>
      </c>
    </row>
    <row r="153" spans="1:6" x14ac:dyDescent="0.3">
      <c r="A153" vm="2847">
        <v>44048</v>
      </c>
      <c r="B153" vm="2855">
        <v>1.83</v>
      </c>
      <c r="C153" vm="2856">
        <v>1.8344</v>
      </c>
      <c r="D153" vm="2857">
        <v>167060427</v>
      </c>
      <c r="E153" s="3">
        <v>2.2492679225799148E-2</v>
      </c>
      <c r="F153" s="3">
        <v>-0.22956740865182687</v>
      </c>
    </row>
    <row r="154" spans="1:6" x14ac:dyDescent="0.3">
      <c r="A154" vm="2865">
        <v>44049</v>
      </c>
      <c r="B154" vm="2873">
        <v>1.8353999999999999</v>
      </c>
      <c r="C154" vm="2874">
        <v>1.8138000000000001</v>
      </c>
      <c r="D154" vm="2875">
        <v>373355516</v>
      </c>
      <c r="E154" s="3">
        <v>-1.1293360530227252E-2</v>
      </c>
      <c r="F154" s="3">
        <v>-0.2382192356152876</v>
      </c>
    </row>
    <row r="155" spans="1:6" x14ac:dyDescent="0.3">
      <c r="A155" vm="2884">
        <v>44050</v>
      </c>
      <c r="B155" vm="2551">
        <v>1.7949999999999999</v>
      </c>
      <c r="C155" vm="2893">
        <v>1.8053999999999999</v>
      </c>
      <c r="D155" vm="2894">
        <v>135207231</v>
      </c>
      <c r="E155" s="3">
        <v>-4.6419181494129613E-3</v>
      </c>
      <c r="F155" s="3">
        <v>-0.24174716505669885</v>
      </c>
    </row>
    <row r="156" spans="1:6" x14ac:dyDescent="0.3">
      <c r="A156" vm="2903">
        <v>44053</v>
      </c>
      <c r="B156" vm="2911">
        <v>1.8240000000000001</v>
      </c>
      <c r="C156" vm="2763">
        <v>1.8140000000000001</v>
      </c>
      <c r="D156" vm="2912">
        <v>75727210</v>
      </c>
      <c r="E156" s="3">
        <v>4.752177811027514E-3</v>
      </c>
      <c r="F156" s="3">
        <v>-0.23813523729525402</v>
      </c>
    </row>
    <row r="157" spans="1:6" x14ac:dyDescent="0.3">
      <c r="A157" vm="2921">
        <v>44054</v>
      </c>
      <c r="B157" vm="2855">
        <v>1.83</v>
      </c>
      <c r="C157" vm="2928">
        <v>1.8612</v>
      </c>
      <c r="D157" vm="2929">
        <v>140499318</v>
      </c>
      <c r="E157" s="3">
        <v>2.5687089295411462E-2</v>
      </c>
      <c r="F157" s="3">
        <v>-0.2183116337673246</v>
      </c>
    </row>
    <row r="158" spans="1:6" x14ac:dyDescent="0.3">
      <c r="A158" vm="2937">
        <v>44055</v>
      </c>
      <c r="B158" vm="2944">
        <v>1.8620000000000001</v>
      </c>
      <c r="C158" vm="2945">
        <v>1.8828</v>
      </c>
      <c r="D158" vm="2946">
        <v>133847221</v>
      </c>
      <c r="E158" s="3">
        <v>1.1538589556493806E-2</v>
      </c>
      <c r="F158" s="3">
        <v>-0.20923981520369583</v>
      </c>
    </row>
    <row r="159" spans="1:6" x14ac:dyDescent="0.3">
      <c r="A159" vm="2953">
        <v>44056</v>
      </c>
      <c r="B159" vm="2962">
        <v>1.8884000000000001</v>
      </c>
      <c r="C159" vm="2963">
        <v>1.8655999999999999</v>
      </c>
      <c r="D159" vm="2964">
        <v>84260497</v>
      </c>
      <c r="E159" s="3">
        <v>-9.1773133708140438E-3</v>
      </c>
      <c r="F159" s="3">
        <v>-0.21646367072658543</v>
      </c>
    </row>
    <row r="160" spans="1:6" x14ac:dyDescent="0.3">
      <c r="A160" vm="2973">
        <v>44057</v>
      </c>
      <c r="B160" vm="2982">
        <v>1.8535999999999999</v>
      </c>
      <c r="C160" vm="2983">
        <v>1.8515999999999999</v>
      </c>
      <c r="D160" vm="2984">
        <v>88927105</v>
      </c>
      <c r="E160" s="3">
        <v>-7.5325869990577818E-3</v>
      </c>
      <c r="F160" s="3">
        <v>-0.22234355312893739</v>
      </c>
    </row>
    <row r="161" spans="1:6" x14ac:dyDescent="0.3">
      <c r="A161" vm="2992">
        <v>44060</v>
      </c>
      <c r="B161" vm="2999">
        <v>1.85</v>
      </c>
      <c r="C161" vm="3000">
        <v>1.8244</v>
      </c>
      <c r="D161" vm="3001">
        <v>79692132</v>
      </c>
      <c r="E161" s="3">
        <v>-1.4798964319570045E-2</v>
      </c>
      <c r="F161" s="3">
        <v>-0.23376732465350686</v>
      </c>
    </row>
    <row r="162" spans="1:6" x14ac:dyDescent="0.3">
      <c r="A162" vm="3010">
        <v>44061</v>
      </c>
      <c r="B162" vm="3019">
        <v>1.8118000000000001</v>
      </c>
      <c r="C162" vm="3020">
        <v>1.8148</v>
      </c>
      <c r="D162" vm="3021">
        <v>78819802</v>
      </c>
      <c r="E162" s="3">
        <v>-5.2758970477365759E-3</v>
      </c>
      <c r="F162" s="3">
        <v>-0.23779924401511965</v>
      </c>
    </row>
    <row r="163" spans="1:6" x14ac:dyDescent="0.3">
      <c r="A163" vm="3029">
        <v>44062</v>
      </c>
      <c r="B163" vm="3038">
        <v>1.8113999999999999</v>
      </c>
      <c r="C163" vm="3039">
        <v>1.845</v>
      </c>
      <c r="D163" vm="3040">
        <v>58788991</v>
      </c>
      <c r="E163" s="3">
        <v>1.650400868481882E-2</v>
      </c>
      <c r="F163" s="3">
        <v>-0.22511549769004613</v>
      </c>
    </row>
    <row r="164" spans="1:6" x14ac:dyDescent="0.3">
      <c r="A164" vm="3048">
        <v>44063</v>
      </c>
      <c r="B164" vm="3056">
        <v>1.825</v>
      </c>
      <c r="C164" vm="3057">
        <v>1.8162</v>
      </c>
      <c r="D164" vm="3058">
        <v>80668988</v>
      </c>
      <c r="E164" s="3">
        <v>-1.5732871218899609E-2</v>
      </c>
      <c r="F164" s="3">
        <v>-0.23721125577488442</v>
      </c>
    </row>
    <row r="165" spans="1:6" x14ac:dyDescent="0.3">
      <c r="A165" vm="3067">
        <v>44064</v>
      </c>
      <c r="B165" vm="3075">
        <v>1.8211999999999999</v>
      </c>
      <c r="C165" vm="3076">
        <v>1.8116000000000001</v>
      </c>
      <c r="D165" vm="3077">
        <v>106953840</v>
      </c>
      <c r="E165" s="3">
        <v>-2.5359735736691269E-3</v>
      </c>
      <c r="F165" s="3">
        <v>-0.23914321713565717</v>
      </c>
    </row>
    <row r="166" spans="1:6" x14ac:dyDescent="0.3">
      <c r="A166" vm="3084">
        <v>44067</v>
      </c>
      <c r="B166" vm="3092">
        <v>1.8208</v>
      </c>
      <c r="C166" vm="3093">
        <v>1.8391999999999999</v>
      </c>
      <c r="D166" vm="3094">
        <v>90530814</v>
      </c>
      <c r="E166" s="3">
        <v>1.5120261766912935E-2</v>
      </c>
      <c r="F166" s="3">
        <v>-0.22755144897102053</v>
      </c>
    </row>
    <row r="167" spans="1:6" x14ac:dyDescent="0.3">
      <c r="A167" vm="3102">
        <v>44068</v>
      </c>
      <c r="B167" vm="3111">
        <v>1.8573999999999999</v>
      </c>
      <c r="C167" vm="3112">
        <v>1.8340000000000001</v>
      </c>
      <c r="D167" vm="3113">
        <v>99564956</v>
      </c>
      <c r="E167" s="3">
        <v>-2.8313206325615422E-3</v>
      </c>
      <c r="F167" s="3">
        <v>-0.22973540529189407</v>
      </c>
    </row>
    <row r="168" spans="1:6" x14ac:dyDescent="0.3">
      <c r="A168" vm="3121">
        <v>44069</v>
      </c>
      <c r="B168" vm="2855">
        <v>1.83</v>
      </c>
      <c r="C168" vm="3129">
        <v>1.8426</v>
      </c>
      <c r="D168" vm="3130">
        <v>70646008</v>
      </c>
      <c r="E168" s="3">
        <v>4.678243858421422E-3</v>
      </c>
      <c r="F168" s="3">
        <v>-0.22612347753044931</v>
      </c>
    </row>
    <row r="169" spans="1:6" x14ac:dyDescent="0.3">
      <c r="A169" vm="3138">
        <v>44070</v>
      </c>
      <c r="B169" vm="3146">
        <v>1.84</v>
      </c>
      <c r="C169" vm="3147">
        <v>1.8038000000000001</v>
      </c>
      <c r="D169" vm="3148">
        <v>124410217</v>
      </c>
      <c r="E169" s="3">
        <v>-2.1282066943223845E-2</v>
      </c>
      <c r="F169" s="3">
        <v>-0.24241915161696756</v>
      </c>
    </row>
    <row r="170" spans="1:6" x14ac:dyDescent="0.3">
      <c r="A170" vm="3156">
        <v>44071</v>
      </c>
      <c r="B170" vm="3164">
        <v>1.8171999999999999</v>
      </c>
      <c r="C170" vm="3056">
        <v>1.825</v>
      </c>
      <c r="D170" vm="3165">
        <v>108545631</v>
      </c>
      <c r="E170" s="3">
        <v>1.1684436284983937E-2</v>
      </c>
      <c r="F170" s="3">
        <v>-0.23351532969340608</v>
      </c>
    </row>
    <row r="171" spans="1:6" x14ac:dyDescent="0.3">
      <c r="A171" vm="3173">
        <v>44074</v>
      </c>
      <c r="B171" vm="2855">
        <v>1.83</v>
      </c>
      <c r="C171" vm="3179">
        <v>1.8051999999999999</v>
      </c>
      <c r="D171" vm="3180">
        <v>98310423</v>
      </c>
      <c r="E171" s="3">
        <v>-1.0908598063745787E-2</v>
      </c>
      <c r="F171" s="3">
        <v>-0.24183116337673244</v>
      </c>
    </row>
    <row r="172" spans="1:6" x14ac:dyDescent="0.3">
      <c r="A172" vm="3189">
        <v>44075</v>
      </c>
      <c r="B172" vm="3197">
        <v>1.8149999999999999</v>
      </c>
      <c r="C172" vm="3198">
        <v>1.8018000000000001</v>
      </c>
      <c r="D172" vm="3199">
        <v>119210233</v>
      </c>
      <c r="E172" s="3">
        <v>-1.8852237355064042E-3</v>
      </c>
      <c r="F172" s="3">
        <v>-0.24325913481730355</v>
      </c>
    </row>
    <row r="173" spans="1:6" x14ac:dyDescent="0.3">
      <c r="A173" vm="3208">
        <v>44076</v>
      </c>
      <c r="B173" vm="3215">
        <v>1.8109999999999999</v>
      </c>
      <c r="C173" vm="2837">
        <v>1.7936000000000001</v>
      </c>
      <c r="D173" vm="3216">
        <v>111812142</v>
      </c>
      <c r="E173" s="3">
        <v>-4.5613918994441231E-3</v>
      </c>
      <c r="F173" s="3">
        <v>-0.24670306593868113</v>
      </c>
    </row>
    <row r="174" spans="1:6" x14ac:dyDescent="0.3">
      <c r="A174" vm="3225">
        <v>44077</v>
      </c>
      <c r="B174" vm="3232">
        <v>1.8066</v>
      </c>
      <c r="C174" vm="3233">
        <v>1.7787999999999999</v>
      </c>
      <c r="D174" vm="3234">
        <v>118440833</v>
      </c>
      <c r="E174" s="3">
        <v>-8.285793681354188E-3</v>
      </c>
      <c r="F174" s="3">
        <v>-0.25291894162116751</v>
      </c>
    </row>
    <row r="175" spans="1:6" x14ac:dyDescent="0.3">
      <c r="A175" vm="3243">
        <v>44078</v>
      </c>
      <c r="B175" vm="3251">
        <v>1.7789999999999999</v>
      </c>
      <c r="C175" vm="3252">
        <v>1.7786</v>
      </c>
      <c r="D175" vm="3253">
        <v>149577033</v>
      </c>
      <c r="E175" s="3">
        <v>-1.1244167100173801E-4</v>
      </c>
      <c r="F175" s="3">
        <v>-0.2530029399412011</v>
      </c>
    </row>
    <row r="176" spans="1:6" x14ac:dyDescent="0.3">
      <c r="A176" vm="3261">
        <v>44081</v>
      </c>
      <c r="B176" vm="3269">
        <v>1.7889999999999999</v>
      </c>
      <c r="C176" vm="3270">
        <v>1.7938000000000001</v>
      </c>
      <c r="D176" vm="3271">
        <v>82477553</v>
      </c>
      <c r="E176" s="3">
        <v>8.5097367183630535E-3</v>
      </c>
      <c r="F176" s="3">
        <v>-0.24661906761864752</v>
      </c>
    </row>
    <row r="177" spans="1:6" x14ac:dyDescent="0.3">
      <c r="A177" vm="3278">
        <v>44082</v>
      </c>
      <c r="B177" vm="3287">
        <v>1.7968</v>
      </c>
      <c r="C177" vm="3288">
        <v>1.762</v>
      </c>
      <c r="D177" vm="3289">
        <v>110688366</v>
      </c>
      <c r="E177" s="3">
        <v>-1.7886747187777972E-2</v>
      </c>
      <c r="F177" s="3">
        <v>-0.25997480050398986</v>
      </c>
    </row>
    <row r="178" spans="1:6" x14ac:dyDescent="0.3">
      <c r="A178" vm="3297">
        <v>44083</v>
      </c>
      <c r="B178" vm="3304">
        <v>1.7609999999999999</v>
      </c>
      <c r="C178" vm="3305">
        <v>1.7902</v>
      </c>
      <c r="D178" vm="3306">
        <v>110094048</v>
      </c>
      <c r="E178" s="3">
        <v>1.5877817940713797E-2</v>
      </c>
      <c r="F178" s="3">
        <v>-0.24813103737925235</v>
      </c>
    </row>
    <row r="179" spans="1:6" x14ac:dyDescent="0.3">
      <c r="A179" vm="3313">
        <v>44084</v>
      </c>
      <c r="B179" vm="3321">
        <v>1.7909999999999999</v>
      </c>
      <c r="C179" vm="3322">
        <v>1.8011999999999999</v>
      </c>
      <c r="D179" vm="3323">
        <v>124584492</v>
      </c>
      <c r="E179" s="3">
        <v>6.1257639905778578E-3</v>
      </c>
      <c r="F179" s="3">
        <v>-0.24351112977740441</v>
      </c>
    </row>
    <row r="180" spans="1:6" x14ac:dyDescent="0.3">
      <c r="A180" vm="3330">
        <v>44085</v>
      </c>
      <c r="B180" vm="3322">
        <v>1.8011999999999999</v>
      </c>
      <c r="C180" vm="962">
        <v>1.7791999999999999</v>
      </c>
      <c r="D180" vm="3339">
        <v>108164503</v>
      </c>
      <c r="E180" s="3">
        <v>-1.2289284371153309E-2</v>
      </c>
      <c r="F180" s="3">
        <v>-0.25275094498110035</v>
      </c>
    </row>
    <row r="181" spans="1:6" x14ac:dyDescent="0.3">
      <c r="A181" vm="3347">
        <v>44088</v>
      </c>
      <c r="B181" vm="3355">
        <v>1.792</v>
      </c>
      <c r="C181" vm="3251">
        <v>1.7789999999999999</v>
      </c>
      <c r="D181" vm="3356">
        <v>64880606</v>
      </c>
      <c r="E181" s="3">
        <v>-1.1241639042805282E-4</v>
      </c>
      <c r="F181" s="3">
        <v>-0.25283494330113393</v>
      </c>
    </row>
    <row r="182" spans="1:6" x14ac:dyDescent="0.3">
      <c r="A182" vm="3364">
        <v>44089</v>
      </c>
      <c r="B182" vm="3372">
        <v>1.772</v>
      </c>
      <c r="C182" vm="3373">
        <v>1.7687999999999999</v>
      </c>
      <c r="D182" vm="3374">
        <v>80928281</v>
      </c>
      <c r="E182" s="3">
        <v>-5.7500581225985925E-3</v>
      </c>
      <c r="F182" s="3">
        <v>-0.25711885762284753</v>
      </c>
    </row>
    <row r="183" spans="1:6" x14ac:dyDescent="0.3">
      <c r="A183" vm="3381">
        <v>44090</v>
      </c>
      <c r="B183" vm="3390">
        <v>1.7726</v>
      </c>
      <c r="C183" vm="3391">
        <v>1.7602</v>
      </c>
      <c r="D183" vm="3392">
        <v>109613437</v>
      </c>
      <c r="E183" s="3">
        <v>-4.8739116035251906E-3</v>
      </c>
      <c r="F183" s="3">
        <v>-0.26073078538429223</v>
      </c>
    </row>
    <row r="184" spans="1:6" x14ac:dyDescent="0.3">
      <c r="A184" vm="3401">
        <v>44091</v>
      </c>
      <c r="B184" vm="3410">
        <v>1.73</v>
      </c>
      <c r="C184" vm="3411">
        <v>1.7434000000000001</v>
      </c>
      <c r="D184" vm="3412">
        <v>95589124</v>
      </c>
      <c r="E184" s="3">
        <v>-9.590209362235631E-3</v>
      </c>
      <c r="F184" s="3">
        <v>-0.26778664426711457</v>
      </c>
    </row>
    <row r="185" spans="1:6" x14ac:dyDescent="0.3">
      <c r="A185" vm="3421">
        <v>44092</v>
      </c>
      <c r="B185" vm="3429">
        <v>1.7330000000000001</v>
      </c>
      <c r="C185" vm="2413">
        <v>1.7148000000000001</v>
      </c>
      <c r="D185" vm="3430">
        <v>207838368</v>
      </c>
      <c r="E185" s="3">
        <v>-1.6540773853653622E-2</v>
      </c>
      <c r="F185" s="3">
        <v>-0.27979840403191925</v>
      </c>
    </row>
    <row r="186" spans="1:6" x14ac:dyDescent="0.3">
      <c r="A186" vm="3438">
        <v>44095</v>
      </c>
      <c r="B186" vm="2379">
        <v>1.702</v>
      </c>
      <c r="C186" vm="3446">
        <v>1.6355999999999999</v>
      </c>
      <c r="D186" vm="3447">
        <v>180491201</v>
      </c>
      <c r="E186" s="3">
        <v>-4.7286746233334863E-2</v>
      </c>
      <c r="F186" s="3">
        <v>-0.31306173876522464</v>
      </c>
    </row>
    <row r="187" spans="1:6" x14ac:dyDescent="0.3">
      <c r="A187" vm="3455">
        <v>44096</v>
      </c>
      <c r="B187" vm="3462">
        <v>1.6548</v>
      </c>
      <c r="C187" vm="3463">
        <v>1.6417999999999999</v>
      </c>
      <c r="D187" vm="3464">
        <v>94910480</v>
      </c>
      <c r="E187" s="3">
        <v>3.7834914236786303E-3</v>
      </c>
      <c r="F187" s="3">
        <v>-0.31045779084418307</v>
      </c>
    </row>
    <row r="188" spans="1:6" x14ac:dyDescent="0.3">
      <c r="A188" vm="3472">
        <v>44097</v>
      </c>
      <c r="B188" vm="3481">
        <v>1.6459999999999999</v>
      </c>
      <c r="C188" vm="3482">
        <v>1.6122000000000001</v>
      </c>
      <c r="D188" vm="3483">
        <v>99590996</v>
      </c>
      <c r="E188" s="3">
        <v>-1.8193495064665176E-2</v>
      </c>
      <c r="F188" s="3">
        <v>-0.32288954220915572</v>
      </c>
    </row>
    <row r="189" spans="1:6" x14ac:dyDescent="0.3">
      <c r="A189" vm="3491">
        <v>44098</v>
      </c>
      <c r="B189" vm="3498">
        <v>1.5862000000000001</v>
      </c>
      <c r="C189" vm="3499">
        <v>1.6080000000000001</v>
      </c>
      <c r="D189" vm="3500">
        <v>107212603</v>
      </c>
      <c r="E189" s="3">
        <v>-2.6085351105887963E-3</v>
      </c>
      <c r="F189" s="3">
        <v>-0.32465350692986128</v>
      </c>
    </row>
    <row r="190" spans="1:6" x14ac:dyDescent="0.3">
      <c r="A190" vm="3507">
        <v>44099</v>
      </c>
      <c r="B190" vm="3514">
        <v>1.61</v>
      </c>
      <c r="C190" vm="3515">
        <v>1.579</v>
      </c>
      <c r="D190" vm="3516">
        <v>105136110</v>
      </c>
      <c r="E190" s="3">
        <v>-1.8199435483269688E-2</v>
      </c>
      <c r="F190" s="3">
        <v>-0.33683326333473323</v>
      </c>
    </row>
    <row r="191" spans="1:6" x14ac:dyDescent="0.3">
      <c r="A191" vm="3524">
        <v>44102</v>
      </c>
      <c r="B191" vm="3532">
        <v>1.6033999999999999</v>
      </c>
      <c r="C191" vm="3533">
        <v>1.6246</v>
      </c>
      <c r="D191" vm="3534">
        <v>95432083</v>
      </c>
      <c r="E191" s="3">
        <v>2.8469896361211534E-2</v>
      </c>
      <c r="F191" s="3">
        <v>-0.31768164636707258</v>
      </c>
    </row>
    <row r="192" spans="1:6" x14ac:dyDescent="0.3">
      <c r="A192" vm="3542">
        <v>44103</v>
      </c>
      <c r="B192" vm="3549">
        <v>1.6180000000000001</v>
      </c>
      <c r="C192" vm="3550">
        <v>1.6068</v>
      </c>
      <c r="D192" vm="3551">
        <v>76585025</v>
      </c>
      <c r="E192" s="3">
        <v>-1.1017008131726394E-2</v>
      </c>
      <c r="F192" s="3">
        <v>-0.32515749685006295</v>
      </c>
    </row>
    <row r="193" spans="1:6" x14ac:dyDescent="0.3">
      <c r="A193" vm="3560">
        <v>44104</v>
      </c>
      <c r="B193" vm="3569">
        <v>1.5940000000000001</v>
      </c>
      <c r="C193" vm="3570">
        <v>1.603</v>
      </c>
      <c r="D193" vm="3571">
        <v>77750417</v>
      </c>
      <c r="E193" s="3">
        <v>-2.3677498755742326E-3</v>
      </c>
      <c r="F193" s="3">
        <v>-0.32675346493070134</v>
      </c>
    </row>
    <row r="194" spans="1:6" x14ac:dyDescent="0.3">
      <c r="A194" vm="3579">
        <v>44105</v>
      </c>
      <c r="B194" vm="3587">
        <v>1.62</v>
      </c>
      <c r="C194" vm="3588">
        <v>1.5864</v>
      </c>
      <c r="D194" vm="3589">
        <v>87296782</v>
      </c>
      <c r="E194" s="3">
        <v>-1.0409575403966705E-2</v>
      </c>
      <c r="F194" s="3">
        <v>-0.33372532549349004</v>
      </c>
    </row>
    <row r="195" spans="1:6" x14ac:dyDescent="0.3">
      <c r="A195" vm="3597">
        <v>44106</v>
      </c>
      <c r="B195" vm="3605">
        <v>1.5628</v>
      </c>
      <c r="C195" vm="3606">
        <v>1.5924</v>
      </c>
      <c r="D195" vm="3607">
        <v>76269480</v>
      </c>
      <c r="E195" s="3">
        <v>3.7750139205759508E-3</v>
      </c>
      <c r="F195" s="3">
        <v>-0.33120537589248206</v>
      </c>
    </row>
    <row r="196" spans="1:6" x14ac:dyDescent="0.3">
      <c r="A196" vm="3616">
        <v>44109</v>
      </c>
      <c r="B196" vm="3625">
        <v>1.6064000000000001</v>
      </c>
      <c r="C196" vm="3626">
        <v>1.6332</v>
      </c>
      <c r="D196" vm="3627">
        <v>93311289</v>
      </c>
      <c r="E196" s="3">
        <v>2.5298968319258531E-2</v>
      </c>
      <c r="F196" s="3">
        <v>-0.31406971860562782</v>
      </c>
    </row>
    <row r="197" spans="1:6" x14ac:dyDescent="0.3">
      <c r="A197" vm="3636">
        <v>44110</v>
      </c>
      <c r="B197" vm="3645">
        <v>1.6339999999999999</v>
      </c>
      <c r="C197" vm="3646">
        <v>1.6684000000000001</v>
      </c>
      <c r="D197" vm="3647">
        <v>110406496</v>
      </c>
      <c r="E197" s="3">
        <v>2.1323802877369461E-2</v>
      </c>
      <c r="F197" s="3">
        <v>-0.2992860142797143</v>
      </c>
    </row>
    <row r="198" spans="1:6" x14ac:dyDescent="0.3">
      <c r="A198" vm="3654">
        <v>44111</v>
      </c>
      <c r="B198" vm="3663">
        <v>1.6679999999999999</v>
      </c>
      <c r="C198" vm="3664">
        <v>1.6488</v>
      </c>
      <c r="D198" vm="3665">
        <v>81994791</v>
      </c>
      <c r="E198" s="3">
        <v>-1.1817332746540952E-2</v>
      </c>
      <c r="F198" s="3">
        <v>-0.30751784964300705</v>
      </c>
    </row>
    <row r="199" spans="1:6" x14ac:dyDescent="0.3">
      <c r="A199" vm="3674">
        <v>44112</v>
      </c>
      <c r="B199" vm="2361">
        <v>1.66</v>
      </c>
      <c r="C199" vm="3683">
        <v>1.6754</v>
      </c>
      <c r="D199" vm="3684">
        <v>96169137</v>
      </c>
      <c r="E199" s="3">
        <v>1.6004192143459873E-2</v>
      </c>
      <c r="F199" s="3">
        <v>-0.29634607307853839</v>
      </c>
    </row>
    <row r="200" spans="1:6" x14ac:dyDescent="0.3">
      <c r="A200" vm="3692">
        <v>44113</v>
      </c>
      <c r="B200" vm="981">
        <v>1.68</v>
      </c>
      <c r="C200" vm="3701">
        <v>1.679</v>
      </c>
      <c r="D200" vm="3702">
        <v>77198886</v>
      </c>
      <c r="E200" s="3">
        <v>2.1464353578317732E-3</v>
      </c>
      <c r="F200" s="3">
        <v>-0.29483410331793358</v>
      </c>
    </row>
    <row r="201" spans="1:6" x14ac:dyDescent="0.3">
      <c r="A201" vm="3710">
        <v>44116</v>
      </c>
      <c r="B201" vm="3718">
        <v>1.6846000000000001</v>
      </c>
      <c r="C201" vm="3719">
        <v>1.6706000000000001</v>
      </c>
      <c r="D201" vm="3720">
        <v>67156093</v>
      </c>
      <c r="E201" s="3">
        <v>-5.0155347557349099E-3</v>
      </c>
      <c r="F201" s="3">
        <v>-0.2983620327593447</v>
      </c>
    </row>
    <row r="202" spans="1:6" x14ac:dyDescent="0.3">
      <c r="A202" vm="3728">
        <v>44117</v>
      </c>
      <c r="B202" vm="3735">
        <v>1.67</v>
      </c>
      <c r="C202" vm="3626">
        <v>1.6332</v>
      </c>
      <c r="D202" vm="3736">
        <v>84595184</v>
      </c>
      <c r="E202" s="3">
        <v>-2.2641562876385284E-2</v>
      </c>
      <c r="F202" s="3">
        <v>-0.31406971860562782</v>
      </c>
    </row>
    <row r="203" spans="1:6" x14ac:dyDescent="0.3">
      <c r="A203" vm="3744">
        <v>44118</v>
      </c>
      <c r="B203" vm="3752">
        <v>1.6357999999999999</v>
      </c>
      <c r="C203" vm="3753">
        <v>1.6173999999999999</v>
      </c>
      <c r="D203" vm="3754">
        <v>69796550</v>
      </c>
      <c r="E203" s="3">
        <v>-9.7213587836989506E-3</v>
      </c>
      <c r="F203" s="3">
        <v>-0.32070558588828219</v>
      </c>
    </row>
    <row r="204" spans="1:6" x14ac:dyDescent="0.3">
      <c r="A204" vm="3763">
        <v>44119</v>
      </c>
      <c r="B204" vm="2175">
        <v>1.6</v>
      </c>
      <c r="C204" vm="3771">
        <v>1.5376000000000001</v>
      </c>
      <c r="D204" vm="3772">
        <v>156074761</v>
      </c>
      <c r="E204" s="3">
        <v>-5.0597162445693664E-2</v>
      </c>
      <c r="F204" s="3">
        <v>-0.35422091558168828</v>
      </c>
    </row>
    <row r="205" spans="1:6" x14ac:dyDescent="0.3">
      <c r="A205" vm="3781">
        <v>44120</v>
      </c>
      <c r="B205" vm="3789">
        <v>1.5518000000000001</v>
      </c>
      <c r="C205" vm="3790">
        <v>1.5558000000000001</v>
      </c>
      <c r="D205" vm="3791">
        <v>124618921</v>
      </c>
      <c r="E205" s="3">
        <v>1.1767123556645607E-2</v>
      </c>
      <c r="F205" s="3">
        <v>-0.34657706845863073</v>
      </c>
    </row>
    <row r="206" spans="1:6" x14ac:dyDescent="0.3">
      <c r="A206" vm="3799">
        <v>44123</v>
      </c>
      <c r="B206" vm="3806">
        <v>1.5582</v>
      </c>
      <c r="C206" vm="3807">
        <v>1.5598000000000001</v>
      </c>
      <c r="D206" vm="3808">
        <v>62306184</v>
      </c>
      <c r="E206" s="3">
        <v>2.5677251237238787E-3</v>
      </c>
      <c r="F206" s="3">
        <v>-0.34489710205795876</v>
      </c>
    </row>
    <row r="207" spans="1:6" x14ac:dyDescent="0.3">
      <c r="A207" vm="3816">
        <v>44124</v>
      </c>
      <c r="B207" vm="3824">
        <v>1.5511999999999999</v>
      </c>
      <c r="C207" vm="2013">
        <v>1.58</v>
      </c>
      <c r="D207" vm="3825">
        <v>83275039</v>
      </c>
      <c r="E207" s="3">
        <v>1.2867239124614779E-2</v>
      </c>
      <c r="F207" s="3">
        <v>-0.3364132717345652</v>
      </c>
    </row>
    <row r="208" spans="1:6" x14ac:dyDescent="0.3">
      <c r="A208" vm="3832">
        <v>44125</v>
      </c>
      <c r="B208" vm="3839">
        <v>1.5933999999999999</v>
      </c>
      <c r="C208" vm="3840">
        <v>1.5358000000000001</v>
      </c>
      <c r="D208" vm="3841">
        <v>86002609</v>
      </c>
      <c r="E208" s="3">
        <v>-2.8373429124569281E-2</v>
      </c>
      <c r="F208" s="3">
        <v>-0.35497690046199065</v>
      </c>
    </row>
    <row r="209" spans="1:6" x14ac:dyDescent="0.3">
      <c r="A209" vm="3850">
        <v>44126</v>
      </c>
      <c r="B209" vm="3859">
        <v>1.5262</v>
      </c>
      <c r="C209" vm="3860">
        <v>1.5367999999999999</v>
      </c>
      <c r="D209" vm="3861">
        <v>67584614</v>
      </c>
      <c r="E209" s="3">
        <v>6.509145579036799E-4</v>
      </c>
      <c r="F209" s="3">
        <v>-0.35455690886182273</v>
      </c>
    </row>
    <row r="210" spans="1:6" x14ac:dyDescent="0.3">
      <c r="A210" vm="3870">
        <v>44127</v>
      </c>
      <c r="B210" vm="3878">
        <v>1.5451999999999999</v>
      </c>
      <c r="C210" vm="3879">
        <v>1.5611999999999999</v>
      </c>
      <c r="D210" vm="3880">
        <v>82438494</v>
      </c>
      <c r="E210" s="3">
        <v>1.5752423852112986E-2</v>
      </c>
      <c r="F210" s="3">
        <v>-0.34430911381772361</v>
      </c>
    </row>
    <row r="211" spans="1:6" x14ac:dyDescent="0.3">
      <c r="A211" vm="3889">
        <v>44130</v>
      </c>
      <c r="B211" vm="3896">
        <v>1.5264</v>
      </c>
      <c r="C211" vm="3897">
        <v>1.5269999999999999</v>
      </c>
      <c r="D211" vm="3898">
        <v>78169010</v>
      </c>
      <c r="E211" s="3">
        <v>-2.2149730087827443E-2</v>
      </c>
      <c r="F211" s="3">
        <v>-0.3586728265434691</v>
      </c>
    </row>
    <row r="212" spans="1:6" x14ac:dyDescent="0.3">
      <c r="A212" vm="3905">
        <v>44131</v>
      </c>
      <c r="B212" vm="3913">
        <v>1.5391999999999999</v>
      </c>
      <c r="C212" vm="3914">
        <v>1.4905999999999999</v>
      </c>
      <c r="D212" vm="3915">
        <v>103296987</v>
      </c>
      <c r="E212" s="3">
        <v>-2.4126302771038981E-2</v>
      </c>
      <c r="F212" s="3">
        <v>-0.37396052078958419</v>
      </c>
    </row>
    <row r="213" spans="1:6" x14ac:dyDescent="0.3">
      <c r="A213" vm="3924">
        <v>44132</v>
      </c>
      <c r="B213" vm="3932">
        <v>1.462</v>
      </c>
      <c r="C213" vm="3933">
        <v>1.4179999999999999</v>
      </c>
      <c r="D213" vm="3934">
        <v>180017236</v>
      </c>
      <c r="E213" s="3">
        <v>-4.9931295355520697E-2</v>
      </c>
      <c r="F213" s="3">
        <v>-0.40445191096178074</v>
      </c>
    </row>
    <row r="214" spans="1:6" x14ac:dyDescent="0.3">
      <c r="A214" vm="3943">
        <v>44133</v>
      </c>
      <c r="B214" vm="3951">
        <v>1.4258</v>
      </c>
      <c r="C214" vm="3952">
        <v>1.3992</v>
      </c>
      <c r="D214" vm="3953">
        <v>126331783</v>
      </c>
      <c r="E214" s="3">
        <v>-1.3346783387680496E-2</v>
      </c>
      <c r="F214" s="3">
        <v>-0.41234775304493904</v>
      </c>
    </row>
    <row r="215" spans="1:6" x14ac:dyDescent="0.3">
      <c r="A215" vm="3961">
        <v>44134</v>
      </c>
      <c r="B215" vm="3968">
        <v>1.38</v>
      </c>
      <c r="C215" vm="3969">
        <v>1.4196</v>
      </c>
      <c r="D215" vm="3970">
        <v>119203735</v>
      </c>
      <c r="E215" s="3">
        <v>1.4474497067949175E-2</v>
      </c>
      <c r="F215" s="3">
        <v>-0.40377992440151195</v>
      </c>
    </row>
    <row r="216" spans="1:6" x14ac:dyDescent="0.3">
      <c r="A216" vm="3979">
        <v>44137</v>
      </c>
      <c r="B216" vm="3987">
        <v>1.4272</v>
      </c>
      <c r="C216" vm="3988">
        <v>1.4823999999999999</v>
      </c>
      <c r="D216" vm="3989">
        <v>126197482</v>
      </c>
      <c r="E216" s="3">
        <v>4.3287254198808502E-2</v>
      </c>
      <c r="F216" s="3">
        <v>-0.37740445191096172</v>
      </c>
    </row>
    <row r="217" spans="1:6" x14ac:dyDescent="0.3">
      <c r="A217" vm="3998">
        <v>44138</v>
      </c>
      <c r="B217" vm="4006">
        <v>1.502</v>
      </c>
      <c r="C217" vm="4007">
        <v>1.5406</v>
      </c>
      <c r="D217" vm="4008">
        <v>144194448</v>
      </c>
      <c r="E217" s="3">
        <v>3.850955494771547E-2</v>
      </c>
      <c r="F217" s="3">
        <v>-0.35296094078118434</v>
      </c>
    </row>
    <row r="218" spans="1:6" x14ac:dyDescent="0.3">
      <c r="A218" vm="4016">
        <v>44139</v>
      </c>
      <c r="B218" vm="4024">
        <v>1.5084</v>
      </c>
      <c r="C218" vm="4025">
        <v>1.5978000000000001</v>
      </c>
      <c r="D218" vm="4026">
        <v>203803920</v>
      </c>
      <c r="E218" s="3">
        <v>3.6455732129076247E-2</v>
      </c>
      <c r="F218" s="3">
        <v>-0.32893742125157488</v>
      </c>
    </row>
    <row r="219" spans="1:6" x14ac:dyDescent="0.3">
      <c r="A219" vm="4034">
        <v>44140</v>
      </c>
      <c r="B219" vm="3587">
        <v>1.62</v>
      </c>
      <c r="C219" vm="4043">
        <v>1.6372</v>
      </c>
      <c r="D219" vm="4044">
        <v>148729237</v>
      </c>
      <c r="E219" s="3">
        <v>2.4359782570306295E-2</v>
      </c>
      <c r="F219" s="3">
        <v>-0.31238975220495585</v>
      </c>
    </row>
    <row r="220" spans="1:6" x14ac:dyDescent="0.3">
      <c r="A220" vm="4052">
        <v>44141</v>
      </c>
      <c r="B220" vm="4060">
        <v>1.6255999999999999</v>
      </c>
      <c r="C220" vm="4061">
        <v>1.6168</v>
      </c>
      <c r="D220" vm="4062">
        <v>128221808</v>
      </c>
      <c r="E220" s="3">
        <v>-1.253857852883665E-2</v>
      </c>
      <c r="F220" s="3">
        <v>-0.32095758084838294</v>
      </c>
    </row>
    <row r="221" spans="1:6" x14ac:dyDescent="0.3">
      <c r="A221" vm="4071">
        <v>44144</v>
      </c>
      <c r="B221" vm="2049">
        <v>1.65</v>
      </c>
      <c r="C221" vm="4080">
        <v>1.7658</v>
      </c>
      <c r="D221" vm="4081">
        <v>351783598</v>
      </c>
      <c r="E221" s="3">
        <v>8.8154958378070747E-2</v>
      </c>
      <c r="F221" s="3">
        <v>-0.25837883242335147</v>
      </c>
    </row>
    <row r="222" spans="1:6" x14ac:dyDescent="0.3">
      <c r="A222" vm="4090">
        <v>44145</v>
      </c>
      <c r="B222" vm="4098">
        <v>1.7869999999999999</v>
      </c>
      <c r="C222" vm="4099">
        <v>1.8442000000000001</v>
      </c>
      <c r="D222" vm="4100">
        <v>372697750</v>
      </c>
      <c r="E222" s="3">
        <v>4.3441733637558759E-2</v>
      </c>
      <c r="F222" s="3">
        <v>-0.2254514909701805</v>
      </c>
    </row>
    <row r="223" spans="1:6" x14ac:dyDescent="0.3">
      <c r="A223" vm="4108">
        <v>44146</v>
      </c>
      <c r="B223" vm="4116">
        <v>1.863</v>
      </c>
      <c r="C223" vm="4117">
        <v>1.8248</v>
      </c>
      <c r="D223" vm="4118">
        <v>164347113</v>
      </c>
      <c r="E223" s="3">
        <v>-1.0575187134862652E-2</v>
      </c>
      <c r="F223" s="3">
        <v>-0.23359932801343966</v>
      </c>
    </row>
    <row r="224" spans="1:6" x14ac:dyDescent="0.3">
      <c r="A224" vm="4126">
        <v>44147</v>
      </c>
      <c r="B224" vm="4134">
        <v>1.8</v>
      </c>
      <c r="C224" vm="4135">
        <v>1.802</v>
      </c>
      <c r="D224" vm="4136">
        <v>137226115</v>
      </c>
      <c r="E224" s="3">
        <v>-1.2573232801895037E-2</v>
      </c>
      <c r="F224" s="3">
        <v>-0.24317513649726996</v>
      </c>
    </row>
    <row r="225" spans="1:6" x14ac:dyDescent="0.3">
      <c r="A225" vm="4142">
        <v>44148</v>
      </c>
      <c r="B225" vm="4149">
        <v>1.7854000000000001</v>
      </c>
      <c r="C225" vm="4150">
        <v>1.8178000000000001</v>
      </c>
      <c r="D225" vm="4151">
        <v>120909519</v>
      </c>
      <c r="E225" s="3">
        <v>8.729819516386848E-3</v>
      </c>
      <c r="F225" s="3">
        <v>-0.2365392692146156</v>
      </c>
    </row>
    <row r="226" spans="1:6" x14ac:dyDescent="0.3">
      <c r="A226" vm="4160">
        <v>44151</v>
      </c>
      <c r="B226" vm="3111">
        <v>1.8573999999999999</v>
      </c>
      <c r="C226" vm="3146">
        <v>1.84</v>
      </c>
      <c r="D226" vm="4168">
        <v>182450445</v>
      </c>
      <c r="E226" s="3">
        <v>1.2138592918361196E-2</v>
      </c>
      <c r="F226" s="3">
        <v>-0.22721545569088608</v>
      </c>
    </row>
    <row r="227" spans="1:6" x14ac:dyDescent="0.3">
      <c r="A227" vm="4175">
        <v>44152</v>
      </c>
      <c r="B227" vm="4183">
        <v>1.8488</v>
      </c>
      <c r="C227" vm="2692">
        <v>1.8492</v>
      </c>
      <c r="D227" vm="4184">
        <v>133645925</v>
      </c>
      <c r="E227" s="3">
        <v>4.9875415110389679E-3</v>
      </c>
      <c r="F227" s="3">
        <v>-0.22335153296934057</v>
      </c>
    </row>
    <row r="228" spans="1:6" x14ac:dyDescent="0.3">
      <c r="A228" vm="4192">
        <v>44153</v>
      </c>
      <c r="B228" vm="4201">
        <v>1.8555999999999999</v>
      </c>
      <c r="C228" vm="4202">
        <v>1.8734</v>
      </c>
      <c r="D228" vm="4203">
        <v>168494137</v>
      </c>
      <c r="E228" s="3">
        <v>1.3001848660959893E-2</v>
      </c>
      <c r="F228" s="3">
        <v>-0.21318773624527504</v>
      </c>
    </row>
    <row r="229" spans="1:6" x14ac:dyDescent="0.3">
      <c r="A229" vm="4211">
        <v>44154</v>
      </c>
      <c r="B229" vm="4220">
        <v>1.8597999999999999</v>
      </c>
      <c r="C229" vm="4221">
        <v>1.8542000000000001</v>
      </c>
      <c r="D229" vm="4222">
        <v>130608010</v>
      </c>
      <c r="E229" s="3">
        <v>-1.0301625602148153E-2</v>
      </c>
      <c r="F229" s="3">
        <v>-0.22125157496850054</v>
      </c>
    </row>
    <row r="230" spans="1:6" x14ac:dyDescent="0.3">
      <c r="A230" vm="4230">
        <v>44155</v>
      </c>
      <c r="B230" vm="4237">
        <v>1.851</v>
      </c>
      <c r="C230" vm="4238">
        <v>1.8704000000000001</v>
      </c>
      <c r="D230" vm="4239">
        <v>124032958</v>
      </c>
      <c r="E230" s="3">
        <v>8.6989755449220409E-3</v>
      </c>
      <c r="F230" s="3">
        <v>-0.21444771104577898</v>
      </c>
    </row>
    <row r="231" spans="1:6" x14ac:dyDescent="0.3">
      <c r="A231" vm="4248">
        <v>44158</v>
      </c>
      <c r="B231" vm="4257">
        <v>1.8859999999999999</v>
      </c>
      <c r="C231" vm="4258">
        <v>1.8633999999999999</v>
      </c>
      <c r="D231" vm="4259">
        <v>134749213</v>
      </c>
      <c r="E231" s="3">
        <v>-3.7495357014794748E-3</v>
      </c>
      <c r="F231" s="3">
        <v>-0.217387652246955</v>
      </c>
    </row>
    <row r="232" spans="1:6" x14ac:dyDescent="0.3">
      <c r="A232" vm="4268">
        <v>44159</v>
      </c>
      <c r="B232" vm="4276">
        <v>1.891</v>
      </c>
      <c r="C232" vm="4277">
        <v>1.9159999999999999</v>
      </c>
      <c r="D232" vm="4278">
        <v>194365001</v>
      </c>
      <c r="E232" s="3">
        <v>2.7836903514481332E-2</v>
      </c>
      <c r="F232" s="3">
        <v>-0.1952960940781184</v>
      </c>
    </row>
    <row r="233" spans="1:6" x14ac:dyDescent="0.3">
      <c r="A233" vm="4287">
        <v>44160</v>
      </c>
      <c r="B233" vm="4295">
        <v>1.954</v>
      </c>
      <c r="C233" vm="4296">
        <v>1.9421999999999999</v>
      </c>
      <c r="D233" vm="4297">
        <v>187349775</v>
      </c>
      <c r="E233" s="3">
        <v>1.3581671629447706E-2</v>
      </c>
      <c r="F233" s="3">
        <v>-0.18429231415371689</v>
      </c>
    </row>
    <row r="234" spans="1:6" x14ac:dyDescent="0.3">
      <c r="A234" vm="4304">
        <v>44161</v>
      </c>
      <c r="B234" vm="4312">
        <v>1.9498</v>
      </c>
      <c r="C234" vm="4313">
        <v>1.9292</v>
      </c>
      <c r="D234" vm="4314">
        <v>90618411</v>
      </c>
      <c r="E234" s="3">
        <v>-6.7159419654368299E-3</v>
      </c>
      <c r="F234" s="3">
        <v>-0.18975220495590081</v>
      </c>
    </row>
    <row r="235" spans="1:6" x14ac:dyDescent="0.3">
      <c r="A235" vm="4323">
        <v>44162</v>
      </c>
      <c r="B235" vm="4330">
        <v>1.9212</v>
      </c>
      <c r="C235" vm="4331">
        <v>1.9446000000000001</v>
      </c>
      <c r="D235" vm="4332">
        <v>122489030</v>
      </c>
      <c r="E235" s="3">
        <v>7.9508911807400287E-3</v>
      </c>
      <c r="F235" s="3">
        <v>-0.18328433431331362</v>
      </c>
    </row>
    <row r="236" spans="1:6" x14ac:dyDescent="0.3">
      <c r="A236" vm="4341">
        <v>44165</v>
      </c>
      <c r="B236" vm="4347">
        <v>1.9350000000000001</v>
      </c>
      <c r="C236" vm="4348">
        <v>1.9254</v>
      </c>
      <c r="D236" vm="4349">
        <v>149149925</v>
      </c>
      <c r="E236" s="3">
        <v>-9.9225620316906165E-3</v>
      </c>
      <c r="F236" s="3">
        <v>-0.1913481730365392</v>
      </c>
    </row>
    <row r="237" spans="1:6" x14ac:dyDescent="0.3">
      <c r="A237" vm="4358">
        <v>44166</v>
      </c>
      <c r="B237" vm="4366">
        <v>1.9550000000000001</v>
      </c>
      <c r="C237" vm="4367">
        <v>1.9770000000000001</v>
      </c>
      <c r="D237" vm="4368">
        <v>181361467</v>
      </c>
      <c r="E237" s="3">
        <v>2.6446805826750797E-2</v>
      </c>
      <c r="F237" s="3">
        <v>-0.16967660646787053</v>
      </c>
    </row>
    <row r="238" spans="1:6" x14ac:dyDescent="0.3">
      <c r="A238" vm="4377">
        <v>44167</v>
      </c>
      <c r="B238" vm="4385">
        <v>1.9698</v>
      </c>
      <c r="C238" vm="4386">
        <v>1.9710000000000001</v>
      </c>
      <c r="D238" vm="4387">
        <v>139952774</v>
      </c>
      <c r="E238" s="3">
        <v>-3.039516017896704E-3</v>
      </c>
      <c r="F238" s="3">
        <v>-0.17219655606887851</v>
      </c>
    </row>
    <row r="239" spans="1:6" x14ac:dyDescent="0.3">
      <c r="A239" vm="4394">
        <v>44168</v>
      </c>
      <c r="B239" vm="4403">
        <v>1.9601999999999999</v>
      </c>
      <c r="C239" vm="4404">
        <v>1.9862</v>
      </c>
      <c r="D239" vm="4405">
        <v>133461005</v>
      </c>
      <c r="E239" s="3">
        <v>7.6822373165378885E-3</v>
      </c>
      <c r="F239" s="3">
        <v>-0.16581268374632502</v>
      </c>
    </row>
    <row r="240" spans="1:6" x14ac:dyDescent="0.3">
      <c r="A240" vm="4411">
        <v>44169</v>
      </c>
      <c r="B240" vm="4419">
        <v>1.988</v>
      </c>
      <c r="C240" vm="4420">
        <v>1.9905999999999999</v>
      </c>
      <c r="D240" vm="4421">
        <v>172492636</v>
      </c>
      <c r="E240" s="3">
        <v>2.2128353427050382E-3</v>
      </c>
      <c r="F240" s="3">
        <v>-0.16396472070558585</v>
      </c>
    </row>
    <row r="241" spans="1:6" x14ac:dyDescent="0.3">
      <c r="A241" vm="4428">
        <v>44172</v>
      </c>
      <c r="B241" vm="4436">
        <v>1.982</v>
      </c>
      <c r="C241" vm="4437">
        <v>1.9712000000000001</v>
      </c>
      <c r="D241" vm="4438">
        <v>111289747</v>
      </c>
      <c r="E241" s="3">
        <v>-9.7936064727624974E-3</v>
      </c>
      <c r="F241" s="3">
        <v>-0.17211255774884493</v>
      </c>
    </row>
    <row r="242" spans="1:6" x14ac:dyDescent="0.3">
      <c r="A242" vm="4446">
        <v>44173</v>
      </c>
      <c r="B242" vm="4453">
        <v>1.9590000000000001</v>
      </c>
      <c r="C242" vm="4454">
        <v>1.9690000000000001</v>
      </c>
      <c r="D242" vm="4455">
        <v>63430700</v>
      </c>
      <c r="E242" s="3">
        <v>-1.1166947000750686E-3</v>
      </c>
      <c r="F242" s="3">
        <v>-0.1730365392692145</v>
      </c>
    </row>
    <row r="243" spans="1:6" x14ac:dyDescent="0.3">
      <c r="A243" vm="4462">
        <v>44174</v>
      </c>
      <c r="B243" vm="4470">
        <v>1.9874000000000001</v>
      </c>
      <c r="C243" vm="4471">
        <v>1.976</v>
      </c>
      <c r="D243" vm="4472">
        <v>115470755</v>
      </c>
      <c r="E243" s="3">
        <v>3.5487996686876157E-3</v>
      </c>
      <c r="F243" s="3">
        <v>-0.17009659806803856</v>
      </c>
    </row>
    <row r="244" spans="1:6" x14ac:dyDescent="0.3">
      <c r="A244" vm="4481">
        <v>44175</v>
      </c>
      <c r="B244" vm="4488">
        <v>1.984</v>
      </c>
      <c r="C244" vm="4489">
        <v>1.9608000000000001</v>
      </c>
      <c r="D244" vm="4490">
        <v>135112365</v>
      </c>
      <c r="E244" s="3">
        <v>-7.7220460939102778E-3</v>
      </c>
      <c r="F244" s="3">
        <v>-0.17648047039059206</v>
      </c>
    </row>
    <row r="245" spans="1:6" x14ac:dyDescent="0.3">
      <c r="A245" vm="4498">
        <v>44176</v>
      </c>
      <c r="B245" vm="4489">
        <v>1.9608000000000001</v>
      </c>
      <c r="C245" vm="4506">
        <v>1.9358</v>
      </c>
      <c r="D245" vm="4507">
        <v>109870005</v>
      </c>
      <c r="E245" s="3">
        <v>-1.2831875498914663E-2</v>
      </c>
      <c r="F245" s="3">
        <v>-0.18698026039479204</v>
      </c>
    </row>
    <row r="246" spans="1:6" x14ac:dyDescent="0.3">
      <c r="A246" vm="4514">
        <v>44179</v>
      </c>
      <c r="B246" vm="4403">
        <v>1.9601999999999999</v>
      </c>
      <c r="C246" vm="4523">
        <v>1.9392</v>
      </c>
      <c r="D246" vm="4524">
        <v>115933387</v>
      </c>
      <c r="E246" s="3">
        <v>1.7548391600070682E-3</v>
      </c>
      <c r="F246" s="3">
        <v>-0.18555228895422082</v>
      </c>
    </row>
    <row r="247" spans="1:6" x14ac:dyDescent="0.3">
      <c r="A247" vm="4533">
        <v>44180</v>
      </c>
      <c r="B247" vm="4541">
        <v>1.9336</v>
      </c>
      <c r="C247" vm="4542">
        <v>1.9750000000000001</v>
      </c>
      <c r="D247" vm="4543">
        <v>106282966</v>
      </c>
      <c r="E247" s="3">
        <v>1.8292881460226954E-2</v>
      </c>
      <c r="F247" s="3">
        <v>-0.17051658966820651</v>
      </c>
    </row>
    <row r="248" spans="1:6" x14ac:dyDescent="0.3">
      <c r="A248" vm="4551">
        <v>44181</v>
      </c>
      <c r="B248" vm="4560">
        <v>1.952</v>
      </c>
      <c r="C248" vm="4561">
        <v>1.9430000000000001</v>
      </c>
      <c r="D248" vm="4562">
        <v>152874195</v>
      </c>
      <c r="E248" s="3">
        <v>-1.6335227957782153E-2</v>
      </c>
      <c r="F248" s="3">
        <v>-0.18395632087358244</v>
      </c>
    </row>
    <row r="249" spans="1:6" x14ac:dyDescent="0.3">
      <c r="A249" vm="4570">
        <v>44182</v>
      </c>
      <c r="B249" vm="4579">
        <v>1.9461999999999999</v>
      </c>
      <c r="C249" vm="4580">
        <v>1.9443999999999999</v>
      </c>
      <c r="D249" vm="4581">
        <v>105481938</v>
      </c>
      <c r="E249" s="3">
        <v>7.2027579386022824E-4</v>
      </c>
      <c r="F249" s="3">
        <v>-0.18336833263334729</v>
      </c>
    </row>
    <row r="250" spans="1:6" x14ac:dyDescent="0.3">
      <c r="A250" vm="4589">
        <v>44183</v>
      </c>
      <c r="B250" vm="4596">
        <v>1.9312</v>
      </c>
      <c r="C250" vm="4597">
        <v>1.9352</v>
      </c>
      <c r="D250" vm="4598">
        <v>209180263</v>
      </c>
      <c r="E250" s="3">
        <v>-4.7427658754828515E-3</v>
      </c>
      <c r="F250" s="3">
        <v>-0.18723225535489282</v>
      </c>
    </row>
    <row r="251" spans="1:6" x14ac:dyDescent="0.3">
      <c r="A251" vm="4607">
        <v>44186</v>
      </c>
      <c r="B251" vm="4616">
        <v>1.8939999999999999</v>
      </c>
      <c r="C251" vm="4617">
        <v>1.8675999999999999</v>
      </c>
      <c r="D251" vm="4618">
        <v>167516691</v>
      </c>
      <c r="E251" s="3">
        <v>-3.5556496199035587E-2</v>
      </c>
      <c r="F251" s="3">
        <v>-0.21562368752624944</v>
      </c>
    </row>
    <row r="252" spans="1:6" x14ac:dyDescent="0.3">
      <c r="A252" vm="4626">
        <v>44187</v>
      </c>
      <c r="B252" vm="4634">
        <v>1.88</v>
      </c>
      <c r="C252" vm="4635">
        <v>1.8812</v>
      </c>
      <c r="D252" vm="4636">
        <v>72374137</v>
      </c>
      <c r="E252" s="3">
        <v>7.2556869741109099E-3</v>
      </c>
      <c r="F252" s="3">
        <v>-0.20991180176396465</v>
      </c>
    </row>
    <row r="253" spans="1:6" x14ac:dyDescent="0.3">
      <c r="A253" vm="4645">
        <v>44188</v>
      </c>
      <c r="B253" vm="2674">
        <v>1.8892</v>
      </c>
      <c r="C253" vm="4653">
        <v>1.913</v>
      </c>
      <c r="D253" vm="4654">
        <v>83841658</v>
      </c>
      <c r="E253" s="3">
        <v>1.6762819369359895E-2</v>
      </c>
      <c r="F253" s="3">
        <v>-0.19655606887862234</v>
      </c>
    </row>
    <row r="254" spans="1:6" x14ac:dyDescent="0.3">
      <c r="A254" vm="4662">
        <v>44193</v>
      </c>
      <c r="B254" vm="4671">
        <v>1.94</v>
      </c>
      <c r="C254" vm="4672">
        <v>1.9224000000000001</v>
      </c>
      <c r="D254" vm="4673">
        <v>64994533</v>
      </c>
      <c r="E254" s="3">
        <v>4.9017149820062113E-3</v>
      </c>
      <c r="F254" s="3">
        <v>-0.19260814783704314</v>
      </c>
    </row>
    <row r="255" spans="1:6" x14ac:dyDescent="0.3">
      <c r="A255" vm="4681">
        <v>44194</v>
      </c>
      <c r="B255" vm="4347">
        <v>1.9350000000000001</v>
      </c>
      <c r="C255" vm="4690">
        <v>1.9198</v>
      </c>
      <c r="D255" vm="4691">
        <v>54797247</v>
      </c>
      <c r="E255" s="3">
        <v>-1.3533914928226993E-3</v>
      </c>
      <c r="F255" s="3">
        <v>-0.19370012599747999</v>
      </c>
    </row>
    <row r="256" spans="1:6" x14ac:dyDescent="0.3">
      <c r="A256" vm="4699">
        <v>44195</v>
      </c>
      <c r="B256" vm="4708">
        <v>1.93</v>
      </c>
      <c r="C256" vm="4709">
        <v>1.9126000000000001</v>
      </c>
      <c r="D256" vm="4710">
        <v>44767538</v>
      </c>
      <c r="E256" s="3">
        <v>-3.7574410139941811E-3</v>
      </c>
      <c r="F256" s="3">
        <v>-0.19672406551868951</v>
      </c>
    </row>
    <row r="257" spans="1:6" x14ac:dyDescent="0.3">
      <c r="A257" vm="4717">
        <v>44200</v>
      </c>
      <c r="B257" vm="4726">
        <v>1.92</v>
      </c>
      <c r="C257" vm="4727">
        <v>1.9052</v>
      </c>
      <c r="D257" vm="4728">
        <v>97808522</v>
      </c>
      <c r="E257" s="3">
        <v>-3.8765829887369672E-3</v>
      </c>
      <c r="F257" s="3">
        <v>-0.19983200335993273</v>
      </c>
    </row>
    <row r="258" spans="1:6" x14ac:dyDescent="0.3">
      <c r="A258" vm="4737">
        <v>44201</v>
      </c>
      <c r="B258" vm="4746">
        <v>1.883</v>
      </c>
      <c r="C258" vm="4747">
        <v>1.8844000000000001</v>
      </c>
      <c r="D258" vm="4748">
        <v>107403114</v>
      </c>
      <c r="E258" s="3">
        <v>-1.0977522100819197E-2</v>
      </c>
      <c r="F258" s="3">
        <v>-0.20856782864342702</v>
      </c>
    </row>
    <row r="259" spans="1:6" x14ac:dyDescent="0.3">
      <c r="A259" vm="4757">
        <v>44202</v>
      </c>
      <c r="B259" vm="4766">
        <v>1.91</v>
      </c>
      <c r="C259" vm="4767">
        <v>1.9481999999999999</v>
      </c>
      <c r="D259" vm="4768">
        <v>180777662</v>
      </c>
      <c r="E259" s="3">
        <v>3.3296401510969111E-2</v>
      </c>
      <c r="F259" s="3">
        <v>-0.1817723645527089</v>
      </c>
    </row>
    <row r="260" spans="1:6" x14ac:dyDescent="0.3">
      <c r="A260" vm="4775">
        <v>44203</v>
      </c>
      <c r="B260" vm="4784">
        <v>1.9794</v>
      </c>
      <c r="C260" vm="4785">
        <v>1.968</v>
      </c>
      <c r="D260" vm="4786">
        <v>111016785</v>
      </c>
      <c r="E260" s="3">
        <v>1.0111929275343445E-2</v>
      </c>
      <c r="F260" s="3">
        <v>-0.17345653086938254</v>
      </c>
    </row>
    <row r="261" spans="1:6" x14ac:dyDescent="0.3">
      <c r="A261" vm="4793">
        <v>44204</v>
      </c>
      <c r="B261" vm="4802">
        <v>1.98</v>
      </c>
      <c r="C261" vm="4366">
        <v>1.9550000000000001</v>
      </c>
      <c r="D261" vm="4803">
        <v>99293459</v>
      </c>
      <c r="E261" s="3">
        <v>-6.6276051927325746E-3</v>
      </c>
      <c r="F261" s="3">
        <v>-0.17891642167156646</v>
      </c>
    </row>
    <row r="262" spans="1:6" x14ac:dyDescent="0.3">
      <c r="A262" vm="4812">
        <v>44207</v>
      </c>
      <c r="B262" vm="4820">
        <v>1.9436</v>
      </c>
      <c r="C262" vm="4821">
        <v>1.9428000000000001</v>
      </c>
      <c r="D262" vm="4822">
        <v>79564989</v>
      </c>
      <c r="E262" s="3">
        <v>-6.2599619478763318E-3</v>
      </c>
      <c r="F262" s="3">
        <v>-0.18404031919361602</v>
      </c>
    </row>
    <row r="263" spans="1:6" x14ac:dyDescent="0.3">
      <c r="A263" vm="4829">
        <v>44208</v>
      </c>
      <c r="B263" vm="4837">
        <v>1.95</v>
      </c>
      <c r="C263" vm="4838">
        <v>1.9381999999999999</v>
      </c>
      <c r="D263" vm="4839">
        <v>86415439</v>
      </c>
      <c r="E263" s="3">
        <v>-2.3705241711401326E-3</v>
      </c>
      <c r="F263" s="3">
        <v>-0.18597228055438886</v>
      </c>
    </row>
    <row r="264" spans="1:6" x14ac:dyDescent="0.3">
      <c r="A264" vm="4846">
        <v>44209</v>
      </c>
      <c r="B264" vm="4855">
        <v>1.9286000000000001</v>
      </c>
      <c r="C264" vm="4313">
        <v>1.9292</v>
      </c>
      <c r="D264" vm="4856">
        <v>73053957</v>
      </c>
      <c r="E264" s="3">
        <v>-4.6542981056327893E-3</v>
      </c>
      <c r="F264" s="3">
        <v>-0.18975220495590081</v>
      </c>
    </row>
    <row r="265" spans="1:6" x14ac:dyDescent="0.3">
      <c r="A265" vm="4865">
        <v>44210</v>
      </c>
      <c r="B265" vm="4874">
        <v>1.9201999999999999</v>
      </c>
      <c r="C265" vm="4875">
        <v>1.915</v>
      </c>
      <c r="D265" vm="4876">
        <v>100024989</v>
      </c>
      <c r="E265" s="3">
        <v>-7.3877865800704929E-3</v>
      </c>
      <c r="F265" s="3">
        <v>-0.19571608567828636</v>
      </c>
    </row>
    <row r="266" spans="1:6" x14ac:dyDescent="0.3">
      <c r="A266" vm="4885">
        <v>44211</v>
      </c>
      <c r="B266" vm="4653">
        <v>1.913</v>
      </c>
      <c r="C266" vm="4894">
        <v>1.9019999999999999</v>
      </c>
      <c r="D266" vm="4895">
        <v>109717434</v>
      </c>
      <c r="E266" s="3">
        <v>-6.8116585094108511E-3</v>
      </c>
      <c r="F266" s="3">
        <v>-0.20117597648047036</v>
      </c>
    </row>
    <row r="267" spans="1:6" x14ac:dyDescent="0.3">
      <c r="A267" vm="4901">
        <v>44214</v>
      </c>
      <c r="B267" vm="4910">
        <v>1.8935999999999999</v>
      </c>
      <c r="C267" vm="4911">
        <v>1.9172</v>
      </c>
      <c r="D267" vm="4912">
        <v>58589324</v>
      </c>
      <c r="E267" s="3">
        <v>7.9598241801405959E-3</v>
      </c>
      <c r="F267" s="3">
        <v>-0.19479210415791676</v>
      </c>
    </row>
    <row r="268" spans="1:6" x14ac:dyDescent="0.3">
      <c r="A268" vm="4919">
        <v>44215</v>
      </c>
      <c r="B268" vm="4928">
        <v>1.9244000000000001</v>
      </c>
      <c r="C268" vm="4929">
        <v>1.9104000000000001</v>
      </c>
      <c r="D268" vm="4930">
        <v>70624807</v>
      </c>
      <c r="E268" s="3">
        <v>-3.5531440871932581E-3</v>
      </c>
      <c r="F268" s="3">
        <v>-0.19764804703905911</v>
      </c>
    </row>
    <row r="269" spans="1:6" x14ac:dyDescent="0.3">
      <c r="A269" vm="4938">
        <v>44216</v>
      </c>
      <c r="B269" vm="4947">
        <v>1.9179999999999999</v>
      </c>
      <c r="C269" vm="4948">
        <v>1.9263999999999999</v>
      </c>
      <c r="D269" vm="4949">
        <v>70031580</v>
      </c>
      <c r="E269" s="3">
        <v>8.3403319162189508E-3</v>
      </c>
      <c r="F269" s="3">
        <v>-0.19092818143637125</v>
      </c>
    </row>
    <row r="270" spans="1:6" x14ac:dyDescent="0.3">
      <c r="A270" vm="4958">
        <v>44217</v>
      </c>
      <c r="B270" vm="4967">
        <v>1.9339999999999999</v>
      </c>
      <c r="C270" vm="4911">
        <v>1.9172</v>
      </c>
      <c r="D270" vm="4968">
        <v>82073015</v>
      </c>
      <c r="E270" s="3">
        <v>-4.7871878290255973E-3</v>
      </c>
      <c r="F270" s="3">
        <v>-0.19479210415791676</v>
      </c>
    </row>
    <row r="271" spans="1:6" x14ac:dyDescent="0.3">
      <c r="A271" vm="4977">
        <v>44218</v>
      </c>
      <c r="B271" vm="4985">
        <v>1.8915999999999999</v>
      </c>
      <c r="C271" vm="4986">
        <v>1.8842000000000001</v>
      </c>
      <c r="D271" vm="4987">
        <v>108164424</v>
      </c>
      <c r="E271" s="3">
        <v>-1.7362460670908825E-2</v>
      </c>
      <c r="F271" s="3">
        <v>-0.20865182696346063</v>
      </c>
    </row>
    <row r="272" spans="1:6" x14ac:dyDescent="0.3">
      <c r="A272" vm="4994">
        <v>44221</v>
      </c>
      <c r="B272" vm="5003">
        <v>1.8944000000000001</v>
      </c>
      <c r="C272" vm="5004">
        <v>1.8231999999999999</v>
      </c>
      <c r="D272" vm="5005">
        <v>107676051</v>
      </c>
      <c r="E272" s="3">
        <v>-3.2910128683092933E-2</v>
      </c>
      <c r="F272" s="3">
        <v>-0.23427131457370848</v>
      </c>
    </row>
    <row r="273" spans="1:6" x14ac:dyDescent="0.3">
      <c r="A273" vm="5014">
        <v>44222</v>
      </c>
      <c r="B273" vm="5022">
        <v>1.82</v>
      </c>
      <c r="C273" vm="5023">
        <v>1.8395999999999999</v>
      </c>
      <c r="D273" vm="5024">
        <v>97547299</v>
      </c>
      <c r="E273" s="3">
        <v>8.9549577342941996E-3</v>
      </c>
      <c r="F273" s="3">
        <v>-0.22738345233095336</v>
      </c>
    </row>
    <row r="274" spans="1:6" x14ac:dyDescent="0.3">
      <c r="A274" vm="5033">
        <v>44223</v>
      </c>
      <c r="B274" vm="3112">
        <v>1.8340000000000001</v>
      </c>
      <c r="C274" vm="5042">
        <v>1.8076000000000001</v>
      </c>
      <c r="D274" vm="5043">
        <v>119848198</v>
      </c>
      <c r="E274" s="3">
        <v>-1.754815812864402E-2</v>
      </c>
      <c r="F274" s="3">
        <v>-0.24082318353632917</v>
      </c>
    </row>
    <row r="275" spans="1:6" x14ac:dyDescent="0.3">
      <c r="A275" vm="5052">
        <v>44224</v>
      </c>
      <c r="B275" vm="5060">
        <v>1.7871999999999999</v>
      </c>
      <c r="C275" vm="5061">
        <v>1.8335999999999999</v>
      </c>
      <c r="D275" vm="5062">
        <v>112536328</v>
      </c>
      <c r="E275" s="3">
        <v>1.4281248983295719E-2</v>
      </c>
      <c r="F275" s="3">
        <v>-0.22990340193196132</v>
      </c>
    </row>
    <row r="276" spans="1:6" x14ac:dyDescent="0.3">
      <c r="A276" vm="5070">
        <v>44225</v>
      </c>
      <c r="B276" vm="5077">
        <v>1.804</v>
      </c>
      <c r="C276" vm="3179">
        <v>1.8051999999999999</v>
      </c>
      <c r="D276" vm="5078">
        <v>114455964</v>
      </c>
      <c r="E276" s="3">
        <v>-1.5609858567574296E-2</v>
      </c>
      <c r="F276" s="3">
        <v>-0.24183116337673244</v>
      </c>
    </row>
    <row r="277" spans="1:6" x14ac:dyDescent="0.3">
      <c r="A277" vm="5086">
        <v>44228</v>
      </c>
      <c r="B277" vm="5095">
        <v>1.8220000000000001</v>
      </c>
      <c r="C277" vm="5095">
        <v>1.8220000000000001</v>
      </c>
      <c r="D277" vm="5096">
        <v>85626417</v>
      </c>
      <c r="E277" s="3">
        <v>9.263409867057662E-3</v>
      </c>
      <c r="F277" s="3">
        <v>-0.23477530449391001</v>
      </c>
    </row>
    <row r="278" spans="1:6" x14ac:dyDescent="0.3">
      <c r="A278" vm="5104">
        <v>44229</v>
      </c>
      <c r="B278" vm="2855">
        <v>1.83</v>
      </c>
      <c r="C278" vm="5113">
        <v>1.871</v>
      </c>
      <c r="D278" vm="5114">
        <v>111577562</v>
      </c>
      <c r="E278" s="3">
        <v>2.653824845418597E-2</v>
      </c>
      <c r="F278" s="3">
        <v>-0.21419571608567822</v>
      </c>
    </row>
    <row r="279" spans="1:6" x14ac:dyDescent="0.3">
      <c r="A279" vm="5122">
        <v>44230</v>
      </c>
      <c r="B279" vm="5131">
        <v>2</v>
      </c>
      <c r="C279" vm="5132">
        <v>1.9512</v>
      </c>
      <c r="D279" vm="5133">
        <v>284805919</v>
      </c>
      <c r="E279" s="3">
        <v>4.1971520627620933E-2</v>
      </c>
      <c r="F279" s="3">
        <v>-0.18051238975220485</v>
      </c>
    </row>
    <row r="280" spans="1:6" x14ac:dyDescent="0.3">
      <c r="A280" vm="5141">
        <v>44231</v>
      </c>
      <c r="B280" vm="5150">
        <v>1.9643999999999999</v>
      </c>
      <c r="C280" vm="5151">
        <v>2.0085000000000002</v>
      </c>
      <c r="D280" vm="5152">
        <v>208148447</v>
      </c>
      <c r="E280" s="3">
        <v>2.894360689762638E-2</v>
      </c>
      <c r="F280" s="3">
        <v>-0.1564468710625786</v>
      </c>
    </row>
    <row r="281" spans="1:6" x14ac:dyDescent="0.3">
      <c r="A281" vm="5158">
        <v>44232</v>
      </c>
      <c r="B281" vm="5167">
        <v>2.0350000000000001</v>
      </c>
      <c r="C281" vm="5168">
        <v>2.0609999999999999</v>
      </c>
      <c r="D281" vm="5169">
        <v>271392257</v>
      </c>
      <c r="E281" s="3">
        <v>2.5803127091122063E-2</v>
      </c>
      <c r="F281" s="3">
        <v>-0.13439731205375888</v>
      </c>
    </row>
    <row r="282" spans="1:6" x14ac:dyDescent="0.3">
      <c r="A282" vm="5178">
        <v>44235</v>
      </c>
      <c r="B282" vm="5187">
        <v>2.1</v>
      </c>
      <c r="C282" vm="5188">
        <v>2.09</v>
      </c>
      <c r="D282" vm="5189">
        <v>207752994</v>
      </c>
      <c r="E282" s="3">
        <v>1.3972764068397531E-2</v>
      </c>
      <c r="F282" s="3">
        <v>-0.12221755564888701</v>
      </c>
    </row>
    <row r="283" spans="1:6" x14ac:dyDescent="0.3">
      <c r="A283" vm="5197">
        <v>44236</v>
      </c>
      <c r="B283" vm="5187">
        <v>2.1</v>
      </c>
      <c r="C283" vm="5206">
        <v>2.0870000000000002</v>
      </c>
      <c r="D283" vm="5207">
        <v>111885967</v>
      </c>
      <c r="E283" s="3">
        <v>-1.4364378816558022E-3</v>
      </c>
      <c r="F283" s="3">
        <v>-0.12347753044939086</v>
      </c>
    </row>
    <row r="284" spans="1:6" x14ac:dyDescent="0.3">
      <c r="A284" vm="5214">
        <v>44237</v>
      </c>
      <c r="B284" vm="5223">
        <v>2.0994999999999999</v>
      </c>
      <c r="C284" vm="5224">
        <v>2.08</v>
      </c>
      <c r="D284" vm="5225">
        <v>111021738</v>
      </c>
      <c r="E284" s="3">
        <v>-3.3597343818371384E-3</v>
      </c>
      <c r="F284" s="3">
        <v>-0.12641747165056688</v>
      </c>
    </row>
    <row r="285" spans="1:6" x14ac:dyDescent="0.3">
      <c r="A285" vm="5232">
        <v>44238</v>
      </c>
      <c r="B285" vm="5224">
        <v>2.08</v>
      </c>
      <c r="C285" vm="5240">
        <v>2.0865</v>
      </c>
      <c r="D285" vm="5241">
        <v>109116541</v>
      </c>
      <c r="E285" s="3">
        <v>3.1201273362436777E-3</v>
      </c>
      <c r="F285" s="3">
        <v>-0.12368752624947492</v>
      </c>
    </row>
    <row r="286" spans="1:6" x14ac:dyDescent="0.3">
      <c r="A286" vm="5248">
        <v>44239</v>
      </c>
      <c r="B286" vm="5257">
        <v>2.085</v>
      </c>
      <c r="C286" vm="5258">
        <v>2.0960000000000001</v>
      </c>
      <c r="D286" vm="5259">
        <v>93475043</v>
      </c>
      <c r="E286" s="3">
        <v>4.5427454093254147E-3</v>
      </c>
      <c r="F286" s="3">
        <v>-0.11969760604787892</v>
      </c>
    </row>
    <row r="287" spans="1:6" x14ac:dyDescent="0.3">
      <c r="A287" vm="5267">
        <v>44242</v>
      </c>
      <c r="B287" vm="5275">
        <v>2.129</v>
      </c>
      <c r="C287" vm="5276">
        <v>2.1175000000000002</v>
      </c>
      <c r="D287" vm="5277">
        <v>121949112</v>
      </c>
      <c r="E287" s="3">
        <v>1.0205381085276615E-2</v>
      </c>
      <c r="F287" s="3">
        <v>-0.11066778664426696</v>
      </c>
    </row>
    <row r="288" spans="1:6" x14ac:dyDescent="0.3">
      <c r="A288" vm="5286">
        <v>44243</v>
      </c>
      <c r="B288" vm="5294">
        <v>2.12</v>
      </c>
      <c r="C288" vm="5295">
        <v>2.1124999999999998</v>
      </c>
      <c r="D288" vm="5296">
        <v>90023354</v>
      </c>
      <c r="E288" s="3">
        <v>-2.3640672948807293E-3</v>
      </c>
      <c r="F288" s="3">
        <v>-0.1127677446451071</v>
      </c>
    </row>
    <row r="289" spans="1:6" x14ac:dyDescent="0.3">
      <c r="A289" vm="5304">
        <v>44244</v>
      </c>
      <c r="B289" vm="5313">
        <v>2.1055000000000001</v>
      </c>
      <c r="C289" vm="5258">
        <v>2.0960000000000001</v>
      </c>
      <c r="D289" vm="5314">
        <v>113683693</v>
      </c>
      <c r="E289" s="3">
        <v>-7.8413137903959873E-3</v>
      </c>
      <c r="F289" s="3">
        <v>-0.11969760604787892</v>
      </c>
    </row>
    <row r="290" spans="1:6" x14ac:dyDescent="0.3">
      <c r="A290" vm="5321">
        <v>44245</v>
      </c>
      <c r="B290" vm="5206">
        <v>2.0870000000000002</v>
      </c>
      <c r="C290" vm="5224">
        <v>2.08</v>
      </c>
      <c r="D290" vm="5329">
        <v>91104219</v>
      </c>
      <c r="E290" s="3">
        <v>-7.6628727455691371E-3</v>
      </c>
      <c r="F290" s="3">
        <v>-0.12641747165056688</v>
      </c>
    </row>
    <row r="291" spans="1:6" x14ac:dyDescent="0.3">
      <c r="A291" vm="5338">
        <v>44246</v>
      </c>
      <c r="B291" vm="5347">
        <v>2.0884999999999998</v>
      </c>
      <c r="C291" vm="5348">
        <v>2.1084999999999998</v>
      </c>
      <c r="D291" vm="5349">
        <v>127889187</v>
      </c>
      <c r="E291" s="3">
        <v>1.3608900491250681E-2</v>
      </c>
      <c r="F291" s="3">
        <v>-0.11444771104577908</v>
      </c>
    </row>
    <row r="292" spans="1:6" x14ac:dyDescent="0.3">
      <c r="A292" vm="5357">
        <v>44249</v>
      </c>
      <c r="B292" vm="5187">
        <v>2.1</v>
      </c>
      <c r="C292" vm="5187">
        <v>2.1</v>
      </c>
      <c r="D292" vm="5366">
        <v>77500902</v>
      </c>
      <c r="E292" s="3">
        <v>-4.0394494751000223E-3</v>
      </c>
      <c r="F292" s="3">
        <v>-0.11801763964720693</v>
      </c>
    </row>
    <row r="293" spans="1:6" x14ac:dyDescent="0.3">
      <c r="A293" vm="5375">
        <v>44250</v>
      </c>
      <c r="B293" vm="5383">
        <v>2.1070000000000002</v>
      </c>
      <c r="C293" vm="5384">
        <v>2.1120000000000001</v>
      </c>
      <c r="D293" vm="5385">
        <v>115233197</v>
      </c>
      <c r="E293" s="3">
        <v>5.6980211146377959E-3</v>
      </c>
      <c r="F293" s="3">
        <v>-0.11297774044519097</v>
      </c>
    </row>
    <row r="294" spans="1:6" x14ac:dyDescent="0.3">
      <c r="A294" vm="5393">
        <v>44251</v>
      </c>
      <c r="B294" vm="5313">
        <v>2.1055000000000001</v>
      </c>
      <c r="C294" vm="865">
        <v>2.1274999999999999</v>
      </c>
      <c r="D294" vm="5401">
        <v>117259201</v>
      </c>
      <c r="E294" s="3">
        <v>7.3122156213770951E-3</v>
      </c>
      <c r="F294" s="3">
        <v>-0.10646787064258709</v>
      </c>
    </row>
    <row r="295" spans="1:6" x14ac:dyDescent="0.3">
      <c r="A295" vm="5409">
        <v>44252</v>
      </c>
      <c r="B295" vm="5418">
        <v>2.1419999999999999</v>
      </c>
      <c r="C295" vm="5419">
        <v>2.1520000000000001</v>
      </c>
      <c r="D295" vm="5420">
        <v>173565516</v>
      </c>
      <c r="E295" s="3">
        <v>1.1450060834145851E-2</v>
      </c>
      <c r="F295" s="3">
        <v>-9.6178076438471094E-2</v>
      </c>
    </row>
    <row r="296" spans="1:6" x14ac:dyDescent="0.3">
      <c r="A296" vm="5428">
        <v>44253</v>
      </c>
      <c r="B296" vm="5436">
        <v>2.1105</v>
      </c>
      <c r="C296" vm="5437">
        <v>2.1339999999999999</v>
      </c>
      <c r="D296" vm="5438">
        <v>132002681</v>
      </c>
      <c r="E296" s="3">
        <v>-8.3994894199764698E-3</v>
      </c>
      <c r="F296" s="3">
        <v>-0.10373792524149514</v>
      </c>
    </row>
    <row r="297" spans="1:6" x14ac:dyDescent="0.3">
      <c r="A297" vm="5446">
        <v>44256</v>
      </c>
      <c r="B297" vm="5454">
        <v>2.1564999999999999</v>
      </c>
      <c r="C297" vm="5455">
        <v>2.16</v>
      </c>
      <c r="D297" vm="5456">
        <v>107611868</v>
      </c>
      <c r="E297" s="3">
        <v>1.2110068816512167E-2</v>
      </c>
      <c r="F297" s="3">
        <v>-9.2818143637127121E-2</v>
      </c>
    </row>
    <row r="298" spans="1:6" x14ac:dyDescent="0.3">
      <c r="A298" vm="5464">
        <v>44257</v>
      </c>
      <c r="B298" vm="5471">
        <v>2.153</v>
      </c>
      <c r="C298" vm="5472">
        <v>2.1545000000000001</v>
      </c>
      <c r="D298" vm="5473">
        <v>91368424</v>
      </c>
      <c r="E298" s="3">
        <v>-2.5495436223180209E-3</v>
      </c>
      <c r="F298" s="3">
        <v>-9.5128097438051118E-2</v>
      </c>
    </row>
    <row r="299" spans="1:6" x14ac:dyDescent="0.3">
      <c r="A299" vm="5480">
        <v>44258</v>
      </c>
      <c r="B299" vm="5488">
        <v>2.1665000000000001</v>
      </c>
      <c r="C299" vm="5489">
        <v>2.2029999999999998</v>
      </c>
      <c r="D299" vm="5490">
        <v>165994317</v>
      </c>
      <c r="E299" s="3">
        <v>2.2261389746450252E-2</v>
      </c>
      <c r="F299" s="3">
        <v>-7.4758504829903386E-2</v>
      </c>
    </row>
    <row r="300" spans="1:6" x14ac:dyDescent="0.3">
      <c r="A300" vm="5498">
        <v>44259</v>
      </c>
      <c r="B300" vm="5507">
        <v>2.1909999999999998</v>
      </c>
      <c r="C300" vm="5508">
        <v>2.1920000000000002</v>
      </c>
      <c r="D300" vm="5509">
        <v>102726023</v>
      </c>
      <c r="E300" s="3">
        <v>-5.0056987344368571E-3</v>
      </c>
      <c r="F300" s="3">
        <v>-7.9378412431751214E-2</v>
      </c>
    </row>
    <row r="301" spans="1:6" x14ac:dyDescent="0.3">
      <c r="A301" vm="5518">
        <v>44260</v>
      </c>
      <c r="B301" vm="5525">
        <v>2.181</v>
      </c>
      <c r="C301" vm="5526">
        <v>2.1945000000000001</v>
      </c>
      <c r="D301" vm="5527">
        <v>161553145</v>
      </c>
      <c r="E301" s="3">
        <v>1.1398610603825332E-3</v>
      </c>
      <c r="F301" s="3">
        <v>-7.8328433431331237E-2</v>
      </c>
    </row>
    <row r="302" spans="1:6" x14ac:dyDescent="0.3">
      <c r="A302" vm="5536">
        <v>44263</v>
      </c>
      <c r="B302" vm="5543">
        <v>2.2155</v>
      </c>
      <c r="C302" vm="304">
        <v>2.2679999999999998</v>
      </c>
      <c r="D302" vm="5544">
        <v>188171200</v>
      </c>
      <c r="E302" s="3">
        <v>3.2944155719353843E-2</v>
      </c>
      <c r="F302" s="3">
        <v>-4.745905081898362E-2</v>
      </c>
    </row>
    <row r="303" spans="1:6" x14ac:dyDescent="0.3">
      <c r="A303" vm="5552">
        <v>44264</v>
      </c>
      <c r="B303" vm="5561">
        <v>2.2730000000000001</v>
      </c>
      <c r="C303" vm="342">
        <v>2.2694999999999999</v>
      </c>
      <c r="D303" vm="5562">
        <v>129428561</v>
      </c>
      <c r="E303" s="3">
        <v>6.6115704887753472E-4</v>
      </c>
      <c r="F303" s="3">
        <v>-4.6829063418731602E-2</v>
      </c>
    </row>
    <row r="304" spans="1:6" x14ac:dyDescent="0.3">
      <c r="A304" vm="5569">
        <v>44265</v>
      </c>
      <c r="B304" vm="5577">
        <v>2.262</v>
      </c>
      <c r="C304" vm="5578">
        <v>2.274</v>
      </c>
      <c r="D304" vm="5579">
        <v>101739793</v>
      </c>
      <c r="E304" s="3">
        <v>1.9808524139610659E-3</v>
      </c>
      <c r="F304" s="3">
        <v>-4.4939101217975543E-2</v>
      </c>
    </row>
    <row r="305" spans="1:6" x14ac:dyDescent="0.3">
      <c r="A305" vm="5586">
        <v>44266</v>
      </c>
      <c r="B305" vm="5593">
        <v>2.2785000000000002</v>
      </c>
      <c r="C305" vm="5594">
        <v>2.2665000000000002</v>
      </c>
      <c r="D305" vm="5595">
        <v>130987871</v>
      </c>
      <c r="E305" s="3">
        <v>-3.3036039295773049E-3</v>
      </c>
      <c r="F305" s="3">
        <v>-4.808903821923545E-2</v>
      </c>
    </row>
    <row r="306" spans="1:6" x14ac:dyDescent="0.3">
      <c r="A306" vm="5604">
        <v>44267</v>
      </c>
      <c r="B306" vm="5578">
        <v>2.274</v>
      </c>
      <c r="C306" vm="5613">
        <v>2.2805</v>
      </c>
      <c r="D306" vm="5614">
        <v>87060796</v>
      </c>
      <c r="E306" s="3">
        <v>6.1579257708510617E-3</v>
      </c>
      <c r="F306" s="3">
        <v>-4.2209155816883587E-2</v>
      </c>
    </row>
    <row r="307" spans="1:6" x14ac:dyDescent="0.3">
      <c r="A307" vm="5623">
        <v>44270</v>
      </c>
      <c r="B307" vm="5613">
        <v>2.2805</v>
      </c>
      <c r="C307" vm="361">
        <v>2.2650000000000001</v>
      </c>
      <c r="D307" vm="5632">
        <v>97473419</v>
      </c>
      <c r="E307" s="3">
        <v>-6.8199582346206806E-3</v>
      </c>
      <c r="F307" s="3">
        <v>-4.8719025619487474E-2</v>
      </c>
    </row>
    <row r="308" spans="1:6" x14ac:dyDescent="0.3">
      <c r="A308" vm="5640">
        <v>44271</v>
      </c>
      <c r="B308" vm="5561">
        <v>2.2730000000000001</v>
      </c>
      <c r="C308" vm="5647">
        <v>2.294</v>
      </c>
      <c r="D308" vm="5648">
        <v>133215619</v>
      </c>
      <c r="E308" s="3">
        <v>1.2722259772181582E-2</v>
      </c>
      <c r="F308" s="3">
        <v>-3.6539269214615602E-2</v>
      </c>
    </row>
    <row r="309" spans="1:6" x14ac:dyDescent="0.3">
      <c r="A309" vm="5656">
        <v>44272</v>
      </c>
      <c r="B309" vm="283">
        <v>2.2989999999999999</v>
      </c>
      <c r="C309" vm="5665">
        <v>2.3149999999999999</v>
      </c>
      <c r="D309" vm="5666">
        <v>125777219</v>
      </c>
      <c r="E309" s="3">
        <v>9.1126688310183279E-3</v>
      </c>
      <c r="F309" s="3">
        <v>-2.771944561108771E-2</v>
      </c>
    </row>
    <row r="310" spans="1:6" x14ac:dyDescent="0.3">
      <c r="A310" vm="5673">
        <v>44273</v>
      </c>
      <c r="B310" vm="5681">
        <v>2.3420000000000001</v>
      </c>
      <c r="C310" vm="5682">
        <v>2.3490000000000002</v>
      </c>
      <c r="D310" vm="5683">
        <v>127305992</v>
      </c>
      <c r="E310" s="3">
        <v>1.4580018138578428E-2</v>
      </c>
      <c r="F310" s="3">
        <v>-1.343973120537572E-2</v>
      </c>
    </row>
    <row r="311" spans="1:6" x14ac:dyDescent="0.3">
      <c r="A311" vm="5691">
        <v>44274</v>
      </c>
      <c r="B311" vm="5698">
        <v>2.3025000000000002</v>
      </c>
      <c r="C311" vm="5699">
        <v>2.3140000000000001</v>
      </c>
      <c r="D311" vm="5700">
        <v>185529194</v>
      </c>
      <c r="E311" s="3">
        <v>-1.5012076905290949E-2</v>
      </c>
      <c r="F311" s="3">
        <v>-2.8139437211255662E-2</v>
      </c>
    </row>
    <row r="312" spans="1:6" x14ac:dyDescent="0.3">
      <c r="A312" vm="5709">
        <v>44277</v>
      </c>
      <c r="B312" vm="5717">
        <v>2.2955000000000001</v>
      </c>
      <c r="C312" vm="5718">
        <v>2.2985000000000002</v>
      </c>
      <c r="D312" vm="5719">
        <v>80282586</v>
      </c>
      <c r="E312" s="3">
        <v>-6.7208925073391438E-3</v>
      </c>
      <c r="F312" s="3">
        <v>-3.464930701385955E-2</v>
      </c>
    </row>
    <row r="313" spans="1:6" x14ac:dyDescent="0.3">
      <c r="A313" vm="5726">
        <v>44278</v>
      </c>
      <c r="B313" vm="5734">
        <v>2.286</v>
      </c>
      <c r="C313" vm="5735">
        <v>2.2890000000000001</v>
      </c>
      <c r="D313" vm="5736">
        <v>85291202</v>
      </c>
      <c r="E313" s="3">
        <v>-4.1416952937160436E-3</v>
      </c>
      <c r="F313" s="3">
        <v>-3.8639227215455541E-2</v>
      </c>
    </row>
    <row r="314" spans="1:6" x14ac:dyDescent="0.3">
      <c r="A314" vm="5745">
        <v>44279</v>
      </c>
      <c r="B314" vm="5754">
        <v>2.2669999999999999</v>
      </c>
      <c r="C314" vm="5717">
        <v>2.2955000000000001</v>
      </c>
      <c r="D314" vm="5755">
        <v>83143926</v>
      </c>
      <c r="E314" s="3">
        <v>2.835643736710019E-3</v>
      </c>
      <c r="F314" s="3">
        <v>-3.5909281814363585E-2</v>
      </c>
    </row>
    <row r="315" spans="1:6" x14ac:dyDescent="0.3">
      <c r="A315" vm="5761">
        <v>44280</v>
      </c>
      <c r="B315" vm="5770">
        <v>2.2949999999999999</v>
      </c>
      <c r="C315" vm="5771">
        <v>2.2945000000000002</v>
      </c>
      <c r="D315" vm="5772">
        <v>75978273</v>
      </c>
      <c r="E315" s="3">
        <v>-4.3572985438850313E-4</v>
      </c>
      <c r="F315" s="3">
        <v>-3.6329273414531536E-2</v>
      </c>
    </row>
    <row r="316" spans="1:6" x14ac:dyDescent="0.3">
      <c r="A316" vm="5779">
        <v>44281</v>
      </c>
      <c r="B316" vm="5787">
        <v>2.3050000000000002</v>
      </c>
      <c r="C316" vm="5788">
        <v>2.2974999999999999</v>
      </c>
      <c r="D316" vm="5789">
        <v>66753359</v>
      </c>
      <c r="E316" s="3">
        <v>1.3066203949538243E-3</v>
      </c>
      <c r="F316" s="3">
        <v>-3.5069298614027682E-2</v>
      </c>
    </row>
    <row r="317" spans="1:6" x14ac:dyDescent="0.3">
      <c r="A317" vm="5797">
        <v>44284</v>
      </c>
      <c r="B317" vm="5804">
        <v>2.2905000000000002</v>
      </c>
      <c r="C317" vm="5734">
        <v>2.286</v>
      </c>
      <c r="D317" vm="5805">
        <v>62197968</v>
      </c>
      <c r="E317" s="3">
        <v>-5.0180098750860777E-3</v>
      </c>
      <c r="F317" s="3">
        <v>-3.9899202015959583E-2</v>
      </c>
    </row>
    <row r="318" spans="1:6" x14ac:dyDescent="0.3">
      <c r="A318" vm="5813">
        <v>44285</v>
      </c>
      <c r="B318" vm="400">
        <v>2.2959999999999998</v>
      </c>
      <c r="C318" vm="5822">
        <v>2.3235000000000001</v>
      </c>
      <c r="D318" vm="5823">
        <v>93292845</v>
      </c>
      <c r="E318" s="3">
        <v>1.6271104170277093E-2</v>
      </c>
      <c r="F318" s="3">
        <v>-2.4149517009659668E-2</v>
      </c>
    </row>
    <row r="319" spans="1:6" x14ac:dyDescent="0.3">
      <c r="A319" vm="5831">
        <v>44286</v>
      </c>
      <c r="B319" vm="5839">
        <v>2.3260000000000001</v>
      </c>
      <c r="C319" vm="5840">
        <v>2.3105000000000002</v>
      </c>
      <c r="D319" vm="5841">
        <v>74090748</v>
      </c>
      <c r="E319" s="3">
        <v>-5.6107182147119468E-3</v>
      </c>
      <c r="F319" s="3">
        <v>-2.9609407811843583E-2</v>
      </c>
    </row>
    <row r="320" spans="1:6" x14ac:dyDescent="0.3">
      <c r="A320" vm="5849">
        <v>44287</v>
      </c>
      <c r="B320" vm="188">
        <v>2.3199999999999998</v>
      </c>
      <c r="C320" vm="5857">
        <v>2.3180000000000001</v>
      </c>
      <c r="D320" vm="5858">
        <v>45900385</v>
      </c>
      <c r="E320" s="3">
        <v>3.2407935893757726E-3</v>
      </c>
      <c r="F320" s="3">
        <v>-2.6459470810583675E-2</v>
      </c>
    </row>
    <row r="321" spans="1:6" x14ac:dyDescent="0.3">
      <c r="A321" vm="5867">
        <v>44292</v>
      </c>
      <c r="B321" vm="768">
        <v>2.3239999999999998</v>
      </c>
      <c r="C321" vm="381">
        <v>2.3029999999999999</v>
      </c>
      <c r="D321" vm="5874">
        <v>93212545</v>
      </c>
      <c r="E321" s="3">
        <v>-6.4921240790118875E-3</v>
      </c>
      <c r="F321" s="3">
        <v>-3.2759344813103677E-2</v>
      </c>
    </row>
    <row r="322" spans="1:6" x14ac:dyDescent="0.3">
      <c r="A322" vm="5882">
        <v>44293</v>
      </c>
      <c r="B322" vm="283">
        <v>2.2989999999999999</v>
      </c>
      <c r="C322" vm="5890">
        <v>2.3005</v>
      </c>
      <c r="D322" vm="5891">
        <v>68544001</v>
      </c>
      <c r="E322" s="3">
        <v>-1.086130225161892E-3</v>
      </c>
      <c r="F322" s="3">
        <v>-3.3809323813523647E-2</v>
      </c>
    </row>
    <row r="323" spans="1:6" x14ac:dyDescent="0.3">
      <c r="A323" vm="5900">
        <v>44294</v>
      </c>
      <c r="B323" vm="5908">
        <v>2.3069999999999999</v>
      </c>
      <c r="C323" vm="5909">
        <v>2.2629999999999999</v>
      </c>
      <c r="D323" vm="5910">
        <v>97993978</v>
      </c>
      <c r="E323" s="3">
        <v>-1.643512396198599E-2</v>
      </c>
      <c r="F323" s="3">
        <v>-4.9559008819823558E-2</v>
      </c>
    </row>
    <row r="324" spans="1:6" x14ac:dyDescent="0.3">
      <c r="A324" vm="5918">
        <v>44295</v>
      </c>
      <c r="B324" vm="5925">
        <v>2.2675000000000001</v>
      </c>
      <c r="C324" vm="5926">
        <v>2.2534999999999998</v>
      </c>
      <c r="D324" vm="5927">
        <v>64674105</v>
      </c>
      <c r="E324" s="3">
        <v>-4.2068035028344011E-3</v>
      </c>
      <c r="F324" s="3">
        <v>-5.3548929021419556E-2</v>
      </c>
    </row>
    <row r="325" spans="1:6" x14ac:dyDescent="0.3">
      <c r="A325" vm="5935">
        <v>44298</v>
      </c>
      <c r="B325" vm="5943">
        <v>2.2494999999999998</v>
      </c>
      <c r="C325" vm="5944">
        <v>2.2605</v>
      </c>
      <c r="D325" vm="5945">
        <v>53202736</v>
      </c>
      <c r="E325" s="3">
        <v>3.1014646039568528E-3</v>
      </c>
      <c r="F325" s="3">
        <v>-5.0608987820243527E-2</v>
      </c>
    </row>
    <row r="326" spans="1:6" x14ac:dyDescent="0.3">
      <c r="A326" vm="5952">
        <v>44299</v>
      </c>
      <c r="B326" vm="5754">
        <v>2.2669999999999999</v>
      </c>
      <c r="C326" vm="5578">
        <v>2.274</v>
      </c>
      <c r="D326" vm="5958">
        <v>72902211</v>
      </c>
      <c r="E326" s="3">
        <v>5.9543675758215097E-3</v>
      </c>
      <c r="F326" s="3">
        <v>-4.4939101217975543E-2</v>
      </c>
    </row>
    <row r="327" spans="1:6" x14ac:dyDescent="0.3">
      <c r="A327" vm="5967">
        <v>44300</v>
      </c>
      <c r="B327" vm="5975">
        <v>2.27</v>
      </c>
      <c r="C327" vm="5976">
        <v>2.2810000000000001</v>
      </c>
      <c r="D327" vm="5977">
        <v>62902420</v>
      </c>
      <c r="E327" s="3">
        <v>3.07354797390667E-3</v>
      </c>
      <c r="F327" s="3">
        <v>-4.1999160016799521E-2</v>
      </c>
    </row>
    <row r="328" spans="1:6" x14ac:dyDescent="0.3">
      <c r="A328" vm="5982">
        <v>44301</v>
      </c>
      <c r="B328" vm="5990">
        <v>2.2829999999999999</v>
      </c>
      <c r="C328" vm="5991">
        <v>2.2749999999999999</v>
      </c>
      <c r="D328" vm="5992">
        <v>67549197</v>
      </c>
      <c r="E328" s="3">
        <v>-2.6338908993373896E-3</v>
      </c>
      <c r="F328" s="3">
        <v>-4.4519109617807591E-2</v>
      </c>
    </row>
    <row r="329" spans="1:6" x14ac:dyDescent="0.3">
      <c r="A329" vm="6000">
        <v>44302</v>
      </c>
      <c r="B329" vm="6009">
        <v>2.2774999999999999</v>
      </c>
      <c r="C329" vm="5717">
        <v>2.2955000000000001</v>
      </c>
      <c r="D329" vm="6010">
        <v>88404974</v>
      </c>
      <c r="E329" s="3">
        <v>8.9706323042260047E-3</v>
      </c>
      <c r="F329" s="3">
        <v>-3.5909281814363585E-2</v>
      </c>
    </row>
    <row r="330" spans="1:6" x14ac:dyDescent="0.3">
      <c r="A330" vm="6019">
        <v>44305</v>
      </c>
      <c r="B330" vm="6028">
        <v>2.2909999999999999</v>
      </c>
      <c r="C330" vm="6029">
        <v>2.31</v>
      </c>
      <c r="D330" vm="6030">
        <v>69375128</v>
      </c>
      <c r="E330" s="3">
        <v>6.2968398265624481E-3</v>
      </c>
      <c r="F330" s="3">
        <v>-2.9819403611927652E-2</v>
      </c>
    </row>
    <row r="331" spans="1:6" x14ac:dyDescent="0.3">
      <c r="A331" vm="6039">
        <v>44306</v>
      </c>
      <c r="B331" vm="5787">
        <v>2.3050000000000002</v>
      </c>
      <c r="C331" vm="6047">
        <v>2.2450000000000001</v>
      </c>
      <c r="D331" vm="6048">
        <v>114504829</v>
      </c>
      <c r="E331" s="3">
        <v>-2.8542003339484548E-2</v>
      </c>
      <c r="F331" s="3">
        <v>-5.7118857622847415E-2</v>
      </c>
    </row>
    <row r="332" spans="1:6" x14ac:dyDescent="0.3">
      <c r="A332" vm="6054">
        <v>44307</v>
      </c>
      <c r="B332" vm="6062">
        <v>2.25</v>
      </c>
      <c r="C332" vm="6063">
        <v>2.2200000000000002</v>
      </c>
      <c r="D332" vm="6064">
        <v>86693360</v>
      </c>
      <c r="E332" s="3">
        <v>-1.119832531002945E-2</v>
      </c>
      <c r="F332" s="3">
        <v>-6.7618647627047293E-2</v>
      </c>
    </row>
    <row r="333" spans="1:6" x14ac:dyDescent="0.3">
      <c r="A333" vm="6072">
        <v>44308</v>
      </c>
      <c r="B333" vm="6081">
        <v>2.2210000000000001</v>
      </c>
      <c r="C333" vm="6082">
        <v>2.226</v>
      </c>
      <c r="D333" vm="6083">
        <v>55724627</v>
      </c>
      <c r="E333" s="3">
        <v>2.6990569691649835E-3</v>
      </c>
      <c r="F333" s="3">
        <v>-6.5098698026039403E-2</v>
      </c>
    </row>
    <row r="334" spans="1:6" x14ac:dyDescent="0.3">
      <c r="A334" vm="6088">
        <v>44309</v>
      </c>
      <c r="B334" vm="6095">
        <v>2.2170000000000001</v>
      </c>
      <c r="C334" vm="6081">
        <v>2.2210000000000001</v>
      </c>
      <c r="D334" vm="6096">
        <v>47894610</v>
      </c>
      <c r="E334" s="3">
        <v>-2.2487079410626809E-3</v>
      </c>
      <c r="F334" s="3">
        <v>-6.7198656026879341E-2</v>
      </c>
    </row>
    <row r="335" spans="1:6" x14ac:dyDescent="0.3">
      <c r="A335" vm="6104">
        <v>44312</v>
      </c>
      <c r="B335" vm="6111">
        <v>2.2275</v>
      </c>
      <c r="C335" vm="6112">
        <v>2.2725</v>
      </c>
      <c r="D335" vm="6113">
        <v>94471904</v>
      </c>
      <c r="E335" s="3">
        <v>2.2923002157206326E-2</v>
      </c>
      <c r="F335" s="3">
        <v>-4.556908861822756E-2</v>
      </c>
    </row>
    <row r="336" spans="1:6" x14ac:dyDescent="0.3">
      <c r="A336" vm="6120">
        <v>44313</v>
      </c>
      <c r="B336" vm="5975">
        <v>2.27</v>
      </c>
      <c r="C336" vm="440">
        <v>2.2850000000000001</v>
      </c>
      <c r="D336" vm="6126">
        <v>76304447</v>
      </c>
      <c r="E336" s="3">
        <v>5.4854772766712778E-3</v>
      </c>
      <c r="F336" s="3">
        <v>-4.0319193616127527E-2</v>
      </c>
    </row>
    <row r="337" spans="1:6" x14ac:dyDescent="0.3">
      <c r="A337" vm="6133">
        <v>44314</v>
      </c>
      <c r="B337" vm="5717">
        <v>2.2955000000000001</v>
      </c>
      <c r="C337" vm="6141">
        <v>2.2965</v>
      </c>
      <c r="D337" vm="6142">
        <v>77477398</v>
      </c>
      <c r="E337" s="3">
        <v>5.0202004375429427E-3</v>
      </c>
      <c r="F337" s="3">
        <v>-3.5489290214195633E-2</v>
      </c>
    </row>
    <row r="338" spans="1:6" x14ac:dyDescent="0.3">
      <c r="A338" vm="6151">
        <v>44315</v>
      </c>
      <c r="B338" vm="6159">
        <v>2.3065000000000002</v>
      </c>
      <c r="C338" vm="6160">
        <v>2.3174999999999999</v>
      </c>
      <c r="D338" vm="6161">
        <v>124749996</v>
      </c>
      <c r="E338" s="3">
        <v>9.1027936741620002E-3</v>
      </c>
      <c r="F338" s="3">
        <v>-2.6669466610667741E-2</v>
      </c>
    </row>
    <row r="339" spans="1:6" x14ac:dyDescent="0.3">
      <c r="A339" vm="6169">
        <v>44316</v>
      </c>
      <c r="B339" vm="188">
        <v>2.3199999999999998</v>
      </c>
      <c r="C339" vm="6176">
        <v>2.3210000000000002</v>
      </c>
      <c r="D339" vm="6177">
        <v>69856581</v>
      </c>
      <c r="E339" s="3">
        <v>1.5091088344269879E-3</v>
      </c>
      <c r="F339" s="3">
        <v>-2.5199496010079637E-2</v>
      </c>
    </row>
    <row r="340" spans="1:6" x14ac:dyDescent="0.3">
      <c r="A340" vm="6185">
        <v>44319</v>
      </c>
      <c r="B340" vm="6176">
        <v>2.3210000000000002</v>
      </c>
      <c r="C340" vm="6194">
        <v>2.3340000000000001</v>
      </c>
      <c r="D340" vm="6195">
        <v>76047467</v>
      </c>
      <c r="E340" s="3">
        <v>5.585406572064181E-3</v>
      </c>
      <c r="F340" s="3">
        <v>-1.9739605207895722E-2</v>
      </c>
    </row>
    <row r="341" spans="1:6" x14ac:dyDescent="0.3">
      <c r="A341" vm="6203">
        <v>44320</v>
      </c>
      <c r="B341" vm="6211">
        <v>2.339</v>
      </c>
      <c r="C341" vm="264">
        <v>2.3079999999999998</v>
      </c>
      <c r="D341" vm="6212">
        <v>119389571</v>
      </c>
      <c r="E341" s="3">
        <v>-1.1202185218511263E-2</v>
      </c>
      <c r="F341" s="3">
        <v>-3.0659386812263739E-2</v>
      </c>
    </row>
    <row r="342" spans="1:6" x14ac:dyDescent="0.3">
      <c r="A342" vm="6220">
        <v>44321</v>
      </c>
      <c r="B342" vm="188">
        <v>2.3199999999999998</v>
      </c>
      <c r="C342" vm="150">
        <v>2.3410000000000002</v>
      </c>
      <c r="D342" vm="6227">
        <v>110708385</v>
      </c>
      <c r="E342" s="3">
        <v>1.4196839862920795E-2</v>
      </c>
      <c r="F342" s="3">
        <v>-1.6799664006719697E-2</v>
      </c>
    </row>
    <row r="343" spans="1:6" x14ac:dyDescent="0.3">
      <c r="A343" vm="6235">
        <v>44322</v>
      </c>
      <c r="B343" vm="6244">
        <v>2.3580000000000001</v>
      </c>
      <c r="C343" vm="6245">
        <v>2.359</v>
      </c>
      <c r="D343" vm="6246">
        <v>146510696</v>
      </c>
      <c r="E343" s="3">
        <v>7.6596119167641726E-3</v>
      </c>
      <c r="F343" s="3">
        <v>-9.2398152036958416E-3</v>
      </c>
    </row>
    <row r="344" spans="1:6" x14ac:dyDescent="0.3">
      <c r="A344" vm="6255">
        <v>44323</v>
      </c>
      <c r="B344" vm="6263">
        <v>2.3780000000000001</v>
      </c>
      <c r="C344" vm="6264">
        <v>2.3620000000000001</v>
      </c>
      <c r="D344" vm="6265">
        <v>86752026</v>
      </c>
      <c r="E344" s="3">
        <v>1.2709173496327395E-3</v>
      </c>
      <c r="F344" s="3">
        <v>-7.9798404031918048E-3</v>
      </c>
    </row>
    <row r="345" spans="1:6" x14ac:dyDescent="0.3">
      <c r="A345" vm="6274">
        <v>44326</v>
      </c>
      <c r="B345" vm="6283">
        <v>2.379</v>
      </c>
      <c r="C345" vm="6284">
        <v>2.3895</v>
      </c>
      <c r="D345" vm="6285">
        <v>116646738</v>
      </c>
      <c r="E345" s="3">
        <v>1.157542126090534E-2</v>
      </c>
      <c r="F345" s="3">
        <v>3.5699286014280449E-3</v>
      </c>
    </row>
    <row r="346" spans="1:6" x14ac:dyDescent="0.3">
      <c r="A346" vm="6291">
        <v>44327</v>
      </c>
      <c r="B346" vm="6299">
        <v>2.371</v>
      </c>
      <c r="C346" vm="6300">
        <v>2.3805000000000001</v>
      </c>
      <c r="D346" vm="6301">
        <v>111110701</v>
      </c>
      <c r="E346" s="3">
        <v>-3.7735893836393797E-3</v>
      </c>
      <c r="F346" s="3">
        <v>-2.0999580008388194E-4</v>
      </c>
    </row>
    <row r="347" spans="1:6" x14ac:dyDescent="0.3">
      <c r="A347" vm="6307">
        <v>44328</v>
      </c>
      <c r="B347" vm="6314">
        <v>2.38</v>
      </c>
      <c r="C347" vm="6315">
        <v>2.3824999999999998</v>
      </c>
      <c r="D347" vm="6316">
        <v>130566798</v>
      </c>
      <c r="E347" s="3">
        <v>8.3980689378353331E-4</v>
      </c>
      <c r="F347" s="3">
        <v>6.2998740025201885E-4</v>
      </c>
    </row>
    <row r="348" spans="1:6" x14ac:dyDescent="0.3">
      <c r="A348" vm="6325">
        <v>44329</v>
      </c>
      <c r="B348" vm="149">
        <v>2.3635000000000002</v>
      </c>
      <c r="C348" vm="6333">
        <v>2.3725000000000001</v>
      </c>
      <c r="D348" vm="6334">
        <v>128218509</v>
      </c>
      <c r="E348" s="3">
        <v>-4.2061050442742005E-3</v>
      </c>
      <c r="F348" s="3">
        <v>-3.5699286014278585E-3</v>
      </c>
    </row>
    <row r="349" spans="1:6" x14ac:dyDescent="0.3">
      <c r="A349" vm="6342">
        <v>44330</v>
      </c>
      <c r="B349" vm="6350">
        <v>2.3845000000000001</v>
      </c>
      <c r="C349" vm="6351">
        <v>2.3875000000000002</v>
      </c>
      <c r="D349" vm="6352">
        <v>101869130</v>
      </c>
      <c r="E349" s="3">
        <v>6.3025418708025265E-3</v>
      </c>
      <c r="F349" s="3">
        <v>2.729945401092144E-3</v>
      </c>
    </row>
    <row r="350" spans="1:6" x14ac:dyDescent="0.3">
      <c r="A350" vm="6360">
        <v>44333</v>
      </c>
      <c r="B350" vm="6368">
        <v>2.3919999999999999</v>
      </c>
      <c r="C350" vm="6369">
        <v>2.41</v>
      </c>
      <c r="D350" vm="6370">
        <v>98364035</v>
      </c>
      <c r="E350" s="3">
        <v>9.3799541298154095E-3</v>
      </c>
      <c r="F350" s="3">
        <v>1.2179756404872054E-2</v>
      </c>
    </row>
    <row r="351" spans="1:6" x14ac:dyDescent="0.3">
      <c r="A351" vm="6378">
        <v>44334</v>
      </c>
      <c r="B351" vm="6386">
        <v>2.4209999999999998</v>
      </c>
      <c r="C351" vm="6387">
        <v>2.4024999999999999</v>
      </c>
      <c r="D351" vm="6388">
        <v>99201555</v>
      </c>
      <c r="E351" s="3">
        <v>-3.1168856402532226E-3</v>
      </c>
      <c r="F351" s="3">
        <v>9.0298194036119595E-3</v>
      </c>
    </row>
    <row r="352" spans="1:6" x14ac:dyDescent="0.3">
      <c r="A352" vm="6397">
        <v>44335</v>
      </c>
      <c r="B352" vm="6314">
        <v>2.38</v>
      </c>
      <c r="C352" vm="459">
        <v>2.3515000000000001</v>
      </c>
      <c r="D352" vm="6405">
        <v>102108529</v>
      </c>
      <c r="E352" s="3">
        <v>-2.1456439459344726E-2</v>
      </c>
      <c r="F352" s="3">
        <v>-1.2389752204955749E-2</v>
      </c>
    </row>
    <row r="353" spans="1:6" x14ac:dyDescent="0.3">
      <c r="A353" vm="6414">
        <v>44337</v>
      </c>
      <c r="B353" vm="6422">
        <v>2.3559999999999999</v>
      </c>
      <c r="C353" vm="110">
        <v>2.3740000000000001</v>
      </c>
      <c r="D353" vm="6423">
        <v>109141186</v>
      </c>
      <c r="E353" s="3">
        <v>9.5228737845106763E-3</v>
      </c>
      <c r="F353" s="3">
        <v>-2.9399412011758396E-3</v>
      </c>
    </row>
    <row r="354" spans="1:6" x14ac:dyDescent="0.3">
      <c r="A354" vm="6432">
        <v>44340</v>
      </c>
      <c r="B354" vm="6422">
        <v>2.3559999999999999</v>
      </c>
      <c r="C354" vm="6439">
        <v>2.363</v>
      </c>
      <c r="D354" vm="6440">
        <v>55638454</v>
      </c>
      <c r="E354" s="3">
        <v>-4.6442979827055666E-3</v>
      </c>
      <c r="F354" s="3">
        <v>-7.5598488030238541E-3</v>
      </c>
    </row>
    <row r="355" spans="1:6" x14ac:dyDescent="0.3">
      <c r="A355" vm="6448">
        <v>44341</v>
      </c>
      <c r="B355" vm="6455">
        <v>2.37</v>
      </c>
      <c r="C355" vm="6456">
        <v>2.3610000000000002</v>
      </c>
      <c r="D355" vm="6457">
        <v>77645937</v>
      </c>
      <c r="E355" s="3">
        <v>-8.46740101394796E-4</v>
      </c>
      <c r="F355" s="3">
        <v>-8.3998320033597546E-3</v>
      </c>
    </row>
    <row r="356" spans="1:6" x14ac:dyDescent="0.3">
      <c r="A356" vm="6465">
        <v>44342</v>
      </c>
      <c r="B356" vm="6456">
        <v>2.3610000000000002</v>
      </c>
      <c r="C356" vm="6473">
        <v>2.3460000000000001</v>
      </c>
      <c r="D356" vm="6474">
        <v>102208340</v>
      </c>
      <c r="E356" s="3">
        <v>-6.3735078720922296E-3</v>
      </c>
      <c r="F356" s="3">
        <v>-1.4699706005879757E-2</v>
      </c>
    </row>
    <row r="357" spans="1:6" x14ac:dyDescent="0.3">
      <c r="A357" vm="6480">
        <v>44343</v>
      </c>
      <c r="B357" vm="51">
        <v>2.34</v>
      </c>
      <c r="C357" vm="6487">
        <v>2.3940000000000001</v>
      </c>
      <c r="D357" vm="6488">
        <v>126462387</v>
      </c>
      <c r="E357" s="3">
        <v>2.0253856904497596E-2</v>
      </c>
      <c r="F357" s="3">
        <v>5.4598908021841015E-3</v>
      </c>
    </row>
    <row r="358" spans="1:6" x14ac:dyDescent="0.3">
      <c r="A358" vm="6495">
        <v>44344</v>
      </c>
      <c r="B358" vm="6502">
        <v>2.395</v>
      </c>
      <c r="C358" vm="6503">
        <v>2.4089999999999998</v>
      </c>
      <c r="D358" vm="6504">
        <v>80054302</v>
      </c>
      <c r="E358" s="3">
        <v>6.2461164969527692E-3</v>
      </c>
      <c r="F358" s="3">
        <v>1.1759764804703917E-2</v>
      </c>
    </row>
    <row r="359" spans="1:6" x14ac:dyDescent="0.3">
      <c r="A359" vm="6512">
        <v>44347</v>
      </c>
      <c r="B359" vm="6503">
        <v>2.4089999999999998</v>
      </c>
      <c r="C359" vm="6520">
        <v>2.4165000000000001</v>
      </c>
      <c r="D359" vm="6521">
        <v>71176865</v>
      </c>
      <c r="E359" s="3">
        <v>3.1084886702674088E-3</v>
      </c>
      <c r="F359" s="3">
        <v>1.4909701805964012E-2</v>
      </c>
    </row>
    <row r="360" spans="1:6" x14ac:dyDescent="0.3">
      <c r="A360" vm="6529">
        <v>44348</v>
      </c>
      <c r="B360" vm="6536">
        <v>2.4260000000000002</v>
      </c>
      <c r="C360" vm="6537">
        <v>2.4455</v>
      </c>
      <c r="D360" vm="6538">
        <v>93212903</v>
      </c>
      <c r="E360" s="3">
        <v>1.1929388694273069E-2</v>
      </c>
      <c r="F360" s="3">
        <v>2.708945821083588E-2</v>
      </c>
    </row>
    <row r="361" spans="1:6" x14ac:dyDescent="0.3">
      <c r="A361" vm="6546">
        <v>44349</v>
      </c>
      <c r="B361" vm="6555">
        <v>2.4409999999999998</v>
      </c>
      <c r="C361" vm="6556">
        <v>2.4725000000000001</v>
      </c>
      <c r="D361" vm="6557">
        <v>82528023</v>
      </c>
      <c r="E361" s="3">
        <v>1.0980183517455416E-2</v>
      </c>
      <c r="F361" s="3">
        <v>3.8429231415371849E-2</v>
      </c>
    </row>
    <row r="362" spans="1:6" x14ac:dyDescent="0.3">
      <c r="A362" vm="6565">
        <v>44350</v>
      </c>
      <c r="B362" vm="6571">
        <v>2.4700000000000002</v>
      </c>
      <c r="C362" vm="518">
        <v>2.476</v>
      </c>
      <c r="D362" vm="6572">
        <v>83258337</v>
      </c>
      <c r="E362" s="3">
        <v>1.4145703076194457E-3</v>
      </c>
      <c r="F362" s="3">
        <v>3.989920201595977E-2</v>
      </c>
    </row>
    <row r="363" spans="1:6" x14ac:dyDescent="0.3">
      <c r="A363" vm="6580">
        <v>44351</v>
      </c>
      <c r="B363" vm="6587">
        <v>2.472</v>
      </c>
      <c r="C363" vm="6588">
        <v>2.4805000000000001</v>
      </c>
      <c r="D363" vm="6589">
        <v>93165555</v>
      </c>
      <c r="E363" s="3">
        <v>1.8157979366169887E-3</v>
      </c>
      <c r="F363" s="3">
        <v>4.1789164216715823E-2</v>
      </c>
    </row>
    <row r="364" spans="1:6" x14ac:dyDescent="0.3">
      <c r="A364" vm="6597">
        <v>44354</v>
      </c>
      <c r="B364" vm="6606">
        <v>2.4780000000000002</v>
      </c>
      <c r="C364" vm="6607">
        <v>2.4855</v>
      </c>
      <c r="D364" vm="6608">
        <v>89552755</v>
      </c>
      <c r="E364" s="3">
        <v>2.0136937936236343E-3</v>
      </c>
      <c r="F364" s="3">
        <v>4.3889122217555761E-2</v>
      </c>
    </row>
    <row r="365" spans="1:6" x14ac:dyDescent="0.3">
      <c r="A365" vm="6615">
        <v>44355</v>
      </c>
      <c r="B365" vm="6622">
        <v>2.48</v>
      </c>
      <c r="C365" vm="6623">
        <v>2.46</v>
      </c>
      <c r="D365" vm="6624">
        <v>84800583</v>
      </c>
      <c r="E365" s="3">
        <v>-1.0312496608318841E-2</v>
      </c>
      <c r="F365" s="3">
        <v>3.3179336413271816E-2</v>
      </c>
    </row>
    <row r="366" spans="1:6" x14ac:dyDescent="0.3">
      <c r="A366" vm="6632">
        <v>44356</v>
      </c>
      <c r="B366" vm="6640">
        <v>2.4565000000000001</v>
      </c>
      <c r="C366" vm="6641">
        <v>2.4535</v>
      </c>
      <c r="D366" vm="6642">
        <v>49579243</v>
      </c>
      <c r="E366" s="3">
        <v>-2.6457733964503306E-3</v>
      </c>
      <c r="F366" s="3">
        <v>3.0449391012179857E-2</v>
      </c>
    </row>
    <row r="367" spans="1:6" x14ac:dyDescent="0.3">
      <c r="A367" vm="6650">
        <v>44357</v>
      </c>
      <c r="B367" vm="6657">
        <v>2.4460000000000002</v>
      </c>
      <c r="C367" vm="6658">
        <v>2.4390000000000001</v>
      </c>
      <c r="D367" vm="6659">
        <v>90802329</v>
      </c>
      <c r="E367" s="3">
        <v>-5.9274573140377634E-3</v>
      </c>
      <c r="F367" s="3">
        <v>2.4359512809743921E-2</v>
      </c>
    </row>
    <row r="368" spans="1:6" x14ac:dyDescent="0.3">
      <c r="A368" vm="6664">
        <v>44358</v>
      </c>
      <c r="B368" vm="6672">
        <v>2.4329999999999998</v>
      </c>
      <c r="C368" vm="6673">
        <v>2.4249999999999998</v>
      </c>
      <c r="D368" vm="6674">
        <v>72790288</v>
      </c>
      <c r="E368" s="3">
        <v>-5.7565948443368568E-3</v>
      </c>
      <c r="F368" s="3">
        <v>1.8479630407391871E-2</v>
      </c>
    </row>
    <row r="369" spans="1:6" x14ac:dyDescent="0.3">
      <c r="A369" vm="6682">
        <v>44361</v>
      </c>
      <c r="B369" vm="6691">
        <v>2.4239999999999999</v>
      </c>
      <c r="C369" vm="6692">
        <v>2.4500000000000002</v>
      </c>
      <c r="D369" vm="6693">
        <v>61388649</v>
      </c>
      <c r="E369" s="3">
        <v>1.0256500167189282E-2</v>
      </c>
      <c r="F369" s="3">
        <v>2.8979420411591936E-2</v>
      </c>
    </row>
    <row r="370" spans="1:6" x14ac:dyDescent="0.3">
      <c r="A370" vm="6700">
        <v>44362</v>
      </c>
      <c r="B370" vm="6708">
        <v>2.4580000000000002</v>
      </c>
      <c r="C370" vm="6709">
        <v>2.4510000000000001</v>
      </c>
      <c r="D370" vm="6710">
        <v>70737185</v>
      </c>
      <c r="E370" s="3">
        <v>4.0807998933991093E-4</v>
      </c>
      <c r="F370" s="3">
        <v>2.9399412011759888E-2</v>
      </c>
    </row>
    <row r="371" spans="1:6" x14ac:dyDescent="0.3">
      <c r="A371" vm="6719">
        <v>44363</v>
      </c>
      <c r="B371" vm="6728">
        <v>2.4529999999999998</v>
      </c>
      <c r="C371" vm="6729">
        <v>2.415</v>
      </c>
      <c r="D371" vm="6730">
        <v>79232828</v>
      </c>
      <c r="E371" s="3">
        <v>-1.4796817441439574E-2</v>
      </c>
      <c r="F371" s="3">
        <v>1.4279714405711992E-2</v>
      </c>
    </row>
    <row r="372" spans="1:6" x14ac:dyDescent="0.3">
      <c r="A372" vm="6737">
        <v>44364</v>
      </c>
      <c r="B372" vm="6386">
        <v>2.4209999999999998</v>
      </c>
      <c r="C372" vm="6520">
        <v>2.4165000000000001</v>
      </c>
      <c r="D372" vm="6745">
        <v>99712583</v>
      </c>
      <c r="E372" s="3">
        <v>6.2092519846582226E-4</v>
      </c>
      <c r="F372" s="3">
        <v>1.4909701805964012E-2</v>
      </c>
    </row>
    <row r="373" spans="1:6" x14ac:dyDescent="0.3">
      <c r="A373" vm="6752">
        <v>44365</v>
      </c>
      <c r="B373" vm="6761">
        <v>2.4085000000000001</v>
      </c>
      <c r="C373" vm="6762">
        <v>2.3439999999999999</v>
      </c>
      <c r="D373" vm="6763">
        <v>215886888</v>
      </c>
      <c r="E373" s="3">
        <v>-3.0461340588235627E-2</v>
      </c>
      <c r="F373" s="3">
        <v>-1.5539689206215844E-2</v>
      </c>
    </row>
    <row r="374" spans="1:6" x14ac:dyDescent="0.3">
      <c r="A374" vm="6771">
        <v>44368</v>
      </c>
      <c r="B374" vm="5665">
        <v>2.3149999999999999</v>
      </c>
      <c r="C374" vm="6778">
        <v>2.3664999999999998</v>
      </c>
      <c r="D374" vm="6779">
        <v>79358387</v>
      </c>
      <c r="E374" s="3">
        <v>9.5531986493994307E-3</v>
      </c>
      <c r="F374" s="3">
        <v>-6.0898782024359343E-3</v>
      </c>
    </row>
    <row r="375" spans="1:6" x14ac:dyDescent="0.3">
      <c r="A375" vm="6787">
        <v>44369</v>
      </c>
      <c r="B375" vm="10">
        <v>2.3675000000000002</v>
      </c>
      <c r="C375" vm="5681">
        <v>2.3420000000000001</v>
      </c>
      <c r="D375" vm="6795">
        <v>65829888</v>
      </c>
      <c r="E375" s="3">
        <v>-1.0406805188639911E-2</v>
      </c>
      <c r="F375" s="3">
        <v>-1.6379672406551745E-2</v>
      </c>
    </row>
    <row r="376" spans="1:6" x14ac:dyDescent="0.3">
      <c r="A376" vm="6804">
        <v>44370</v>
      </c>
      <c r="B376" vm="6762">
        <v>2.3439999999999999</v>
      </c>
      <c r="C376" vm="6812">
        <v>2.3159999999999998</v>
      </c>
      <c r="D376" vm="6813">
        <v>58973225</v>
      </c>
      <c r="E376" s="3">
        <v>-1.1163705464776916E-2</v>
      </c>
      <c r="F376" s="3">
        <v>-2.7299454010919762E-2</v>
      </c>
    </row>
    <row r="377" spans="1:6" x14ac:dyDescent="0.3">
      <c r="A377" vm="6822">
        <v>44371</v>
      </c>
      <c r="B377" vm="245">
        <v>2.3285</v>
      </c>
      <c r="C377" vm="6828">
        <v>2.3639999999999999</v>
      </c>
      <c r="D377" vm="6829">
        <v>74554826</v>
      </c>
      <c r="E377" s="3">
        <v>2.0513539833103028E-2</v>
      </c>
      <c r="F377" s="3">
        <v>-7.1398572028559034E-3</v>
      </c>
    </row>
    <row r="378" spans="1:6" x14ac:dyDescent="0.3">
      <c r="A378" vm="6837">
        <v>44372</v>
      </c>
      <c r="B378" vm="6845">
        <v>2.3685</v>
      </c>
      <c r="C378" vm="6846">
        <v>2.3855</v>
      </c>
      <c r="D378" vm="6847">
        <v>72087580</v>
      </c>
      <c r="E378" s="3">
        <v>9.0536464301729583E-3</v>
      </c>
      <c r="F378" s="3">
        <v>1.8899622007560568E-3</v>
      </c>
    </row>
    <row r="379" spans="1:6" x14ac:dyDescent="0.3">
      <c r="A379" vm="6855">
        <v>44375</v>
      </c>
      <c r="B379" vm="6862">
        <v>2.387</v>
      </c>
      <c r="C379" vm="6863">
        <v>2.3294999999999999</v>
      </c>
      <c r="D379" vm="6864">
        <v>58119540</v>
      </c>
      <c r="E379" s="3">
        <v>-2.3755093699310278E-2</v>
      </c>
      <c r="F379" s="3">
        <v>-2.1629567408651778E-2</v>
      </c>
    </row>
    <row r="380" spans="1:6" x14ac:dyDescent="0.3">
      <c r="A380" vm="6873">
        <v>44376</v>
      </c>
      <c r="B380" vm="6880">
        <v>2.3344999999999998</v>
      </c>
      <c r="C380" vm="6881">
        <v>2.3565</v>
      </c>
      <c r="D380" vm="6882">
        <v>73193637</v>
      </c>
      <c r="E380" s="3">
        <v>1.1523815106934067E-2</v>
      </c>
      <c r="F380" s="3">
        <v>-1.0289794204115811E-2</v>
      </c>
    </row>
    <row r="381" spans="1:6" x14ac:dyDescent="0.3">
      <c r="A381" vm="6891">
        <v>44377</v>
      </c>
      <c r="B381" vm="6762">
        <v>2.3439999999999999</v>
      </c>
      <c r="C381" vm="6863">
        <v>2.3294999999999999</v>
      </c>
      <c r="D381" vm="6898">
        <v>85992538</v>
      </c>
      <c r="E381" s="3">
        <v>-1.1523815106934105E-2</v>
      </c>
      <c r="F381" s="3">
        <v>-2.1629567408651778E-2</v>
      </c>
    </row>
    <row r="382" spans="1:6" x14ac:dyDescent="0.3">
      <c r="A382" vm="6906">
        <v>44378</v>
      </c>
      <c r="B382" vm="6913">
        <v>2.335</v>
      </c>
      <c r="C382" vm="6914">
        <v>2.3555000000000001</v>
      </c>
      <c r="D382" vm="6915">
        <v>65307958</v>
      </c>
      <c r="E382" s="3">
        <v>1.1099366883244394E-2</v>
      </c>
      <c r="F382" s="3">
        <v>-1.0709785804283762E-2</v>
      </c>
    </row>
    <row r="383" spans="1:6" x14ac:dyDescent="0.3">
      <c r="A383" vm="6924">
        <v>44379</v>
      </c>
      <c r="B383" vm="6244">
        <v>2.3580000000000001</v>
      </c>
      <c r="C383" vm="6933">
        <v>2.3359999999999999</v>
      </c>
      <c r="D383" vm="6934">
        <v>59282775</v>
      </c>
      <c r="E383" s="3">
        <v>-8.3129541919782068E-3</v>
      </c>
      <c r="F383" s="3">
        <v>-1.8899622007559822E-2</v>
      </c>
    </row>
    <row r="384" spans="1:6" x14ac:dyDescent="0.3">
      <c r="A384" vm="6941">
        <v>44382</v>
      </c>
      <c r="B384" vm="6933">
        <v>2.3359999999999999</v>
      </c>
      <c r="C384" vm="6948">
        <v>2.3690000000000002</v>
      </c>
      <c r="D384" vm="6949">
        <v>55738707</v>
      </c>
      <c r="E384" s="3">
        <v>1.4027860210668047E-2</v>
      </c>
      <c r="F384" s="3">
        <v>-5.0398992020157778E-3</v>
      </c>
    </row>
    <row r="385" spans="1:6" x14ac:dyDescent="0.3">
      <c r="A385" vm="6956">
        <v>44383</v>
      </c>
      <c r="B385" vm="110">
        <v>2.3740000000000001</v>
      </c>
      <c r="C385" vm="6964">
        <v>2.3205</v>
      </c>
      <c r="D385" vm="6965">
        <v>73104309</v>
      </c>
      <c r="E385" s="3">
        <v>-2.0685245477554997E-2</v>
      </c>
      <c r="F385" s="3">
        <v>-2.5409491810163706E-2</v>
      </c>
    </row>
    <row r="386" spans="1:6" x14ac:dyDescent="0.3">
      <c r="A386" vm="6972">
        <v>44384</v>
      </c>
      <c r="B386" vm="6980">
        <v>2.3254999999999999</v>
      </c>
      <c r="C386" vm="6981">
        <v>2.3035000000000001</v>
      </c>
      <c r="D386" vm="6982">
        <v>71127477</v>
      </c>
      <c r="E386" s="3">
        <v>-7.352974305258806E-3</v>
      </c>
      <c r="F386" s="3">
        <v>-3.2549349013019611E-2</v>
      </c>
    </row>
    <row r="387" spans="1:6" x14ac:dyDescent="0.3">
      <c r="A387" vm="6991">
        <v>44385</v>
      </c>
      <c r="B387" vm="284">
        <v>2.2799999999999998</v>
      </c>
      <c r="C387" vm="6999">
        <v>2.2360000000000002</v>
      </c>
      <c r="D387" vm="7000">
        <v>131745049</v>
      </c>
      <c r="E387" s="3">
        <v>-2.9741150100981859E-2</v>
      </c>
      <c r="F387" s="3">
        <v>-6.0898782024359339E-2</v>
      </c>
    </row>
    <row r="388" spans="1:6" x14ac:dyDescent="0.3">
      <c r="A388" vm="7009">
        <v>44386</v>
      </c>
      <c r="B388" vm="6062">
        <v>2.25</v>
      </c>
      <c r="C388" vm="7018">
        <v>2.2839999999999998</v>
      </c>
      <c r="D388" vm="7019">
        <v>82989254</v>
      </c>
      <c r="E388" s="3">
        <v>2.1239736500910978E-2</v>
      </c>
      <c r="F388" s="3">
        <v>-4.0739185216295666E-2</v>
      </c>
    </row>
    <row r="389" spans="1:6" x14ac:dyDescent="0.3">
      <c r="A389" vm="7027">
        <v>44389</v>
      </c>
      <c r="B389" vm="401">
        <v>2.2915000000000001</v>
      </c>
      <c r="C389" vm="362">
        <v>2.3054999999999999</v>
      </c>
      <c r="D389" vm="7035">
        <v>51993367</v>
      </c>
      <c r="E389" s="3">
        <v>9.3692808708594477E-3</v>
      </c>
      <c r="F389" s="3">
        <v>-3.1709365812683708E-2</v>
      </c>
    </row>
    <row r="390" spans="1:6" x14ac:dyDescent="0.3">
      <c r="A390" vm="7041">
        <v>44390</v>
      </c>
      <c r="B390" vm="5699">
        <v>2.3140000000000001</v>
      </c>
      <c r="C390" vm="5975">
        <v>2.27</v>
      </c>
      <c r="D390" vm="7050">
        <v>79677730</v>
      </c>
      <c r="E390" s="3">
        <v>-1.5517741171311775E-2</v>
      </c>
      <c r="F390" s="3">
        <v>-4.6619067618647536E-2</v>
      </c>
    </row>
    <row r="391" spans="1:6" x14ac:dyDescent="0.3">
      <c r="A391" vm="7059">
        <v>44391</v>
      </c>
      <c r="B391" vm="7065">
        <v>2.2625000000000002</v>
      </c>
      <c r="C391" vm="7066">
        <v>2.2845</v>
      </c>
      <c r="D391" vm="7067">
        <v>46123388</v>
      </c>
      <c r="E391" s="3">
        <v>6.3673505278779158E-3</v>
      </c>
      <c r="F391" s="3">
        <v>-4.05291894162116E-2</v>
      </c>
    </row>
    <row r="392" spans="1:6" x14ac:dyDescent="0.3">
      <c r="A392" vm="7076">
        <v>44392</v>
      </c>
      <c r="B392" vm="5578">
        <v>2.274</v>
      </c>
      <c r="C392" vm="7082">
        <v>2.2559999999999998</v>
      </c>
      <c r="D392" vm="7083">
        <v>69222510</v>
      </c>
      <c r="E392" s="3">
        <v>-1.2553848385376746E-2</v>
      </c>
      <c r="F392" s="3">
        <v>-5.2498950020999587E-2</v>
      </c>
    </row>
    <row r="393" spans="1:6" x14ac:dyDescent="0.3">
      <c r="A393" vm="7091">
        <v>44393</v>
      </c>
      <c r="B393" vm="7099">
        <v>2.2570000000000001</v>
      </c>
      <c r="C393" vm="7100">
        <v>2.2320000000000002</v>
      </c>
      <c r="D393" vm="7101">
        <v>67090386</v>
      </c>
      <c r="E393" s="3">
        <v>-1.0695289116747806E-2</v>
      </c>
      <c r="F393" s="3">
        <v>-6.2578748425031333E-2</v>
      </c>
    </row>
    <row r="394" spans="1:6" x14ac:dyDescent="0.3">
      <c r="A394" vm="7109">
        <v>44396</v>
      </c>
      <c r="B394" vm="7117">
        <v>2.2084999999999999</v>
      </c>
      <c r="C394" vm="7118">
        <v>2.1375000000000002</v>
      </c>
      <c r="D394" vm="7119">
        <v>110449309</v>
      </c>
      <c r="E394" s="3">
        <v>-4.3261122690286292E-2</v>
      </c>
      <c r="F394" s="3">
        <v>-0.10226795464090703</v>
      </c>
    </row>
    <row r="395" spans="1:6" x14ac:dyDescent="0.3">
      <c r="A395" vm="7126">
        <v>44397</v>
      </c>
      <c r="B395" vm="5455">
        <v>2.16</v>
      </c>
      <c r="C395" vm="7135">
        <v>2.1789999999999998</v>
      </c>
      <c r="D395" vm="7136">
        <v>90100071</v>
      </c>
      <c r="E395" s="3">
        <v>1.9229134133704463E-2</v>
      </c>
      <c r="F395" s="3">
        <v>-8.4838303233935305E-2</v>
      </c>
    </row>
    <row r="396" spans="1:6" x14ac:dyDescent="0.3">
      <c r="A396" vm="7145">
        <v>44398</v>
      </c>
      <c r="B396" vm="7152">
        <v>2.19</v>
      </c>
      <c r="C396" vm="7153">
        <v>2.2364999999999999</v>
      </c>
      <c r="D396" vm="7154">
        <v>94887783</v>
      </c>
      <c r="E396" s="3">
        <v>2.6046087928282974E-2</v>
      </c>
      <c r="F396" s="3">
        <v>-6.0688786224275454E-2</v>
      </c>
    </row>
    <row r="397" spans="1:6" x14ac:dyDescent="0.3">
      <c r="A397" vm="7162">
        <v>44399</v>
      </c>
      <c r="B397" vm="6062">
        <v>2.25</v>
      </c>
      <c r="C397" vm="439">
        <v>2.2505000000000002</v>
      </c>
      <c r="D397" vm="7171">
        <v>72651582</v>
      </c>
      <c r="E397" s="3">
        <v>6.2402698600846733E-3</v>
      </c>
      <c r="F397" s="3">
        <v>-5.4808903821923403E-2</v>
      </c>
    </row>
    <row r="398" spans="1:6" x14ac:dyDescent="0.3">
      <c r="A398" vm="7179">
        <v>44400</v>
      </c>
      <c r="B398" vm="7065">
        <v>2.2625000000000002</v>
      </c>
      <c r="C398" vm="440">
        <v>2.2850000000000001</v>
      </c>
      <c r="D398" vm="7187">
        <v>71928434</v>
      </c>
      <c r="E398" s="3">
        <v>1.5213610595317752E-2</v>
      </c>
      <c r="F398" s="3">
        <v>-4.0319193616127527E-2</v>
      </c>
    </row>
    <row r="399" spans="1:6" x14ac:dyDescent="0.3">
      <c r="A399" vm="7196">
        <v>44403</v>
      </c>
      <c r="B399" vm="7066">
        <v>2.2845</v>
      </c>
      <c r="C399" vm="7203">
        <v>2.3374999999999999</v>
      </c>
      <c r="D399" vm="7204">
        <v>111425444</v>
      </c>
      <c r="E399" s="3">
        <v>2.2715957834536869E-2</v>
      </c>
      <c r="F399" s="3">
        <v>-1.8269634607307801E-2</v>
      </c>
    </row>
    <row r="400" spans="1:6" x14ac:dyDescent="0.3">
      <c r="A400" vm="7212">
        <v>44404</v>
      </c>
      <c r="B400" vm="6913">
        <v>2.335</v>
      </c>
      <c r="C400" vm="7219">
        <v>2.3134999999999999</v>
      </c>
      <c r="D400" vm="7220">
        <v>78274760</v>
      </c>
      <c r="E400" s="3">
        <v>-1.032045281578777E-2</v>
      </c>
      <c r="F400" s="3">
        <v>-2.8349433011339732E-2</v>
      </c>
    </row>
    <row r="401" spans="1:6" x14ac:dyDescent="0.3">
      <c r="A401" vm="7228">
        <v>44405</v>
      </c>
      <c r="B401" vm="6176">
        <v>2.3210000000000002</v>
      </c>
      <c r="C401" vm="188">
        <v>2.3199999999999998</v>
      </c>
      <c r="D401" vm="7235">
        <v>67355154</v>
      </c>
      <c r="E401" s="3">
        <v>2.8056563133013537E-3</v>
      </c>
      <c r="F401" s="3">
        <v>-2.5619487610247772E-2</v>
      </c>
    </row>
    <row r="402" spans="1:6" x14ac:dyDescent="0.3">
      <c r="A402" vm="7243">
        <v>44406</v>
      </c>
      <c r="B402" vm="7252">
        <v>2.3334999999999999</v>
      </c>
      <c r="C402" vm="169">
        <v>2.347</v>
      </c>
      <c r="D402" vm="7253">
        <v>66219481</v>
      </c>
      <c r="E402" s="3">
        <v>1.1570731190667856E-2</v>
      </c>
      <c r="F402" s="3">
        <v>-1.4279714405711807E-2</v>
      </c>
    </row>
    <row r="403" spans="1:6" x14ac:dyDescent="0.3">
      <c r="A403" vm="7261">
        <v>44407</v>
      </c>
      <c r="B403" vm="6194">
        <v>2.3340000000000001</v>
      </c>
      <c r="C403" vm="7270">
        <v>2.3315000000000001</v>
      </c>
      <c r="D403" vm="7271">
        <v>81504699</v>
      </c>
      <c r="E403" s="3">
        <v>-6.6260796026479255E-3</v>
      </c>
      <c r="F403" s="3">
        <v>-2.0789584208315691E-2</v>
      </c>
    </row>
    <row r="404" spans="1:6" x14ac:dyDescent="0.3">
      <c r="A404" vm="7280">
        <v>44410</v>
      </c>
      <c r="B404" vm="71">
        <v>2.3450000000000002</v>
      </c>
      <c r="C404" vm="7286">
        <v>2.3144999999999998</v>
      </c>
      <c r="D404" vm="7287">
        <v>60263018</v>
      </c>
      <c r="E404" s="3">
        <v>-7.3181557770504264E-3</v>
      </c>
      <c r="F404" s="3">
        <v>-2.792944141117178E-2</v>
      </c>
    </row>
    <row r="405" spans="1:6" x14ac:dyDescent="0.3">
      <c r="A405" vm="7295">
        <v>44411</v>
      </c>
      <c r="B405" vm="7303">
        <v>2.3155000000000001</v>
      </c>
      <c r="C405" vm="50">
        <v>2.3264999999999998</v>
      </c>
      <c r="D405" vm="7304">
        <v>57428809</v>
      </c>
      <c r="E405" s="3">
        <v>5.171310813378004E-3</v>
      </c>
      <c r="F405" s="3">
        <v>-2.2889542209155816E-2</v>
      </c>
    </row>
    <row r="406" spans="1:6" x14ac:dyDescent="0.3">
      <c r="A406" vm="7311">
        <v>44412</v>
      </c>
      <c r="B406" vm="5681">
        <v>2.3420000000000001</v>
      </c>
      <c r="C406" vm="51">
        <v>2.34</v>
      </c>
      <c r="D406" vm="7319">
        <v>95115481</v>
      </c>
      <c r="E406" s="3">
        <v>5.7859370670439265E-3</v>
      </c>
      <c r="F406" s="3">
        <v>-1.7219655606887832E-2</v>
      </c>
    </row>
    <row r="407" spans="1:6" x14ac:dyDescent="0.3">
      <c r="A407" vm="7327">
        <v>44413</v>
      </c>
      <c r="B407" vm="31">
        <v>2.3494999999999999</v>
      </c>
      <c r="C407" vm="71">
        <v>2.3450000000000002</v>
      </c>
      <c r="D407" vm="7333">
        <v>77190062</v>
      </c>
      <c r="E407" s="3">
        <v>2.1344725286328412E-3</v>
      </c>
      <c r="F407" s="3">
        <v>-1.5119697606047708E-2</v>
      </c>
    </row>
    <row r="408" spans="1:6" x14ac:dyDescent="0.3">
      <c r="A408" vm="7341">
        <v>44414</v>
      </c>
      <c r="B408" vm="7350">
        <v>2.3485</v>
      </c>
      <c r="C408" vm="7351">
        <v>2.3984999999999999</v>
      </c>
      <c r="D408" vm="7352">
        <v>115222438</v>
      </c>
      <c r="E408" s="3">
        <v>2.2558140061738816E-2</v>
      </c>
      <c r="F408" s="3">
        <v>7.349853002939972E-3</v>
      </c>
    </row>
    <row r="409" spans="1:6" x14ac:dyDescent="0.3">
      <c r="A409" vm="7359">
        <v>44417</v>
      </c>
      <c r="B409" vm="7367">
        <v>2.4</v>
      </c>
      <c r="C409" vm="7368">
        <v>2.4045000000000001</v>
      </c>
      <c r="D409" vm="7369">
        <v>69889019</v>
      </c>
      <c r="E409" s="3">
        <v>2.4984397755987188E-3</v>
      </c>
      <c r="F409" s="3">
        <v>9.8698026039480465E-3</v>
      </c>
    </row>
    <row r="410" spans="1:6" x14ac:dyDescent="0.3">
      <c r="A410" vm="7378">
        <v>44418</v>
      </c>
      <c r="B410" vm="7367">
        <v>2.4</v>
      </c>
      <c r="C410" vm="7385">
        <v>2.4079999999999999</v>
      </c>
      <c r="D410" vm="7386">
        <v>50802287</v>
      </c>
      <c r="E410" s="3">
        <v>1.4545457109943617E-3</v>
      </c>
      <c r="F410" s="3">
        <v>1.1339773204535967E-2</v>
      </c>
    </row>
    <row r="411" spans="1:6" x14ac:dyDescent="0.3">
      <c r="A411" vm="7393">
        <v>44419</v>
      </c>
      <c r="B411" vm="6520">
        <v>2.4165000000000001</v>
      </c>
      <c r="C411" vm="7402">
        <v>2.4489999999999998</v>
      </c>
      <c r="D411" vm="7403">
        <v>95957648</v>
      </c>
      <c r="E411" s="3">
        <v>1.6883250523455989E-2</v>
      </c>
      <c r="F411" s="3">
        <v>2.8559428811423801E-2</v>
      </c>
    </row>
    <row r="412" spans="1:6" x14ac:dyDescent="0.3">
      <c r="A412" vm="7410">
        <v>44420</v>
      </c>
      <c r="B412" vm="478">
        <v>2.4495</v>
      </c>
      <c r="C412" vm="6658">
        <v>2.4390000000000001</v>
      </c>
      <c r="D412" vm="7418">
        <v>66301800</v>
      </c>
      <c r="E412" s="3">
        <v>-4.0916587362473996E-3</v>
      </c>
      <c r="F412" s="3">
        <v>2.4359512809743921E-2</v>
      </c>
    </row>
    <row r="413" spans="1:6" x14ac:dyDescent="0.3">
      <c r="A413" vm="7427">
        <v>44421</v>
      </c>
      <c r="B413" vm="7435">
        <v>2.4355000000000002</v>
      </c>
      <c r="C413" vm="7436">
        <v>2.448</v>
      </c>
      <c r="D413" vm="7437">
        <v>53655175</v>
      </c>
      <c r="E413" s="3">
        <v>3.683245416296368E-3</v>
      </c>
      <c r="F413" s="3">
        <v>2.8139437211255849E-2</v>
      </c>
    </row>
    <row r="414" spans="1:6" x14ac:dyDescent="0.3">
      <c r="A414" vm="7444">
        <v>44424</v>
      </c>
      <c r="B414" vm="7452">
        <v>2.4369999999999998</v>
      </c>
      <c r="C414" vm="7453">
        <v>2.4215</v>
      </c>
      <c r="D414" vm="7454">
        <v>64942966</v>
      </c>
      <c r="E414" s="3">
        <v>-1.0884181788932837E-2</v>
      </c>
      <c r="F414" s="3">
        <v>1.700965980680395E-2</v>
      </c>
    </row>
    <row r="415" spans="1:6" x14ac:dyDescent="0.3">
      <c r="A415" vm="7462">
        <v>44425</v>
      </c>
      <c r="B415" vm="7470">
        <v>2.4060000000000001</v>
      </c>
      <c r="C415" vm="7471">
        <v>2.3885000000000001</v>
      </c>
      <c r="D415" vm="7472">
        <v>79466374</v>
      </c>
      <c r="E415" s="3">
        <v>-1.3721629013267232E-2</v>
      </c>
      <c r="F415" s="3">
        <v>3.1499370012600942E-3</v>
      </c>
    </row>
    <row r="416" spans="1:6" x14ac:dyDescent="0.3">
      <c r="A416" vm="7481">
        <v>44426</v>
      </c>
      <c r="B416" vm="7489">
        <v>2.391</v>
      </c>
      <c r="C416" vm="7490">
        <v>2.4075000000000002</v>
      </c>
      <c r="D416" vm="7491">
        <v>57298855</v>
      </c>
      <c r="E416" s="3">
        <v>7.9233108422641241E-3</v>
      </c>
      <c r="F416" s="3">
        <v>1.1129777404452085E-2</v>
      </c>
    </row>
    <row r="417" spans="1:6" x14ac:dyDescent="0.3">
      <c r="A417" vm="7499">
        <v>44427</v>
      </c>
      <c r="B417" vm="6299">
        <v>2.371</v>
      </c>
      <c r="C417" vm="6881">
        <v>2.3565</v>
      </c>
      <c r="D417" vm="7507">
        <v>88643384</v>
      </c>
      <c r="E417" s="3">
        <v>-2.1411397308495152E-2</v>
      </c>
      <c r="F417" s="3">
        <v>-1.0289794204115811E-2</v>
      </c>
    </row>
    <row r="418" spans="1:6" x14ac:dyDescent="0.3">
      <c r="A418" vm="7515">
        <v>44428</v>
      </c>
      <c r="B418" vm="7524">
        <v>2.3544999999999998</v>
      </c>
      <c r="C418" vm="6948">
        <v>2.3690000000000002</v>
      </c>
      <c r="D418" vm="7525">
        <v>70585466</v>
      </c>
      <c r="E418" s="3">
        <v>5.2904577949999592E-3</v>
      </c>
      <c r="F418" s="3">
        <v>-5.0398992020157778E-3</v>
      </c>
    </row>
    <row r="419" spans="1:6" x14ac:dyDescent="0.3">
      <c r="A419" vm="7532">
        <v>44431</v>
      </c>
      <c r="B419" vm="7538">
        <v>2.3879999999999999</v>
      </c>
      <c r="C419" vm="7539">
        <v>2.3860000000000001</v>
      </c>
      <c r="D419" vm="7540">
        <v>63949625</v>
      </c>
      <c r="E419" s="3">
        <v>7.1503984990758428E-3</v>
      </c>
      <c r="F419" s="3">
        <v>2.0999580008401251E-3</v>
      </c>
    </row>
    <row r="420" spans="1:6" x14ac:dyDescent="0.3">
      <c r="A420" vm="7548">
        <v>44432</v>
      </c>
      <c r="B420" vm="7557">
        <v>2.3980000000000001</v>
      </c>
      <c r="C420" vm="6314">
        <v>2.38</v>
      </c>
      <c r="D420" vm="7558">
        <v>54087389</v>
      </c>
      <c r="E420" s="3">
        <v>-2.5178359923411055E-3</v>
      </c>
      <c r="F420" s="3">
        <v>-4.1999160016795042E-4</v>
      </c>
    </row>
    <row r="421" spans="1:6" x14ac:dyDescent="0.3">
      <c r="A421" vm="7566">
        <v>44433</v>
      </c>
      <c r="B421" vm="6314">
        <v>2.38</v>
      </c>
      <c r="C421" vm="7572">
        <v>2.39</v>
      </c>
      <c r="D421" vm="7573">
        <v>48412897</v>
      </c>
      <c r="E421" s="3">
        <v>4.1928782600361781E-3</v>
      </c>
      <c r="F421" s="3">
        <v>3.7799244015121135E-3</v>
      </c>
    </row>
    <row r="422" spans="1:6" x14ac:dyDescent="0.3">
      <c r="A422" vm="7579">
        <v>44434</v>
      </c>
      <c r="B422" vm="6263">
        <v>2.3780000000000001</v>
      </c>
      <c r="C422" vm="6828">
        <v>2.3639999999999999</v>
      </c>
      <c r="D422" vm="7588">
        <v>74486840</v>
      </c>
      <c r="E422" s="3">
        <v>-1.0938266399567596E-2</v>
      </c>
      <c r="F422" s="3">
        <v>-7.1398572028559034E-3</v>
      </c>
    </row>
    <row r="423" spans="1:6" x14ac:dyDescent="0.3">
      <c r="A423" vm="7594">
        <v>44435</v>
      </c>
      <c r="B423" vm="477">
        <v>2.36</v>
      </c>
      <c r="C423" vm="6263">
        <v>2.3780000000000001</v>
      </c>
      <c r="D423" vm="7602">
        <v>44260554</v>
      </c>
      <c r="E423" s="3">
        <v>5.9046987247383231E-3</v>
      </c>
      <c r="F423" s="3">
        <v>-1.2599748005038512E-3</v>
      </c>
    </row>
    <row r="424" spans="1:6" x14ac:dyDescent="0.3">
      <c r="A424" vm="7610">
        <v>44438</v>
      </c>
      <c r="B424" vm="6315">
        <v>2.3824999999999998</v>
      </c>
      <c r="C424" vm="6948">
        <v>2.3690000000000002</v>
      </c>
      <c r="D424" vm="7617">
        <v>31114337</v>
      </c>
      <c r="E424" s="3">
        <v>-3.791873091941613E-3</v>
      </c>
      <c r="F424" s="3">
        <v>-5.0398992020157778E-3</v>
      </c>
    </row>
    <row r="425" spans="1:6" x14ac:dyDescent="0.3">
      <c r="A425" vm="7624">
        <v>44439</v>
      </c>
      <c r="B425" vm="30">
        <v>2.3719999999999999</v>
      </c>
      <c r="C425" vm="7631">
        <v>2.3975</v>
      </c>
      <c r="D425" vm="7632">
        <v>92779886</v>
      </c>
      <c r="E425" s="3">
        <v>1.1958602598807704E-2</v>
      </c>
      <c r="F425" s="3">
        <v>6.9298614027720213E-3</v>
      </c>
    </row>
    <row r="426" spans="1:6" x14ac:dyDescent="0.3">
      <c r="A426" vm="7639">
        <v>44440</v>
      </c>
      <c r="B426" vm="6369">
        <v>2.41</v>
      </c>
      <c r="C426" vm="7453">
        <v>2.4215</v>
      </c>
      <c r="D426" vm="7647">
        <v>98323520</v>
      </c>
      <c r="E426" s="3">
        <v>9.960655085690483E-3</v>
      </c>
      <c r="F426" s="3">
        <v>1.700965980680395E-2</v>
      </c>
    </row>
    <row r="427" spans="1:6" x14ac:dyDescent="0.3">
      <c r="A427" vm="7656">
        <v>44441</v>
      </c>
      <c r="B427" vm="7665">
        <v>2.4285000000000001</v>
      </c>
      <c r="C427" vm="7666">
        <v>2.4095</v>
      </c>
      <c r="D427" vm="7667">
        <v>49141178</v>
      </c>
      <c r="E427" s="3">
        <v>-4.9679257628963804E-3</v>
      </c>
      <c r="F427" s="3">
        <v>1.1969760604787986E-2</v>
      </c>
    </row>
    <row r="428" spans="1:6" x14ac:dyDescent="0.3">
      <c r="A428" vm="7675">
        <v>44442</v>
      </c>
      <c r="B428" vm="7683">
        <v>2.4039999999999999</v>
      </c>
      <c r="C428" vm="6351">
        <v>2.3875000000000002</v>
      </c>
      <c r="D428" vm="7684">
        <v>64168572</v>
      </c>
      <c r="E428" s="3">
        <v>-9.1724637255020617E-3</v>
      </c>
      <c r="F428" s="3">
        <v>2.729945401092144E-3</v>
      </c>
    </row>
    <row r="429" spans="1:6" x14ac:dyDescent="0.3">
      <c r="A429" vm="7691">
        <v>44445</v>
      </c>
      <c r="B429" vm="6487">
        <v>2.3940000000000001</v>
      </c>
      <c r="C429" vm="7699">
        <v>2.403</v>
      </c>
      <c r="D429" vm="7700">
        <v>44203753</v>
      </c>
      <c r="E429" s="3">
        <v>6.4711633815835558E-3</v>
      </c>
      <c r="F429" s="3">
        <v>9.239815203696029E-3</v>
      </c>
    </row>
    <row r="430" spans="1:6" x14ac:dyDescent="0.3">
      <c r="A430" vm="7708">
        <v>44446</v>
      </c>
      <c r="B430" vm="7715">
        <v>2.4020000000000001</v>
      </c>
      <c r="C430" vm="7716">
        <v>2.3835000000000002</v>
      </c>
      <c r="D430" vm="7717">
        <v>54748935</v>
      </c>
      <c r="E430" s="3">
        <v>-8.1479610915884577E-3</v>
      </c>
      <c r="F430" s="3">
        <v>1.0499790004201558E-3</v>
      </c>
    </row>
    <row r="431" spans="1:6" x14ac:dyDescent="0.3">
      <c r="A431" vm="7725">
        <v>44447</v>
      </c>
      <c r="B431" vm="7734">
        <v>2.3704999999999998</v>
      </c>
      <c r="C431" vm="6245">
        <v>2.359</v>
      </c>
      <c r="D431" vm="7735">
        <v>72103588</v>
      </c>
      <c r="E431" s="3">
        <v>-1.0332195237205414E-2</v>
      </c>
      <c r="F431" s="3">
        <v>-9.2398152036958416E-3</v>
      </c>
    </row>
    <row r="432" spans="1:6" x14ac:dyDescent="0.3">
      <c r="A432" vm="7743">
        <v>44448</v>
      </c>
      <c r="B432" vm="6473">
        <v>2.3460000000000001</v>
      </c>
      <c r="C432" vm="7751">
        <v>2.3715000000000002</v>
      </c>
      <c r="D432" vm="7752">
        <v>68480883</v>
      </c>
      <c r="E432" s="3">
        <v>5.2848659099614965E-3</v>
      </c>
      <c r="F432" s="3">
        <v>-3.9899202015958087E-3</v>
      </c>
    </row>
    <row r="433" spans="1:6" x14ac:dyDescent="0.3">
      <c r="A433" vm="7760">
        <v>44449</v>
      </c>
      <c r="B433" vm="129">
        <v>2.3759999999999999</v>
      </c>
      <c r="C433" vm="7767">
        <v>2.3464999999999998</v>
      </c>
      <c r="D433" vm="7768">
        <v>61101012</v>
      </c>
      <c r="E433" s="3">
        <v>-1.05978100831642E-2</v>
      </c>
      <c r="F433" s="3">
        <v>-1.4489710205795875E-2</v>
      </c>
    </row>
    <row r="434" spans="1:6" x14ac:dyDescent="0.3">
      <c r="A434" vm="7776">
        <v>44452</v>
      </c>
      <c r="B434" vm="6422">
        <v>2.3559999999999999</v>
      </c>
      <c r="C434" vm="6487">
        <v>2.3940000000000001</v>
      </c>
      <c r="D434" vm="7784">
        <v>88061714</v>
      </c>
      <c r="E434" s="3">
        <v>2.0040750883446191E-2</v>
      </c>
      <c r="F434" s="3">
        <v>5.4598908021841015E-3</v>
      </c>
    </row>
    <row r="435" spans="1:6" x14ac:dyDescent="0.3">
      <c r="A435" vm="7791">
        <v>44453</v>
      </c>
      <c r="B435" vm="6487">
        <v>2.3940000000000001</v>
      </c>
      <c r="C435" vm="7799">
        <v>2.3864999999999998</v>
      </c>
      <c r="D435" vm="7800">
        <v>91838108</v>
      </c>
      <c r="E435" s="3">
        <v>-3.1377496719673607E-3</v>
      </c>
      <c r="F435" s="3">
        <v>2.3099538009240072E-3</v>
      </c>
    </row>
    <row r="436" spans="1:6" x14ac:dyDescent="0.3">
      <c r="A436" vm="7806">
        <v>44454</v>
      </c>
      <c r="B436" vm="11">
        <v>2.3809999999999998</v>
      </c>
      <c r="C436" vm="7814">
        <v>2.3769999999999998</v>
      </c>
      <c r="D436" vm="7815">
        <v>70318421</v>
      </c>
      <c r="E436" s="3">
        <v>-3.9886690857573242E-3</v>
      </c>
      <c r="F436" s="3">
        <v>-1.6799664006719882E-3</v>
      </c>
    </row>
    <row r="437" spans="1:6" x14ac:dyDescent="0.3">
      <c r="A437" vm="7821">
        <v>44455</v>
      </c>
      <c r="B437" vm="6351">
        <v>2.3875000000000002</v>
      </c>
      <c r="C437" vm="7490">
        <v>2.4075000000000002</v>
      </c>
      <c r="D437" vm="7827">
        <v>79636579</v>
      </c>
      <c r="E437" s="3">
        <v>1.274967631208684E-2</v>
      </c>
      <c r="F437" s="3">
        <v>1.1129777404452085E-2</v>
      </c>
    </row>
    <row r="438" spans="1:6" x14ac:dyDescent="0.3">
      <c r="A438" vm="7835">
        <v>44456</v>
      </c>
      <c r="B438" vm="7842">
        <v>2.42</v>
      </c>
      <c r="C438" vm="110">
        <v>2.3740000000000001</v>
      </c>
      <c r="D438" vm="7843">
        <v>161007913</v>
      </c>
      <c r="E438" s="3">
        <v>-1.4012568502667268E-2</v>
      </c>
      <c r="F438" s="3">
        <v>-2.9399412011758396E-3</v>
      </c>
    </row>
    <row r="439" spans="1:6" x14ac:dyDescent="0.3">
      <c r="A439" vm="7852">
        <v>44459</v>
      </c>
      <c r="B439" vm="51">
        <v>2.34</v>
      </c>
      <c r="C439" vm="7859">
        <v>2.302</v>
      </c>
      <c r="D439" vm="7860">
        <v>147461477</v>
      </c>
      <c r="E439" s="3">
        <v>-3.0797985887785404E-2</v>
      </c>
      <c r="F439" s="3">
        <v>-3.3179336413271629E-2</v>
      </c>
    </row>
    <row r="440" spans="1:6" x14ac:dyDescent="0.3">
      <c r="A440" vm="7869">
        <v>44460</v>
      </c>
      <c r="B440" vm="7219">
        <v>2.3134999999999999</v>
      </c>
      <c r="C440" vm="7877">
        <v>2.3220000000000001</v>
      </c>
      <c r="D440" vm="7878">
        <v>81996658</v>
      </c>
      <c r="E440" s="3">
        <v>8.6505729760088645E-3</v>
      </c>
      <c r="F440" s="3">
        <v>-2.4779504409911685E-2</v>
      </c>
    </row>
    <row r="441" spans="1:6" x14ac:dyDescent="0.3">
      <c r="A441" vm="7886">
        <v>44461</v>
      </c>
      <c r="B441" vm="51">
        <v>2.34</v>
      </c>
      <c r="C441" vm="7893">
        <v>2.3730000000000002</v>
      </c>
      <c r="D441" vm="7894">
        <v>86147220</v>
      </c>
      <c r="E441" s="3">
        <v>2.1726094177926869E-2</v>
      </c>
      <c r="F441" s="3">
        <v>-3.3599328013437899E-3</v>
      </c>
    </row>
    <row r="442" spans="1:6" x14ac:dyDescent="0.3">
      <c r="A442" vm="7903">
        <v>44462</v>
      </c>
      <c r="B442" vm="7538">
        <v>2.3879999999999999</v>
      </c>
      <c r="C442" vm="7910">
        <v>2.4275000000000002</v>
      </c>
      <c r="D442" vm="7911">
        <v>118612543</v>
      </c>
      <c r="E442" s="3">
        <v>2.270694372971644E-2</v>
      </c>
      <c r="F442" s="3">
        <v>1.9529609407812027E-2</v>
      </c>
    </row>
    <row r="443" spans="1:6" x14ac:dyDescent="0.3">
      <c r="A443" vm="7919">
        <v>44463</v>
      </c>
      <c r="B443" vm="7926">
        <v>2.4175</v>
      </c>
      <c r="C443" vm="7927">
        <v>2.4245000000000001</v>
      </c>
      <c r="D443" vm="7928">
        <v>81063036</v>
      </c>
      <c r="E443" s="3">
        <v>-1.2366036200731042E-3</v>
      </c>
      <c r="F443" s="3">
        <v>1.8269634607307988E-2</v>
      </c>
    </row>
    <row r="444" spans="1:6" x14ac:dyDescent="0.3">
      <c r="A444" vm="7936">
        <v>44466</v>
      </c>
      <c r="B444" vm="7944">
        <v>2.44</v>
      </c>
      <c r="C444" vm="6587">
        <v>2.472</v>
      </c>
      <c r="D444" vm="7945">
        <v>152780451</v>
      </c>
      <c r="E444" s="3">
        <v>1.9402222032174319E-2</v>
      </c>
      <c r="F444" s="3">
        <v>3.8219235615287776E-2</v>
      </c>
    </row>
    <row r="445" spans="1:6" x14ac:dyDescent="0.3">
      <c r="A445" vm="7953">
        <v>44467</v>
      </c>
      <c r="B445" vm="7961">
        <v>2.484</v>
      </c>
      <c r="C445" vm="7962">
        <v>2.4295</v>
      </c>
      <c r="D445" vm="7963">
        <v>130775485</v>
      </c>
      <c r="E445" s="3">
        <v>-1.7342064731623689E-2</v>
      </c>
      <c r="F445" s="3">
        <v>2.0369592608147927E-2</v>
      </c>
    </row>
    <row r="446" spans="1:6" x14ac:dyDescent="0.3">
      <c r="A446" vm="7972">
        <v>44468</v>
      </c>
      <c r="B446" vm="6709">
        <v>2.4510000000000001</v>
      </c>
      <c r="C446" vm="538">
        <v>2.4590000000000001</v>
      </c>
      <c r="D446" vm="7978">
        <v>68547663</v>
      </c>
      <c r="E446" s="3">
        <v>1.2069288370234896E-2</v>
      </c>
      <c r="F446" s="3">
        <v>3.2759344813103865E-2</v>
      </c>
    </row>
    <row r="447" spans="1:6" x14ac:dyDescent="0.3">
      <c r="A447" vm="7985">
        <v>44469</v>
      </c>
      <c r="B447" vm="7990">
        <v>2.4744999999999999</v>
      </c>
      <c r="C447" vm="6641">
        <v>2.4535</v>
      </c>
      <c r="D447" vm="7991">
        <v>103390716</v>
      </c>
      <c r="E447" s="3">
        <v>-2.2391866862345581E-3</v>
      </c>
      <c r="F447" s="3">
        <v>3.0449391012179857E-2</v>
      </c>
    </row>
    <row r="448" spans="1:6" x14ac:dyDescent="0.3">
      <c r="A448" vm="7998">
        <v>44470</v>
      </c>
      <c r="B448" vm="7842">
        <v>2.42</v>
      </c>
      <c r="C448" vm="7402">
        <v>2.4489999999999998</v>
      </c>
      <c r="D448" vm="8004">
        <v>108699546</v>
      </c>
      <c r="E448" s="3">
        <v>-1.8357985777903989E-3</v>
      </c>
      <c r="F448" s="3">
        <v>2.8559428811423801E-2</v>
      </c>
    </row>
    <row r="449" spans="1:6" x14ac:dyDescent="0.3">
      <c r="A449" vm="8012">
        <v>44473</v>
      </c>
      <c r="B449" vm="8020">
        <v>2.4405000000000001</v>
      </c>
      <c r="C449" vm="7453">
        <v>2.4215</v>
      </c>
      <c r="D449" vm="8021">
        <v>70257674</v>
      </c>
      <c r="E449" s="3">
        <v>-1.1292595108883812E-2</v>
      </c>
      <c r="F449" s="3">
        <v>1.700965980680395E-2</v>
      </c>
    </row>
    <row r="450" spans="1:6" x14ac:dyDescent="0.3">
      <c r="A450" vm="8030">
        <v>44474</v>
      </c>
      <c r="B450" vm="8038">
        <v>2.4340000000000002</v>
      </c>
      <c r="C450" vm="8039">
        <v>2.5030000000000001</v>
      </c>
      <c r="D450" vm="8040">
        <v>188390293</v>
      </c>
      <c r="E450" s="3">
        <v>3.3102829588490368E-2</v>
      </c>
      <c r="F450" s="3">
        <v>5.1238975220495732E-2</v>
      </c>
    </row>
    <row r="451" spans="1:6" x14ac:dyDescent="0.3">
      <c r="A451" vm="8047">
        <v>44475</v>
      </c>
      <c r="B451" vm="8056">
        <v>2.4910000000000001</v>
      </c>
      <c r="C451" vm="8057">
        <v>2.4750000000000001</v>
      </c>
      <c r="D451" vm="8058">
        <v>167926828</v>
      </c>
      <c r="E451" s="3">
        <v>-1.1249616428983519E-2</v>
      </c>
      <c r="F451" s="3">
        <v>3.9479210415791818E-2</v>
      </c>
    </row>
    <row r="452" spans="1:6" x14ac:dyDescent="0.3">
      <c r="A452" vm="8065">
        <v>44476</v>
      </c>
      <c r="B452" vm="8073">
        <v>2.496</v>
      </c>
      <c r="C452" vm="596">
        <v>2.5099999999999998</v>
      </c>
      <c r="D452" vm="8074">
        <v>148421821</v>
      </c>
      <c r="E452" s="3">
        <v>1.4042357123038765E-2</v>
      </c>
      <c r="F452" s="3">
        <v>5.4178916421671573E-2</v>
      </c>
    </row>
    <row r="453" spans="1:6" x14ac:dyDescent="0.3">
      <c r="A453" vm="8082">
        <v>44477</v>
      </c>
      <c r="B453" vm="8090">
        <v>2.512</v>
      </c>
      <c r="C453" vm="8091">
        <v>2.5175000000000001</v>
      </c>
      <c r="D453" vm="8092">
        <v>88376723</v>
      </c>
      <c r="E453" s="3">
        <v>2.983592466888008E-3</v>
      </c>
      <c r="F453" s="3">
        <v>5.7328853422931668E-2</v>
      </c>
    </row>
    <row r="454" spans="1:6" x14ac:dyDescent="0.3">
      <c r="A454" vm="8100">
        <v>44480</v>
      </c>
      <c r="B454" vm="8108">
        <v>2.5230000000000001</v>
      </c>
      <c r="C454" vm="8109">
        <v>2.5034999999999998</v>
      </c>
      <c r="D454" vm="8110">
        <v>85990708</v>
      </c>
      <c r="E454" s="3">
        <v>-5.5765928227179884E-3</v>
      </c>
      <c r="F454" s="3">
        <v>5.1448971020579617E-2</v>
      </c>
    </row>
    <row r="455" spans="1:6" x14ac:dyDescent="0.3">
      <c r="A455" vm="8118">
        <v>44481</v>
      </c>
      <c r="B455" vm="8125">
        <v>2.4729999999999999</v>
      </c>
      <c r="C455" vm="8126">
        <v>2.5125000000000002</v>
      </c>
      <c r="D455" vm="8127">
        <v>76023653</v>
      </c>
      <c r="E455" s="3">
        <v>3.5885205973318107E-3</v>
      </c>
      <c r="F455" s="3">
        <v>5.522889542209173E-2</v>
      </c>
    </row>
    <row r="456" spans="1:6" x14ac:dyDescent="0.3">
      <c r="A456" vm="8133">
        <v>44482</v>
      </c>
      <c r="B456" vm="8141">
        <v>2.5105</v>
      </c>
      <c r="C456" vm="8142">
        <v>2.4950000000000001</v>
      </c>
      <c r="D456" vm="8143">
        <v>88819754</v>
      </c>
      <c r="E456" s="3">
        <v>-6.9895441817121864E-3</v>
      </c>
      <c r="F456" s="3">
        <v>4.7879042419151759E-2</v>
      </c>
    </row>
    <row r="457" spans="1:6" x14ac:dyDescent="0.3">
      <c r="A457" vm="8148">
        <v>44483</v>
      </c>
      <c r="B457" vm="8156">
        <v>2.5019999999999998</v>
      </c>
      <c r="C457" vm="8157">
        <v>2.5234999999999999</v>
      </c>
      <c r="D457" vm="8158">
        <v>137335165</v>
      </c>
      <c r="E457" s="3">
        <v>1.1358097594698011E-2</v>
      </c>
      <c r="F457" s="3">
        <v>5.9848803023939558E-2</v>
      </c>
    </row>
    <row r="458" spans="1:6" x14ac:dyDescent="0.3">
      <c r="A458" vm="8165">
        <v>44484</v>
      </c>
      <c r="B458" vm="634">
        <v>2.54</v>
      </c>
      <c r="C458" vm="8173">
        <v>2.5750000000000002</v>
      </c>
      <c r="D458" vm="8174">
        <v>205793030</v>
      </c>
      <c r="E458" s="3">
        <v>2.0202707317519469E-2</v>
      </c>
      <c r="F458" s="3">
        <v>8.1478370432591526E-2</v>
      </c>
    </row>
    <row r="459" spans="1:6" x14ac:dyDescent="0.3">
      <c r="A459" vm="8179">
        <v>44487</v>
      </c>
      <c r="B459" vm="8186">
        <v>2.52</v>
      </c>
      <c r="C459" vm="8187">
        <v>2.4914999999999998</v>
      </c>
      <c r="D459" vm="8188">
        <v>149014619</v>
      </c>
      <c r="E459" s="3">
        <v>-3.2964595376377408E-2</v>
      </c>
      <c r="F459" s="3">
        <v>4.6409071818563651E-2</v>
      </c>
    </row>
    <row r="460" spans="1:6" x14ac:dyDescent="0.3">
      <c r="A460" vm="8194">
        <v>44488</v>
      </c>
      <c r="B460" vm="8203">
        <v>2.4889999999999999</v>
      </c>
      <c r="C460" vm="6709">
        <v>2.4510000000000001</v>
      </c>
      <c r="D460" vm="8204">
        <v>108026506</v>
      </c>
      <c r="E460" s="3">
        <v>-1.6388834193346559E-2</v>
      </c>
      <c r="F460" s="3">
        <v>2.9399412011759888E-2</v>
      </c>
    </row>
    <row r="461" spans="1:6" x14ac:dyDescent="0.3">
      <c r="A461" vm="8211">
        <v>44489</v>
      </c>
      <c r="B461" vm="6692">
        <v>2.4500000000000002</v>
      </c>
      <c r="C461" vm="8220">
        <v>2.4670000000000001</v>
      </c>
      <c r="D461" vm="8221">
        <v>68392186</v>
      </c>
      <c r="E461" s="3">
        <v>6.5067330012440767E-3</v>
      </c>
      <c r="F461" s="3">
        <v>3.6119277614447838E-2</v>
      </c>
    </row>
    <row r="462" spans="1:6" x14ac:dyDescent="0.3">
      <c r="A462" vm="8227">
        <v>44490</v>
      </c>
      <c r="B462" vm="8236">
        <v>2.4550000000000001</v>
      </c>
      <c r="C462" vm="8237">
        <v>2.4449999999999998</v>
      </c>
      <c r="D462" vm="8238">
        <v>62479285</v>
      </c>
      <c r="E462" s="3">
        <v>-8.957714620384416E-3</v>
      </c>
      <c r="F462" s="3">
        <v>2.6879462410751811E-2</v>
      </c>
    </row>
    <row r="463" spans="1:6" x14ac:dyDescent="0.3">
      <c r="A463" vm="8245">
        <v>44491</v>
      </c>
      <c r="B463" vm="478">
        <v>2.4495</v>
      </c>
      <c r="C463" vm="8254">
        <v>2.4514999999999998</v>
      </c>
      <c r="D463" vm="8255">
        <v>61661010</v>
      </c>
      <c r="E463" s="3">
        <v>2.6549591823156003E-3</v>
      </c>
      <c r="F463" s="3">
        <v>2.960940781184377E-2</v>
      </c>
    </row>
    <row r="464" spans="1:6" x14ac:dyDescent="0.3">
      <c r="A464" vm="8262">
        <v>44494</v>
      </c>
      <c r="B464" vm="8271">
        <v>2.4615</v>
      </c>
      <c r="C464" vm="8272">
        <v>2.4630000000000001</v>
      </c>
      <c r="D464" vm="8273">
        <v>71629596</v>
      </c>
      <c r="E464" s="3">
        <v>4.6800370292501871E-3</v>
      </c>
      <c r="F464" s="3">
        <v>3.4439311213775851E-2</v>
      </c>
    </row>
    <row r="465" spans="1:6" x14ac:dyDescent="0.3">
      <c r="A465" vm="8281">
        <v>44495</v>
      </c>
      <c r="B465" vm="6571">
        <v>2.4700000000000002</v>
      </c>
      <c r="C465" vm="8289">
        <v>2.4815</v>
      </c>
      <c r="D465" vm="8290">
        <v>67588756</v>
      </c>
      <c r="E465" s="3">
        <v>7.48309690695762E-3</v>
      </c>
      <c r="F465" s="3">
        <v>4.2209155816883774E-2</v>
      </c>
    </row>
    <row r="466" spans="1:6" x14ac:dyDescent="0.3">
      <c r="A466" vm="8297">
        <v>44496</v>
      </c>
      <c r="B466" vm="518">
        <v>2.476</v>
      </c>
      <c r="C466" vm="6728">
        <v>2.4529999999999998</v>
      </c>
      <c r="D466" vm="8306">
        <v>67909415</v>
      </c>
      <c r="E466" s="3">
        <v>-1.1551450769006254E-2</v>
      </c>
      <c r="F466" s="3">
        <v>3.0239395212095788E-2</v>
      </c>
    </row>
    <row r="467" spans="1:6" x14ac:dyDescent="0.3">
      <c r="A467" vm="8312">
        <v>44497</v>
      </c>
      <c r="B467" vm="8321">
        <v>2.4474999999999998</v>
      </c>
      <c r="C467" vm="8322">
        <v>2.4380000000000002</v>
      </c>
      <c r="D467" vm="8323">
        <v>72544122</v>
      </c>
      <c r="E467" s="3">
        <v>-6.1337342172723235E-3</v>
      </c>
      <c r="F467" s="3">
        <v>2.3939521209575973E-2</v>
      </c>
    </row>
    <row r="468" spans="1:6" x14ac:dyDescent="0.3">
      <c r="A468" vm="8331">
        <v>44498</v>
      </c>
      <c r="B468" vm="8322">
        <v>2.4380000000000002</v>
      </c>
      <c r="C468" vm="8339">
        <v>2.4575</v>
      </c>
      <c r="D468" vm="8340">
        <v>75078265</v>
      </c>
      <c r="E468" s="3">
        <v>7.9665419801047306E-3</v>
      </c>
      <c r="F468" s="3">
        <v>3.2129357412851847E-2</v>
      </c>
    </row>
    <row r="469" spans="1:6" x14ac:dyDescent="0.3">
      <c r="A469" vm="8347">
        <v>44501</v>
      </c>
      <c r="B469" vm="6623">
        <v>2.46</v>
      </c>
      <c r="C469" vm="8142">
        <v>2.4950000000000001</v>
      </c>
      <c r="D469" vm="8356">
        <v>89961464</v>
      </c>
      <c r="E469" s="3">
        <v>1.5144156164297406E-2</v>
      </c>
      <c r="F469" s="3">
        <v>4.7879042419151759E-2</v>
      </c>
    </row>
    <row r="470" spans="1:6" x14ac:dyDescent="0.3">
      <c r="A470" vm="8363">
        <v>44502</v>
      </c>
      <c r="B470" vm="8142">
        <v>2.4950000000000001</v>
      </c>
      <c r="C470" vm="8090">
        <v>2.512</v>
      </c>
      <c r="D470" vm="8372">
        <v>75552706</v>
      </c>
      <c r="E470" s="3">
        <v>6.7905194024701961E-3</v>
      </c>
      <c r="F470" s="3">
        <v>5.5018899622007664E-2</v>
      </c>
    </row>
    <row r="471" spans="1:6" x14ac:dyDescent="0.3">
      <c r="A471" vm="8380">
        <v>44503</v>
      </c>
      <c r="B471" vm="8389">
        <v>2.5169999999999999</v>
      </c>
      <c r="C471" vm="8156">
        <v>2.5019999999999998</v>
      </c>
      <c r="D471" vm="8390">
        <v>92573942</v>
      </c>
      <c r="E471" s="3">
        <v>-3.9888365612329845E-3</v>
      </c>
      <c r="F471" s="3">
        <v>5.08189836203276E-2</v>
      </c>
    </row>
    <row r="472" spans="1:6" x14ac:dyDescent="0.3">
      <c r="A472" vm="8398">
        <v>44504</v>
      </c>
      <c r="B472" vm="8407">
        <v>2.5165000000000002</v>
      </c>
      <c r="C472" vm="6640">
        <v>2.4565000000000001</v>
      </c>
      <c r="D472" vm="8408">
        <v>140629170</v>
      </c>
      <c r="E472" s="3">
        <v>-1.8352839418153365E-2</v>
      </c>
      <c r="F472" s="3">
        <v>3.1709365812683896E-2</v>
      </c>
    </row>
    <row r="473" spans="1:6" x14ac:dyDescent="0.3">
      <c r="A473" vm="8415">
        <v>44505</v>
      </c>
      <c r="B473" vm="8423">
        <v>2.4655</v>
      </c>
      <c r="C473" vm="8424">
        <v>2.4834999999999998</v>
      </c>
      <c r="D473" vm="8425">
        <v>96429148</v>
      </c>
      <c r="E473" s="3">
        <v>1.0931282938702123E-2</v>
      </c>
      <c r="F473" s="3">
        <v>4.3049139017219677E-2</v>
      </c>
    </row>
    <row r="474" spans="1:6" x14ac:dyDescent="0.3">
      <c r="A474" vm="8433">
        <v>44508</v>
      </c>
      <c r="B474" vm="8424">
        <v>2.4834999999999998</v>
      </c>
      <c r="C474" vm="8442">
        <v>2.4925000000000002</v>
      </c>
      <c r="D474" vm="8443">
        <v>79553517</v>
      </c>
      <c r="E474" s="3">
        <v>3.6173672885883995E-3</v>
      </c>
      <c r="F474" s="3">
        <v>4.6829063418731789E-2</v>
      </c>
    </row>
    <row r="475" spans="1:6" x14ac:dyDescent="0.3">
      <c r="A475" vm="8451">
        <v>44509</v>
      </c>
      <c r="B475" vm="8460">
        <v>2.4864999999999999</v>
      </c>
      <c r="C475" vm="8461">
        <v>2.4704999999999999</v>
      </c>
      <c r="D475" vm="8462">
        <v>60576968</v>
      </c>
      <c r="E475" s="3">
        <v>-8.8656635501887949E-3</v>
      </c>
      <c r="F475" s="3">
        <v>3.7589248215035759E-2</v>
      </c>
    </row>
    <row r="476" spans="1:6" x14ac:dyDescent="0.3">
      <c r="A476" vm="8470">
        <v>44510</v>
      </c>
      <c r="B476" vm="8478">
        <v>2.4794999999999998</v>
      </c>
      <c r="C476" vm="8479">
        <v>2.4769999999999999</v>
      </c>
      <c r="D476" vm="8480">
        <v>60517861</v>
      </c>
      <c r="E476" s="3">
        <v>2.6275912035547736E-3</v>
      </c>
      <c r="F476" s="3">
        <v>4.0319193616127715E-2</v>
      </c>
    </row>
    <row r="477" spans="1:6" x14ac:dyDescent="0.3">
      <c r="A477" vm="8487">
        <v>44511</v>
      </c>
      <c r="B477" vm="8479">
        <v>2.4769999999999999</v>
      </c>
      <c r="C477" vm="6587">
        <v>2.472</v>
      </c>
      <c r="D477" vm="8496">
        <v>48895103</v>
      </c>
      <c r="E477" s="3">
        <v>-2.0206109117781438E-3</v>
      </c>
      <c r="F477" s="3">
        <v>3.8219235615287776E-2</v>
      </c>
    </row>
    <row r="478" spans="1:6" x14ac:dyDescent="0.3">
      <c r="A478" vm="8504">
        <v>44512</v>
      </c>
      <c r="B478" vm="6571">
        <v>2.4700000000000002</v>
      </c>
      <c r="C478" vm="498">
        <v>2.4714999999999998</v>
      </c>
      <c r="D478" vm="8513">
        <v>47158916</v>
      </c>
      <c r="E478" s="3">
        <v>-2.0228583056750599E-4</v>
      </c>
      <c r="F478" s="3">
        <v>3.800923981520371E-2</v>
      </c>
    </row>
    <row r="479" spans="1:6" x14ac:dyDescent="0.3">
      <c r="A479" vm="8521">
        <v>44515</v>
      </c>
      <c r="B479" vm="8529">
        <v>2.4620000000000002</v>
      </c>
      <c r="C479" vm="8530">
        <v>2.4900000000000002</v>
      </c>
      <c r="D479" vm="8531">
        <v>50364935</v>
      </c>
      <c r="E479" s="3">
        <v>7.4574567117394203E-3</v>
      </c>
      <c r="F479" s="3">
        <v>4.577908441831182E-2</v>
      </c>
    </row>
    <row r="480" spans="1:6" x14ac:dyDescent="0.3">
      <c r="A480" vm="8538">
        <v>44516</v>
      </c>
      <c r="B480" vm="8530">
        <v>2.4900000000000002</v>
      </c>
      <c r="C480" vm="557">
        <v>2.4824999999999999</v>
      </c>
      <c r="D480" vm="8546">
        <v>53249383</v>
      </c>
      <c r="E480" s="3">
        <v>-3.0165935394257906E-3</v>
      </c>
      <c r="F480" s="3">
        <v>4.2629147417051726E-2</v>
      </c>
    </row>
    <row r="481" spans="1:6" x14ac:dyDescent="0.3">
      <c r="A481" vm="8552">
        <v>44517</v>
      </c>
      <c r="B481" vm="6622">
        <v>2.48</v>
      </c>
      <c r="C481" vm="576">
        <v>2.4820000000000002</v>
      </c>
      <c r="D481" vm="8561">
        <v>50544640</v>
      </c>
      <c r="E481" s="3">
        <v>-2.0143015477501109E-4</v>
      </c>
      <c r="F481" s="3">
        <v>4.241915161696784E-2</v>
      </c>
    </row>
    <row r="482" spans="1:6" x14ac:dyDescent="0.3">
      <c r="A482" vm="8569">
        <v>44518</v>
      </c>
      <c r="B482" vm="8289">
        <v>2.4815</v>
      </c>
      <c r="C482" vm="8220">
        <v>2.4670000000000001</v>
      </c>
      <c r="D482" vm="8578">
        <v>69180454</v>
      </c>
      <c r="E482" s="3">
        <v>-6.0618492351958448E-3</v>
      </c>
      <c r="F482" s="3">
        <v>3.6119277614447838E-2</v>
      </c>
    </row>
    <row r="483" spans="1:6" x14ac:dyDescent="0.3">
      <c r="A483" vm="8586">
        <v>44519</v>
      </c>
      <c r="B483" vm="8057">
        <v>2.4750000000000001</v>
      </c>
      <c r="C483" vm="8594">
        <v>2.3839999999999999</v>
      </c>
      <c r="D483" vm="8595">
        <v>154313698</v>
      </c>
      <c r="E483" s="3">
        <v>-3.4223088344116442E-2</v>
      </c>
      <c r="F483" s="3">
        <v>1.2599748005040377E-3</v>
      </c>
    </row>
    <row r="484" spans="1:6" x14ac:dyDescent="0.3">
      <c r="A484" vm="8601">
        <v>44522</v>
      </c>
      <c r="B484" vm="8610">
        <v>2.3395000000000001</v>
      </c>
      <c r="C484" vm="8611">
        <v>2.327</v>
      </c>
      <c r="D484" vm="8612">
        <v>115318338</v>
      </c>
      <c r="E484" s="3">
        <v>-2.4199864882948618E-2</v>
      </c>
      <c r="F484" s="3">
        <v>-2.2679546409071747E-2</v>
      </c>
    </row>
    <row r="485" spans="1:6" x14ac:dyDescent="0.3">
      <c r="A485" vm="8620">
        <v>44523</v>
      </c>
      <c r="B485" vm="246">
        <v>2.3184999999999998</v>
      </c>
      <c r="C485" vm="7859">
        <v>2.302</v>
      </c>
      <c r="D485" vm="8629">
        <v>74379898</v>
      </c>
      <c r="E485" s="3">
        <v>-1.0801574020463703E-2</v>
      </c>
      <c r="F485" s="3">
        <v>-3.3179336413271629E-2</v>
      </c>
    </row>
    <row r="486" spans="1:6" x14ac:dyDescent="0.3">
      <c r="A486" vm="8635">
        <v>44524</v>
      </c>
      <c r="B486" vm="5787">
        <v>2.3050000000000002</v>
      </c>
      <c r="C486" vm="5698">
        <v>2.3025000000000002</v>
      </c>
      <c r="D486" vm="8644">
        <v>77788007</v>
      </c>
      <c r="E486" s="3">
        <v>2.1717884763414026E-4</v>
      </c>
      <c r="F486" s="3">
        <v>-3.2969340613187556E-2</v>
      </c>
    </row>
    <row r="487" spans="1:6" x14ac:dyDescent="0.3">
      <c r="A487" vm="8652">
        <v>44525</v>
      </c>
      <c r="B487" vm="8661">
        <v>2.3109999999999999</v>
      </c>
      <c r="C487" vm="8662">
        <v>2.2879999999999998</v>
      </c>
      <c r="D487" vm="8663">
        <v>46513961</v>
      </c>
      <c r="E487" s="3">
        <v>-6.3174156297735292E-3</v>
      </c>
      <c r="F487" s="3">
        <v>-3.9059218815623679E-2</v>
      </c>
    </row>
    <row r="488" spans="1:6" x14ac:dyDescent="0.3">
      <c r="A488" vm="8672">
        <v>44526</v>
      </c>
      <c r="B488" vm="8680">
        <v>2.2000000000000002</v>
      </c>
      <c r="C488" vm="5454">
        <v>2.1564999999999999</v>
      </c>
      <c r="D488" vm="8681">
        <v>188767072</v>
      </c>
      <c r="E488" s="3">
        <v>-5.9191536411790723E-2</v>
      </c>
      <c r="F488" s="3">
        <v>-9.4288114237715215E-2</v>
      </c>
    </row>
    <row r="489" spans="1:6" x14ac:dyDescent="0.3">
      <c r="A489" vm="8689">
        <v>44529</v>
      </c>
      <c r="B489" vm="8696">
        <v>2.1930000000000001</v>
      </c>
      <c r="C489" vm="8697">
        <v>2.1429999999999998</v>
      </c>
      <c r="D489" vm="8698">
        <v>119278936</v>
      </c>
      <c r="E489" s="3">
        <v>-6.279820614320821E-3</v>
      </c>
      <c r="F489" s="3">
        <v>-9.9958000839983199E-2</v>
      </c>
    </row>
    <row r="490" spans="1:6" x14ac:dyDescent="0.3">
      <c r="A490" vm="8705">
        <v>44530</v>
      </c>
      <c r="B490" vm="8714">
        <v>2.105</v>
      </c>
      <c r="C490" vm="8715">
        <v>2.1154999999999999</v>
      </c>
      <c r="D490" vm="8716">
        <v>162009369</v>
      </c>
      <c r="E490" s="3">
        <v>-1.2915525313454733E-2</v>
      </c>
      <c r="F490" s="3">
        <v>-0.11150776984460306</v>
      </c>
    </row>
    <row r="491" spans="1:6" x14ac:dyDescent="0.3">
      <c r="A491" vm="8724">
        <v>44531</v>
      </c>
      <c r="B491" vm="8733">
        <v>2.1320000000000001</v>
      </c>
      <c r="C491" vm="8734">
        <v>2.1684999999999999</v>
      </c>
      <c r="D491" vm="8735">
        <v>94644956</v>
      </c>
      <c r="E491" s="3">
        <v>2.4744493115298635E-2</v>
      </c>
      <c r="F491" s="3">
        <v>-8.9248215035699255E-2</v>
      </c>
    </row>
    <row r="492" spans="1:6" x14ac:dyDescent="0.3">
      <c r="A492" vm="8744">
        <v>44532</v>
      </c>
      <c r="B492" vm="8752">
        <v>2.145</v>
      </c>
      <c r="C492" vm="8753">
        <v>2.1475</v>
      </c>
      <c r="D492" vm="8754">
        <v>83918494</v>
      </c>
      <c r="E492" s="3">
        <v>-9.7313094170103989E-3</v>
      </c>
      <c r="F492" s="3">
        <v>-9.8068038639227154E-2</v>
      </c>
    </row>
    <row r="493" spans="1:6" x14ac:dyDescent="0.3">
      <c r="A493" vm="8763">
        <v>44533</v>
      </c>
      <c r="B493" vm="8771">
        <v>2.1695000000000002</v>
      </c>
      <c r="C493" vm="8772">
        <v>2.1465000000000001</v>
      </c>
      <c r="D493" vm="8773">
        <v>72908571</v>
      </c>
      <c r="E493" s="3">
        <v>-4.6576619379512551E-4</v>
      </c>
      <c r="F493" s="3">
        <v>-9.8488030239395105E-2</v>
      </c>
    </row>
    <row r="494" spans="1:6" x14ac:dyDescent="0.3">
      <c r="A494" vm="8780">
        <v>44536</v>
      </c>
      <c r="B494" vm="8788">
        <v>2.1615000000000002</v>
      </c>
      <c r="C494" vm="8789">
        <v>2.2130000000000001</v>
      </c>
      <c r="D494" vm="8790">
        <v>71379187</v>
      </c>
      <c r="E494" s="3">
        <v>3.0510452386434472E-2</v>
      </c>
      <c r="F494" s="3">
        <v>-7.0558588828223315E-2</v>
      </c>
    </row>
    <row r="495" spans="1:6" x14ac:dyDescent="0.3">
      <c r="A495" vm="8798">
        <v>44537</v>
      </c>
      <c r="B495" vm="8806">
        <v>2.2305000000000001</v>
      </c>
      <c r="C495" vm="8807">
        <v>2.258</v>
      </c>
      <c r="D495" vm="8808">
        <v>89002541</v>
      </c>
      <c r="E495" s="3">
        <v>2.0130404658557668E-2</v>
      </c>
      <c r="F495" s="3">
        <v>-5.1658966820663496E-2</v>
      </c>
    </row>
    <row r="496" spans="1:6" x14ac:dyDescent="0.3">
      <c r="A496" vm="8815">
        <v>44538</v>
      </c>
      <c r="B496" vm="6062">
        <v>2.25</v>
      </c>
      <c r="C496" vm="8824">
        <v>2.2309999999999999</v>
      </c>
      <c r="D496" vm="8825">
        <v>66485113</v>
      </c>
      <c r="E496" s="3">
        <v>-1.202955027707482E-2</v>
      </c>
      <c r="F496" s="3">
        <v>-6.2998740025199465E-2</v>
      </c>
    </row>
    <row r="497" spans="1:6" x14ac:dyDescent="0.3">
      <c r="A497" vm="8833">
        <v>44539</v>
      </c>
      <c r="B497" vm="8842">
        <v>2.238</v>
      </c>
      <c r="C497" vm="8843">
        <v>2.2250000000000001</v>
      </c>
      <c r="D497" vm="8844">
        <v>67842869</v>
      </c>
      <c r="E497" s="3">
        <v>-2.6929998321917996E-3</v>
      </c>
      <c r="F497" s="3">
        <v>-6.5518689626207355E-2</v>
      </c>
    </row>
    <row r="498" spans="1:6" x14ac:dyDescent="0.3">
      <c r="A498" vm="8852">
        <v>44540</v>
      </c>
      <c r="B498" vm="805">
        <v>2.2214999999999998</v>
      </c>
      <c r="C498" vm="5543">
        <v>2.2155</v>
      </c>
      <c r="D498" vm="8860">
        <v>55867892</v>
      </c>
      <c r="E498" s="3">
        <v>-4.2788039607964288E-3</v>
      </c>
      <c r="F498" s="3">
        <v>-6.9508609827803353E-2</v>
      </c>
    </row>
    <row r="499" spans="1:6" x14ac:dyDescent="0.3">
      <c r="A499" vm="8869">
        <v>44543</v>
      </c>
      <c r="B499" vm="8877">
        <v>2.218</v>
      </c>
      <c r="C499" vm="8878">
        <v>2.2050000000000001</v>
      </c>
      <c r="D499" vm="8879">
        <v>60141186</v>
      </c>
      <c r="E499" s="3">
        <v>-4.7506027585977528E-3</v>
      </c>
      <c r="F499" s="3">
        <v>-7.3918521629567288E-2</v>
      </c>
    </row>
    <row r="500" spans="1:6" x14ac:dyDescent="0.3">
      <c r="A500" vm="8887">
        <v>44544</v>
      </c>
      <c r="B500" vm="8896">
        <v>2.2134999999999998</v>
      </c>
      <c r="C500" vm="8897">
        <v>2.2244999999999999</v>
      </c>
      <c r="D500" vm="8898">
        <v>86010672</v>
      </c>
      <c r="E500" s="3">
        <v>8.8046623651501406E-3</v>
      </c>
      <c r="F500" s="3">
        <v>-6.5728685426291428E-2</v>
      </c>
    </row>
    <row r="501" spans="1:6" x14ac:dyDescent="0.3">
      <c r="A501" vm="8906">
        <v>44545</v>
      </c>
      <c r="B501" vm="8914">
        <v>2.2265000000000001</v>
      </c>
      <c r="C501" vm="8915">
        <v>2.2014999999999998</v>
      </c>
      <c r="D501" vm="8916">
        <v>71768908</v>
      </c>
      <c r="E501" s="3">
        <v>-1.0393225050287962E-2</v>
      </c>
      <c r="F501" s="3">
        <v>-7.5388492230155396E-2</v>
      </c>
    </row>
    <row r="502" spans="1:6" x14ac:dyDescent="0.3">
      <c r="A502" vm="8925">
        <v>44546</v>
      </c>
      <c r="B502" vm="8933">
        <v>2.23</v>
      </c>
      <c r="C502" vm="8934">
        <v>2.2425000000000002</v>
      </c>
      <c r="D502" vm="8935">
        <v>87685008</v>
      </c>
      <c r="E502" s="3">
        <v>1.8452368737142857E-2</v>
      </c>
      <c r="F502" s="3">
        <v>-5.8168836623267384E-2</v>
      </c>
    </row>
    <row r="503" spans="1:6" x14ac:dyDescent="0.3">
      <c r="A503" vm="8943">
        <v>44547</v>
      </c>
      <c r="B503" vm="8952">
        <v>2.2280000000000002</v>
      </c>
      <c r="C503" vm="8953">
        <v>2.2054999999999998</v>
      </c>
      <c r="D503" vm="8954">
        <v>125855277</v>
      </c>
      <c r="E503" s="3">
        <v>-1.6637074387956894E-2</v>
      </c>
      <c r="F503" s="3">
        <v>-7.3708525829483409E-2</v>
      </c>
    </row>
    <row r="504" spans="1:6" x14ac:dyDescent="0.3">
      <c r="A504" vm="8961">
        <v>44550</v>
      </c>
      <c r="B504" vm="5455">
        <v>2.16</v>
      </c>
      <c r="C504" vm="8970">
        <v>2.1819999999999999</v>
      </c>
      <c r="D504" vm="8971">
        <v>75573044</v>
      </c>
      <c r="E504" s="3">
        <v>-1.0712353151978224E-2</v>
      </c>
      <c r="F504" s="3">
        <v>-8.357832843343127E-2</v>
      </c>
    </row>
    <row r="505" spans="1:6" x14ac:dyDescent="0.3">
      <c r="A505" vm="8980">
        <v>44551</v>
      </c>
      <c r="B505" vm="8989">
        <v>2.2035</v>
      </c>
      <c r="C505" vm="8990">
        <v>2.2324999999999999</v>
      </c>
      <c r="D505" vm="8991">
        <v>55429107</v>
      </c>
      <c r="E505" s="3">
        <v>2.2880146357638007E-2</v>
      </c>
      <c r="F505" s="3">
        <v>-6.2368752624947447E-2</v>
      </c>
    </row>
    <row r="506" spans="1:6" x14ac:dyDescent="0.3">
      <c r="A506" vm="9000">
        <v>44552</v>
      </c>
      <c r="B506" vm="9009">
        <v>2.2294999999999998</v>
      </c>
      <c r="C506" vm="8806">
        <v>2.2305000000000001</v>
      </c>
      <c r="D506" vm="9010">
        <v>53159232</v>
      </c>
      <c r="E506" s="3">
        <v>-8.9625818233451764E-4</v>
      </c>
      <c r="F506" s="3">
        <v>-6.3208735825283344E-2</v>
      </c>
    </row>
    <row r="507" spans="1:6" x14ac:dyDescent="0.3">
      <c r="A507" vm="9017">
        <v>44553</v>
      </c>
      <c r="B507" vm="9025">
        <v>2.2400000000000002</v>
      </c>
      <c r="C507" vm="9026">
        <v>2.2509999999999999</v>
      </c>
      <c r="D507" vm="9027">
        <v>46808722</v>
      </c>
      <c r="E507" s="3">
        <v>9.1487863384126129E-3</v>
      </c>
      <c r="F507" s="3">
        <v>-5.4598908021839525E-2</v>
      </c>
    </row>
    <row r="508" spans="1:6" x14ac:dyDescent="0.3">
      <c r="A508" vm="9033">
        <v>44557</v>
      </c>
      <c r="B508" vm="6062">
        <v>2.25</v>
      </c>
      <c r="C508" vm="7065">
        <v>2.2625000000000002</v>
      </c>
      <c r="D508" vm="9041">
        <v>38903377</v>
      </c>
      <c r="E508" s="3">
        <v>5.0958346673489856E-3</v>
      </c>
      <c r="F508" s="3">
        <v>-4.9769004619907443E-2</v>
      </c>
    </row>
    <row r="509" spans="1:6" x14ac:dyDescent="0.3">
      <c r="A509" vm="9049">
        <v>44558</v>
      </c>
      <c r="B509" vm="9057">
        <v>2.2635000000000001</v>
      </c>
      <c r="C509" vm="9058">
        <v>2.2835000000000001</v>
      </c>
      <c r="D509" vm="9059">
        <v>51805910</v>
      </c>
      <c r="E509" s="3">
        <v>9.2389570509724111E-3</v>
      </c>
      <c r="F509" s="3">
        <v>-4.0949181016379552E-2</v>
      </c>
    </row>
    <row r="510" spans="1:6" x14ac:dyDescent="0.3">
      <c r="A510" vm="9067">
        <v>44559</v>
      </c>
      <c r="B510" vm="8662">
        <v>2.2879999999999998</v>
      </c>
      <c r="C510" vm="9075">
        <v>2.2770000000000001</v>
      </c>
      <c r="D510" vm="9076">
        <v>47138572</v>
      </c>
      <c r="E510" s="3">
        <v>-2.8505665613140479E-3</v>
      </c>
      <c r="F510" s="3">
        <v>-4.3679126417471507E-2</v>
      </c>
    </row>
    <row r="511" spans="1:6" x14ac:dyDescent="0.3">
      <c r="A511" vm="9082">
        <v>44560</v>
      </c>
      <c r="B511" vm="5593">
        <v>2.2785000000000002</v>
      </c>
      <c r="C511" vm="5578">
        <v>2.274</v>
      </c>
      <c r="D511" vm="9091">
        <v>46996417</v>
      </c>
      <c r="E511" s="3">
        <v>-1.3183917532583356E-3</v>
      </c>
      <c r="F511" s="3">
        <v>-4.4939101217975543E-2</v>
      </c>
    </row>
    <row r="512" spans="1:6" x14ac:dyDescent="0.3">
      <c r="A512" vm="9099">
        <v>44564</v>
      </c>
      <c r="B512" vm="9108">
        <v>2.2875000000000001</v>
      </c>
      <c r="C512" vm="71">
        <v>2.3450000000000002</v>
      </c>
      <c r="D512" vm="9109">
        <v>100071576</v>
      </c>
      <c r="E512" s="3">
        <v>3.0745006569898547E-2</v>
      </c>
      <c r="F512" s="3">
        <v>-1.5119697606047708E-2</v>
      </c>
    </row>
    <row r="513" spans="1:6" x14ac:dyDescent="0.3">
      <c r="A513" vm="9118">
        <v>44565</v>
      </c>
      <c r="B513" vm="9127">
        <v>2.355</v>
      </c>
      <c r="C513" vm="6487">
        <v>2.3940000000000001</v>
      </c>
      <c r="D513" vm="9128">
        <v>109773020</v>
      </c>
      <c r="E513" s="3">
        <v>2.0680205237538603E-2</v>
      </c>
      <c r="F513" s="3">
        <v>5.4598908021841015E-3</v>
      </c>
    </row>
    <row r="514" spans="1:6" x14ac:dyDescent="0.3">
      <c r="A514" vm="9135">
        <v>44566</v>
      </c>
      <c r="B514" vm="9144">
        <v>2.3995000000000002</v>
      </c>
      <c r="C514" vm="9145">
        <v>2.4180000000000001</v>
      </c>
      <c r="D514" vm="9146">
        <v>100246749</v>
      </c>
      <c r="E514" s="3">
        <v>9.9751450568195243E-3</v>
      </c>
      <c r="F514" s="3">
        <v>1.5539689206216031E-2</v>
      </c>
    </row>
    <row r="515" spans="1:6" x14ac:dyDescent="0.3">
      <c r="A515" vm="9155">
        <v>44567</v>
      </c>
      <c r="B515" vm="9162">
        <v>2.3935</v>
      </c>
      <c r="C515" vm="6672">
        <v>2.4329999999999998</v>
      </c>
      <c r="D515" vm="9163">
        <v>104854046</v>
      </c>
      <c r="E515" s="3">
        <v>6.1843116087845224E-3</v>
      </c>
      <c r="F515" s="3">
        <v>2.1839563208735847E-2</v>
      </c>
    </row>
    <row r="516" spans="1:6" x14ac:dyDescent="0.3">
      <c r="A516" vm="9170">
        <v>44568</v>
      </c>
      <c r="B516" vm="9179">
        <v>2.4430000000000001</v>
      </c>
      <c r="C516" vm="8254">
        <v>2.4514999999999998</v>
      </c>
      <c r="D516" vm="9180">
        <v>107979411</v>
      </c>
      <c r="E516" s="3">
        <v>7.5750183077652189E-3</v>
      </c>
      <c r="F516" s="3">
        <v>2.960940781184377E-2</v>
      </c>
    </row>
    <row r="517" spans="1:6" x14ac:dyDescent="0.3">
      <c r="A517" vm="9189">
        <v>44571</v>
      </c>
      <c r="B517" vm="9197">
        <v>2.4689999999999999</v>
      </c>
      <c r="C517" vm="8272">
        <v>2.4630000000000001</v>
      </c>
      <c r="D517" vm="9198">
        <v>101944198</v>
      </c>
      <c r="E517" s="3">
        <v>4.6800370292501871E-3</v>
      </c>
      <c r="F517" s="3">
        <v>3.4439311213775851E-2</v>
      </c>
    </row>
    <row r="518" spans="1:6" x14ac:dyDescent="0.3">
      <c r="A518" vm="9205">
        <v>44572</v>
      </c>
      <c r="B518" vm="8057">
        <v>2.4750000000000001</v>
      </c>
      <c r="C518" vm="576">
        <v>2.4820000000000002</v>
      </c>
      <c r="D518" vm="9214">
        <v>78349854</v>
      </c>
      <c r="E518" s="3">
        <v>7.6845676440147224E-3</v>
      </c>
      <c r="F518" s="3">
        <v>4.241915161696784E-2</v>
      </c>
    </row>
    <row r="519" spans="1:6" x14ac:dyDescent="0.3">
      <c r="A519" vm="9221">
        <v>44573</v>
      </c>
      <c r="B519" vm="9229">
        <v>2.4994999999999998</v>
      </c>
      <c r="C519" vm="9230">
        <v>2.5455000000000001</v>
      </c>
      <c r="D519" vm="9231">
        <v>160408679</v>
      </c>
      <c r="E519" s="3">
        <v>2.526240757783817E-2</v>
      </c>
      <c r="F519" s="3">
        <v>6.9088618227635581E-2</v>
      </c>
    </row>
    <row r="520" spans="1:6" x14ac:dyDescent="0.3">
      <c r="A520" vm="9238">
        <v>44574</v>
      </c>
      <c r="B520" vm="9247">
        <v>2.5350000000000001</v>
      </c>
      <c r="C520" vm="9248">
        <v>2.5605000000000002</v>
      </c>
      <c r="D520" vm="9249">
        <v>101999465</v>
      </c>
      <c r="E520" s="3">
        <v>5.8754575602143035E-3</v>
      </c>
      <c r="F520" s="3">
        <v>7.538849223015559E-2</v>
      </c>
    </row>
    <row r="521" spans="1:6" x14ac:dyDescent="0.3">
      <c r="A521" vm="9257">
        <v>44575</v>
      </c>
      <c r="B521" vm="9265">
        <v>2.5419999999999998</v>
      </c>
      <c r="C521" vm="9266">
        <v>2.5619999999999998</v>
      </c>
      <c r="D521" vm="9267">
        <v>110346772</v>
      </c>
      <c r="E521" s="3">
        <v>5.8565155407444515E-4</v>
      </c>
      <c r="F521" s="3">
        <v>7.6018479630407421E-2</v>
      </c>
    </row>
    <row r="522" spans="1:6" x14ac:dyDescent="0.3">
      <c r="A522" vm="9275">
        <v>44578</v>
      </c>
      <c r="B522" vm="9283">
        <v>2.58</v>
      </c>
      <c r="C522" vm="9284">
        <v>2.5775000000000001</v>
      </c>
      <c r="D522" vm="9285">
        <v>72427932</v>
      </c>
      <c r="E522" s="3">
        <v>6.0317334344354981E-3</v>
      </c>
      <c r="F522" s="3">
        <v>8.2528349433011489E-2</v>
      </c>
    </row>
    <row r="523" spans="1:6" x14ac:dyDescent="0.3">
      <c r="A523" vm="9292">
        <v>44579</v>
      </c>
      <c r="B523" vm="9300">
        <v>2.5655000000000001</v>
      </c>
      <c r="C523" vm="8173">
        <v>2.5750000000000002</v>
      </c>
      <c r="D523" vm="9301">
        <v>93912776</v>
      </c>
      <c r="E523" s="3">
        <v>-9.704027932784053E-4</v>
      </c>
      <c r="F523" s="3">
        <v>8.1478370432591526E-2</v>
      </c>
    </row>
    <row r="524" spans="1:6" x14ac:dyDescent="0.3">
      <c r="A524" vm="9307">
        <v>44580</v>
      </c>
      <c r="B524" vm="9315">
        <v>2.5644999999999998</v>
      </c>
      <c r="C524" vm="9316">
        <v>2.5339999999999998</v>
      </c>
      <c r="D524" vm="9317">
        <v>99172359</v>
      </c>
      <c r="E524" s="3">
        <v>-1.6050452216752328E-2</v>
      </c>
      <c r="F524" s="3">
        <v>6.42587148257035E-2</v>
      </c>
    </row>
    <row r="525" spans="1:6" x14ac:dyDescent="0.3">
      <c r="A525" vm="9323">
        <v>44581</v>
      </c>
      <c r="B525" vm="9331">
        <v>2.5249999999999999</v>
      </c>
      <c r="C525" vm="9332">
        <v>2.5514999999999999</v>
      </c>
      <c r="D525" vm="9333">
        <v>89595147</v>
      </c>
      <c r="E525" s="3">
        <v>6.8823396229417376E-3</v>
      </c>
      <c r="F525" s="3">
        <v>7.1608567828643471E-2</v>
      </c>
    </row>
    <row r="526" spans="1:6" x14ac:dyDescent="0.3">
      <c r="A526" vm="9339">
        <v>44582</v>
      </c>
      <c r="B526" vm="9345">
        <v>2.5529999999999999</v>
      </c>
      <c r="C526" vm="9346">
        <v>2.552</v>
      </c>
      <c r="D526" vm="9347">
        <v>149725411</v>
      </c>
      <c r="E526" s="3">
        <v>1.9594396065434927E-4</v>
      </c>
      <c r="F526" s="3">
        <v>7.1818563628727544E-2</v>
      </c>
    </row>
    <row r="527" spans="1:6" x14ac:dyDescent="0.3">
      <c r="A527" vm="9354">
        <v>44585</v>
      </c>
      <c r="B527" vm="634">
        <v>2.54</v>
      </c>
      <c r="C527" vm="537">
        <v>2.4664999999999999</v>
      </c>
      <c r="D527" vm="9361">
        <v>120497405</v>
      </c>
      <c r="E527" s="3">
        <v>-3.4077223790887658E-2</v>
      </c>
      <c r="F527" s="3">
        <v>3.5909281814363772E-2</v>
      </c>
    </row>
    <row r="528" spans="1:6" x14ac:dyDescent="0.3">
      <c r="A528" vm="9368">
        <v>44586</v>
      </c>
      <c r="B528" vm="8530">
        <v>2.4900000000000002</v>
      </c>
      <c r="C528" vm="8203">
        <v>2.4889999999999999</v>
      </c>
      <c r="D528" vm="9376">
        <v>85976905</v>
      </c>
      <c r="E528" s="3">
        <v>9.0808816937989565E-3</v>
      </c>
      <c r="F528" s="3">
        <v>4.5359092818143681E-2</v>
      </c>
    </row>
    <row r="529" spans="1:6" x14ac:dyDescent="0.3">
      <c r="A529" vm="9383">
        <v>44587</v>
      </c>
      <c r="B529" vm="8109">
        <v>2.5034999999999998</v>
      </c>
      <c r="C529" vm="9315">
        <v>2.5644999999999998</v>
      </c>
      <c r="D529" vm="9389">
        <v>117968078</v>
      </c>
      <c r="E529" s="3">
        <v>2.9882504461731175E-2</v>
      </c>
      <c r="F529" s="3">
        <v>7.7068458630827383E-2</v>
      </c>
    </row>
    <row r="530" spans="1:6" x14ac:dyDescent="0.3">
      <c r="A530" vm="9396">
        <v>44588</v>
      </c>
      <c r="B530" vm="634">
        <v>2.54</v>
      </c>
      <c r="C530" vm="9404">
        <v>2.6124999999999998</v>
      </c>
      <c r="D530" vm="9405">
        <v>148783983</v>
      </c>
      <c r="E530" s="3">
        <v>1.854408944374332E-2</v>
      </c>
      <c r="F530" s="3">
        <v>9.722805543889125E-2</v>
      </c>
    </row>
    <row r="531" spans="1:6" x14ac:dyDescent="0.3">
      <c r="A531" vm="9412">
        <v>44589</v>
      </c>
      <c r="B531" vm="9419">
        <v>2.6080000000000001</v>
      </c>
      <c r="C531" vm="9420">
        <v>2.597</v>
      </c>
      <c r="D531" vm="9421">
        <v>110275501</v>
      </c>
      <c r="E531" s="3">
        <v>-5.9506846103179146E-3</v>
      </c>
      <c r="F531" s="3">
        <v>9.0718185636287363E-2</v>
      </c>
    </row>
    <row r="532" spans="1:6" x14ac:dyDescent="0.3">
      <c r="A532" vm="9428">
        <v>44592</v>
      </c>
      <c r="B532" vm="9435">
        <v>2.67</v>
      </c>
      <c r="C532" vm="9436">
        <v>2.6194999999999999</v>
      </c>
      <c r="D532" vm="9437">
        <v>141955805</v>
      </c>
      <c r="E532" s="3">
        <v>8.6265271855260582E-3</v>
      </c>
      <c r="F532" s="3">
        <v>0.10016799664006727</v>
      </c>
    </row>
    <row r="533" spans="1:6" x14ac:dyDescent="0.3">
      <c r="A533" vm="9445">
        <v>44593</v>
      </c>
      <c r="B533" vm="9452">
        <v>2.6360000000000001</v>
      </c>
      <c r="C533" vm="9435">
        <v>2.67</v>
      </c>
      <c r="D533" vm="9453">
        <v>126513539</v>
      </c>
      <c r="E533" s="3">
        <v>1.9095012546020824E-2</v>
      </c>
      <c r="F533" s="3">
        <v>0.1213775724485511</v>
      </c>
    </row>
    <row r="534" spans="1:6" x14ac:dyDescent="0.3">
      <c r="A534" vm="9462">
        <v>44594</v>
      </c>
      <c r="B534" vm="9470">
        <v>2.6859999999999999</v>
      </c>
      <c r="C534" vm="9471">
        <v>2.6970000000000001</v>
      </c>
      <c r="D534" vm="9472">
        <v>173050195</v>
      </c>
      <c r="E534" s="3">
        <v>1.0061571745434841E-2</v>
      </c>
      <c r="F534" s="3">
        <v>0.13271734565308707</v>
      </c>
    </row>
    <row r="535" spans="1:6" x14ac:dyDescent="0.3">
      <c r="A535" vm="9478">
        <v>44595</v>
      </c>
      <c r="B535" vm="9485">
        <v>2.7080000000000002</v>
      </c>
      <c r="C535" vm="9486">
        <v>2.7280000000000002</v>
      </c>
      <c r="D535" vm="9487">
        <v>159875762</v>
      </c>
      <c r="E535" s="3">
        <v>1.142869582362285E-2</v>
      </c>
      <c r="F535" s="3">
        <v>0.14573708525829501</v>
      </c>
    </row>
    <row r="536" spans="1:6" x14ac:dyDescent="0.3">
      <c r="A536" vm="9496">
        <v>44596</v>
      </c>
      <c r="B536" vm="9503">
        <v>2.7789999999999999</v>
      </c>
      <c r="C536" vm="9504">
        <v>2.6669999999999998</v>
      </c>
      <c r="D536" vm="9505">
        <v>179274593</v>
      </c>
      <c r="E536" s="3">
        <v>-2.2614494781338541E-2</v>
      </c>
      <c r="F536" s="3">
        <v>0.12011759764804707</v>
      </c>
    </row>
    <row r="537" spans="1:6" x14ac:dyDescent="0.3">
      <c r="A537" vm="9513">
        <v>44599</v>
      </c>
      <c r="B537" vm="9520">
        <v>2.6949999999999998</v>
      </c>
      <c r="C537" vm="9521">
        <v>2.7149999999999999</v>
      </c>
      <c r="D537" vm="9522">
        <v>127227231</v>
      </c>
      <c r="E537" s="3">
        <v>1.7837708186021668E-2</v>
      </c>
      <c r="F537" s="3">
        <v>0.14027719445611092</v>
      </c>
    </row>
    <row r="538" spans="1:6" x14ac:dyDescent="0.3">
      <c r="A538" vm="9529">
        <v>44600</v>
      </c>
      <c r="B538" vm="9537">
        <v>2.72</v>
      </c>
      <c r="C538" vm="9538">
        <v>2.7694999999999999</v>
      </c>
      <c r="D538" vm="9539">
        <v>145016799</v>
      </c>
      <c r="E538" s="3">
        <v>1.9874845105122867E-2</v>
      </c>
      <c r="F538" s="3">
        <v>0.16316673666526674</v>
      </c>
    </row>
    <row r="539" spans="1:6" x14ac:dyDescent="0.3">
      <c r="A539" vm="9548">
        <v>44601</v>
      </c>
      <c r="B539" vm="9554">
        <v>2.78</v>
      </c>
      <c r="C539" vm="9555">
        <v>2.8534999999999999</v>
      </c>
      <c r="D539" vm="9556">
        <v>206623550</v>
      </c>
      <c r="E539" s="3">
        <v>2.9879512503604315E-2</v>
      </c>
      <c r="F539" s="3">
        <v>0.1984460310793785</v>
      </c>
    </row>
    <row r="540" spans="1:6" x14ac:dyDescent="0.3">
      <c r="A540" vm="9564">
        <v>44602</v>
      </c>
      <c r="B540" vm="9570">
        <v>2.8490000000000002</v>
      </c>
      <c r="C540" vm="9571">
        <v>2.92</v>
      </c>
      <c r="D540" vm="9572">
        <v>221256820</v>
      </c>
      <c r="E540" s="3">
        <v>2.3037305285564608E-2</v>
      </c>
      <c r="F540" s="3">
        <v>0.22637547249055026</v>
      </c>
    </row>
    <row r="541" spans="1:6" x14ac:dyDescent="0.3">
      <c r="A541" vm="9581">
        <v>44603</v>
      </c>
      <c r="B541" vm="9589">
        <v>2.8765000000000001</v>
      </c>
      <c r="C541" vm="9555">
        <v>2.8534999999999999</v>
      </c>
      <c r="D541" vm="9590">
        <v>158380102</v>
      </c>
      <c r="E541" s="3">
        <v>-2.3037305285564653E-2</v>
      </c>
      <c r="F541" s="3">
        <v>0.1984460310793785</v>
      </c>
    </row>
    <row r="542" spans="1:6" x14ac:dyDescent="0.3">
      <c r="A542" vm="9598">
        <v>44606</v>
      </c>
      <c r="B542" vm="9607">
        <v>2.76</v>
      </c>
      <c r="C542" vm="9608">
        <v>2.7675000000000001</v>
      </c>
      <c r="D542" vm="9609">
        <v>212949321</v>
      </c>
      <c r="E542" s="3">
        <v>-3.0601925393970775E-2</v>
      </c>
      <c r="F542" s="3">
        <v>0.16232675346493083</v>
      </c>
    </row>
    <row r="543" spans="1:6" x14ac:dyDescent="0.3">
      <c r="A543" vm="9617">
        <v>44607</v>
      </c>
      <c r="B543" vm="9625">
        <v>2.7654999999999998</v>
      </c>
      <c r="C543" vm="9626">
        <v>2.8530000000000002</v>
      </c>
      <c r="D543" vm="9627">
        <v>159155445</v>
      </c>
      <c r="E543" s="3">
        <v>3.0426686630708154E-2</v>
      </c>
      <c r="F543" s="3">
        <v>0.19823603527929462</v>
      </c>
    </row>
    <row r="544" spans="1:6" x14ac:dyDescent="0.3">
      <c r="A544" vm="9635">
        <v>44608</v>
      </c>
      <c r="B544" vm="9641">
        <v>2.859</v>
      </c>
      <c r="C544" vm="9642">
        <v>2.7909999999999999</v>
      </c>
      <c r="D544" vm="9643">
        <v>117092289</v>
      </c>
      <c r="E544" s="3">
        <v>-2.1971117677177878E-2</v>
      </c>
      <c r="F544" s="3">
        <v>0.17219655606887871</v>
      </c>
    </row>
    <row r="545" spans="1:6" x14ac:dyDescent="0.3">
      <c r="A545" vm="9652">
        <v>44609</v>
      </c>
      <c r="B545" vm="9554">
        <v>2.78</v>
      </c>
      <c r="C545" vm="9659">
        <v>2.7389999999999999</v>
      </c>
      <c r="D545" vm="9660">
        <v>111674644</v>
      </c>
      <c r="E545" s="3">
        <v>-1.8807064273244047E-2</v>
      </c>
      <c r="F545" s="3">
        <v>0.15035699286014284</v>
      </c>
    </row>
    <row r="546" spans="1:6" x14ac:dyDescent="0.3">
      <c r="A546" vm="9666">
        <v>44610</v>
      </c>
      <c r="B546" vm="9675">
        <v>2.7334999999999998</v>
      </c>
      <c r="C546" vm="9676">
        <v>2.722</v>
      </c>
      <c r="D546" vm="9677">
        <v>102222425</v>
      </c>
      <c r="E546" s="3">
        <v>-6.2259860516667839E-3</v>
      </c>
      <c r="F546" s="3">
        <v>0.14321713565728694</v>
      </c>
    </row>
    <row r="547" spans="1:6" x14ac:dyDescent="0.3">
      <c r="A547" vm="9685">
        <v>44613</v>
      </c>
      <c r="B547" vm="9694">
        <v>2.7410000000000001</v>
      </c>
      <c r="C547" vm="9695">
        <v>2.6739999999999999</v>
      </c>
      <c r="D547" vm="9696">
        <v>91928126</v>
      </c>
      <c r="E547" s="3">
        <v>-1.7791425549522927E-2</v>
      </c>
      <c r="F547" s="3">
        <v>0.12305753884922309</v>
      </c>
    </row>
    <row r="548" spans="1:6" x14ac:dyDescent="0.3">
      <c r="A548" vm="9703">
        <v>44614</v>
      </c>
      <c r="B548" vm="652">
        <v>2.6</v>
      </c>
      <c r="C548" vm="9712">
        <v>2.66</v>
      </c>
      <c r="D548" vm="9713">
        <v>152285081</v>
      </c>
      <c r="E548" s="3">
        <v>-5.2493558861436782E-3</v>
      </c>
      <c r="F548" s="3">
        <v>0.11717765644687123</v>
      </c>
    </row>
    <row r="549" spans="1:6" x14ac:dyDescent="0.3">
      <c r="A549" vm="9720">
        <v>44615</v>
      </c>
      <c r="B549" vm="9728">
        <v>2.6724999999999999</v>
      </c>
      <c r="C549" vm="9729">
        <v>2.6204999999999998</v>
      </c>
      <c r="D549" vm="9730">
        <v>92284663</v>
      </c>
      <c r="E549" s="3">
        <v>-1.4960983533523882E-2</v>
      </c>
      <c r="F549" s="3">
        <v>0.10058798824023522</v>
      </c>
    </row>
    <row r="550" spans="1:6" x14ac:dyDescent="0.3">
      <c r="A550" vm="9738">
        <v>44616</v>
      </c>
      <c r="B550" vm="8530">
        <v>2.4900000000000002</v>
      </c>
      <c r="C550" vm="9746">
        <v>2.4119999999999999</v>
      </c>
      <c r="D550" vm="9747">
        <v>276738423</v>
      </c>
      <c r="E550" s="3">
        <v>-8.2908860395144807E-2</v>
      </c>
      <c r="F550" s="3">
        <v>1.3019739605207956E-2</v>
      </c>
    </row>
    <row r="551" spans="1:6" x14ac:dyDescent="0.3">
      <c r="A551" vm="9756">
        <v>44617</v>
      </c>
      <c r="B551" vm="6536">
        <v>2.4260000000000002</v>
      </c>
      <c r="C551" vm="9763">
        <v>2.4775</v>
      </c>
      <c r="D551" vm="9764">
        <v>214078265</v>
      </c>
      <c r="E551" s="3">
        <v>2.6793708357067104E-2</v>
      </c>
      <c r="F551" s="3">
        <v>4.0529189416211787E-2</v>
      </c>
    </row>
    <row r="552" spans="1:6" x14ac:dyDescent="0.3">
      <c r="A552" vm="9773">
        <v>44620</v>
      </c>
      <c r="B552" vm="9781">
        <v>2.3540000000000001</v>
      </c>
      <c r="C552" vm="9782">
        <v>2.2934999999999999</v>
      </c>
      <c r="D552" vm="9783">
        <v>267017330</v>
      </c>
      <c r="E552" s="3">
        <v>-7.7170952166916384E-2</v>
      </c>
      <c r="F552" s="3">
        <v>-3.6749265014699675E-2</v>
      </c>
    </row>
    <row r="553" spans="1:6" x14ac:dyDescent="0.3">
      <c r="A553" vm="9790">
        <v>44621</v>
      </c>
      <c r="B553" vm="9797">
        <v>2.29</v>
      </c>
      <c r="C553" vm="9798">
        <v>2.1164999999999998</v>
      </c>
      <c r="D553" vm="9799">
        <v>265223138</v>
      </c>
      <c r="E553" s="3">
        <v>-8.0315254076248288E-2</v>
      </c>
      <c r="F553" s="3">
        <v>-0.11108777824443511</v>
      </c>
    </row>
    <row r="554" spans="1:6" x14ac:dyDescent="0.3">
      <c r="A554" vm="9807">
        <v>44622</v>
      </c>
      <c r="B554" vm="9815">
        <v>2.0699999999999998</v>
      </c>
      <c r="C554" vm="9816">
        <v>2.1459999999999999</v>
      </c>
      <c r="D554" vm="9817">
        <v>245002158</v>
      </c>
      <c r="E554" s="3">
        <v>1.3841863229665489E-2</v>
      </c>
      <c r="F554" s="3">
        <v>-9.8698026039479164E-2</v>
      </c>
    </row>
    <row r="555" spans="1:6" x14ac:dyDescent="0.3">
      <c r="A555" vm="9824">
        <v>44623</v>
      </c>
      <c r="B555" vm="9833">
        <v>2.15</v>
      </c>
      <c r="C555" vm="9834">
        <v>2.0840000000000001</v>
      </c>
      <c r="D555" vm="9835">
        <v>146984826</v>
      </c>
      <c r="E555" s="3">
        <v>-2.931652031738622E-2</v>
      </c>
      <c r="F555" s="3">
        <v>-0.12473750524989489</v>
      </c>
    </row>
    <row r="556" spans="1:6" x14ac:dyDescent="0.3">
      <c r="A556" vm="9843">
        <v>44624</v>
      </c>
      <c r="B556" vm="9852">
        <v>2.06</v>
      </c>
      <c r="C556" vm="9853">
        <v>1.8962000000000001</v>
      </c>
      <c r="D556" vm="9854">
        <v>263854287</v>
      </c>
      <c r="E556" s="3">
        <v>-9.4437240389398741E-2</v>
      </c>
      <c r="F556" s="3">
        <v>-0.20361192776144466</v>
      </c>
    </row>
    <row r="557" spans="1:6" x14ac:dyDescent="0.3">
      <c r="A557" vm="9863">
        <v>44627</v>
      </c>
      <c r="B557" vm="9872">
        <v>1.7864</v>
      </c>
      <c r="C557" vm="9873">
        <v>1.8431999999999999</v>
      </c>
      <c r="D557" vm="9874">
        <v>286679922</v>
      </c>
      <c r="E557" s="3">
        <v>-2.8348691982286678E-2</v>
      </c>
      <c r="F557" s="3">
        <v>-0.22587148257034853</v>
      </c>
    </row>
    <row r="558" spans="1:6" x14ac:dyDescent="0.3">
      <c r="A558" vm="9883">
        <v>44628</v>
      </c>
      <c r="B558" vm="9891">
        <v>1.8122</v>
      </c>
      <c r="C558" vm="2963">
        <v>1.8655999999999999</v>
      </c>
      <c r="D558" vm="9892">
        <v>250249097</v>
      </c>
      <c r="E558" s="3">
        <v>1.2079525654601041E-2</v>
      </c>
      <c r="F558" s="3">
        <v>-0.21646367072658543</v>
      </c>
    </row>
    <row r="559" spans="1:6" x14ac:dyDescent="0.3">
      <c r="A559" vm="9901">
        <v>44629</v>
      </c>
      <c r="B559" vm="9909">
        <v>1.9830000000000001</v>
      </c>
      <c r="C559" vm="9910">
        <v>2.0724999999999998</v>
      </c>
      <c r="D559" vm="9911">
        <v>284563353</v>
      </c>
      <c r="E559" s="3">
        <v>0.10517289085327666</v>
      </c>
      <c r="F559" s="3">
        <v>-0.12956740865182698</v>
      </c>
    </row>
    <row r="560" spans="1:6" x14ac:dyDescent="0.3">
      <c r="A560" vm="9919">
        <v>44630</v>
      </c>
      <c r="B560" vm="5187">
        <v>2.1</v>
      </c>
      <c r="C560" vm="9927">
        <v>1.9148000000000001</v>
      </c>
      <c r="D560" vm="9928">
        <v>242911653</v>
      </c>
      <c r="E560" s="3">
        <v>-7.9142429491095942E-2</v>
      </c>
      <c r="F560" s="3">
        <v>-0.19580008399831994</v>
      </c>
    </row>
    <row r="561" spans="1:6" x14ac:dyDescent="0.3">
      <c r="A561" vm="9936">
        <v>44631</v>
      </c>
      <c r="B561" vm="4330">
        <v>1.9212</v>
      </c>
      <c r="C561" vm="9945">
        <v>1.9194</v>
      </c>
      <c r="D561" vm="9946">
        <v>197210478</v>
      </c>
      <c r="E561" s="3">
        <v>2.3994586651732409E-3</v>
      </c>
      <c r="F561" s="3">
        <v>-0.19386812263754719</v>
      </c>
    </row>
    <row r="562" spans="1:6" x14ac:dyDescent="0.3">
      <c r="A562" vm="9954">
        <v>44634</v>
      </c>
      <c r="B562" vm="9962">
        <v>1.972</v>
      </c>
      <c r="C562" vm="9963">
        <v>1.99</v>
      </c>
      <c r="D562" vm="9964">
        <v>138012223</v>
      </c>
      <c r="E562" s="3">
        <v>3.6122001535010731E-2</v>
      </c>
      <c r="F562" s="3">
        <v>-0.1642167156656866</v>
      </c>
    </row>
    <row r="563" spans="1:6" x14ac:dyDescent="0.3">
      <c r="A563" vm="9973">
        <v>44635</v>
      </c>
      <c r="B563" vm="9981">
        <v>1.9650000000000001</v>
      </c>
      <c r="C563" vm="9982">
        <v>2.008</v>
      </c>
      <c r="D563" vm="9983">
        <v>146946606</v>
      </c>
      <c r="E563" s="3">
        <v>9.0045630930817525E-3</v>
      </c>
      <c r="F563" s="3">
        <v>-0.15665686686266267</v>
      </c>
    </row>
    <row r="564" spans="1:6" x14ac:dyDescent="0.3">
      <c r="A564" vm="9992">
        <v>44636</v>
      </c>
      <c r="B564" vm="5224">
        <v>2.08</v>
      </c>
      <c r="C564" vm="10000">
        <v>2.1480000000000001</v>
      </c>
      <c r="D564" vm="10001">
        <v>249828064</v>
      </c>
      <c r="E564" s="3">
        <v>6.7397974817135636E-2</v>
      </c>
      <c r="F564" s="3">
        <v>-9.7858042839143081E-2</v>
      </c>
    </row>
    <row r="565" spans="1:6" x14ac:dyDescent="0.3">
      <c r="A565" vm="10010">
        <v>44637</v>
      </c>
      <c r="B565" vm="10018">
        <v>2.1604999999999999</v>
      </c>
      <c r="C565" vm="10019">
        <v>2.0720000000000001</v>
      </c>
      <c r="D565" vm="10020">
        <v>184683126</v>
      </c>
      <c r="E565" s="3">
        <v>-3.6022852249381648E-2</v>
      </c>
      <c r="F565" s="3">
        <v>-0.12977740445191085</v>
      </c>
    </row>
    <row r="566" spans="1:6" x14ac:dyDescent="0.3">
      <c r="A566" vm="10027">
        <v>44638</v>
      </c>
      <c r="B566" vm="10034">
        <v>2.0779999999999998</v>
      </c>
      <c r="C566" vm="10035">
        <v>2.0859999999999999</v>
      </c>
      <c r="D566" vm="10036">
        <v>166844591</v>
      </c>
      <c r="E566" s="3">
        <v>6.7340321813438991E-3</v>
      </c>
      <c r="F566" s="3">
        <v>-0.12389752204955899</v>
      </c>
    </row>
    <row r="567" spans="1:6" x14ac:dyDescent="0.3">
      <c r="A567" vm="10043">
        <v>44641</v>
      </c>
      <c r="B567" vm="10050">
        <v>2.077</v>
      </c>
      <c r="C567" vm="10051">
        <v>2.0665</v>
      </c>
      <c r="D567" vm="10052">
        <v>101038503</v>
      </c>
      <c r="E567" s="3">
        <v>-9.3920016089306235E-3</v>
      </c>
      <c r="F567" s="3">
        <v>-0.13208735825283485</v>
      </c>
    </row>
    <row r="568" spans="1:6" x14ac:dyDescent="0.3">
      <c r="A568" vm="10060">
        <v>44642</v>
      </c>
      <c r="B568" vm="10067">
        <v>2.0815000000000001</v>
      </c>
      <c r="C568" vm="5187">
        <v>2.1</v>
      </c>
      <c r="D568" vm="10068">
        <v>95960950</v>
      </c>
      <c r="E568" s="3">
        <v>1.608098975972733E-2</v>
      </c>
      <c r="F568" s="3">
        <v>-0.11801763964720693</v>
      </c>
    </row>
    <row r="569" spans="1:6" x14ac:dyDescent="0.3">
      <c r="A569" vm="10077">
        <v>44643</v>
      </c>
      <c r="B569" vm="10085">
        <v>2.1135000000000002</v>
      </c>
      <c r="C569" vm="10086">
        <v>2.048</v>
      </c>
      <c r="D569" vm="10087">
        <v>116587190</v>
      </c>
      <c r="E569" s="3">
        <v>-2.5073637552115963E-2</v>
      </c>
      <c r="F569" s="3">
        <v>-0.13985720285594277</v>
      </c>
    </row>
    <row r="570" spans="1:6" x14ac:dyDescent="0.3">
      <c r="A570" vm="10095">
        <v>44644</v>
      </c>
      <c r="B570" vm="10104">
        <v>2.0499999999999998</v>
      </c>
      <c r="C570" vm="10105">
        <v>2.0310000000000001</v>
      </c>
      <c r="D570" vm="10106">
        <v>86299508</v>
      </c>
      <c r="E570" s="3">
        <v>-8.3354245790137182E-3</v>
      </c>
      <c r="F570" s="3">
        <v>-0.1469970600587987</v>
      </c>
    </row>
    <row r="571" spans="1:6" x14ac:dyDescent="0.3">
      <c r="A571" vm="10115">
        <v>44645</v>
      </c>
      <c r="B571" vm="10122">
        <v>2.0299999999999998</v>
      </c>
      <c r="C571" vm="10123">
        <v>2.0329999999999999</v>
      </c>
      <c r="D571" vm="10124">
        <v>87563653</v>
      </c>
      <c r="E571" s="3">
        <v>9.8425204796194357E-4</v>
      </c>
      <c r="F571" s="3">
        <v>-0.1461570768584628</v>
      </c>
    </row>
    <row r="572" spans="1:6" x14ac:dyDescent="0.3">
      <c r="A572" vm="10132">
        <v>44648</v>
      </c>
      <c r="B572" vm="5167">
        <v>2.0350000000000001</v>
      </c>
      <c r="C572" vm="10140">
        <v>2.0445000000000002</v>
      </c>
      <c r="D572" vm="10141">
        <v>110977502</v>
      </c>
      <c r="E572" s="3">
        <v>5.6407261763504997E-3</v>
      </c>
      <c r="F572" s="3">
        <v>-0.1413271734565307</v>
      </c>
    </row>
    <row r="573" spans="1:6" x14ac:dyDescent="0.3">
      <c r="A573" vm="10149">
        <v>44649</v>
      </c>
      <c r="B573" vm="9834">
        <v>2.0840000000000001</v>
      </c>
      <c r="C573" vm="10157">
        <v>2.161</v>
      </c>
      <c r="D573" vm="10158">
        <v>189164495</v>
      </c>
      <c r="E573" s="3">
        <v>5.5417816702188975E-2</v>
      </c>
      <c r="F573" s="3">
        <v>-9.2398152036959169E-2</v>
      </c>
    </row>
    <row r="574" spans="1:6" x14ac:dyDescent="0.3">
      <c r="A574" vm="10165">
        <v>44650</v>
      </c>
      <c r="B574" vm="9833">
        <v>2.15</v>
      </c>
      <c r="C574" vm="5437">
        <v>2.1339999999999999</v>
      </c>
      <c r="D574" vm="10173">
        <v>113029606</v>
      </c>
      <c r="E574" s="3">
        <v>-1.2572924645187337E-2</v>
      </c>
      <c r="F574" s="3">
        <v>-0.10373792524149514</v>
      </c>
    </row>
    <row r="575" spans="1:6" x14ac:dyDescent="0.3">
      <c r="A575" vm="10180">
        <v>44651</v>
      </c>
      <c r="B575" vm="8733">
        <v>2.1320000000000001</v>
      </c>
      <c r="C575" vm="10188">
        <v>2.0834999999999999</v>
      </c>
      <c r="D575" vm="10189">
        <v>94608133</v>
      </c>
      <c r="E575" s="3">
        <v>-2.3948980999190492E-2</v>
      </c>
      <c r="F575" s="3">
        <v>-0.12494750104997895</v>
      </c>
    </row>
    <row r="576" spans="1:6" x14ac:dyDescent="0.3">
      <c r="A576" vm="10194">
        <v>44652</v>
      </c>
      <c r="B576" vm="10203">
        <v>2.0939999999999999</v>
      </c>
      <c r="C576" vm="8714">
        <v>2.105</v>
      </c>
      <c r="D576" vm="10204">
        <v>86491264</v>
      </c>
      <c r="E576" s="3">
        <v>1.026629525397362E-2</v>
      </c>
      <c r="F576" s="3">
        <v>-0.115917681646367</v>
      </c>
    </row>
    <row r="577" spans="1:6" x14ac:dyDescent="0.3">
      <c r="A577" vm="10210">
        <v>44655</v>
      </c>
      <c r="B577" vm="10219">
        <v>2.1015000000000001</v>
      </c>
      <c r="C577" vm="10220">
        <v>2.0950000000000002</v>
      </c>
      <c r="D577" vm="10221">
        <v>82479152</v>
      </c>
      <c r="E577" s="3">
        <v>-4.7619137602435907E-3</v>
      </c>
      <c r="F577" s="3">
        <v>-0.12011759764804687</v>
      </c>
    </row>
    <row r="578" spans="1:6" x14ac:dyDescent="0.3">
      <c r="A578" vm="10228">
        <v>44656</v>
      </c>
      <c r="B578" vm="10236">
        <v>2.081</v>
      </c>
      <c r="C578" vm="10237">
        <v>2.0419999999999998</v>
      </c>
      <c r="D578" vm="10238">
        <v>93829143</v>
      </c>
      <c r="E578" s="3">
        <v>-2.5623833631627371E-2</v>
      </c>
      <c r="F578" s="3">
        <v>-0.14237715245695087</v>
      </c>
    </row>
    <row r="579" spans="1:6" x14ac:dyDescent="0.3">
      <c r="A579" vm="10245">
        <v>44657</v>
      </c>
      <c r="B579" vm="10254">
        <v>2.0369999999999999</v>
      </c>
      <c r="C579" vm="10255">
        <v>1.9822</v>
      </c>
      <c r="D579" vm="10256">
        <v>148549215</v>
      </c>
      <c r="E579" s="3">
        <v>-2.9722380752002765E-2</v>
      </c>
      <c r="F579" s="3">
        <v>-0.16749265014699699</v>
      </c>
    </row>
    <row r="580" spans="1:6" x14ac:dyDescent="0.3">
      <c r="A580" vm="10263">
        <v>44658</v>
      </c>
      <c r="B580" vm="10270">
        <v>1.9890000000000001</v>
      </c>
      <c r="C580" vm="10271">
        <v>1.9516</v>
      </c>
      <c r="D580" vm="10272">
        <v>87496975</v>
      </c>
      <c r="E580" s="3">
        <v>-1.5557790030925896E-2</v>
      </c>
      <c r="F580" s="3">
        <v>-0.18034439311213768</v>
      </c>
    </row>
    <row r="581" spans="1:6" x14ac:dyDescent="0.3">
      <c r="A581" vm="10278">
        <v>44659</v>
      </c>
      <c r="B581" vm="9963">
        <v>1.99</v>
      </c>
      <c r="C581" vm="4436">
        <v>1.982</v>
      </c>
      <c r="D581" vm="10286">
        <v>100604126</v>
      </c>
      <c r="E581" s="3">
        <v>1.5456886948251062E-2</v>
      </c>
      <c r="F581" s="3">
        <v>-0.1675766484670306</v>
      </c>
    </row>
    <row r="582" spans="1:6" x14ac:dyDescent="0.3">
      <c r="A582" vm="10293">
        <v>44662</v>
      </c>
      <c r="B582" vm="10302">
        <v>1.9907999999999999</v>
      </c>
      <c r="C582" vm="10303">
        <v>1.9807999999999999</v>
      </c>
      <c r="D582" vm="10304">
        <v>78429599</v>
      </c>
      <c r="E582" s="3">
        <v>-6.0563239965636848E-4</v>
      </c>
      <c r="F582" s="3">
        <v>-0.16808063838723222</v>
      </c>
    </row>
    <row r="583" spans="1:6" x14ac:dyDescent="0.3">
      <c r="A583" vm="10311">
        <v>44663</v>
      </c>
      <c r="B583" vm="4821">
        <v>1.9428000000000001</v>
      </c>
      <c r="C583" vm="10320">
        <v>1.9412</v>
      </c>
      <c r="D583" vm="10321">
        <v>109265046</v>
      </c>
      <c r="E583" s="3">
        <v>-2.0194464959215799E-2</v>
      </c>
      <c r="F583" s="3">
        <v>-0.18471230575388484</v>
      </c>
    </row>
    <row r="584" spans="1:6" x14ac:dyDescent="0.3">
      <c r="A584" vm="10328">
        <v>44664</v>
      </c>
      <c r="B584" vm="4671">
        <v>1.94</v>
      </c>
      <c r="C584" vm="10337">
        <v>1.9441999999999999</v>
      </c>
      <c r="D584" vm="10338">
        <v>73561429</v>
      </c>
      <c r="E584" s="3">
        <v>1.5442428559074817E-3</v>
      </c>
      <c r="F584" s="3">
        <v>-0.1834523309533809</v>
      </c>
    </row>
    <row r="585" spans="1:6" x14ac:dyDescent="0.3">
      <c r="A585" vm="10346">
        <v>44665</v>
      </c>
      <c r="B585" vm="9982">
        <v>2.008</v>
      </c>
      <c r="C585" vm="4386">
        <v>1.9710000000000001</v>
      </c>
      <c r="D585" vm="10355">
        <v>97532496</v>
      </c>
      <c r="E585" s="3">
        <v>1.3690446765751747E-2</v>
      </c>
      <c r="F585" s="3">
        <v>-0.17219655606887851</v>
      </c>
    </row>
    <row r="586" spans="1:6" x14ac:dyDescent="0.3">
      <c r="A586" vm="10362">
        <v>44670</v>
      </c>
      <c r="B586" vm="10369">
        <v>1.97</v>
      </c>
      <c r="C586" vm="10370">
        <v>1.9730000000000001</v>
      </c>
      <c r="D586" vm="10371">
        <v>71444615</v>
      </c>
      <c r="E586" s="3">
        <v>1.0141988698952537E-3</v>
      </c>
      <c r="F586" s="3">
        <v>-0.17135657286854253</v>
      </c>
    </row>
    <row r="587" spans="1:6" x14ac:dyDescent="0.3">
      <c r="A587" vm="10378">
        <v>44671</v>
      </c>
      <c r="B587" vm="9962">
        <v>1.972</v>
      </c>
      <c r="C587" vm="10386">
        <v>2.0205000000000002</v>
      </c>
      <c r="D587" vm="10387">
        <v>100571602</v>
      </c>
      <c r="E587" s="3">
        <v>2.37897784959131E-2</v>
      </c>
      <c r="F587" s="3">
        <v>-0.15140697186056262</v>
      </c>
    </row>
    <row r="588" spans="1:6" x14ac:dyDescent="0.3">
      <c r="A588" vm="10394">
        <v>44672</v>
      </c>
      <c r="B588" vm="10403">
        <v>2.0285000000000002</v>
      </c>
      <c r="C588" vm="10404">
        <v>2.0249999999999999</v>
      </c>
      <c r="D588" vm="10405">
        <v>66884456</v>
      </c>
      <c r="E588" s="3">
        <v>2.2246950221111086E-3</v>
      </c>
      <c r="F588" s="3">
        <v>-0.14951700965980677</v>
      </c>
    </row>
    <row r="589" spans="1:6" x14ac:dyDescent="0.3">
      <c r="A589" vm="10410">
        <v>44673</v>
      </c>
      <c r="B589" vm="10418">
        <v>1.9985999999999999</v>
      </c>
      <c r="C589" vm="10419">
        <v>1.9827999999999999</v>
      </c>
      <c r="D589" vm="10420">
        <v>97479819</v>
      </c>
      <c r="E589" s="3">
        <v>-2.1059713394220653E-2</v>
      </c>
      <c r="F589" s="3">
        <v>-0.16724065518689624</v>
      </c>
    </row>
    <row r="590" spans="1:6" x14ac:dyDescent="0.3">
      <c r="A590" vm="10428">
        <v>44676</v>
      </c>
      <c r="B590" vm="10436">
        <v>1.9490000000000001</v>
      </c>
      <c r="C590" vm="10437">
        <v>1.9486000000000001</v>
      </c>
      <c r="D590" vm="10438">
        <v>85554123</v>
      </c>
      <c r="E590" s="3">
        <v>-1.7398821155177869E-2</v>
      </c>
      <c r="F590" s="3">
        <v>-0.18160436791264162</v>
      </c>
    </row>
    <row r="591" spans="1:6" x14ac:dyDescent="0.3">
      <c r="A591" vm="10445">
        <v>44677</v>
      </c>
      <c r="B591" vm="10453">
        <v>1.96</v>
      </c>
      <c r="C591" vm="4947">
        <v>1.9179999999999999</v>
      </c>
      <c r="D591" vm="10454">
        <v>87513757</v>
      </c>
      <c r="E591" s="3">
        <v>-1.5828189547857443E-2</v>
      </c>
      <c r="F591" s="3">
        <v>-0.19445611087778239</v>
      </c>
    </row>
    <row r="592" spans="1:6" x14ac:dyDescent="0.3">
      <c r="A592" vm="10461">
        <v>44678</v>
      </c>
      <c r="B592" vm="4726">
        <v>1.92</v>
      </c>
      <c r="C592" vm="10469">
        <v>1.9208000000000001</v>
      </c>
      <c r="D592" vm="10470">
        <v>134017617</v>
      </c>
      <c r="E592" s="3">
        <v>1.4587894636600882E-3</v>
      </c>
      <c r="F592" s="3">
        <v>-0.19328013439731195</v>
      </c>
    </row>
    <row r="593" spans="1:6" x14ac:dyDescent="0.3">
      <c r="A593" vm="10477">
        <v>44679</v>
      </c>
      <c r="B593" vm="4671">
        <v>1.94</v>
      </c>
      <c r="C593" vm="10485">
        <v>1.9259999999999999</v>
      </c>
      <c r="D593" vm="10486">
        <v>79244260</v>
      </c>
      <c r="E593" s="3">
        <v>2.7035474510272704E-3</v>
      </c>
      <c r="F593" s="3">
        <v>-0.19109617807643842</v>
      </c>
    </row>
    <row r="594" spans="1:6" x14ac:dyDescent="0.3">
      <c r="A594" vm="10493">
        <v>44680</v>
      </c>
      <c r="B594" vm="10320">
        <v>1.9412</v>
      </c>
      <c r="C594" vm="10501">
        <v>1.9548000000000001</v>
      </c>
      <c r="D594" vm="10502">
        <v>99110634</v>
      </c>
      <c r="E594" s="3">
        <v>1.4842573037929067E-2</v>
      </c>
      <c r="F594" s="3">
        <v>-0.17900041999160005</v>
      </c>
    </row>
    <row r="595" spans="1:6" x14ac:dyDescent="0.3">
      <c r="A595" vm="10510">
        <v>44683</v>
      </c>
      <c r="B595" vm="10519">
        <v>1.9361999999999999</v>
      </c>
      <c r="C595" vm="4672">
        <v>1.9224000000000001</v>
      </c>
      <c r="D595" vm="10520">
        <v>80377626</v>
      </c>
      <c r="E595" s="3">
        <v>-1.6713480973740556E-2</v>
      </c>
      <c r="F595" s="3">
        <v>-0.19260814783704314</v>
      </c>
    </row>
    <row r="596" spans="1:6" x14ac:dyDescent="0.3">
      <c r="A596" vm="10527">
        <v>44684</v>
      </c>
      <c r="B596" vm="10536">
        <v>1.9398</v>
      </c>
      <c r="C596" vm="4403">
        <v>1.9601999999999999</v>
      </c>
      <c r="D596" vm="10537">
        <v>89245697</v>
      </c>
      <c r="E596" s="3">
        <v>1.9472103412820314E-2</v>
      </c>
      <c r="F596" s="3">
        <v>-0.17673246535069292</v>
      </c>
    </row>
    <row r="597" spans="1:6" x14ac:dyDescent="0.3">
      <c r="A597" vm="10544">
        <v>44685</v>
      </c>
      <c r="B597" vm="10550">
        <v>1.9654</v>
      </c>
      <c r="C597" vm="10551">
        <v>1.9252</v>
      </c>
      <c r="D597" vm="10552">
        <v>70175915</v>
      </c>
      <c r="E597" s="3">
        <v>-1.8016650406125177E-2</v>
      </c>
      <c r="F597" s="3">
        <v>-0.19143217135657278</v>
      </c>
    </row>
    <row r="598" spans="1:6" x14ac:dyDescent="0.3">
      <c r="A598" vm="10560">
        <v>44686</v>
      </c>
      <c r="B598" vm="10369">
        <v>1.97</v>
      </c>
      <c r="C598" vm="10569">
        <v>1.9246000000000001</v>
      </c>
      <c r="D598" vm="10570">
        <v>116750113</v>
      </c>
      <c r="E598" s="3">
        <v>-3.1170450665383721E-4</v>
      </c>
      <c r="F598" s="3">
        <v>-0.19168416631667357</v>
      </c>
    </row>
    <row r="599" spans="1:6" x14ac:dyDescent="0.3">
      <c r="A599" vm="10578">
        <v>44687</v>
      </c>
      <c r="B599" vm="4726">
        <v>1.92</v>
      </c>
      <c r="C599" vm="4634">
        <v>1.88</v>
      </c>
      <c r="D599" vm="10586">
        <v>171259083</v>
      </c>
      <c r="E599" s="3">
        <v>-2.344637709830566E-2</v>
      </c>
      <c r="F599" s="3">
        <v>-0.2104157916841663</v>
      </c>
    </row>
    <row r="600" spans="1:6" x14ac:dyDescent="0.3">
      <c r="A600" vm="10594">
        <v>44690</v>
      </c>
      <c r="B600" vm="10603">
        <v>1.8724000000000001</v>
      </c>
      <c r="C600" vm="2855">
        <v>1.83</v>
      </c>
      <c r="D600" vm="10604">
        <v>116306775</v>
      </c>
      <c r="E600" s="3">
        <v>-2.6955809988528218E-2</v>
      </c>
      <c r="F600" s="3">
        <v>-0.23141537169256604</v>
      </c>
    </row>
    <row r="601" spans="1:6" x14ac:dyDescent="0.3">
      <c r="A601" vm="10611">
        <v>44691</v>
      </c>
      <c r="B601" vm="4201">
        <v>1.8555999999999999</v>
      </c>
      <c r="C601" vm="10618">
        <v>1.8615999999999999</v>
      </c>
      <c r="D601" vm="10619">
        <v>132537709</v>
      </c>
      <c r="E601" s="3">
        <v>1.7120366152615259E-2</v>
      </c>
      <c r="F601" s="3">
        <v>-0.21814363712725743</v>
      </c>
    </row>
    <row r="602" spans="1:6" x14ac:dyDescent="0.3">
      <c r="A602" vm="10627">
        <v>44692</v>
      </c>
      <c r="B602" vm="4634">
        <v>1.88</v>
      </c>
      <c r="C602" vm="4671">
        <v>1.94</v>
      </c>
      <c r="D602" vm="10636">
        <v>138541460</v>
      </c>
      <c r="E602" s="3">
        <v>4.1251640069291856E-2</v>
      </c>
      <c r="F602" s="3">
        <v>-0.18521629567408646</v>
      </c>
    </row>
    <row r="603" spans="1:6" x14ac:dyDescent="0.3">
      <c r="A603" vm="10642">
        <v>44693</v>
      </c>
      <c r="B603" vm="4894">
        <v>1.9019999999999999</v>
      </c>
      <c r="C603" vm="10650">
        <v>1.9621999999999999</v>
      </c>
      <c r="D603" vm="10651">
        <v>123853719</v>
      </c>
      <c r="E603" s="3">
        <v>1.1378319671916713E-2</v>
      </c>
      <c r="F603" s="3">
        <v>-0.17589248215035694</v>
      </c>
    </row>
    <row r="604" spans="1:6" x14ac:dyDescent="0.3">
      <c r="A604" vm="10658">
        <v>44694</v>
      </c>
      <c r="B604" vm="4542">
        <v>1.9750000000000001</v>
      </c>
      <c r="C604" vm="10667">
        <v>1.9723999999999999</v>
      </c>
      <c r="D604" vm="10668">
        <v>87597811</v>
      </c>
      <c r="E604" s="3">
        <v>5.1847826206806689E-3</v>
      </c>
      <c r="F604" s="3">
        <v>-0.17160856782864339</v>
      </c>
    </row>
    <row r="605" spans="1:6" x14ac:dyDescent="0.3">
      <c r="A605" vm="10675">
        <v>44697</v>
      </c>
      <c r="B605" vm="10682">
        <v>1.964</v>
      </c>
      <c r="C605" vm="10683">
        <v>1.9543999999999999</v>
      </c>
      <c r="D605" vm="10684">
        <v>78594805</v>
      </c>
      <c r="E605" s="3">
        <v>-9.1678344064403915E-3</v>
      </c>
      <c r="F605" s="3">
        <v>-0.17916841663166733</v>
      </c>
    </row>
    <row r="606" spans="1:6" x14ac:dyDescent="0.3">
      <c r="A606" vm="10691">
        <v>44698</v>
      </c>
      <c r="B606" vm="10369">
        <v>1.97</v>
      </c>
      <c r="C606" vm="9963">
        <v>1.99</v>
      </c>
      <c r="D606" vm="10700">
        <v>110168925</v>
      </c>
      <c r="E606" s="3">
        <v>1.805139777500744E-2</v>
      </c>
      <c r="F606" s="3">
        <v>-0.1642167156656866</v>
      </c>
    </row>
    <row r="607" spans="1:6" x14ac:dyDescent="0.3">
      <c r="A607" vm="10706">
        <v>44699</v>
      </c>
      <c r="B607" vm="903">
        <v>1.998</v>
      </c>
      <c r="C607" vm="10714">
        <v>1.9903999999999999</v>
      </c>
      <c r="D607" vm="10715">
        <v>95392138</v>
      </c>
      <c r="E607" s="3">
        <v>2.0098482632214377E-4</v>
      </c>
      <c r="F607" s="3">
        <v>-0.16404871902561943</v>
      </c>
    </row>
    <row r="608" spans="1:6" x14ac:dyDescent="0.3">
      <c r="A608" vm="10722">
        <v>44700</v>
      </c>
      <c r="B608" vm="10730">
        <v>1.966</v>
      </c>
      <c r="C608" vm="4419">
        <v>1.988</v>
      </c>
      <c r="D608" vm="10731">
        <v>115222027</v>
      </c>
      <c r="E608" s="3">
        <v>-1.206515328340977E-3</v>
      </c>
      <c r="F608" s="3">
        <v>-0.16505669886602262</v>
      </c>
    </row>
    <row r="609" spans="1:6" x14ac:dyDescent="0.3">
      <c r="A609" vm="10738">
        <v>44701</v>
      </c>
      <c r="B609" vm="5131">
        <v>2</v>
      </c>
      <c r="C609" vm="9909">
        <v>1.9830000000000001</v>
      </c>
      <c r="D609" vm="10745">
        <v>123804849</v>
      </c>
      <c r="E609" s="3">
        <v>-2.5182586967233012E-3</v>
      </c>
      <c r="F609" s="3">
        <v>-0.16715665686686254</v>
      </c>
    </row>
    <row r="610" spans="1:6" x14ac:dyDescent="0.3">
      <c r="A610" vm="10751">
        <v>44704</v>
      </c>
      <c r="B610" vm="4347">
        <v>1.9350000000000001</v>
      </c>
      <c r="C610" vm="10759">
        <v>1.9752000000000001</v>
      </c>
      <c r="D610" vm="10760">
        <v>129740997</v>
      </c>
      <c r="E610" s="3">
        <v>-3.9411904888262683E-3</v>
      </c>
      <c r="F610" s="3">
        <v>-0.17043259134817293</v>
      </c>
    </row>
    <row r="611" spans="1:6" x14ac:dyDescent="0.3">
      <c r="A611" vm="10767">
        <v>44705</v>
      </c>
      <c r="B611" vm="4295">
        <v>1.954</v>
      </c>
      <c r="C611" vm="10774">
        <v>1.9792000000000001</v>
      </c>
      <c r="D611" vm="10775">
        <v>118434792</v>
      </c>
      <c r="E611" s="3">
        <v>2.023063607253787E-3</v>
      </c>
      <c r="F611" s="3">
        <v>-0.16875262494750096</v>
      </c>
    </row>
    <row r="612" spans="1:6" x14ac:dyDescent="0.3">
      <c r="A612" vm="10782">
        <v>44706</v>
      </c>
      <c r="B612" vm="10790">
        <v>1.9990000000000001</v>
      </c>
      <c r="C612" vm="10123">
        <v>2.0329999999999999</v>
      </c>
      <c r="D612" vm="10791">
        <v>118694156</v>
      </c>
      <c r="E612" s="3">
        <v>2.6819811990123111E-2</v>
      </c>
      <c r="F612" s="3">
        <v>-0.1461570768584628</v>
      </c>
    </row>
    <row r="613" spans="1:6" x14ac:dyDescent="0.3">
      <c r="A613" vm="10798">
        <v>44707</v>
      </c>
      <c r="B613" vm="10123">
        <v>2.0329999999999999</v>
      </c>
      <c r="C613" vm="10806">
        <v>2.0514999999999999</v>
      </c>
      <c r="D613" vm="10807">
        <v>85012361</v>
      </c>
      <c r="E613" s="3">
        <v>9.0586982538941232E-3</v>
      </c>
      <c r="F613" s="3">
        <v>-0.13838723225535488</v>
      </c>
    </row>
    <row r="614" spans="1:6" x14ac:dyDescent="0.3">
      <c r="A614" vm="10814">
        <v>44708</v>
      </c>
      <c r="B614" vm="10822">
        <v>2.0529999999999999</v>
      </c>
      <c r="C614" vm="10823">
        <v>2.0470000000000002</v>
      </c>
      <c r="D614" vm="10824">
        <v>84982308</v>
      </c>
      <c r="E614" s="3">
        <v>-2.1959262209510764E-3</v>
      </c>
      <c r="F614" s="3">
        <v>-0.14027719445611073</v>
      </c>
    </row>
    <row r="615" spans="1:6" x14ac:dyDescent="0.3">
      <c r="A615" vm="10831">
        <v>44711</v>
      </c>
      <c r="B615" vm="10839">
        <v>2.0550000000000002</v>
      </c>
      <c r="C615" vm="10840">
        <v>2.0594999999999999</v>
      </c>
      <c r="D615" vm="10841">
        <v>84372383</v>
      </c>
      <c r="E615" s="3">
        <v>6.0879282148457777E-3</v>
      </c>
      <c r="F615" s="3">
        <v>-0.1350272994540109</v>
      </c>
    </row>
    <row r="616" spans="1:6" x14ac:dyDescent="0.3">
      <c r="A616" vm="10848">
        <v>44712</v>
      </c>
      <c r="B616" vm="885">
        <v>2.0465</v>
      </c>
      <c r="C616" vm="10855">
        <v>2.0305</v>
      </c>
      <c r="D616" vm="10856">
        <v>127421864</v>
      </c>
      <c r="E616" s="3">
        <v>-1.4181166749782962E-2</v>
      </c>
      <c r="F616" s="3">
        <v>-0.14720705585888275</v>
      </c>
    </row>
    <row r="617" spans="1:6" x14ac:dyDescent="0.3">
      <c r="A617" vm="10863">
        <v>44713</v>
      </c>
      <c r="B617" vm="10086">
        <v>2.048</v>
      </c>
      <c r="C617" vm="5131">
        <v>2</v>
      </c>
      <c r="D617" vm="10871">
        <v>85115326</v>
      </c>
      <c r="E617" s="3">
        <v>-1.5134887584270108E-2</v>
      </c>
      <c r="F617" s="3">
        <v>-0.16001679966400664</v>
      </c>
    </row>
    <row r="618" spans="1:6" x14ac:dyDescent="0.3">
      <c r="A618" vm="10878">
        <v>44714</v>
      </c>
      <c r="B618" vm="10886">
        <v>2.016</v>
      </c>
      <c r="C618" vm="5131">
        <v>2</v>
      </c>
      <c r="D618" vm="10887">
        <v>50245570</v>
      </c>
      <c r="E618" s="3">
        <v>0</v>
      </c>
      <c r="F618" s="3">
        <v>-0.16001679966400664</v>
      </c>
    </row>
    <row r="619" spans="1:6" x14ac:dyDescent="0.3">
      <c r="A619" vm="10894">
        <v>44715</v>
      </c>
      <c r="B619" vm="10901">
        <v>2.0099999999999998</v>
      </c>
      <c r="C619" vm="10370">
        <v>1.9730000000000001</v>
      </c>
      <c r="D619" vm="10902">
        <v>76855312</v>
      </c>
      <c r="E619" s="3">
        <v>-1.3591953519466972E-2</v>
      </c>
      <c r="F619" s="3">
        <v>-0.17135657286854253</v>
      </c>
    </row>
    <row r="620" spans="1:6" x14ac:dyDescent="0.3">
      <c r="A620" vm="10909">
        <v>44718</v>
      </c>
      <c r="B620" vm="10918">
        <v>1.9887999999999999</v>
      </c>
      <c r="C620" vm="10919">
        <v>2.0375000000000001</v>
      </c>
      <c r="D620" vm="10920">
        <v>84050321</v>
      </c>
      <c r="E620" s="3">
        <v>3.2168339092402375E-2</v>
      </c>
      <c r="F620" s="3">
        <v>-0.14426711465770672</v>
      </c>
    </row>
    <row r="621" spans="1:6" x14ac:dyDescent="0.3">
      <c r="A621" vm="10928">
        <v>44719</v>
      </c>
      <c r="B621" vm="10936">
        <v>2.0270000000000001</v>
      </c>
      <c r="C621" vm="10937">
        <v>2.0024999999999999</v>
      </c>
      <c r="D621" vm="10938">
        <v>78735205</v>
      </c>
      <c r="E621" s="3">
        <v>-1.7327166172503614E-2</v>
      </c>
      <c r="F621" s="3">
        <v>-0.15896682066358667</v>
      </c>
    </row>
    <row r="622" spans="1:6" x14ac:dyDescent="0.3">
      <c r="A622" vm="10945">
        <v>44720</v>
      </c>
      <c r="B622" vm="10953">
        <v>2.0009999999999999</v>
      </c>
      <c r="C622" vm="9963">
        <v>1.99</v>
      </c>
      <c r="D622" vm="10954">
        <v>74428268</v>
      </c>
      <c r="E622" s="3">
        <v>-6.2617612239762224E-3</v>
      </c>
      <c r="F622" s="3">
        <v>-0.1642167156656866</v>
      </c>
    </row>
    <row r="623" spans="1:6" x14ac:dyDescent="0.3">
      <c r="A623" vm="10961">
        <v>44721</v>
      </c>
      <c r="B623" vm="4802">
        <v>1.98</v>
      </c>
      <c r="C623" vm="10968">
        <v>1.9668000000000001</v>
      </c>
      <c r="D623" vm="10969">
        <v>97060920</v>
      </c>
      <c r="E623" s="3">
        <v>-1.1726782180753698E-2</v>
      </c>
      <c r="F623" s="3">
        <v>-0.1739605207895841</v>
      </c>
    </row>
    <row r="624" spans="1:6" x14ac:dyDescent="0.3">
      <c r="A624" vm="10976">
        <v>44722</v>
      </c>
      <c r="B624" vm="4837">
        <v>1.95</v>
      </c>
      <c r="C624" vm="10984">
        <v>1.8216000000000001</v>
      </c>
      <c r="D624" vm="10985">
        <v>228037211</v>
      </c>
      <c r="E624" s="3">
        <v>-7.6692620788254451E-2</v>
      </c>
      <c r="F624" s="3">
        <v>-0.23494330113397721</v>
      </c>
    </row>
    <row r="625" spans="1:6" x14ac:dyDescent="0.3">
      <c r="A625" vm="10993">
        <v>44725</v>
      </c>
      <c r="B625" vm="2117">
        <v>1.7669999999999999</v>
      </c>
      <c r="C625" vm="11000">
        <v>1.7589999999999999</v>
      </c>
      <c r="D625" vm="11001">
        <v>171971979</v>
      </c>
      <c r="E625" s="3">
        <v>-3.4969770011971817E-2</v>
      </c>
      <c r="F625" s="3">
        <v>-0.2612347753044939</v>
      </c>
    </row>
    <row r="626" spans="1:6" x14ac:dyDescent="0.3">
      <c r="A626" vm="11010">
        <v>44726</v>
      </c>
      <c r="B626" vm="11019">
        <v>1.7838000000000001</v>
      </c>
      <c r="C626" vm="11020">
        <v>1.77</v>
      </c>
      <c r="D626" vm="11021">
        <v>124577741</v>
      </c>
      <c r="E626" s="3">
        <v>6.2340808303167662E-3</v>
      </c>
      <c r="F626" s="3">
        <v>-0.25661486770264585</v>
      </c>
    </row>
    <row r="627" spans="1:6" x14ac:dyDescent="0.3">
      <c r="A627" vm="11028">
        <v>44727</v>
      </c>
      <c r="B627" vm="2655">
        <v>1.89</v>
      </c>
      <c r="C627" vm="11037">
        <v>1.8513999999999999</v>
      </c>
      <c r="D627" vm="11038">
        <v>168430297</v>
      </c>
      <c r="E627" s="3">
        <v>4.4962563065236043E-2</v>
      </c>
      <c r="F627" s="3">
        <v>-0.22242755144897097</v>
      </c>
    </row>
    <row r="628" spans="1:6" x14ac:dyDescent="0.3">
      <c r="A628" vm="11044">
        <v>44728</v>
      </c>
      <c r="B628" vm="11052">
        <v>1.847</v>
      </c>
      <c r="C628" vm="11053">
        <v>1.7929999999999999</v>
      </c>
      <c r="D628" vm="11054">
        <v>148971742</v>
      </c>
      <c r="E628" s="3">
        <v>-3.2051915027978016E-2</v>
      </c>
      <c r="F628" s="3">
        <v>-0.246955060898782</v>
      </c>
    </row>
    <row r="629" spans="1:6" x14ac:dyDescent="0.3">
      <c r="A629" vm="11063">
        <v>44729</v>
      </c>
      <c r="B629" vm="2744">
        <v>1.8009999999999999</v>
      </c>
      <c r="C629" vm="11070">
        <v>1.8036000000000001</v>
      </c>
      <c r="D629" vm="11071">
        <v>222626497</v>
      </c>
      <c r="E629" s="3">
        <v>5.8944729417964251E-3</v>
      </c>
      <c r="F629" s="3">
        <v>-0.24250314993700114</v>
      </c>
    </row>
    <row r="630" spans="1:6" x14ac:dyDescent="0.3">
      <c r="A630" vm="11080">
        <v>44732</v>
      </c>
      <c r="B630" vm="11088">
        <v>1.8082</v>
      </c>
      <c r="C630" vm="11089">
        <v>1.8726</v>
      </c>
      <c r="D630" vm="11090">
        <v>116079461</v>
      </c>
      <c r="E630" s="3">
        <v>3.7543171957859639E-2</v>
      </c>
      <c r="F630" s="3">
        <v>-0.21352372952540941</v>
      </c>
    </row>
    <row r="631" spans="1:6" x14ac:dyDescent="0.3">
      <c r="A631" vm="11098">
        <v>44733</v>
      </c>
      <c r="B631" vm="2655">
        <v>1.89</v>
      </c>
      <c r="C631" vm="4257">
        <v>1.8859999999999999</v>
      </c>
      <c r="D631" vm="11107">
        <v>119462093</v>
      </c>
      <c r="E631" s="3">
        <v>7.1303446886139057E-3</v>
      </c>
      <c r="F631" s="3">
        <v>-0.20789584208315831</v>
      </c>
    </row>
    <row r="632" spans="1:6" x14ac:dyDescent="0.3">
      <c r="A632" vm="11115">
        <v>44734</v>
      </c>
      <c r="B632" vm="11122">
        <v>1.8532</v>
      </c>
      <c r="C632" vm="11123">
        <v>1.8806</v>
      </c>
      <c r="D632" vm="11124">
        <v>103197172</v>
      </c>
      <c r="E632" s="3">
        <v>-2.8673093504262338E-3</v>
      </c>
      <c r="F632" s="3">
        <v>-0.21016379672406543</v>
      </c>
    </row>
    <row r="633" spans="1:6" x14ac:dyDescent="0.3">
      <c r="A633" vm="11132">
        <v>44735</v>
      </c>
      <c r="B633" vm="11138">
        <v>1.8837999999999999</v>
      </c>
      <c r="C633" vm="3146">
        <v>1.84</v>
      </c>
      <c r="D633" vm="11139">
        <v>164285824</v>
      </c>
      <c r="E633" s="3">
        <v>-2.1825303239945228E-2</v>
      </c>
      <c r="F633" s="3">
        <v>-0.22721545569088608</v>
      </c>
    </row>
    <row r="634" spans="1:6" x14ac:dyDescent="0.3">
      <c r="A634" vm="11146">
        <v>44736</v>
      </c>
      <c r="B634" vm="11154">
        <v>1.857</v>
      </c>
      <c r="C634" vm="11155">
        <v>1.8822000000000001</v>
      </c>
      <c r="D634" vm="11156">
        <v>121426914</v>
      </c>
      <c r="E634" s="3">
        <v>2.2675733821656146E-2</v>
      </c>
      <c r="F634" s="3">
        <v>-0.20949181016379662</v>
      </c>
    </row>
    <row r="635" spans="1:6" x14ac:dyDescent="0.3">
      <c r="A635" vm="11162">
        <v>44739</v>
      </c>
      <c r="B635" vm="11168">
        <v>1.925</v>
      </c>
      <c r="C635" vm="11169">
        <v>1.8934</v>
      </c>
      <c r="D635" vm="11170">
        <v>147678067</v>
      </c>
      <c r="E635" s="3">
        <v>5.9328492701033984E-3</v>
      </c>
      <c r="F635" s="3">
        <v>-0.20478790424191509</v>
      </c>
    </row>
    <row r="636" spans="1:6" x14ac:dyDescent="0.3">
      <c r="A636" vm="11176">
        <v>44740</v>
      </c>
      <c r="B636" vm="11184">
        <v>1.9048</v>
      </c>
      <c r="C636" vm="11185">
        <v>1.8986000000000001</v>
      </c>
      <c r="D636" vm="11186">
        <v>114640001</v>
      </c>
      <c r="E636" s="3">
        <v>2.7426177529074258E-3</v>
      </c>
      <c r="F636" s="3">
        <v>-0.20260394792104147</v>
      </c>
    </row>
    <row r="637" spans="1:6" x14ac:dyDescent="0.3">
      <c r="A637" vm="11194">
        <v>44741</v>
      </c>
      <c r="B637" vm="11201">
        <v>1.8779999999999999</v>
      </c>
      <c r="C637" vm="11202">
        <v>1.8759999999999999</v>
      </c>
      <c r="D637" vm="11203">
        <v>92133124</v>
      </c>
      <c r="E637" s="3">
        <v>-1.1974921881528176E-2</v>
      </c>
      <c r="F637" s="3">
        <v>-0.21209575808483827</v>
      </c>
    </row>
    <row r="638" spans="1:6" x14ac:dyDescent="0.3">
      <c r="A638" vm="11210">
        <v>44742</v>
      </c>
      <c r="B638" vm="11216">
        <v>1.8420000000000001</v>
      </c>
      <c r="C638" vm="943">
        <v>1.78</v>
      </c>
      <c r="D638" vm="11217">
        <v>193992471</v>
      </c>
      <c r="E638" s="3">
        <v>-5.2528486280039109E-2</v>
      </c>
      <c r="F638" s="3">
        <v>-0.25241495170096589</v>
      </c>
    </row>
    <row r="639" spans="1:6" x14ac:dyDescent="0.3">
      <c r="A639" vm="11224">
        <v>44743</v>
      </c>
      <c r="B639" vm="11229">
        <v>1.7598</v>
      </c>
      <c r="C639" vm="11230">
        <v>1.7676000000000001</v>
      </c>
      <c r="D639" vm="11231">
        <v>149502743</v>
      </c>
      <c r="E639" s="3">
        <v>-6.9906700295459395E-3</v>
      </c>
      <c r="F639" s="3">
        <v>-0.25762284754304904</v>
      </c>
    </row>
    <row r="640" spans="1:6" x14ac:dyDescent="0.3">
      <c r="A640" vm="11237">
        <v>44746</v>
      </c>
      <c r="B640" vm="11245">
        <v>1.766</v>
      </c>
      <c r="C640" vm="11246">
        <v>1.7252000000000001</v>
      </c>
      <c r="D640" vm="11247">
        <v>149919583</v>
      </c>
      <c r="E640" s="3">
        <v>-2.4279708482896852E-2</v>
      </c>
      <c r="F640" s="3">
        <v>-0.27543049139017212</v>
      </c>
    </row>
    <row r="641" spans="1:6" x14ac:dyDescent="0.3">
      <c r="A641" vm="11254">
        <v>44747</v>
      </c>
      <c r="B641" vm="11261">
        <v>1.7358</v>
      </c>
      <c r="C641" vm="11262">
        <v>1.6714</v>
      </c>
      <c r="D641" vm="11263">
        <v>154084169</v>
      </c>
      <c r="E641" s="3">
        <v>-3.1681387206352336E-2</v>
      </c>
      <c r="F641" s="3">
        <v>-0.29802603947921036</v>
      </c>
    </row>
    <row r="642" spans="1:6" x14ac:dyDescent="0.3">
      <c r="A642" vm="11270">
        <v>44748</v>
      </c>
      <c r="B642" vm="11277">
        <v>1.6986000000000001</v>
      </c>
      <c r="C642" vm="11278">
        <v>1.6781999999999999</v>
      </c>
      <c r="D642" vm="11279">
        <v>136773354</v>
      </c>
      <c r="E642" s="3">
        <v>4.0601918686331579E-3</v>
      </c>
      <c r="F642" s="3">
        <v>-0.29517009659806803</v>
      </c>
    </row>
    <row r="643" spans="1:6" x14ac:dyDescent="0.3">
      <c r="A643" vm="11288">
        <v>44749</v>
      </c>
      <c r="B643" vm="11296">
        <v>1.7032</v>
      </c>
      <c r="C643" vm="11297">
        <v>1.7452000000000001</v>
      </c>
      <c r="D643" vm="11298">
        <v>126063037</v>
      </c>
      <c r="E643" s="3">
        <v>3.9147371813485501E-2</v>
      </c>
      <c r="F643" s="3">
        <v>-0.26703065938681214</v>
      </c>
    </row>
    <row r="644" spans="1:6" x14ac:dyDescent="0.3">
      <c r="A644" vm="11306">
        <v>44750</v>
      </c>
      <c r="B644" vm="11314">
        <v>1.7456</v>
      </c>
      <c r="C644" vm="11315">
        <v>1.7625999999999999</v>
      </c>
      <c r="D644" vm="11316">
        <v>111679647</v>
      </c>
      <c r="E644" s="3">
        <v>9.9208294161055345E-3</v>
      </c>
      <c r="F644" s="3">
        <v>-0.2597228055438891</v>
      </c>
    </row>
    <row r="645" spans="1:6" x14ac:dyDescent="0.3">
      <c r="A645" vm="11323">
        <v>44753</v>
      </c>
      <c r="B645" vm="11332">
        <v>1.7267999999999999</v>
      </c>
      <c r="C645" vm="11333">
        <v>1.732</v>
      </c>
      <c r="D645" vm="11334">
        <v>105799711</v>
      </c>
      <c r="E645" s="3">
        <v>-1.751318154317956E-2</v>
      </c>
      <c r="F645" s="3">
        <v>-0.27257454850902973</v>
      </c>
    </row>
    <row r="646" spans="1:6" x14ac:dyDescent="0.3">
      <c r="A646" vm="11340">
        <v>44754</v>
      </c>
      <c r="B646" vm="11349">
        <v>1.71</v>
      </c>
      <c r="C646" vm="11350">
        <v>1.7076</v>
      </c>
      <c r="D646" vm="11351">
        <v>157261239</v>
      </c>
      <c r="E646" s="3">
        <v>-1.4187934238573438E-2</v>
      </c>
      <c r="F646" s="3">
        <v>-0.28282234355312885</v>
      </c>
    </row>
    <row r="647" spans="1:6" x14ac:dyDescent="0.3">
      <c r="A647" vm="11357">
        <v>44755</v>
      </c>
      <c r="B647" vm="11365">
        <v>1.7005999999999999</v>
      </c>
      <c r="C647" vm="11366">
        <v>1.7008000000000001</v>
      </c>
      <c r="D647" vm="11367">
        <v>110683557</v>
      </c>
      <c r="E647" s="3">
        <v>-3.9901472961234421E-3</v>
      </c>
      <c r="F647" s="3">
        <v>-0.28567828643427123</v>
      </c>
    </row>
    <row r="648" spans="1:6" x14ac:dyDescent="0.3">
      <c r="A648" vm="11373">
        <v>44756</v>
      </c>
      <c r="B648" vm="2324">
        <v>1.6668000000000001</v>
      </c>
      <c r="C648" vm="11381">
        <v>1.6066</v>
      </c>
      <c r="D648" vm="11382">
        <v>179537785</v>
      </c>
      <c r="E648" s="3">
        <v>-5.6978583847971324E-2</v>
      </c>
      <c r="F648" s="3">
        <v>-0.32524149517009654</v>
      </c>
    </row>
    <row r="649" spans="1:6" x14ac:dyDescent="0.3">
      <c r="A649" vm="11389">
        <v>44757</v>
      </c>
      <c r="B649" vm="11397">
        <v>1.601</v>
      </c>
      <c r="C649" vm="11398">
        <v>1.6319999999999999</v>
      </c>
      <c r="D649" vm="11399">
        <v>176272941</v>
      </c>
      <c r="E649" s="3">
        <v>1.5686111784340116E-2</v>
      </c>
      <c r="F649" s="3">
        <v>-0.31457370852582944</v>
      </c>
    </row>
    <row r="650" spans="1:6" x14ac:dyDescent="0.3">
      <c r="A650" vm="11406">
        <v>44760</v>
      </c>
      <c r="B650" vm="11415">
        <v>1.6434</v>
      </c>
      <c r="C650" vm="11416">
        <v>1.6739999999999999</v>
      </c>
      <c r="D650" vm="11417">
        <v>156621774</v>
      </c>
      <c r="E650" s="3">
        <v>2.5409715525368439E-2</v>
      </c>
      <c r="F650" s="3">
        <v>-0.29693406131877359</v>
      </c>
    </row>
    <row r="651" spans="1:6" x14ac:dyDescent="0.3">
      <c r="A651" vm="11425">
        <v>44761</v>
      </c>
      <c r="B651" vm="11434">
        <v>1.6698</v>
      </c>
      <c r="C651" vm="3390">
        <v>1.7726</v>
      </c>
      <c r="D651" vm="11435">
        <v>161406979</v>
      </c>
      <c r="E651" s="3">
        <v>5.723142325487706E-2</v>
      </c>
      <c r="F651" s="3">
        <v>-0.25552288954220909</v>
      </c>
    </row>
    <row r="652" spans="1:6" x14ac:dyDescent="0.3">
      <c r="A652" vm="11442">
        <v>44762</v>
      </c>
      <c r="B652" vm="4149">
        <v>1.7854000000000001</v>
      </c>
      <c r="C652" vm="11448">
        <v>1.7103999999999999</v>
      </c>
      <c r="D652" vm="11449">
        <v>186329350</v>
      </c>
      <c r="E652" s="3">
        <v>-3.572013403351678E-2</v>
      </c>
      <c r="F652" s="3">
        <v>-0.2816463670726585</v>
      </c>
    </row>
    <row r="653" spans="1:6" x14ac:dyDescent="0.3">
      <c r="A653" vm="11456">
        <v>44763</v>
      </c>
      <c r="B653" vm="11398">
        <v>1.6319999999999999</v>
      </c>
      <c r="C653" vm="11465">
        <v>1.663</v>
      </c>
      <c r="D653" vm="11466">
        <v>259407424</v>
      </c>
      <c r="E653" s="3">
        <v>-2.8104061077853033E-2</v>
      </c>
      <c r="F653" s="3">
        <v>-0.30155396892062153</v>
      </c>
    </row>
    <row r="654" spans="1:6" x14ac:dyDescent="0.3">
      <c r="A654" vm="11473">
        <v>44764</v>
      </c>
      <c r="B654" vm="11480">
        <v>1.6566000000000001</v>
      </c>
      <c r="C654" vm="2361">
        <v>1.66</v>
      </c>
      <c r="D654" vm="11481">
        <v>169481257</v>
      </c>
      <c r="E654" s="3">
        <v>-1.8055978423387937E-3</v>
      </c>
      <c r="F654" s="3">
        <v>-0.30281394372112552</v>
      </c>
    </row>
    <row r="655" spans="1:6" x14ac:dyDescent="0.3">
      <c r="A655" vm="11488">
        <v>44767</v>
      </c>
      <c r="B655" vm="11496">
        <v>1.659</v>
      </c>
      <c r="C655" vm="11497">
        <v>1.6879999999999999</v>
      </c>
      <c r="D655" vm="11498">
        <v>103186374</v>
      </c>
      <c r="E655" s="3">
        <v>1.6726793805313583E-2</v>
      </c>
      <c r="F655" s="3">
        <v>-0.29105417891642166</v>
      </c>
    </row>
    <row r="656" spans="1:6" x14ac:dyDescent="0.3">
      <c r="A656" vm="11505">
        <v>44768</v>
      </c>
      <c r="B656" vm="11512">
        <v>1.6761999999999999</v>
      </c>
      <c r="C656" vm="11513">
        <v>1.6568000000000001</v>
      </c>
      <c r="D656" vm="11514">
        <v>102787399</v>
      </c>
      <c r="E656" s="3">
        <v>-1.865636507452793E-2</v>
      </c>
      <c r="F656" s="3">
        <v>-0.3041579168416631</v>
      </c>
    </row>
    <row r="657" spans="1:6" x14ac:dyDescent="0.3">
      <c r="A657" vm="11520">
        <v>44769</v>
      </c>
      <c r="B657" vm="11434">
        <v>1.6698</v>
      </c>
      <c r="C657" vm="11529">
        <v>1.6772</v>
      </c>
      <c r="D657" vm="11530">
        <v>117272482</v>
      </c>
      <c r="E657" s="3">
        <v>1.2237705215233197E-2</v>
      </c>
      <c r="F657" s="3">
        <v>-0.29559008819823596</v>
      </c>
    </row>
    <row r="658" spans="1:6" x14ac:dyDescent="0.3">
      <c r="A658" vm="11536">
        <v>44770</v>
      </c>
      <c r="B658" vm="11542">
        <v>1.6950000000000001</v>
      </c>
      <c r="C658" vm="2818">
        <v>1.7058</v>
      </c>
      <c r="D658" vm="11543">
        <v>150997246</v>
      </c>
      <c r="E658" s="3">
        <v>1.6908472588401412E-2</v>
      </c>
      <c r="F658" s="3">
        <v>-0.28357832843343128</v>
      </c>
    </row>
    <row r="659" spans="1:6" x14ac:dyDescent="0.3">
      <c r="A659" vm="11551">
        <v>44771</v>
      </c>
      <c r="B659" vm="3410">
        <v>1.73</v>
      </c>
      <c r="C659" vm="11558">
        <v>1.7285999999999999</v>
      </c>
      <c r="D659" vm="11559">
        <v>178060526</v>
      </c>
      <c r="E659" s="3">
        <v>1.3277623433528752E-2</v>
      </c>
      <c r="F659" s="3">
        <v>-0.27400251994960095</v>
      </c>
    </row>
    <row r="660" spans="1:6" x14ac:dyDescent="0.3">
      <c r="A660" vm="11566">
        <v>44774</v>
      </c>
      <c r="B660" vm="11575">
        <v>1.7363999999999999</v>
      </c>
      <c r="C660" vm="11576">
        <v>1.7492000000000001</v>
      </c>
      <c r="D660" vm="11577">
        <v>113674111</v>
      </c>
      <c r="E660" s="3">
        <v>1.1846708220227854E-2</v>
      </c>
      <c r="F660" s="3">
        <v>-0.26535069298614017</v>
      </c>
    </row>
    <row r="661" spans="1:6" x14ac:dyDescent="0.3">
      <c r="A661" vm="11585">
        <v>44775</v>
      </c>
      <c r="B661" vm="924">
        <v>1.75</v>
      </c>
      <c r="C661" vm="11593">
        <v>1.7470000000000001</v>
      </c>
      <c r="D661" vm="11594">
        <v>111573069</v>
      </c>
      <c r="E661" s="3">
        <v>-1.2585094047089535E-3</v>
      </c>
      <c r="F661" s="3">
        <v>-0.26627467450650977</v>
      </c>
    </row>
    <row r="662" spans="1:6" x14ac:dyDescent="0.3">
      <c r="A662" vm="11602">
        <v>44776</v>
      </c>
      <c r="B662" vm="11609">
        <v>1.7565999999999999</v>
      </c>
      <c r="C662" vm="11610">
        <v>1.7738</v>
      </c>
      <c r="D662" vm="11611">
        <v>94723322</v>
      </c>
      <c r="E662" s="3">
        <v>1.5224106808295328E-2</v>
      </c>
      <c r="F662" s="3">
        <v>-0.25501889962200747</v>
      </c>
    </row>
    <row r="663" spans="1:6" x14ac:dyDescent="0.3">
      <c r="A663" vm="11620">
        <v>44777</v>
      </c>
      <c r="B663" vm="11626">
        <v>1.7802</v>
      </c>
      <c r="C663" vm="11627">
        <v>1.7829999999999999</v>
      </c>
      <c r="D663" vm="11628">
        <v>114143403</v>
      </c>
      <c r="E663" s="3">
        <v>5.1732009207882731E-3</v>
      </c>
      <c r="F663" s="3">
        <v>-0.25115497690046196</v>
      </c>
    </row>
    <row r="664" spans="1:6" x14ac:dyDescent="0.3">
      <c r="A664" vm="11636">
        <v>44778</v>
      </c>
      <c r="B664" vm="11644">
        <v>1.7834000000000001</v>
      </c>
      <c r="C664" vm="2763">
        <v>1.8140000000000001</v>
      </c>
      <c r="D664" vm="11645">
        <v>106798358</v>
      </c>
      <c r="E664" s="3">
        <v>1.7237012811941541E-2</v>
      </c>
      <c r="F664" s="3">
        <v>-0.23813523729525402</v>
      </c>
    </row>
    <row r="665" spans="1:6" x14ac:dyDescent="0.3">
      <c r="A665" vm="11654">
        <v>44781</v>
      </c>
      <c r="B665" vm="10984">
        <v>1.8216000000000001</v>
      </c>
      <c r="C665" vm="3164">
        <v>1.8171999999999999</v>
      </c>
      <c r="D665" vm="11663">
        <v>85229500</v>
      </c>
      <c r="E665" s="3">
        <v>1.7625032101661706E-3</v>
      </c>
      <c r="F665" s="3">
        <v>-0.23679126417471646</v>
      </c>
    </row>
    <row r="666" spans="1:6" x14ac:dyDescent="0.3">
      <c r="A666" vm="11671">
        <v>44782</v>
      </c>
      <c r="B666" vm="11678">
        <v>1.8102</v>
      </c>
      <c r="C666" vm="11679">
        <v>1.8160000000000001</v>
      </c>
      <c r="D666" vm="11680">
        <v>70940368</v>
      </c>
      <c r="E666" s="3">
        <v>-6.605747240095675E-4</v>
      </c>
      <c r="F666" s="3">
        <v>-0.237295254094918</v>
      </c>
    </row>
    <row r="667" spans="1:6" x14ac:dyDescent="0.3">
      <c r="A667" vm="11687">
        <v>44783</v>
      </c>
      <c r="B667" vm="11695">
        <v>1.8131999999999999</v>
      </c>
      <c r="C667" vm="11696">
        <v>1.8326</v>
      </c>
      <c r="D667" vm="11697">
        <v>92842885</v>
      </c>
      <c r="E667" s="3">
        <v>9.099443369874222E-3</v>
      </c>
      <c r="F667" s="3">
        <v>-0.23032339353212927</v>
      </c>
    </row>
    <row r="668" spans="1:6" x14ac:dyDescent="0.3">
      <c r="A668" vm="11704">
        <v>44784</v>
      </c>
      <c r="B668" vm="3146">
        <v>1.84</v>
      </c>
      <c r="C668" vm="3146">
        <v>1.84</v>
      </c>
      <c r="D668" vm="11712">
        <v>82985477</v>
      </c>
      <c r="E668" s="3">
        <v>4.0298480719184546E-3</v>
      </c>
      <c r="F668" s="3">
        <v>-0.22721545569088608</v>
      </c>
    </row>
    <row r="669" spans="1:6" x14ac:dyDescent="0.3">
      <c r="A669" vm="11720">
        <v>44785</v>
      </c>
      <c r="B669" vm="11728">
        <v>1.841</v>
      </c>
      <c r="C669" vm="11729">
        <v>1.8537999999999999</v>
      </c>
      <c r="D669" vm="11730">
        <v>94750701</v>
      </c>
      <c r="E669" s="3">
        <v>7.4720148387008361E-3</v>
      </c>
      <c r="F669" s="3">
        <v>-0.22141957160856782</v>
      </c>
    </row>
    <row r="670" spans="1:6" x14ac:dyDescent="0.3">
      <c r="A670" vm="11738">
        <v>44789</v>
      </c>
      <c r="B670" vm="11746">
        <v>1.853</v>
      </c>
      <c r="C670" vm="11747">
        <v>1.8548</v>
      </c>
      <c r="D670" vm="11748">
        <v>83286392</v>
      </c>
      <c r="E670" s="3">
        <v>5.3928707557363085E-4</v>
      </c>
      <c r="F670" s="3">
        <v>-0.22099958000839975</v>
      </c>
    </row>
    <row r="671" spans="1:6" x14ac:dyDescent="0.3">
      <c r="A671" vm="11755">
        <v>44790</v>
      </c>
      <c r="B671" vm="11763">
        <v>1.8584000000000001</v>
      </c>
      <c r="C671" vm="11764">
        <v>1.8286</v>
      </c>
      <c r="D671" vm="11765">
        <v>110163210</v>
      </c>
      <c r="E671" s="3">
        <v>-1.4226226786979582E-2</v>
      </c>
      <c r="F671" s="3">
        <v>-0.23200335993280127</v>
      </c>
    </row>
    <row r="672" spans="1:6" x14ac:dyDescent="0.3">
      <c r="A672" vm="11772">
        <v>44791</v>
      </c>
      <c r="B672" vm="5004">
        <v>1.8231999999999999</v>
      </c>
      <c r="C672" vm="11780">
        <v>1.827</v>
      </c>
      <c r="D672" vm="11781">
        <v>89083505</v>
      </c>
      <c r="E672" s="3">
        <v>-8.7536935231945364E-4</v>
      </c>
      <c r="F672" s="3">
        <v>-0.23267534649307009</v>
      </c>
    </row>
    <row r="673" spans="1:6" x14ac:dyDescent="0.3">
      <c r="A673" vm="11789">
        <v>44792</v>
      </c>
      <c r="B673" vm="11797">
        <v>1.8224</v>
      </c>
      <c r="C673" vm="11798">
        <v>1.7732000000000001</v>
      </c>
      <c r="D673" vm="11799">
        <v>131113327</v>
      </c>
      <c r="E673" s="3">
        <v>-2.9889453507108209E-2</v>
      </c>
      <c r="F673" s="3">
        <v>-0.25527089458210822</v>
      </c>
    </row>
    <row r="674" spans="1:6" x14ac:dyDescent="0.3">
      <c r="A674" vm="11806">
        <v>44795</v>
      </c>
      <c r="B674" vm="11813">
        <v>1.7512000000000001</v>
      </c>
      <c r="C674" vm="11814">
        <v>1.7183999999999999</v>
      </c>
      <c r="D674" vm="11815">
        <v>130542383</v>
      </c>
      <c r="E674" s="3">
        <v>-3.139219855635296E-2</v>
      </c>
      <c r="F674" s="3">
        <v>-0.27828643427131455</v>
      </c>
    </row>
    <row r="675" spans="1:6" x14ac:dyDescent="0.3">
      <c r="A675" vm="11823">
        <v>44796</v>
      </c>
      <c r="B675" vm="11829">
        <v>1.7061999999999999</v>
      </c>
      <c r="C675" vm="11830">
        <v>1.7496</v>
      </c>
      <c r="D675" vm="11831">
        <v>129050328</v>
      </c>
      <c r="E675" s="3">
        <v>1.7993565048012691E-2</v>
      </c>
      <c r="F675" s="3">
        <v>-0.265182696346073</v>
      </c>
    </row>
    <row r="676" spans="1:6" x14ac:dyDescent="0.3">
      <c r="A676" vm="11838">
        <v>44797</v>
      </c>
      <c r="B676" vm="11846">
        <v>1.7370000000000001</v>
      </c>
      <c r="C676" vm="11847">
        <v>1.7636000000000001</v>
      </c>
      <c r="D676" vm="11848">
        <v>98125529</v>
      </c>
      <c r="E676" s="3">
        <v>7.9699841212245957E-3</v>
      </c>
      <c r="F676" s="3">
        <v>-0.25930281394372101</v>
      </c>
    </row>
    <row r="677" spans="1:6" x14ac:dyDescent="0.3">
      <c r="A677" vm="11855">
        <v>44798</v>
      </c>
      <c r="B677" vm="11863">
        <v>1.7769999999999999</v>
      </c>
      <c r="C677" vm="11864">
        <v>1.7383999999999999</v>
      </c>
      <c r="D677" vm="11865">
        <v>154508368</v>
      </c>
      <c r="E677" s="3">
        <v>-1.4392024541562704E-2</v>
      </c>
      <c r="F677" s="3">
        <v>-0.26988660226795458</v>
      </c>
    </row>
    <row r="678" spans="1:6" x14ac:dyDescent="0.3">
      <c r="A678" vm="11872">
        <v>44799</v>
      </c>
      <c r="B678" vm="11880">
        <v>1.7444</v>
      </c>
      <c r="C678" vm="11881">
        <v>1.6850000000000001</v>
      </c>
      <c r="D678" vm="11882">
        <v>143707021</v>
      </c>
      <c r="E678" s="3">
        <v>-3.1199586155757689E-2</v>
      </c>
      <c r="F678" s="3">
        <v>-0.2923141537169256</v>
      </c>
    </row>
    <row r="679" spans="1:6" x14ac:dyDescent="0.3">
      <c r="A679" vm="11889">
        <v>44802</v>
      </c>
      <c r="B679" vm="3735">
        <v>1.67</v>
      </c>
      <c r="C679" vm="11897">
        <v>1.7014</v>
      </c>
      <c r="D679" vm="11898">
        <v>94775418</v>
      </c>
      <c r="E679" s="3">
        <v>9.6858777553219377E-3</v>
      </c>
      <c r="F679" s="3">
        <v>-0.28542629147417042</v>
      </c>
    </row>
    <row r="680" spans="1:6" x14ac:dyDescent="0.3">
      <c r="A680" vm="11906">
        <v>44803</v>
      </c>
      <c r="B680" vm="11915">
        <v>1.7065999999999999</v>
      </c>
      <c r="C680" vm="11916">
        <v>1.7294</v>
      </c>
      <c r="D680" vm="11917">
        <v>127021780</v>
      </c>
      <c r="E680" s="3">
        <v>1.6323085984545925E-2</v>
      </c>
      <c r="F680" s="3">
        <v>-0.2736665266694665</v>
      </c>
    </row>
    <row r="681" spans="1:6" x14ac:dyDescent="0.3">
      <c r="A681" vm="11925">
        <v>44804</v>
      </c>
      <c r="B681" vm="11933">
        <v>1.742</v>
      </c>
      <c r="C681" vm="11934">
        <v>1.7230000000000001</v>
      </c>
      <c r="D681" vm="11935">
        <v>118369114</v>
      </c>
      <c r="E681" s="3">
        <v>-3.7075699984001603E-3</v>
      </c>
      <c r="F681" s="3">
        <v>-0.27635447291054166</v>
      </c>
    </row>
    <row r="682" spans="1:6" x14ac:dyDescent="0.3">
      <c r="A682" vm="11943">
        <v>44805</v>
      </c>
      <c r="B682" vm="2306">
        <v>1.7114</v>
      </c>
      <c r="C682" vm="2067">
        <v>1.6938</v>
      </c>
      <c r="D682" vm="11951">
        <v>107081783</v>
      </c>
      <c r="E682" s="3">
        <v>-1.7092432040431087E-2</v>
      </c>
      <c r="F682" s="3">
        <v>-0.28861822763544726</v>
      </c>
    </row>
    <row r="683" spans="1:6" x14ac:dyDescent="0.3">
      <c r="A683" vm="11958">
        <v>44806</v>
      </c>
      <c r="B683" vm="944">
        <v>1.7088000000000001</v>
      </c>
      <c r="C683" vm="11966">
        <v>1.7382</v>
      </c>
      <c r="D683" vm="11967">
        <v>117755860</v>
      </c>
      <c r="E683" s="3">
        <v>2.587556951586114E-2</v>
      </c>
      <c r="F683" s="3">
        <v>-0.26997060058798816</v>
      </c>
    </row>
    <row r="684" spans="1:6" x14ac:dyDescent="0.3">
      <c r="A684" vm="11974">
        <v>44809</v>
      </c>
      <c r="B684" vm="11983">
        <v>1.6919999999999999</v>
      </c>
      <c r="C684" vm="11984">
        <v>1.6970000000000001</v>
      </c>
      <c r="D684" vm="11985">
        <v>95787643</v>
      </c>
      <c r="E684" s="3">
        <v>-2.3988108769133386E-2</v>
      </c>
      <c r="F684" s="3">
        <v>-0.28727425451490962</v>
      </c>
    </row>
    <row r="685" spans="1:6" x14ac:dyDescent="0.3">
      <c r="A685" vm="11994">
        <v>44810</v>
      </c>
      <c r="B685" vm="11984">
        <v>1.6970000000000001</v>
      </c>
      <c r="C685" vm="2232">
        <v>1.7038</v>
      </c>
      <c r="D685" vm="12002">
        <v>95749983</v>
      </c>
      <c r="E685" s="3">
        <v>3.9990643745137743E-3</v>
      </c>
      <c r="F685" s="3">
        <v>-0.28441831163376724</v>
      </c>
    </row>
    <row r="686" spans="1:6" x14ac:dyDescent="0.3">
      <c r="A686" vm="12009">
        <v>44811</v>
      </c>
      <c r="B686" vm="12016">
        <v>1.6806000000000001</v>
      </c>
      <c r="C686" vm="2231">
        <v>1.7</v>
      </c>
      <c r="D686" vm="12017">
        <v>102451510</v>
      </c>
      <c r="E686" s="3">
        <v>-2.2327995644326579E-3</v>
      </c>
      <c r="F686" s="3">
        <v>-0.28601427971440568</v>
      </c>
    </row>
    <row r="687" spans="1:6" x14ac:dyDescent="0.3">
      <c r="A687" vm="12024">
        <v>44812</v>
      </c>
      <c r="B687" vm="2836">
        <v>1.7190000000000001</v>
      </c>
      <c r="C687" vm="12033">
        <v>1.7403999999999999</v>
      </c>
      <c r="D687" vm="12034">
        <v>147592381</v>
      </c>
      <c r="E687" s="3">
        <v>2.3486720802217566E-2</v>
      </c>
      <c r="F687" s="3">
        <v>-0.26904661906761862</v>
      </c>
    </row>
    <row r="688" spans="1:6" x14ac:dyDescent="0.3">
      <c r="A688" vm="12042">
        <v>44813</v>
      </c>
      <c r="B688" vm="12049">
        <v>1.7549999999999999</v>
      </c>
      <c r="C688" vm="12050">
        <v>1.8331999999999999</v>
      </c>
      <c r="D688" vm="12051">
        <v>164062120</v>
      </c>
      <c r="E688" s="3">
        <v>5.1948101788444008E-2</v>
      </c>
      <c r="F688" s="3">
        <v>-0.23007139857202852</v>
      </c>
    </row>
    <row r="689" spans="1:6" x14ac:dyDescent="0.3">
      <c r="A689" vm="12060">
        <v>44816</v>
      </c>
      <c r="B689" vm="12069">
        <v>1.8520000000000001</v>
      </c>
      <c r="C689" vm="12070">
        <v>1.8959999999999999</v>
      </c>
      <c r="D689" vm="12071">
        <v>147161560</v>
      </c>
      <c r="E689" s="3">
        <v>3.3683330179998153E-2</v>
      </c>
      <c r="F689" s="3">
        <v>-0.20369592608147832</v>
      </c>
    </row>
    <row r="690" spans="1:6" x14ac:dyDescent="0.3">
      <c r="A690" vm="12080">
        <v>44817</v>
      </c>
      <c r="B690" vm="12087">
        <v>1.9059999999999999</v>
      </c>
      <c r="C690" vm="4635">
        <v>1.8812</v>
      </c>
      <c r="D690" vm="12088">
        <v>142792288</v>
      </c>
      <c r="E690" s="3">
        <v>-7.8365327440742035E-3</v>
      </c>
      <c r="F690" s="3">
        <v>-0.20991180176396465</v>
      </c>
    </row>
    <row r="691" spans="1:6" x14ac:dyDescent="0.3">
      <c r="A691" vm="12095">
        <v>44818</v>
      </c>
      <c r="B691" vm="12101">
        <v>1.869</v>
      </c>
      <c r="C691" vm="12102">
        <v>1.9001999999999999</v>
      </c>
      <c r="D691" vm="12103">
        <v>102990648</v>
      </c>
      <c r="E691" s="3">
        <v>1.0049272701756089E-2</v>
      </c>
      <c r="F691" s="3">
        <v>-0.20193196136077277</v>
      </c>
    </row>
    <row r="692" spans="1:6" x14ac:dyDescent="0.3">
      <c r="A692" vm="12112">
        <v>44819</v>
      </c>
      <c r="B692" vm="11184">
        <v>1.9048</v>
      </c>
      <c r="C692" vm="4726">
        <v>1.92</v>
      </c>
      <c r="D692" vm="12121">
        <v>173508257</v>
      </c>
      <c r="E692" s="3">
        <v>1.0366042249178097E-2</v>
      </c>
      <c r="F692" s="3">
        <v>-0.1936161276774464</v>
      </c>
    </row>
    <row r="693" spans="1:6" x14ac:dyDescent="0.3">
      <c r="A693" vm="12128">
        <v>44820</v>
      </c>
      <c r="B693" vm="12136">
        <v>1.8977999999999999</v>
      </c>
      <c r="C693" vm="4875">
        <v>1.915</v>
      </c>
      <c r="D693" vm="12137">
        <v>173065302</v>
      </c>
      <c r="E693" s="3">
        <v>-2.6075634070808302E-3</v>
      </c>
      <c r="F693" s="3">
        <v>-0.19571608567828636</v>
      </c>
    </row>
    <row r="694" spans="1:6" x14ac:dyDescent="0.3">
      <c r="A694" vm="12145">
        <v>44823</v>
      </c>
      <c r="B694" vm="12153">
        <v>1.9072</v>
      </c>
      <c r="C694" vm="12154">
        <v>1.9154</v>
      </c>
      <c r="D694" vm="12155">
        <v>70231300</v>
      </c>
      <c r="E694" s="3">
        <v>2.088554727724437E-4</v>
      </c>
      <c r="F694" s="3">
        <v>-0.19554808903821916</v>
      </c>
    </row>
    <row r="695" spans="1:6" x14ac:dyDescent="0.3">
      <c r="A695" vm="12164">
        <v>44824</v>
      </c>
      <c r="B695" vm="4708">
        <v>1.93</v>
      </c>
      <c r="C695" vm="2692">
        <v>1.8492</v>
      </c>
      <c r="D695" vm="12173">
        <v>133225342</v>
      </c>
      <c r="E695" s="3">
        <v>-3.5173364973448522E-2</v>
      </c>
      <c r="F695" s="3">
        <v>-0.22335153296934057</v>
      </c>
    </row>
    <row r="696" spans="1:6" x14ac:dyDescent="0.3">
      <c r="A696" vm="12181">
        <v>44825</v>
      </c>
      <c r="B696" vm="12189">
        <v>1.8246</v>
      </c>
      <c r="C696" vm="12190">
        <v>1.8366</v>
      </c>
      <c r="D696" vm="12191">
        <v>100959495</v>
      </c>
      <c r="E696" s="3">
        <v>-6.8370769346484967E-3</v>
      </c>
      <c r="F696" s="3">
        <v>-0.2286434271314573</v>
      </c>
    </row>
    <row r="697" spans="1:6" x14ac:dyDescent="0.3">
      <c r="A697" vm="12199">
        <v>44826</v>
      </c>
      <c r="B697" vm="12207">
        <v>1.8049999999999999</v>
      </c>
      <c r="C697" vm="12069">
        <v>1.8520000000000001</v>
      </c>
      <c r="D697" vm="12208">
        <v>112666451</v>
      </c>
      <c r="E697" s="3">
        <v>8.3501000267028128E-3</v>
      </c>
      <c r="F697" s="3">
        <v>-0.22217555648887011</v>
      </c>
    </row>
    <row r="698" spans="1:6" x14ac:dyDescent="0.3">
      <c r="A698" vm="12216">
        <v>44827</v>
      </c>
      <c r="B698" vm="2999">
        <v>1.85</v>
      </c>
      <c r="C698" vm="2448">
        <v>1.764</v>
      </c>
      <c r="D698" vm="12224">
        <v>121505511</v>
      </c>
      <c r="E698" s="3">
        <v>-4.8682178639388139E-2</v>
      </c>
      <c r="F698" s="3">
        <v>-0.25913481730365384</v>
      </c>
    </row>
    <row r="699" spans="1:6" x14ac:dyDescent="0.3">
      <c r="A699" vm="12231">
        <v>44830</v>
      </c>
      <c r="B699" vm="12237">
        <v>1.7607999999999999</v>
      </c>
      <c r="C699" vm="12238">
        <v>1.7684</v>
      </c>
      <c r="D699" vm="12239">
        <v>102969433</v>
      </c>
      <c r="E699" s="3">
        <v>2.4912253853515824E-3</v>
      </c>
      <c r="F699" s="3">
        <v>-0.2572868542629147</v>
      </c>
    </row>
    <row r="700" spans="1:6" x14ac:dyDescent="0.3">
      <c r="A700" vm="12246">
        <v>44831</v>
      </c>
      <c r="B700" vm="12253">
        <v>1.7904</v>
      </c>
      <c r="C700" vm="12254">
        <v>1.7272000000000001</v>
      </c>
      <c r="D700" vm="12255">
        <v>135347804</v>
      </c>
      <c r="E700" s="3">
        <v>-2.3573582751490456E-2</v>
      </c>
      <c r="F700" s="3">
        <v>-0.2745905081898361</v>
      </c>
    </row>
    <row r="701" spans="1:6" x14ac:dyDescent="0.3">
      <c r="A701" vm="12264">
        <v>44832</v>
      </c>
      <c r="B701" vm="12273">
        <v>1.7070000000000001</v>
      </c>
      <c r="C701" vm="11277">
        <v>1.6986000000000001</v>
      </c>
      <c r="D701" vm="12274">
        <v>164926830</v>
      </c>
      <c r="E701" s="3">
        <v>-1.6697217854688685E-2</v>
      </c>
      <c r="F701" s="3">
        <v>-0.28660226795464078</v>
      </c>
    </row>
    <row r="702" spans="1:6" x14ac:dyDescent="0.3">
      <c r="A702" vm="12282">
        <v>44833</v>
      </c>
      <c r="B702" vm="11897">
        <v>1.7014</v>
      </c>
      <c r="C702" vm="12289">
        <v>1.655</v>
      </c>
      <c r="D702" vm="12290">
        <v>145907693</v>
      </c>
      <c r="E702" s="3">
        <v>-2.6003373534745661E-2</v>
      </c>
      <c r="F702" s="3">
        <v>-0.30491390172196547</v>
      </c>
    </row>
    <row r="703" spans="1:6" x14ac:dyDescent="0.3">
      <c r="A703" vm="12298">
        <v>44834</v>
      </c>
      <c r="B703" vm="12305">
        <v>1.6779999999999999</v>
      </c>
      <c r="C703" vm="12306">
        <v>1.7028000000000001</v>
      </c>
      <c r="D703" vm="12307">
        <v>138364893</v>
      </c>
      <c r="E703" s="3">
        <v>2.8472946142834108E-2</v>
      </c>
      <c r="F703" s="3">
        <v>-0.28483830323393522</v>
      </c>
    </row>
    <row r="704" spans="1:6" x14ac:dyDescent="0.3">
      <c r="A704" vm="12316">
        <v>44837</v>
      </c>
      <c r="B704" vm="12324">
        <v>1.6768000000000001</v>
      </c>
      <c r="C704" vm="12325">
        <v>1.734</v>
      </c>
      <c r="D704" vm="12326">
        <v>105094816</v>
      </c>
      <c r="E704" s="3">
        <v>1.815692338648979E-2</v>
      </c>
      <c r="F704" s="3">
        <v>-0.27173456530869378</v>
      </c>
    </row>
    <row r="705" spans="1:6" x14ac:dyDescent="0.3">
      <c r="A705" vm="12334">
        <v>44838</v>
      </c>
      <c r="B705" vm="923">
        <v>1.76</v>
      </c>
      <c r="C705" vm="12343">
        <v>1.788</v>
      </c>
      <c r="D705" vm="12344">
        <v>101897547</v>
      </c>
      <c r="E705" s="3">
        <v>3.0666798392972323E-2</v>
      </c>
      <c r="F705" s="3">
        <v>-0.24905501889962192</v>
      </c>
    </row>
    <row r="706" spans="1:6" x14ac:dyDescent="0.3">
      <c r="A706" vm="12351">
        <v>44839</v>
      </c>
      <c r="B706" vm="12358">
        <v>1.7778</v>
      </c>
      <c r="C706" vm="12359">
        <v>1.7412000000000001</v>
      </c>
      <c r="D706" vm="12360">
        <v>98458233</v>
      </c>
      <c r="E706" s="3">
        <v>-2.652314605531695E-2</v>
      </c>
      <c r="F706" s="3">
        <v>-0.26871062578748417</v>
      </c>
    </row>
    <row r="707" spans="1:6" x14ac:dyDescent="0.3">
      <c r="A707" vm="12368">
        <v>44840</v>
      </c>
      <c r="B707" vm="924">
        <v>1.75</v>
      </c>
      <c r="C707" vm="12375">
        <v>1.7121999999999999</v>
      </c>
      <c r="D707" vm="12376">
        <v>91107216</v>
      </c>
      <c r="E707" s="3">
        <v>-1.6795437369757235E-2</v>
      </c>
      <c r="F707" s="3">
        <v>-0.28089038219235613</v>
      </c>
    </row>
    <row r="708" spans="1:6" x14ac:dyDescent="0.3">
      <c r="A708" vm="12384">
        <v>44841</v>
      </c>
      <c r="B708" vm="12391">
        <v>1.7012</v>
      </c>
      <c r="C708" vm="12392">
        <v>1.7056</v>
      </c>
      <c r="D708" vm="12393">
        <v>94278325</v>
      </c>
      <c r="E708" s="3">
        <v>-3.8621383368597976E-3</v>
      </c>
      <c r="F708" s="3">
        <v>-0.28366232675346487</v>
      </c>
    </row>
    <row r="709" spans="1:6" x14ac:dyDescent="0.3">
      <c r="A709" vm="12400">
        <v>44844</v>
      </c>
      <c r="B709" vm="12408">
        <v>1.694</v>
      </c>
      <c r="C709" vm="11350">
        <v>1.7076</v>
      </c>
      <c r="D709" vm="12409">
        <v>65328858</v>
      </c>
      <c r="E709" s="3">
        <v>1.1719209122816531E-3</v>
      </c>
      <c r="F709" s="3">
        <v>-0.28282234355312885</v>
      </c>
    </row>
    <row r="710" spans="1:6" x14ac:dyDescent="0.3">
      <c r="A710" vm="12417">
        <v>44845</v>
      </c>
      <c r="B710" vm="12424">
        <v>1.6898</v>
      </c>
      <c r="C710" vm="12425">
        <v>1.6954</v>
      </c>
      <c r="D710" vm="12426">
        <v>102353887</v>
      </c>
      <c r="E710" s="3">
        <v>-7.1701747095018389E-3</v>
      </c>
      <c r="F710" s="3">
        <v>-0.28794624107517841</v>
      </c>
    </row>
    <row r="711" spans="1:6" x14ac:dyDescent="0.3">
      <c r="A711" vm="12432">
        <v>44846</v>
      </c>
      <c r="B711" vm="12441">
        <v>1.696</v>
      </c>
      <c r="C711" vm="3683">
        <v>1.6754</v>
      </c>
      <c r="D711" vm="12442">
        <v>72636175</v>
      </c>
      <c r="E711" s="3">
        <v>-1.1866758454596059E-2</v>
      </c>
      <c r="F711" s="3">
        <v>-0.29634607307853839</v>
      </c>
    </row>
    <row r="712" spans="1:6" x14ac:dyDescent="0.3">
      <c r="A712" vm="12449">
        <v>44847</v>
      </c>
      <c r="B712" vm="12457">
        <v>1.6601999999999999</v>
      </c>
      <c r="C712" vm="12458">
        <v>1.7063999999999999</v>
      </c>
      <c r="D712" vm="12459">
        <v>100175203</v>
      </c>
      <c r="E712" s="3">
        <v>1.833394543743164E-2</v>
      </c>
      <c r="F712" s="3">
        <v>-0.28332633347333053</v>
      </c>
    </row>
    <row r="713" spans="1:6" x14ac:dyDescent="0.3">
      <c r="A713" vm="12467">
        <v>44848</v>
      </c>
      <c r="B713" vm="2083">
        <v>1.74</v>
      </c>
      <c r="C713" vm="12474">
        <v>1.7123999999999999</v>
      </c>
      <c r="D713" vm="12475">
        <v>112832505</v>
      </c>
      <c r="E713" s="3">
        <v>3.5100071136501508E-3</v>
      </c>
      <c r="F713" s="3">
        <v>-0.28080638387232254</v>
      </c>
    </row>
    <row r="714" spans="1:6" x14ac:dyDescent="0.3">
      <c r="A714" vm="12483">
        <v>44851</v>
      </c>
      <c r="B714" vm="12492">
        <v>1.722</v>
      </c>
      <c r="C714" vm="12493">
        <v>1.7430000000000001</v>
      </c>
      <c r="D714" vm="12494">
        <v>77303862</v>
      </c>
      <c r="E714" s="3">
        <v>1.771187124923004E-2</v>
      </c>
      <c r="F714" s="3">
        <v>-0.26795464090718174</v>
      </c>
    </row>
    <row r="715" spans="1:6" x14ac:dyDescent="0.3">
      <c r="A715" vm="12502">
        <v>44852</v>
      </c>
      <c r="B715" vm="12510">
        <v>1.7649999999999999</v>
      </c>
      <c r="C715" vm="12511">
        <v>1.8028</v>
      </c>
      <c r="D715" vm="12512">
        <v>123182091</v>
      </c>
      <c r="E715" s="3">
        <v>3.3733245296472106E-2</v>
      </c>
      <c r="F715" s="3">
        <v>-0.24283914321713559</v>
      </c>
    </row>
    <row r="716" spans="1:6" x14ac:dyDescent="0.3">
      <c r="A716" vm="12520">
        <v>44853</v>
      </c>
      <c r="B716" vm="12526">
        <v>1.8073999999999999</v>
      </c>
      <c r="C716" vm="12527">
        <v>1.7916000000000001</v>
      </c>
      <c r="D716" vm="12528">
        <v>71670451</v>
      </c>
      <c r="E716" s="3">
        <v>-6.231936483348151E-3</v>
      </c>
      <c r="F716" s="3">
        <v>-0.24754304913901712</v>
      </c>
    </row>
    <row r="717" spans="1:6" x14ac:dyDescent="0.3">
      <c r="A717" vm="12535">
        <v>44854</v>
      </c>
      <c r="B717" vm="12542">
        <v>1.784</v>
      </c>
      <c r="C717" vm="12543">
        <v>1.829</v>
      </c>
      <c r="D717" vm="12544">
        <v>69463594</v>
      </c>
      <c r="E717" s="3">
        <v>2.0660294057720571E-2</v>
      </c>
      <c r="F717" s="3">
        <v>-0.2318353632927341</v>
      </c>
    </row>
    <row r="718" spans="1:6" x14ac:dyDescent="0.3">
      <c r="A718" vm="12552">
        <v>44855</v>
      </c>
      <c r="B718" vm="12561">
        <v>1.8064</v>
      </c>
      <c r="C718" vm="12562">
        <v>1.8275999999999999</v>
      </c>
      <c r="D718" vm="12563">
        <v>77546049</v>
      </c>
      <c r="E718" s="3">
        <v>-7.6573870174930479E-4</v>
      </c>
      <c r="F718" s="3">
        <v>-0.23242335153296931</v>
      </c>
    </row>
    <row r="719" spans="1:6" x14ac:dyDescent="0.3">
      <c r="A719" vm="12570">
        <v>44858</v>
      </c>
      <c r="B719" vm="3146">
        <v>1.84</v>
      </c>
      <c r="C719" vm="12578">
        <v>1.8557999999999999</v>
      </c>
      <c r="D719" vm="12579">
        <v>81163074</v>
      </c>
      <c r="E719" s="3">
        <v>1.5312239229962509E-2</v>
      </c>
      <c r="F719" s="3">
        <v>-0.2205795884082318</v>
      </c>
    </row>
    <row r="720" spans="1:6" x14ac:dyDescent="0.3">
      <c r="A720" vm="12586">
        <v>44859</v>
      </c>
      <c r="B720" vm="12594">
        <v>1.8684000000000001</v>
      </c>
      <c r="C720" vm="12595">
        <v>1.8646</v>
      </c>
      <c r="D720" vm="12596">
        <v>86459969</v>
      </c>
      <c r="E720" s="3">
        <v>4.73068294351431E-3</v>
      </c>
      <c r="F720" s="3">
        <v>-0.21688366232675338</v>
      </c>
    </row>
    <row r="721" spans="1:6" x14ac:dyDescent="0.3">
      <c r="A721" vm="12603">
        <v>44860</v>
      </c>
      <c r="B721" vm="12610">
        <v>1.87</v>
      </c>
      <c r="C721" vm="12611">
        <v>1.8657999999999999</v>
      </c>
      <c r="D721" vm="12612">
        <v>82374382</v>
      </c>
      <c r="E721" s="3">
        <v>6.4336266426721943E-4</v>
      </c>
      <c r="F721" s="3">
        <v>-0.21637967240655184</v>
      </c>
    </row>
    <row r="722" spans="1:6" x14ac:dyDescent="0.3">
      <c r="A722" vm="12620">
        <v>44861</v>
      </c>
      <c r="B722" vm="12627">
        <v>1.8624000000000001</v>
      </c>
      <c r="C722" vm="12628">
        <v>1.9057999999999999</v>
      </c>
      <c r="D722" vm="12629">
        <v>138276464</v>
      </c>
      <c r="E722" s="3">
        <v>2.121195238722718E-2</v>
      </c>
      <c r="F722" s="3">
        <v>-0.19958000839983195</v>
      </c>
    </row>
    <row r="723" spans="1:6" x14ac:dyDescent="0.3">
      <c r="A723" vm="12636">
        <v>44862</v>
      </c>
      <c r="B723" vm="2655">
        <v>1.89</v>
      </c>
      <c r="C723" vm="4727">
        <v>1.9052</v>
      </c>
      <c r="D723" vm="12644">
        <v>82677358</v>
      </c>
      <c r="E723" s="3">
        <v>-3.148779873824426E-4</v>
      </c>
      <c r="F723" s="3">
        <v>-0.19983200335993273</v>
      </c>
    </row>
    <row r="724" spans="1:6" x14ac:dyDescent="0.3">
      <c r="A724" vm="12652">
        <v>44865</v>
      </c>
      <c r="B724" vm="12660">
        <v>1.9108000000000001</v>
      </c>
      <c r="C724" vm="12661">
        <v>1.929</v>
      </c>
      <c r="D724" vm="12662">
        <v>105445312</v>
      </c>
      <c r="E724" s="3">
        <v>1.2414743979023804E-2</v>
      </c>
      <c r="F724" s="3">
        <v>-0.1898362032759344</v>
      </c>
    </row>
    <row r="725" spans="1:6" x14ac:dyDescent="0.3">
      <c r="A725" vm="12669">
        <v>44866</v>
      </c>
      <c r="B725" vm="4671">
        <v>1.94</v>
      </c>
      <c r="C725" vm="12677">
        <v>1.9452</v>
      </c>
      <c r="D725" vm="12678">
        <v>98268491</v>
      </c>
      <c r="E725" s="3">
        <v>8.3630656239017526E-3</v>
      </c>
      <c r="F725" s="3">
        <v>-0.18303233935321284</v>
      </c>
    </row>
    <row r="726" spans="1:6" x14ac:dyDescent="0.3">
      <c r="A726" vm="12684">
        <v>44867</v>
      </c>
      <c r="B726" vm="12691">
        <v>1.9568000000000001</v>
      </c>
      <c r="C726" vm="12692">
        <v>1.9448000000000001</v>
      </c>
      <c r="D726" vm="12693">
        <v>88958984</v>
      </c>
      <c r="E726" s="3">
        <v>-2.0565552771710687E-4</v>
      </c>
      <c r="F726" s="3">
        <v>-0.18320033599328003</v>
      </c>
    </row>
    <row r="727" spans="1:6" x14ac:dyDescent="0.3">
      <c r="A727" vm="12701">
        <v>44868</v>
      </c>
      <c r="B727" vm="12707">
        <v>1.9296</v>
      </c>
      <c r="C727" vm="12708">
        <v>1.9696</v>
      </c>
      <c r="D727" vm="12709">
        <v>78538491</v>
      </c>
      <c r="E727" s="3">
        <v>1.2671332428275376E-2</v>
      </c>
      <c r="F727" s="3">
        <v>-0.17278454430911375</v>
      </c>
    </row>
    <row r="728" spans="1:6" x14ac:dyDescent="0.3">
      <c r="A728" vm="12716">
        <v>44869</v>
      </c>
      <c r="B728" vm="12723">
        <v>1.9870000000000001</v>
      </c>
      <c r="C728" vm="12724">
        <v>2.0649999999999999</v>
      </c>
      <c r="D728" vm="12725">
        <v>219296454</v>
      </c>
      <c r="E728" s="3">
        <v>4.7299749964944099E-2</v>
      </c>
      <c r="F728" s="3">
        <v>-0.13271734565308688</v>
      </c>
    </row>
    <row r="729" spans="1:6" x14ac:dyDescent="0.3">
      <c r="A729" vm="12733">
        <v>44872</v>
      </c>
      <c r="B729" vm="9852">
        <v>2.06</v>
      </c>
      <c r="C729" vm="5275">
        <v>2.129</v>
      </c>
      <c r="D729" vm="12739">
        <v>157498582</v>
      </c>
      <c r="E729" s="3">
        <v>3.0522159498346267E-2</v>
      </c>
      <c r="F729" s="3">
        <v>-0.10583788324233508</v>
      </c>
    </row>
    <row r="730" spans="1:6" x14ac:dyDescent="0.3">
      <c r="A730" vm="12745">
        <v>44873</v>
      </c>
      <c r="B730" vm="12753">
        <v>2.1280000000000001</v>
      </c>
      <c r="C730" vm="10000">
        <v>2.1480000000000001</v>
      </c>
      <c r="D730" vm="12754">
        <v>100214488</v>
      </c>
      <c r="E730" s="3">
        <v>8.8847907352758836E-3</v>
      </c>
      <c r="F730" s="3">
        <v>-9.7858042839143081E-2</v>
      </c>
    </row>
    <row r="731" spans="1:6" x14ac:dyDescent="0.3">
      <c r="A731" vm="12761">
        <v>44874</v>
      </c>
      <c r="B731" vm="5455">
        <v>2.16</v>
      </c>
      <c r="C731" vm="12768">
        <v>2.1539999999999999</v>
      </c>
      <c r="D731" vm="12769">
        <v>96235146</v>
      </c>
      <c r="E731" s="3">
        <v>2.7894020875783706E-3</v>
      </c>
      <c r="F731" s="3">
        <v>-9.5338093238135191E-2</v>
      </c>
    </row>
    <row r="732" spans="1:6" x14ac:dyDescent="0.3">
      <c r="A732" vm="12776">
        <v>44875</v>
      </c>
      <c r="B732" vm="5418">
        <v>2.1419999999999999</v>
      </c>
      <c r="C732" vm="12785">
        <v>2.177</v>
      </c>
      <c r="D732" vm="12786">
        <v>131918597</v>
      </c>
      <c r="E732" s="3">
        <v>1.0621203518213553E-2</v>
      </c>
      <c r="F732" s="3">
        <v>-8.5678286434271209E-2</v>
      </c>
    </row>
    <row r="733" spans="1:6" x14ac:dyDescent="0.3">
      <c r="A733" vm="12793">
        <v>44876</v>
      </c>
      <c r="B733" vm="8970">
        <v>2.1819999999999999</v>
      </c>
      <c r="C733" vm="10018">
        <v>2.1604999999999999</v>
      </c>
      <c r="D733" vm="12800">
        <v>106813879</v>
      </c>
      <c r="E733" s="3">
        <v>-7.6081058625596804E-3</v>
      </c>
      <c r="F733" s="3">
        <v>-9.2608147837043228E-2</v>
      </c>
    </row>
    <row r="734" spans="1:6" x14ac:dyDescent="0.3">
      <c r="A734" vm="12807">
        <v>44879</v>
      </c>
      <c r="B734" vm="12815">
        <v>2.17</v>
      </c>
      <c r="C734" vm="12816">
        <v>2.1865000000000001</v>
      </c>
      <c r="D734" vm="12817">
        <v>76484948</v>
      </c>
      <c r="E734" s="3">
        <v>1.1962415480987509E-2</v>
      </c>
      <c r="F734" s="3">
        <v>-8.1688366232675211E-2</v>
      </c>
    </row>
    <row r="735" spans="1:6" x14ac:dyDescent="0.3">
      <c r="A735" vm="12824">
        <v>44880</v>
      </c>
      <c r="B735" vm="12832">
        <v>2.194</v>
      </c>
      <c r="C735" vm="7152">
        <v>2.19</v>
      </c>
      <c r="D735" vm="12833">
        <v>98330604</v>
      </c>
      <c r="E735" s="3">
        <v>1.599451957571241E-3</v>
      </c>
      <c r="F735" s="3">
        <v>-8.0218395632087297E-2</v>
      </c>
    </row>
    <row r="736" spans="1:6" x14ac:dyDescent="0.3">
      <c r="A736" vm="12841">
        <v>44881</v>
      </c>
      <c r="B736" vm="5525">
        <v>2.181</v>
      </c>
      <c r="C736" vm="12847">
        <v>2.1905000000000001</v>
      </c>
      <c r="D736" vm="12848">
        <v>83941488</v>
      </c>
      <c r="E736" s="3">
        <v>2.2828444340665494E-4</v>
      </c>
      <c r="F736" s="3">
        <v>-8.0008399832003224E-2</v>
      </c>
    </row>
    <row r="737" spans="1:6" x14ac:dyDescent="0.3">
      <c r="A737" vm="12855">
        <v>44882</v>
      </c>
      <c r="B737" vm="12862">
        <v>2.1989999999999998</v>
      </c>
      <c r="C737" vm="12863">
        <v>2.1779999999999999</v>
      </c>
      <c r="D737" vm="12864">
        <v>125057831</v>
      </c>
      <c r="E737" s="3">
        <v>-5.7228037610474146E-3</v>
      </c>
      <c r="F737" s="3">
        <v>-8.5258294834103257E-2</v>
      </c>
    </row>
    <row r="738" spans="1:6" x14ac:dyDescent="0.3">
      <c r="A738" vm="12871">
        <v>44883</v>
      </c>
      <c r="B738" vm="12879">
        <v>2.1850000000000001</v>
      </c>
      <c r="C738" vm="12880">
        <v>2.2164999999999999</v>
      </c>
      <c r="D738" vm="12881">
        <v>144857617</v>
      </c>
      <c r="E738" s="3">
        <v>1.7522350692202492E-2</v>
      </c>
      <c r="F738" s="3">
        <v>-6.9088618227635401E-2</v>
      </c>
    </row>
    <row r="739" spans="1:6" x14ac:dyDescent="0.3">
      <c r="A739" vm="12889">
        <v>44886</v>
      </c>
      <c r="B739" vm="12847">
        <v>2.1905000000000001</v>
      </c>
      <c r="C739" vm="12897">
        <v>2.141</v>
      </c>
      <c r="D739" vm="12898">
        <v>121819037</v>
      </c>
      <c r="E739" s="3">
        <v>-3.4656365595425398E-2</v>
      </c>
      <c r="F739" s="3">
        <v>-0.1007979840403191</v>
      </c>
    </row>
    <row r="740" spans="1:6" x14ac:dyDescent="0.3">
      <c r="A740" vm="12906">
        <v>44887</v>
      </c>
      <c r="B740" vm="9816">
        <v>2.1459999999999999</v>
      </c>
      <c r="C740" vm="10018">
        <v>2.1604999999999999</v>
      </c>
      <c r="D740" vm="12913">
        <v>71148305</v>
      </c>
      <c r="E740" s="3">
        <v>9.0666667823050707E-3</v>
      </c>
      <c r="F740" s="3">
        <v>-9.2608147837043228E-2</v>
      </c>
    </row>
    <row r="741" spans="1:6" x14ac:dyDescent="0.3">
      <c r="A741" vm="12920">
        <v>44888</v>
      </c>
      <c r="B741" vm="12929">
        <v>2.1619999999999999</v>
      </c>
      <c r="C741" vm="12930">
        <v>2.1444999999999999</v>
      </c>
      <c r="D741" vm="12931">
        <v>77655565</v>
      </c>
      <c r="E741" s="3">
        <v>-7.4332514150527605E-3</v>
      </c>
      <c r="F741" s="3">
        <v>-9.9328013439731189E-2</v>
      </c>
    </row>
    <row r="742" spans="1:6" x14ac:dyDescent="0.3">
      <c r="A742" vm="12938">
        <v>44889</v>
      </c>
      <c r="B742" vm="12946">
        <v>2.1524999999999999</v>
      </c>
      <c r="C742" vm="5455">
        <v>2.16</v>
      </c>
      <c r="D742" vm="12947">
        <v>53336451</v>
      </c>
      <c r="E742" s="3">
        <v>7.201796721275678E-3</v>
      </c>
      <c r="F742" s="3">
        <v>-9.2818143637127121E-2</v>
      </c>
    </row>
    <row r="743" spans="1:6" x14ac:dyDescent="0.3">
      <c r="A743" vm="12955">
        <v>44890</v>
      </c>
      <c r="B743" vm="12962">
        <v>2.1585000000000001</v>
      </c>
      <c r="C743" vm="12962">
        <v>2.1585000000000001</v>
      </c>
      <c r="D743" vm="12963">
        <v>51843429</v>
      </c>
      <c r="E743" s="3">
        <v>-6.9468568267848504E-4</v>
      </c>
      <c r="F743" s="3">
        <v>-9.3448131037379131E-2</v>
      </c>
    </row>
    <row r="744" spans="1:6" x14ac:dyDescent="0.3">
      <c r="A744" vm="12969">
        <v>44893</v>
      </c>
      <c r="B744" vm="12977">
        <v>2.149</v>
      </c>
      <c r="C744" vm="12978">
        <v>2.1160000000000001</v>
      </c>
      <c r="D744" vm="12979">
        <v>72652035</v>
      </c>
      <c r="E744" s="3">
        <v>-1.9886022017342173E-2</v>
      </c>
      <c r="F744" s="3">
        <v>-0.11129777404451899</v>
      </c>
    </row>
    <row r="745" spans="1:6" x14ac:dyDescent="0.3">
      <c r="A745" vm="12987">
        <v>44894</v>
      </c>
      <c r="B745" vm="12994">
        <v>2.1269999999999998</v>
      </c>
      <c r="C745" vm="12995">
        <v>2.1345000000000001</v>
      </c>
      <c r="D745" vm="12996">
        <v>75789759</v>
      </c>
      <c r="E745" s="3">
        <v>8.7049132198266412E-3</v>
      </c>
      <c r="F745" s="3">
        <v>-0.10352792944141107</v>
      </c>
    </row>
    <row r="746" spans="1:6" x14ac:dyDescent="0.3">
      <c r="A746" vm="13002">
        <v>44895</v>
      </c>
      <c r="B746" vm="9816">
        <v>2.1459999999999999</v>
      </c>
      <c r="C746" vm="13011">
        <v>2.1219999999999999</v>
      </c>
      <c r="D746" vm="13012">
        <v>109846067</v>
      </c>
      <c r="E746" s="3">
        <v>-5.8733870240883588E-3</v>
      </c>
      <c r="F746" s="3">
        <v>-0.1087778244435111</v>
      </c>
    </row>
    <row r="747" spans="1:6" x14ac:dyDescent="0.3">
      <c r="A747" vm="13019">
        <v>44896</v>
      </c>
      <c r="B747" vm="12995">
        <v>2.1345000000000001</v>
      </c>
      <c r="C747" vm="13025">
        <v>2.0844999999999998</v>
      </c>
      <c r="D747" vm="13026">
        <v>115091167</v>
      </c>
      <c r="E747" s="3">
        <v>-1.7830021853076913E-2</v>
      </c>
      <c r="F747" s="3">
        <v>-0.124527509449811</v>
      </c>
    </row>
    <row r="748" spans="1:6" x14ac:dyDescent="0.3">
      <c r="A748" vm="13034">
        <v>44897</v>
      </c>
      <c r="B748" vm="10203">
        <v>2.0939999999999999</v>
      </c>
      <c r="C748" vm="13042">
        <v>2.0964999999999998</v>
      </c>
      <c r="D748" vm="13043">
        <v>72507970</v>
      </c>
      <c r="E748" s="3">
        <v>5.7402692899657425E-3</v>
      </c>
      <c r="F748" s="3">
        <v>-0.11948761024779504</v>
      </c>
    </row>
    <row r="749" spans="1:6" x14ac:dyDescent="0.3">
      <c r="A749" vm="13050">
        <v>44900</v>
      </c>
      <c r="B749" vm="5258">
        <v>2.0960000000000001</v>
      </c>
      <c r="C749" vm="13058">
        <v>2.0785</v>
      </c>
      <c r="D749" vm="13059">
        <v>52775172</v>
      </c>
      <c r="E749" s="3">
        <v>-8.6228079181250826E-3</v>
      </c>
      <c r="F749" s="3">
        <v>-0.12704745905081891</v>
      </c>
    </row>
    <row r="750" spans="1:6" x14ac:dyDescent="0.3">
      <c r="A750" vm="13066">
        <v>44901</v>
      </c>
      <c r="B750" vm="13073">
        <v>2.0735000000000001</v>
      </c>
      <c r="C750" vm="10051">
        <v>2.0665</v>
      </c>
      <c r="D750" vm="13074">
        <v>80031246</v>
      </c>
      <c r="E750" s="3">
        <v>-5.7901247409050853E-3</v>
      </c>
      <c r="F750" s="3">
        <v>-0.13208735825283485</v>
      </c>
    </row>
    <row r="751" spans="1:6" x14ac:dyDescent="0.3">
      <c r="A751" vm="13082">
        <v>44902</v>
      </c>
      <c r="B751" vm="5168">
        <v>2.0609999999999999</v>
      </c>
      <c r="C751" vm="13089">
        <v>2.0615000000000001</v>
      </c>
      <c r="D751" vm="13090">
        <v>68039781</v>
      </c>
      <c r="E751" s="3">
        <v>-2.4224818048323442E-3</v>
      </c>
      <c r="F751" s="3">
        <v>-0.1341873162536748</v>
      </c>
    </row>
    <row r="752" spans="1:6" x14ac:dyDescent="0.3">
      <c r="A752" vm="13097">
        <v>44903</v>
      </c>
      <c r="B752" vm="9910">
        <v>2.0724999999999998</v>
      </c>
      <c r="C752" vm="13103">
        <v>2.0575000000000001</v>
      </c>
      <c r="D752" vm="13104">
        <v>36678066</v>
      </c>
      <c r="E752" s="3">
        <v>-1.9422195957298747E-3</v>
      </c>
      <c r="F752" s="3">
        <v>-0.13586728265434678</v>
      </c>
    </row>
    <row r="753" spans="1:6" x14ac:dyDescent="0.3">
      <c r="A753" vm="13111">
        <v>44904</v>
      </c>
      <c r="B753" vm="13118">
        <v>2.069</v>
      </c>
      <c r="C753" vm="13119">
        <v>2.0670000000000002</v>
      </c>
      <c r="D753" vm="13120">
        <v>80145546</v>
      </c>
      <c r="E753" s="3">
        <v>4.6066271305434722E-3</v>
      </c>
      <c r="F753" s="3">
        <v>-0.13187736245275081</v>
      </c>
    </row>
    <row r="754" spans="1:6" x14ac:dyDescent="0.3">
      <c r="A754" vm="13128">
        <v>44907</v>
      </c>
      <c r="B754" vm="13135">
        <v>2.0655000000000001</v>
      </c>
      <c r="C754" vm="13136">
        <v>2.0684999999999998</v>
      </c>
      <c r="D754" vm="13137">
        <v>53844332</v>
      </c>
      <c r="E754" s="3">
        <v>7.2542621969780405E-4</v>
      </c>
      <c r="F754" s="3">
        <v>-0.13124737505249895</v>
      </c>
    </row>
    <row r="755" spans="1:6" x14ac:dyDescent="0.3">
      <c r="A755" vm="13144">
        <v>44908</v>
      </c>
      <c r="B755" vm="13151">
        <v>2.0710000000000002</v>
      </c>
      <c r="C755" vm="13152">
        <v>2.101</v>
      </c>
      <c r="D755" vm="13153">
        <v>91518771</v>
      </c>
      <c r="E755" s="3">
        <v>1.5589714943534274E-2</v>
      </c>
      <c r="F755" s="3">
        <v>-0.11759764804703898</v>
      </c>
    </row>
    <row r="756" spans="1:6" x14ac:dyDescent="0.3">
      <c r="A756" vm="13160">
        <v>44909</v>
      </c>
      <c r="B756" vm="5187">
        <v>2.1</v>
      </c>
      <c r="C756" vm="13167">
        <v>2.0874999999999999</v>
      </c>
      <c r="D756" vm="13168">
        <v>55349996</v>
      </c>
      <c r="E756" s="3">
        <v>-6.4462441199899401E-3</v>
      </c>
      <c r="F756" s="3">
        <v>-0.12326753464930697</v>
      </c>
    </row>
    <row r="757" spans="1:6" x14ac:dyDescent="0.3">
      <c r="A757" vm="13177">
        <v>44910</v>
      </c>
      <c r="B757" vm="13184">
        <v>2.0745</v>
      </c>
      <c r="C757" vm="13185">
        <v>1.9944</v>
      </c>
      <c r="D757" vm="13186">
        <v>170520010</v>
      </c>
      <c r="E757" s="3">
        <v>-4.5623924515662363E-2</v>
      </c>
      <c r="F757" s="3">
        <v>-0.16236875262494743</v>
      </c>
    </row>
    <row r="758" spans="1:6" x14ac:dyDescent="0.3">
      <c r="A758" vm="13193">
        <v>44911</v>
      </c>
      <c r="B758" vm="903">
        <v>1.998</v>
      </c>
      <c r="C758" vm="13202">
        <v>2.0579999999999998</v>
      </c>
      <c r="D758" vm="13203">
        <v>226813113</v>
      </c>
      <c r="E758" s="3">
        <v>3.1391384184646653E-2</v>
      </c>
      <c r="F758" s="3">
        <v>-0.1356572868542629</v>
      </c>
    </row>
    <row r="759" spans="1:6" x14ac:dyDescent="0.3">
      <c r="A759" vm="13209">
        <v>44914</v>
      </c>
      <c r="B759" vm="10839">
        <v>2.0550000000000002</v>
      </c>
      <c r="C759" vm="13217">
        <v>2.0345</v>
      </c>
      <c r="D759" vm="13218">
        <v>62883257</v>
      </c>
      <c r="E759" s="3">
        <v>-1.1484548952250213E-2</v>
      </c>
      <c r="F759" s="3">
        <v>-0.14552708945821077</v>
      </c>
    </row>
    <row r="760" spans="1:6" x14ac:dyDescent="0.3">
      <c r="A760" vm="13226">
        <v>44915</v>
      </c>
      <c r="B760" vm="13234">
        <v>2.0179999999999998</v>
      </c>
      <c r="C760" vm="13235">
        <v>2.0754999999999999</v>
      </c>
      <c r="D760" vm="13236">
        <v>79765159</v>
      </c>
      <c r="E760" s="3">
        <v>1.995200005134886E-2</v>
      </c>
      <c r="F760" s="3">
        <v>-0.12830743385132293</v>
      </c>
    </row>
    <row r="761" spans="1:6" x14ac:dyDescent="0.3">
      <c r="A761" vm="13242">
        <v>44916</v>
      </c>
      <c r="B761" vm="13167">
        <v>2.0874999999999999</v>
      </c>
      <c r="C761" vm="13249">
        <v>2.1004999999999998</v>
      </c>
      <c r="D761" vm="13250">
        <v>75415157</v>
      </c>
      <c r="E761" s="3">
        <v>1.1973323116343314E-2</v>
      </c>
      <c r="F761" s="3">
        <v>-0.11780764384712306</v>
      </c>
    </row>
    <row r="762" spans="1:6" x14ac:dyDescent="0.3">
      <c r="A762" vm="13257">
        <v>44917</v>
      </c>
      <c r="B762" vm="13264">
        <v>2.1074999999999999</v>
      </c>
      <c r="C762" vm="9834">
        <v>2.0840000000000001</v>
      </c>
      <c r="D762" vm="13265">
        <v>48170856</v>
      </c>
      <c r="E762" s="3">
        <v>-7.8862877361790765E-3</v>
      </c>
      <c r="F762" s="3">
        <v>-0.12473750524989489</v>
      </c>
    </row>
    <row r="763" spans="1:6" x14ac:dyDescent="0.3">
      <c r="A763" vm="13271">
        <v>44918</v>
      </c>
      <c r="B763" vm="5188">
        <v>2.09</v>
      </c>
      <c r="C763" vm="13277">
        <v>2.0924999999999998</v>
      </c>
      <c r="D763" vm="13278">
        <v>42830245</v>
      </c>
      <c r="E763" s="3">
        <v>4.0703994903728228E-3</v>
      </c>
      <c r="F763" s="3">
        <v>-0.12116757664846703</v>
      </c>
    </row>
    <row r="764" spans="1:6" x14ac:dyDescent="0.3">
      <c r="A764" vm="13286">
        <v>44922</v>
      </c>
      <c r="B764" vm="13293">
        <v>2.11</v>
      </c>
      <c r="C764" vm="13294">
        <v>2.0819999999999999</v>
      </c>
      <c r="D764" vm="13295">
        <v>32080866</v>
      </c>
      <c r="E764" s="3">
        <v>-5.0305531887162172E-3</v>
      </c>
      <c r="F764" s="3">
        <v>-0.12557748845023098</v>
      </c>
    </row>
    <row r="765" spans="1:6" x14ac:dyDescent="0.3">
      <c r="A765" vm="13304">
        <v>44923</v>
      </c>
      <c r="B765" vm="13313">
        <v>2.0914999999999999</v>
      </c>
      <c r="C765" vm="13314">
        <v>2.0804999999999998</v>
      </c>
      <c r="D765" vm="13315">
        <v>31436499</v>
      </c>
      <c r="E765" s="3">
        <v>-7.2072075191829032E-4</v>
      </c>
      <c r="F765" s="3">
        <v>-0.126207475850483</v>
      </c>
    </row>
    <row r="766" spans="1:6" x14ac:dyDescent="0.3">
      <c r="A766" vm="13323">
        <v>44924</v>
      </c>
      <c r="B766" vm="10034">
        <v>2.0779999999999998</v>
      </c>
      <c r="C766" vm="5383">
        <v>2.1070000000000002</v>
      </c>
      <c r="D766" vm="13329">
        <v>56048058</v>
      </c>
      <c r="E766" s="3">
        <v>1.2656885381193335E-2</v>
      </c>
      <c r="F766" s="3">
        <v>-0.11507769844603091</v>
      </c>
    </row>
    <row r="767" spans="1:6" x14ac:dyDescent="0.3">
      <c r="A767" vm="13335">
        <v>44925</v>
      </c>
      <c r="B767" vm="10220">
        <v>2.0950000000000002</v>
      </c>
      <c r="C767" vm="10034">
        <v>2.0779999999999998</v>
      </c>
      <c r="D767" vm="13341">
        <v>38312976</v>
      </c>
      <c r="E767" s="3">
        <v>-1.3859242145016536E-2</v>
      </c>
      <c r="F767" s="3">
        <v>-0.12725745485090298</v>
      </c>
    </row>
    <row r="768" spans="1:6" x14ac:dyDescent="0.3">
      <c r="A768" vm="13347">
        <v>44928</v>
      </c>
      <c r="B768" vm="13355">
        <v>2.0910000000000002</v>
      </c>
      <c r="C768" vm="13356">
        <v>2.1230000000000002</v>
      </c>
      <c r="D768" vm="13357">
        <v>71014244</v>
      </c>
      <c r="E768" s="3">
        <v>2.1424290044083479E-2</v>
      </c>
      <c r="F768" s="3">
        <v>-0.10835783284334297</v>
      </c>
    </row>
    <row r="769" spans="1:6" x14ac:dyDescent="0.3">
      <c r="A769" vm="13364">
        <v>44929</v>
      </c>
      <c r="B769" vm="13372">
        <v>2.1150000000000002</v>
      </c>
      <c r="C769" vm="13373">
        <v>2.1724999999999999</v>
      </c>
      <c r="D769" vm="13374">
        <v>121075081</v>
      </c>
      <c r="E769" s="3">
        <v>2.3048395436290871E-2</v>
      </c>
      <c r="F769" s="3">
        <v>-8.7568248635027268E-2</v>
      </c>
    </row>
    <row r="770" spans="1:6" x14ac:dyDescent="0.3">
      <c r="A770" vm="13381">
        <v>44930</v>
      </c>
      <c r="B770" vm="13388">
        <v>2.1800000000000002</v>
      </c>
      <c r="C770" vm="13389">
        <v>2.2284999999999999</v>
      </c>
      <c r="D770" vm="13390">
        <v>129229984</v>
      </c>
      <c r="E770" s="3">
        <v>2.5450135247063344E-2</v>
      </c>
      <c r="F770" s="3">
        <v>-6.4048719025619427E-2</v>
      </c>
    </row>
    <row r="771" spans="1:6" x14ac:dyDescent="0.3">
      <c r="A771" vm="13398">
        <v>44931</v>
      </c>
      <c r="B771" vm="6081">
        <v>2.2210000000000001</v>
      </c>
      <c r="C771" vm="13405">
        <v>2.2149999999999999</v>
      </c>
      <c r="D771" vm="13406">
        <v>77081530</v>
      </c>
      <c r="E771" s="3">
        <v>-6.076309907374536E-3</v>
      </c>
      <c r="F771" s="3">
        <v>-6.9718605627887412E-2</v>
      </c>
    </row>
    <row r="772" spans="1:6" x14ac:dyDescent="0.3">
      <c r="A772" vm="13411">
        <v>44932</v>
      </c>
      <c r="B772" vm="13419">
        <v>2.2254999999999998</v>
      </c>
      <c r="C772" vm="13420">
        <v>2.2334999999999998</v>
      </c>
      <c r="D772" vm="13421">
        <v>90070647</v>
      </c>
      <c r="E772" s="3">
        <v>8.3174583129374292E-3</v>
      </c>
      <c r="F772" s="3">
        <v>-6.1948761024779496E-2</v>
      </c>
    </row>
    <row r="773" spans="1:6" x14ac:dyDescent="0.3">
      <c r="A773" vm="13429">
        <v>44935</v>
      </c>
      <c r="B773" vm="9025">
        <v>2.2400000000000002</v>
      </c>
      <c r="C773" vm="13389">
        <v>2.2284999999999999</v>
      </c>
      <c r="D773" vm="13435">
        <v>88257359</v>
      </c>
      <c r="E773" s="3">
        <v>-2.2411484055628087E-3</v>
      </c>
      <c r="F773" s="3">
        <v>-6.4048719025619427E-2</v>
      </c>
    </row>
    <row r="774" spans="1:6" x14ac:dyDescent="0.3">
      <c r="A774" vm="13442">
        <v>44936</v>
      </c>
      <c r="B774" vm="9009">
        <v>2.2294999999999998</v>
      </c>
      <c r="C774" vm="6062">
        <v>2.25</v>
      </c>
      <c r="D774" vm="13448">
        <v>85970959</v>
      </c>
      <c r="E774" s="3">
        <v>9.6015028118552614E-3</v>
      </c>
      <c r="F774" s="3">
        <v>-5.5018899622007476E-2</v>
      </c>
    </row>
    <row r="775" spans="1:6" x14ac:dyDescent="0.3">
      <c r="A775" vm="13455">
        <v>44937</v>
      </c>
      <c r="B775" vm="9026">
        <v>2.2509999999999999</v>
      </c>
      <c r="C775" vm="13463">
        <v>2.2595000000000001</v>
      </c>
      <c r="D775" vm="13464">
        <v>96255257</v>
      </c>
      <c r="E775" s="3">
        <v>4.2133336528686841E-3</v>
      </c>
      <c r="F775" s="3">
        <v>-5.1028979420411479E-2</v>
      </c>
    </row>
    <row r="776" spans="1:6" x14ac:dyDescent="0.3">
      <c r="A776" vm="13472">
        <v>44938</v>
      </c>
      <c r="B776" vm="13480">
        <v>2.2645</v>
      </c>
      <c r="C776" vm="7018">
        <v>2.2839999999999998</v>
      </c>
      <c r="D776" vm="13481">
        <v>103697648</v>
      </c>
      <c r="E776" s="3">
        <v>1.0784741924566278E-2</v>
      </c>
      <c r="F776" s="3">
        <v>-4.0739185216295666E-2</v>
      </c>
    </row>
    <row r="777" spans="1:6" x14ac:dyDescent="0.3">
      <c r="A777" vm="13487">
        <v>44939</v>
      </c>
      <c r="B777" vm="7018">
        <v>2.2839999999999998</v>
      </c>
      <c r="C777" vm="8662">
        <v>2.2879999999999998</v>
      </c>
      <c r="D777" vm="13495">
        <v>93836524</v>
      </c>
      <c r="E777" s="3">
        <v>1.7497817237877723E-3</v>
      </c>
      <c r="F777" s="3">
        <v>-3.9059218815623679E-2</v>
      </c>
    </row>
    <row r="778" spans="1:6" x14ac:dyDescent="0.3">
      <c r="A778" vm="13503">
        <v>44942</v>
      </c>
      <c r="B778" vm="283">
        <v>2.2989999999999999</v>
      </c>
      <c r="C778" vm="440">
        <v>2.2850000000000001</v>
      </c>
      <c r="D778" vm="13510">
        <v>71298973</v>
      </c>
      <c r="E778" s="3">
        <v>-1.3120491713832674E-3</v>
      </c>
      <c r="F778" s="3">
        <v>-4.0319193616127527E-2</v>
      </c>
    </row>
    <row r="779" spans="1:6" x14ac:dyDescent="0.3">
      <c r="A779" vm="13517">
        <v>44943</v>
      </c>
      <c r="B779" vm="13524">
        <v>2.2894999999999999</v>
      </c>
      <c r="C779" vm="13525">
        <v>2.2610000000000001</v>
      </c>
      <c r="D779" vm="13526">
        <v>114692137</v>
      </c>
      <c r="E779" s="3">
        <v>-1.0558831050335248E-2</v>
      </c>
      <c r="F779" s="3">
        <v>-5.0398992020159461E-2</v>
      </c>
    </row>
    <row r="780" spans="1:6" x14ac:dyDescent="0.3">
      <c r="A780" vm="13533">
        <v>44944</v>
      </c>
      <c r="B780" vm="13541">
        <v>2.266</v>
      </c>
      <c r="C780" vm="6062">
        <v>2.25</v>
      </c>
      <c r="D780" vm="13542">
        <v>84271279</v>
      </c>
      <c r="E780" s="3">
        <v>-4.8769770795041179E-3</v>
      </c>
      <c r="F780" s="3">
        <v>-5.5018899622007476E-2</v>
      </c>
    </row>
    <row r="781" spans="1:6" x14ac:dyDescent="0.3">
      <c r="A781" vm="13550">
        <v>44945</v>
      </c>
      <c r="B781" vm="825">
        <v>2.2389999999999999</v>
      </c>
      <c r="C781" vm="13558">
        <v>2.2229999999999999</v>
      </c>
      <c r="D781" vm="13559">
        <v>92000057</v>
      </c>
      <c r="E781" s="3">
        <v>-1.2072581234269249E-2</v>
      </c>
      <c r="F781" s="3">
        <v>-6.6358672826543438E-2</v>
      </c>
    </row>
    <row r="782" spans="1:6" x14ac:dyDescent="0.3">
      <c r="A782" vm="13567">
        <v>44946</v>
      </c>
      <c r="B782" vm="13575">
        <v>2.2414999999999998</v>
      </c>
      <c r="C782" vm="13576">
        <v>2.1804999999999999</v>
      </c>
      <c r="D782" vm="13577">
        <v>133344756</v>
      </c>
      <c r="E782" s="3">
        <v>-1.9303426681375455E-2</v>
      </c>
      <c r="F782" s="3">
        <v>-8.4208315833683295E-2</v>
      </c>
    </row>
    <row r="783" spans="1:6" x14ac:dyDescent="0.3">
      <c r="A783" vm="13585">
        <v>44949</v>
      </c>
      <c r="B783" vm="13593">
        <v>2.2440000000000002</v>
      </c>
      <c r="C783" vm="13594">
        <v>2.2395</v>
      </c>
      <c r="D783" vm="13595">
        <v>106881130</v>
      </c>
      <c r="E783" s="3">
        <v>2.6698418364533679E-2</v>
      </c>
      <c r="F783" s="3">
        <v>-5.9428811423771419E-2</v>
      </c>
    </row>
    <row r="784" spans="1:6" x14ac:dyDescent="0.3">
      <c r="A784" vm="13603">
        <v>44950</v>
      </c>
      <c r="B784" vm="13593">
        <v>2.2440000000000002</v>
      </c>
      <c r="C784" vm="13611">
        <v>2.2854999999999999</v>
      </c>
      <c r="D784" vm="13612">
        <v>91605533</v>
      </c>
      <c r="E784" s="3">
        <v>2.0332192124444287E-2</v>
      </c>
      <c r="F784" s="3">
        <v>-4.0109197816043649E-2</v>
      </c>
    </row>
    <row r="785" spans="1:6" x14ac:dyDescent="0.3">
      <c r="A785" vm="13619">
        <v>44951</v>
      </c>
      <c r="B785" vm="13626">
        <v>2.2925</v>
      </c>
      <c r="C785" vm="5770">
        <v>2.2949999999999999</v>
      </c>
      <c r="D785" vm="13627">
        <v>94735821</v>
      </c>
      <c r="E785" s="3">
        <v>4.148024722846603E-3</v>
      </c>
      <c r="F785" s="3">
        <v>-3.6119277614447651E-2</v>
      </c>
    </row>
    <row r="786" spans="1:6" x14ac:dyDescent="0.3">
      <c r="A786" vm="13635">
        <v>44952</v>
      </c>
      <c r="B786" vm="6029">
        <v>2.31</v>
      </c>
      <c r="C786" vm="13641">
        <v>2.3424999999999998</v>
      </c>
      <c r="D786" vm="13642">
        <v>119608376</v>
      </c>
      <c r="E786" s="3">
        <v>2.0485891617931726E-2</v>
      </c>
      <c r="F786" s="3">
        <v>-1.6169676606467863E-2</v>
      </c>
    </row>
    <row r="787" spans="1:6" x14ac:dyDescent="0.3">
      <c r="A787" vm="13649">
        <v>44953</v>
      </c>
      <c r="B787" vm="13657">
        <v>2.3475000000000001</v>
      </c>
      <c r="C787" vm="13658">
        <v>2.351</v>
      </c>
      <c r="D787" vm="13659">
        <v>92809857</v>
      </c>
      <c r="E787" s="3">
        <v>3.6220344274922548E-3</v>
      </c>
      <c r="F787" s="3">
        <v>-1.2599748005039818E-2</v>
      </c>
    </row>
    <row r="788" spans="1:6" x14ac:dyDescent="0.3">
      <c r="A788" vm="13667">
        <v>44956</v>
      </c>
      <c r="B788" vm="13674">
        <v>2.3445</v>
      </c>
      <c r="C788" vm="6762">
        <v>2.3439999999999999</v>
      </c>
      <c r="D788" vm="13675">
        <v>96291593</v>
      </c>
      <c r="E788" s="3">
        <v>-2.9818978431663664E-3</v>
      </c>
      <c r="F788" s="3">
        <v>-1.5539689206215844E-2</v>
      </c>
    </row>
    <row r="789" spans="1:6" x14ac:dyDescent="0.3">
      <c r="A789" vm="13681">
        <v>44957</v>
      </c>
      <c r="B789" vm="6263">
        <v>2.3780000000000001</v>
      </c>
      <c r="C789" vm="6369">
        <v>2.41</v>
      </c>
      <c r="D789" vm="13688">
        <v>202992610</v>
      </c>
      <c r="E789" s="3">
        <v>2.7767875787797474E-2</v>
      </c>
      <c r="F789" s="3">
        <v>1.2179756404872054E-2</v>
      </c>
    </row>
    <row r="790" spans="1:6" x14ac:dyDescent="0.3">
      <c r="A790" vm="13696">
        <v>44958</v>
      </c>
      <c r="B790" vm="13703">
        <v>2.4420000000000002</v>
      </c>
      <c r="C790" vm="6728">
        <v>2.4529999999999998</v>
      </c>
      <c r="D790" vm="13704">
        <v>164610747</v>
      </c>
      <c r="E790" s="3">
        <v>1.7685017773788562E-2</v>
      </c>
      <c r="F790" s="3">
        <v>3.0239395212095788E-2</v>
      </c>
    </row>
    <row r="791" spans="1:6" x14ac:dyDescent="0.3">
      <c r="A791" vm="13712">
        <v>44959</v>
      </c>
      <c r="B791" vm="8461">
        <v>2.4704999999999999</v>
      </c>
      <c r="C791" vm="8236">
        <v>2.4550000000000001</v>
      </c>
      <c r="D791" vm="13721">
        <v>143424755</v>
      </c>
      <c r="E791" s="3">
        <v>8.1499597013179412E-4</v>
      </c>
      <c r="F791" s="3">
        <v>3.1079378412431875E-2</v>
      </c>
    </row>
    <row r="792" spans="1:6" x14ac:dyDescent="0.3">
      <c r="A792" vm="13728">
        <v>44960</v>
      </c>
      <c r="B792" vm="6623">
        <v>2.46</v>
      </c>
      <c r="C792" vm="13735">
        <v>2.383</v>
      </c>
      <c r="D792" vm="13736">
        <v>244629399</v>
      </c>
      <c r="E792" s="3">
        <v>-2.9766563129878854E-2</v>
      </c>
      <c r="F792" s="3">
        <v>8.3998320033608733E-4</v>
      </c>
    </row>
    <row r="793" spans="1:6" x14ac:dyDescent="0.3">
      <c r="A793" vm="13742">
        <v>44963</v>
      </c>
      <c r="B793" vm="6502">
        <v>2.395</v>
      </c>
      <c r="C793" vm="13750">
        <v>2.4470000000000001</v>
      </c>
      <c r="D793" vm="13751">
        <v>147706295</v>
      </c>
      <c r="E793" s="3">
        <v>2.6502586343929664E-2</v>
      </c>
      <c r="F793" s="3">
        <v>2.7719445611087898E-2</v>
      </c>
    </row>
    <row r="794" spans="1:6" x14ac:dyDescent="0.3">
      <c r="A794" vm="13758">
        <v>44964</v>
      </c>
      <c r="B794" vm="6623">
        <v>2.46</v>
      </c>
      <c r="C794" vm="13767">
        <v>2.4685000000000001</v>
      </c>
      <c r="D794" vm="13768">
        <v>162594550</v>
      </c>
      <c r="E794" s="3">
        <v>8.7478942562459697E-3</v>
      </c>
      <c r="F794" s="3">
        <v>3.6749265014699856E-2</v>
      </c>
    </row>
    <row r="795" spans="1:6" x14ac:dyDescent="0.3">
      <c r="A795" vm="13774">
        <v>44965</v>
      </c>
      <c r="B795" vm="13782">
        <v>2.4874999999999998</v>
      </c>
      <c r="C795" vm="9197">
        <v>2.4689999999999999</v>
      </c>
      <c r="D795" vm="13783">
        <v>106287691</v>
      </c>
      <c r="E795" s="3">
        <v>2.0253164626190905E-4</v>
      </c>
      <c r="F795" s="3">
        <v>3.6959260814783741E-2</v>
      </c>
    </row>
    <row r="796" spans="1:6" x14ac:dyDescent="0.3">
      <c r="A796" vm="13789">
        <v>44966</v>
      </c>
      <c r="B796" vm="13782">
        <v>2.4874999999999998</v>
      </c>
      <c r="C796" vm="13795">
        <v>2.504</v>
      </c>
      <c r="D796" vm="13796">
        <v>129582434</v>
      </c>
      <c r="E796" s="3">
        <v>1.4076242874809767E-2</v>
      </c>
      <c r="F796" s="3">
        <v>5.1658966820663683E-2</v>
      </c>
    </row>
    <row r="797" spans="1:6" x14ac:dyDescent="0.3">
      <c r="A797" vm="13803">
        <v>44967</v>
      </c>
      <c r="B797" vm="595">
        <v>2.5</v>
      </c>
      <c r="C797" vm="8479">
        <v>2.4769999999999999</v>
      </c>
      <c r="D797" vm="13812">
        <v>124437439</v>
      </c>
      <c r="E797" s="3">
        <v>-1.084130273062963E-2</v>
      </c>
      <c r="F797" s="3">
        <v>4.0319193616127715E-2</v>
      </c>
    </row>
    <row r="798" spans="1:6" x14ac:dyDescent="0.3">
      <c r="A798" vm="13820">
        <v>44970</v>
      </c>
      <c r="B798" vm="6606">
        <v>2.4780000000000002</v>
      </c>
      <c r="C798" vm="13829">
        <v>2.4990000000000001</v>
      </c>
      <c r="D798" vm="13830">
        <v>120404174</v>
      </c>
      <c r="E798" s="3">
        <v>8.8425013455928538E-3</v>
      </c>
      <c r="F798" s="3">
        <v>4.9559008819823745E-2</v>
      </c>
    </row>
    <row r="799" spans="1:6" x14ac:dyDescent="0.3">
      <c r="A799" vm="13837">
        <v>44971</v>
      </c>
      <c r="B799" vm="596">
        <v>2.5099999999999998</v>
      </c>
      <c r="C799" vm="13846">
        <v>2.5024999999999999</v>
      </c>
      <c r="D799" vm="13847">
        <v>101713173</v>
      </c>
      <c r="E799" s="3">
        <v>1.3995803544232636E-3</v>
      </c>
      <c r="F799" s="3">
        <v>5.1028979420411666E-2</v>
      </c>
    </row>
    <row r="800" spans="1:6" x14ac:dyDescent="0.3">
      <c r="A800" vm="13855">
        <v>44972</v>
      </c>
      <c r="B800" vm="13864">
        <v>2.5005000000000002</v>
      </c>
      <c r="C800" vm="8142">
        <v>2.4950000000000001</v>
      </c>
      <c r="D800" vm="13865">
        <v>111838338</v>
      </c>
      <c r="E800" s="3">
        <v>-3.0015030037565085E-3</v>
      </c>
      <c r="F800" s="3">
        <v>4.7879042419151759E-2</v>
      </c>
    </row>
    <row r="801" spans="1:6" x14ac:dyDescent="0.3">
      <c r="A801" vm="13872">
        <v>44973</v>
      </c>
      <c r="B801" vm="595">
        <v>2.5</v>
      </c>
      <c r="C801" vm="13879">
        <v>2.5510000000000002</v>
      </c>
      <c r="D801" vm="13880">
        <v>158258662</v>
      </c>
      <c r="E801" s="3">
        <v>2.2196709956192291E-2</v>
      </c>
      <c r="F801" s="3">
        <v>7.1398572028559593E-2</v>
      </c>
    </row>
    <row r="802" spans="1:6" x14ac:dyDescent="0.3">
      <c r="A802" vm="13887">
        <v>44974</v>
      </c>
      <c r="B802" vm="13894">
        <v>2.5545</v>
      </c>
      <c r="C802" vm="9315">
        <v>2.5644999999999998</v>
      </c>
      <c r="D802" vm="13895">
        <v>134831879</v>
      </c>
      <c r="E802" s="3">
        <v>5.2780886875115644E-3</v>
      </c>
      <c r="F802" s="3">
        <v>7.7068458630827383E-2</v>
      </c>
    </row>
    <row r="803" spans="1:6" x14ac:dyDescent="0.3">
      <c r="A803" vm="13901">
        <v>44977</v>
      </c>
      <c r="B803" vm="13909">
        <v>2.573</v>
      </c>
      <c r="C803" vm="13910">
        <v>2.5539999999999998</v>
      </c>
      <c r="D803" vm="13911">
        <v>104400451</v>
      </c>
      <c r="E803" s="3">
        <v>-4.1027702368385708E-3</v>
      </c>
      <c r="F803" s="3">
        <v>7.2658546829063447E-2</v>
      </c>
    </row>
    <row r="804" spans="1:6" x14ac:dyDescent="0.3">
      <c r="A804" vm="13917">
        <v>44978</v>
      </c>
      <c r="B804" vm="13924">
        <v>2.5459999999999998</v>
      </c>
      <c r="C804" vm="9345">
        <v>2.5529999999999999</v>
      </c>
      <c r="D804" vm="13925">
        <v>120667583</v>
      </c>
      <c r="E804" s="3">
        <v>-3.9161935100074589E-4</v>
      </c>
      <c r="F804" s="3">
        <v>7.2238555228895496E-2</v>
      </c>
    </row>
    <row r="805" spans="1:6" x14ac:dyDescent="0.3">
      <c r="A805" vm="13932">
        <v>44979</v>
      </c>
      <c r="B805" vm="634">
        <v>2.54</v>
      </c>
      <c r="C805" vm="497">
        <v>2.4765000000000001</v>
      </c>
      <c r="D805" vm="13940">
        <v>156482959</v>
      </c>
      <c r="E805" s="3">
        <v>-3.0422865213191319E-2</v>
      </c>
      <c r="F805" s="3">
        <v>4.0109197816043836E-2</v>
      </c>
    </row>
    <row r="806" spans="1:6" x14ac:dyDescent="0.3">
      <c r="A806" vm="13948">
        <v>44980</v>
      </c>
      <c r="B806" vm="13956">
        <v>2.4809999999999999</v>
      </c>
      <c r="C806" vm="13957">
        <v>2.5139999999999998</v>
      </c>
      <c r="D806" vm="13958">
        <v>92983714</v>
      </c>
      <c r="E806" s="3">
        <v>1.5028837121900196E-2</v>
      </c>
      <c r="F806" s="3">
        <v>5.585888282234356E-2</v>
      </c>
    </row>
    <row r="807" spans="1:6" x14ac:dyDescent="0.3">
      <c r="A807" vm="13965">
        <v>44981</v>
      </c>
      <c r="B807" vm="13973">
        <v>2.5190000000000001</v>
      </c>
      <c r="C807" vm="8142">
        <v>2.4950000000000001</v>
      </c>
      <c r="D807" vm="13974">
        <v>112231610</v>
      </c>
      <c r="E807" s="3">
        <v>-7.5863809645735705E-3</v>
      </c>
      <c r="F807" s="3">
        <v>4.7879042419151759E-2</v>
      </c>
    </row>
    <row r="808" spans="1:6" x14ac:dyDescent="0.3">
      <c r="A808" vm="13981">
        <v>44984</v>
      </c>
      <c r="B808" vm="595">
        <v>2.5</v>
      </c>
      <c r="C808" vm="13989">
        <v>2.5329999999999999</v>
      </c>
      <c r="D808" vm="13990">
        <v>95909748</v>
      </c>
      <c r="E808" s="3">
        <v>1.5115641816056152E-2</v>
      </c>
      <c r="F808" s="3">
        <v>6.3838723225535549E-2</v>
      </c>
    </row>
    <row r="809" spans="1:6" x14ac:dyDescent="0.3">
      <c r="A809" vm="13998">
        <v>44985</v>
      </c>
      <c r="B809" vm="8186">
        <v>2.52</v>
      </c>
      <c r="C809" vm="14007">
        <v>2.5615000000000001</v>
      </c>
      <c r="D809" vm="14008">
        <v>226324212</v>
      </c>
      <c r="E809" s="3">
        <v>1.118865337758186E-2</v>
      </c>
      <c r="F809" s="3">
        <v>7.5808483830323542E-2</v>
      </c>
    </row>
    <row r="810" spans="1:6" x14ac:dyDescent="0.3">
      <c r="A810" vm="14014">
        <v>44986</v>
      </c>
      <c r="B810" vm="14021">
        <v>2.5785</v>
      </c>
      <c r="C810" vm="14022">
        <v>2.5369999999999999</v>
      </c>
      <c r="D810" vm="14023">
        <v>118176910</v>
      </c>
      <c r="E810" s="3">
        <v>-9.6107437799751276E-3</v>
      </c>
      <c r="F810" s="3">
        <v>6.5518689626207535E-2</v>
      </c>
    </row>
    <row r="811" spans="1:6" x14ac:dyDescent="0.3">
      <c r="A811" vm="14031">
        <v>44987</v>
      </c>
      <c r="B811" vm="14040">
        <v>2.5209999999999999</v>
      </c>
      <c r="C811" vm="9265">
        <v>2.5419999999999998</v>
      </c>
      <c r="D811" vm="14041">
        <v>90394060</v>
      </c>
      <c r="E811" s="3">
        <v>1.9688921501173459E-3</v>
      </c>
      <c r="F811" s="3">
        <v>6.7618647627047473E-2</v>
      </c>
    </row>
    <row r="812" spans="1:6" x14ac:dyDescent="0.3">
      <c r="A812" vm="14049">
        <v>44988</v>
      </c>
      <c r="B812" vm="14057">
        <v>2.5569999999999999</v>
      </c>
      <c r="C812" vm="14058">
        <v>2.5745</v>
      </c>
      <c r="D812" vm="14059">
        <v>88738444</v>
      </c>
      <c r="E812" s="3">
        <v>1.2704167736796831E-2</v>
      </c>
      <c r="F812" s="3">
        <v>8.1268374632507454E-2</v>
      </c>
    </row>
    <row r="813" spans="1:6" x14ac:dyDescent="0.3">
      <c r="A813" vm="14065">
        <v>44991</v>
      </c>
      <c r="B813" vm="9283">
        <v>2.58</v>
      </c>
      <c r="C813" vm="14074">
        <v>2.5924999999999998</v>
      </c>
      <c r="D813" vm="14075">
        <v>87485453</v>
      </c>
      <c r="E813" s="3">
        <v>6.9673206174863424E-3</v>
      </c>
      <c r="F813" s="3">
        <v>8.8828223435531303E-2</v>
      </c>
    </row>
    <row r="814" spans="1:6" x14ac:dyDescent="0.3">
      <c r="A814" vm="14083">
        <v>44992</v>
      </c>
      <c r="B814" vm="9420">
        <v>2.597</v>
      </c>
      <c r="C814" vm="14090">
        <v>2.5649999999999999</v>
      </c>
      <c r="D814" vm="14091">
        <v>106233571</v>
      </c>
      <c r="E814" s="3">
        <v>-1.0664182498812484E-2</v>
      </c>
      <c r="F814" s="3">
        <v>7.7278454430911456E-2</v>
      </c>
    </row>
    <row r="815" spans="1:6" x14ac:dyDescent="0.3">
      <c r="A815" vm="14097">
        <v>44993</v>
      </c>
      <c r="B815" vm="13910">
        <v>2.5539999999999998</v>
      </c>
      <c r="C815" vm="14106">
        <v>2.5724999999999998</v>
      </c>
      <c r="D815" vm="14107">
        <v>92680272</v>
      </c>
      <c r="E815" s="3">
        <v>2.9197101033346246E-3</v>
      </c>
      <c r="F815" s="3">
        <v>8.042839143217137E-2</v>
      </c>
    </row>
    <row r="816" spans="1:6" x14ac:dyDescent="0.3">
      <c r="A816" vm="14113">
        <v>44994</v>
      </c>
      <c r="B816" vm="14121">
        <v>2.5760000000000001</v>
      </c>
      <c r="C816" vm="14122">
        <v>2.5314999999999999</v>
      </c>
      <c r="D816" vm="14123">
        <v>106752588</v>
      </c>
      <c r="E816" s="3">
        <v>-1.6066176298240836E-2</v>
      </c>
      <c r="F816" s="3">
        <v>6.3208735825283538E-2</v>
      </c>
    </row>
    <row r="817" spans="1:6" x14ac:dyDescent="0.3">
      <c r="A817" vm="14130">
        <v>44995</v>
      </c>
      <c r="B817" vm="6692">
        <v>2.4500000000000002</v>
      </c>
      <c r="C817" vm="576">
        <v>2.4820000000000002</v>
      </c>
      <c r="D817" vm="14138">
        <v>162776675</v>
      </c>
      <c r="E817" s="3">
        <v>-1.9747325645411193E-2</v>
      </c>
      <c r="F817" s="3">
        <v>4.241915161696784E-2</v>
      </c>
    </row>
    <row r="818" spans="1:6" x14ac:dyDescent="0.3">
      <c r="A818" vm="14146">
        <v>44998</v>
      </c>
      <c r="B818" vm="8461">
        <v>2.4704999999999999</v>
      </c>
      <c r="C818" vm="14153">
        <v>2.3304999999999998</v>
      </c>
      <c r="D818" vm="14154">
        <v>311904880</v>
      </c>
      <c r="E818" s="3">
        <v>-6.2981849951757027E-2</v>
      </c>
      <c r="F818" s="3">
        <v>-2.1209575808483826E-2</v>
      </c>
    </row>
    <row r="819" spans="1:6" x14ac:dyDescent="0.3">
      <c r="A819" vm="14161">
        <v>44999</v>
      </c>
      <c r="B819" vm="14169">
        <v>2.3319999999999999</v>
      </c>
      <c r="C819" vm="6761">
        <v>2.4085000000000001</v>
      </c>
      <c r="D819" vm="14170">
        <v>191163322</v>
      </c>
      <c r="E819" s="3">
        <v>3.2921310257479901E-2</v>
      </c>
      <c r="F819" s="3">
        <v>1.1549769004620035E-2</v>
      </c>
    </row>
    <row r="820" spans="1:6" x14ac:dyDescent="0.3">
      <c r="A820" vm="14178">
        <v>45000</v>
      </c>
      <c r="B820" vm="7367">
        <v>2.4</v>
      </c>
      <c r="C820" vm="14186">
        <v>2.2435</v>
      </c>
      <c r="D820" vm="14187">
        <v>282185531</v>
      </c>
      <c r="E820" s="3">
        <v>-7.09670006542375E-2</v>
      </c>
      <c r="F820" s="3">
        <v>-5.7748845023099432E-2</v>
      </c>
    </row>
    <row r="821" spans="1:6" x14ac:dyDescent="0.3">
      <c r="A821" vm="14195">
        <v>45001</v>
      </c>
      <c r="B821" vm="6029">
        <v>2.31</v>
      </c>
      <c r="C821" vm="14202">
        <v>2.2480000000000002</v>
      </c>
      <c r="D821" vm="14203">
        <v>222595733</v>
      </c>
      <c r="E821" s="3">
        <v>2.0037855975438348E-3</v>
      </c>
      <c r="F821" s="3">
        <v>-5.5858882822343373E-2</v>
      </c>
    </row>
    <row r="822" spans="1:6" x14ac:dyDescent="0.3">
      <c r="A822" vm="14210">
        <v>45002</v>
      </c>
      <c r="B822" vm="5975">
        <v>2.27</v>
      </c>
      <c r="C822" vm="8696">
        <v>2.1930000000000001</v>
      </c>
      <c r="D822" vm="14217">
        <v>271403865</v>
      </c>
      <c r="E822" s="3">
        <v>-2.4770462595693574E-2</v>
      </c>
      <c r="F822" s="3">
        <v>-7.8958420831583262E-2</v>
      </c>
    </row>
    <row r="823" spans="1:6" x14ac:dyDescent="0.3">
      <c r="A823" vm="14224">
        <v>45005</v>
      </c>
      <c r="B823" vm="9833">
        <v>2.15</v>
      </c>
      <c r="C823" vm="5991">
        <v>2.2749999999999999</v>
      </c>
      <c r="D823" vm="14232">
        <v>260032289</v>
      </c>
      <c r="E823" s="3">
        <v>3.6709582967162618E-2</v>
      </c>
      <c r="F823" s="3">
        <v>-4.4519109617807591E-2</v>
      </c>
    </row>
    <row r="824" spans="1:6" x14ac:dyDescent="0.3">
      <c r="A824" vm="14240">
        <v>45006</v>
      </c>
      <c r="B824" vm="14247">
        <v>2.3165</v>
      </c>
      <c r="C824" vm="9127">
        <v>2.355</v>
      </c>
      <c r="D824" vm="14248">
        <v>175412167</v>
      </c>
      <c r="E824" s="3">
        <v>3.4560675065467429E-2</v>
      </c>
      <c r="F824" s="3">
        <v>-1.091978160436783E-2</v>
      </c>
    </row>
    <row r="825" spans="1:6" x14ac:dyDescent="0.3">
      <c r="A825" vm="14255">
        <v>45007</v>
      </c>
      <c r="B825" vm="70">
        <v>2.35</v>
      </c>
      <c r="C825" vm="14262">
        <v>2.343</v>
      </c>
      <c r="D825" vm="14263">
        <v>138055590</v>
      </c>
      <c r="E825" s="3">
        <v>-5.1085679427224657E-3</v>
      </c>
      <c r="F825" s="3">
        <v>-1.5959680806383793E-2</v>
      </c>
    </row>
    <row r="826" spans="1:6" x14ac:dyDescent="0.3">
      <c r="A826" vm="14271">
        <v>45008</v>
      </c>
      <c r="B826" vm="188">
        <v>2.3199999999999998</v>
      </c>
      <c r="C826" vm="458">
        <v>2.319</v>
      </c>
      <c r="D826" vm="14279">
        <v>130696051</v>
      </c>
      <c r="E826" s="3">
        <v>-1.029610125226401E-2</v>
      </c>
      <c r="F826" s="3">
        <v>-2.6039479210415724E-2</v>
      </c>
    </row>
    <row r="827" spans="1:6" x14ac:dyDescent="0.3">
      <c r="A827" vm="14285">
        <v>45009</v>
      </c>
      <c r="B827" vm="14291">
        <v>2.3014999999999999</v>
      </c>
      <c r="C827" vm="5909">
        <v>2.2629999999999999</v>
      </c>
      <c r="D827" vm="14292">
        <v>208662465</v>
      </c>
      <c r="E827" s="3">
        <v>-2.4444691621994304E-2</v>
      </c>
      <c r="F827" s="3">
        <v>-4.9559008819823558E-2</v>
      </c>
    </row>
    <row r="828" spans="1:6" x14ac:dyDescent="0.3">
      <c r="A828" vm="14299">
        <v>45012</v>
      </c>
      <c r="B828" vm="5787">
        <v>2.3050000000000002</v>
      </c>
      <c r="C828" vm="14305">
        <v>2.2715000000000001</v>
      </c>
      <c r="D828" vm="14306">
        <v>118530064</v>
      </c>
      <c r="E828" s="3">
        <v>3.74903956592073E-3</v>
      </c>
      <c r="F828" s="3">
        <v>-4.5989080218395512E-2</v>
      </c>
    </row>
    <row r="829" spans="1:6" x14ac:dyDescent="0.3">
      <c r="A829" vm="14313">
        <v>45013</v>
      </c>
      <c r="B829" vm="7859">
        <v>2.302</v>
      </c>
      <c r="C829" vm="9782">
        <v>2.2934999999999999</v>
      </c>
      <c r="D829" vm="14319">
        <v>99581417</v>
      </c>
      <c r="E829" s="3">
        <v>9.638628837768573E-3</v>
      </c>
      <c r="F829" s="3">
        <v>-3.6749265014699675E-2</v>
      </c>
    </row>
    <row r="830" spans="1:6" x14ac:dyDescent="0.3">
      <c r="A830" vm="14326">
        <v>45014</v>
      </c>
      <c r="B830" vm="420">
        <v>2.2999999999999998</v>
      </c>
      <c r="C830" vm="14333">
        <v>2.3279999999999998</v>
      </c>
      <c r="D830" vm="14334">
        <v>127111365</v>
      </c>
      <c r="E830" s="3">
        <v>1.4930494814101766E-2</v>
      </c>
      <c r="F830" s="3">
        <v>-2.2259554808903795E-2</v>
      </c>
    </row>
    <row r="831" spans="1:6" x14ac:dyDescent="0.3">
      <c r="A831" vm="14340">
        <v>45015</v>
      </c>
      <c r="B831" vm="6762">
        <v>2.3439999999999999</v>
      </c>
      <c r="C831" vm="109">
        <v>2.3650000000000002</v>
      </c>
      <c r="D831" vm="14349">
        <v>85313025</v>
      </c>
      <c r="E831" s="3">
        <v>1.5768492074705064E-2</v>
      </c>
      <c r="F831" s="3">
        <v>-6.7198656026877662E-3</v>
      </c>
    </row>
    <row r="832" spans="1:6" x14ac:dyDescent="0.3">
      <c r="A832" vm="14356">
        <v>45016</v>
      </c>
      <c r="B832" vm="14364">
        <v>2.3744999999999998</v>
      </c>
      <c r="C832" vm="10">
        <v>2.3675000000000002</v>
      </c>
      <c r="D832" vm="14365">
        <v>121342088</v>
      </c>
      <c r="E832" s="3">
        <v>1.0565241341998681E-3</v>
      </c>
      <c r="F832" s="3">
        <v>-5.6698866022677971E-3</v>
      </c>
    </row>
    <row r="833" spans="1:6" x14ac:dyDescent="0.3">
      <c r="A833" vm="14371">
        <v>45019</v>
      </c>
      <c r="B833" vm="10">
        <v>2.3675000000000002</v>
      </c>
      <c r="C833" vm="109">
        <v>2.3650000000000002</v>
      </c>
      <c r="D833" vm="14379">
        <v>94347728</v>
      </c>
      <c r="E833" s="3">
        <v>-1.0565241341999848E-3</v>
      </c>
      <c r="F833" s="3">
        <v>-6.7198656026877662E-3</v>
      </c>
    </row>
    <row r="834" spans="1:6" x14ac:dyDescent="0.3">
      <c r="A834" vm="14385">
        <v>45020</v>
      </c>
      <c r="B834" vm="14393">
        <v>2.3679999999999999</v>
      </c>
      <c r="C834" vm="14333">
        <v>2.3279999999999998</v>
      </c>
      <c r="D834" vm="14394">
        <v>100305024</v>
      </c>
      <c r="E834" s="3">
        <v>-1.5768492074705057E-2</v>
      </c>
      <c r="F834" s="3">
        <v>-2.2259554808903795E-2</v>
      </c>
    </row>
    <row r="835" spans="1:6" x14ac:dyDescent="0.3">
      <c r="A835" vm="14399">
        <v>45021</v>
      </c>
      <c r="B835" vm="5857">
        <v>2.3180000000000001</v>
      </c>
      <c r="C835" vm="14404">
        <v>2.3090000000000002</v>
      </c>
      <c r="D835" vm="14405">
        <v>96649986</v>
      </c>
      <c r="E835" s="3">
        <v>-8.1949994968329443E-3</v>
      </c>
      <c r="F835" s="3">
        <v>-3.02393952120956E-2</v>
      </c>
    </row>
    <row r="836" spans="1:6" x14ac:dyDescent="0.3">
      <c r="A836" vm="14412">
        <v>45022</v>
      </c>
      <c r="B836" vm="7219">
        <v>2.3134999999999999</v>
      </c>
      <c r="C836" vm="6244">
        <v>2.3580000000000001</v>
      </c>
      <c r="D836" vm="14420">
        <v>68237848</v>
      </c>
      <c r="E836" s="3">
        <v>2.0999271742820805E-2</v>
      </c>
      <c r="F836" s="3">
        <v>-9.6598068038637915E-3</v>
      </c>
    </row>
    <row r="837" spans="1:6" x14ac:dyDescent="0.3">
      <c r="A837" vm="14426">
        <v>45027</v>
      </c>
      <c r="B837" vm="6455">
        <v>2.37</v>
      </c>
      <c r="C837" vm="7814">
        <v>2.3769999999999998</v>
      </c>
      <c r="D837" vm="14435">
        <v>63773376</v>
      </c>
      <c r="E837" s="3">
        <v>8.0253862628775104E-3</v>
      </c>
      <c r="F837" s="3">
        <v>-1.6799664006719882E-3</v>
      </c>
    </row>
    <row r="838" spans="1:6" x14ac:dyDescent="0.3">
      <c r="A838" vm="14441">
        <v>45028</v>
      </c>
      <c r="B838" vm="6314">
        <v>2.38</v>
      </c>
      <c r="C838" vm="728">
        <v>2.3955000000000002</v>
      </c>
      <c r="D838" vm="14449">
        <v>87665249</v>
      </c>
      <c r="E838" s="3">
        <v>7.7527889629829972E-3</v>
      </c>
      <c r="F838" s="3">
        <v>6.0898782024361208E-3</v>
      </c>
    </row>
    <row r="839" spans="1:6" x14ac:dyDescent="0.3">
      <c r="A839" vm="14456">
        <v>45029</v>
      </c>
      <c r="B839" vm="6502">
        <v>2.395</v>
      </c>
      <c r="C839" vm="7538">
        <v>2.3879999999999999</v>
      </c>
      <c r="D839" vm="14463">
        <v>66213228</v>
      </c>
      <c r="E839" s="3">
        <v>-3.1357818106842795E-3</v>
      </c>
      <c r="F839" s="3">
        <v>2.9399412011760261E-3</v>
      </c>
    </row>
    <row r="840" spans="1:6" x14ac:dyDescent="0.3">
      <c r="A840" vm="14470">
        <v>45030</v>
      </c>
      <c r="B840" vm="14478">
        <v>2.4015</v>
      </c>
      <c r="C840" vm="13767">
        <v>2.4685000000000001</v>
      </c>
      <c r="D840" vm="14479">
        <v>131478431</v>
      </c>
      <c r="E840" s="3">
        <v>3.3154483186425006E-2</v>
      </c>
      <c r="F840" s="3">
        <v>3.6749265014699856E-2</v>
      </c>
    </row>
    <row r="841" spans="1:6" x14ac:dyDescent="0.3">
      <c r="A841" vm="14485">
        <v>45033</v>
      </c>
      <c r="B841" vm="14493">
        <v>2.488</v>
      </c>
      <c r="C841" vm="14494">
        <v>2.4415</v>
      </c>
      <c r="D841" vm="14495">
        <v>69223869</v>
      </c>
      <c r="E841" s="3">
        <v>-1.0998074197202645E-2</v>
      </c>
      <c r="F841" s="3">
        <v>2.540949181016389E-2</v>
      </c>
    </row>
    <row r="842" spans="1:6" x14ac:dyDescent="0.3">
      <c r="A842" vm="14501">
        <v>45034</v>
      </c>
      <c r="B842" vm="14508">
        <v>2.4584999999999999</v>
      </c>
      <c r="C842" vm="6606">
        <v>2.4780000000000002</v>
      </c>
      <c r="D842" vm="14509">
        <v>74584410</v>
      </c>
      <c r="E842" s="3">
        <v>1.483917868737287E-2</v>
      </c>
      <c r="F842" s="3">
        <v>4.0739185216295853E-2</v>
      </c>
    </row>
    <row r="843" spans="1:6" x14ac:dyDescent="0.3">
      <c r="A843" vm="14517">
        <v>45035</v>
      </c>
      <c r="B843" vm="6606">
        <v>2.4780000000000002</v>
      </c>
      <c r="C843" vm="14526">
        <v>2.4984999999999999</v>
      </c>
      <c r="D843" vm="14527">
        <v>67694983</v>
      </c>
      <c r="E843" s="3">
        <v>8.2387685951717561E-3</v>
      </c>
      <c r="F843" s="3">
        <v>4.9349013019739679E-2</v>
      </c>
    </row>
    <row r="844" spans="1:6" x14ac:dyDescent="0.3">
      <c r="A844" vm="14533">
        <v>45036</v>
      </c>
      <c r="B844" vm="13973">
        <v>2.5190000000000001</v>
      </c>
      <c r="C844" vm="14542">
        <v>2.4895</v>
      </c>
      <c r="D844" vm="14543">
        <v>84032731</v>
      </c>
      <c r="E844" s="3">
        <v>-3.6086647020222573E-3</v>
      </c>
      <c r="F844" s="3">
        <v>4.5569088618227747E-2</v>
      </c>
    </row>
    <row r="845" spans="1:6" x14ac:dyDescent="0.3">
      <c r="A845" vm="14549">
        <v>45037</v>
      </c>
      <c r="B845" vm="6587">
        <v>2.472</v>
      </c>
      <c r="C845" vm="14556">
        <v>2.4845000000000002</v>
      </c>
      <c r="D845" vm="14557">
        <v>88540596</v>
      </c>
      <c r="E845" s="3">
        <v>-2.0104550398620993E-3</v>
      </c>
      <c r="F845" s="3">
        <v>4.3469130617387809E-2</v>
      </c>
    </row>
    <row r="846" spans="1:6" x14ac:dyDescent="0.3">
      <c r="A846" vm="14563">
        <v>45040</v>
      </c>
      <c r="B846" vm="13767">
        <v>2.4685000000000001</v>
      </c>
      <c r="C846" vm="14570">
        <v>2.5070000000000001</v>
      </c>
      <c r="D846" vm="14571">
        <v>57001923</v>
      </c>
      <c r="E846" s="3">
        <v>9.0153871159180075E-3</v>
      </c>
      <c r="F846" s="3">
        <v>5.2918941621167719E-2</v>
      </c>
    </row>
    <row r="847" spans="1:6" x14ac:dyDescent="0.3">
      <c r="A847" vm="14578">
        <v>45041</v>
      </c>
      <c r="B847" vm="14586">
        <v>2.4754999999999998</v>
      </c>
      <c r="C847" vm="14587">
        <v>2.4609999999999999</v>
      </c>
      <c r="D847" vm="14588">
        <v>70689820</v>
      </c>
      <c r="E847" s="3">
        <v>-1.8519047767237642E-2</v>
      </c>
      <c r="F847" s="3">
        <v>3.3599328013439761E-2</v>
      </c>
    </row>
    <row r="848" spans="1:6" x14ac:dyDescent="0.3">
      <c r="A848" vm="14595">
        <v>45042</v>
      </c>
      <c r="B848" vm="8237">
        <v>2.4449999999999998</v>
      </c>
      <c r="C848" vm="8038">
        <v>2.4340000000000002</v>
      </c>
      <c r="D848" vm="14601">
        <v>100629547</v>
      </c>
      <c r="E848" s="3">
        <v>-1.1031776843583231E-2</v>
      </c>
      <c r="F848" s="3">
        <v>2.2259554808903983E-2</v>
      </c>
    </row>
    <row r="849" spans="1:6" x14ac:dyDescent="0.3">
      <c r="A849" vm="14607">
        <v>45043</v>
      </c>
      <c r="B849" vm="14615">
        <v>2.4359999999999999</v>
      </c>
      <c r="C849" vm="6708">
        <v>2.4580000000000002</v>
      </c>
      <c r="D849" vm="14616">
        <v>68528830</v>
      </c>
      <c r="E849" s="3">
        <v>9.8120165785076496E-3</v>
      </c>
      <c r="F849" s="3">
        <v>3.2339353212935913E-2</v>
      </c>
    </row>
    <row r="850" spans="1:6" x14ac:dyDescent="0.3">
      <c r="A850" vm="14621">
        <v>45044</v>
      </c>
      <c r="B850" vm="14627">
        <v>2.4485000000000001</v>
      </c>
      <c r="C850" vm="6350">
        <v>2.3845000000000001</v>
      </c>
      <c r="D850" vm="14628">
        <v>123616239</v>
      </c>
      <c r="E850" s="3">
        <v>-3.0358552387701139E-2</v>
      </c>
      <c r="F850" s="3">
        <v>1.4699706005881063E-3</v>
      </c>
    </row>
    <row r="851" spans="1:6" x14ac:dyDescent="0.3">
      <c r="A851" vm="14635">
        <v>45048</v>
      </c>
      <c r="B851" vm="9144">
        <v>2.3995000000000002</v>
      </c>
      <c r="C851" vm="245">
        <v>2.3285</v>
      </c>
      <c r="D851" vm="14642">
        <v>87408825</v>
      </c>
      <c r="E851" s="3">
        <v>-2.3765175315847119E-2</v>
      </c>
      <c r="F851" s="3">
        <v>-2.2049559008819729E-2</v>
      </c>
    </row>
    <row r="852" spans="1:6" x14ac:dyDescent="0.3">
      <c r="A852" vm="14649">
        <v>45049</v>
      </c>
      <c r="B852" vm="6455">
        <v>2.37</v>
      </c>
      <c r="C852" vm="6948">
        <v>2.3690000000000002</v>
      </c>
      <c r="D852" vm="14658">
        <v>76218578</v>
      </c>
      <c r="E852" s="3">
        <v>1.7243641736353739E-2</v>
      </c>
      <c r="F852" s="3">
        <v>-5.0398992020157778E-3</v>
      </c>
    </row>
    <row r="853" spans="1:6" x14ac:dyDescent="0.3">
      <c r="A853" vm="14666">
        <v>45050</v>
      </c>
      <c r="B853" vm="6828">
        <v>2.3639999999999999</v>
      </c>
      <c r="C853" vm="14674">
        <v>2.3454999999999999</v>
      </c>
      <c r="D853" vm="14675">
        <v>89134529</v>
      </c>
      <c r="E853" s="3">
        <v>-9.9693263902728597E-3</v>
      </c>
      <c r="F853" s="3">
        <v>-1.4909701805963826E-2</v>
      </c>
    </row>
    <row r="854" spans="1:6" x14ac:dyDescent="0.3">
      <c r="A854" vm="14681">
        <v>45051</v>
      </c>
      <c r="B854" vm="14687">
        <v>2.375</v>
      </c>
      <c r="C854" vm="14688">
        <v>2.4319999999999999</v>
      </c>
      <c r="D854" vm="14689">
        <v>115050175</v>
      </c>
      <c r="E854" s="3">
        <v>3.6215365317544941E-2</v>
      </c>
      <c r="F854" s="3">
        <v>2.1419571608567896E-2</v>
      </c>
    </row>
    <row r="855" spans="1:6" x14ac:dyDescent="0.3">
      <c r="A855" vm="14696">
        <v>45054</v>
      </c>
      <c r="B855" vm="14704">
        <v>2.4304999999999999</v>
      </c>
      <c r="C855" vm="8272">
        <v>2.4630000000000001</v>
      </c>
      <c r="D855" vm="14705">
        <v>67941189</v>
      </c>
      <c r="E855" s="3">
        <v>1.2666155034480426E-2</v>
      </c>
      <c r="F855" s="3">
        <v>3.4439311213775851E-2</v>
      </c>
    </row>
    <row r="856" spans="1:6" x14ac:dyDescent="0.3">
      <c r="A856" vm="14711">
        <v>45055</v>
      </c>
      <c r="B856" vm="8125">
        <v>2.4729999999999999</v>
      </c>
      <c r="C856" vm="6640">
        <v>2.4565000000000001</v>
      </c>
      <c r="D856" vm="14719">
        <v>62604834</v>
      </c>
      <c r="E856" s="3">
        <v>-2.6425465118350105E-3</v>
      </c>
      <c r="F856" s="3">
        <v>3.1709365812683896E-2</v>
      </c>
    </row>
    <row r="857" spans="1:6" x14ac:dyDescent="0.3">
      <c r="A857" vm="14725">
        <v>45056</v>
      </c>
      <c r="B857" vm="6571">
        <v>2.4700000000000002</v>
      </c>
      <c r="C857" vm="14733">
        <v>2.4155000000000002</v>
      </c>
      <c r="D857" vm="14734">
        <v>98257521</v>
      </c>
      <c r="E857" s="3">
        <v>-1.6831267614241589E-2</v>
      </c>
      <c r="F857" s="3">
        <v>1.4489710205796062E-2</v>
      </c>
    </row>
    <row r="858" spans="1:6" x14ac:dyDescent="0.3">
      <c r="A858" vm="14740">
        <v>45057</v>
      </c>
      <c r="B858" vm="14749">
        <v>2.4224999999999999</v>
      </c>
      <c r="C858" vm="14478">
        <v>2.4015</v>
      </c>
      <c r="D858" vm="14750">
        <v>86726003</v>
      </c>
      <c r="E858" s="3">
        <v>-5.8127628895823999E-3</v>
      </c>
      <c r="F858" s="3">
        <v>8.6098278034440097E-3</v>
      </c>
    </row>
    <row r="859" spans="1:6" x14ac:dyDescent="0.3">
      <c r="A859" vm="14755">
        <v>45058</v>
      </c>
      <c r="B859" vm="14762">
        <v>2.4140000000000001</v>
      </c>
      <c r="C859" vm="14763">
        <v>2.4279999999999999</v>
      </c>
      <c r="D859" vm="14764">
        <v>62366293</v>
      </c>
      <c r="E859" s="3">
        <v>1.0974331074509741E-2</v>
      </c>
      <c r="F859" s="3">
        <v>1.9739605207895909E-2</v>
      </c>
    </row>
    <row r="860" spans="1:6" x14ac:dyDescent="0.3">
      <c r="A860" vm="14770">
        <v>45061</v>
      </c>
      <c r="B860" vm="14777">
        <v>2.4424999999999999</v>
      </c>
      <c r="C860" vm="14778">
        <v>2.4205000000000001</v>
      </c>
      <c r="D860" vm="14779">
        <v>51589183</v>
      </c>
      <c r="E860" s="3">
        <v>-3.0937427996398075E-3</v>
      </c>
      <c r="F860" s="3">
        <v>1.6589668206635998E-2</v>
      </c>
    </row>
    <row r="861" spans="1:6" x14ac:dyDescent="0.3">
      <c r="A861" vm="14786">
        <v>45062</v>
      </c>
      <c r="B861" vm="14792">
        <v>2.4049999999999998</v>
      </c>
      <c r="C861" vm="6369">
        <v>2.41</v>
      </c>
      <c r="D861" vm="14793">
        <v>52122450</v>
      </c>
      <c r="E861" s="3">
        <v>-4.3473828950483118E-3</v>
      </c>
      <c r="F861" s="3">
        <v>1.2179756404872054E-2</v>
      </c>
    </row>
    <row r="862" spans="1:6" x14ac:dyDescent="0.3">
      <c r="A862" vm="14799">
        <v>45063</v>
      </c>
      <c r="B862" vm="14806">
        <v>2.3904999999999998</v>
      </c>
      <c r="C862" vm="7699">
        <v>2.403</v>
      </c>
      <c r="D862" vm="14807">
        <v>67984524</v>
      </c>
      <c r="E862" s="3">
        <v>-2.908790748231868E-3</v>
      </c>
      <c r="F862" s="3">
        <v>9.239815203696029E-3</v>
      </c>
    </row>
    <row r="863" spans="1:6" x14ac:dyDescent="0.3">
      <c r="A863" vm="14813">
        <v>45064</v>
      </c>
      <c r="B863" vm="14778">
        <v>2.4205000000000001</v>
      </c>
      <c r="C863" vm="6284">
        <v>2.3895</v>
      </c>
      <c r="D863" vm="14821">
        <v>87412467</v>
      </c>
      <c r="E863" s="3">
        <v>-5.6338177182560199E-3</v>
      </c>
      <c r="F863" s="3">
        <v>3.5699286014280449E-3</v>
      </c>
    </row>
    <row r="864" spans="1:6" x14ac:dyDescent="0.3">
      <c r="A864" vm="14827">
        <v>45065</v>
      </c>
      <c r="B864" vm="6502">
        <v>2.395</v>
      </c>
      <c r="C864" vm="6520">
        <v>2.4165000000000001</v>
      </c>
      <c r="D864" vm="14835">
        <v>93975553</v>
      </c>
      <c r="E864" s="3">
        <v>1.123607326692597E-2</v>
      </c>
      <c r="F864" s="3">
        <v>1.4909701805964012E-2</v>
      </c>
    </row>
    <row r="865" spans="1:6" x14ac:dyDescent="0.3">
      <c r="A865" vm="14843">
        <v>45068</v>
      </c>
      <c r="B865" vm="6762">
        <v>2.3439999999999999</v>
      </c>
      <c r="C865" vm="150">
        <v>2.3410000000000002</v>
      </c>
      <c r="D865" vm="14850">
        <v>84599176</v>
      </c>
      <c r="E865" s="3">
        <v>-3.1742023794227983E-2</v>
      </c>
      <c r="F865" s="3">
        <v>-1.6799664006719697E-2</v>
      </c>
    </row>
    <row r="866" spans="1:6" x14ac:dyDescent="0.3">
      <c r="A866" vm="14857">
        <v>45069</v>
      </c>
      <c r="B866" vm="51">
        <v>2.34</v>
      </c>
      <c r="C866" vm="5681">
        <v>2.3420000000000001</v>
      </c>
      <c r="D866" vm="14864">
        <v>45111624</v>
      </c>
      <c r="E866" s="3">
        <v>4.2707666675184338E-4</v>
      </c>
      <c r="F866" s="3">
        <v>-1.6379672406551745E-2</v>
      </c>
    </row>
    <row r="867" spans="1:6" x14ac:dyDescent="0.3">
      <c r="A867" vm="14871">
        <v>45070</v>
      </c>
      <c r="B867" vm="188">
        <v>2.3199999999999998</v>
      </c>
      <c r="C867" vm="14878">
        <v>2.2519999999999998</v>
      </c>
      <c r="D867" vm="14879">
        <v>126204845</v>
      </c>
      <c r="E867" s="3">
        <v>-3.918655489808176E-2</v>
      </c>
      <c r="F867" s="3">
        <v>-5.4178916421671573E-2</v>
      </c>
    </row>
    <row r="868" spans="1:6" x14ac:dyDescent="0.3">
      <c r="A868" vm="14885">
        <v>45071</v>
      </c>
      <c r="B868" vm="9026">
        <v>2.2509999999999999</v>
      </c>
      <c r="C868" vm="9026">
        <v>2.2509999999999999</v>
      </c>
      <c r="D868" vm="14893">
        <v>79764577</v>
      </c>
      <c r="E868" s="3">
        <v>-4.4414835284874968E-4</v>
      </c>
      <c r="F868" s="3">
        <v>-5.4598908021839525E-2</v>
      </c>
    </row>
    <row r="869" spans="1:6" x14ac:dyDescent="0.3">
      <c r="A869" vm="14900">
        <v>45072</v>
      </c>
      <c r="B869" vm="14908">
        <v>2.2599999999999998</v>
      </c>
      <c r="C869" vm="6047">
        <v>2.2450000000000001</v>
      </c>
      <c r="D869" vm="14909">
        <v>87296495</v>
      </c>
      <c r="E869" s="3">
        <v>-2.6690407303774505E-3</v>
      </c>
      <c r="F869" s="3">
        <v>-5.7118857622847415E-2</v>
      </c>
    </row>
    <row r="870" spans="1:6" x14ac:dyDescent="0.3">
      <c r="A870" vm="14916">
        <v>45075</v>
      </c>
      <c r="B870" vm="14923">
        <v>2.2639999999999998</v>
      </c>
      <c r="C870" vm="13419">
        <v>2.2254999999999998</v>
      </c>
      <c r="D870" vm="14924">
        <v>48664355</v>
      </c>
      <c r="E870" s="3">
        <v>-8.7239117204458132E-3</v>
      </c>
      <c r="F870" s="3">
        <v>-6.5308693826123476E-2</v>
      </c>
    </row>
    <row r="871" spans="1:6" x14ac:dyDescent="0.3">
      <c r="A871" vm="14930">
        <v>45076</v>
      </c>
      <c r="B871" vm="6063">
        <v>2.2200000000000002</v>
      </c>
      <c r="C871" vm="14937">
        <v>2.21</v>
      </c>
      <c r="D871" vm="14938">
        <v>77211489</v>
      </c>
      <c r="E871" s="3">
        <v>-6.9890939441104496E-3</v>
      </c>
      <c r="F871" s="3">
        <v>-7.181856362872735E-2</v>
      </c>
    </row>
    <row r="872" spans="1:6" x14ac:dyDescent="0.3">
      <c r="A872" vm="14944">
        <v>45077</v>
      </c>
      <c r="B872" vm="14952">
        <v>2.1924999999999999</v>
      </c>
      <c r="C872" vm="14953">
        <v>2.1555</v>
      </c>
      <c r="D872" vm="14954">
        <v>317362978</v>
      </c>
      <c r="E872" s="3">
        <v>-2.4969800324609215E-2</v>
      </c>
      <c r="F872" s="3">
        <v>-9.4708105837883166E-2</v>
      </c>
    </row>
    <row r="873" spans="1:6" x14ac:dyDescent="0.3">
      <c r="A873" vm="14961">
        <v>45078</v>
      </c>
      <c r="B873" vm="14968">
        <v>2.1829999999999998</v>
      </c>
      <c r="C873" vm="8933">
        <v>2.23</v>
      </c>
      <c r="D873" vm="14969">
        <v>96885081</v>
      </c>
      <c r="E873" s="3">
        <v>3.39788702669752E-2</v>
      </c>
      <c r="F873" s="3">
        <v>-6.3418731625367417E-2</v>
      </c>
    </row>
    <row r="874" spans="1:6" x14ac:dyDescent="0.3">
      <c r="A874" vm="14976">
        <v>45079</v>
      </c>
      <c r="B874" vm="14983">
        <v>2.2355</v>
      </c>
      <c r="C874" vm="14305">
        <v>2.2715000000000001</v>
      </c>
      <c r="D874" vm="14984">
        <v>65158505</v>
      </c>
      <c r="E874" s="3">
        <v>1.8438820745293502E-2</v>
      </c>
      <c r="F874" s="3">
        <v>-4.5989080218395512E-2</v>
      </c>
    </row>
    <row r="875" spans="1:6" x14ac:dyDescent="0.3">
      <c r="A875" vm="14989">
        <v>45082</v>
      </c>
      <c r="B875" vm="14996">
        <v>2.2765</v>
      </c>
      <c r="C875" vm="14997">
        <v>2.2589999999999999</v>
      </c>
      <c r="D875" vm="14998">
        <v>63524977</v>
      </c>
      <c r="E875" s="3">
        <v>-5.5181687314548198E-3</v>
      </c>
      <c r="F875" s="3">
        <v>-5.1238975220495545E-2</v>
      </c>
    </row>
    <row r="876" spans="1:6" x14ac:dyDescent="0.3">
      <c r="A876" vm="15005">
        <v>45083</v>
      </c>
      <c r="B876" vm="14878">
        <v>2.2519999999999998</v>
      </c>
      <c r="C876" vm="13611">
        <v>2.2854999999999999</v>
      </c>
      <c r="D876" vm="15012">
        <v>65297578</v>
      </c>
      <c r="E876" s="3">
        <v>1.1662581303795851E-2</v>
      </c>
      <c r="F876" s="3">
        <v>-4.0109197816043649E-2</v>
      </c>
    </row>
    <row r="877" spans="1:6" x14ac:dyDescent="0.3">
      <c r="A877" vm="15019">
        <v>45084</v>
      </c>
      <c r="B877" vm="5647">
        <v>2.294</v>
      </c>
      <c r="C877" vm="381">
        <v>2.3029999999999999</v>
      </c>
      <c r="D877" vm="15027">
        <v>70849250</v>
      </c>
      <c r="E877" s="3">
        <v>7.6278020488860674E-3</v>
      </c>
      <c r="F877" s="3">
        <v>-3.2759344813103677E-2</v>
      </c>
    </row>
    <row r="878" spans="1:6" x14ac:dyDescent="0.3">
      <c r="A878" vm="15035">
        <v>45085</v>
      </c>
      <c r="B878" vm="5890">
        <v>2.3005</v>
      </c>
      <c r="C878" vm="768">
        <v>2.3239999999999998</v>
      </c>
      <c r="D878" vm="15043">
        <v>79772566</v>
      </c>
      <c r="E878" s="3">
        <v>9.0772181511166797E-3</v>
      </c>
      <c r="F878" s="3">
        <v>-2.3939521209575786E-2</v>
      </c>
    </row>
    <row r="879" spans="1:6" x14ac:dyDescent="0.3">
      <c r="A879" vm="15050">
        <v>45086</v>
      </c>
      <c r="B879" vm="5839">
        <v>2.3260000000000001</v>
      </c>
      <c r="C879" vm="15055">
        <v>2.3094999999999999</v>
      </c>
      <c r="D879" vm="15056">
        <v>51736386</v>
      </c>
      <c r="E879" s="3">
        <v>-6.2587881011418002E-3</v>
      </c>
      <c r="F879" s="3">
        <v>-3.0029399412011718E-2</v>
      </c>
    </row>
    <row r="880" spans="1:6" x14ac:dyDescent="0.3">
      <c r="A880" vm="15063">
        <v>45089</v>
      </c>
      <c r="B880" vm="5665">
        <v>2.3149999999999999</v>
      </c>
      <c r="C880" vm="15071">
        <v>2.306</v>
      </c>
      <c r="D880" vm="15072">
        <v>57074807</v>
      </c>
      <c r="E880" s="3">
        <v>-1.5166290416557004E-3</v>
      </c>
      <c r="F880" s="3">
        <v>-3.1499370012599642E-2</v>
      </c>
    </row>
    <row r="881" spans="1:6" x14ac:dyDescent="0.3">
      <c r="A881" vm="15080">
        <v>45090</v>
      </c>
      <c r="B881" vm="7303">
        <v>2.3155000000000001</v>
      </c>
      <c r="C881" vm="15089">
        <v>2.3119999999999998</v>
      </c>
      <c r="D881" vm="15090">
        <v>58164303</v>
      </c>
      <c r="E881" s="3">
        <v>2.5985289632637311E-3</v>
      </c>
      <c r="F881" s="3">
        <v>-2.8979420411591749E-2</v>
      </c>
    </row>
    <row r="882" spans="1:6" x14ac:dyDescent="0.3">
      <c r="A882" vm="15097">
        <v>45091</v>
      </c>
      <c r="B882" vm="7286">
        <v>2.3144999999999998</v>
      </c>
      <c r="C882" vm="70">
        <v>2.35</v>
      </c>
      <c r="D882" vm="15105">
        <v>85862035</v>
      </c>
      <c r="E882" s="3">
        <v>1.630237734593664E-2</v>
      </c>
      <c r="F882" s="3">
        <v>-1.3019739605207768E-2</v>
      </c>
    </row>
    <row r="883" spans="1:6" x14ac:dyDescent="0.3">
      <c r="A883" vm="15111">
        <v>45092</v>
      </c>
      <c r="B883" vm="6762">
        <v>2.3439999999999999</v>
      </c>
      <c r="C883" vm="6244">
        <v>2.3580000000000001</v>
      </c>
      <c r="D883" vm="15118">
        <v>61846601</v>
      </c>
      <c r="E883" s="3">
        <v>3.3984739591115514E-3</v>
      </c>
      <c r="F883" s="3">
        <v>-9.6598068038637915E-3</v>
      </c>
    </row>
    <row r="884" spans="1:6" x14ac:dyDescent="0.3">
      <c r="A884" vm="15126">
        <v>45093</v>
      </c>
      <c r="B884" vm="15132">
        <v>2.3574999999999999</v>
      </c>
      <c r="C884" vm="7893">
        <v>2.3730000000000002</v>
      </c>
      <c r="D884" vm="15133">
        <v>174316231</v>
      </c>
      <c r="E884" s="3">
        <v>6.3411753384474681E-3</v>
      </c>
      <c r="F884" s="3">
        <v>-3.3599328013437899E-3</v>
      </c>
    </row>
    <row r="885" spans="1:6" x14ac:dyDescent="0.3">
      <c r="A885" vm="15140">
        <v>45096</v>
      </c>
      <c r="B885" vm="6455">
        <v>2.37</v>
      </c>
      <c r="C885" vm="15148">
        <v>2.3944999999999999</v>
      </c>
      <c r="D885" vm="15149">
        <v>73065538</v>
      </c>
      <c r="E885" s="3">
        <v>9.019463346900309E-3</v>
      </c>
      <c r="F885" s="3">
        <v>5.6698866022679836E-3</v>
      </c>
    </row>
    <row r="886" spans="1:6" x14ac:dyDescent="0.3">
      <c r="A886" vm="15155">
        <v>45097</v>
      </c>
      <c r="B886" vm="6487">
        <v>2.3940000000000001</v>
      </c>
      <c r="C886" vm="7799">
        <v>2.3864999999999998</v>
      </c>
      <c r="D886" vm="15163">
        <v>77453122</v>
      </c>
      <c r="E886" s="3">
        <v>-3.346583336712808E-3</v>
      </c>
      <c r="F886" s="3">
        <v>2.3099538009240072E-3</v>
      </c>
    </row>
    <row r="887" spans="1:6" x14ac:dyDescent="0.3">
      <c r="A887" vm="15169">
        <v>45098</v>
      </c>
      <c r="B887" vm="14806">
        <v>2.3904999999999998</v>
      </c>
      <c r="C887" vm="7470">
        <v>2.4060000000000001</v>
      </c>
      <c r="D887" vm="15178">
        <v>79728641</v>
      </c>
      <c r="E887" s="3">
        <v>8.1377600886731356E-3</v>
      </c>
      <c r="F887" s="3">
        <v>1.0499790004200066E-2</v>
      </c>
    </row>
    <row r="888" spans="1:6" x14ac:dyDescent="0.3">
      <c r="A888" vm="15185">
        <v>45099</v>
      </c>
      <c r="B888" vm="7572">
        <v>2.39</v>
      </c>
      <c r="C888" vm="6283">
        <v>2.379</v>
      </c>
      <c r="D888" vm="15193">
        <v>78081805</v>
      </c>
      <c r="E888" s="3">
        <v>-1.1285386231666533E-2</v>
      </c>
      <c r="F888" s="3">
        <v>-8.3998320033590085E-4</v>
      </c>
    </row>
    <row r="889" spans="1:6" x14ac:dyDescent="0.3">
      <c r="A889" vm="15200">
        <v>45100</v>
      </c>
      <c r="B889" vm="15207">
        <v>2.3504999999999998</v>
      </c>
      <c r="C889" vm="6913">
        <v>2.335</v>
      </c>
      <c r="D889" vm="15208">
        <v>85369553</v>
      </c>
      <c r="E889" s="3">
        <v>-1.8668340199959995E-2</v>
      </c>
      <c r="F889" s="3">
        <v>-1.931961360772777E-2</v>
      </c>
    </row>
    <row r="890" spans="1:6" x14ac:dyDescent="0.3">
      <c r="A890" vm="15216">
        <v>45103</v>
      </c>
      <c r="B890" vm="14333">
        <v>2.3279999999999998</v>
      </c>
      <c r="C890" vm="14169">
        <v>2.3319999999999999</v>
      </c>
      <c r="D890" vm="15224">
        <v>61002773</v>
      </c>
      <c r="E890" s="3">
        <v>-1.2856226326146988E-3</v>
      </c>
      <c r="F890" s="3">
        <v>-2.0579588408231809E-2</v>
      </c>
    </row>
    <row r="891" spans="1:6" x14ac:dyDescent="0.3">
      <c r="A891" vm="15231">
        <v>45104</v>
      </c>
      <c r="B891" vm="6473">
        <v>2.3460000000000001</v>
      </c>
      <c r="C891" vm="15237">
        <v>2.3614999999999999</v>
      </c>
      <c r="D891" vm="15238">
        <v>61630934</v>
      </c>
      <c r="E891" s="3">
        <v>1.2570741865788901E-2</v>
      </c>
      <c r="F891" s="3">
        <v>-8.1898362032758725E-3</v>
      </c>
    </row>
    <row r="892" spans="1:6" x14ac:dyDescent="0.3">
      <c r="A892" vm="15246">
        <v>45105</v>
      </c>
      <c r="B892" vm="6455">
        <v>2.37</v>
      </c>
      <c r="C892" vm="149">
        <v>2.3635000000000002</v>
      </c>
      <c r="D892" vm="15251">
        <v>47995594</v>
      </c>
      <c r="E892" s="3">
        <v>8.4656089711924608E-4</v>
      </c>
      <c r="F892" s="3">
        <v>-7.3498530029397855E-3</v>
      </c>
    </row>
    <row r="893" spans="1:6" x14ac:dyDescent="0.3">
      <c r="A893" vm="15257">
        <v>45106</v>
      </c>
      <c r="B893" vm="15264">
        <v>2.3584999999999998</v>
      </c>
      <c r="C893" vm="7539">
        <v>2.3860000000000001</v>
      </c>
      <c r="D893" vm="15265">
        <v>70460916</v>
      </c>
      <c r="E893" s="3">
        <v>9.4747524245704304E-3</v>
      </c>
      <c r="F893" s="3">
        <v>2.0999580008401251E-3</v>
      </c>
    </row>
    <row r="894" spans="1:6" x14ac:dyDescent="0.3">
      <c r="A894" vm="15271">
        <v>45107</v>
      </c>
      <c r="B894" vm="15280">
        <v>2.4055</v>
      </c>
      <c r="C894" vm="7367">
        <v>2.4</v>
      </c>
      <c r="D894" vm="15281">
        <v>104789036</v>
      </c>
      <c r="E894" s="3">
        <v>5.8504136781755605E-3</v>
      </c>
      <c r="F894" s="3">
        <v>7.9798404031919904E-3</v>
      </c>
    </row>
    <row r="895" spans="1:6" x14ac:dyDescent="0.3">
      <c r="A895" vm="15287">
        <v>45110</v>
      </c>
      <c r="B895" vm="6369">
        <v>2.41</v>
      </c>
      <c r="C895" vm="7452">
        <v>2.4369999999999998</v>
      </c>
      <c r="D895" vm="15295">
        <v>72952019</v>
      </c>
      <c r="E895" s="3">
        <v>1.5299037289169206E-2</v>
      </c>
      <c r="F895" s="3">
        <v>2.3519529609407834E-2</v>
      </c>
    </row>
    <row r="896" spans="1:6" x14ac:dyDescent="0.3">
      <c r="A896" vm="15301">
        <v>45111</v>
      </c>
      <c r="B896" vm="6658">
        <v>2.4390000000000001</v>
      </c>
      <c r="C896" vm="14778">
        <v>2.4205000000000001</v>
      </c>
      <c r="D896" vm="15310">
        <v>43594293</v>
      </c>
      <c r="E896" s="3">
        <v>-6.7936442454570398E-3</v>
      </c>
      <c r="F896" s="3">
        <v>1.6589668206635998E-2</v>
      </c>
    </row>
    <row r="897" spans="1:6" x14ac:dyDescent="0.3">
      <c r="A897" vm="15316">
        <v>45112</v>
      </c>
      <c r="B897" vm="7470">
        <v>2.4060000000000001</v>
      </c>
      <c r="C897" vm="6503">
        <v>2.4089999999999998</v>
      </c>
      <c r="D897" vm="15323">
        <v>59646672</v>
      </c>
      <c r="E897" s="3">
        <v>-4.7624067648777595E-3</v>
      </c>
      <c r="F897" s="3">
        <v>1.1759764804703917E-2</v>
      </c>
    </row>
    <row r="898" spans="1:6" x14ac:dyDescent="0.3">
      <c r="A898" vm="15329">
        <v>45113</v>
      </c>
      <c r="B898" vm="14806">
        <v>2.3904999999999998</v>
      </c>
      <c r="C898" vm="15337">
        <v>2.3405</v>
      </c>
      <c r="D898" vm="15338">
        <v>117411052</v>
      </c>
      <c r="E898" s="3">
        <v>-2.8847141874746064E-2</v>
      </c>
      <c r="F898" s="3">
        <v>-1.7009659806803763E-2</v>
      </c>
    </row>
    <row r="899" spans="1:6" x14ac:dyDescent="0.3">
      <c r="A899" vm="15344">
        <v>45114</v>
      </c>
      <c r="B899" vm="5681">
        <v>2.3420000000000001</v>
      </c>
      <c r="C899" vm="5682">
        <v>2.3490000000000002</v>
      </c>
      <c r="D899" vm="15350">
        <v>64623104</v>
      </c>
      <c r="E899" s="3">
        <v>3.6251239187876459E-3</v>
      </c>
      <c r="F899" s="3">
        <v>-1.343973120537572E-2</v>
      </c>
    </row>
    <row r="900" spans="1:6" x14ac:dyDescent="0.3">
      <c r="A900" vm="15357">
        <v>45117</v>
      </c>
      <c r="B900" vm="5681">
        <v>2.3420000000000001</v>
      </c>
      <c r="C900" vm="130">
        <v>2.3570000000000002</v>
      </c>
      <c r="D900" vm="15365">
        <v>40350375</v>
      </c>
      <c r="E900" s="3">
        <v>3.3999182772183746E-3</v>
      </c>
      <c r="F900" s="3">
        <v>-1.0079798404031743E-2</v>
      </c>
    </row>
    <row r="901" spans="1:6" x14ac:dyDescent="0.3">
      <c r="A901" vm="15374">
        <v>45118</v>
      </c>
      <c r="B901" vm="14364">
        <v>2.3744999999999998</v>
      </c>
      <c r="C901" vm="6300">
        <v>2.3805000000000001</v>
      </c>
      <c r="D901" vm="15381">
        <v>45690555</v>
      </c>
      <c r="E901" s="3">
        <v>9.920925698442308E-3</v>
      </c>
      <c r="F901" s="3">
        <v>-2.0999580008388194E-4</v>
      </c>
    </row>
    <row r="902" spans="1:6" x14ac:dyDescent="0.3">
      <c r="A902" vm="15388">
        <v>45119</v>
      </c>
      <c r="B902" vm="6368">
        <v>2.3919999999999999</v>
      </c>
      <c r="C902" vm="7385">
        <v>2.4079999999999999</v>
      </c>
      <c r="D902" vm="15395">
        <v>65696267</v>
      </c>
      <c r="E902" s="3">
        <v>1.1485977794138043E-2</v>
      </c>
      <c r="F902" s="3">
        <v>1.1339773204535967E-2</v>
      </c>
    </row>
    <row r="903" spans="1:6" x14ac:dyDescent="0.3">
      <c r="A903" vm="15403">
        <v>45120</v>
      </c>
      <c r="B903" vm="6369">
        <v>2.41</v>
      </c>
      <c r="C903" vm="15411">
        <v>2.444</v>
      </c>
      <c r="D903" vm="15412">
        <v>84904228</v>
      </c>
      <c r="E903" s="3">
        <v>1.4839513862774217E-2</v>
      </c>
      <c r="F903" s="3">
        <v>2.6459470810583859E-2</v>
      </c>
    </row>
    <row r="904" spans="1:6" x14ac:dyDescent="0.3">
      <c r="A904" vm="15419">
        <v>45121</v>
      </c>
      <c r="B904" vm="7402">
        <v>2.4489999999999998</v>
      </c>
      <c r="C904" vm="14704">
        <v>2.4304999999999999</v>
      </c>
      <c r="D904" vm="15428">
        <v>74333181</v>
      </c>
      <c r="E904" s="3">
        <v>-5.5390438059757493E-3</v>
      </c>
      <c r="F904" s="3">
        <v>2.0789584208315878E-2</v>
      </c>
    </row>
    <row r="905" spans="1:6" x14ac:dyDescent="0.3">
      <c r="A905" vm="15436">
        <v>45124</v>
      </c>
      <c r="B905" vm="6673">
        <v>2.4249999999999998</v>
      </c>
      <c r="C905" vm="15445">
        <v>2.4350000000000001</v>
      </c>
      <c r="D905" vm="15446">
        <v>46013511</v>
      </c>
      <c r="E905" s="3">
        <v>1.8497590311800838E-3</v>
      </c>
      <c r="F905" s="3">
        <v>2.2679546409071934E-2</v>
      </c>
    </row>
    <row r="906" spans="1:6" x14ac:dyDescent="0.3">
      <c r="A906" vm="15453">
        <v>45125</v>
      </c>
      <c r="B906" vm="15445">
        <v>2.4350000000000001</v>
      </c>
      <c r="C906" vm="15460">
        <v>2.4660000000000002</v>
      </c>
      <c r="D906" vm="15461">
        <v>63065981</v>
      </c>
      <c r="E906" s="3">
        <v>1.2650648207599596E-2</v>
      </c>
      <c r="F906" s="3">
        <v>3.5699286014279887E-2</v>
      </c>
    </row>
    <row r="907" spans="1:6" x14ac:dyDescent="0.3">
      <c r="A907" vm="15466">
        <v>45126</v>
      </c>
      <c r="B907" vm="7990">
        <v>2.4744999999999999</v>
      </c>
      <c r="C907" vm="15473">
        <v>2.492</v>
      </c>
      <c r="D907" vm="15474">
        <v>89023557</v>
      </c>
      <c r="E907" s="3">
        <v>1.0488196183054179E-2</v>
      </c>
      <c r="F907" s="3">
        <v>4.6619067618647717E-2</v>
      </c>
    </row>
    <row r="908" spans="1:6" x14ac:dyDescent="0.3">
      <c r="A908" vm="15481">
        <v>45127</v>
      </c>
      <c r="B908" vm="13829">
        <v>2.4990000000000001</v>
      </c>
      <c r="C908" vm="15489">
        <v>2.5219999999999998</v>
      </c>
      <c r="D908" vm="15490">
        <v>91321234</v>
      </c>
      <c r="E908" s="3">
        <v>1.1966636617520962E-2</v>
      </c>
      <c r="F908" s="3">
        <v>5.921881562368754E-2</v>
      </c>
    </row>
    <row r="909" spans="1:6" x14ac:dyDescent="0.3">
      <c r="A909" vm="15496">
        <v>45128</v>
      </c>
      <c r="B909" vm="15503">
        <v>2.5289999999999999</v>
      </c>
      <c r="C909" vm="15504">
        <v>2.5310000000000001</v>
      </c>
      <c r="D909" vm="15505">
        <v>78418514</v>
      </c>
      <c r="E909" s="3">
        <v>3.562244020259394E-3</v>
      </c>
      <c r="F909" s="3">
        <v>6.2998740025199645E-2</v>
      </c>
    </row>
    <row r="910" spans="1:6" x14ac:dyDescent="0.3">
      <c r="A910" vm="15513">
        <v>45131</v>
      </c>
      <c r="B910" vm="8157">
        <v>2.5234999999999999</v>
      </c>
      <c r="C910" vm="15520">
        <v>2.536</v>
      </c>
      <c r="D910" vm="15521">
        <v>47933837</v>
      </c>
      <c r="E910" s="3">
        <v>1.9735550119923668E-3</v>
      </c>
      <c r="F910" s="3">
        <v>6.5098698026039584E-2</v>
      </c>
    </row>
    <row r="911" spans="1:6" x14ac:dyDescent="0.3">
      <c r="A911" vm="15529">
        <v>45132</v>
      </c>
      <c r="B911" vm="15538">
        <v>2.5449999999999999</v>
      </c>
      <c r="C911" vm="15539">
        <v>2.5390000000000001</v>
      </c>
      <c r="D911" vm="15540">
        <v>51139136</v>
      </c>
      <c r="E911" s="3">
        <v>1.1822661475619962E-3</v>
      </c>
      <c r="F911" s="3">
        <v>6.6358672826543633E-2</v>
      </c>
    </row>
    <row r="912" spans="1:6" x14ac:dyDescent="0.3">
      <c r="A912" vm="15547">
        <v>45133</v>
      </c>
      <c r="B912" vm="15555">
        <v>2.5640000000000001</v>
      </c>
      <c r="C912" vm="15539">
        <v>2.5390000000000001</v>
      </c>
      <c r="D912" vm="15556">
        <v>84492524</v>
      </c>
      <c r="E912" s="3">
        <v>0</v>
      </c>
      <c r="F912" s="3">
        <v>6.6358672826543633E-2</v>
      </c>
    </row>
    <row r="913" spans="1:6" x14ac:dyDescent="0.3">
      <c r="A913" vm="15563">
        <v>45134</v>
      </c>
      <c r="B913" vm="11222">
        <v>2.5550000000000002</v>
      </c>
      <c r="C913" vm="13909">
        <v>2.573</v>
      </c>
      <c r="D913" vm="15571">
        <v>111632020</v>
      </c>
      <c r="E913" s="3">
        <v>1.330223057706556E-2</v>
      </c>
      <c r="F913" s="3">
        <v>8.0638387232255429E-2</v>
      </c>
    </row>
    <row r="914" spans="1:6" x14ac:dyDescent="0.3">
      <c r="A914" vm="15577">
        <v>45135</v>
      </c>
      <c r="B914" vm="9283">
        <v>2.58</v>
      </c>
      <c r="C914" vm="15585">
        <v>2.6095000000000002</v>
      </c>
      <c r="D914" vm="15586">
        <v>180704296</v>
      </c>
      <c r="E914" s="3">
        <v>1.4086098801723724E-2</v>
      </c>
      <c r="F914" s="3">
        <v>9.5968080638387396E-2</v>
      </c>
    </row>
    <row r="915" spans="1:6" x14ac:dyDescent="0.3">
      <c r="A915" vm="15592">
        <v>45138</v>
      </c>
      <c r="B915" vm="15600">
        <v>2.6114999999999999</v>
      </c>
      <c r="C915" vm="15601">
        <v>2.629</v>
      </c>
      <c r="D915" vm="15602">
        <v>102843151</v>
      </c>
      <c r="E915" s="3">
        <v>7.4449136464132251E-3</v>
      </c>
      <c r="F915" s="3">
        <v>0.10415791684166327</v>
      </c>
    </row>
    <row r="916" spans="1:6" x14ac:dyDescent="0.3">
      <c r="A916" vm="15610">
        <v>45139</v>
      </c>
      <c r="B916" vm="15617">
        <v>2.6349999999999998</v>
      </c>
      <c r="C916" vm="15618">
        <v>2.609</v>
      </c>
      <c r="D916" vm="15619">
        <v>105088762</v>
      </c>
      <c r="E916" s="3">
        <v>-7.6365395931528093E-3</v>
      </c>
      <c r="F916" s="3">
        <v>9.5758084838303323E-2</v>
      </c>
    </row>
    <row r="917" spans="1:6" x14ac:dyDescent="0.3">
      <c r="A917" vm="15627">
        <v>45140</v>
      </c>
      <c r="B917" vm="14058">
        <v>2.5745</v>
      </c>
      <c r="C917" vm="15634">
        <v>2.5630000000000002</v>
      </c>
      <c r="D917" vm="15635">
        <v>96099527</v>
      </c>
      <c r="E917" s="3">
        <v>-1.7788558772657243E-2</v>
      </c>
      <c r="F917" s="3">
        <v>7.6438471230575553E-2</v>
      </c>
    </row>
    <row r="918" spans="1:6" x14ac:dyDescent="0.3">
      <c r="A918" vm="15642">
        <v>45141</v>
      </c>
      <c r="B918" vm="9345">
        <v>2.5529999999999999</v>
      </c>
      <c r="C918" vm="9230">
        <v>2.5455000000000001</v>
      </c>
      <c r="D918" vm="15648">
        <v>71360586</v>
      </c>
      <c r="E918" s="3">
        <v>-6.8513530216804796E-3</v>
      </c>
      <c r="F918" s="3">
        <v>6.9088618227635581E-2</v>
      </c>
    </row>
    <row r="919" spans="1:6" x14ac:dyDescent="0.3">
      <c r="A919" vm="15655">
        <v>45142</v>
      </c>
      <c r="B919" vm="9346">
        <v>2.552</v>
      </c>
      <c r="C919" vm="15662">
        <v>2.5434999999999999</v>
      </c>
      <c r="D919" vm="15663">
        <v>68966724</v>
      </c>
      <c r="E919" s="3">
        <v>-7.8600907957103276E-4</v>
      </c>
      <c r="F919" s="3">
        <v>6.8248635027299498E-2</v>
      </c>
    </row>
    <row r="920" spans="1:6" x14ac:dyDescent="0.3">
      <c r="A920" vm="15669">
        <v>45145</v>
      </c>
      <c r="B920" vm="15676">
        <v>2.5375000000000001</v>
      </c>
      <c r="C920" vm="15677">
        <v>2.56</v>
      </c>
      <c r="D920" vm="15678">
        <v>50878749</v>
      </c>
      <c r="E920" s="3">
        <v>6.4661732107884331E-3</v>
      </c>
      <c r="F920" s="3">
        <v>7.5178496430071517E-2</v>
      </c>
    </row>
    <row r="921" spans="1:6" x14ac:dyDescent="0.3">
      <c r="A921" vm="15685">
        <v>45146</v>
      </c>
      <c r="B921" vm="7367">
        <v>2.4</v>
      </c>
      <c r="C921" vm="90">
        <v>2.3380000000000001</v>
      </c>
      <c r="D921" vm="15691">
        <v>376391539</v>
      </c>
      <c r="E921" s="3">
        <v>-9.0711395441594386E-2</v>
      </c>
      <c r="F921" s="3">
        <v>-1.8059638807223732E-2</v>
      </c>
    </row>
    <row r="922" spans="1:6" x14ac:dyDescent="0.3">
      <c r="A922" vm="15698">
        <v>45147</v>
      </c>
      <c r="B922" vm="7367">
        <v>2.4</v>
      </c>
      <c r="C922" vm="15705">
        <v>2.3925000000000001</v>
      </c>
      <c r="D922" vm="15706">
        <v>171093404</v>
      </c>
      <c r="E922" s="3">
        <v>2.3042981295095674E-2</v>
      </c>
      <c r="F922" s="3">
        <v>4.8299034019320831E-3</v>
      </c>
    </row>
    <row r="923" spans="1:6" x14ac:dyDescent="0.3">
      <c r="A923" vm="15714">
        <v>45148</v>
      </c>
      <c r="B923" vm="6387">
        <v>2.4024999999999999</v>
      </c>
      <c r="C923" vm="8322">
        <v>2.4380000000000002</v>
      </c>
      <c r="D923" vm="15722">
        <v>97461241</v>
      </c>
      <c r="E923" s="3">
        <v>1.8839186714107597E-2</v>
      </c>
      <c r="F923" s="3">
        <v>2.3939521209575973E-2</v>
      </c>
    </row>
    <row r="924" spans="1:6" x14ac:dyDescent="0.3">
      <c r="A924" vm="15727">
        <v>45149</v>
      </c>
      <c r="B924" vm="7665">
        <v>2.4285000000000001</v>
      </c>
      <c r="C924" vm="15733">
        <v>2.4394999999999998</v>
      </c>
      <c r="D924" vm="15734">
        <v>63187894</v>
      </c>
      <c r="E924" s="3">
        <v>6.1506921467495608E-4</v>
      </c>
      <c r="F924" s="3">
        <v>2.4569508609827803E-2</v>
      </c>
    </row>
    <row r="925" spans="1:6" x14ac:dyDescent="0.3">
      <c r="A925" vm="15740">
        <v>45152</v>
      </c>
      <c r="B925" vm="15747">
        <v>2.4325000000000001</v>
      </c>
      <c r="C925" vm="8237">
        <v>2.4449999999999998</v>
      </c>
      <c r="D925" vm="15748">
        <v>53558032</v>
      </c>
      <c r="E925" s="3">
        <v>2.2520226530804367E-3</v>
      </c>
      <c r="F925" s="3">
        <v>2.6879462410751811E-2</v>
      </c>
    </row>
    <row r="926" spans="1:6" x14ac:dyDescent="0.3">
      <c r="A926" vm="15754">
        <v>45154</v>
      </c>
      <c r="B926" vm="7385">
        <v>2.4079999999999999</v>
      </c>
      <c r="C926" vm="15763">
        <v>2.4289999999999998</v>
      </c>
      <c r="D926" vm="15764">
        <v>60222416</v>
      </c>
      <c r="E926" s="3">
        <v>-6.5654729067999018E-3</v>
      </c>
      <c r="F926" s="3">
        <v>2.0159596808063857E-2</v>
      </c>
    </row>
    <row r="927" spans="1:6" x14ac:dyDescent="0.3">
      <c r="A927" vm="15769">
        <v>45155</v>
      </c>
      <c r="B927" vm="15776">
        <v>2.411</v>
      </c>
      <c r="C927" vm="15777">
        <v>2.4195000000000002</v>
      </c>
      <c r="D927" vm="15778">
        <v>70761187</v>
      </c>
      <c r="E927" s="3">
        <v>-3.9187427687991314E-3</v>
      </c>
      <c r="F927" s="3">
        <v>1.616967660646805E-2</v>
      </c>
    </row>
    <row r="928" spans="1:6" x14ac:dyDescent="0.3">
      <c r="A928" vm="15787">
        <v>45156</v>
      </c>
      <c r="B928" vm="15795">
        <v>2.3969999999999998</v>
      </c>
      <c r="C928" vm="15776">
        <v>2.411</v>
      </c>
      <c r="D928" vm="15796">
        <v>67741394</v>
      </c>
      <c r="E928" s="3">
        <v>-3.5193080522023042E-3</v>
      </c>
      <c r="F928" s="3">
        <v>1.2599748005040004E-2</v>
      </c>
    </row>
    <row r="929" spans="1:6" x14ac:dyDescent="0.3">
      <c r="A929" vm="15804">
        <v>45159</v>
      </c>
      <c r="B929" vm="14762">
        <v>2.4140000000000001</v>
      </c>
      <c r="C929" vm="6658">
        <v>2.4390000000000001</v>
      </c>
      <c r="D929" vm="15811">
        <v>76490159</v>
      </c>
      <c r="E929" s="3">
        <v>1.154652003474925E-2</v>
      </c>
      <c r="F929" s="3">
        <v>2.4359512809743921E-2</v>
      </c>
    </row>
    <row r="930" spans="1:6" x14ac:dyDescent="0.3">
      <c r="A930" vm="15819">
        <v>45160</v>
      </c>
      <c r="B930" vm="15826">
        <v>2.4569999999999999</v>
      </c>
      <c r="C930" vm="15827">
        <v>2.4594999999999998</v>
      </c>
      <c r="D930" vm="15828">
        <v>63902901</v>
      </c>
      <c r="E930" s="3">
        <v>8.3699580194742142E-3</v>
      </c>
      <c r="F930" s="3">
        <v>3.2969340613187743E-2</v>
      </c>
    </row>
    <row r="931" spans="1:6" x14ac:dyDescent="0.3">
      <c r="A931" vm="15835">
        <v>45161</v>
      </c>
      <c r="B931" vm="537">
        <v>2.4664999999999999</v>
      </c>
      <c r="C931" vm="8236">
        <v>2.4550000000000001</v>
      </c>
      <c r="D931" vm="15843">
        <v>56396384</v>
      </c>
      <c r="E931" s="3">
        <v>-1.8313160067733865E-3</v>
      </c>
      <c r="F931" s="3">
        <v>3.1079378412431875E-2</v>
      </c>
    </row>
    <row r="932" spans="1:6" x14ac:dyDescent="0.3">
      <c r="A932" vm="15852">
        <v>45162</v>
      </c>
      <c r="B932" vm="6556">
        <v>2.4725000000000001</v>
      </c>
      <c r="C932" vm="7436">
        <v>2.448</v>
      </c>
      <c r="D932" vm="15860">
        <v>64455239</v>
      </c>
      <c r="E932" s="3">
        <v>-2.855396596404298E-3</v>
      </c>
      <c r="F932" s="3">
        <v>2.8139437211255849E-2</v>
      </c>
    </row>
    <row r="933" spans="1:6" x14ac:dyDescent="0.3">
      <c r="A933" vm="15867">
        <v>45163</v>
      </c>
      <c r="B933" vm="7944">
        <v>2.44</v>
      </c>
      <c r="C933" vm="478">
        <v>2.4495</v>
      </c>
      <c r="D933" vm="15875">
        <v>48457136</v>
      </c>
      <c r="E933" s="3">
        <v>6.1255744641290221E-4</v>
      </c>
      <c r="F933" s="3">
        <v>2.8769424611507867E-2</v>
      </c>
    </row>
    <row r="934" spans="1:6" x14ac:dyDescent="0.3">
      <c r="A934" vm="15882">
        <v>45166</v>
      </c>
      <c r="B934" vm="6571">
        <v>2.4700000000000002</v>
      </c>
      <c r="C934" vm="8479">
        <v>2.4769999999999999</v>
      </c>
      <c r="D934" vm="15889">
        <v>51946382</v>
      </c>
      <c r="E934" s="3">
        <v>1.1164228410729908E-2</v>
      </c>
      <c r="F934" s="3">
        <v>4.0319193616127715E-2</v>
      </c>
    </row>
    <row r="935" spans="1:6" x14ac:dyDescent="0.3">
      <c r="A935" vm="15895">
        <v>45167</v>
      </c>
      <c r="B935" vm="6588">
        <v>2.4805000000000001</v>
      </c>
      <c r="C935" vm="8442">
        <v>2.4925000000000002</v>
      </c>
      <c r="D935" vm="15902">
        <v>60450339</v>
      </c>
      <c r="E935" s="3">
        <v>6.23807234663402E-3</v>
      </c>
      <c r="F935" s="3">
        <v>4.6829063418731789E-2</v>
      </c>
    </row>
    <row r="936" spans="1:6" x14ac:dyDescent="0.3">
      <c r="A936" vm="15908">
        <v>45168</v>
      </c>
      <c r="B936" vm="577">
        <v>2.5074999999999998</v>
      </c>
      <c r="C936" vm="8156">
        <v>2.5019999999999998</v>
      </c>
      <c r="D936" vm="15915">
        <v>69926488</v>
      </c>
      <c r="E936" s="3">
        <v>3.8041891908628628E-3</v>
      </c>
      <c r="F936" s="3">
        <v>5.08189836203276E-2</v>
      </c>
    </row>
    <row r="937" spans="1:6" x14ac:dyDescent="0.3">
      <c r="A937" vm="15921">
        <v>45169</v>
      </c>
      <c r="B937" vm="15929">
        <v>2.5059999999999998</v>
      </c>
      <c r="C937" vm="6587">
        <v>2.472</v>
      </c>
      <c r="D937" vm="15930">
        <v>132207841</v>
      </c>
      <c r="E937" s="3">
        <v>-1.2062872449274984E-2</v>
      </c>
      <c r="F937" s="3">
        <v>3.8219235615287776E-2</v>
      </c>
    </row>
    <row r="938" spans="1:6" x14ac:dyDescent="0.3">
      <c r="A938" vm="15936">
        <v>45170</v>
      </c>
      <c r="B938" vm="6587">
        <v>2.472</v>
      </c>
      <c r="C938" vm="15827">
        <v>2.4594999999999998</v>
      </c>
      <c r="D938" vm="15943">
        <v>69175092</v>
      </c>
      <c r="E938" s="3">
        <v>-5.06946234218699E-3</v>
      </c>
      <c r="F938" s="3">
        <v>3.2969340613187743E-2</v>
      </c>
    </row>
    <row r="939" spans="1:6" x14ac:dyDescent="0.3">
      <c r="A939" vm="15950">
        <v>45173</v>
      </c>
      <c r="B939" vm="15957">
        <v>2.4605000000000001</v>
      </c>
      <c r="C939" vm="15958">
        <v>2.4544999999999999</v>
      </c>
      <c r="D939" vm="15959">
        <v>41866697</v>
      </c>
      <c r="E939" s="3">
        <v>-2.0350027372872878E-3</v>
      </c>
      <c r="F939" s="3">
        <v>3.0869382612347805E-2</v>
      </c>
    </row>
    <row r="940" spans="1:6" x14ac:dyDescent="0.3">
      <c r="A940" vm="15966">
        <v>45174</v>
      </c>
      <c r="B940" vm="15973">
        <v>2.4434999999999998</v>
      </c>
      <c r="C940" vm="15974">
        <v>2.4464999999999999</v>
      </c>
      <c r="D940" vm="15975">
        <v>45937162</v>
      </c>
      <c r="E940" s="3">
        <v>-3.2646427689289508E-3</v>
      </c>
      <c r="F940" s="3">
        <v>2.7509449811003832E-2</v>
      </c>
    </row>
    <row r="941" spans="1:6" x14ac:dyDescent="0.3">
      <c r="A941" vm="15982">
        <v>45175</v>
      </c>
      <c r="B941" vm="15990">
        <v>2.4365000000000001</v>
      </c>
      <c r="C941" vm="15991">
        <v>2.3915000000000002</v>
      </c>
      <c r="D941" vm="15992">
        <v>101743264</v>
      </c>
      <c r="E941" s="3">
        <v>-2.2737647608826513E-2</v>
      </c>
      <c r="F941" s="3">
        <v>4.4099118017641324E-3</v>
      </c>
    </row>
    <row r="942" spans="1:6" x14ac:dyDescent="0.3">
      <c r="A942" vm="15998">
        <v>45176</v>
      </c>
      <c r="B942" vm="6502">
        <v>2.395</v>
      </c>
      <c r="C942" vm="16005">
        <v>2.3849999999999998</v>
      </c>
      <c r="D942" vm="16006">
        <v>75119703</v>
      </c>
      <c r="E942" s="3">
        <v>-2.7216597979101212E-3</v>
      </c>
      <c r="F942" s="3">
        <v>1.6799664006719882E-3</v>
      </c>
    </row>
    <row r="943" spans="1:6" x14ac:dyDescent="0.3">
      <c r="A943" vm="16012">
        <v>45177</v>
      </c>
      <c r="B943" vm="16020">
        <v>2.4035000000000002</v>
      </c>
      <c r="C943" vm="16021">
        <v>2.4135</v>
      </c>
      <c r="D943" vm="16022">
        <v>71315860</v>
      </c>
      <c r="E943" s="3">
        <v>1.1878851778106107E-2</v>
      </c>
      <c r="F943" s="3">
        <v>1.3649727005459975E-2</v>
      </c>
    </row>
    <row r="944" spans="1:6" x14ac:dyDescent="0.3">
      <c r="A944" vm="16028">
        <v>45180</v>
      </c>
      <c r="B944" vm="15411">
        <v>2.444</v>
      </c>
      <c r="C944" vm="6622">
        <v>2.48</v>
      </c>
      <c r="D944" vm="16035">
        <v>107615016</v>
      </c>
      <c r="E944" s="3">
        <v>2.7180584058480201E-2</v>
      </c>
      <c r="F944" s="3">
        <v>4.1579168416631757E-2</v>
      </c>
    </row>
    <row r="945" spans="1:6" x14ac:dyDescent="0.3">
      <c r="A945" vm="16040">
        <v>45181</v>
      </c>
      <c r="B945" vm="6622">
        <v>2.48</v>
      </c>
      <c r="C945" vm="14586">
        <v>2.4754999999999998</v>
      </c>
      <c r="D945" vm="16046">
        <v>75992981</v>
      </c>
      <c r="E945" s="3">
        <v>-1.81616435755013E-3</v>
      </c>
      <c r="F945" s="3">
        <v>3.9689206215875697E-2</v>
      </c>
    </row>
    <row r="946" spans="1:6" x14ac:dyDescent="0.3">
      <c r="A946" vm="16053">
        <v>45182</v>
      </c>
      <c r="B946" vm="6571">
        <v>2.4700000000000002</v>
      </c>
      <c r="C946" vm="16060">
        <v>2.4624999999999999</v>
      </c>
      <c r="D946" vm="16061">
        <v>63126199</v>
      </c>
      <c r="E946" s="3">
        <v>-5.2653017552337315E-3</v>
      </c>
      <c r="F946" s="3">
        <v>3.4229315413691785E-2</v>
      </c>
    </row>
    <row r="947" spans="1:6" x14ac:dyDescent="0.3">
      <c r="A947" vm="16067">
        <v>45183</v>
      </c>
      <c r="B947" vm="16075">
        <v>2.4445000000000001</v>
      </c>
      <c r="C947" vm="8057">
        <v>2.4750000000000001</v>
      </c>
      <c r="D947" vm="16076">
        <v>142548544</v>
      </c>
      <c r="E947" s="3">
        <v>5.0633019565468548E-3</v>
      </c>
      <c r="F947" s="3">
        <v>3.9479210415791818E-2</v>
      </c>
    </row>
    <row r="948" spans="1:6" x14ac:dyDescent="0.3">
      <c r="A948" vm="16084">
        <v>45184</v>
      </c>
      <c r="B948" vm="16091">
        <v>2.4965000000000002</v>
      </c>
      <c r="C948" vm="9197">
        <v>2.4689999999999999</v>
      </c>
      <c r="D948" vm="16092">
        <v>165744147</v>
      </c>
      <c r="E948" s="3">
        <v>-2.4271856576112997E-3</v>
      </c>
      <c r="F948" s="3">
        <v>3.6959260814783741E-2</v>
      </c>
    </row>
    <row r="949" spans="1:6" x14ac:dyDescent="0.3">
      <c r="A949" vm="16099">
        <v>45187</v>
      </c>
      <c r="B949" vm="498">
        <v>2.4714999999999998</v>
      </c>
      <c r="C949" vm="16107">
        <v>2.4300000000000002</v>
      </c>
      <c r="D949" vm="16108">
        <v>78545603</v>
      </c>
      <c r="E949" s="3">
        <v>-1.592195301058524E-2</v>
      </c>
      <c r="F949" s="3">
        <v>2.0579588408231996E-2</v>
      </c>
    </row>
    <row r="950" spans="1:6" x14ac:dyDescent="0.3">
      <c r="A950" vm="16116">
        <v>45188</v>
      </c>
      <c r="B950" vm="7842">
        <v>2.42</v>
      </c>
      <c r="C950" vm="14494">
        <v>2.4415</v>
      </c>
      <c r="D950" vm="16123">
        <v>49347013</v>
      </c>
      <c r="E950" s="3">
        <v>4.721347167120726E-3</v>
      </c>
      <c r="F950" s="3">
        <v>2.540949181016389E-2</v>
      </c>
    </row>
    <row r="951" spans="1:6" x14ac:dyDescent="0.3">
      <c r="A951" vm="16130">
        <v>45189</v>
      </c>
      <c r="B951" vm="7436">
        <v>2.448</v>
      </c>
      <c r="C951" vm="16136">
        <v>2.5135000000000001</v>
      </c>
      <c r="D951" vm="16137">
        <v>140880304</v>
      </c>
      <c r="E951" s="3">
        <v>2.9063599630915041E-2</v>
      </c>
      <c r="F951" s="3">
        <v>5.5648887022259681E-2</v>
      </c>
    </row>
    <row r="952" spans="1:6" x14ac:dyDescent="0.3">
      <c r="A952" vm="16144">
        <v>45190</v>
      </c>
      <c r="B952" vm="8142">
        <v>2.4950000000000001</v>
      </c>
      <c r="C952" vm="16152">
        <v>2.4929999999999999</v>
      </c>
      <c r="D952" vm="16153">
        <v>79959155</v>
      </c>
      <c r="E952" s="3">
        <v>-8.1893996090721712E-3</v>
      </c>
      <c r="F952" s="3">
        <v>4.7039059218815668E-2</v>
      </c>
    </row>
    <row r="953" spans="1:6" x14ac:dyDescent="0.3">
      <c r="A953" vm="16160">
        <v>45191</v>
      </c>
      <c r="B953" vm="16167">
        <v>2.4790000000000001</v>
      </c>
      <c r="C953" vm="14587">
        <v>2.4609999999999999</v>
      </c>
      <c r="D953" vm="16168">
        <v>81333404</v>
      </c>
      <c r="E953" s="3">
        <v>-1.2919033132502028E-2</v>
      </c>
      <c r="F953" s="3">
        <v>3.3599328013439761E-2</v>
      </c>
    </row>
    <row r="954" spans="1:6" x14ac:dyDescent="0.3">
      <c r="A954" vm="16176">
        <v>45194</v>
      </c>
      <c r="B954" vm="16184">
        <v>2.4695</v>
      </c>
      <c r="C954" vm="15827">
        <v>2.4594999999999998</v>
      </c>
      <c r="D954" vm="16185">
        <v>64747205</v>
      </c>
      <c r="E954" s="3">
        <v>-6.0969415566140492E-4</v>
      </c>
      <c r="F954" s="3">
        <v>3.2969340613187743E-2</v>
      </c>
    </row>
    <row r="955" spans="1:6" x14ac:dyDescent="0.3">
      <c r="A955" vm="16193">
        <v>45195</v>
      </c>
      <c r="B955" vm="6709">
        <v>2.4510000000000001</v>
      </c>
      <c r="C955" vm="6536">
        <v>2.4260000000000002</v>
      </c>
      <c r="D955" vm="16200">
        <v>78129148</v>
      </c>
      <c r="E955" s="3">
        <v>-1.3714266731398901E-2</v>
      </c>
      <c r="F955" s="3">
        <v>1.8899622007560006E-2</v>
      </c>
    </row>
    <row r="956" spans="1:6" x14ac:dyDescent="0.3">
      <c r="A956" vm="16208">
        <v>45196</v>
      </c>
      <c r="B956" vm="16215">
        <v>2.4264999999999999</v>
      </c>
      <c r="C956" vm="16216">
        <v>2.423</v>
      </c>
      <c r="D956" vm="16217">
        <v>49700855</v>
      </c>
      <c r="E956" s="3">
        <v>-1.2373686874697848E-3</v>
      </c>
      <c r="F956" s="3">
        <v>1.7639647207055971E-2</v>
      </c>
    </row>
    <row r="957" spans="1:6" x14ac:dyDescent="0.3">
      <c r="A957" vm="16223">
        <v>45197</v>
      </c>
      <c r="B957" vm="16216">
        <v>2.423</v>
      </c>
      <c r="C957" vm="478">
        <v>2.4495</v>
      </c>
      <c r="D957" vm="16231">
        <v>65514040</v>
      </c>
      <c r="E957" s="3">
        <v>1.0877480262103667E-2</v>
      </c>
      <c r="F957" s="3">
        <v>2.8769424611507867E-2</v>
      </c>
    </row>
    <row r="958" spans="1:6" x14ac:dyDescent="0.3">
      <c r="A958" vm="16239">
        <v>45198</v>
      </c>
      <c r="B958" vm="16060">
        <v>2.4624999999999999</v>
      </c>
      <c r="C958" vm="7944">
        <v>2.44</v>
      </c>
      <c r="D958" vm="16247">
        <v>66109553</v>
      </c>
      <c r="E958" s="3">
        <v>-3.885882791381955E-3</v>
      </c>
      <c r="F958" s="3">
        <v>2.4779504409911873E-2</v>
      </c>
    </row>
    <row r="959" spans="1:6" x14ac:dyDescent="0.3">
      <c r="A959" vm="16253">
        <v>45201</v>
      </c>
      <c r="B959" vm="8321">
        <v>2.4474999999999998</v>
      </c>
      <c r="C959" vm="15776">
        <v>2.411</v>
      </c>
      <c r="D959" vm="16260">
        <v>52741184</v>
      </c>
      <c r="E959" s="3">
        <v>-1.1956440106076464E-2</v>
      </c>
      <c r="F959" s="3">
        <v>1.2599748005040004E-2</v>
      </c>
    </row>
    <row r="960" spans="1:6" x14ac:dyDescent="0.3">
      <c r="A960" vm="16266">
        <v>45202</v>
      </c>
      <c r="B960" vm="7490">
        <v>2.4075000000000002</v>
      </c>
      <c r="C960" vm="7539">
        <v>2.3860000000000001</v>
      </c>
      <c r="D960" vm="16273">
        <v>80741752</v>
      </c>
      <c r="E960" s="3">
        <v>-1.042327552330961E-2</v>
      </c>
      <c r="F960" s="3">
        <v>2.0999580008401251E-3</v>
      </c>
    </row>
    <row r="961" spans="1:6" x14ac:dyDescent="0.3">
      <c r="A961" vm="16281">
        <v>45203</v>
      </c>
      <c r="B961" vm="6948">
        <v>2.3690000000000002</v>
      </c>
      <c r="C961" vm="16288">
        <v>2.3624999999999998</v>
      </c>
      <c r="D961" vm="16289">
        <v>89073630</v>
      </c>
      <c r="E961" s="3">
        <v>-9.8979432899637156E-3</v>
      </c>
      <c r="F961" s="3">
        <v>-7.7698446031079218E-3</v>
      </c>
    </row>
    <row r="962" spans="1:6" x14ac:dyDescent="0.3">
      <c r="A962" vm="16297">
        <v>45204</v>
      </c>
      <c r="B962" vm="6314">
        <v>2.38</v>
      </c>
      <c r="C962" vm="6828">
        <v>2.3639999999999999</v>
      </c>
      <c r="D962" vm="16303">
        <v>58667951</v>
      </c>
      <c r="E962" s="3">
        <v>6.3471915809112879E-4</v>
      </c>
      <c r="F962" s="3">
        <v>-7.1398572028559034E-3</v>
      </c>
    </row>
    <row r="963" spans="1:6" x14ac:dyDescent="0.3">
      <c r="A963" vm="16311">
        <v>45205</v>
      </c>
      <c r="B963" vm="7893">
        <v>2.3730000000000002</v>
      </c>
      <c r="C963" vm="14478">
        <v>2.4015</v>
      </c>
      <c r="D963" vm="16319">
        <v>67437877</v>
      </c>
      <c r="E963" s="3">
        <v>1.5738442578890201E-2</v>
      </c>
      <c r="F963" s="3">
        <v>8.6098278034440097E-3</v>
      </c>
    </row>
    <row r="964" spans="1:6" x14ac:dyDescent="0.3">
      <c r="A964" vm="16327">
        <v>45208</v>
      </c>
      <c r="B964" vm="7751">
        <v>2.3715000000000002</v>
      </c>
      <c r="C964" vm="729">
        <v>2.3765000000000001</v>
      </c>
      <c r="D964" vm="16333">
        <v>79910219</v>
      </c>
      <c r="E964" s="3">
        <v>-1.0464725050814867E-2</v>
      </c>
      <c r="F964" s="3">
        <v>-1.8899622007558701E-3</v>
      </c>
    </row>
    <row r="965" spans="1:6" x14ac:dyDescent="0.3">
      <c r="A965" vm="16340">
        <v>45209</v>
      </c>
      <c r="B965" vm="9144">
        <v>2.3995000000000002</v>
      </c>
      <c r="C965" vm="6673">
        <v>2.4249999999999998</v>
      </c>
      <c r="D965" vm="16346">
        <v>68382848</v>
      </c>
      <c r="E965" s="3">
        <v>2.0202707317519254E-2</v>
      </c>
      <c r="F965" s="3">
        <v>1.8479630407391871E-2</v>
      </c>
    </row>
    <row r="966" spans="1:6" x14ac:dyDescent="0.3">
      <c r="A966" vm="16353">
        <v>45210</v>
      </c>
      <c r="B966" vm="9145">
        <v>2.4180000000000001</v>
      </c>
      <c r="C966" vm="9179">
        <v>2.4430000000000001</v>
      </c>
      <c r="D966" vm="16361">
        <v>63334725</v>
      </c>
      <c r="E966" s="3">
        <v>7.3952678861569148E-3</v>
      </c>
      <c r="F966" s="3">
        <v>2.6039479210415911E-2</v>
      </c>
    </row>
    <row r="967" spans="1:6" x14ac:dyDescent="0.3">
      <c r="A967" vm="16367">
        <v>45211</v>
      </c>
      <c r="B967" vm="15826">
        <v>2.4569999999999999</v>
      </c>
      <c r="C967" vm="8321">
        <v>2.4474999999999998</v>
      </c>
      <c r="D967" vm="16375">
        <v>104045869</v>
      </c>
      <c r="E967" s="3">
        <v>1.8403031469248648E-3</v>
      </c>
      <c r="F967" s="3">
        <v>2.792944141117178E-2</v>
      </c>
    </row>
    <row r="968" spans="1:6" x14ac:dyDescent="0.3">
      <c r="A968" vm="16382">
        <v>45212</v>
      </c>
      <c r="B968" vm="15445">
        <v>2.4350000000000001</v>
      </c>
      <c r="C968" vm="7470">
        <v>2.4060000000000001</v>
      </c>
      <c r="D968" vm="16391">
        <v>80764039</v>
      </c>
      <c r="E968" s="3">
        <v>-1.7101477870041092E-2</v>
      </c>
      <c r="F968" s="3">
        <v>1.0499790004200066E-2</v>
      </c>
    </row>
    <row r="969" spans="1:6" x14ac:dyDescent="0.3">
      <c r="A969" vm="16398">
        <v>45215</v>
      </c>
      <c r="B969" vm="6386">
        <v>2.4209999999999998</v>
      </c>
      <c r="C969" vm="6520">
        <v>2.4165000000000001</v>
      </c>
      <c r="D969" vm="16405">
        <v>54686272</v>
      </c>
      <c r="E969" s="3">
        <v>4.3545947505144967E-3</v>
      </c>
      <c r="F969" s="3">
        <v>1.4909701805964012E-2</v>
      </c>
    </row>
    <row r="970" spans="1:6" x14ac:dyDescent="0.3">
      <c r="A970" vm="16412">
        <v>45216</v>
      </c>
      <c r="B970" vm="15777">
        <v>2.4195000000000002</v>
      </c>
      <c r="C970" vm="14763">
        <v>2.4279999999999999</v>
      </c>
      <c r="D970" vm="16419">
        <v>47142628</v>
      </c>
      <c r="E970" s="3">
        <v>4.7476608942500966E-3</v>
      </c>
      <c r="F970" s="3">
        <v>1.9739605207895909E-2</v>
      </c>
    </row>
    <row r="971" spans="1:6" x14ac:dyDescent="0.3">
      <c r="A971" vm="16426">
        <v>45217</v>
      </c>
      <c r="B971" vm="14704">
        <v>2.4304999999999999</v>
      </c>
      <c r="C971" vm="7367">
        <v>2.4</v>
      </c>
      <c r="D971" vm="16435">
        <v>52527977</v>
      </c>
      <c r="E971" s="3">
        <v>-1.1599135843351918E-2</v>
      </c>
      <c r="F971" s="3">
        <v>7.9798404031919904E-3</v>
      </c>
    </row>
    <row r="972" spans="1:6" x14ac:dyDescent="0.3">
      <c r="A972" vm="16444">
        <v>45218</v>
      </c>
      <c r="B972" vm="7557">
        <v>2.3980000000000001</v>
      </c>
      <c r="C972" vm="14687">
        <v>2.375</v>
      </c>
      <c r="D972" vm="16453">
        <v>72850216</v>
      </c>
      <c r="E972" s="3">
        <v>-1.0471299867295366E-2</v>
      </c>
      <c r="F972" s="3">
        <v>-2.5199496010078889E-3</v>
      </c>
    </row>
    <row r="973" spans="1:6" x14ac:dyDescent="0.3">
      <c r="A973" vm="16460">
        <v>45219</v>
      </c>
      <c r="B973" vm="13658">
        <v>2.351</v>
      </c>
      <c r="C973" vm="6762">
        <v>2.3439999999999999</v>
      </c>
      <c r="D973" vm="16468">
        <v>87490590</v>
      </c>
      <c r="E973" s="3">
        <v>-1.3138565771838409E-2</v>
      </c>
      <c r="F973" s="3">
        <v>-1.5539689206215844E-2</v>
      </c>
    </row>
    <row r="974" spans="1:6" x14ac:dyDescent="0.3">
      <c r="A974" vm="16477">
        <v>45222</v>
      </c>
      <c r="B974" vm="477">
        <v>2.36</v>
      </c>
      <c r="C974" vm="16484">
        <v>2.3734999999999999</v>
      </c>
      <c r="D974" vm="16485">
        <v>71955076</v>
      </c>
      <c r="E974" s="3">
        <v>1.2506787294469501E-2</v>
      </c>
      <c r="F974" s="3">
        <v>-3.1499370012599078E-3</v>
      </c>
    </row>
    <row r="975" spans="1:6" x14ac:dyDescent="0.3">
      <c r="A975" vm="16491">
        <v>45223</v>
      </c>
      <c r="B975" vm="6315">
        <v>2.3824999999999998</v>
      </c>
      <c r="C975" vm="15237">
        <v>2.3614999999999999</v>
      </c>
      <c r="D975" vm="16499">
        <v>57982111</v>
      </c>
      <c r="E975" s="3">
        <v>-5.0686486552009224E-3</v>
      </c>
      <c r="F975" s="3">
        <v>-8.1898362032758725E-3</v>
      </c>
    </row>
    <row r="976" spans="1:6" x14ac:dyDescent="0.3">
      <c r="A976" vm="16507">
        <v>45224</v>
      </c>
      <c r="B976" vm="477">
        <v>2.36</v>
      </c>
      <c r="C976" vm="6422">
        <v>2.3559999999999999</v>
      </c>
      <c r="D976" vm="16515">
        <v>51597791</v>
      </c>
      <c r="E976" s="3">
        <v>-2.3317445646944728E-3</v>
      </c>
      <c r="F976" s="3">
        <v>-1.049979000419988E-2</v>
      </c>
    </row>
    <row r="977" spans="1:6" x14ac:dyDescent="0.3">
      <c r="A977" vm="16523">
        <v>45225</v>
      </c>
      <c r="B977" vm="749">
        <v>2.33</v>
      </c>
      <c r="C977" vm="6455">
        <v>2.37</v>
      </c>
      <c r="D977" vm="16530">
        <v>78439300</v>
      </c>
      <c r="E977" s="3">
        <v>5.9246893576996558E-3</v>
      </c>
      <c r="F977" s="3">
        <v>-4.619907601847828E-3</v>
      </c>
    </row>
    <row r="978" spans="1:6" x14ac:dyDescent="0.3">
      <c r="A978" vm="16538">
        <v>45226</v>
      </c>
      <c r="B978" vm="7538">
        <v>2.3879999999999999</v>
      </c>
      <c r="C978" vm="16545">
        <v>2.3774999999999999</v>
      </c>
      <c r="D978" vm="16546">
        <v>59211169</v>
      </c>
      <c r="E978" s="3">
        <v>3.1595602903685179E-3</v>
      </c>
      <c r="F978" s="3">
        <v>-1.4699706005879198E-3</v>
      </c>
    </row>
    <row r="979" spans="1:6" x14ac:dyDescent="0.3">
      <c r="A979" vm="16554">
        <v>45229</v>
      </c>
      <c r="B979" vm="6351">
        <v>2.3875000000000002</v>
      </c>
      <c r="C979" vm="14478">
        <v>2.4015</v>
      </c>
      <c r="D979" vm="16562">
        <v>72879002</v>
      </c>
      <c r="E979" s="3">
        <v>1.004402668533368E-2</v>
      </c>
      <c r="F979" s="3">
        <v>8.6098278034440097E-3</v>
      </c>
    </row>
    <row r="980" spans="1:6" x14ac:dyDescent="0.3">
      <c r="A980" vm="16569">
        <v>45230</v>
      </c>
      <c r="B980" vm="7490">
        <v>2.4075000000000002</v>
      </c>
      <c r="C980" vm="6640">
        <v>2.4565000000000001</v>
      </c>
      <c r="D980" vm="16577">
        <v>96261149</v>
      </c>
      <c r="E980" s="3">
        <v>2.2644030503823874E-2</v>
      </c>
      <c r="F980" s="3">
        <v>3.1709365812683896E-2</v>
      </c>
    </row>
    <row r="981" spans="1:6" x14ac:dyDescent="0.3">
      <c r="A981" vm="16583">
        <v>45231</v>
      </c>
      <c r="B981" vm="8272">
        <v>2.4630000000000001</v>
      </c>
      <c r="C981" vm="8056">
        <v>2.4910000000000001</v>
      </c>
      <c r="D981" vm="16590">
        <v>95991108</v>
      </c>
      <c r="E981" s="3">
        <v>1.394666365347738E-2</v>
      </c>
      <c r="F981" s="3">
        <v>4.6199076018479772E-2</v>
      </c>
    </row>
    <row r="982" spans="1:6" x14ac:dyDescent="0.3">
      <c r="A982" vm="16598">
        <v>45232</v>
      </c>
      <c r="B982" vm="595">
        <v>2.5</v>
      </c>
      <c r="C982" vm="16606">
        <v>2.524</v>
      </c>
      <c r="D982" vm="16607">
        <v>115800067</v>
      </c>
      <c r="E982" s="3">
        <v>1.3160708398923381E-2</v>
      </c>
      <c r="F982" s="3">
        <v>6.0058798824023624E-2</v>
      </c>
    </row>
    <row r="983" spans="1:6" x14ac:dyDescent="0.3">
      <c r="A983" vm="16614">
        <v>45233</v>
      </c>
      <c r="B983" vm="16622">
        <v>2.5474999999999999</v>
      </c>
      <c r="C983" vm="16623">
        <v>2.5634999999999999</v>
      </c>
      <c r="D983" vm="16624">
        <v>138895879</v>
      </c>
      <c r="E983" s="3">
        <v>1.5528567562651495E-2</v>
      </c>
      <c r="F983" s="3">
        <v>7.6648467030659445E-2</v>
      </c>
    </row>
    <row r="984" spans="1:6" x14ac:dyDescent="0.3">
      <c r="A984" vm="16630">
        <v>45236</v>
      </c>
      <c r="B984" vm="9420">
        <v>2.597</v>
      </c>
      <c r="C984" vm="16639">
        <v>2.5659999999999998</v>
      </c>
      <c r="D984" vm="16640">
        <v>97627653</v>
      </c>
      <c r="E984" s="3">
        <v>9.7475395182638537E-4</v>
      </c>
      <c r="F984" s="3">
        <v>7.7698446031079407E-2</v>
      </c>
    </row>
    <row r="985" spans="1:6" x14ac:dyDescent="0.3">
      <c r="A985" vm="16647">
        <v>45237</v>
      </c>
      <c r="B985" vm="15677">
        <v>2.56</v>
      </c>
      <c r="C985" vm="15555">
        <v>2.5640000000000001</v>
      </c>
      <c r="D985" vm="16655">
        <v>54844748</v>
      </c>
      <c r="E985" s="3">
        <v>-7.7972713502104548E-4</v>
      </c>
      <c r="F985" s="3">
        <v>7.6858462830743504E-2</v>
      </c>
    </row>
    <row r="986" spans="1:6" x14ac:dyDescent="0.3">
      <c r="A986" vm="16660">
        <v>45238</v>
      </c>
      <c r="B986" vm="16639">
        <v>2.5659999999999998</v>
      </c>
      <c r="C986" vm="16667">
        <v>2.5684999999999998</v>
      </c>
      <c r="D986" vm="16668">
        <v>78117196</v>
      </c>
      <c r="E986" s="3">
        <v>1.7535318667617377E-3</v>
      </c>
      <c r="F986" s="3">
        <v>7.8748425031499383E-2</v>
      </c>
    </row>
    <row r="987" spans="1:6" x14ac:dyDescent="0.3">
      <c r="A987" vm="16675">
        <v>45239</v>
      </c>
      <c r="B987" vm="8173">
        <v>2.5750000000000002</v>
      </c>
      <c r="C987" vm="16683">
        <v>2.5779999999999998</v>
      </c>
      <c r="D987" vm="16684">
        <v>79654008</v>
      </c>
      <c r="E987" s="3">
        <v>3.6918335918102391E-3</v>
      </c>
      <c r="F987" s="3">
        <v>8.2738345233095367E-2</v>
      </c>
    </row>
    <row r="988" spans="1:6" x14ac:dyDescent="0.3">
      <c r="A988" vm="16690">
        <v>45240</v>
      </c>
      <c r="B988" vm="13909">
        <v>2.573</v>
      </c>
      <c r="C988" vm="16639">
        <v>2.5659999999999998</v>
      </c>
      <c r="D988" vm="16699">
        <v>71215843</v>
      </c>
      <c r="E988" s="3">
        <v>-4.6656383235509306E-3</v>
      </c>
      <c r="F988" s="3">
        <v>7.7698446031079407E-2</v>
      </c>
    </row>
    <row r="989" spans="1:6" x14ac:dyDescent="0.3">
      <c r="A989" vm="16704">
        <v>45243</v>
      </c>
      <c r="B989" vm="16711">
        <v>2.5754999999999999</v>
      </c>
      <c r="C989" vm="16712">
        <v>2.6025</v>
      </c>
      <c r="D989" vm="16713">
        <v>102846902</v>
      </c>
      <c r="E989" s="3">
        <v>1.4124255313542328E-2</v>
      </c>
      <c r="F989" s="3">
        <v>9.3028139437211374E-2</v>
      </c>
    </row>
    <row r="990" spans="1:6" x14ac:dyDescent="0.3">
      <c r="A990" vm="16720">
        <v>45244</v>
      </c>
      <c r="B990" vm="16727">
        <v>2.6164999999999998</v>
      </c>
      <c r="C990" vm="16728">
        <v>2.6295000000000002</v>
      </c>
      <c r="D990" vm="16729">
        <v>138702574</v>
      </c>
      <c r="E990" s="3">
        <v>1.0321192540274892E-2</v>
      </c>
      <c r="F990" s="3">
        <v>0.10436791264174734</v>
      </c>
    </row>
    <row r="991" spans="1:6" x14ac:dyDescent="0.3">
      <c r="A991" vm="16736">
        <v>45245</v>
      </c>
      <c r="B991" vm="16743">
        <v>2.6364999999999998</v>
      </c>
      <c r="C991" vm="16744">
        <v>2.6455000000000002</v>
      </c>
      <c r="D991" vm="16745">
        <v>100692471</v>
      </c>
      <c r="E991" s="3">
        <v>6.0663693147876008E-3</v>
      </c>
      <c r="F991" s="3">
        <v>0.11108777824443529</v>
      </c>
    </row>
    <row r="992" spans="1:6" x14ac:dyDescent="0.3">
      <c r="A992" vm="16753">
        <v>45246</v>
      </c>
      <c r="B992" vm="16760">
        <v>2.6524999999999999</v>
      </c>
      <c r="C992" vm="16761">
        <v>2.6465000000000001</v>
      </c>
      <c r="D992" vm="16762">
        <v>131935256</v>
      </c>
      <c r="E992" s="3">
        <v>3.7792895385573857E-4</v>
      </c>
      <c r="F992" s="3">
        <v>0.11150776984460324</v>
      </c>
    </row>
    <row r="993" spans="1:6" x14ac:dyDescent="0.3">
      <c r="A993" vm="16767">
        <v>45247</v>
      </c>
      <c r="B993" vm="16774">
        <v>2.6475</v>
      </c>
      <c r="C993" vm="16775">
        <v>2.6844999999999999</v>
      </c>
      <c r="D993" vm="16776">
        <v>142913549</v>
      </c>
      <c r="E993" s="3">
        <v>1.4256478564581931E-2</v>
      </c>
      <c r="F993" s="3">
        <v>0.12746745065098702</v>
      </c>
    </row>
    <row r="994" spans="1:6" x14ac:dyDescent="0.3">
      <c r="A994" vm="16783">
        <v>45250</v>
      </c>
      <c r="B994" vm="16791">
        <v>2.5840000000000001</v>
      </c>
      <c r="C994" vm="16792">
        <v>2.5625</v>
      </c>
      <c r="D994" vm="16793">
        <v>126841081</v>
      </c>
      <c r="E994" s="3">
        <v>-4.6511146415960512E-2</v>
      </c>
      <c r="F994" s="3">
        <v>7.6228475430491494E-2</v>
      </c>
    </row>
    <row r="995" spans="1:6" x14ac:dyDescent="0.3">
      <c r="A995" vm="16799">
        <v>45251</v>
      </c>
      <c r="B995" vm="16806">
        <v>2.5590000000000002</v>
      </c>
      <c r="C995" vm="16807">
        <v>2.5255000000000001</v>
      </c>
      <c r="D995" vm="16808">
        <v>86178640</v>
      </c>
      <c r="E995" s="3">
        <v>-1.4544281538556365E-2</v>
      </c>
      <c r="F995" s="3">
        <v>6.0688786224275641E-2</v>
      </c>
    </row>
    <row r="996" spans="1:6" x14ac:dyDescent="0.3">
      <c r="A996" vm="16814">
        <v>45252</v>
      </c>
      <c r="B996" vm="16822">
        <v>2.5345</v>
      </c>
      <c r="C996" vm="16823">
        <v>2.5409999999999999</v>
      </c>
      <c r="D996" vm="16824">
        <v>55691837</v>
      </c>
      <c r="E996" s="3">
        <v>6.1186414120567934E-3</v>
      </c>
      <c r="F996" s="3">
        <v>6.7198656026879522E-2</v>
      </c>
    </row>
    <row r="997" spans="1:6" x14ac:dyDescent="0.3">
      <c r="A997" vm="16830">
        <v>45253</v>
      </c>
      <c r="B997" vm="16837">
        <v>2.5485000000000002</v>
      </c>
      <c r="C997" vm="16838">
        <v>2.5594999999999999</v>
      </c>
      <c r="D997" vm="16839">
        <v>53576921</v>
      </c>
      <c r="E997" s="3">
        <v>7.2542225774738268E-3</v>
      </c>
      <c r="F997" s="3">
        <v>7.4968500629987445E-2</v>
      </c>
    </row>
    <row r="998" spans="1:6" x14ac:dyDescent="0.3">
      <c r="A998" vm="16846">
        <v>45254</v>
      </c>
      <c r="B998" vm="14057">
        <v>2.5569999999999999</v>
      </c>
      <c r="C998" vm="16854">
        <v>2.5994999999999999</v>
      </c>
      <c r="D998" vm="16855">
        <v>83487496</v>
      </c>
      <c r="E998" s="3">
        <v>1.5507191926132488E-2</v>
      </c>
      <c r="F998" s="3">
        <v>9.1768164636707339E-2</v>
      </c>
    </row>
    <row r="999" spans="1:6" x14ac:dyDescent="0.3">
      <c r="A999" vm="16861">
        <v>45257</v>
      </c>
      <c r="B999" vm="16869">
        <v>2.6019999999999999</v>
      </c>
      <c r="C999" vm="652">
        <v>2.6</v>
      </c>
      <c r="D999" vm="16870">
        <v>67955030</v>
      </c>
      <c r="E999" s="3">
        <v>1.9232618580302034E-4</v>
      </c>
      <c r="F999" s="3">
        <v>9.1978160436791398E-2</v>
      </c>
    </row>
    <row r="1000" spans="1:6" x14ac:dyDescent="0.3">
      <c r="A1000" vm="16876">
        <v>45258</v>
      </c>
      <c r="B1000" vm="16869">
        <v>2.6019999999999999</v>
      </c>
      <c r="C1000" vm="16883">
        <v>2.6244999999999998</v>
      </c>
      <c r="D1000" vm="16884">
        <v>69442181</v>
      </c>
      <c r="E1000" s="3">
        <v>9.3789566827808864E-3</v>
      </c>
      <c r="F1000" s="3">
        <v>0.10226795464090721</v>
      </c>
    </row>
    <row r="1001" spans="1:6" x14ac:dyDescent="0.3">
      <c r="A1001" vm="16892">
        <v>45259</v>
      </c>
      <c r="B1001" vm="16899">
        <v>2.63</v>
      </c>
      <c r="C1001" vm="16761">
        <v>2.6465000000000001</v>
      </c>
      <c r="D1001" vm="16900">
        <v>109531295</v>
      </c>
      <c r="E1001" s="3">
        <v>8.3476106056878871E-3</v>
      </c>
      <c r="F1001" s="3">
        <v>0.11150776984460324</v>
      </c>
    </row>
    <row r="1002" spans="1:6" x14ac:dyDescent="0.3">
      <c r="A1002" vm="16907">
        <v>45260</v>
      </c>
      <c r="B1002" vm="16915">
        <v>2.6549999999999998</v>
      </c>
      <c r="C1002" vm="16916">
        <v>2.6415000000000002</v>
      </c>
      <c r="D1002" vm="16917">
        <v>100661433</v>
      </c>
      <c r="E1002" s="3">
        <v>-1.8910746936716284E-3</v>
      </c>
      <c r="F1002" s="3">
        <v>0.1094078118437633</v>
      </c>
    </row>
    <row r="1003" spans="1:6" x14ac:dyDescent="0.3">
      <c r="A1003" vm="16923">
        <v>45261</v>
      </c>
      <c r="B1003" vm="16930">
        <v>2.6520000000000001</v>
      </c>
      <c r="C1003" vm="16931">
        <v>2.6659999999999999</v>
      </c>
      <c r="D1003" vm="16932">
        <v>67138420</v>
      </c>
      <c r="E1003" s="3">
        <v>9.232284134283281E-3</v>
      </c>
      <c r="F1003" s="3">
        <v>0.11969760604787912</v>
      </c>
    </row>
    <row r="1004" spans="1:6" x14ac:dyDescent="0.3">
      <c r="A1004" vm="16938">
        <v>45264</v>
      </c>
      <c r="B1004" vm="9435">
        <v>2.67</v>
      </c>
      <c r="C1004" vm="9520">
        <v>2.6949999999999998</v>
      </c>
      <c r="D1004" vm="16945">
        <v>74316555</v>
      </c>
      <c r="E1004" s="3">
        <v>1.0818982604443576E-2</v>
      </c>
      <c r="F1004" s="3">
        <v>0.13187736245275097</v>
      </c>
    </row>
    <row r="1005" spans="1:6" x14ac:dyDescent="0.3">
      <c r="A1005" vm="16952">
        <v>45265</v>
      </c>
      <c r="B1005" vm="16958">
        <v>2.6945000000000001</v>
      </c>
      <c r="C1005" vm="16959">
        <v>2.6835</v>
      </c>
      <c r="D1005" vm="16960">
        <v>86941285</v>
      </c>
      <c r="E1005" s="3">
        <v>-4.2762917262139169E-3</v>
      </c>
      <c r="F1005" s="3">
        <v>0.12704745905081907</v>
      </c>
    </row>
    <row r="1006" spans="1:6" x14ac:dyDescent="0.3">
      <c r="A1006" vm="16967">
        <v>45266</v>
      </c>
      <c r="B1006" vm="16974">
        <v>2.6960000000000002</v>
      </c>
      <c r="C1006" vm="16975">
        <v>2.7054999999999998</v>
      </c>
      <c r="D1006" vm="16976">
        <v>78914545</v>
      </c>
      <c r="E1006" s="3">
        <v>8.1648254659062672E-3</v>
      </c>
      <c r="F1006" s="3">
        <v>0.13628727425451492</v>
      </c>
    </row>
    <row r="1007" spans="1:6" x14ac:dyDescent="0.3">
      <c r="A1007" vm="16983">
        <v>45267</v>
      </c>
      <c r="B1007" vm="9520">
        <v>2.6949999999999998</v>
      </c>
      <c r="C1007" vm="16991">
        <v>2.6775000000000002</v>
      </c>
      <c r="D1007" vm="16992">
        <v>85845008</v>
      </c>
      <c r="E1007" s="3">
        <v>-1.0403214760885926E-2</v>
      </c>
      <c r="F1007" s="3">
        <v>0.1245275094498112</v>
      </c>
    </row>
    <row r="1008" spans="1:6" x14ac:dyDescent="0.3">
      <c r="A1008" vm="16999">
        <v>45268</v>
      </c>
      <c r="B1008" vm="17006">
        <v>2.6804999999999999</v>
      </c>
      <c r="C1008" vm="11286">
        <v>2.7</v>
      </c>
      <c r="D1008" vm="17007">
        <v>68094976</v>
      </c>
      <c r="E1008" s="3">
        <v>8.3682496705165792E-3</v>
      </c>
      <c r="F1008" s="3">
        <v>0.13397732045359109</v>
      </c>
    </row>
    <row r="1009" spans="1:6" x14ac:dyDescent="0.3">
      <c r="A1009" vm="17013">
        <v>45271</v>
      </c>
      <c r="B1009" vm="11286">
        <v>2.7</v>
      </c>
      <c r="C1009" vm="17019">
        <v>2.6909999999999998</v>
      </c>
      <c r="D1009" vm="17020">
        <v>63958268</v>
      </c>
      <c r="E1009" s="3">
        <v>-3.3389012655147096E-3</v>
      </c>
      <c r="F1009" s="3">
        <v>0.130197396052079</v>
      </c>
    </row>
    <row r="1010" spans="1:6" x14ac:dyDescent="0.3">
      <c r="A1010" vm="17026">
        <v>45272</v>
      </c>
      <c r="B1010" vm="11286">
        <v>2.7</v>
      </c>
      <c r="C1010" vm="17033">
        <v>2.6819999999999999</v>
      </c>
      <c r="D1010" vm="17034">
        <v>61247461</v>
      </c>
      <c r="E1010" s="3">
        <v>-3.3500868852819744E-3</v>
      </c>
      <c r="F1010" s="3">
        <v>0.12641747165056708</v>
      </c>
    </row>
    <row r="1011" spans="1:6" x14ac:dyDescent="0.3">
      <c r="A1011" vm="17041">
        <v>45273</v>
      </c>
      <c r="B1011" vm="17049">
        <v>2.6964999999999999</v>
      </c>
      <c r="C1011" vm="17006">
        <v>2.6804999999999999</v>
      </c>
      <c r="D1011" vm="17050">
        <v>70294513</v>
      </c>
      <c r="E1011" s="3">
        <v>-5.5944057403141889E-4</v>
      </c>
      <c r="F1011" s="3">
        <v>0.12578748425031505</v>
      </c>
    </row>
    <row r="1012" spans="1:6" x14ac:dyDescent="0.3">
      <c r="A1012" vm="17057">
        <v>45274</v>
      </c>
      <c r="B1012" vm="17065">
        <v>2.7050000000000001</v>
      </c>
      <c r="C1012" vm="17066">
        <v>2.6215000000000002</v>
      </c>
      <c r="D1012" vm="17067">
        <v>169874396</v>
      </c>
      <c r="E1012" s="3">
        <v>-2.2256671255004898E-2</v>
      </c>
      <c r="F1012" s="3">
        <v>0.10100797984040336</v>
      </c>
    </row>
    <row r="1013" spans="1:6" x14ac:dyDescent="0.3">
      <c r="A1013" vm="17074">
        <v>45275</v>
      </c>
      <c r="B1013" vm="17082">
        <v>2.6265000000000001</v>
      </c>
      <c r="C1013" vm="15617">
        <v>2.6349999999999998</v>
      </c>
      <c r="D1013" vm="17083">
        <v>140606001</v>
      </c>
      <c r="E1013" s="3">
        <v>5.1365089628750676E-3</v>
      </c>
      <c r="F1013" s="3">
        <v>0.10667786644267116</v>
      </c>
    </row>
    <row r="1014" spans="1:6" x14ac:dyDescent="0.3">
      <c r="A1014" vm="17089">
        <v>45278</v>
      </c>
      <c r="B1014" vm="17095">
        <v>2.6419999999999999</v>
      </c>
      <c r="C1014" vm="17096">
        <v>2.625</v>
      </c>
      <c r="D1014" vm="17097">
        <v>58058215</v>
      </c>
      <c r="E1014" s="3">
        <v>-3.8022859497384592E-3</v>
      </c>
      <c r="F1014" s="3">
        <v>0.10247795044099128</v>
      </c>
    </row>
    <row r="1015" spans="1:6" x14ac:dyDescent="0.3">
      <c r="A1015" vm="17104">
        <v>45279</v>
      </c>
      <c r="B1015" vm="16899">
        <v>2.63</v>
      </c>
      <c r="C1015" vm="16930">
        <v>2.6520000000000001</v>
      </c>
      <c r="D1015" vm="17112">
        <v>68333202</v>
      </c>
      <c r="E1015" s="3">
        <v>1.0233176280028953E-2</v>
      </c>
      <c r="F1015" s="3">
        <v>0.11381772364552725</v>
      </c>
    </row>
    <row r="1016" spans="1:6" x14ac:dyDescent="0.3">
      <c r="A1016" vm="17119">
        <v>45280</v>
      </c>
      <c r="B1016" vm="17126">
        <v>2.6564999999999999</v>
      </c>
      <c r="C1016" vm="17127">
        <v>2.637</v>
      </c>
      <c r="D1016" vm="17128">
        <v>55147883</v>
      </c>
      <c r="E1016" s="3">
        <v>-5.6721649524665296E-3</v>
      </c>
      <c r="F1016" s="3">
        <v>0.10751784964300724</v>
      </c>
    </row>
    <row r="1017" spans="1:6" x14ac:dyDescent="0.3">
      <c r="A1017" vm="17133">
        <v>45281</v>
      </c>
      <c r="B1017" vm="17139">
        <v>2.6335000000000002</v>
      </c>
      <c r="C1017" vm="16899">
        <v>2.63</v>
      </c>
      <c r="D1017" vm="17140">
        <v>42639094</v>
      </c>
      <c r="E1017" s="3">
        <v>-2.6580611814764686E-3</v>
      </c>
      <c r="F1017" s="3">
        <v>0.10457790844183122</v>
      </c>
    </row>
    <row r="1018" spans="1:6" x14ac:dyDescent="0.3">
      <c r="A1018" vm="17148">
        <v>45282</v>
      </c>
      <c r="B1018" vm="17155">
        <v>2.6269999999999998</v>
      </c>
      <c r="C1018" vm="17156">
        <v>2.6469999999999998</v>
      </c>
      <c r="D1018" vm="17157">
        <v>40491328</v>
      </c>
      <c r="E1018" s="3">
        <v>6.4430770552909673E-3</v>
      </c>
      <c r="F1018" s="3">
        <v>0.11171776564468712</v>
      </c>
    </row>
    <row r="1019" spans="1:6" x14ac:dyDescent="0.3">
      <c r="A1019" vm="17165">
        <v>45287</v>
      </c>
      <c r="B1019" vm="17173">
        <v>2.6589999999999998</v>
      </c>
      <c r="C1019" vm="17126">
        <v>2.6564999999999999</v>
      </c>
      <c r="D1019" vm="17174">
        <v>38552297</v>
      </c>
      <c r="E1019" s="3">
        <v>3.5825436638965958E-3</v>
      </c>
      <c r="F1019" s="3">
        <v>0.11570768584628312</v>
      </c>
    </row>
    <row r="1020" spans="1:6" x14ac:dyDescent="0.3">
      <c r="A1020" vm="17180">
        <v>45288</v>
      </c>
      <c r="B1020" vm="17187">
        <v>2.6619999999999999</v>
      </c>
      <c r="C1020" vm="17188">
        <v>2.6425000000000001</v>
      </c>
      <c r="D1020" vm="17189">
        <v>37066810</v>
      </c>
      <c r="E1020" s="3">
        <v>-5.2840281466051547E-3</v>
      </c>
      <c r="F1020" s="3">
        <v>0.10982780344393125</v>
      </c>
    </row>
    <row r="1021" spans="1:6" x14ac:dyDescent="0.3">
      <c r="A1021" vm="17196">
        <v>45289</v>
      </c>
      <c r="B1021" vm="17156">
        <v>2.6469999999999998</v>
      </c>
      <c r="C1021" vm="17205">
        <v>2.6435</v>
      </c>
      <c r="D1021" vm="17206">
        <v>30319218</v>
      </c>
      <c r="E1021" s="3">
        <v>3.7835793111206203E-4</v>
      </c>
      <c r="F1021" s="90">
        <v>0.11024779504409921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0287-2768-4D2B-9D3F-E3C2B6305DC4}">
  <dimension ref="A1:E1021"/>
  <sheetViews>
    <sheetView workbookViewId="0">
      <selection activeCell="H13" sqref="H13"/>
    </sheetView>
  </sheetViews>
  <sheetFormatPr defaultRowHeight="14.4" x14ac:dyDescent="0.3"/>
  <cols>
    <col min="1" max="1" width="14.77734375" style="9" customWidth="1"/>
    <col min="2" max="2" width="8.21875" customWidth="1"/>
    <col min="4" max="4" width="10.44140625" bestFit="1" customWidth="1"/>
    <col min="5" max="5" width="16.44140625" bestFit="1" customWidth="1"/>
    <col min="7" max="8" width="10.33203125" bestFit="1" customWidth="1"/>
    <col min="9" max="9" width="14.109375" bestFit="1" customWidth="1"/>
    <col min="10" max="10" width="14.21875" bestFit="1" customWidth="1"/>
  </cols>
  <sheetData>
    <row r="1" spans="1:5" ht="15.6" x14ac:dyDescent="0.3">
      <c r="A1" s="55" t="s">
        <v>0</v>
      </c>
      <c r="B1" s="64" t="s">
        <v>42</v>
      </c>
      <c r="C1" s="65" t="s">
        <v>41</v>
      </c>
      <c r="D1" s="66" t="s">
        <v>3</v>
      </c>
      <c r="E1" s="105" t="s">
        <v>45</v>
      </c>
    </row>
    <row r="2" spans="1:5" x14ac:dyDescent="0.3">
      <c r="A2" s="23" vm="1">
        <v>43832</v>
      </c>
      <c r="B2" s="68" vm="2">
        <v>19.260000000000002</v>
      </c>
      <c r="C2" s="67" vm="3">
        <v>114934</v>
      </c>
      <c r="D2" s="104">
        <v>0</v>
      </c>
      <c r="E2" s="21">
        <v>0</v>
      </c>
    </row>
    <row r="3" spans="1:5" x14ac:dyDescent="0.3">
      <c r="A3" s="23" vm="21">
        <v>43833</v>
      </c>
      <c r="B3" s="69" vm="22">
        <v>19.32</v>
      </c>
      <c r="C3" s="70" vm="23">
        <v>135290</v>
      </c>
      <c r="D3" s="71">
        <v>3.1104224143923302E-3</v>
      </c>
      <c r="E3" s="21">
        <v>3.1152647975077213E-3</v>
      </c>
    </row>
    <row r="4" spans="1:5" x14ac:dyDescent="0.3">
      <c r="A4" s="23" vm="41">
        <v>43836</v>
      </c>
      <c r="B4" s="68" vm="42">
        <v>19.170000000000002</v>
      </c>
      <c r="C4" s="67" vm="43">
        <v>73509</v>
      </c>
      <c r="D4" s="72">
        <v>-7.7942717268186853E-3</v>
      </c>
      <c r="E4" s="21">
        <v>-4.6728971962616741E-3</v>
      </c>
    </row>
    <row r="5" spans="1:5" x14ac:dyDescent="0.3">
      <c r="A5" s="23" vm="61">
        <v>43837</v>
      </c>
      <c r="B5" s="69" vm="62">
        <v>19.36</v>
      </c>
      <c r="C5" s="70" vm="63">
        <v>98289</v>
      </c>
      <c r="D5" s="71">
        <v>9.8625247908776786E-3</v>
      </c>
      <c r="E5" s="21">
        <v>5.1921079958462029E-3</v>
      </c>
    </row>
    <row r="6" spans="1:5" x14ac:dyDescent="0.3">
      <c r="A6" s="23" vm="81">
        <v>43838</v>
      </c>
      <c r="B6" s="68" vm="82">
        <v>19.47</v>
      </c>
      <c r="C6" s="67" vm="83">
        <v>157457</v>
      </c>
      <c r="D6" s="72">
        <v>5.6657375356772999E-3</v>
      </c>
      <c r="E6" s="21">
        <v>1.0903426791277118E-2</v>
      </c>
    </row>
    <row r="7" spans="1:5" x14ac:dyDescent="0.3">
      <c r="A7" s="23" vm="100">
        <v>43839</v>
      </c>
      <c r="B7" s="69" vm="101">
        <v>19.579999999999998</v>
      </c>
      <c r="C7" s="70" vm="102">
        <v>109670</v>
      </c>
      <c r="D7" s="71">
        <v>5.6338177182560642E-3</v>
      </c>
      <c r="E7" s="21">
        <v>1.6614745586708033E-2</v>
      </c>
    </row>
    <row r="8" spans="1:5" x14ac:dyDescent="0.3">
      <c r="A8" s="23" vm="120">
        <v>43840</v>
      </c>
      <c r="B8" s="68" vm="121">
        <v>19.75</v>
      </c>
      <c r="C8" s="67" vm="122">
        <v>84371</v>
      </c>
      <c r="D8" s="72">
        <v>8.6448542447666622E-3</v>
      </c>
      <c r="E8" s="21">
        <v>2.5441329179646855E-2</v>
      </c>
    </row>
    <row r="9" spans="1:5" x14ac:dyDescent="0.3">
      <c r="A9" s="23" vm="140">
        <v>43843</v>
      </c>
      <c r="B9" s="69" vm="141">
        <v>19.940000000000001</v>
      </c>
      <c r="C9" s="70" vm="142">
        <v>146051</v>
      </c>
      <c r="D9" s="71">
        <v>9.5742731865614914E-3</v>
      </c>
      <c r="E9" s="21">
        <v>3.5306334371754913E-2</v>
      </c>
    </row>
    <row r="10" spans="1:5" x14ac:dyDescent="0.3">
      <c r="A10" s="23" vm="160">
        <v>43844</v>
      </c>
      <c r="B10" s="68" vm="161">
        <v>20.5</v>
      </c>
      <c r="C10" s="67" vm="162">
        <v>374426</v>
      </c>
      <c r="D10" s="72">
        <v>2.7697121610670151E-2</v>
      </c>
      <c r="E10" s="21">
        <v>6.4382139148494208E-2</v>
      </c>
    </row>
    <row r="11" spans="1:5" x14ac:dyDescent="0.3">
      <c r="A11" s="23" vm="179">
        <v>43845</v>
      </c>
      <c r="B11" s="69" vm="180">
        <v>20.88</v>
      </c>
      <c r="C11" s="70" vm="181">
        <v>336824</v>
      </c>
      <c r="D11" s="71">
        <v>1.8366876870075492E-2</v>
      </c>
      <c r="E11" s="21">
        <v>8.4112149532710137E-2</v>
      </c>
    </row>
    <row r="12" spans="1:5" x14ac:dyDescent="0.3">
      <c r="A12" s="23" vm="197">
        <v>43846</v>
      </c>
      <c r="B12" s="68" vm="198">
        <v>20.6</v>
      </c>
      <c r="C12" s="67" vm="199">
        <v>483030</v>
      </c>
      <c r="D12" s="72">
        <v>-1.3500687218902463E-2</v>
      </c>
      <c r="E12" s="21">
        <v>6.9574247144340587E-2</v>
      </c>
    </row>
    <row r="13" spans="1:5" x14ac:dyDescent="0.3">
      <c r="A13" s="23" vm="216">
        <v>43847</v>
      </c>
      <c r="B13" s="69" vm="217">
        <v>20.94</v>
      </c>
      <c r="C13" s="70" vm="218">
        <v>170889</v>
      </c>
      <c r="D13" s="71">
        <v>1.637012964685548E-2</v>
      </c>
      <c r="E13" s="21">
        <v>8.722741433021805E-2</v>
      </c>
    </row>
    <row r="14" spans="1:5" x14ac:dyDescent="0.3">
      <c r="A14" s="23" vm="236">
        <v>43850</v>
      </c>
      <c r="B14" s="68" vm="237">
        <v>21.54</v>
      </c>
      <c r="C14" s="67" vm="238">
        <v>306566</v>
      </c>
      <c r="D14" s="72">
        <v>2.8250466285851653E-2</v>
      </c>
      <c r="E14" s="21">
        <v>0.11838006230529581</v>
      </c>
    </row>
    <row r="15" spans="1:5" x14ac:dyDescent="0.3">
      <c r="A15" s="23" vm="255">
        <v>43851</v>
      </c>
      <c r="B15" s="69" vm="256">
        <v>21.4</v>
      </c>
      <c r="C15" s="70" vm="257">
        <v>393300</v>
      </c>
      <c r="D15" s="71">
        <v>-6.5207497004367574E-3</v>
      </c>
      <c r="E15" s="21">
        <v>0.11111111111111095</v>
      </c>
    </row>
    <row r="16" spans="1:5" x14ac:dyDescent="0.3">
      <c r="A16" s="23" vm="274">
        <v>43852</v>
      </c>
      <c r="B16" s="68" vm="275">
        <v>21.6</v>
      </c>
      <c r="C16" s="67" vm="276">
        <v>241027</v>
      </c>
      <c r="D16" s="72">
        <v>9.3023926623136306E-3</v>
      </c>
      <c r="E16" s="21">
        <v>0.12149532710280372</v>
      </c>
    </row>
    <row r="17" spans="1:5" x14ac:dyDescent="0.3">
      <c r="A17" s="23" vm="294">
        <v>43853</v>
      </c>
      <c r="B17" s="69" vm="295">
        <v>21.56</v>
      </c>
      <c r="C17" s="70" vm="296">
        <v>306653</v>
      </c>
      <c r="D17" s="71">
        <v>-1.8535686493230551E-3</v>
      </c>
      <c r="E17" s="21">
        <v>0.11941848390446505</v>
      </c>
    </row>
    <row r="18" spans="1:5" x14ac:dyDescent="0.3">
      <c r="A18" s="23" vm="314">
        <v>43854</v>
      </c>
      <c r="B18" s="68" vm="315">
        <v>21.44</v>
      </c>
      <c r="C18" s="67" vm="316">
        <v>232582</v>
      </c>
      <c r="D18" s="72">
        <v>-5.581409838195041E-3</v>
      </c>
      <c r="E18" s="21">
        <v>0.11318795430944961</v>
      </c>
    </row>
    <row r="19" spans="1:5" x14ac:dyDescent="0.3">
      <c r="A19" s="23" vm="334">
        <v>43857</v>
      </c>
      <c r="B19" s="69" vm="180">
        <v>20.88</v>
      </c>
      <c r="C19" s="70" vm="335">
        <v>329047</v>
      </c>
      <c r="D19" s="71">
        <v>-2.6466573188163402E-2</v>
      </c>
      <c r="E19" s="21">
        <v>8.4112149532710137E-2</v>
      </c>
    </row>
    <row r="20" spans="1:5" x14ac:dyDescent="0.3">
      <c r="A20" s="23" vm="353">
        <v>43858</v>
      </c>
      <c r="B20" s="68" vm="354">
        <v>21.1</v>
      </c>
      <c r="C20" s="67" vm="355">
        <v>153854</v>
      </c>
      <c r="D20" s="72">
        <v>1.0481277467583039E-2</v>
      </c>
      <c r="E20" s="21">
        <v>9.5534787123572149E-2</v>
      </c>
    </row>
    <row r="21" spans="1:5" x14ac:dyDescent="0.3">
      <c r="A21" s="23" vm="372">
        <v>43859</v>
      </c>
      <c r="B21" s="69" vm="373">
        <v>21.36</v>
      </c>
      <c r="C21" s="70" vm="374">
        <v>231103</v>
      </c>
      <c r="D21" s="71">
        <v>1.2246973609973075E-2</v>
      </c>
      <c r="E21" s="21">
        <v>0.10903426791277247</v>
      </c>
    </row>
    <row r="22" spans="1:5" x14ac:dyDescent="0.3">
      <c r="A22" s="23" vm="391">
        <v>43860</v>
      </c>
      <c r="B22" s="68" vm="392">
        <v>21.74</v>
      </c>
      <c r="C22" s="67" vm="393">
        <v>455651</v>
      </c>
      <c r="D22" s="72">
        <v>1.7633867601069175E-2</v>
      </c>
      <c r="E22" s="21">
        <v>0.12876427829698842</v>
      </c>
    </row>
    <row r="23" spans="1:5" x14ac:dyDescent="0.3">
      <c r="A23" s="23" vm="411">
        <v>43861</v>
      </c>
      <c r="B23" s="69" vm="412">
        <v>21.34</v>
      </c>
      <c r="C23" s="70" vm="413">
        <v>388862</v>
      </c>
      <c r="D23" s="71">
        <v>-1.8570635819456064E-2</v>
      </c>
      <c r="E23" s="21">
        <v>0.10799584631360322</v>
      </c>
    </row>
    <row r="24" spans="1:5" x14ac:dyDescent="0.3">
      <c r="A24" s="23" vm="431">
        <v>43864</v>
      </c>
      <c r="B24" s="68" vm="432">
        <v>21.78</v>
      </c>
      <c r="C24" s="67" vm="433">
        <v>318312</v>
      </c>
      <c r="D24" s="72">
        <v>2.0408871631207252E-2</v>
      </c>
      <c r="E24" s="21">
        <v>0.13084112149532706</v>
      </c>
    </row>
    <row r="25" spans="1:5" x14ac:dyDescent="0.3">
      <c r="A25" s="23" vm="450">
        <v>43865</v>
      </c>
      <c r="B25" s="69" vm="432">
        <v>21.78</v>
      </c>
      <c r="C25" s="70" vm="451">
        <v>229027</v>
      </c>
      <c r="D25" s="71">
        <v>0</v>
      </c>
      <c r="E25" s="21">
        <v>0.13084112149532706</v>
      </c>
    </row>
    <row r="26" spans="1:5" x14ac:dyDescent="0.3">
      <c r="A26" s="23" vm="469">
        <v>43866</v>
      </c>
      <c r="B26" s="68" vm="470">
        <v>21.94</v>
      </c>
      <c r="C26" s="67" vm="471">
        <v>226627</v>
      </c>
      <c r="D26" s="72">
        <v>7.3193373422697017E-3</v>
      </c>
      <c r="E26" s="21">
        <v>0.13914849428868117</v>
      </c>
    </row>
    <row r="27" spans="1:5" x14ac:dyDescent="0.3">
      <c r="A27" s="23" vm="488">
        <v>43867</v>
      </c>
      <c r="B27" s="69" vm="489">
        <v>22.06</v>
      </c>
      <c r="C27" s="70" vm="490">
        <v>187224</v>
      </c>
      <c r="D27" s="71">
        <v>5.4545589782721386E-3</v>
      </c>
      <c r="E27" s="21">
        <v>0.14537902388369661</v>
      </c>
    </row>
    <row r="28" spans="1:5" x14ac:dyDescent="0.3">
      <c r="A28" s="23" vm="508">
        <v>43868</v>
      </c>
      <c r="B28" s="68" vm="509">
        <v>22.26</v>
      </c>
      <c r="C28" s="67" vm="510">
        <v>280151</v>
      </c>
      <c r="D28" s="72">
        <v>9.0253320220424361E-3</v>
      </c>
      <c r="E28" s="21">
        <v>0.1557632398753894</v>
      </c>
    </row>
    <row r="29" spans="1:5" x14ac:dyDescent="0.3">
      <c r="A29" s="23" vm="528">
        <v>43871</v>
      </c>
      <c r="B29" s="69" vm="529">
        <v>22</v>
      </c>
      <c r="C29" s="70" vm="530">
        <v>150224</v>
      </c>
      <c r="D29" s="71">
        <v>-1.1748892489083012E-2</v>
      </c>
      <c r="E29" s="21">
        <v>0.14226375908618891</v>
      </c>
    </row>
    <row r="30" spans="1:5" x14ac:dyDescent="0.3">
      <c r="A30" s="23" vm="548">
        <v>43872</v>
      </c>
      <c r="B30" s="68" vm="549">
        <v>22.04</v>
      </c>
      <c r="C30" s="67" vm="550">
        <v>147046</v>
      </c>
      <c r="D30" s="72">
        <v>1.8165309263977853E-3</v>
      </c>
      <c r="E30" s="21">
        <v>0.14434060228452739</v>
      </c>
    </row>
    <row r="31" spans="1:5" x14ac:dyDescent="0.3">
      <c r="A31" s="23" vm="567">
        <v>43873</v>
      </c>
      <c r="B31" s="69" vm="568">
        <v>22.16</v>
      </c>
      <c r="C31" s="70" vm="569">
        <v>194700</v>
      </c>
      <c r="D31" s="71">
        <v>5.4298775943694604E-3</v>
      </c>
      <c r="E31" s="21">
        <v>0.15057113187954302</v>
      </c>
    </row>
    <row r="32" spans="1:5" x14ac:dyDescent="0.3">
      <c r="A32" s="23" vm="587">
        <v>43874</v>
      </c>
      <c r="B32" s="68" vm="588">
        <v>22.6</v>
      </c>
      <c r="C32" s="67" vm="589">
        <v>552201</v>
      </c>
      <c r="D32" s="72">
        <v>1.9661044399157192E-2</v>
      </c>
      <c r="E32" s="21">
        <v>0.17341640706126685</v>
      </c>
    </row>
    <row r="33" spans="1:5" x14ac:dyDescent="0.3">
      <c r="A33" s="23" vm="605">
        <v>43875</v>
      </c>
      <c r="B33" s="69" vm="606">
        <v>22.98</v>
      </c>
      <c r="C33" s="70" vm="607">
        <v>382796</v>
      </c>
      <c r="D33" s="71">
        <v>1.6674366142369477E-2</v>
      </c>
      <c r="E33" s="21">
        <v>0.1931464174454828</v>
      </c>
    </row>
    <row r="34" spans="1:5" x14ac:dyDescent="0.3">
      <c r="A34" s="23" vm="624">
        <v>43878</v>
      </c>
      <c r="B34" s="68" vm="625">
        <v>22.92</v>
      </c>
      <c r="C34" s="67" vm="626">
        <v>276792</v>
      </c>
      <c r="D34" s="72">
        <v>-2.6143805740707093E-3</v>
      </c>
      <c r="E34" s="21">
        <v>0.19003115264797507</v>
      </c>
    </row>
    <row r="35" spans="1:5" x14ac:dyDescent="0.3">
      <c r="A35" s="23" vm="642">
        <v>43879</v>
      </c>
      <c r="B35" s="69" vm="643">
        <v>23.08</v>
      </c>
      <c r="C35" s="70" vm="644">
        <v>390581</v>
      </c>
      <c r="D35" s="71">
        <v>6.9565497933599309E-3</v>
      </c>
      <c r="E35" s="21">
        <v>0.19833852544132899</v>
      </c>
    </row>
    <row r="36" spans="1:5" x14ac:dyDescent="0.3">
      <c r="A36" s="23" vm="661">
        <v>43880</v>
      </c>
      <c r="B36" s="68" vm="662">
        <v>23.22</v>
      </c>
      <c r="C36" s="67" vm="663">
        <v>492833</v>
      </c>
      <c r="D36" s="72">
        <v>6.0475346298465762E-3</v>
      </c>
      <c r="E36" s="21">
        <v>0.20560747663551387</v>
      </c>
    </row>
    <row r="37" spans="1:5" x14ac:dyDescent="0.3">
      <c r="A37" s="23" vm="681">
        <v>43881</v>
      </c>
      <c r="B37" s="69" vm="682">
        <v>23.12</v>
      </c>
      <c r="C37" s="70" vm="683">
        <v>272599</v>
      </c>
      <c r="D37" s="71">
        <v>-4.3159324655685895E-3</v>
      </c>
      <c r="E37" s="21">
        <v>0.20041536863966766</v>
      </c>
    </row>
    <row r="38" spans="1:5" x14ac:dyDescent="0.3">
      <c r="A38" s="23" vm="700">
        <v>43882</v>
      </c>
      <c r="B38" s="68" vm="701">
        <v>23.02</v>
      </c>
      <c r="C38" s="67" vm="702">
        <v>175245</v>
      </c>
      <c r="D38" s="72">
        <v>-4.3346405104401466E-3</v>
      </c>
      <c r="E38" s="21">
        <v>0.19522326064382128</v>
      </c>
    </row>
    <row r="39" spans="1:5" x14ac:dyDescent="0.3">
      <c r="A39" s="23" vm="720">
        <v>43885</v>
      </c>
      <c r="B39" s="69" vm="721">
        <v>21.96</v>
      </c>
      <c r="C39" s="70" vm="722">
        <v>419377</v>
      </c>
      <c r="D39" s="71">
        <v>-4.7140786652406626E-2</v>
      </c>
      <c r="E39" s="21">
        <v>0.14018691588785043</v>
      </c>
    </row>
    <row r="40" spans="1:5" x14ac:dyDescent="0.3">
      <c r="A40" s="23" vm="739">
        <v>43886</v>
      </c>
      <c r="B40" s="68" vm="740">
        <v>22.1</v>
      </c>
      <c r="C40" s="67" vm="741">
        <v>291209</v>
      </c>
      <c r="D40" s="72">
        <v>6.3549918823772198E-3</v>
      </c>
      <c r="E40" s="21">
        <v>0.14745586708203529</v>
      </c>
    </row>
    <row r="41" spans="1:5" x14ac:dyDescent="0.3">
      <c r="A41" s="23" vm="759">
        <v>43887</v>
      </c>
      <c r="B41" s="69" vm="760">
        <v>22.38</v>
      </c>
      <c r="C41" s="70" vm="761">
        <v>415919</v>
      </c>
      <c r="D41" s="71">
        <v>1.2590094360071998E-2</v>
      </c>
      <c r="E41" s="21">
        <v>0.16199376947040484</v>
      </c>
    </row>
    <row r="42" spans="1:5" x14ac:dyDescent="0.3">
      <c r="A42" s="23" vm="778">
        <v>43888</v>
      </c>
      <c r="B42" s="68" vm="779">
        <v>21.9</v>
      </c>
      <c r="C42" s="67" vm="780">
        <v>339237</v>
      </c>
      <c r="D42" s="72">
        <v>-2.1681066061324052E-2</v>
      </c>
      <c r="E42" s="21">
        <v>0.1370716510903425</v>
      </c>
    </row>
    <row r="43" spans="1:5" x14ac:dyDescent="0.3">
      <c r="A43" s="23" vm="797">
        <v>43889</v>
      </c>
      <c r="B43" s="69" vm="354">
        <v>21.1</v>
      </c>
      <c r="C43" s="70" vm="798">
        <v>537548</v>
      </c>
      <c r="D43" s="71">
        <v>-3.721359634043421E-2</v>
      </c>
      <c r="E43" s="21">
        <v>9.5534787123572149E-2</v>
      </c>
    </row>
    <row r="44" spans="1:5" x14ac:dyDescent="0.3">
      <c r="A44" s="23" vm="816">
        <v>43892</v>
      </c>
      <c r="B44" s="68" vm="817">
        <v>20.86</v>
      </c>
      <c r="C44" s="67" vm="818">
        <v>357711</v>
      </c>
      <c r="D44" s="72">
        <v>-1.1439590909394544E-2</v>
      </c>
      <c r="E44" s="21">
        <v>8.3073727933540897E-2</v>
      </c>
    </row>
    <row r="45" spans="1:5" x14ac:dyDescent="0.3">
      <c r="A45" s="23" vm="836">
        <v>43893</v>
      </c>
      <c r="B45" s="69" vm="295">
        <v>21.56</v>
      </c>
      <c r="C45" s="70" vm="837">
        <v>501187</v>
      </c>
      <c r="D45" s="71">
        <v>3.3006296468170077E-2</v>
      </c>
      <c r="E45" s="21">
        <v>0.11941848390446505</v>
      </c>
    </row>
    <row r="46" spans="1:5" x14ac:dyDescent="0.3">
      <c r="A46" s="23" vm="855">
        <v>43894</v>
      </c>
      <c r="B46" s="68" vm="856">
        <v>22.12</v>
      </c>
      <c r="C46" s="67" vm="857">
        <v>371070</v>
      </c>
      <c r="D46" s="72">
        <v>2.5642430613337652E-2</v>
      </c>
      <c r="E46" s="21">
        <v>0.14849428868120454</v>
      </c>
    </row>
    <row r="47" spans="1:5" x14ac:dyDescent="0.3">
      <c r="A47" s="23" vm="875">
        <v>43895</v>
      </c>
      <c r="B47" s="69" vm="876">
        <v>21.68</v>
      </c>
      <c r="C47" s="70" vm="877">
        <v>223388</v>
      </c>
      <c r="D47" s="71">
        <v>-2.0092000082688601E-2</v>
      </c>
      <c r="E47" s="21">
        <v>0.12564901349948068</v>
      </c>
    </row>
    <row r="48" spans="1:5" x14ac:dyDescent="0.3">
      <c r="A48" s="23" vm="895">
        <v>43896</v>
      </c>
      <c r="B48" s="68" vm="817">
        <v>20.86</v>
      </c>
      <c r="C48" s="67" vm="896">
        <v>271805</v>
      </c>
      <c r="D48" s="72">
        <v>-3.8556726998819062E-2</v>
      </c>
      <c r="E48" s="21">
        <v>8.3073727933540897E-2</v>
      </c>
    </row>
    <row r="49" spans="1:5" x14ac:dyDescent="0.3">
      <c r="A49" s="23" vm="914">
        <v>43899</v>
      </c>
      <c r="B49" s="69" vm="915">
        <v>18.95</v>
      </c>
      <c r="C49" s="70" vm="916">
        <v>447032</v>
      </c>
      <c r="D49" s="71">
        <v>-9.6029518044191089E-2</v>
      </c>
      <c r="E49" s="21">
        <v>-1.6095534787123687E-2</v>
      </c>
    </row>
    <row r="50" spans="1:5" x14ac:dyDescent="0.3">
      <c r="A50" s="23" vm="934">
        <v>43900</v>
      </c>
      <c r="B50" s="68" vm="935">
        <v>17.82</v>
      </c>
      <c r="C50" s="67" vm="936">
        <v>441798</v>
      </c>
      <c r="D50" s="72">
        <v>-6.1482509485772101E-2</v>
      </c>
      <c r="E50" s="21">
        <v>-7.476635514018698E-2</v>
      </c>
    </row>
    <row r="51" spans="1:5" x14ac:dyDescent="0.3">
      <c r="A51" s="23" vm="953">
        <v>43901</v>
      </c>
      <c r="B51" s="69" vm="328">
        <v>17.47</v>
      </c>
      <c r="C51" s="70" vm="954">
        <v>397678</v>
      </c>
      <c r="D51" s="71">
        <v>-1.9836297896698132E-2</v>
      </c>
      <c r="E51" s="21">
        <v>-9.2938733125649139E-2</v>
      </c>
    </row>
    <row r="52" spans="1:5" x14ac:dyDescent="0.3">
      <c r="A52" s="23" vm="972">
        <v>43902</v>
      </c>
      <c r="B52" s="68" vm="973">
        <v>14.12</v>
      </c>
      <c r="C52" s="67" vm="974">
        <v>782773</v>
      </c>
      <c r="D52" s="72">
        <v>-0.21289289208086914</v>
      </c>
      <c r="E52" s="21">
        <v>-0.26687435098650064</v>
      </c>
    </row>
    <row r="53" spans="1:5" x14ac:dyDescent="0.3">
      <c r="A53" s="23" vm="992">
        <v>43903</v>
      </c>
      <c r="B53" s="69" vm="993">
        <v>16.46</v>
      </c>
      <c r="C53" s="70" vm="994">
        <v>738257</v>
      </c>
      <c r="D53" s="71">
        <v>0.15334096318382781</v>
      </c>
      <c r="E53" s="21">
        <v>-0.14537902388369681</v>
      </c>
    </row>
    <row r="54" spans="1:5" x14ac:dyDescent="0.3">
      <c r="A54" s="23" vm="1012">
        <v>43906</v>
      </c>
      <c r="B54" s="68" vm="1013">
        <v>14.95</v>
      </c>
      <c r="C54" s="67" vm="1014">
        <v>597341</v>
      </c>
      <c r="D54" s="72">
        <v>-9.6221895412228378E-2</v>
      </c>
      <c r="E54" s="21">
        <v>-0.22377985462097622</v>
      </c>
    </row>
    <row r="55" spans="1:5" x14ac:dyDescent="0.3">
      <c r="A55" s="23" vm="1032">
        <v>43907</v>
      </c>
      <c r="B55" s="69" vm="1033">
        <v>14.69</v>
      </c>
      <c r="C55" s="70" vm="1034">
        <v>677013</v>
      </c>
      <c r="D55" s="71">
        <v>-1.7544309650909508E-2</v>
      </c>
      <c r="E55" s="21">
        <v>-0.23727933541017662</v>
      </c>
    </row>
    <row r="56" spans="1:5" x14ac:dyDescent="0.3">
      <c r="A56" s="23" vm="1052">
        <v>43908</v>
      </c>
      <c r="B56" s="68" vm="1053">
        <v>14.7</v>
      </c>
      <c r="C56" s="67" vm="1054">
        <v>345313</v>
      </c>
      <c r="D56" s="72">
        <v>6.8050359890461378E-4</v>
      </c>
      <c r="E56" s="21">
        <v>-0.23676012461059201</v>
      </c>
    </row>
    <row r="57" spans="1:5" x14ac:dyDescent="0.3">
      <c r="A57" s="23" vm="1072">
        <v>43909</v>
      </c>
      <c r="B57" s="69" vm="1073">
        <v>14.36</v>
      </c>
      <c r="C57" s="70" vm="1074">
        <v>867834</v>
      </c>
      <c r="D57" s="71">
        <v>-2.3400930164612473E-2</v>
      </c>
      <c r="E57" s="21">
        <v>-0.25441329179646943</v>
      </c>
    </row>
    <row r="58" spans="1:5" x14ac:dyDescent="0.3">
      <c r="A58" s="23" vm="1092">
        <v>43910</v>
      </c>
      <c r="B58" s="68" vm="1093">
        <v>13.89</v>
      </c>
      <c r="C58" s="67" vm="1094">
        <v>814880</v>
      </c>
      <c r="D58" s="72">
        <v>-3.3277406853825672E-2</v>
      </c>
      <c r="E58" s="21">
        <v>-0.27881619937694707</v>
      </c>
    </row>
    <row r="59" spans="1:5" x14ac:dyDescent="0.3">
      <c r="A59" s="23" vm="1112">
        <v>43913</v>
      </c>
      <c r="B59" s="69" vm="1113">
        <v>14.47</v>
      </c>
      <c r="C59" s="70" vm="1114">
        <v>419528</v>
      </c>
      <c r="D59" s="71">
        <v>4.0908383877140186E-2</v>
      </c>
      <c r="E59" s="21">
        <v>-0.24870197300103844</v>
      </c>
    </row>
    <row r="60" spans="1:5" x14ac:dyDescent="0.3">
      <c r="A60" s="23" vm="1132">
        <v>43914</v>
      </c>
      <c r="B60" s="68" vm="1133">
        <v>15.2</v>
      </c>
      <c r="C60" s="67" vm="1134">
        <v>338077</v>
      </c>
      <c r="D60" s="72">
        <v>4.9217887208838025E-2</v>
      </c>
      <c r="E60" s="21">
        <v>-0.21079958463136042</v>
      </c>
    </row>
    <row r="61" spans="1:5" x14ac:dyDescent="0.3">
      <c r="A61" s="23" vm="1150">
        <v>43915</v>
      </c>
      <c r="B61" s="69" vm="1151">
        <v>15.25</v>
      </c>
      <c r="C61" s="70" vm="1152">
        <v>285021</v>
      </c>
      <c r="D61" s="71">
        <v>3.2840752011900187E-3</v>
      </c>
      <c r="E61" s="21">
        <v>-0.20820353063343724</v>
      </c>
    </row>
    <row r="62" spans="1:5" x14ac:dyDescent="0.3">
      <c r="A62" s="23" vm="1170">
        <v>43916</v>
      </c>
      <c r="B62" s="68" vm="1171">
        <v>16.260000000000002</v>
      </c>
      <c r="C62" s="67" vm="1172">
        <v>325482</v>
      </c>
      <c r="D62" s="72">
        <v>6.4128601066244045E-2</v>
      </c>
      <c r="E62" s="21">
        <v>-0.1557632398753894</v>
      </c>
    </row>
    <row r="63" spans="1:5" x14ac:dyDescent="0.3">
      <c r="A63" s="23" vm="1190">
        <v>43917</v>
      </c>
      <c r="B63" s="69" vm="1191">
        <v>15.7</v>
      </c>
      <c r="C63" s="70" vm="1192">
        <v>343656</v>
      </c>
      <c r="D63" s="71">
        <v>-3.5047391765402253E-2</v>
      </c>
      <c r="E63" s="21">
        <v>-0.18483904465212886</v>
      </c>
    </row>
    <row r="64" spans="1:5" x14ac:dyDescent="0.3">
      <c r="A64" s="23" vm="1209">
        <v>43920</v>
      </c>
      <c r="B64" s="68" vm="1210">
        <v>15.39</v>
      </c>
      <c r="C64" s="67" vm="1211">
        <v>115606</v>
      </c>
      <c r="D64" s="72">
        <v>-1.9942764503474399E-2</v>
      </c>
      <c r="E64" s="21">
        <v>-0.20093457943925236</v>
      </c>
    </row>
    <row r="65" spans="1:5" x14ac:dyDescent="0.3">
      <c r="A65" s="23" vm="1228">
        <v>43921</v>
      </c>
      <c r="B65" s="69" vm="1229">
        <v>16.309999999999999</v>
      </c>
      <c r="C65" s="70" vm="1230">
        <v>262907</v>
      </c>
      <c r="D65" s="71">
        <v>5.8060468782134431E-2</v>
      </c>
      <c r="E65" s="21">
        <v>-0.15316718587746639</v>
      </c>
    </row>
    <row r="66" spans="1:5" x14ac:dyDescent="0.3">
      <c r="A66" s="23" vm="1246">
        <v>43922</v>
      </c>
      <c r="B66" s="68" vm="1247">
        <v>16.05</v>
      </c>
      <c r="C66" s="67" vm="1248">
        <v>139133</v>
      </c>
      <c r="D66" s="72">
        <v>-1.6069567056897459E-2</v>
      </c>
      <c r="E66" s="21">
        <v>-0.16666666666666669</v>
      </c>
    </row>
    <row r="67" spans="1:5" x14ac:dyDescent="0.3">
      <c r="A67" s="23" vm="1266">
        <v>43923</v>
      </c>
      <c r="B67" s="69" vm="1267">
        <v>16.71</v>
      </c>
      <c r="C67" s="70" vm="1268">
        <v>127517</v>
      </c>
      <c r="D67" s="71">
        <v>4.029849303127752E-2</v>
      </c>
      <c r="E67" s="21">
        <v>-0.13239875389408101</v>
      </c>
    </row>
    <row r="68" spans="1:5" x14ac:dyDescent="0.3">
      <c r="A68" s="23" vm="1286">
        <v>43924</v>
      </c>
      <c r="B68" s="68" vm="1287">
        <v>17.03</v>
      </c>
      <c r="C68" s="67" vm="1288">
        <v>153484</v>
      </c>
      <c r="D68" s="72">
        <v>1.8969152067294548E-2</v>
      </c>
      <c r="E68" s="21">
        <v>-0.1157840083073728</v>
      </c>
    </row>
    <row r="69" spans="1:5" x14ac:dyDescent="0.3">
      <c r="A69" s="23" vm="1305">
        <v>43927</v>
      </c>
      <c r="B69" s="69" vm="581">
        <v>16.829999999999998</v>
      </c>
      <c r="C69" s="70" vm="1306">
        <v>435898</v>
      </c>
      <c r="D69" s="71">
        <v>-1.1813486471882483E-2</v>
      </c>
      <c r="E69" s="21">
        <v>-0.12616822429906557</v>
      </c>
    </row>
    <row r="70" spans="1:5" x14ac:dyDescent="0.3">
      <c r="A70" s="23" vm="1324">
        <v>43928</v>
      </c>
      <c r="B70" s="68" vm="1325">
        <v>16.73</v>
      </c>
      <c r="C70" s="67" vm="1326">
        <v>174820</v>
      </c>
      <c r="D70" s="72">
        <v>-5.9594932039819222E-3</v>
      </c>
      <c r="E70" s="21">
        <v>-0.13136033229491179</v>
      </c>
    </row>
    <row r="71" spans="1:5" x14ac:dyDescent="0.3">
      <c r="A71" s="23" vm="1344">
        <v>43929</v>
      </c>
      <c r="B71" s="69" vm="1345">
        <v>16.59</v>
      </c>
      <c r="C71" s="70" vm="1346">
        <v>111206</v>
      </c>
      <c r="D71" s="71">
        <v>-8.4034107963795041E-3</v>
      </c>
      <c r="E71" s="21">
        <v>-0.13862928348909664</v>
      </c>
    </row>
    <row r="72" spans="1:5" x14ac:dyDescent="0.3">
      <c r="A72" s="23" vm="1364">
        <v>43930</v>
      </c>
      <c r="B72" s="68" vm="1365">
        <v>16.95</v>
      </c>
      <c r="C72" s="67" vm="1366">
        <v>190184</v>
      </c>
      <c r="D72" s="72">
        <v>2.1467729624106195E-2</v>
      </c>
      <c r="E72" s="21">
        <v>-0.11993769470404995</v>
      </c>
    </row>
    <row r="73" spans="1:5" x14ac:dyDescent="0.3">
      <c r="A73" s="23" vm="1383">
        <v>43935</v>
      </c>
      <c r="B73" s="69" vm="1384">
        <v>17.010000000000002</v>
      </c>
      <c r="C73" s="70" vm="1385">
        <v>134681</v>
      </c>
      <c r="D73" s="71">
        <v>3.5335725813112656E-3</v>
      </c>
      <c r="E73" s="21">
        <v>-0.11682242990654204</v>
      </c>
    </row>
    <row r="74" spans="1:5" x14ac:dyDescent="0.3">
      <c r="A74" s="23" vm="1403">
        <v>43936</v>
      </c>
      <c r="B74" s="68" vm="1404">
        <v>16.559999999999999</v>
      </c>
      <c r="C74" s="67" vm="1405">
        <v>156287</v>
      </c>
      <c r="D74" s="72">
        <v>-2.681125745065693E-2</v>
      </c>
      <c r="E74" s="21">
        <v>-0.14018691588785059</v>
      </c>
    </row>
    <row r="75" spans="1:5" x14ac:dyDescent="0.3">
      <c r="A75" s="23" vm="1422">
        <v>43937</v>
      </c>
      <c r="B75" s="69" vm="993">
        <v>16.46</v>
      </c>
      <c r="C75" s="70" vm="1423">
        <v>135126</v>
      </c>
      <c r="D75" s="71">
        <v>-6.0569537081897962E-3</v>
      </c>
      <c r="E75" s="21">
        <v>-0.14537902388369681</v>
      </c>
    </row>
    <row r="76" spans="1:5" x14ac:dyDescent="0.3">
      <c r="A76" s="23" vm="1440">
        <v>43938</v>
      </c>
      <c r="B76" s="68" vm="542">
        <v>16.55</v>
      </c>
      <c r="C76" s="67" vm="1441">
        <v>290359</v>
      </c>
      <c r="D76" s="72">
        <v>5.4529065741481305E-3</v>
      </c>
      <c r="E76" s="21">
        <v>-0.14070612668743512</v>
      </c>
    </row>
    <row r="77" spans="1:5" x14ac:dyDescent="0.3">
      <c r="A77" s="23" vm="1459">
        <v>43941</v>
      </c>
      <c r="B77" s="69" vm="1460">
        <v>16.75</v>
      </c>
      <c r="C77" s="70" vm="1461">
        <v>93061</v>
      </c>
      <c r="D77" s="71">
        <v>1.2012156448003434E-2</v>
      </c>
      <c r="E77" s="21">
        <v>-0.13032191069574253</v>
      </c>
    </row>
    <row r="78" spans="1:5" x14ac:dyDescent="0.3">
      <c r="A78" s="23" vm="1477">
        <v>43942</v>
      </c>
      <c r="B78" s="68" vm="1478">
        <v>16.52</v>
      </c>
      <c r="C78" s="67" vm="1479">
        <v>50935</v>
      </c>
      <c r="D78" s="72">
        <v>-1.3826490178243511E-2</v>
      </c>
      <c r="E78" s="21">
        <v>-0.14226375908618907</v>
      </c>
    </row>
    <row r="79" spans="1:5" x14ac:dyDescent="0.3">
      <c r="A79" s="23" vm="1496">
        <v>43943</v>
      </c>
      <c r="B79" s="69" vm="1497">
        <v>16.89</v>
      </c>
      <c r="C79" s="70" vm="1498">
        <v>115148</v>
      </c>
      <c r="D79" s="71">
        <v>2.2149962726876766E-2</v>
      </c>
      <c r="E79" s="21">
        <v>-0.12305295950155767</v>
      </c>
    </row>
    <row r="80" spans="1:5" x14ac:dyDescent="0.3">
      <c r="A80" s="23" vm="1516">
        <v>43944</v>
      </c>
      <c r="B80" s="68" vm="1517">
        <v>16.899999999999999</v>
      </c>
      <c r="C80" s="67" vm="1518">
        <v>76764</v>
      </c>
      <c r="D80" s="72">
        <v>5.9189110931892293E-4</v>
      </c>
      <c r="E80" s="21">
        <v>-0.12253374870197314</v>
      </c>
    </row>
    <row r="81" spans="1:5" x14ac:dyDescent="0.3">
      <c r="A81" s="23" vm="1536">
        <v>43945</v>
      </c>
      <c r="B81" s="69" vm="1537">
        <v>16.98</v>
      </c>
      <c r="C81" s="70" vm="1538">
        <v>46355</v>
      </c>
      <c r="D81" s="71">
        <v>4.7225589541735379E-3</v>
      </c>
      <c r="E81" s="21">
        <v>-0.118380062305296</v>
      </c>
    </row>
    <row r="82" spans="1:5" x14ac:dyDescent="0.3">
      <c r="A82" s="23" vm="1554">
        <v>43948</v>
      </c>
      <c r="B82" s="68" vm="1555">
        <v>17.07</v>
      </c>
      <c r="C82" s="67" vm="1556">
        <v>112076</v>
      </c>
      <c r="D82" s="72">
        <v>5.2863559231480246E-3</v>
      </c>
      <c r="E82" s="21">
        <v>-0.11370716510903432</v>
      </c>
    </row>
    <row r="83" spans="1:5" x14ac:dyDescent="0.3">
      <c r="A83" s="23" vm="1573">
        <v>43949</v>
      </c>
      <c r="B83" s="69" vm="1574">
        <v>17.579999999999998</v>
      </c>
      <c r="C83" s="70" vm="1575">
        <v>99399</v>
      </c>
      <c r="D83" s="71">
        <v>2.9439355450681593E-2</v>
      </c>
      <c r="E83" s="21">
        <v>-8.7227414330218231E-2</v>
      </c>
    </row>
    <row r="84" spans="1:5" x14ac:dyDescent="0.3">
      <c r="A84" s="23" vm="1591">
        <v>43950</v>
      </c>
      <c r="B84" s="68" vm="581">
        <v>16.829999999999998</v>
      </c>
      <c r="C84" s="67" vm="1592">
        <v>495265</v>
      </c>
      <c r="D84" s="72">
        <v>-4.3598884054316264E-2</v>
      </c>
      <c r="E84" s="21">
        <v>-0.12616822429906557</v>
      </c>
    </row>
    <row r="85" spans="1:5" x14ac:dyDescent="0.3">
      <c r="A85" s="23" vm="1610">
        <v>43951</v>
      </c>
      <c r="B85" s="69" vm="1611">
        <v>16.399999999999999</v>
      </c>
      <c r="C85" s="70" vm="1612">
        <v>347241</v>
      </c>
      <c r="D85" s="71">
        <v>-2.5881673372561941E-2</v>
      </c>
      <c r="E85" s="21">
        <v>-0.14849428868120471</v>
      </c>
    </row>
    <row r="86" spans="1:5" x14ac:dyDescent="0.3">
      <c r="A86" s="23" vm="1630">
        <v>43955</v>
      </c>
      <c r="B86" s="68" vm="1631">
        <v>16.350000000000001</v>
      </c>
      <c r="C86" s="67" vm="1632">
        <v>198106</v>
      </c>
      <c r="D86" s="72">
        <v>-3.0534374868901202E-3</v>
      </c>
      <c r="E86" s="21">
        <v>-0.15109034267912771</v>
      </c>
    </row>
    <row r="87" spans="1:5" x14ac:dyDescent="0.3">
      <c r="A87" s="23" vm="1650">
        <v>43956</v>
      </c>
      <c r="B87" s="69" vm="993">
        <v>16.46</v>
      </c>
      <c r="C87" s="70" vm="1651">
        <v>312932</v>
      </c>
      <c r="D87" s="71">
        <v>6.7052979056613738E-3</v>
      </c>
      <c r="E87" s="21">
        <v>-0.14537902388369681</v>
      </c>
    </row>
    <row r="88" spans="1:5" x14ac:dyDescent="0.3">
      <c r="A88" s="23" vm="1669">
        <v>43957</v>
      </c>
      <c r="B88" s="68" vm="1670">
        <v>16.48</v>
      </c>
      <c r="C88" s="67" vm="1671">
        <v>98588</v>
      </c>
      <c r="D88" s="72">
        <v>1.2143292324017585E-3</v>
      </c>
      <c r="E88" s="21">
        <v>-0.14434060228452755</v>
      </c>
    </row>
    <row r="89" spans="1:5" x14ac:dyDescent="0.3">
      <c r="A89" s="23" vm="1688">
        <v>43958</v>
      </c>
      <c r="B89" s="69" vm="1689">
        <v>16.66</v>
      </c>
      <c r="C89" s="70" vm="1690">
        <v>127925</v>
      </c>
      <c r="D89" s="71">
        <v>1.0863112257370931E-2</v>
      </c>
      <c r="E89" s="21">
        <v>-0.13499480789200421</v>
      </c>
    </row>
    <row r="90" spans="1:5" x14ac:dyDescent="0.3">
      <c r="A90" s="23" vm="1706">
        <v>43959</v>
      </c>
      <c r="B90" s="68" vm="1707">
        <v>17</v>
      </c>
      <c r="C90" s="67" vm="1708">
        <v>165427</v>
      </c>
      <c r="D90" s="72">
        <v>2.0202707317519469E-2</v>
      </c>
      <c r="E90" s="21">
        <v>-0.11734164070612677</v>
      </c>
    </row>
    <row r="91" spans="1:5" x14ac:dyDescent="0.3">
      <c r="A91" s="23" vm="1726">
        <v>43962</v>
      </c>
      <c r="B91" s="69" vm="347">
        <v>16.7</v>
      </c>
      <c r="C91" s="70" vm="1727">
        <v>242396</v>
      </c>
      <c r="D91" s="71">
        <v>-1.7804624633506707E-2</v>
      </c>
      <c r="E91" s="21">
        <v>-0.13291796469366574</v>
      </c>
    </row>
    <row r="92" spans="1:5" x14ac:dyDescent="0.3">
      <c r="A92" s="23" vm="1745">
        <v>43963</v>
      </c>
      <c r="B92" s="68" vm="1746">
        <v>17.12</v>
      </c>
      <c r="C92" s="67" vm="1747">
        <v>194579</v>
      </c>
      <c r="D92" s="72">
        <v>2.4838651290886617E-2</v>
      </c>
      <c r="E92" s="21">
        <v>-0.11111111111111113</v>
      </c>
    </row>
    <row r="93" spans="1:5" x14ac:dyDescent="0.3">
      <c r="A93" s="23" vm="1763">
        <v>43964</v>
      </c>
      <c r="B93" s="69" vm="1764">
        <v>17.22</v>
      </c>
      <c r="C93" s="70" vm="1765">
        <v>156998</v>
      </c>
      <c r="D93" s="71">
        <v>5.8241282859884929E-3</v>
      </c>
      <c r="E93" s="21">
        <v>-0.10591900311526493</v>
      </c>
    </row>
    <row r="94" spans="1:5" x14ac:dyDescent="0.3">
      <c r="A94" s="23" vm="1782">
        <v>43965</v>
      </c>
      <c r="B94" s="68" vm="1783">
        <v>17.190000000000001</v>
      </c>
      <c r="C94" s="67" vm="1784">
        <v>154966</v>
      </c>
      <c r="D94" s="72">
        <v>-1.7436796048267286E-3</v>
      </c>
      <c r="E94" s="21">
        <v>-0.1074766355140187</v>
      </c>
    </row>
    <row r="95" spans="1:5" x14ac:dyDescent="0.3">
      <c r="A95" s="23" vm="1802">
        <v>43966</v>
      </c>
      <c r="B95" s="69" vm="1803">
        <v>17.329999999999998</v>
      </c>
      <c r="C95" s="70" vm="1804">
        <v>204551</v>
      </c>
      <c r="D95" s="71">
        <v>8.1112843327567474E-3</v>
      </c>
      <c r="E95" s="21">
        <v>-0.10020768431983401</v>
      </c>
    </row>
    <row r="96" spans="1:5" x14ac:dyDescent="0.3">
      <c r="A96" s="23" vm="1821">
        <v>43969</v>
      </c>
      <c r="B96" s="68" vm="1822">
        <v>17.18</v>
      </c>
      <c r="C96" s="67" vm="1823">
        <v>138283</v>
      </c>
      <c r="D96" s="72">
        <v>-8.6931871714052734E-3</v>
      </c>
      <c r="E96" s="21">
        <v>-0.10799584631360341</v>
      </c>
    </row>
    <row r="97" spans="1:5" x14ac:dyDescent="0.3">
      <c r="A97" s="23" vm="1837">
        <v>43970</v>
      </c>
      <c r="B97" s="69" vm="1838">
        <v>16.739999999999998</v>
      </c>
      <c r="C97" s="70" vm="1839">
        <v>217883</v>
      </c>
      <c r="D97" s="71">
        <v>-2.5944851494780138E-2</v>
      </c>
      <c r="E97" s="21">
        <v>-0.13084112149532726</v>
      </c>
    </row>
    <row r="98" spans="1:5" x14ac:dyDescent="0.3">
      <c r="A98" s="23" vm="1856">
        <v>43971</v>
      </c>
      <c r="B98" s="68" vm="1746">
        <v>17.12</v>
      </c>
      <c r="C98" s="67" vm="1857">
        <v>220828</v>
      </c>
      <c r="D98" s="72">
        <v>2.2446305652267028E-2</v>
      </c>
      <c r="E98" s="21">
        <v>-0.11111111111111113</v>
      </c>
    </row>
    <row r="99" spans="1:5" x14ac:dyDescent="0.3">
      <c r="A99" s="23" vm="1873">
        <v>43972</v>
      </c>
      <c r="B99" s="69" vm="1874">
        <v>17.29</v>
      </c>
      <c r="C99" s="70" vm="1875">
        <v>137314</v>
      </c>
      <c r="D99" s="71">
        <v>9.880928981602961E-3</v>
      </c>
      <c r="E99" s="21">
        <v>-0.10228452751817249</v>
      </c>
    </row>
    <row r="100" spans="1:5" x14ac:dyDescent="0.3">
      <c r="A100" s="23" vm="1891">
        <v>43973</v>
      </c>
      <c r="B100" s="68" vm="1892">
        <v>17.28</v>
      </c>
      <c r="C100" s="67" vm="1893">
        <v>187902</v>
      </c>
      <c r="D100" s="72">
        <v>-5.7853631928948075E-4</v>
      </c>
      <c r="E100" s="21">
        <v>-0.10280373831775702</v>
      </c>
    </row>
    <row r="101" spans="1:5" x14ac:dyDescent="0.3">
      <c r="A101" s="23" vm="1910">
        <v>43976</v>
      </c>
      <c r="B101" s="69" vm="1911">
        <v>18.2</v>
      </c>
      <c r="C101" s="70" vm="1912">
        <v>301418</v>
      </c>
      <c r="D101" s="71">
        <v>5.1871830706840066E-2</v>
      </c>
      <c r="E101" s="21">
        <v>-5.5036344755971037E-2</v>
      </c>
    </row>
    <row r="102" spans="1:5" x14ac:dyDescent="0.3">
      <c r="A102" s="23" vm="1929">
        <v>43977</v>
      </c>
      <c r="B102" s="68" vm="1930">
        <v>18.440000000000001</v>
      </c>
      <c r="C102" s="67" vm="1931">
        <v>270018</v>
      </c>
      <c r="D102" s="72">
        <v>1.3100624045698275E-2</v>
      </c>
      <c r="E102" s="21">
        <v>-4.2575285565939786E-2</v>
      </c>
    </row>
    <row r="103" spans="1:5" x14ac:dyDescent="0.3">
      <c r="A103" s="23" vm="1948">
        <v>43978</v>
      </c>
      <c r="B103" s="69" vm="1949">
        <v>18.5</v>
      </c>
      <c r="C103" s="70" vm="1950">
        <v>196221</v>
      </c>
      <c r="D103" s="71">
        <v>3.2485139558313084E-3</v>
      </c>
      <c r="E103" s="21">
        <v>-3.9460020768432059E-2</v>
      </c>
    </row>
    <row r="104" spans="1:5" x14ac:dyDescent="0.3">
      <c r="A104" s="23" vm="1966">
        <v>43979</v>
      </c>
      <c r="B104" s="68" vm="1967">
        <v>19.5</v>
      </c>
      <c r="C104" s="67" vm="1968">
        <v>625779</v>
      </c>
      <c r="D104" s="72">
        <v>5.2643733485421881E-2</v>
      </c>
      <c r="E104" s="21">
        <v>1.2461059190031071E-2</v>
      </c>
    </row>
    <row r="105" spans="1:5" x14ac:dyDescent="0.3">
      <c r="A105" s="23" vm="1983">
        <v>43980</v>
      </c>
      <c r="B105" s="69" vm="1984">
        <v>19.850000000000001</v>
      </c>
      <c r="C105" s="70" vm="1985">
        <v>358893</v>
      </c>
      <c r="D105" s="71">
        <v>1.7789541563498459E-2</v>
      </c>
      <c r="E105" s="21">
        <v>3.0633437175493241E-2</v>
      </c>
    </row>
    <row r="106" spans="1:5" x14ac:dyDescent="0.3">
      <c r="A106" s="23" vm="2003">
        <v>43983</v>
      </c>
      <c r="B106" s="68" vm="2004">
        <v>19.96</v>
      </c>
      <c r="C106" s="67" vm="2005">
        <v>301164</v>
      </c>
      <c r="D106" s="72">
        <v>5.526263750118404E-3</v>
      </c>
      <c r="E106" s="21">
        <v>3.6344755970924153E-2</v>
      </c>
    </row>
    <row r="107" spans="1:5" x14ac:dyDescent="0.3">
      <c r="A107" s="23" vm="2022">
        <v>43984</v>
      </c>
      <c r="B107" s="69" vm="2023">
        <v>19.52</v>
      </c>
      <c r="C107" s="70" vm="2024">
        <v>380407</v>
      </c>
      <c r="D107" s="71">
        <v>-2.2290689898371512E-2</v>
      </c>
      <c r="E107" s="21">
        <v>1.349948078920031E-2</v>
      </c>
    </row>
    <row r="108" spans="1:5" x14ac:dyDescent="0.3">
      <c r="A108" s="23" vm="2040">
        <v>43985</v>
      </c>
      <c r="B108" s="68" vm="2041">
        <v>19.46</v>
      </c>
      <c r="C108" s="67" vm="2042">
        <v>358208</v>
      </c>
      <c r="D108" s="72">
        <v>-3.0785042270873859E-3</v>
      </c>
      <c r="E108" s="21">
        <v>1.038421599169259E-2</v>
      </c>
    </row>
    <row r="109" spans="1:5" x14ac:dyDescent="0.3">
      <c r="A109" s="23" vm="2059">
        <v>43986</v>
      </c>
      <c r="B109" s="69" vm="101">
        <v>19.579999999999998</v>
      </c>
      <c r="C109" s="70" vm="2060">
        <v>356878</v>
      </c>
      <c r="D109" s="71">
        <v>6.1475603445052193E-3</v>
      </c>
      <c r="E109" s="21">
        <v>1.6614745586708033E-2</v>
      </c>
    </row>
    <row r="110" spans="1:5" x14ac:dyDescent="0.3">
      <c r="A110" s="23" vm="2076">
        <v>43987</v>
      </c>
      <c r="B110" s="68" vm="1967">
        <v>19.5</v>
      </c>
      <c r="C110" s="67" vm="2077">
        <v>358170</v>
      </c>
      <c r="D110" s="72">
        <v>-4.0941715326631148E-3</v>
      </c>
      <c r="E110" s="21">
        <v>1.2461059190031071E-2</v>
      </c>
    </row>
    <row r="111" spans="1:5" x14ac:dyDescent="0.3">
      <c r="A111" s="23" vm="2093">
        <v>43990</v>
      </c>
      <c r="B111" s="69" vm="1967">
        <v>19.5</v>
      </c>
      <c r="C111" s="70" vm="2094">
        <v>294726</v>
      </c>
      <c r="D111" s="71">
        <v>0</v>
      </c>
      <c r="E111" s="21">
        <v>1.2461059190031071E-2</v>
      </c>
    </row>
    <row r="112" spans="1:5" x14ac:dyDescent="0.3">
      <c r="A112" s="23" vm="2110">
        <v>43991</v>
      </c>
      <c r="B112" s="68" vm="154">
        <v>18.850000000000001</v>
      </c>
      <c r="C112" s="67" vm="2111">
        <v>276394</v>
      </c>
      <c r="D112" s="72">
        <v>-3.3901551675681228E-2</v>
      </c>
      <c r="E112" s="21">
        <v>-2.1287642782969893E-2</v>
      </c>
    </row>
    <row r="113" spans="1:5" x14ac:dyDescent="0.3">
      <c r="A113" s="23" vm="2128">
        <v>43992</v>
      </c>
      <c r="B113" s="69" vm="2129">
        <v>18.78</v>
      </c>
      <c r="C113" s="70" vm="2130">
        <v>280448</v>
      </c>
      <c r="D113" s="71">
        <v>-3.7204401139029879E-3</v>
      </c>
      <c r="E113" s="21">
        <v>-2.4922118380062325E-2</v>
      </c>
    </row>
    <row r="114" spans="1:5" x14ac:dyDescent="0.3">
      <c r="A114" s="23" vm="2147">
        <v>43993</v>
      </c>
      <c r="B114" s="68" vm="2148">
        <v>18.559999999999999</v>
      </c>
      <c r="C114" s="67" vm="2149">
        <v>243806</v>
      </c>
      <c r="D114" s="72">
        <v>-1.178374642206245E-2</v>
      </c>
      <c r="E114" s="21">
        <v>-3.634475597092434E-2</v>
      </c>
    </row>
    <row r="115" spans="1:5" x14ac:dyDescent="0.3">
      <c r="A115" s="23" vm="2167">
        <v>43994</v>
      </c>
      <c r="B115" s="69" vm="2168">
        <v>18.399999999999999</v>
      </c>
      <c r="C115" s="70" vm="2169">
        <v>224154</v>
      </c>
      <c r="D115" s="71">
        <v>-8.6580627431145415E-3</v>
      </c>
      <c r="E115" s="21">
        <v>-4.4652128764278445E-2</v>
      </c>
    </row>
    <row r="116" spans="1:5" x14ac:dyDescent="0.3">
      <c r="A116" s="23" vm="2185">
        <v>43997</v>
      </c>
      <c r="B116" s="68" vm="2186">
        <v>18.48</v>
      </c>
      <c r="C116" s="67" vm="2187">
        <v>271976</v>
      </c>
      <c r="D116" s="72">
        <v>4.3384015985983623E-3</v>
      </c>
      <c r="E116" s="21">
        <v>-4.0498442367601299E-2</v>
      </c>
    </row>
    <row r="117" spans="1:5" x14ac:dyDescent="0.3">
      <c r="A117" s="23" vm="2204">
        <v>43998</v>
      </c>
      <c r="B117" s="69" vm="2205">
        <v>19.149999999999999</v>
      </c>
      <c r="C117" s="70" vm="2206">
        <v>308744</v>
      </c>
      <c r="D117" s="71">
        <v>3.561364941311685E-2</v>
      </c>
      <c r="E117" s="21">
        <v>-5.7113187954310994E-3</v>
      </c>
    </row>
    <row r="118" spans="1:5" x14ac:dyDescent="0.3">
      <c r="A118" s="23" vm="2222">
        <v>43999</v>
      </c>
      <c r="B118" s="68" vm="2223">
        <v>18.93</v>
      </c>
      <c r="C118" s="67" vm="2224">
        <v>275939</v>
      </c>
      <c r="D118" s="72">
        <v>-1.1554750405423506E-2</v>
      </c>
      <c r="E118" s="21">
        <v>-1.713395638629293E-2</v>
      </c>
    </row>
    <row r="119" spans="1:5" x14ac:dyDescent="0.3">
      <c r="A119" s="23" vm="2241">
        <v>44000</v>
      </c>
      <c r="B119" s="69" vm="915">
        <v>18.95</v>
      </c>
      <c r="C119" s="70" vm="2242">
        <v>363545</v>
      </c>
      <c r="D119" s="71">
        <v>1.0559663072037698E-3</v>
      </c>
      <c r="E119" s="21">
        <v>-1.6095534787123687E-2</v>
      </c>
    </row>
    <row r="120" spans="1:5" x14ac:dyDescent="0.3">
      <c r="A120" s="23" vm="2258">
        <v>44001</v>
      </c>
      <c r="B120" s="68" vm="2259">
        <v>18.84</v>
      </c>
      <c r="C120" s="67" vm="2260">
        <v>1558945</v>
      </c>
      <c r="D120" s="72">
        <v>-5.821662380218303E-3</v>
      </c>
      <c r="E120" s="21">
        <v>-2.1806853582554603E-2</v>
      </c>
    </row>
    <row r="121" spans="1:5" x14ac:dyDescent="0.3">
      <c r="A121" s="23" vm="2277">
        <v>44004</v>
      </c>
      <c r="B121" s="69" vm="2278">
        <v>19.100000000000001</v>
      </c>
      <c r="C121" s="70" vm="2279">
        <v>215854</v>
      </c>
      <c r="D121" s="71">
        <v>1.3706065904367296E-2</v>
      </c>
      <c r="E121" s="21">
        <v>-8.3073727933541085E-3</v>
      </c>
    </row>
    <row r="122" spans="1:5" x14ac:dyDescent="0.3">
      <c r="A122" s="23" vm="2296">
        <v>44005</v>
      </c>
      <c r="B122" s="68" vm="2297">
        <v>19.18</v>
      </c>
      <c r="C122" s="67" vm="2298">
        <v>268710</v>
      </c>
      <c r="D122" s="72">
        <v>4.1797344027078446E-3</v>
      </c>
      <c r="E122" s="21">
        <v>-4.1536863966771462E-3</v>
      </c>
    </row>
    <row r="123" spans="1:5" x14ac:dyDescent="0.3">
      <c r="A123" s="23" vm="2316">
        <v>44006</v>
      </c>
      <c r="B123" s="69" vm="2317">
        <v>18.579999999999998</v>
      </c>
      <c r="C123" s="70" vm="2318">
        <v>210032</v>
      </c>
      <c r="D123" s="71">
        <v>-3.1782336069599779E-2</v>
      </c>
      <c r="E123" s="21">
        <v>-3.5306334371755101E-2</v>
      </c>
    </row>
    <row r="124" spans="1:5" x14ac:dyDescent="0.3">
      <c r="A124" s="23" vm="2333">
        <v>44007</v>
      </c>
      <c r="B124" s="68" vm="2334">
        <v>18.66</v>
      </c>
      <c r="C124" s="67" vm="2335">
        <v>231617</v>
      </c>
      <c r="D124" s="72">
        <v>4.2964620335053322E-3</v>
      </c>
      <c r="E124" s="21">
        <v>-3.1152647975077954E-2</v>
      </c>
    </row>
    <row r="125" spans="1:5" x14ac:dyDescent="0.3">
      <c r="A125" s="23" vm="2352">
        <v>44008</v>
      </c>
      <c r="B125" s="69" vm="2353">
        <v>18.82</v>
      </c>
      <c r="C125" s="70" vm="2354">
        <v>189663</v>
      </c>
      <c r="D125" s="71">
        <v>8.5379387380358704E-3</v>
      </c>
      <c r="E125" s="21">
        <v>-2.2845275181723846E-2</v>
      </c>
    </row>
    <row r="126" spans="1:5" x14ac:dyDescent="0.3">
      <c r="A126" s="23" vm="2371">
        <v>44011</v>
      </c>
      <c r="B126" s="68" vm="2297">
        <v>19.18</v>
      </c>
      <c r="C126" s="67" vm="2372">
        <v>209384</v>
      </c>
      <c r="D126" s="72">
        <v>1.8947935298058497E-2</v>
      </c>
      <c r="E126" s="21">
        <v>-4.1536863966771462E-3</v>
      </c>
    </row>
    <row r="127" spans="1:5" x14ac:dyDescent="0.3">
      <c r="A127" s="23" vm="2388">
        <v>44012</v>
      </c>
      <c r="B127" s="69" vm="2389">
        <v>19.190000000000001</v>
      </c>
      <c r="C127" s="70" vm="2390">
        <v>296307</v>
      </c>
      <c r="D127" s="71">
        <v>5.2124056431643588E-4</v>
      </c>
      <c r="E127" s="21">
        <v>-3.6344755970924339E-3</v>
      </c>
    </row>
    <row r="128" spans="1:5" x14ac:dyDescent="0.3">
      <c r="A128" s="23" vm="2405">
        <v>44013</v>
      </c>
      <c r="B128" s="68" vm="121">
        <v>19.75</v>
      </c>
      <c r="C128" s="67" vm="2406">
        <v>316397</v>
      </c>
      <c r="D128" s="72">
        <v>2.8764181327522266E-2</v>
      </c>
      <c r="E128" s="21">
        <v>2.5441329179646855E-2</v>
      </c>
    </row>
    <row r="129" spans="1:5" x14ac:dyDescent="0.3">
      <c r="A129" s="23" vm="2421">
        <v>44014</v>
      </c>
      <c r="B129" s="69" vm="2422">
        <v>20.62</v>
      </c>
      <c r="C129" s="70" vm="2423">
        <v>743876</v>
      </c>
      <c r="D129" s="71">
        <v>4.3107987241683132E-2</v>
      </c>
      <c r="E129" s="21">
        <v>7.0612668743509827E-2</v>
      </c>
    </row>
    <row r="130" spans="1:5" x14ac:dyDescent="0.3">
      <c r="A130" s="23" vm="2440">
        <v>44015</v>
      </c>
      <c r="B130" s="68" vm="180">
        <v>20.88</v>
      </c>
      <c r="C130" s="67" vm="2441">
        <v>260602</v>
      </c>
      <c r="D130" s="72">
        <v>1.2530284425624035E-2</v>
      </c>
      <c r="E130" s="21">
        <v>8.4112149532710137E-2</v>
      </c>
    </row>
    <row r="131" spans="1:5" x14ac:dyDescent="0.3">
      <c r="A131" s="23" vm="2458">
        <v>44018</v>
      </c>
      <c r="B131" s="69" vm="2459">
        <v>20.399999999999999</v>
      </c>
      <c r="C131" s="70" vm="2460">
        <v>176088</v>
      </c>
      <c r="D131" s="71">
        <v>-2.3256862164267235E-2</v>
      </c>
      <c r="E131" s="21">
        <v>5.9190031152647815E-2</v>
      </c>
    </row>
    <row r="132" spans="1:5" x14ac:dyDescent="0.3">
      <c r="A132" s="23" vm="2474">
        <v>44019</v>
      </c>
      <c r="B132" s="68" vm="161">
        <v>20.5</v>
      </c>
      <c r="C132" s="67" vm="2475">
        <v>167314</v>
      </c>
      <c r="D132" s="72">
        <v>4.8899852941917702E-3</v>
      </c>
      <c r="E132" s="21">
        <v>6.4382139148494208E-2</v>
      </c>
    </row>
    <row r="133" spans="1:5" x14ac:dyDescent="0.3">
      <c r="A133" s="23" vm="2492">
        <v>44020</v>
      </c>
      <c r="B133" s="69" vm="2493">
        <v>20.7</v>
      </c>
      <c r="C133" s="70" vm="2494">
        <v>197990</v>
      </c>
      <c r="D133" s="71">
        <v>9.7088141269609032E-3</v>
      </c>
      <c r="E133" s="21">
        <v>7.4766355140186785E-2</v>
      </c>
    </row>
    <row r="134" spans="1:5" x14ac:dyDescent="0.3">
      <c r="A134" s="23" vm="2508">
        <v>44021</v>
      </c>
      <c r="B134" s="68" vm="2509">
        <v>20.96</v>
      </c>
      <c r="C134" s="67" vm="2510">
        <v>257367</v>
      </c>
      <c r="D134" s="72">
        <v>1.2482159181518123E-2</v>
      </c>
      <c r="E134" s="21">
        <v>8.826583592938729E-2</v>
      </c>
    </row>
    <row r="135" spans="1:5" x14ac:dyDescent="0.3">
      <c r="A135" s="23" vm="2525">
        <v>44022</v>
      </c>
      <c r="B135" s="69" vm="2526">
        <v>21.18</v>
      </c>
      <c r="C135" s="70" vm="2527">
        <v>216786</v>
      </c>
      <c r="D135" s="71">
        <v>1.0441480720418908E-2</v>
      </c>
      <c r="E135" s="21">
        <v>9.9688473520249121E-2</v>
      </c>
    </row>
    <row r="136" spans="1:5" x14ac:dyDescent="0.3">
      <c r="A136" s="23" vm="2542">
        <v>44025</v>
      </c>
      <c r="B136" s="68" vm="2543">
        <v>21.5</v>
      </c>
      <c r="C136" s="67" vm="2544">
        <v>217282</v>
      </c>
      <c r="D136" s="72">
        <v>1.4995594960356831E-2</v>
      </c>
      <c r="E136" s="21">
        <v>0.11630321910695733</v>
      </c>
    </row>
    <row r="137" spans="1:5" x14ac:dyDescent="0.3">
      <c r="A137" s="23" vm="2561">
        <v>44026</v>
      </c>
      <c r="B137" s="69" vm="2562">
        <v>20.92</v>
      </c>
      <c r="C137" s="70" vm="2563">
        <v>245744</v>
      </c>
      <c r="D137" s="71">
        <v>-2.7347295936894903E-2</v>
      </c>
      <c r="E137" s="21">
        <v>8.6188992731048811E-2</v>
      </c>
    </row>
    <row r="138" spans="1:5" x14ac:dyDescent="0.3">
      <c r="A138" s="23" vm="2577">
        <v>44027</v>
      </c>
      <c r="B138" s="68" vm="2562">
        <v>20.92</v>
      </c>
      <c r="C138" s="67" vm="2578">
        <v>207568</v>
      </c>
      <c r="D138" s="72">
        <v>0</v>
      </c>
      <c r="E138" s="21">
        <v>8.6188992731048811E-2</v>
      </c>
    </row>
    <row r="139" spans="1:5" x14ac:dyDescent="0.3">
      <c r="A139" s="23" vm="2593">
        <v>44028</v>
      </c>
      <c r="B139" s="69" vm="2594">
        <v>20.9</v>
      </c>
      <c r="C139" s="70" vm="2595">
        <v>151521</v>
      </c>
      <c r="D139" s="71">
        <v>-9.5648022595693416E-4</v>
      </c>
      <c r="E139" s="21">
        <v>8.5150571131879377E-2</v>
      </c>
    </row>
    <row r="140" spans="1:5" x14ac:dyDescent="0.3">
      <c r="A140" s="23" vm="2612">
        <v>44029</v>
      </c>
      <c r="B140" s="68" vm="217">
        <v>20.94</v>
      </c>
      <c r="C140" s="67" vm="2613">
        <v>101942</v>
      </c>
      <c r="D140" s="72">
        <v>1.9120464716256631E-3</v>
      </c>
      <c r="E140" s="21">
        <v>8.722741433021805E-2</v>
      </c>
    </row>
    <row r="141" spans="1:5" x14ac:dyDescent="0.3">
      <c r="A141" s="23" vm="2629">
        <v>44032</v>
      </c>
      <c r="B141" s="69" vm="180">
        <v>20.88</v>
      </c>
      <c r="C141" s="70" vm="2630">
        <v>176962</v>
      </c>
      <c r="D141" s="71">
        <v>-2.8694424279529316E-3</v>
      </c>
      <c r="E141" s="21">
        <v>8.4112149532710137E-2</v>
      </c>
    </row>
    <row r="142" spans="1:5" x14ac:dyDescent="0.3">
      <c r="A142" s="23" vm="2647">
        <v>44033</v>
      </c>
      <c r="B142" s="68" vm="2648">
        <v>21.08</v>
      </c>
      <c r="C142" s="67" vm="2649">
        <v>455565</v>
      </c>
      <c r="D142" s="72">
        <v>9.5329606587234664E-3</v>
      </c>
      <c r="E142" s="21">
        <v>9.4496365524402728E-2</v>
      </c>
    </row>
    <row r="143" spans="1:5" x14ac:dyDescent="0.3">
      <c r="A143" s="23" vm="2665">
        <v>44034</v>
      </c>
      <c r="B143" s="69" vm="2666">
        <v>21</v>
      </c>
      <c r="C143" s="70" vm="2667">
        <v>82032</v>
      </c>
      <c r="D143" s="71">
        <v>-3.8022859497384592E-3</v>
      </c>
      <c r="E143" s="21">
        <v>9.034267912772577E-2</v>
      </c>
    </row>
    <row r="144" spans="1:5" x14ac:dyDescent="0.3">
      <c r="A144" s="23" vm="2684">
        <v>44035</v>
      </c>
      <c r="B144" s="68" vm="2685">
        <v>21.02</v>
      </c>
      <c r="C144" s="67" vm="2686">
        <v>107537</v>
      </c>
      <c r="D144" s="72">
        <v>9.519277253821558E-4</v>
      </c>
      <c r="E144" s="21">
        <v>9.1381100726895009E-2</v>
      </c>
    </row>
    <row r="145" spans="1:5" x14ac:dyDescent="0.3">
      <c r="A145" s="23" vm="2701">
        <v>44036</v>
      </c>
      <c r="B145" s="69" vm="2702">
        <v>20.54</v>
      </c>
      <c r="C145" s="70" vm="2703">
        <v>118824</v>
      </c>
      <c r="D145" s="71">
        <v>-2.310016094839297E-2</v>
      </c>
      <c r="E145" s="21">
        <v>6.6458982346832687E-2</v>
      </c>
    </row>
    <row r="146" spans="1:5" x14ac:dyDescent="0.3">
      <c r="A146" s="23" vm="2718">
        <v>44039</v>
      </c>
      <c r="B146" s="68" vm="2719">
        <v>20.34</v>
      </c>
      <c r="C146" s="67" vm="2720">
        <v>168096</v>
      </c>
      <c r="D146" s="72">
        <v>-9.7848138799982703E-3</v>
      </c>
      <c r="E146" s="21">
        <v>5.6074766355140096E-2</v>
      </c>
    </row>
    <row r="147" spans="1:5" x14ac:dyDescent="0.3">
      <c r="A147" s="23" vm="2736">
        <v>44040</v>
      </c>
      <c r="B147" s="69" vm="2737">
        <v>20.440000000000001</v>
      </c>
      <c r="C147" s="70" vm="2738">
        <v>149864</v>
      </c>
      <c r="D147" s="71">
        <v>4.9043747150898983E-3</v>
      </c>
      <c r="E147" s="21">
        <v>6.1266874350986482E-2</v>
      </c>
    </row>
    <row r="148" spans="1:5" x14ac:dyDescent="0.3">
      <c r="A148" s="23" vm="2754">
        <v>44041</v>
      </c>
      <c r="B148" s="68" vm="2755">
        <v>20.38</v>
      </c>
      <c r="C148" s="67" vm="2756">
        <v>88593</v>
      </c>
      <c r="D148" s="72">
        <v>-2.9397375409250691E-3</v>
      </c>
      <c r="E148" s="21">
        <v>5.8151609553478575E-2</v>
      </c>
    </row>
    <row r="149" spans="1:5" x14ac:dyDescent="0.3">
      <c r="A149" s="23" vm="2773">
        <v>44042</v>
      </c>
      <c r="B149" s="69" vm="2774">
        <v>20.260000000000002</v>
      </c>
      <c r="C149" s="70" vm="2775">
        <v>130150</v>
      </c>
      <c r="D149" s="71">
        <v>-5.9055289740412983E-3</v>
      </c>
      <c r="E149" s="21">
        <v>5.192107995846313E-2</v>
      </c>
    </row>
    <row r="150" spans="1:5" x14ac:dyDescent="0.3">
      <c r="A150" s="23" vm="2791">
        <v>44043</v>
      </c>
      <c r="B150" s="68" vm="2792">
        <v>20.58</v>
      </c>
      <c r="C150" s="67" vm="2793">
        <v>126651</v>
      </c>
      <c r="D150" s="72">
        <v>1.567123158536601E-2</v>
      </c>
      <c r="E150" s="21">
        <v>6.8535825545171167E-2</v>
      </c>
    </row>
    <row r="151" spans="1:5" x14ac:dyDescent="0.3">
      <c r="A151" s="23" vm="2809">
        <v>44046</v>
      </c>
      <c r="B151" s="69" vm="2810">
        <v>21.12</v>
      </c>
      <c r="C151" s="70" vm="2811">
        <v>181436</v>
      </c>
      <c r="D151" s="71">
        <v>2.5900728432157391E-2</v>
      </c>
      <c r="E151" s="21">
        <v>9.6573208722741402E-2</v>
      </c>
    </row>
    <row r="152" spans="1:5" x14ac:dyDescent="0.3">
      <c r="A152" s="23" vm="2827">
        <v>44047</v>
      </c>
      <c r="B152" s="68" vm="2828">
        <v>21.28</v>
      </c>
      <c r="C152" s="67" vm="2829">
        <v>121434</v>
      </c>
      <c r="D152" s="72">
        <v>7.5472056353829038E-3</v>
      </c>
      <c r="E152" s="21">
        <v>0.1048805815160955</v>
      </c>
    </row>
    <row r="153" spans="1:5" x14ac:dyDescent="0.3">
      <c r="A153" s="23" vm="2847">
        <v>44048</v>
      </c>
      <c r="B153" s="69" vm="2848">
        <v>21.14</v>
      </c>
      <c r="C153" s="70" vm="2849">
        <v>101938</v>
      </c>
      <c r="D153" s="71">
        <v>-6.6006840313521361E-3</v>
      </c>
      <c r="E153" s="21">
        <v>9.7611630321910642E-2</v>
      </c>
    </row>
    <row r="154" spans="1:5" x14ac:dyDescent="0.3">
      <c r="A154" s="23" vm="2865">
        <v>44049</v>
      </c>
      <c r="B154" s="68" vm="2666">
        <v>21</v>
      </c>
      <c r="C154" s="67" vm="2866">
        <v>216731</v>
      </c>
      <c r="D154" s="72">
        <v>-6.6445427186686131E-3</v>
      </c>
      <c r="E154" s="21">
        <v>9.034267912772577E-2</v>
      </c>
    </row>
    <row r="155" spans="1:5" x14ac:dyDescent="0.3">
      <c r="A155" s="23" vm="2884">
        <v>44050</v>
      </c>
      <c r="B155" s="69" vm="2885">
        <v>21.58</v>
      </c>
      <c r="C155" s="70" vm="2886">
        <v>251318</v>
      </c>
      <c r="D155" s="71">
        <v>2.7244522106565423E-2</v>
      </c>
      <c r="E155" s="21">
        <v>0.12045690550363429</v>
      </c>
    </row>
    <row r="156" spans="1:5" x14ac:dyDescent="0.3">
      <c r="A156" s="23" vm="2903">
        <v>44053</v>
      </c>
      <c r="B156" s="68" vm="876">
        <v>21.68</v>
      </c>
      <c r="C156" s="67" vm="2904">
        <v>226861</v>
      </c>
      <c r="D156" s="72">
        <v>4.6232167414570185E-3</v>
      </c>
      <c r="E156" s="21">
        <v>0.12564901349948068</v>
      </c>
    </row>
    <row r="157" spans="1:5" x14ac:dyDescent="0.3">
      <c r="A157" s="23" vm="2921">
        <v>44054</v>
      </c>
      <c r="B157" s="69" vm="2922">
        <v>21.76</v>
      </c>
      <c r="C157" s="70" vm="2923">
        <v>144384</v>
      </c>
      <c r="D157" s="71">
        <v>3.6832454162965891E-3</v>
      </c>
      <c r="E157" s="21">
        <v>0.12980269989615784</v>
      </c>
    </row>
    <row r="158" spans="1:5" x14ac:dyDescent="0.3">
      <c r="A158" s="23" vm="2937">
        <v>44055</v>
      </c>
      <c r="B158" s="68" vm="2938">
        <v>21.88</v>
      </c>
      <c r="C158" s="67" vm="2939">
        <v>107472</v>
      </c>
      <c r="D158" s="72">
        <v>5.4995555660384485E-3</v>
      </c>
      <c r="E158" s="21">
        <v>0.13603322949117327</v>
      </c>
    </row>
    <row r="159" spans="1:5" x14ac:dyDescent="0.3">
      <c r="A159" s="23" vm="2953">
        <v>44056</v>
      </c>
      <c r="B159" s="69" vm="2954">
        <v>22.28</v>
      </c>
      <c r="C159" s="70" vm="2955">
        <v>254777</v>
      </c>
      <c r="D159" s="71">
        <v>1.8116437505303003E-2</v>
      </c>
      <c r="E159" s="21">
        <v>0.15680166147455862</v>
      </c>
    </row>
    <row r="160" spans="1:5" x14ac:dyDescent="0.3">
      <c r="A160" s="23" vm="2973">
        <v>44057</v>
      </c>
      <c r="B160" s="68" vm="2974">
        <v>22.34</v>
      </c>
      <c r="C160" s="67" vm="2975">
        <v>167190</v>
      </c>
      <c r="D160" s="72">
        <v>2.6893785819712434E-3</v>
      </c>
      <c r="E160" s="21">
        <v>0.15991692627206636</v>
      </c>
    </row>
    <row r="161" spans="1:5" x14ac:dyDescent="0.3">
      <c r="A161" s="23" vm="2992">
        <v>44060</v>
      </c>
      <c r="B161" s="69" vm="721">
        <v>21.96</v>
      </c>
      <c r="C161" s="70" vm="2993">
        <v>122915</v>
      </c>
      <c r="D161" s="71">
        <v>-1.7156176999724725E-2</v>
      </c>
      <c r="E161" s="21">
        <v>0.14018691588785043</v>
      </c>
    </row>
    <row r="162" spans="1:5" x14ac:dyDescent="0.3">
      <c r="A162" s="23" vm="3010">
        <v>44061</v>
      </c>
      <c r="B162" s="68" vm="3011">
        <v>21.8</v>
      </c>
      <c r="C162" s="67" vm="3012">
        <v>113094</v>
      </c>
      <c r="D162" s="72">
        <v>-7.3126468462866023E-3</v>
      </c>
      <c r="E162" s="21">
        <v>0.13187954309449632</v>
      </c>
    </row>
    <row r="163" spans="1:5" x14ac:dyDescent="0.3">
      <c r="A163" s="23" vm="3029">
        <v>44062</v>
      </c>
      <c r="B163" s="69" vm="3030">
        <v>21.86</v>
      </c>
      <c r="C163" s="70" vm="3031">
        <v>130198</v>
      </c>
      <c r="D163" s="71">
        <v>2.7485129533490935E-3</v>
      </c>
      <c r="E163" s="21">
        <v>0.13499480789200402</v>
      </c>
    </row>
    <row r="164" spans="1:5" x14ac:dyDescent="0.3">
      <c r="A164" s="23" vm="3048">
        <v>44063</v>
      </c>
      <c r="B164" s="68" vm="3011">
        <v>21.8</v>
      </c>
      <c r="C164" s="67" vm="3049">
        <v>209613</v>
      </c>
      <c r="D164" s="72">
        <v>-2.7485129533491599E-3</v>
      </c>
      <c r="E164" s="21">
        <v>0.13187954309449632</v>
      </c>
    </row>
    <row r="165" spans="1:5" x14ac:dyDescent="0.3">
      <c r="A165" s="23" vm="3067">
        <v>44064</v>
      </c>
      <c r="B165" s="69" vm="2938">
        <v>21.88</v>
      </c>
      <c r="C165" s="70" vm="3068">
        <v>116800</v>
      </c>
      <c r="D165" s="71">
        <v>3.6630077587370201E-3</v>
      </c>
      <c r="E165" s="21">
        <v>0.13603322949117327</v>
      </c>
    </row>
    <row r="166" spans="1:5" x14ac:dyDescent="0.3">
      <c r="A166" s="23" vm="3084">
        <v>44067</v>
      </c>
      <c r="B166" s="68" vm="760">
        <v>22.38</v>
      </c>
      <c r="C166" s="67" vm="3085">
        <v>188153</v>
      </c>
      <c r="D166" s="72">
        <v>2.2594725329998681E-2</v>
      </c>
      <c r="E166" s="21">
        <v>0.16199376947040484</v>
      </c>
    </row>
    <row r="167" spans="1:5" x14ac:dyDescent="0.3">
      <c r="A167" s="23" vm="3102">
        <v>44068</v>
      </c>
      <c r="B167" s="69" vm="3103">
        <v>22.24</v>
      </c>
      <c r="C167" s="70" vm="3104">
        <v>106112</v>
      </c>
      <c r="D167" s="71">
        <v>-6.2752335013975891E-3</v>
      </c>
      <c r="E167" s="21">
        <v>0.15472481827621998</v>
      </c>
    </row>
    <row r="168" spans="1:5" x14ac:dyDescent="0.3">
      <c r="A168" s="23" vm="3121">
        <v>44069</v>
      </c>
      <c r="B168" s="68" vm="2974">
        <v>22.34</v>
      </c>
      <c r="C168" s="67" vm="3122">
        <v>116212</v>
      </c>
      <c r="D168" s="72">
        <v>4.4863242586731062E-3</v>
      </c>
      <c r="E168" s="21">
        <v>0.15991692627206636</v>
      </c>
    </row>
    <row r="169" spans="1:5" x14ac:dyDescent="0.3">
      <c r="A169" s="23" vm="3138">
        <v>44070</v>
      </c>
      <c r="B169" s="69" vm="740">
        <v>22.1</v>
      </c>
      <c r="C169" s="70" vm="3139">
        <v>132259</v>
      </c>
      <c r="D169" s="71">
        <v>-1.0801185117347413E-2</v>
      </c>
      <c r="E169" s="21">
        <v>0.14745586708203529</v>
      </c>
    </row>
    <row r="170" spans="1:5" x14ac:dyDescent="0.3">
      <c r="A170" s="23" vm="3156">
        <v>44071</v>
      </c>
      <c r="B170" s="68" vm="568">
        <v>22.16</v>
      </c>
      <c r="C170" s="67" vm="3157">
        <v>131113</v>
      </c>
      <c r="D170" s="72">
        <v>2.7112533553759182E-3</v>
      </c>
      <c r="E170" s="21">
        <v>0.15057113187954302</v>
      </c>
    </row>
    <row r="171" spans="1:5" x14ac:dyDescent="0.3">
      <c r="A171" s="23" vm="3173">
        <v>44074</v>
      </c>
      <c r="B171" s="69" vm="568">
        <v>22.16</v>
      </c>
      <c r="C171" s="70" vm="3174">
        <v>130004</v>
      </c>
      <c r="D171" s="71">
        <v>0</v>
      </c>
      <c r="E171" s="21">
        <v>0.15057113187954302</v>
      </c>
    </row>
    <row r="172" spans="1:5" x14ac:dyDescent="0.3">
      <c r="A172" s="23" vm="3189">
        <v>44075</v>
      </c>
      <c r="B172" s="68" vm="3103">
        <v>22.24</v>
      </c>
      <c r="C172" s="67" vm="3190">
        <v>74309</v>
      </c>
      <c r="D172" s="72">
        <v>3.6036075032983964E-3</v>
      </c>
      <c r="E172" s="21">
        <v>0.15472481827621998</v>
      </c>
    </row>
    <row r="173" spans="1:5" x14ac:dyDescent="0.3">
      <c r="A173" s="23" vm="3208">
        <v>44076</v>
      </c>
      <c r="B173" s="69" vm="3209">
        <v>22.18</v>
      </c>
      <c r="C173" s="70" vm="3210">
        <v>113599</v>
      </c>
      <c r="D173" s="71">
        <v>-2.7014874601606338E-3</v>
      </c>
      <c r="E173" s="21">
        <v>0.15160955347871224</v>
      </c>
    </row>
    <row r="174" spans="1:5" x14ac:dyDescent="0.3">
      <c r="A174" s="23" vm="3225">
        <v>44077</v>
      </c>
      <c r="B174" s="68" vm="529">
        <v>22</v>
      </c>
      <c r="C174" s="67" vm="3226">
        <v>102680</v>
      </c>
      <c r="D174" s="72">
        <v>-8.1485285639050567E-3</v>
      </c>
      <c r="E174" s="21">
        <v>0.14226375908618891</v>
      </c>
    </row>
    <row r="175" spans="1:5" x14ac:dyDescent="0.3">
      <c r="A175" s="23" vm="3243">
        <v>44078</v>
      </c>
      <c r="B175" s="69" vm="2543">
        <v>21.5</v>
      </c>
      <c r="C175" s="70" vm="3244">
        <v>152226</v>
      </c>
      <c r="D175" s="71">
        <v>-2.2989518224698718E-2</v>
      </c>
      <c r="E175" s="21">
        <v>0.11630321910695733</v>
      </c>
    </row>
    <row r="176" spans="1:5" x14ac:dyDescent="0.3">
      <c r="A176" s="23" vm="3261">
        <v>44081</v>
      </c>
      <c r="B176" s="68" vm="3262">
        <v>21.84</v>
      </c>
      <c r="C176" s="67" vm="3263">
        <v>122589</v>
      </c>
      <c r="D176" s="72">
        <v>1.5690215743087196E-2</v>
      </c>
      <c r="E176" s="21">
        <v>0.13395638629283479</v>
      </c>
    </row>
    <row r="177" spans="1:5" x14ac:dyDescent="0.3">
      <c r="A177" s="23" vm="3278">
        <v>44082</v>
      </c>
      <c r="B177" s="69" vm="3279">
        <v>21.66</v>
      </c>
      <c r="C177" s="70" vm="3280">
        <v>90623</v>
      </c>
      <c r="D177" s="71">
        <v>-8.2759093038597097E-3</v>
      </c>
      <c r="E177" s="21">
        <v>0.12461059190031144</v>
      </c>
    </row>
    <row r="178" spans="1:5" x14ac:dyDescent="0.3">
      <c r="A178" s="23" vm="3297">
        <v>44083</v>
      </c>
      <c r="B178" s="68" vm="489">
        <v>22.06</v>
      </c>
      <c r="C178" s="67" vm="3298">
        <v>188107</v>
      </c>
      <c r="D178" s="72">
        <v>1.8298772252511687E-2</v>
      </c>
      <c r="E178" s="21">
        <v>0.14537902388369661</v>
      </c>
    </row>
    <row r="179" spans="1:5" x14ac:dyDescent="0.3">
      <c r="A179" s="23" vm="3313">
        <v>44084</v>
      </c>
      <c r="B179" s="69" vm="721">
        <v>21.96</v>
      </c>
      <c r="C179" s="70" vm="3314">
        <v>63279</v>
      </c>
      <c r="D179" s="71">
        <v>-4.5433971840264566E-3</v>
      </c>
      <c r="E179" s="21">
        <v>0.14018691588785043</v>
      </c>
    </row>
    <row r="180" spans="1:5" x14ac:dyDescent="0.3">
      <c r="A180" s="23" vm="3330">
        <v>44085</v>
      </c>
      <c r="B180" s="68" vm="3331">
        <v>22.14</v>
      </c>
      <c r="C180" s="67" vm="3332">
        <v>149687</v>
      </c>
      <c r="D180" s="72">
        <v>8.1633106391608354E-3</v>
      </c>
      <c r="E180" s="21">
        <v>0.14953271028037377</v>
      </c>
    </row>
    <row r="181" spans="1:5" x14ac:dyDescent="0.3">
      <c r="A181" s="23" vm="3347">
        <v>44088</v>
      </c>
      <c r="B181" s="69" vm="2543">
        <v>21.5</v>
      </c>
      <c r="C181" s="70" vm="3348">
        <v>315017</v>
      </c>
      <c r="D181" s="71">
        <v>-2.9332992146873713E-2</v>
      </c>
      <c r="E181" s="21">
        <v>0.11630321910695733</v>
      </c>
    </row>
    <row r="182" spans="1:5" x14ac:dyDescent="0.3">
      <c r="A182" s="23" vm="3364">
        <v>44089</v>
      </c>
      <c r="B182" s="68" vm="373">
        <v>21.36</v>
      </c>
      <c r="C182" s="67" vm="3365">
        <v>356498</v>
      </c>
      <c r="D182" s="72">
        <v>-6.5329210416230719E-3</v>
      </c>
      <c r="E182" s="21">
        <v>0.10903426791277247</v>
      </c>
    </row>
    <row r="183" spans="1:5" x14ac:dyDescent="0.3">
      <c r="A183" s="23" vm="3381">
        <v>44090</v>
      </c>
      <c r="B183" s="69" vm="3382">
        <v>21.52</v>
      </c>
      <c r="C183" s="70" vm="3383">
        <v>293856</v>
      </c>
      <c r="D183" s="71">
        <v>7.4627212015895943E-3</v>
      </c>
      <c r="E183" s="21">
        <v>0.11734164070612657</v>
      </c>
    </row>
    <row r="184" spans="1:5" x14ac:dyDescent="0.3">
      <c r="A184" s="23" vm="3401">
        <v>44091</v>
      </c>
      <c r="B184" s="68" vm="3402">
        <v>21.42</v>
      </c>
      <c r="C184" s="67" vm="3403">
        <v>250648</v>
      </c>
      <c r="D184" s="72">
        <v>-4.6576702739808329E-3</v>
      </c>
      <c r="E184" s="21">
        <v>0.11214953271028037</v>
      </c>
    </row>
    <row r="185" spans="1:5" x14ac:dyDescent="0.3">
      <c r="A185" s="23" vm="3421">
        <v>44092</v>
      </c>
      <c r="B185" s="69" vm="3422">
        <v>21.26</v>
      </c>
      <c r="C185" s="70" vm="3423">
        <v>1761526</v>
      </c>
      <c r="D185" s="71">
        <v>-7.4976921058008128E-3</v>
      </c>
      <c r="E185" s="21">
        <v>0.10384215991692626</v>
      </c>
    </row>
    <row r="186" spans="1:5" x14ac:dyDescent="0.3">
      <c r="A186" s="23" vm="3438">
        <v>44095</v>
      </c>
      <c r="B186" s="68" vm="2648">
        <v>21.08</v>
      </c>
      <c r="C186" s="67" vm="3439">
        <v>151783</v>
      </c>
      <c r="D186" s="72">
        <v>-8.5026492406404582E-3</v>
      </c>
      <c r="E186" s="21">
        <v>9.4496365524402728E-2</v>
      </c>
    </row>
    <row r="187" spans="1:5" x14ac:dyDescent="0.3">
      <c r="A187" s="23" vm="3455">
        <v>44096</v>
      </c>
      <c r="B187" s="69" vm="2493">
        <v>20.7</v>
      </c>
      <c r="C187" s="70" vm="3456">
        <v>206927</v>
      </c>
      <c r="D187" s="71">
        <v>-1.8191023401838112E-2</v>
      </c>
      <c r="E187" s="21">
        <v>7.4766355140186785E-2</v>
      </c>
    </row>
    <row r="188" spans="1:5" x14ac:dyDescent="0.3">
      <c r="A188" s="23" vm="3472">
        <v>44097</v>
      </c>
      <c r="B188" s="68" vm="3473">
        <v>20.98</v>
      </c>
      <c r="C188" s="67" vm="3474">
        <v>525268</v>
      </c>
      <c r="D188" s="72">
        <v>1.3435902696827699E-2</v>
      </c>
      <c r="E188" s="21">
        <v>8.930425752855653E-2</v>
      </c>
    </row>
    <row r="189" spans="1:5" x14ac:dyDescent="0.3">
      <c r="A189" s="23" vm="3491">
        <v>44098</v>
      </c>
      <c r="B189" s="69" vm="3492">
        <v>21.16</v>
      </c>
      <c r="C189" s="70" vm="3493">
        <v>197013</v>
      </c>
      <c r="D189" s="71">
        <v>8.5430040219474299E-3</v>
      </c>
      <c r="E189" s="21">
        <v>9.8650051921079882E-2</v>
      </c>
    </row>
    <row r="190" spans="1:5" x14ac:dyDescent="0.3">
      <c r="A190" s="23" vm="3507">
        <v>44099</v>
      </c>
      <c r="B190" s="68" vm="3473">
        <v>20.98</v>
      </c>
      <c r="C190" s="67" vm="3508">
        <v>309313</v>
      </c>
      <c r="D190" s="72">
        <v>-8.5430040219474854E-3</v>
      </c>
      <c r="E190" s="21">
        <v>8.930425752855653E-2</v>
      </c>
    </row>
    <row r="191" spans="1:5" x14ac:dyDescent="0.3">
      <c r="A191" s="23" vm="3524">
        <v>44102</v>
      </c>
      <c r="B191" s="69" vm="3525">
        <v>21.04</v>
      </c>
      <c r="C191" s="70" vm="3526">
        <v>215010</v>
      </c>
      <c r="D191" s="71">
        <v>2.8557849013578921E-3</v>
      </c>
      <c r="E191" s="21">
        <v>9.2419522326064249E-2</v>
      </c>
    </row>
    <row r="192" spans="1:5" x14ac:dyDescent="0.3">
      <c r="A192" s="23" vm="3542">
        <v>44103</v>
      </c>
      <c r="B192" s="68" vm="2666">
        <v>21</v>
      </c>
      <c r="C192" s="67" vm="3543">
        <v>204095</v>
      </c>
      <c r="D192" s="72">
        <v>-1.9029501460860756E-3</v>
      </c>
      <c r="E192" s="21">
        <v>9.034267912772577E-2</v>
      </c>
    </row>
    <row r="193" spans="1:5" x14ac:dyDescent="0.3">
      <c r="A193" s="23" vm="3560">
        <v>44104</v>
      </c>
      <c r="B193" s="69" vm="3561">
        <v>21.46</v>
      </c>
      <c r="C193" s="70" vm="3562">
        <v>189041</v>
      </c>
      <c r="D193" s="71">
        <v>2.1668299479129384E-2</v>
      </c>
      <c r="E193" s="21">
        <v>0.11422637590861885</v>
      </c>
    </row>
    <row r="194" spans="1:5" x14ac:dyDescent="0.3">
      <c r="A194" s="23" vm="3579">
        <v>44105</v>
      </c>
      <c r="B194" s="68" vm="721">
        <v>21.96</v>
      </c>
      <c r="C194" s="67" vm="3580">
        <v>191875</v>
      </c>
      <c r="D194" s="72">
        <v>2.3031879438777575E-2</v>
      </c>
      <c r="E194" s="21">
        <v>0.14018691588785043</v>
      </c>
    </row>
    <row r="195" spans="1:5" x14ac:dyDescent="0.3">
      <c r="A195" s="23" vm="3597">
        <v>44106</v>
      </c>
      <c r="B195" s="69" vm="2954">
        <v>22.28</v>
      </c>
      <c r="C195" s="70" vm="3598">
        <v>236133</v>
      </c>
      <c r="D195" s="71">
        <v>1.4466798417753479E-2</v>
      </c>
      <c r="E195" s="21">
        <v>0.15680166147455862</v>
      </c>
    </row>
    <row r="196" spans="1:5" x14ac:dyDescent="0.3">
      <c r="A196" s="23" vm="3616">
        <v>44109</v>
      </c>
      <c r="B196" s="68" vm="3617">
        <v>22.5</v>
      </c>
      <c r="C196" s="67" vm="3618">
        <v>245484</v>
      </c>
      <c r="D196" s="72">
        <v>9.8258941512912E-3</v>
      </c>
      <c r="E196" s="21">
        <v>0.16822429906542047</v>
      </c>
    </row>
    <row r="197" spans="1:5" x14ac:dyDescent="0.3">
      <c r="A197" s="23" vm="3636">
        <v>44110</v>
      </c>
      <c r="B197" s="69" vm="3637">
        <v>22.7</v>
      </c>
      <c r="C197" s="70" vm="3638">
        <v>188276</v>
      </c>
      <c r="D197" s="71">
        <v>8.8496152769826E-3</v>
      </c>
      <c r="E197" s="21">
        <v>0.17860851505711306</v>
      </c>
    </row>
    <row r="198" spans="1:5" x14ac:dyDescent="0.3">
      <c r="A198" s="23" vm="3654">
        <v>44111</v>
      </c>
      <c r="B198" s="68" vm="3655">
        <v>22.22</v>
      </c>
      <c r="C198" s="67" vm="3656">
        <v>185648</v>
      </c>
      <c r="D198" s="72">
        <v>-2.1372140275873017E-2</v>
      </c>
      <c r="E198" s="21">
        <v>0.15368639667705072</v>
      </c>
    </row>
    <row r="199" spans="1:5" x14ac:dyDescent="0.3">
      <c r="A199" s="23" vm="3674">
        <v>44112</v>
      </c>
      <c r="B199" s="69" vm="3675">
        <v>22.56</v>
      </c>
      <c r="C199" s="70" vm="3676">
        <v>213330</v>
      </c>
      <c r="D199" s="71">
        <v>1.5185642418374185E-2</v>
      </c>
      <c r="E199" s="21">
        <v>0.17133956386292817</v>
      </c>
    </row>
    <row r="200" spans="1:5" x14ac:dyDescent="0.3">
      <c r="A200" s="23" vm="3692">
        <v>44113</v>
      </c>
      <c r="B200" s="68" vm="3693">
        <v>22.68</v>
      </c>
      <c r="C200" s="67" vm="3694">
        <v>123794</v>
      </c>
      <c r="D200" s="72">
        <v>5.3050522296933193E-3</v>
      </c>
      <c r="E200" s="21">
        <v>0.17757009345794381</v>
      </c>
    </row>
    <row r="201" spans="1:5" x14ac:dyDescent="0.3">
      <c r="A201" s="23" vm="3710">
        <v>44116</v>
      </c>
      <c r="B201" s="69" vm="509">
        <v>22.26</v>
      </c>
      <c r="C201" s="70" vm="3711">
        <v>227812</v>
      </c>
      <c r="D201" s="71">
        <v>-1.8692133012152522E-2</v>
      </c>
      <c r="E201" s="21">
        <v>0.1557632398753894</v>
      </c>
    </row>
    <row r="202" spans="1:5" x14ac:dyDescent="0.3">
      <c r="A202" s="23" vm="3728">
        <v>44117</v>
      </c>
      <c r="B202" s="68" vm="470">
        <v>21.94</v>
      </c>
      <c r="C202" s="67" vm="3729">
        <v>123702</v>
      </c>
      <c r="D202" s="72">
        <v>-1.4479891000314613E-2</v>
      </c>
      <c r="E202" s="21">
        <v>0.13914849428868117</v>
      </c>
    </row>
    <row r="203" spans="1:5" x14ac:dyDescent="0.3">
      <c r="A203" s="23" vm="3744">
        <v>44118</v>
      </c>
      <c r="B203" s="69" vm="760">
        <v>22.38</v>
      </c>
      <c r="C203" s="70" vm="3745">
        <v>137113</v>
      </c>
      <c r="D203" s="71">
        <v>1.9856248036694966E-2</v>
      </c>
      <c r="E203" s="21">
        <v>0.16199376947040484</v>
      </c>
    </row>
    <row r="204" spans="1:5" x14ac:dyDescent="0.3">
      <c r="A204" s="23" vm="3763">
        <v>44119</v>
      </c>
      <c r="B204" s="68" vm="2938">
        <v>21.88</v>
      </c>
      <c r="C204" s="67" vm="3764">
        <v>185652</v>
      </c>
      <c r="D204" s="72">
        <v>-2.2594725329998771E-2</v>
      </c>
      <c r="E204" s="21">
        <v>0.13603322949117327</v>
      </c>
    </row>
    <row r="205" spans="1:5" x14ac:dyDescent="0.3">
      <c r="A205" s="23" vm="3781">
        <v>44120</v>
      </c>
      <c r="B205" s="69" vm="721">
        <v>21.96</v>
      </c>
      <c r="C205" s="70" vm="3782">
        <v>170082</v>
      </c>
      <c r="D205" s="71">
        <v>3.6496390875495523E-3</v>
      </c>
      <c r="E205" s="21">
        <v>0.14018691588785043</v>
      </c>
    </row>
    <row r="206" spans="1:5" x14ac:dyDescent="0.3">
      <c r="A206" s="23" vm="3799">
        <v>44123</v>
      </c>
      <c r="B206" s="68" vm="3800">
        <v>21.7</v>
      </c>
      <c r="C206" s="67" vm="3801">
        <v>43252</v>
      </c>
      <c r="D206" s="72">
        <v>-1.1910356094916103E-2</v>
      </c>
      <c r="E206" s="21">
        <v>0.12668743509864994</v>
      </c>
    </row>
    <row r="207" spans="1:5" x14ac:dyDescent="0.3">
      <c r="A207" s="23" vm="3816">
        <v>44124</v>
      </c>
      <c r="B207" s="69" vm="779">
        <v>21.9</v>
      </c>
      <c r="C207" s="70" vm="3817">
        <v>89097</v>
      </c>
      <c r="D207" s="71">
        <v>9.1743762760412295E-3</v>
      </c>
      <c r="E207" s="21">
        <v>0.1370716510903425</v>
      </c>
    </row>
    <row r="208" spans="1:5" x14ac:dyDescent="0.3">
      <c r="A208" s="23" vm="3832">
        <v>44125</v>
      </c>
      <c r="B208" s="68" vm="315">
        <v>21.44</v>
      </c>
      <c r="C208" s="67" vm="3833">
        <v>101811</v>
      </c>
      <c r="D208" s="72">
        <v>-2.1228300619853771E-2</v>
      </c>
      <c r="E208" s="21">
        <v>0.11318795430944961</v>
      </c>
    </row>
    <row r="209" spans="1:5" x14ac:dyDescent="0.3">
      <c r="A209" s="23" vm="3850">
        <v>44126</v>
      </c>
      <c r="B209" s="69" vm="3851">
        <v>21.72</v>
      </c>
      <c r="C209" s="70" vm="3852">
        <v>182153</v>
      </c>
      <c r="D209" s="71">
        <v>1.2975158863133241E-2</v>
      </c>
      <c r="E209" s="21">
        <v>0.12772585669781916</v>
      </c>
    </row>
    <row r="210" spans="1:5" x14ac:dyDescent="0.3">
      <c r="A210" s="23" vm="3870">
        <v>44127</v>
      </c>
      <c r="B210" s="68" vm="3871">
        <v>20.8</v>
      </c>
      <c r="C210" s="67" vm="3872">
        <v>302401</v>
      </c>
      <c r="D210" s="72">
        <v>-4.3280508358462283E-2</v>
      </c>
      <c r="E210" s="21">
        <v>7.9958463136033178E-2</v>
      </c>
    </row>
    <row r="211" spans="1:5" x14ac:dyDescent="0.3">
      <c r="A211" s="23" vm="3889">
        <v>44130</v>
      </c>
      <c r="B211" s="69" vm="3890">
        <v>20.12</v>
      </c>
      <c r="C211" s="70" vm="3891">
        <v>304886</v>
      </c>
      <c r="D211" s="71">
        <v>-3.3238641475733827E-2</v>
      </c>
      <c r="E211" s="21">
        <v>4.4652128764278265E-2</v>
      </c>
    </row>
    <row r="212" spans="1:5" x14ac:dyDescent="0.3">
      <c r="A212" s="23" vm="3905">
        <v>44131</v>
      </c>
      <c r="B212" s="68" vm="3906">
        <v>19.7</v>
      </c>
      <c r="C212" s="67" vm="3907">
        <v>614031</v>
      </c>
      <c r="D212" s="72">
        <v>-2.1095709487595735E-2</v>
      </c>
      <c r="E212" s="21">
        <v>2.2845275181723659E-2</v>
      </c>
    </row>
    <row r="213" spans="1:5" x14ac:dyDescent="0.3">
      <c r="A213" s="23" vm="3924">
        <v>44132</v>
      </c>
      <c r="B213" s="69" vm="3925">
        <v>19.29</v>
      </c>
      <c r="C213" s="70" vm="3926">
        <v>251098</v>
      </c>
      <c r="D213" s="71">
        <v>-2.1031808826305096E-2</v>
      </c>
      <c r="E213" s="21">
        <v>1.5576323987537685E-3</v>
      </c>
    </row>
    <row r="214" spans="1:5" x14ac:dyDescent="0.3">
      <c r="A214" s="23" vm="3943">
        <v>44133</v>
      </c>
      <c r="B214" s="68" vm="3944">
        <v>19.399999999999999</v>
      </c>
      <c r="C214" s="67" vm="3945">
        <v>262201</v>
      </c>
      <c r="D214" s="72">
        <v>5.686239151644709E-3</v>
      </c>
      <c r="E214" s="21">
        <v>7.2689511941846831E-3</v>
      </c>
    </row>
    <row r="215" spans="1:5" x14ac:dyDescent="0.3">
      <c r="A215" s="23" vm="3961">
        <v>44134</v>
      </c>
      <c r="B215" s="69" vm="2041">
        <v>19.46</v>
      </c>
      <c r="C215" s="70" vm="3962">
        <v>214942</v>
      </c>
      <c r="D215" s="71">
        <v>3.0880106885767668E-3</v>
      </c>
      <c r="E215" s="21">
        <v>1.038421599169259E-2</v>
      </c>
    </row>
    <row r="216" spans="1:5" x14ac:dyDescent="0.3">
      <c r="A216" s="23" vm="3979">
        <v>44137</v>
      </c>
      <c r="B216" s="68" vm="3980">
        <v>20</v>
      </c>
      <c r="C216" s="67" vm="3981">
        <v>315343</v>
      </c>
      <c r="D216" s="72">
        <v>2.7371196796131977E-2</v>
      </c>
      <c r="E216" s="21">
        <v>3.8421599169262639E-2</v>
      </c>
    </row>
    <row r="217" spans="1:5" x14ac:dyDescent="0.3">
      <c r="A217" s="23" vm="3998">
        <v>44138</v>
      </c>
      <c r="B217" s="69" vm="2004">
        <v>19.96</v>
      </c>
      <c r="C217" s="70" vm="3999">
        <v>287838</v>
      </c>
      <c r="D217" s="71">
        <v>-2.0020026706730793E-3</v>
      </c>
      <c r="E217" s="21">
        <v>3.6344755970924153E-2</v>
      </c>
    </row>
    <row r="218" spans="1:5" x14ac:dyDescent="0.3">
      <c r="A218" s="23" vm="4016">
        <v>44139</v>
      </c>
      <c r="B218" s="68" vm="4017">
        <v>20.66</v>
      </c>
      <c r="C218" s="67" vm="4018">
        <v>173265</v>
      </c>
      <c r="D218" s="72">
        <v>3.4469192808174551E-2</v>
      </c>
      <c r="E218" s="21">
        <v>7.2689511941848306E-2</v>
      </c>
    </row>
    <row r="219" spans="1:5" x14ac:dyDescent="0.3">
      <c r="A219" s="23" vm="4034">
        <v>44140</v>
      </c>
      <c r="B219" s="69" vm="4035">
        <v>21.24</v>
      </c>
      <c r="C219" s="70" vm="4036">
        <v>219503</v>
      </c>
      <c r="D219" s="71">
        <v>2.7686732682245568E-2</v>
      </c>
      <c r="E219" s="21">
        <v>0.10280373831775684</v>
      </c>
    </row>
    <row r="220" spans="1:5" x14ac:dyDescent="0.3">
      <c r="A220" s="23" vm="4052">
        <v>44141</v>
      </c>
      <c r="B220" s="68" vm="3525">
        <v>21.04</v>
      </c>
      <c r="C220" s="67" vm="4053">
        <v>94544</v>
      </c>
      <c r="D220" s="72">
        <v>-9.46080850422896E-3</v>
      </c>
      <c r="E220" s="21">
        <v>9.2419522326064249E-2</v>
      </c>
    </row>
    <row r="221" spans="1:5" x14ac:dyDescent="0.3">
      <c r="A221" s="23" vm="4071">
        <v>44144</v>
      </c>
      <c r="B221" s="69" vm="4072">
        <v>20.64</v>
      </c>
      <c r="C221" s="70" vm="4073">
        <v>398733</v>
      </c>
      <c r="D221" s="71">
        <v>-1.9194447256147065E-2</v>
      </c>
      <c r="E221" s="21">
        <v>7.1651090342679066E-2</v>
      </c>
    </row>
    <row r="222" spans="1:5" x14ac:dyDescent="0.3">
      <c r="A222" s="23" vm="4090">
        <v>44145</v>
      </c>
      <c r="B222" s="68" vm="2493">
        <v>20.7</v>
      </c>
      <c r="C222" s="67" vm="4091">
        <v>204268</v>
      </c>
      <c r="D222" s="72">
        <v>2.9027596579614102E-3</v>
      </c>
      <c r="E222" s="21">
        <v>7.4766355140186785E-2</v>
      </c>
    </row>
    <row r="223" spans="1:5" x14ac:dyDescent="0.3">
      <c r="A223" s="23" vm="4108">
        <v>44146</v>
      </c>
      <c r="B223" s="69" vm="2755">
        <v>20.38</v>
      </c>
      <c r="C223" s="70" vm="4109">
        <v>257360</v>
      </c>
      <c r="D223" s="71">
        <v>-1.5579672476744681E-2</v>
      </c>
      <c r="E223" s="21">
        <v>5.8151609553478575E-2</v>
      </c>
    </row>
    <row r="224" spans="1:5" x14ac:dyDescent="0.3">
      <c r="A224" s="23" vm="4126">
        <v>44147</v>
      </c>
      <c r="B224" s="68" vm="2422">
        <v>20.62</v>
      </c>
      <c r="C224" s="67" vm="4127">
        <v>196748</v>
      </c>
      <c r="D224" s="72">
        <v>1.1707450794235286E-2</v>
      </c>
      <c r="E224" s="21">
        <v>7.0612668743509827E-2</v>
      </c>
    </row>
    <row r="225" spans="1:5" x14ac:dyDescent="0.3">
      <c r="A225" s="23" vm="4142">
        <v>44148</v>
      </c>
      <c r="B225" s="69" vm="3492">
        <v>21.16</v>
      </c>
      <c r="C225" s="70" vm="4143">
        <v>266058</v>
      </c>
      <c r="D225" s="71">
        <v>2.5851128401284673E-2</v>
      </c>
      <c r="E225" s="21">
        <v>9.8650051921079882E-2</v>
      </c>
    </row>
    <row r="226" spans="1:5" x14ac:dyDescent="0.3">
      <c r="A226" s="23" vm="4160">
        <v>44151</v>
      </c>
      <c r="B226" s="68" vm="2666">
        <v>21</v>
      </c>
      <c r="C226" s="67" vm="4161">
        <v>203806</v>
      </c>
      <c r="D226" s="72">
        <v>-7.5901692666755964E-3</v>
      </c>
      <c r="E226" s="21">
        <v>9.034267912772577E-2</v>
      </c>
    </row>
    <row r="227" spans="1:5" x14ac:dyDescent="0.3">
      <c r="A227" s="23" vm="4175">
        <v>44152</v>
      </c>
      <c r="B227" s="69" vm="4176">
        <v>20.82</v>
      </c>
      <c r="C227" s="70" vm="4177">
        <v>100324</v>
      </c>
      <c r="D227" s="71">
        <v>-8.6083745366001638E-3</v>
      </c>
      <c r="E227" s="21">
        <v>8.0996884735202418E-2</v>
      </c>
    </row>
    <row r="228" spans="1:5" x14ac:dyDescent="0.3">
      <c r="A228" s="23" vm="4192">
        <v>44153</v>
      </c>
      <c r="B228" s="68" vm="4193">
        <v>20.76</v>
      </c>
      <c r="C228" s="67" vm="4194">
        <v>152130</v>
      </c>
      <c r="D228" s="72">
        <v>-2.8860048891348753E-3</v>
      </c>
      <c r="E228" s="21">
        <v>7.7881619937694699E-2</v>
      </c>
    </row>
    <row r="229" spans="1:5" x14ac:dyDescent="0.3">
      <c r="A229" s="23" vm="4211">
        <v>44154</v>
      </c>
      <c r="B229" s="69" vm="4212">
        <v>20.56</v>
      </c>
      <c r="C229" s="70" vm="4213">
        <v>146032</v>
      </c>
      <c r="D229" s="71">
        <v>-9.6806177107236196E-3</v>
      </c>
      <c r="E229" s="21">
        <v>6.7497403946001927E-2</v>
      </c>
    </row>
    <row r="230" spans="1:5" x14ac:dyDescent="0.3">
      <c r="A230" s="23" vm="4230">
        <v>44155</v>
      </c>
      <c r="B230" s="68" vm="4072">
        <v>20.64</v>
      </c>
      <c r="C230" s="67" vm="4231">
        <v>306485</v>
      </c>
      <c r="D230" s="72">
        <v>3.8835000263976122E-3</v>
      </c>
      <c r="E230" s="21">
        <v>7.1651090342679066E-2</v>
      </c>
    </row>
    <row r="231" spans="1:5" x14ac:dyDescent="0.3">
      <c r="A231" s="23" vm="4248">
        <v>44158</v>
      </c>
      <c r="B231" s="69" vm="4249">
        <v>20.46</v>
      </c>
      <c r="C231" s="70" vm="4250">
        <v>193709</v>
      </c>
      <c r="D231" s="71">
        <v>-8.759180089881578E-3</v>
      </c>
      <c r="E231" s="21">
        <v>6.2305295950155722E-2</v>
      </c>
    </row>
    <row r="232" spans="1:5" x14ac:dyDescent="0.3">
      <c r="A232" s="23" vm="4268">
        <v>44159</v>
      </c>
      <c r="B232" s="68" vm="4269">
        <v>20.2</v>
      </c>
      <c r="C232" s="67" vm="4270">
        <v>335200</v>
      </c>
      <c r="D232" s="72">
        <v>-1.2789156116321447E-2</v>
      </c>
      <c r="E232" s="21">
        <v>4.8805815160955224E-2</v>
      </c>
    </row>
    <row r="233" spans="1:5" x14ac:dyDescent="0.3">
      <c r="A233" s="23" vm="4287">
        <v>44160</v>
      </c>
      <c r="B233" s="69" vm="4017">
        <v>20.66</v>
      </c>
      <c r="C233" s="70" vm="4288">
        <v>262859</v>
      </c>
      <c r="D233" s="71">
        <v>2.2516859284333432E-2</v>
      </c>
      <c r="E233" s="21">
        <v>7.2689511941848306E-2</v>
      </c>
    </row>
    <row r="234" spans="1:5" x14ac:dyDescent="0.3">
      <c r="A234" s="23" vm="4304">
        <v>44161</v>
      </c>
      <c r="B234" s="68" vm="4305">
        <v>20.420000000000002</v>
      </c>
      <c r="C234" s="67" vm="4306">
        <v>202590</v>
      </c>
      <c r="D234" s="72">
        <v>-1.1684650954972947E-2</v>
      </c>
      <c r="E234" s="21">
        <v>6.0228452751817242E-2</v>
      </c>
    </row>
    <row r="235" spans="1:5" x14ac:dyDescent="0.3">
      <c r="A235" s="23" vm="4323">
        <v>44162</v>
      </c>
      <c r="B235" s="69" vm="2493">
        <v>20.7</v>
      </c>
      <c r="C235" s="70" vm="4324">
        <v>183070</v>
      </c>
      <c r="D235" s="71">
        <v>1.3618887534803821E-2</v>
      </c>
      <c r="E235" s="21">
        <v>7.4766355140186785E-2</v>
      </c>
    </row>
    <row r="236" spans="1:5" x14ac:dyDescent="0.3">
      <c r="A236" s="23" vm="4341">
        <v>44165</v>
      </c>
      <c r="B236" s="68" vm="4269">
        <v>20.2</v>
      </c>
      <c r="C236" s="67" vm="4342">
        <v>217619</v>
      </c>
      <c r="D236" s="72">
        <v>-2.4451095864164309E-2</v>
      </c>
      <c r="E236" s="21">
        <v>4.8805815160955224E-2</v>
      </c>
    </row>
    <row r="237" spans="1:5" x14ac:dyDescent="0.3">
      <c r="A237" s="23" vm="4358">
        <v>44166</v>
      </c>
      <c r="B237" s="69" vm="4359">
        <v>20.3</v>
      </c>
      <c r="C237" s="70" vm="4360">
        <v>129383</v>
      </c>
      <c r="D237" s="71">
        <v>4.9382816405825767E-3</v>
      </c>
      <c r="E237" s="21">
        <v>5.399792315680161E-2</v>
      </c>
    </row>
    <row r="238" spans="1:5" x14ac:dyDescent="0.3">
      <c r="A238" s="23" vm="4377">
        <v>44167</v>
      </c>
      <c r="B238" s="68" vm="4378">
        <v>20.100000000000001</v>
      </c>
      <c r="C238" s="67" vm="4379">
        <v>199142</v>
      </c>
      <c r="D238" s="72">
        <v>-9.9010709827115698E-3</v>
      </c>
      <c r="E238" s="21">
        <v>4.3613707165109025E-2</v>
      </c>
    </row>
    <row r="239" spans="1:5" x14ac:dyDescent="0.3">
      <c r="A239" s="23" vm="4394">
        <v>44168</v>
      </c>
      <c r="B239" s="69" vm="4395">
        <v>19.93</v>
      </c>
      <c r="C239" s="70" vm="4396">
        <v>121498</v>
      </c>
      <c r="D239" s="71">
        <v>-8.4936808403268237E-3</v>
      </c>
      <c r="E239" s="21">
        <v>3.4787123572170203E-2</v>
      </c>
    </row>
    <row r="240" spans="1:5" x14ac:dyDescent="0.3">
      <c r="A240" s="23" vm="4411">
        <v>44169</v>
      </c>
      <c r="B240" s="68" vm="4212">
        <v>20.56</v>
      </c>
      <c r="C240" s="67" vm="4412">
        <v>255648</v>
      </c>
      <c r="D240" s="72">
        <v>3.1121306362260931E-2</v>
      </c>
      <c r="E240" s="21">
        <v>6.7497403946001927E-2</v>
      </c>
    </row>
    <row r="241" spans="1:5" x14ac:dyDescent="0.3">
      <c r="A241" s="23" vm="4428">
        <v>44172</v>
      </c>
      <c r="B241" s="69" vm="198">
        <v>20.6</v>
      </c>
      <c r="C241" s="70" vm="4429">
        <v>165408</v>
      </c>
      <c r="D241" s="71">
        <v>1.9436352085712523E-3</v>
      </c>
      <c r="E241" s="21">
        <v>6.9574247144340587E-2</v>
      </c>
    </row>
    <row r="242" spans="1:5" x14ac:dyDescent="0.3">
      <c r="A242" s="23" vm="4446">
        <v>44173</v>
      </c>
      <c r="B242" s="68" vm="4249">
        <v>20.46</v>
      </c>
      <c r="C242" s="67" vm="4447">
        <v>90721</v>
      </c>
      <c r="D242" s="72">
        <v>-6.8193152720549483E-3</v>
      </c>
      <c r="E242" s="21">
        <v>6.2305295950155722E-2</v>
      </c>
    </row>
    <row r="243" spans="1:5" x14ac:dyDescent="0.3">
      <c r="A243" s="23" vm="4462">
        <v>44174</v>
      </c>
      <c r="B243" s="69" vm="4072">
        <v>20.64</v>
      </c>
      <c r="C243" s="70" vm="4463">
        <v>291400</v>
      </c>
      <c r="D243" s="71">
        <v>8.7591800898815537E-3</v>
      </c>
      <c r="E243" s="21">
        <v>7.1651090342679066E-2</v>
      </c>
    </row>
    <row r="244" spans="1:5" x14ac:dyDescent="0.3">
      <c r="A244" s="23" vm="4481">
        <v>44175</v>
      </c>
      <c r="B244" s="68" vm="161">
        <v>20.5</v>
      </c>
      <c r="C244" s="67" vm="4482">
        <v>183417</v>
      </c>
      <c r="D244" s="72">
        <v>-6.8060544689995022E-3</v>
      </c>
      <c r="E244" s="21">
        <v>6.4382139148494208E-2</v>
      </c>
    </row>
    <row r="245" spans="1:5" x14ac:dyDescent="0.3">
      <c r="A245" s="23" vm="4498">
        <v>44176</v>
      </c>
      <c r="B245" s="69" vm="161">
        <v>20.5</v>
      </c>
      <c r="C245" s="70" vm="4499">
        <v>101413</v>
      </c>
      <c r="D245" s="71">
        <v>0</v>
      </c>
      <c r="E245" s="21">
        <v>6.4382139148494208E-2</v>
      </c>
    </row>
    <row r="246" spans="1:5" x14ac:dyDescent="0.3">
      <c r="A246" s="23" vm="4514">
        <v>44179</v>
      </c>
      <c r="B246" s="68" vm="4515">
        <v>20.72</v>
      </c>
      <c r="C246" s="67" vm="4516">
        <v>139050</v>
      </c>
      <c r="D246" s="72">
        <v>1.0674531246919824E-2</v>
      </c>
      <c r="E246" s="21">
        <v>7.5804776739356039E-2</v>
      </c>
    </row>
    <row r="247" spans="1:5" x14ac:dyDescent="0.3">
      <c r="A247" s="23" vm="4533">
        <v>44180</v>
      </c>
      <c r="B247" s="69" vm="2493">
        <v>20.7</v>
      </c>
      <c r="C247" s="70" vm="4534">
        <v>136661</v>
      </c>
      <c r="D247" s="71">
        <v>-9.6571711995886266E-4</v>
      </c>
      <c r="E247" s="21">
        <v>7.4766355140186785E-2</v>
      </c>
    </row>
    <row r="248" spans="1:5" x14ac:dyDescent="0.3">
      <c r="A248" s="23" vm="4551">
        <v>44181</v>
      </c>
      <c r="B248" s="68" vm="4552">
        <v>20.78</v>
      </c>
      <c r="C248" s="67" vm="4553">
        <v>125469</v>
      </c>
      <c r="D248" s="72">
        <v>3.8572853997580945E-3</v>
      </c>
      <c r="E248" s="21">
        <v>7.8920041536863939E-2</v>
      </c>
    </row>
    <row r="249" spans="1:5" x14ac:dyDescent="0.3">
      <c r="A249" s="23" vm="4570">
        <v>44182</v>
      </c>
      <c r="B249" s="69" vm="4571">
        <v>21.22</v>
      </c>
      <c r="C249" s="70" vm="4572">
        <v>309627</v>
      </c>
      <c r="D249" s="71">
        <v>2.0953147514755667E-2</v>
      </c>
      <c r="E249" s="21">
        <v>0.1017653167185876</v>
      </c>
    </row>
    <row r="250" spans="1:5" x14ac:dyDescent="0.3">
      <c r="A250" s="23" vm="4589">
        <v>44183</v>
      </c>
      <c r="B250" s="68" vm="2666">
        <v>21</v>
      </c>
      <c r="C250" s="67" vm="4590">
        <v>241147</v>
      </c>
      <c r="D250" s="72">
        <v>-1.0421695462414072E-2</v>
      </c>
      <c r="E250" s="21">
        <v>9.034267912772577E-2</v>
      </c>
    </row>
    <row r="251" spans="1:5" x14ac:dyDescent="0.3">
      <c r="A251" s="23" vm="4607">
        <v>44186</v>
      </c>
      <c r="B251" s="69" vm="4608">
        <v>21.98</v>
      </c>
      <c r="C251" s="70" vm="4609">
        <v>804065</v>
      </c>
      <c r="D251" s="71">
        <v>4.5610511252052274E-2</v>
      </c>
      <c r="E251" s="21">
        <v>0.14122533748701965</v>
      </c>
    </row>
    <row r="252" spans="1:5" x14ac:dyDescent="0.3">
      <c r="A252" s="23" vm="4626">
        <v>44187</v>
      </c>
      <c r="B252" s="68" vm="3030">
        <v>21.86</v>
      </c>
      <c r="C252" s="67" vm="4627">
        <v>288181</v>
      </c>
      <c r="D252" s="72">
        <v>-5.4744662270828481E-3</v>
      </c>
      <c r="E252" s="21">
        <v>0.13499480789200402</v>
      </c>
    </row>
    <row r="253" spans="1:5" x14ac:dyDescent="0.3">
      <c r="A253" s="23" vm="4645">
        <v>44188</v>
      </c>
      <c r="B253" s="69" vm="3103">
        <v>22.24</v>
      </c>
      <c r="C253" s="70" vm="4646">
        <v>278838</v>
      </c>
      <c r="D253" s="71">
        <v>1.7233986633989021E-2</v>
      </c>
      <c r="E253" s="21">
        <v>0.15472481827621998</v>
      </c>
    </row>
    <row r="254" spans="1:5" x14ac:dyDescent="0.3">
      <c r="A254" s="23" vm="4662">
        <v>44193</v>
      </c>
      <c r="B254" s="68" vm="4663">
        <v>22.82</v>
      </c>
      <c r="C254" s="67" vm="4664">
        <v>221619</v>
      </c>
      <c r="D254" s="72">
        <v>2.574487505154812E-2</v>
      </c>
      <c r="E254" s="21">
        <v>0.18483904465212869</v>
      </c>
    </row>
    <row r="255" spans="1:5" x14ac:dyDescent="0.3">
      <c r="A255" s="23" vm="4681">
        <v>44194</v>
      </c>
      <c r="B255" s="69" vm="4682">
        <v>23.18</v>
      </c>
      <c r="C255" s="70" vm="4683">
        <v>241273</v>
      </c>
      <c r="D255" s="71">
        <v>1.5652493477675947E-2</v>
      </c>
      <c r="E255" s="21">
        <v>0.20353063343717537</v>
      </c>
    </row>
    <row r="256" spans="1:5" x14ac:dyDescent="0.3">
      <c r="A256" s="23" vm="4699">
        <v>44195</v>
      </c>
      <c r="B256" s="68" vm="4700">
        <v>23.4</v>
      </c>
      <c r="C256" s="67" vm="4701">
        <v>358166</v>
      </c>
      <c r="D256" s="72">
        <v>9.4461844520501159E-3</v>
      </c>
      <c r="E256" s="21">
        <v>0.21495327102803721</v>
      </c>
    </row>
    <row r="257" spans="1:5" x14ac:dyDescent="0.3">
      <c r="A257" s="23" vm="4717">
        <v>44200</v>
      </c>
      <c r="B257" s="69" vm="4718">
        <v>24.26</v>
      </c>
      <c r="C257" s="70" vm="4719">
        <v>442026</v>
      </c>
      <c r="D257" s="71">
        <v>3.6092881152248416E-2</v>
      </c>
      <c r="E257" s="21">
        <v>0.25960539979231567</v>
      </c>
    </row>
    <row r="258" spans="1:5" x14ac:dyDescent="0.3">
      <c r="A258" s="23" vm="4737">
        <v>44201</v>
      </c>
      <c r="B258" s="68" vm="4738">
        <v>24.14</v>
      </c>
      <c r="C258" s="67" vm="4739">
        <v>252361</v>
      </c>
      <c r="D258" s="72">
        <v>-4.9586878465187135E-3</v>
      </c>
      <c r="E258" s="21">
        <v>0.25337487019730004</v>
      </c>
    </row>
    <row r="259" spans="1:5" x14ac:dyDescent="0.3">
      <c r="A259" s="23" vm="4757">
        <v>44202</v>
      </c>
      <c r="B259" s="69" vm="4758">
        <v>24.8</v>
      </c>
      <c r="C259" s="70" vm="4759">
        <v>218819</v>
      </c>
      <c r="D259" s="71">
        <v>2.6973437501551126E-2</v>
      </c>
      <c r="E259" s="21">
        <v>0.28764278296988571</v>
      </c>
    </row>
    <row r="260" spans="1:5" x14ac:dyDescent="0.3">
      <c r="A260" s="23" vm="4775">
        <v>44203</v>
      </c>
      <c r="B260" s="68" vm="4776">
        <v>25.02</v>
      </c>
      <c r="C260" s="67" vm="4777">
        <v>327203</v>
      </c>
      <c r="D260" s="72">
        <v>8.8318518678285173E-3</v>
      </c>
      <c r="E260" s="21">
        <v>0.29906542056074753</v>
      </c>
    </row>
    <row r="261" spans="1:5" x14ac:dyDescent="0.3">
      <c r="A261" s="23" vm="4793">
        <v>44204</v>
      </c>
      <c r="B261" s="69" vm="4794">
        <v>25.04</v>
      </c>
      <c r="C261" s="70" vm="4795">
        <v>238771</v>
      </c>
      <c r="D261" s="71">
        <v>7.9904119313276456E-4</v>
      </c>
      <c r="E261" s="21">
        <v>0.30010384215991676</v>
      </c>
    </row>
    <row r="262" spans="1:5" x14ac:dyDescent="0.3">
      <c r="A262" s="23" vm="4812">
        <v>44207</v>
      </c>
      <c r="B262" s="68" vm="4813">
        <v>25</v>
      </c>
      <c r="C262" s="67" vm="4814">
        <v>185269</v>
      </c>
      <c r="D262" s="72">
        <v>-1.5987213636969929E-3</v>
      </c>
      <c r="E262" s="21">
        <v>0.2980269989615783</v>
      </c>
    </row>
    <row r="263" spans="1:5" x14ac:dyDescent="0.3">
      <c r="A263" s="23" vm="4829">
        <v>44208</v>
      </c>
      <c r="B263" s="69" vm="4813">
        <v>25</v>
      </c>
      <c r="C263" s="70" vm="4830">
        <v>126437</v>
      </c>
      <c r="D263" s="71">
        <v>0</v>
      </c>
      <c r="E263" s="21">
        <v>0.2980269989615783</v>
      </c>
    </row>
    <row r="264" spans="1:5" x14ac:dyDescent="0.3">
      <c r="A264" s="23" vm="4846">
        <v>44209</v>
      </c>
      <c r="B264" s="68" vm="4847">
        <v>25.18</v>
      </c>
      <c r="C264" s="67" vm="4848">
        <v>275576</v>
      </c>
      <c r="D264" s="72">
        <v>7.1742037480004529E-3</v>
      </c>
      <c r="E264" s="21">
        <v>0.30737279335410167</v>
      </c>
    </row>
    <row r="265" spans="1:5" x14ac:dyDescent="0.3">
      <c r="A265" s="23" vm="4865">
        <v>44210</v>
      </c>
      <c r="B265" s="69" vm="4866">
        <v>25.1</v>
      </c>
      <c r="C265" s="70" vm="4867">
        <v>95532</v>
      </c>
      <c r="D265" s="71">
        <v>-3.182182478462831E-3</v>
      </c>
      <c r="E265" s="21">
        <v>0.30321910695742466</v>
      </c>
    </row>
    <row r="266" spans="1:5" x14ac:dyDescent="0.3">
      <c r="A266" s="23" vm="4885">
        <v>44211</v>
      </c>
      <c r="B266" s="68" vm="4886">
        <v>25.32</v>
      </c>
      <c r="C266" s="67" vm="4887">
        <v>293301</v>
      </c>
      <c r="D266" s="72">
        <v>8.7267511382371401E-3</v>
      </c>
      <c r="E266" s="21">
        <v>0.31464174454828653</v>
      </c>
    </row>
    <row r="267" spans="1:5" x14ac:dyDescent="0.3">
      <c r="A267" s="23" vm="4901">
        <v>44214</v>
      </c>
      <c r="B267" s="69" vm="4902">
        <v>25.06</v>
      </c>
      <c r="C267" s="70" vm="4903">
        <v>84482</v>
      </c>
      <c r="D267" s="71">
        <v>-1.0321647808053209E-2</v>
      </c>
      <c r="E267" s="21">
        <v>0.30114226375908604</v>
      </c>
    </row>
    <row r="268" spans="1:5" x14ac:dyDescent="0.3">
      <c r="A268" s="23" vm="4919">
        <v>44215</v>
      </c>
      <c r="B268" s="68" vm="4920">
        <v>25.4</v>
      </c>
      <c r="C268" s="67" vm="4921">
        <v>225182</v>
      </c>
      <c r="D268" s="72">
        <v>1.3476224556568555E-2</v>
      </c>
      <c r="E268" s="21">
        <v>0.31879543094496349</v>
      </c>
    </row>
    <row r="269" spans="1:5" x14ac:dyDescent="0.3">
      <c r="A269" s="23" vm="4938">
        <v>44216</v>
      </c>
      <c r="B269" s="69" vm="4939">
        <v>25.62</v>
      </c>
      <c r="C269" s="70" vm="4940">
        <v>180201</v>
      </c>
      <c r="D269" s="71">
        <v>8.6241224440974044E-3</v>
      </c>
      <c r="E269" s="21">
        <v>0.33021806853582547</v>
      </c>
    </row>
    <row r="270" spans="1:5" x14ac:dyDescent="0.3">
      <c r="A270" s="23" vm="4958">
        <v>44217</v>
      </c>
      <c r="B270" s="68" vm="4959">
        <v>26.22</v>
      </c>
      <c r="C270" s="67" vm="4960">
        <v>510662</v>
      </c>
      <c r="D270" s="72">
        <v>2.3149181866965622E-2</v>
      </c>
      <c r="E270" s="21">
        <v>0.36137071651090324</v>
      </c>
    </row>
    <row r="271" spans="1:5" x14ac:dyDescent="0.3">
      <c r="A271" s="23" vm="4977">
        <v>44218</v>
      </c>
      <c r="B271" s="69" vm="4978">
        <v>26.82</v>
      </c>
      <c r="C271" s="70" vm="4979">
        <v>523547</v>
      </c>
      <c r="D271" s="71">
        <v>2.2625399517978827E-2</v>
      </c>
      <c r="E271" s="21">
        <v>0.39252336448598119</v>
      </c>
    </row>
    <row r="272" spans="1:5" x14ac:dyDescent="0.3">
      <c r="A272" s="23" vm="4994">
        <v>44221</v>
      </c>
      <c r="B272" s="68" vm="4995">
        <v>26.6</v>
      </c>
      <c r="C272" s="67" vm="4996">
        <v>352938</v>
      </c>
      <c r="D272" s="72">
        <v>-8.2366620658790128E-3</v>
      </c>
      <c r="E272" s="21">
        <v>0.38110072689511937</v>
      </c>
    </row>
    <row r="273" spans="1:5" x14ac:dyDescent="0.3">
      <c r="A273" s="23" vm="5014">
        <v>44222</v>
      </c>
      <c r="B273" s="69" vm="5015">
        <v>27.28</v>
      </c>
      <c r="C273" s="70" vm="5016">
        <v>513798</v>
      </c>
      <c r="D273" s="71">
        <v>2.5242617187607883E-2</v>
      </c>
      <c r="E273" s="21">
        <v>0.41640706126687427</v>
      </c>
    </row>
    <row r="274" spans="1:5" x14ac:dyDescent="0.3">
      <c r="A274" s="23" vm="5033">
        <v>44223</v>
      </c>
      <c r="B274" s="68" vm="5034">
        <v>25.66</v>
      </c>
      <c r="C274" s="67" vm="5035">
        <v>659169</v>
      </c>
      <c r="D274" s="72">
        <v>-6.122047378777104E-2</v>
      </c>
      <c r="E274" s="21">
        <v>0.33229491173416398</v>
      </c>
    </row>
    <row r="275" spans="1:5" x14ac:dyDescent="0.3">
      <c r="A275" s="23" vm="5052">
        <v>44224</v>
      </c>
      <c r="B275" s="69" vm="4920">
        <v>25.4</v>
      </c>
      <c r="C275" s="70" vm="5053">
        <v>370540</v>
      </c>
      <c r="D275" s="71">
        <v>-1.0184185162999486E-2</v>
      </c>
      <c r="E275" s="21">
        <v>0.31879543094496349</v>
      </c>
    </row>
    <row r="276" spans="1:5" x14ac:dyDescent="0.3">
      <c r="A276" s="23" vm="5070">
        <v>44225</v>
      </c>
      <c r="B276" s="68" vm="4847">
        <v>25.18</v>
      </c>
      <c r="C276" s="67" vm="5071">
        <v>149745</v>
      </c>
      <c r="D276" s="72">
        <v>-8.6991454082897979E-3</v>
      </c>
      <c r="E276" s="21">
        <v>0.30737279335410167</v>
      </c>
    </row>
    <row r="277" spans="1:5" x14ac:dyDescent="0.3">
      <c r="A277" s="23" vm="5086">
        <v>44228</v>
      </c>
      <c r="B277" s="69" vm="5087">
        <v>25.28</v>
      </c>
      <c r="C277" s="70" vm="5088">
        <v>238114</v>
      </c>
      <c r="D277" s="71">
        <v>3.963540662455611E-3</v>
      </c>
      <c r="E277" s="21">
        <v>0.31256490134994802</v>
      </c>
    </row>
    <row r="278" spans="1:5" x14ac:dyDescent="0.3">
      <c r="A278" s="23" vm="5104">
        <v>44229</v>
      </c>
      <c r="B278" s="68" vm="5105">
        <v>25.34</v>
      </c>
      <c r="C278" s="67" vm="5106">
        <v>137975</v>
      </c>
      <c r="D278" s="72">
        <v>2.3706056143362221E-3</v>
      </c>
      <c r="E278" s="21">
        <v>0.31568016614745575</v>
      </c>
    </row>
    <row r="279" spans="1:5" x14ac:dyDescent="0.3">
      <c r="A279" s="23" vm="5122">
        <v>44230</v>
      </c>
      <c r="B279" s="69" vm="5123">
        <v>25.76</v>
      </c>
      <c r="C279" s="70" vm="5124">
        <v>316685</v>
      </c>
      <c r="D279" s="71">
        <v>1.6438726343159939E-2</v>
      </c>
      <c r="E279" s="21">
        <v>0.33748701973001033</v>
      </c>
    </row>
    <row r="280" spans="1:5" x14ac:dyDescent="0.3">
      <c r="A280" s="23" vm="5141">
        <v>44231</v>
      </c>
      <c r="B280" s="68" vm="5142">
        <v>26.12</v>
      </c>
      <c r="C280" s="67" vm="5143">
        <v>214754</v>
      </c>
      <c r="D280" s="72">
        <v>1.3878403172077445E-2</v>
      </c>
      <c r="E280" s="21">
        <v>0.35617860851505706</v>
      </c>
    </row>
    <row r="281" spans="1:5" x14ac:dyDescent="0.3">
      <c r="A281" s="23" vm="5158">
        <v>44232</v>
      </c>
      <c r="B281" s="69" vm="5159">
        <v>25.9</v>
      </c>
      <c r="C281" s="70" vm="5160">
        <v>184325</v>
      </c>
      <c r="D281" s="71">
        <v>-8.4583357027383458E-3</v>
      </c>
      <c r="E281" s="21">
        <v>0.34475597092419502</v>
      </c>
    </row>
    <row r="282" spans="1:5" x14ac:dyDescent="0.3">
      <c r="A282" s="23" vm="5178">
        <v>44235</v>
      </c>
      <c r="B282" s="68" vm="5179">
        <v>26.48</v>
      </c>
      <c r="C282" s="67" vm="5180">
        <v>216742</v>
      </c>
      <c r="D282" s="72">
        <v>2.2146762363315482E-2</v>
      </c>
      <c r="E282" s="21">
        <v>0.37487019730010374</v>
      </c>
    </row>
    <row r="283" spans="1:5" x14ac:dyDescent="0.3">
      <c r="A283" s="23" vm="5197">
        <v>44236</v>
      </c>
      <c r="B283" s="69" vm="5198">
        <v>26.02</v>
      </c>
      <c r="C283" s="70" vm="5199">
        <v>152138</v>
      </c>
      <c r="D283" s="71">
        <v>-1.7524257984448295E-2</v>
      </c>
      <c r="E283" s="21">
        <v>0.35098650051921065</v>
      </c>
    </row>
    <row r="284" spans="1:5" x14ac:dyDescent="0.3">
      <c r="A284" s="23" vm="5214">
        <v>44237</v>
      </c>
      <c r="B284" s="68" vm="5215">
        <v>26.42</v>
      </c>
      <c r="C284" s="67" vm="5216">
        <v>313943</v>
      </c>
      <c r="D284" s="72">
        <v>1.5255826009820207E-2</v>
      </c>
      <c r="E284" s="21">
        <v>0.37175493250259606</v>
      </c>
    </row>
    <row r="285" spans="1:5" x14ac:dyDescent="0.3">
      <c r="A285" s="23" vm="5232">
        <v>44238</v>
      </c>
      <c r="B285" s="69" vm="5233">
        <v>26.8</v>
      </c>
      <c r="C285" s="70" vm="5234">
        <v>125241</v>
      </c>
      <c r="D285" s="71">
        <v>1.4280588422631703E-2</v>
      </c>
      <c r="E285" s="21">
        <v>0.39148494288681196</v>
      </c>
    </row>
    <row r="286" spans="1:5" x14ac:dyDescent="0.3">
      <c r="A286" s="23" vm="5248">
        <v>44239</v>
      </c>
      <c r="B286" s="68" vm="5249">
        <v>26.04</v>
      </c>
      <c r="C286" s="67" vm="5250">
        <v>307779</v>
      </c>
      <c r="D286" s="72">
        <v>-2.8768070176442517E-2</v>
      </c>
      <c r="E286" s="21">
        <v>0.35202492211837993</v>
      </c>
    </row>
    <row r="287" spans="1:5" x14ac:dyDescent="0.3">
      <c r="A287" s="23" vm="5267">
        <v>44242</v>
      </c>
      <c r="B287" s="69" vm="5268">
        <v>25.84</v>
      </c>
      <c r="C287" s="70" vm="5269">
        <v>250432</v>
      </c>
      <c r="D287" s="71">
        <v>-7.7101384259673222E-3</v>
      </c>
      <c r="E287" s="21">
        <v>0.34164070612668734</v>
      </c>
    </row>
    <row r="288" spans="1:5" x14ac:dyDescent="0.3">
      <c r="A288" s="23" vm="5286">
        <v>44243</v>
      </c>
      <c r="B288" s="68" vm="5034">
        <v>25.66</v>
      </c>
      <c r="C288" s="67" vm="5287">
        <v>279931</v>
      </c>
      <c r="D288" s="72">
        <v>-6.9903197269107001E-3</v>
      </c>
      <c r="E288" s="21">
        <v>0.33229491173416398</v>
      </c>
    </row>
    <row r="289" spans="1:5" x14ac:dyDescent="0.3">
      <c r="A289" s="23" vm="5304">
        <v>44244</v>
      </c>
      <c r="B289" s="69" vm="5305">
        <v>25.08</v>
      </c>
      <c r="C289" s="70" vm="5306">
        <v>191610</v>
      </c>
      <c r="D289" s="71">
        <v>-2.2862643422770463E-2</v>
      </c>
      <c r="E289" s="21">
        <v>0.30218068535825526</v>
      </c>
    </row>
    <row r="290" spans="1:5" x14ac:dyDescent="0.3">
      <c r="A290" s="23" vm="5321">
        <v>44245</v>
      </c>
      <c r="B290" s="68" vm="5322">
        <v>24.88</v>
      </c>
      <c r="C290" s="67" vm="5323">
        <v>289793</v>
      </c>
      <c r="D290" s="72">
        <v>-8.0064478937412562E-3</v>
      </c>
      <c r="E290" s="21">
        <v>0.29179646936656267</v>
      </c>
    </row>
    <row r="291" spans="1:5" x14ac:dyDescent="0.3">
      <c r="A291" s="23" vm="5338">
        <v>44246</v>
      </c>
      <c r="B291" s="69" vm="5339">
        <v>25.7</v>
      </c>
      <c r="C291" s="70" vm="5340">
        <v>367183</v>
      </c>
      <c r="D291" s="71">
        <v>3.2426724030195475E-2</v>
      </c>
      <c r="E291" s="21">
        <v>0.33437175493250243</v>
      </c>
    </row>
    <row r="292" spans="1:5" x14ac:dyDescent="0.3">
      <c r="A292" s="23" vm="5357">
        <v>44249</v>
      </c>
      <c r="B292" s="68" vm="5358">
        <v>25.14</v>
      </c>
      <c r="C292" s="67" vm="5359">
        <v>92074</v>
      </c>
      <c r="D292" s="72">
        <v>-2.203078873907267E-2</v>
      </c>
      <c r="E292" s="21">
        <v>0.30529595015576316</v>
      </c>
    </row>
    <row r="293" spans="1:5" x14ac:dyDescent="0.3">
      <c r="A293" s="23" vm="5375">
        <v>44250</v>
      </c>
      <c r="B293" s="69" vm="5358">
        <v>25.14</v>
      </c>
      <c r="C293" s="70" vm="5376">
        <v>320668</v>
      </c>
      <c r="D293" s="71">
        <v>0</v>
      </c>
      <c r="E293" s="21">
        <v>0.30529595015576316</v>
      </c>
    </row>
    <row r="294" spans="1:5" x14ac:dyDescent="0.3">
      <c r="A294" s="23" vm="5393">
        <v>44251</v>
      </c>
      <c r="B294" s="68" vm="5322">
        <v>24.88</v>
      </c>
      <c r="C294" s="67" vm="5394">
        <v>204540</v>
      </c>
      <c r="D294" s="72">
        <v>-1.0395935291122774E-2</v>
      </c>
      <c r="E294" s="21">
        <v>0.29179646936656267</v>
      </c>
    </row>
    <row r="295" spans="1:5" x14ac:dyDescent="0.3">
      <c r="A295" s="23" vm="5409">
        <v>44252</v>
      </c>
      <c r="B295" s="69" vm="5410">
        <v>24.5</v>
      </c>
      <c r="C295" s="70" vm="5411">
        <v>220082</v>
      </c>
      <c r="D295" s="71">
        <v>-1.5391150320297408E-2</v>
      </c>
      <c r="E295" s="21">
        <v>0.27206645898234671</v>
      </c>
    </row>
    <row r="296" spans="1:5" x14ac:dyDescent="0.3">
      <c r="A296" s="23" vm="5428">
        <v>44253</v>
      </c>
      <c r="B296" s="68" vm="5429">
        <v>23.72</v>
      </c>
      <c r="C296" s="67" vm="5430">
        <v>384698</v>
      </c>
      <c r="D296" s="72">
        <v>-3.2354543421156651E-2</v>
      </c>
      <c r="E296" s="21">
        <v>0.23156801661474544</v>
      </c>
    </row>
    <row r="297" spans="1:5" x14ac:dyDescent="0.3">
      <c r="A297" s="23" vm="5446">
        <v>44256</v>
      </c>
      <c r="B297" s="69" vm="5447">
        <v>24.42</v>
      </c>
      <c r="C297" s="70" vm="5448">
        <v>314990</v>
      </c>
      <c r="D297" s="71">
        <v>2.9083894553033954E-2</v>
      </c>
      <c r="E297" s="21">
        <v>0.26791277258566976</v>
      </c>
    </row>
    <row r="298" spans="1:5" x14ac:dyDescent="0.3">
      <c r="A298" s="23" vm="5464">
        <v>44257</v>
      </c>
      <c r="B298" s="68" vm="4718">
        <v>24.26</v>
      </c>
      <c r="C298" s="67" vm="5465">
        <v>106366</v>
      </c>
      <c r="D298" s="72">
        <v>-6.5735651666546033E-3</v>
      </c>
      <c r="E298" s="21">
        <v>0.25960539979231567</v>
      </c>
    </row>
    <row r="299" spans="1:5" x14ac:dyDescent="0.3">
      <c r="A299" s="23" vm="5480">
        <v>44258</v>
      </c>
      <c r="B299" s="69" vm="4700">
        <v>23.4</v>
      </c>
      <c r="C299" s="70" vm="5481">
        <v>177986</v>
      </c>
      <c r="D299" s="71">
        <v>-3.6092881152248492E-2</v>
      </c>
      <c r="E299" s="21">
        <v>0.21495327102803721</v>
      </c>
    </row>
    <row r="300" spans="1:5" x14ac:dyDescent="0.3">
      <c r="A300" s="23" vm="5498">
        <v>44259</v>
      </c>
      <c r="B300" s="68" vm="5499">
        <v>23.38</v>
      </c>
      <c r="C300" s="67" vm="5500">
        <v>215954</v>
      </c>
      <c r="D300" s="72">
        <v>-8.5506631973338747E-4</v>
      </c>
      <c r="E300" s="21">
        <v>0.21391484942886796</v>
      </c>
    </row>
    <row r="301" spans="1:5" x14ac:dyDescent="0.3">
      <c r="A301" s="23" vm="5518">
        <v>44260</v>
      </c>
      <c r="B301" s="69" vm="5519">
        <v>22.9</v>
      </c>
      <c r="C301" s="70" vm="5520">
        <v>210860</v>
      </c>
      <c r="D301" s="71">
        <v>-2.0744045483728456E-2</v>
      </c>
      <c r="E301" s="21">
        <v>0.18899273104880565</v>
      </c>
    </row>
    <row r="302" spans="1:5" x14ac:dyDescent="0.3">
      <c r="A302" s="23" vm="5536">
        <v>44263</v>
      </c>
      <c r="B302" s="68" vm="4682">
        <v>23.18</v>
      </c>
      <c r="C302" s="67" vm="5537">
        <v>391403</v>
      </c>
      <c r="D302" s="72">
        <v>1.2152927351411758E-2</v>
      </c>
      <c r="E302" s="21">
        <v>0.20353063343717537</v>
      </c>
    </row>
    <row r="303" spans="1:5" x14ac:dyDescent="0.3">
      <c r="A303" s="23" vm="5552">
        <v>44264</v>
      </c>
      <c r="B303" s="69" vm="5553">
        <v>24.52</v>
      </c>
      <c r="C303" s="70" vm="5554">
        <v>590760</v>
      </c>
      <c r="D303" s="71">
        <v>5.6199273156404994E-2</v>
      </c>
      <c r="E303" s="21">
        <v>0.273104880581516</v>
      </c>
    </row>
    <row r="304" spans="1:5" x14ac:dyDescent="0.3">
      <c r="A304" s="23" vm="5569">
        <v>44265</v>
      </c>
      <c r="B304" s="68" vm="5570">
        <v>25.64</v>
      </c>
      <c r="C304" s="67" vm="5571">
        <v>588105</v>
      </c>
      <c r="D304" s="72">
        <v>4.4664520984458674E-2</v>
      </c>
      <c r="E304" s="21">
        <v>0.33125649013499475</v>
      </c>
    </row>
    <row r="305" spans="1:5" x14ac:dyDescent="0.3">
      <c r="A305" s="23" vm="5586">
        <v>44266</v>
      </c>
      <c r="B305" s="69" vm="5159">
        <v>25.9</v>
      </c>
      <c r="C305" s="70" vm="5587">
        <v>502094</v>
      </c>
      <c r="D305" s="71">
        <v>1.0089336653022772E-2</v>
      </c>
      <c r="E305" s="21">
        <v>0.34475597092419502</v>
      </c>
    </row>
    <row r="306" spans="1:5" x14ac:dyDescent="0.3">
      <c r="A306" s="23" vm="5604">
        <v>44267</v>
      </c>
      <c r="B306" s="68" vm="5605">
        <v>25.38</v>
      </c>
      <c r="C306" s="67" vm="5606">
        <v>479471</v>
      </c>
      <c r="D306" s="72">
        <v>-2.02815064192504E-2</v>
      </c>
      <c r="E306" s="21">
        <v>0.31775700934579426</v>
      </c>
    </row>
    <row r="307" spans="1:5" x14ac:dyDescent="0.3">
      <c r="A307" s="23" vm="5623">
        <v>44270</v>
      </c>
      <c r="B307" s="69" vm="5624">
        <v>25.96</v>
      </c>
      <c r="C307" s="70" vm="5625">
        <v>901083</v>
      </c>
      <c r="D307" s="71">
        <v>2.2595429549647782E-2</v>
      </c>
      <c r="E307" s="21">
        <v>0.34787123572170292</v>
      </c>
    </row>
    <row r="308" spans="1:5" x14ac:dyDescent="0.3">
      <c r="A308" s="23" vm="5640">
        <v>44271</v>
      </c>
      <c r="B308" s="68" vm="4776">
        <v>25.02</v>
      </c>
      <c r="C308" s="67" vm="5641">
        <v>656336</v>
      </c>
      <c r="D308" s="72">
        <v>-3.6881386797124244E-2</v>
      </c>
      <c r="E308" s="21">
        <v>0.29906542056074753</v>
      </c>
    </row>
    <row r="309" spans="1:5" x14ac:dyDescent="0.3">
      <c r="A309" s="23" vm="5656">
        <v>44272</v>
      </c>
      <c r="B309" s="69" vm="5657">
        <v>24.2</v>
      </c>
      <c r="C309" s="70" vm="5658">
        <v>390235</v>
      </c>
      <c r="D309" s="71">
        <v>-3.3322871876124427E-2</v>
      </c>
      <c r="E309" s="21">
        <v>0.25649013499480777</v>
      </c>
    </row>
    <row r="310" spans="1:5" x14ac:dyDescent="0.3">
      <c r="A310" s="23" vm="5673">
        <v>44273</v>
      </c>
      <c r="B310" s="68" vm="5674">
        <v>23.76</v>
      </c>
      <c r="C310" s="67" vm="5675">
        <v>477584</v>
      </c>
      <c r="D310" s="72">
        <v>-1.834913866819643E-2</v>
      </c>
      <c r="E310" s="21">
        <v>0.23364485981308408</v>
      </c>
    </row>
    <row r="311" spans="1:5" x14ac:dyDescent="0.3">
      <c r="A311" s="23" vm="5691">
        <v>44274</v>
      </c>
      <c r="B311" s="69" vm="5674">
        <v>23.76</v>
      </c>
      <c r="C311" s="70" vm="5692">
        <v>349906</v>
      </c>
      <c r="D311" s="71">
        <v>0</v>
      </c>
      <c r="E311" s="21">
        <v>0.23364485981308408</v>
      </c>
    </row>
    <row r="312" spans="1:5" x14ac:dyDescent="0.3">
      <c r="A312" s="23" vm="5709">
        <v>44277</v>
      </c>
      <c r="B312" s="68" vm="5710">
        <v>24.46</v>
      </c>
      <c r="C312" s="67" vm="5711">
        <v>480991</v>
      </c>
      <c r="D312" s="72">
        <v>2.9035635764582068E-2</v>
      </c>
      <c r="E312" s="21">
        <v>0.26998961578400826</v>
      </c>
    </row>
    <row r="313" spans="1:5" x14ac:dyDescent="0.3">
      <c r="A313" s="23" vm="5726">
        <v>44278</v>
      </c>
      <c r="B313" s="69" vm="5727">
        <v>24.6</v>
      </c>
      <c r="C313" s="70" vm="5728">
        <v>251321</v>
      </c>
      <c r="D313" s="71">
        <v>5.7073126792908727E-3</v>
      </c>
      <c r="E313" s="21">
        <v>0.27725856697819312</v>
      </c>
    </row>
    <row r="314" spans="1:5" x14ac:dyDescent="0.3">
      <c r="A314" s="23" vm="5745">
        <v>44279</v>
      </c>
      <c r="B314" s="68" vm="5746">
        <v>24.86</v>
      </c>
      <c r="C314" s="67" vm="5747">
        <v>258251</v>
      </c>
      <c r="D314" s="72">
        <v>1.051364314424787E-2</v>
      </c>
      <c r="E314" s="21">
        <v>0.29075804776739345</v>
      </c>
    </row>
    <row r="315" spans="1:5" x14ac:dyDescent="0.3">
      <c r="A315" s="23" vm="5761">
        <v>44280</v>
      </c>
      <c r="B315" s="69" vm="5762">
        <v>24.96</v>
      </c>
      <c r="C315" s="70" vm="5763">
        <v>378141</v>
      </c>
      <c r="D315" s="71">
        <v>4.0144574186618681E-3</v>
      </c>
      <c r="E315" s="21">
        <v>0.2959501557632398</v>
      </c>
    </row>
    <row r="316" spans="1:5" x14ac:dyDescent="0.3">
      <c r="A316" s="23" vm="5779">
        <v>44281</v>
      </c>
      <c r="B316" s="68" vm="5780">
        <v>25.44</v>
      </c>
      <c r="C316" s="67" vm="5781">
        <v>279658</v>
      </c>
      <c r="D316" s="72">
        <v>1.9048194970694411E-2</v>
      </c>
      <c r="E316" s="21">
        <v>0.32087227414330216</v>
      </c>
    </row>
    <row r="317" spans="1:5" x14ac:dyDescent="0.3">
      <c r="A317" s="23" vm="5797">
        <v>44284</v>
      </c>
      <c r="B317" s="69" vm="5798">
        <v>25.82</v>
      </c>
      <c r="C317" s="70" vm="5799">
        <v>344135</v>
      </c>
      <c r="D317" s="71">
        <v>1.4826646946574961E-2</v>
      </c>
      <c r="E317" s="21">
        <v>0.34060228452751806</v>
      </c>
    </row>
    <row r="318" spans="1:5" x14ac:dyDescent="0.3">
      <c r="A318" s="23" vm="5813">
        <v>44285</v>
      </c>
      <c r="B318" s="68" vm="5814">
        <v>25.5</v>
      </c>
      <c r="C318" s="67" vm="5815">
        <v>157832</v>
      </c>
      <c r="D318" s="72">
        <v>-1.2470933254115992E-2</v>
      </c>
      <c r="E318" s="21">
        <v>0.32398753894080984</v>
      </c>
    </row>
    <row r="319" spans="1:5" x14ac:dyDescent="0.3">
      <c r="A319" s="23" vm="5831">
        <v>44286</v>
      </c>
      <c r="B319" s="69" vm="5105">
        <v>25.34</v>
      </c>
      <c r="C319" s="70" vm="5832">
        <v>175909</v>
      </c>
      <c r="D319" s="71">
        <v>-6.2942772713874238E-3</v>
      </c>
      <c r="E319" s="21">
        <v>0.31568016614745575</v>
      </c>
    </row>
    <row r="320" spans="1:5" x14ac:dyDescent="0.3">
      <c r="A320" s="23" vm="5849">
        <v>44287</v>
      </c>
      <c r="B320" s="68" vm="5850">
        <v>25.42</v>
      </c>
      <c r="C320" s="67" vm="5851">
        <v>129753</v>
      </c>
      <c r="D320" s="72">
        <v>3.1520908683151162E-3</v>
      </c>
      <c r="E320" s="21">
        <v>0.31983385254413288</v>
      </c>
    </row>
    <row r="321" spans="1:5" x14ac:dyDescent="0.3">
      <c r="A321" s="23" vm="5867">
        <v>44292</v>
      </c>
      <c r="B321" s="69" vm="5868">
        <v>25.24</v>
      </c>
      <c r="C321" s="70" vm="5869">
        <v>410898</v>
      </c>
      <c r="D321" s="71">
        <v>-7.1062280882956937E-3</v>
      </c>
      <c r="E321" s="21">
        <v>0.31048805815160935</v>
      </c>
    </row>
    <row r="322" spans="1:5" x14ac:dyDescent="0.3">
      <c r="A322" s="23" vm="5882">
        <v>44293</v>
      </c>
      <c r="B322" s="68" vm="5868">
        <v>25.24</v>
      </c>
      <c r="C322" s="67" vm="5883">
        <v>219304</v>
      </c>
      <c r="D322" s="72">
        <v>0</v>
      </c>
      <c r="E322" s="21">
        <v>0.31048805815160935</v>
      </c>
    </row>
    <row r="323" spans="1:5" x14ac:dyDescent="0.3">
      <c r="A323" s="23" vm="5900">
        <v>44294</v>
      </c>
      <c r="B323" s="69" vm="5901">
        <v>25.52</v>
      </c>
      <c r="C323" s="70" vm="5902">
        <v>152447</v>
      </c>
      <c r="D323" s="71">
        <v>1.103242080357685E-2</v>
      </c>
      <c r="E323" s="21">
        <v>0.32502596053997912</v>
      </c>
    </row>
    <row r="324" spans="1:5" x14ac:dyDescent="0.3">
      <c r="A324" s="23" vm="5918">
        <v>44295</v>
      </c>
      <c r="B324" s="68" vm="5358">
        <v>25.14</v>
      </c>
      <c r="C324" s="67" vm="5919">
        <v>195923</v>
      </c>
      <c r="D324" s="72">
        <v>-1.5002255314487761E-2</v>
      </c>
      <c r="E324" s="21">
        <v>0.30529595015576316</v>
      </c>
    </row>
    <row r="325" spans="1:5" x14ac:dyDescent="0.3">
      <c r="A325" s="23" vm="5935">
        <v>44298</v>
      </c>
      <c r="B325" s="69" vm="5936">
        <v>25.26</v>
      </c>
      <c r="C325" s="70" vm="5937">
        <v>156256</v>
      </c>
      <c r="D325" s="71">
        <v>4.761913760243785E-3</v>
      </c>
      <c r="E325" s="21">
        <v>0.3115264797507788</v>
      </c>
    </row>
    <row r="326" spans="1:5" x14ac:dyDescent="0.3">
      <c r="A326" s="23" vm="5952">
        <v>44299</v>
      </c>
      <c r="B326" s="68" vm="5305">
        <v>25.08</v>
      </c>
      <c r="C326" s="67" vm="5953">
        <v>255871</v>
      </c>
      <c r="D326" s="72">
        <v>-7.1514011576252401E-3</v>
      </c>
      <c r="E326" s="21">
        <v>0.30218068535825526</v>
      </c>
    </row>
    <row r="327" spans="1:5" x14ac:dyDescent="0.3">
      <c r="A327" s="23" vm="5967">
        <v>44300</v>
      </c>
      <c r="B327" s="69" vm="5305">
        <v>25.08</v>
      </c>
      <c r="C327" s="70" vm="5968">
        <v>229114</v>
      </c>
      <c r="D327" s="71">
        <v>0</v>
      </c>
      <c r="E327" s="21">
        <v>0.30218068535825526</v>
      </c>
    </row>
    <row r="328" spans="1:5" x14ac:dyDescent="0.3">
      <c r="A328" s="23" vm="5982">
        <v>44301</v>
      </c>
      <c r="B328" s="68" vm="4758">
        <v>24.8</v>
      </c>
      <c r="C328" s="67" vm="5983">
        <v>194769</v>
      </c>
      <c r="D328" s="72">
        <v>-1.1227062593783328E-2</v>
      </c>
      <c r="E328" s="21">
        <v>0.28764278296988571</v>
      </c>
    </row>
    <row r="329" spans="1:5" x14ac:dyDescent="0.3">
      <c r="A329" s="23" vm="6000">
        <v>44302</v>
      </c>
      <c r="B329" s="69" vm="6001">
        <v>24.82</v>
      </c>
      <c r="C329" s="70" vm="6002">
        <v>1711009</v>
      </c>
      <c r="D329" s="71">
        <v>8.0612660552459325E-4</v>
      </c>
      <c r="E329" s="21">
        <v>0.28868120456905494</v>
      </c>
    </row>
    <row r="330" spans="1:5" x14ac:dyDescent="0.3">
      <c r="A330" s="23" vm="6019">
        <v>44305</v>
      </c>
      <c r="B330" s="68" vm="6020">
        <v>24.92</v>
      </c>
      <c r="C330" s="67" vm="6021">
        <v>176222</v>
      </c>
      <c r="D330" s="72">
        <v>4.0209141427912593E-3</v>
      </c>
      <c r="E330" s="21">
        <v>0.29387331256490135</v>
      </c>
    </row>
    <row r="331" spans="1:5" x14ac:dyDescent="0.3">
      <c r="A331" s="23" vm="6039">
        <v>44306</v>
      </c>
      <c r="B331" s="69" vm="6040">
        <v>24.22</v>
      </c>
      <c r="C331" s="70" vm="6041">
        <v>343901</v>
      </c>
      <c r="D331" s="71">
        <v>-2.8491955794306273E-2</v>
      </c>
      <c r="E331" s="21">
        <v>0.257528556593977</v>
      </c>
    </row>
    <row r="332" spans="1:5" x14ac:dyDescent="0.3">
      <c r="A332" s="23" vm="6054">
        <v>44307</v>
      </c>
      <c r="B332" s="68" vm="6055">
        <v>24.32</v>
      </c>
      <c r="C332" s="67" vm="6056">
        <v>220069</v>
      </c>
      <c r="D332" s="72">
        <v>4.1203189730200703E-3</v>
      </c>
      <c r="E332" s="21">
        <v>0.2627206645898234</v>
      </c>
    </row>
    <row r="333" spans="1:5" x14ac:dyDescent="0.3">
      <c r="A333" s="23" vm="6072">
        <v>44308</v>
      </c>
      <c r="B333" s="69" vm="6073">
        <v>25.58</v>
      </c>
      <c r="C333" s="70" vm="6074">
        <v>442999</v>
      </c>
      <c r="D333" s="71">
        <v>5.0511739052730292E-2</v>
      </c>
      <c r="E333" s="21">
        <v>0.3281412253374868</v>
      </c>
    </row>
    <row r="334" spans="1:5" x14ac:dyDescent="0.3">
      <c r="A334" s="23" vm="6088">
        <v>44309</v>
      </c>
      <c r="B334" s="68" vm="4939">
        <v>25.62</v>
      </c>
      <c r="C334" s="67" vm="6089">
        <v>323348</v>
      </c>
      <c r="D334" s="72">
        <v>1.5625003178916343E-3</v>
      </c>
      <c r="E334" s="21">
        <v>0.33021806853582547</v>
      </c>
    </row>
    <row r="335" spans="1:5" x14ac:dyDescent="0.3">
      <c r="A335" s="23" vm="6104">
        <v>44312</v>
      </c>
      <c r="B335" s="69" vm="4959">
        <v>26.22</v>
      </c>
      <c r="C335" s="70" vm="6105">
        <v>405993</v>
      </c>
      <c r="D335" s="71">
        <v>2.3149181866965622E-2</v>
      </c>
      <c r="E335" s="21">
        <v>0.36137071651090324</v>
      </c>
    </row>
    <row r="336" spans="1:5" x14ac:dyDescent="0.3">
      <c r="A336" s="23" vm="6120">
        <v>44313</v>
      </c>
      <c r="B336" s="68" vm="5339">
        <v>25.7</v>
      </c>
      <c r="C336" s="67" vm="6121">
        <v>355092</v>
      </c>
      <c r="D336" s="72">
        <v>-2.0031486434379603E-2</v>
      </c>
      <c r="E336" s="21">
        <v>0.33437175493250243</v>
      </c>
    </row>
    <row r="337" spans="1:5" x14ac:dyDescent="0.3">
      <c r="A337" s="23" vm="6133">
        <v>44314</v>
      </c>
      <c r="B337" s="69" vm="5868">
        <v>25.24</v>
      </c>
      <c r="C337" s="70" vm="6134">
        <v>263090</v>
      </c>
      <c r="D337" s="71">
        <v>-1.8060954228161754E-2</v>
      </c>
      <c r="E337" s="21">
        <v>0.31048805815160935</v>
      </c>
    </row>
    <row r="338" spans="1:5" x14ac:dyDescent="0.3">
      <c r="A338" s="23" vm="6151">
        <v>44315</v>
      </c>
      <c r="B338" s="68" vm="4866">
        <v>25.1</v>
      </c>
      <c r="C338" s="67" vm="6152">
        <v>183412</v>
      </c>
      <c r="D338" s="72">
        <v>-5.5621915352740475E-3</v>
      </c>
      <c r="E338" s="21">
        <v>0.30321910695742466</v>
      </c>
    </row>
    <row r="339" spans="1:5" x14ac:dyDescent="0.3">
      <c r="A339" s="23" vm="6169">
        <v>44316</v>
      </c>
      <c r="B339" s="69" vm="5746">
        <v>24.86</v>
      </c>
      <c r="C339" s="70" vm="6170">
        <v>161207</v>
      </c>
      <c r="D339" s="71">
        <v>-9.6077600551731836E-3</v>
      </c>
      <c r="E339" s="21">
        <v>0.29075804776739345</v>
      </c>
    </row>
    <row r="340" spans="1:5" x14ac:dyDescent="0.3">
      <c r="A340" s="23" vm="6185">
        <v>44319</v>
      </c>
      <c r="B340" s="68" vm="6186">
        <v>24.94</v>
      </c>
      <c r="C340" s="67" vm="6187">
        <v>126162</v>
      </c>
      <c r="D340" s="72">
        <v>3.212854169325343E-3</v>
      </c>
      <c r="E340" s="21">
        <v>0.29491173416407057</v>
      </c>
    </row>
    <row r="341" spans="1:5" x14ac:dyDescent="0.3">
      <c r="A341" s="23" vm="6203">
        <v>44320</v>
      </c>
      <c r="B341" s="69" vm="6204">
        <v>24.56</v>
      </c>
      <c r="C341" s="70" vm="6205">
        <v>199401</v>
      </c>
      <c r="D341" s="71">
        <v>-1.5353836972948749E-2</v>
      </c>
      <c r="E341" s="21">
        <v>0.27518172377985445</v>
      </c>
    </row>
    <row r="342" spans="1:5" x14ac:dyDescent="0.3">
      <c r="A342" s="23" vm="6220">
        <v>44321</v>
      </c>
      <c r="B342" s="68" vm="6221">
        <v>24.68</v>
      </c>
      <c r="C342" s="67" vm="6222">
        <v>164284</v>
      </c>
      <c r="D342" s="72">
        <v>4.874095758245353E-3</v>
      </c>
      <c r="E342" s="21">
        <v>0.28141225337487008</v>
      </c>
    </row>
    <row r="343" spans="1:5" x14ac:dyDescent="0.3">
      <c r="A343" s="23" vm="6235">
        <v>44322</v>
      </c>
      <c r="B343" s="69" vm="6236">
        <v>24.16</v>
      </c>
      <c r="C343" s="70" vm="6237">
        <v>310273</v>
      </c>
      <c r="D343" s="71">
        <v>-2.1294825970572882E-2</v>
      </c>
      <c r="E343" s="21">
        <v>0.25441329179646927</v>
      </c>
    </row>
    <row r="344" spans="1:5" x14ac:dyDescent="0.3">
      <c r="A344" s="23" vm="6255">
        <v>44323</v>
      </c>
      <c r="B344" s="68" vm="4758">
        <v>24.8</v>
      </c>
      <c r="C344" s="67" vm="6256">
        <v>467121</v>
      </c>
      <c r="D344" s="72">
        <v>2.6145280104322207E-2</v>
      </c>
      <c r="E344" s="21">
        <v>0.28764278296988571</v>
      </c>
    </row>
    <row r="345" spans="1:5" x14ac:dyDescent="0.3">
      <c r="A345" s="23" vm="6274">
        <v>44326</v>
      </c>
      <c r="B345" s="69" vm="6275">
        <v>24.66</v>
      </c>
      <c r="C345" s="70" vm="6276">
        <v>182569</v>
      </c>
      <c r="D345" s="71">
        <v>-5.661155434738223E-3</v>
      </c>
      <c r="E345" s="21">
        <v>0.28037383177570085</v>
      </c>
    </row>
    <row r="346" spans="1:5" x14ac:dyDescent="0.3">
      <c r="A346" s="23" vm="6291">
        <v>44327</v>
      </c>
      <c r="B346" s="68" vm="6292">
        <v>24.34</v>
      </c>
      <c r="C346" s="67" vm="6293">
        <v>192694</v>
      </c>
      <c r="D346" s="72">
        <v>-1.3061410176817147E-2</v>
      </c>
      <c r="E346" s="21">
        <v>0.26375908618899263</v>
      </c>
    </row>
    <row r="347" spans="1:5" x14ac:dyDescent="0.3">
      <c r="A347" s="23" vm="6307">
        <v>44328</v>
      </c>
      <c r="B347" s="69" vm="6308">
        <v>24.28</v>
      </c>
      <c r="C347" s="70" vm="6309">
        <v>240236</v>
      </c>
      <c r="D347" s="71">
        <v>-2.4681213680835461E-3</v>
      </c>
      <c r="E347" s="21">
        <v>0.2606438213914849</v>
      </c>
    </row>
    <row r="348" spans="1:5" x14ac:dyDescent="0.3">
      <c r="A348" s="23" vm="6325">
        <v>44329</v>
      </c>
      <c r="B348" s="68" vm="6326">
        <v>24.54</v>
      </c>
      <c r="C348" s="67" vm="6327">
        <v>150024</v>
      </c>
      <c r="D348" s="72">
        <v>1.0651473091467795E-2</v>
      </c>
      <c r="E348" s="21">
        <v>0.27414330218068522</v>
      </c>
    </row>
    <row r="349" spans="1:5" x14ac:dyDescent="0.3">
      <c r="A349" s="23" vm="6342">
        <v>44330</v>
      </c>
      <c r="B349" s="69" vm="6343">
        <v>23.3</v>
      </c>
      <c r="C349" s="70" vm="6344">
        <v>1551330</v>
      </c>
      <c r="D349" s="71">
        <v>-5.1851078711110395E-2</v>
      </c>
      <c r="E349" s="21">
        <v>0.209761163032191</v>
      </c>
    </row>
    <row r="350" spans="1:5" x14ac:dyDescent="0.3">
      <c r="A350" s="23" vm="6360">
        <v>44333</v>
      </c>
      <c r="B350" s="68" vm="6361">
        <v>23.9</v>
      </c>
      <c r="C350" s="67" vm="6362">
        <v>540204</v>
      </c>
      <c r="D350" s="72">
        <v>2.5425098365809959E-2</v>
      </c>
      <c r="E350" s="21">
        <v>0.24091381100726877</v>
      </c>
    </row>
    <row r="351" spans="1:5" x14ac:dyDescent="0.3">
      <c r="A351" s="23" vm="6378">
        <v>44334</v>
      </c>
      <c r="B351" s="69" vm="5674">
        <v>23.76</v>
      </c>
      <c r="C351" s="70" vm="6379">
        <v>447475</v>
      </c>
      <c r="D351" s="71">
        <v>-5.8749644430206747E-3</v>
      </c>
      <c r="E351" s="21">
        <v>0.23364485981308408</v>
      </c>
    </row>
    <row r="352" spans="1:5" x14ac:dyDescent="0.3">
      <c r="A352" s="23" vm="6397">
        <v>44335</v>
      </c>
      <c r="B352" s="68" vm="6398">
        <v>24.04</v>
      </c>
      <c r="C352" s="67" vm="6399">
        <v>337873</v>
      </c>
      <c r="D352" s="72">
        <v>1.1715615172562545E-2</v>
      </c>
      <c r="E352" s="21">
        <v>0.24818276220145363</v>
      </c>
    </row>
    <row r="353" spans="1:5" x14ac:dyDescent="0.3">
      <c r="A353" s="23" vm="6414">
        <v>44337</v>
      </c>
      <c r="B353" s="69" vm="5322">
        <v>24.88</v>
      </c>
      <c r="C353" s="70" vm="6415">
        <v>426956</v>
      </c>
      <c r="D353" s="71">
        <v>3.4345158203971833E-2</v>
      </c>
      <c r="E353" s="21">
        <v>0.29179646936656267</v>
      </c>
    </row>
    <row r="354" spans="1:5" x14ac:dyDescent="0.3">
      <c r="A354" s="23" vm="6432">
        <v>44340</v>
      </c>
      <c r="B354" s="68" vm="4794">
        <v>25.04</v>
      </c>
      <c r="C354" s="67" vm="6433">
        <v>307850</v>
      </c>
      <c r="D354" s="72">
        <v>6.4102783609190188E-3</v>
      </c>
      <c r="E354" s="21">
        <v>0.30010384215991676</v>
      </c>
    </row>
    <row r="355" spans="1:5" x14ac:dyDescent="0.3">
      <c r="A355" s="23" vm="6448">
        <v>44341</v>
      </c>
      <c r="B355" s="69" vm="4776">
        <v>25.02</v>
      </c>
      <c r="C355" s="70" vm="6449">
        <v>349179</v>
      </c>
      <c r="D355" s="71">
        <v>-7.9904119313267815E-4</v>
      </c>
      <c r="E355" s="21">
        <v>0.29906542056074753</v>
      </c>
    </row>
    <row r="356" spans="1:5" x14ac:dyDescent="0.3">
      <c r="A356" s="23" vm="6465">
        <v>44342</v>
      </c>
      <c r="B356" s="68" vm="6466">
        <v>24.72</v>
      </c>
      <c r="C356" s="67" vm="6467">
        <v>312478</v>
      </c>
      <c r="D356" s="72">
        <v>-1.2062872449275095E-2</v>
      </c>
      <c r="E356" s="21">
        <v>0.28348909657320853</v>
      </c>
    </row>
    <row r="357" spans="1:5" x14ac:dyDescent="0.3">
      <c r="A357" s="23" vm="6480">
        <v>44343</v>
      </c>
      <c r="B357" s="69" vm="6020">
        <v>24.92</v>
      </c>
      <c r="C357" s="70" vm="6481">
        <v>295344</v>
      </c>
      <c r="D357" s="71">
        <v>8.0580613297624414E-3</v>
      </c>
      <c r="E357" s="21">
        <v>0.29387331256490135</v>
      </c>
    </row>
    <row r="358" spans="1:5" x14ac:dyDescent="0.3">
      <c r="A358" s="23" vm="6495">
        <v>44344</v>
      </c>
      <c r="B358" s="68" vm="4794">
        <v>25.04</v>
      </c>
      <c r="C358" s="67" vm="6496">
        <v>255841</v>
      </c>
      <c r="D358" s="72">
        <v>4.8038523126452369E-3</v>
      </c>
      <c r="E358" s="21">
        <v>0.30010384215991676</v>
      </c>
    </row>
    <row r="359" spans="1:5" x14ac:dyDescent="0.3">
      <c r="A359" s="23" vm="6512">
        <v>44347</v>
      </c>
      <c r="B359" s="69" vm="6513">
        <v>24.9</v>
      </c>
      <c r="C359" s="70" vm="6514">
        <v>106490</v>
      </c>
      <c r="D359" s="71">
        <v>-5.6067427612358353E-3</v>
      </c>
      <c r="E359" s="21">
        <v>0.2928348909657319</v>
      </c>
    </row>
    <row r="360" spans="1:5" x14ac:dyDescent="0.3">
      <c r="A360" s="23" vm="6529">
        <v>44348</v>
      </c>
      <c r="B360" s="68" vm="4776">
        <v>25.02</v>
      </c>
      <c r="C360" s="67" vm="6530">
        <v>213763</v>
      </c>
      <c r="D360" s="72">
        <v>4.8077015681032989E-3</v>
      </c>
      <c r="E360" s="21">
        <v>0.29906542056074753</v>
      </c>
    </row>
    <row r="361" spans="1:5" x14ac:dyDescent="0.3">
      <c r="A361" s="23" vm="6546">
        <v>44349</v>
      </c>
      <c r="B361" s="69" vm="6547">
        <v>24.84</v>
      </c>
      <c r="C361" s="70" vm="6548">
        <v>203740</v>
      </c>
      <c r="D361" s="71">
        <v>-7.2202479734870201E-3</v>
      </c>
      <c r="E361" s="21">
        <v>0.28971962616822416</v>
      </c>
    </row>
    <row r="362" spans="1:5" x14ac:dyDescent="0.3">
      <c r="A362" s="23" vm="6565">
        <v>44350</v>
      </c>
      <c r="B362" s="68" vm="4794">
        <v>25.04</v>
      </c>
      <c r="C362" s="67" vm="6566">
        <v>161982</v>
      </c>
      <c r="D362" s="72">
        <v>8.0192891666197967E-3</v>
      </c>
      <c r="E362" s="21">
        <v>0.30010384215991676</v>
      </c>
    </row>
    <row r="363" spans="1:5" x14ac:dyDescent="0.3">
      <c r="A363" s="23" vm="6580">
        <v>44351</v>
      </c>
      <c r="B363" s="69" vm="5358">
        <v>25.14</v>
      </c>
      <c r="C363" s="70" vm="6581">
        <v>230977</v>
      </c>
      <c r="D363" s="71">
        <v>3.9856569302036109E-3</v>
      </c>
      <c r="E363" s="21">
        <v>0.30529595015576316</v>
      </c>
    </row>
    <row r="364" spans="1:5" x14ac:dyDescent="0.3">
      <c r="A364" s="23" vm="6597">
        <v>44354</v>
      </c>
      <c r="B364" s="68" vm="6598">
        <v>25.2</v>
      </c>
      <c r="C364" s="67" vm="6599">
        <v>175095</v>
      </c>
      <c r="D364" s="72">
        <v>2.3837913552761975E-3</v>
      </c>
      <c r="E364" s="21">
        <v>0.3084112149532709</v>
      </c>
    </row>
    <row r="365" spans="1:5" x14ac:dyDescent="0.3">
      <c r="A365" s="23" vm="6615">
        <v>44355</v>
      </c>
      <c r="B365" s="69" vm="5105">
        <v>25.34</v>
      </c>
      <c r="C365" s="70" vm="6616">
        <v>507480</v>
      </c>
      <c r="D365" s="71">
        <v>5.5401803756153509E-3</v>
      </c>
      <c r="E365" s="21">
        <v>0.31568016614745575</v>
      </c>
    </row>
    <row r="366" spans="1:5" x14ac:dyDescent="0.3">
      <c r="A366" s="23" vm="6632">
        <v>44356</v>
      </c>
      <c r="B366" s="68" vm="6633">
        <v>25.36</v>
      </c>
      <c r="C366" s="67" vm="6634">
        <v>155984</v>
      </c>
      <c r="D366" s="72">
        <v>7.8895467603209979E-4</v>
      </c>
      <c r="E366" s="21">
        <v>0.31671858774662498</v>
      </c>
    </row>
    <row r="367" spans="1:5" x14ac:dyDescent="0.3">
      <c r="A367" s="23" vm="6650">
        <v>44357</v>
      </c>
      <c r="B367" s="69" vm="4813">
        <v>25</v>
      </c>
      <c r="C367" s="70" vm="6651">
        <v>245528</v>
      </c>
      <c r="D367" s="71">
        <v>-1.4297304700824449E-2</v>
      </c>
      <c r="E367" s="21">
        <v>0.2980269989615783</v>
      </c>
    </row>
    <row r="368" spans="1:5" x14ac:dyDescent="0.3">
      <c r="A368" s="23" vm="6664">
        <v>44358</v>
      </c>
      <c r="B368" s="68" vm="6665">
        <v>25.3</v>
      </c>
      <c r="C368" s="67" vm="6666">
        <v>166813</v>
      </c>
      <c r="D368" s="72">
        <v>1.1928570865273812E-2</v>
      </c>
      <c r="E368" s="21">
        <v>0.31360332294911725</v>
      </c>
    </row>
    <row r="369" spans="1:5" x14ac:dyDescent="0.3">
      <c r="A369" s="23" vm="6682">
        <v>44361</v>
      </c>
      <c r="B369" s="69" vm="6683">
        <v>26.26</v>
      </c>
      <c r="C369" s="70" vm="6684">
        <v>654667</v>
      </c>
      <c r="D369" s="71">
        <v>3.7242473141175583E-2</v>
      </c>
      <c r="E369" s="21">
        <v>0.36344755970924192</v>
      </c>
    </row>
    <row r="370" spans="1:5" x14ac:dyDescent="0.3">
      <c r="A370" s="23" vm="6700">
        <v>44362</v>
      </c>
      <c r="B370" s="68" vm="6701">
        <v>25.78</v>
      </c>
      <c r="C370" s="67" vm="6702">
        <v>266775</v>
      </c>
      <c r="D370" s="72">
        <v>-1.8447871363608773E-2</v>
      </c>
      <c r="E370" s="21">
        <v>0.33852544132917961</v>
      </c>
    </row>
    <row r="371" spans="1:5" x14ac:dyDescent="0.3">
      <c r="A371" s="23" vm="6719">
        <v>44363</v>
      </c>
      <c r="B371" s="69" vm="6720">
        <v>25.88</v>
      </c>
      <c r="C371" s="70" vm="6721">
        <v>184972</v>
      </c>
      <c r="D371" s="71">
        <v>3.8714721216584072E-3</v>
      </c>
      <c r="E371" s="21">
        <v>0.3437175493250258</v>
      </c>
    </row>
    <row r="372" spans="1:5" x14ac:dyDescent="0.3">
      <c r="A372" s="23" vm="6737">
        <v>44364</v>
      </c>
      <c r="B372" s="68" vm="5268">
        <v>25.84</v>
      </c>
      <c r="C372" s="67" vm="6738">
        <v>193759</v>
      </c>
      <c r="D372" s="72">
        <v>-1.5467907182986822E-3</v>
      </c>
      <c r="E372" s="21">
        <v>0.34164070612668734</v>
      </c>
    </row>
    <row r="373" spans="1:5" x14ac:dyDescent="0.3">
      <c r="A373" s="23" vm="6752">
        <v>44365</v>
      </c>
      <c r="B373" s="69" vm="6753">
        <v>25.48</v>
      </c>
      <c r="C373" s="70" vm="6754">
        <v>1044416</v>
      </c>
      <c r="D373" s="71">
        <v>-1.4029848210438442E-2</v>
      </c>
      <c r="E373" s="21">
        <v>0.32294911734164061</v>
      </c>
    </row>
    <row r="374" spans="1:5" x14ac:dyDescent="0.3">
      <c r="A374" s="23" vm="6771">
        <v>44368</v>
      </c>
      <c r="B374" s="68" vm="4920">
        <v>25.4</v>
      </c>
      <c r="C374" s="67" vm="6772">
        <v>107484</v>
      </c>
      <c r="D374" s="72">
        <v>-3.1446566794717194E-3</v>
      </c>
      <c r="E374" s="21">
        <v>0.31879543094496349</v>
      </c>
    </row>
    <row r="375" spans="1:5" x14ac:dyDescent="0.3">
      <c r="A375" s="23" vm="6787">
        <v>44369</v>
      </c>
      <c r="B375" s="69" vm="5814">
        <v>25.5</v>
      </c>
      <c r="C375" s="70" vm="6788">
        <v>161976</v>
      </c>
      <c r="D375" s="71">
        <v>3.929278139889557E-3</v>
      </c>
      <c r="E375" s="21">
        <v>0.32398753894080984</v>
      </c>
    </row>
    <row r="376" spans="1:5" x14ac:dyDescent="0.3">
      <c r="A376" s="23" vm="6804">
        <v>44370</v>
      </c>
      <c r="B376" s="68" vm="4794">
        <v>25.04</v>
      </c>
      <c r="C376" s="67" vm="6805">
        <v>107711</v>
      </c>
      <c r="D376" s="72">
        <v>-1.8203905932482712E-2</v>
      </c>
      <c r="E376" s="21">
        <v>0.30010384215991676</v>
      </c>
    </row>
    <row r="377" spans="1:5" x14ac:dyDescent="0.3">
      <c r="A377" s="23" vm="6822">
        <v>44371</v>
      </c>
      <c r="B377" s="69" vm="6598">
        <v>25.2</v>
      </c>
      <c r="C377" s="70" vm="6823">
        <v>114828</v>
      </c>
      <c r="D377" s="71">
        <v>6.3694482854799285E-3</v>
      </c>
      <c r="E377" s="21">
        <v>0.3084112149532709</v>
      </c>
    </row>
    <row r="378" spans="1:5" x14ac:dyDescent="0.3">
      <c r="A378" s="23" vm="6837">
        <v>44372</v>
      </c>
      <c r="B378" s="68" vm="5358">
        <v>25.14</v>
      </c>
      <c r="C378" s="67" vm="6838">
        <v>70323</v>
      </c>
      <c r="D378" s="72">
        <v>-2.3837913552762504E-3</v>
      </c>
      <c r="E378" s="21">
        <v>0.30529595015576316</v>
      </c>
    </row>
    <row r="379" spans="1:5" x14ac:dyDescent="0.3">
      <c r="A379" s="23" vm="6855">
        <v>44375</v>
      </c>
      <c r="B379" s="69" vm="4813">
        <v>25</v>
      </c>
      <c r="C379" s="70" vm="6856">
        <v>130997</v>
      </c>
      <c r="D379" s="71">
        <v>-5.5843782939006192E-3</v>
      </c>
      <c r="E379" s="21">
        <v>0.2980269989615783</v>
      </c>
    </row>
    <row r="380" spans="1:5" x14ac:dyDescent="0.3">
      <c r="A380" s="23" vm="6873">
        <v>44376</v>
      </c>
      <c r="B380" s="68" vm="4902">
        <v>25.06</v>
      </c>
      <c r="C380" s="67" vm="6874">
        <v>169154</v>
      </c>
      <c r="D380" s="72">
        <v>2.3971245997214514E-3</v>
      </c>
      <c r="E380" s="21">
        <v>0.30114226375908604</v>
      </c>
    </row>
    <row r="381" spans="1:5" x14ac:dyDescent="0.3">
      <c r="A381" s="23" vm="6891">
        <v>44377</v>
      </c>
      <c r="B381" s="69" vm="4813">
        <v>25</v>
      </c>
      <c r="C381" s="70" vm="6892">
        <v>131154</v>
      </c>
      <c r="D381" s="71">
        <v>-2.3971245997214037E-3</v>
      </c>
      <c r="E381" s="21">
        <v>0.2980269989615783</v>
      </c>
    </row>
    <row r="382" spans="1:5" x14ac:dyDescent="0.3">
      <c r="A382" s="23" vm="6906">
        <v>44378</v>
      </c>
      <c r="B382" s="68" vm="4813">
        <v>25</v>
      </c>
      <c r="C382" s="67" vm="6907">
        <v>126318</v>
      </c>
      <c r="D382" s="72">
        <v>0</v>
      </c>
      <c r="E382" s="21">
        <v>0.2980269989615783</v>
      </c>
    </row>
    <row r="383" spans="1:5" x14ac:dyDescent="0.3">
      <c r="A383" s="23" vm="6924">
        <v>44379</v>
      </c>
      <c r="B383" s="69" vm="6925">
        <v>25.16</v>
      </c>
      <c r="C383" s="70" vm="6926">
        <v>129142</v>
      </c>
      <c r="D383" s="71">
        <v>6.3796069640389879E-3</v>
      </c>
      <c r="E383" s="21">
        <v>0.30633437175493239</v>
      </c>
    </row>
    <row r="384" spans="1:5" x14ac:dyDescent="0.3">
      <c r="A384" s="23" vm="6941">
        <v>44382</v>
      </c>
      <c r="B384" s="68" vm="6633">
        <v>25.36</v>
      </c>
      <c r="C384" s="67" vm="6942">
        <v>106487</v>
      </c>
      <c r="D384" s="72">
        <v>7.917697736785306E-3</v>
      </c>
      <c r="E384" s="21">
        <v>0.31671858774662498</v>
      </c>
    </row>
    <row r="385" spans="1:5" x14ac:dyDescent="0.3">
      <c r="A385" s="23" vm="6956">
        <v>44383</v>
      </c>
      <c r="B385" s="69" vm="5850">
        <v>25.42</v>
      </c>
      <c r="C385" s="70" vm="6957">
        <v>120272</v>
      </c>
      <c r="D385" s="71">
        <v>2.3631361922828021E-3</v>
      </c>
      <c r="E385" s="21">
        <v>0.31983385254413288</v>
      </c>
    </row>
    <row r="386" spans="1:5" x14ac:dyDescent="0.3">
      <c r="A386" s="23" vm="6972">
        <v>44384</v>
      </c>
      <c r="B386" s="68" vm="6973">
        <v>25.92</v>
      </c>
      <c r="C386" s="67" vm="6974">
        <v>221537</v>
      </c>
      <c r="D386" s="72">
        <v>1.9478605722766048E-2</v>
      </c>
      <c r="E386" s="21">
        <v>0.34579439252336447</v>
      </c>
    </row>
    <row r="387" spans="1:5" x14ac:dyDescent="0.3">
      <c r="A387" s="23" vm="6991">
        <v>44385</v>
      </c>
      <c r="B387" s="69" vm="5814">
        <v>25.5</v>
      </c>
      <c r="C387" s="70" vm="6992">
        <v>208538</v>
      </c>
      <c r="D387" s="71">
        <v>-1.6336419319693499E-2</v>
      </c>
      <c r="E387" s="21">
        <v>0.32398753894080984</v>
      </c>
    </row>
    <row r="388" spans="1:5" x14ac:dyDescent="0.3">
      <c r="A388" s="23" vm="7009">
        <v>44386</v>
      </c>
      <c r="B388" s="68" vm="7010">
        <v>25.56</v>
      </c>
      <c r="C388" s="67" vm="7011">
        <v>112262</v>
      </c>
      <c r="D388" s="72">
        <v>2.3501773449534514E-3</v>
      </c>
      <c r="E388" s="21">
        <v>0.32710280373831757</v>
      </c>
    </row>
    <row r="389" spans="1:5" x14ac:dyDescent="0.3">
      <c r="A389" s="23" vm="7027">
        <v>44389</v>
      </c>
      <c r="B389" s="69" vm="6753">
        <v>25.48</v>
      </c>
      <c r="C389" s="70" vm="7028">
        <v>98696</v>
      </c>
      <c r="D389" s="71">
        <v>-3.1347988053713918E-3</v>
      </c>
      <c r="E389" s="21">
        <v>0.32294911734164061</v>
      </c>
    </row>
    <row r="390" spans="1:5" x14ac:dyDescent="0.3">
      <c r="A390" s="23" vm="7041">
        <v>44390</v>
      </c>
      <c r="B390" s="68" vm="7042">
        <v>25.8</v>
      </c>
      <c r="C390" s="67" vm="7043">
        <v>212759</v>
      </c>
      <c r="D390" s="72">
        <v>1.2480661223609224E-2</v>
      </c>
      <c r="E390" s="21">
        <v>0.33956386292834884</v>
      </c>
    </row>
    <row r="391" spans="1:5" x14ac:dyDescent="0.3">
      <c r="A391" s="23" vm="7059">
        <v>44391</v>
      </c>
      <c r="B391" s="69" vm="5814">
        <v>25.5</v>
      </c>
      <c r="C391" s="70" vm="7060">
        <v>157370</v>
      </c>
      <c r="D391" s="71">
        <v>-1.1696039763191298E-2</v>
      </c>
      <c r="E391" s="21">
        <v>0.32398753894080984</v>
      </c>
    </row>
    <row r="392" spans="1:5" x14ac:dyDescent="0.3">
      <c r="A392" s="23" vm="7076">
        <v>44392</v>
      </c>
      <c r="B392" s="68" vm="4902">
        <v>25.06</v>
      </c>
      <c r="C392" s="67" vm="7077">
        <v>167945</v>
      </c>
      <c r="D392" s="72">
        <v>-1.7405502696458294E-2</v>
      </c>
      <c r="E392" s="21">
        <v>0.30114226375908604</v>
      </c>
    </row>
    <row r="393" spans="1:5" x14ac:dyDescent="0.3">
      <c r="A393" s="23" vm="7091">
        <v>44393</v>
      </c>
      <c r="B393" s="69" vm="5305">
        <v>25.08</v>
      </c>
      <c r="C393" s="70" vm="7092">
        <v>217930</v>
      </c>
      <c r="D393" s="71">
        <v>7.9776629679771064E-4</v>
      </c>
      <c r="E393" s="21">
        <v>0.30218068535825526</v>
      </c>
    </row>
    <row r="394" spans="1:5" x14ac:dyDescent="0.3">
      <c r="A394" s="23" vm="7109">
        <v>44396</v>
      </c>
      <c r="B394" s="68" vm="7110">
        <v>24.44</v>
      </c>
      <c r="C394" s="67" vm="7111">
        <v>291444</v>
      </c>
      <c r="D394" s="72">
        <v>-2.5849581461325207E-2</v>
      </c>
      <c r="E394" s="21">
        <v>0.26895119418483898</v>
      </c>
    </row>
    <row r="395" spans="1:5" x14ac:dyDescent="0.3">
      <c r="A395" s="23" vm="7126">
        <v>44397</v>
      </c>
      <c r="B395" s="69" vm="7127">
        <v>24.48</v>
      </c>
      <c r="C395" s="70" vm="7128">
        <v>248097</v>
      </c>
      <c r="D395" s="71">
        <v>1.6353233407306164E-3</v>
      </c>
      <c r="E395" s="21">
        <v>0.27102803738317749</v>
      </c>
    </row>
    <row r="396" spans="1:5" x14ac:dyDescent="0.3">
      <c r="A396" s="23" vm="7145">
        <v>44398</v>
      </c>
      <c r="B396" s="68" vm="5410">
        <v>24.5</v>
      </c>
      <c r="C396" s="67" vm="7146">
        <v>226440</v>
      </c>
      <c r="D396" s="72">
        <v>8.1665990655596524E-4</v>
      </c>
      <c r="E396" s="21">
        <v>0.27206645898234671</v>
      </c>
    </row>
    <row r="397" spans="1:5" x14ac:dyDescent="0.3">
      <c r="A397" s="23" vm="7162">
        <v>44399</v>
      </c>
      <c r="B397" s="69" vm="7163">
        <v>25.46</v>
      </c>
      <c r="C397" s="70" vm="7164">
        <v>186973</v>
      </c>
      <c r="D397" s="71">
        <v>3.8435475578579188E-2</v>
      </c>
      <c r="E397" s="21">
        <v>0.32191069574247139</v>
      </c>
    </row>
    <row r="398" spans="1:5" x14ac:dyDescent="0.3">
      <c r="A398" s="23" vm="7179">
        <v>44400</v>
      </c>
      <c r="B398" s="68" vm="6701">
        <v>25.78</v>
      </c>
      <c r="C398" s="67" vm="7180">
        <v>181176</v>
      </c>
      <c r="D398" s="72">
        <v>1.2490404381780834E-2</v>
      </c>
      <c r="E398" s="21">
        <v>0.33852544132917961</v>
      </c>
    </row>
    <row r="399" spans="1:5" x14ac:dyDescent="0.3">
      <c r="A399" s="23" vm="7196">
        <v>44403</v>
      </c>
      <c r="B399" s="69" vm="5268">
        <v>25.84</v>
      </c>
      <c r="C399" s="70" vm="7197">
        <v>198020</v>
      </c>
      <c r="D399" s="71">
        <v>2.3246814033598124E-3</v>
      </c>
      <c r="E399" s="21">
        <v>0.34164070612668734</v>
      </c>
    </row>
    <row r="400" spans="1:5" x14ac:dyDescent="0.3">
      <c r="A400" s="23" vm="7212">
        <v>44404</v>
      </c>
      <c r="B400" s="68" vm="5123">
        <v>25.76</v>
      </c>
      <c r="C400" s="67" vm="7213">
        <v>125467</v>
      </c>
      <c r="D400" s="72">
        <v>-3.1007776782481593E-3</v>
      </c>
      <c r="E400" s="21">
        <v>0.33748701973001033</v>
      </c>
    </row>
    <row r="401" spans="1:5" x14ac:dyDescent="0.3">
      <c r="A401" s="23" vm="7228">
        <v>44405</v>
      </c>
      <c r="B401" s="69" vm="5624">
        <v>25.96</v>
      </c>
      <c r="C401" s="70" vm="7229">
        <v>220272</v>
      </c>
      <c r="D401" s="71">
        <v>7.7339905997362568E-3</v>
      </c>
      <c r="E401" s="21">
        <v>0.34787123572170292</v>
      </c>
    </row>
    <row r="402" spans="1:5" x14ac:dyDescent="0.3">
      <c r="A402" s="23" vm="7243">
        <v>44406</v>
      </c>
      <c r="B402" s="68" vm="7244">
        <v>26.08</v>
      </c>
      <c r="C402" s="67" vm="7245">
        <v>192701</v>
      </c>
      <c r="D402" s="72">
        <v>4.6118452225628456E-3</v>
      </c>
      <c r="E402" s="21">
        <v>0.35410176531671839</v>
      </c>
    </row>
    <row r="403" spans="1:5" x14ac:dyDescent="0.3">
      <c r="A403" s="23" vm="7261">
        <v>44407</v>
      </c>
      <c r="B403" s="69" vm="7262">
        <v>26.36</v>
      </c>
      <c r="C403" s="70" vm="7263">
        <v>318347</v>
      </c>
      <c r="D403" s="71">
        <v>1.0678972575854314E-2</v>
      </c>
      <c r="E403" s="21">
        <v>0.3686396677050881</v>
      </c>
    </row>
    <row r="404" spans="1:5" x14ac:dyDescent="0.3">
      <c r="A404" s="23" vm="7280">
        <v>44410</v>
      </c>
      <c r="B404" s="68" vm="5142">
        <v>26.12</v>
      </c>
      <c r="C404" s="67" vm="7281">
        <v>296421</v>
      </c>
      <c r="D404" s="72">
        <v>-9.1464052260761472E-3</v>
      </c>
      <c r="E404" s="21">
        <v>0.35617860851505706</v>
      </c>
    </row>
    <row r="405" spans="1:5" x14ac:dyDescent="0.3">
      <c r="A405" s="23" vm="7295">
        <v>44411</v>
      </c>
      <c r="B405" s="69" vm="5814">
        <v>25.5</v>
      </c>
      <c r="C405" s="70" vm="7296">
        <v>285423</v>
      </c>
      <c r="D405" s="71">
        <v>-2.4022852243849913E-2</v>
      </c>
      <c r="E405" s="21">
        <v>0.32398753894080984</v>
      </c>
    </row>
    <row r="406" spans="1:5" x14ac:dyDescent="0.3">
      <c r="A406" s="23" vm="7311">
        <v>44412</v>
      </c>
      <c r="B406" s="68" vm="4776">
        <v>25.02</v>
      </c>
      <c r="C406" s="67" vm="7312">
        <v>348118</v>
      </c>
      <c r="D406" s="72">
        <v>-1.9002947125615358E-2</v>
      </c>
      <c r="E406" s="21">
        <v>0.29906542056074753</v>
      </c>
    </row>
    <row r="407" spans="1:5" x14ac:dyDescent="0.3">
      <c r="A407" s="23" vm="7327">
        <v>44413</v>
      </c>
      <c r="B407" s="69" vm="6055">
        <v>24.32</v>
      </c>
      <c r="C407" s="70" vm="7328">
        <v>463837</v>
      </c>
      <c r="D407" s="71">
        <v>-2.8376447940798796E-2</v>
      </c>
      <c r="E407" s="21">
        <v>0.2627206645898234</v>
      </c>
    </row>
    <row r="408" spans="1:5" x14ac:dyDescent="0.3">
      <c r="A408" s="23" vm="7341">
        <v>44414</v>
      </c>
      <c r="B408" s="68" vm="7342">
        <v>24.1</v>
      </c>
      <c r="C408" s="67" vm="7343">
        <v>847658</v>
      </c>
      <c r="D408" s="72">
        <v>-9.0872166013568692E-3</v>
      </c>
      <c r="E408" s="21">
        <v>0.25129802699896153</v>
      </c>
    </row>
    <row r="409" spans="1:5" x14ac:dyDescent="0.3">
      <c r="A409" s="23" vm="7359">
        <v>44417</v>
      </c>
      <c r="B409" s="69" vm="5410">
        <v>24.5</v>
      </c>
      <c r="C409" s="70" vm="7360">
        <v>424304</v>
      </c>
      <c r="D409" s="71">
        <v>1.6461277054071931E-2</v>
      </c>
      <c r="E409" s="21">
        <v>0.27206645898234671</v>
      </c>
    </row>
    <row r="410" spans="1:5" x14ac:dyDescent="0.3">
      <c r="A410" s="23" vm="7378">
        <v>44418</v>
      </c>
      <c r="B410" s="68" vm="6186">
        <v>24.94</v>
      </c>
      <c r="C410" s="67" vm="7379">
        <v>301224</v>
      </c>
      <c r="D410" s="72">
        <v>1.7799822701209084E-2</v>
      </c>
      <c r="E410" s="21">
        <v>0.29491173416407057</v>
      </c>
    </row>
    <row r="411" spans="1:5" x14ac:dyDescent="0.3">
      <c r="A411" s="23" vm="7393">
        <v>44419</v>
      </c>
      <c r="B411" s="69" vm="7394">
        <v>24.76</v>
      </c>
      <c r="C411" s="70" vm="7395">
        <v>262976</v>
      </c>
      <c r="D411" s="71">
        <v>-7.2434924354950253E-3</v>
      </c>
      <c r="E411" s="21">
        <v>0.28556593977154721</v>
      </c>
    </row>
    <row r="412" spans="1:5" x14ac:dyDescent="0.3">
      <c r="A412" s="23" vm="7410">
        <v>44420</v>
      </c>
      <c r="B412" s="68" vm="4902">
        <v>25.06</v>
      </c>
      <c r="C412" s="67" vm="7411">
        <v>280959</v>
      </c>
      <c r="D412" s="72">
        <v>1.2043501651526704E-2</v>
      </c>
      <c r="E412" s="21">
        <v>0.30114226375908604</v>
      </c>
    </row>
    <row r="413" spans="1:5" x14ac:dyDescent="0.3">
      <c r="A413" s="23" vm="7427">
        <v>44421</v>
      </c>
      <c r="B413" s="69" vm="6001">
        <v>24.82</v>
      </c>
      <c r="C413" s="70" vm="7428">
        <v>163558</v>
      </c>
      <c r="D413" s="71">
        <v>-9.6231696914610663E-3</v>
      </c>
      <c r="E413" s="21">
        <v>0.28868120456905494</v>
      </c>
    </row>
    <row r="414" spans="1:5" x14ac:dyDescent="0.3">
      <c r="A414" s="23" vm="7444">
        <v>44424</v>
      </c>
      <c r="B414" s="68" vm="6547">
        <v>24.84</v>
      </c>
      <c r="C414" s="67" vm="7445">
        <v>158288</v>
      </c>
      <c r="D414" s="72">
        <v>8.0547728881686829E-4</v>
      </c>
      <c r="E414" s="21">
        <v>0.28971962616822416</v>
      </c>
    </row>
    <row r="415" spans="1:5" x14ac:dyDescent="0.3">
      <c r="A415" s="23" vm="7462">
        <v>44425</v>
      </c>
      <c r="B415" s="69" vm="6547">
        <v>24.84</v>
      </c>
      <c r="C415" s="70" vm="7463">
        <v>131193</v>
      </c>
      <c r="D415" s="71">
        <v>0</v>
      </c>
      <c r="E415" s="21">
        <v>0.28971962616822416</v>
      </c>
    </row>
    <row r="416" spans="1:5" x14ac:dyDescent="0.3">
      <c r="A416" s="23" vm="7481">
        <v>44426</v>
      </c>
      <c r="B416" s="68" vm="5087">
        <v>25.28</v>
      </c>
      <c r="C416" s="67" vm="7482">
        <v>200060</v>
      </c>
      <c r="D416" s="72">
        <v>1.7558312213378734E-2</v>
      </c>
      <c r="E416" s="21">
        <v>0.31256490134994802</v>
      </c>
    </row>
    <row r="417" spans="1:5" x14ac:dyDescent="0.3">
      <c r="A417" s="23" vm="7499">
        <v>44427</v>
      </c>
      <c r="B417" s="69" vm="4920">
        <v>25.4</v>
      </c>
      <c r="C417" s="70" vm="7500">
        <v>237932</v>
      </c>
      <c r="D417" s="71">
        <v>4.7356047458340291E-3</v>
      </c>
      <c r="E417" s="21">
        <v>0.31879543094496349</v>
      </c>
    </row>
    <row r="418" spans="1:5" x14ac:dyDescent="0.3">
      <c r="A418" s="23" vm="7515">
        <v>44428</v>
      </c>
      <c r="B418" s="68" vm="7516">
        <v>25.54</v>
      </c>
      <c r="C418" s="67" vm="7517">
        <v>153146</v>
      </c>
      <c r="D418" s="72">
        <v>5.4966765799023681E-3</v>
      </c>
      <c r="E418" s="21">
        <v>0.32606438213914835</v>
      </c>
    </row>
    <row r="419" spans="1:5" x14ac:dyDescent="0.3">
      <c r="A419" s="23" vm="7532">
        <v>44431</v>
      </c>
      <c r="B419" s="69" vm="6020">
        <v>24.92</v>
      </c>
      <c r="C419" s="70" vm="7533">
        <v>328785</v>
      </c>
      <c r="D419" s="71">
        <v>-2.4575156685140761E-2</v>
      </c>
      <c r="E419" s="21">
        <v>0.29387331256490135</v>
      </c>
    </row>
    <row r="420" spans="1:5" x14ac:dyDescent="0.3">
      <c r="A420" s="23" vm="7548">
        <v>44432</v>
      </c>
      <c r="B420" s="68" vm="7549">
        <v>24.98</v>
      </c>
      <c r="C420" s="67" vm="7550">
        <v>159626</v>
      </c>
      <c r="D420" s="72">
        <v>2.4048107781791494E-3</v>
      </c>
      <c r="E420" s="21">
        <v>0.29698857736240908</v>
      </c>
    </row>
    <row r="421" spans="1:5" x14ac:dyDescent="0.3">
      <c r="A421" s="23" vm="7566">
        <v>44433</v>
      </c>
      <c r="B421" s="69" vm="6513">
        <v>24.9</v>
      </c>
      <c r="C421" s="70" vm="7567">
        <v>120571</v>
      </c>
      <c r="D421" s="71">
        <v>-3.2077012267697313E-3</v>
      </c>
      <c r="E421" s="21">
        <v>0.2928348909657319</v>
      </c>
    </row>
    <row r="422" spans="1:5" x14ac:dyDescent="0.3">
      <c r="A422" s="23" vm="7579">
        <v>44434</v>
      </c>
      <c r="B422" s="68" vm="7580">
        <v>24.74</v>
      </c>
      <c r="C422" s="67" vm="7581">
        <v>159154</v>
      </c>
      <c r="D422" s="72">
        <v>-6.4464365063201037E-3</v>
      </c>
      <c r="E422" s="21">
        <v>0.28452751817237781</v>
      </c>
    </row>
    <row r="423" spans="1:5" x14ac:dyDescent="0.3">
      <c r="A423" s="23" vm="7594">
        <v>44435</v>
      </c>
      <c r="B423" s="69" vm="5710">
        <v>24.46</v>
      </c>
      <c r="C423" s="70" vm="7595">
        <v>125294</v>
      </c>
      <c r="D423" s="71">
        <v>-1.1382236705315416E-2</v>
      </c>
      <c r="E423" s="21">
        <v>0.26998961578400826</v>
      </c>
    </row>
    <row r="424" spans="1:5" x14ac:dyDescent="0.3">
      <c r="A424" s="23" vm="7610">
        <v>44438</v>
      </c>
      <c r="B424" s="68" vm="7611">
        <v>24.64</v>
      </c>
      <c r="C424" s="67" vm="7612">
        <v>99284</v>
      </c>
      <c r="D424" s="72">
        <v>7.3320084062927313E-3</v>
      </c>
      <c r="E424" s="21">
        <v>0.27933541017653157</v>
      </c>
    </row>
    <row r="425" spans="1:5" x14ac:dyDescent="0.3">
      <c r="A425" s="23" vm="7624">
        <v>44439</v>
      </c>
      <c r="B425" s="69" vm="5762">
        <v>24.96</v>
      </c>
      <c r="C425" s="70" vm="7625">
        <v>295406</v>
      </c>
      <c r="D425" s="71">
        <v>1.2903404835908001E-2</v>
      </c>
      <c r="E425" s="21">
        <v>0.2959501557632398</v>
      </c>
    </row>
    <row r="426" spans="1:5" x14ac:dyDescent="0.3">
      <c r="A426" s="23" vm="7639">
        <v>44440</v>
      </c>
      <c r="B426" s="68" vm="6665">
        <v>25.3</v>
      </c>
      <c r="C426" s="67" vm="7640">
        <v>209470</v>
      </c>
      <c r="D426" s="72">
        <v>1.3529852232247697E-2</v>
      </c>
      <c r="E426" s="21">
        <v>0.31360332294911725</v>
      </c>
    </row>
    <row r="427" spans="1:5" x14ac:dyDescent="0.3">
      <c r="A427" s="23" vm="7656">
        <v>44441</v>
      </c>
      <c r="B427" s="69" vm="7657">
        <v>25.72</v>
      </c>
      <c r="C427" s="70" vm="7658">
        <v>322105</v>
      </c>
      <c r="D427" s="71">
        <v>1.6464503635943994E-2</v>
      </c>
      <c r="E427" s="21">
        <v>0.33541017653167171</v>
      </c>
    </row>
    <row r="428" spans="1:5" x14ac:dyDescent="0.3">
      <c r="A428" s="23" vm="7675">
        <v>44442</v>
      </c>
      <c r="B428" s="68" vm="5570">
        <v>25.64</v>
      </c>
      <c r="C428" s="67" vm="7676">
        <v>128933</v>
      </c>
      <c r="D428" s="72">
        <v>-3.1152673169493115E-3</v>
      </c>
      <c r="E428" s="21">
        <v>0.33125649013499475</v>
      </c>
    </row>
    <row r="429" spans="1:5" x14ac:dyDescent="0.3">
      <c r="A429" s="23" vm="7691">
        <v>44445</v>
      </c>
      <c r="B429" s="69" vm="6073">
        <v>25.58</v>
      </c>
      <c r="C429" s="70" vm="7692">
        <v>68372</v>
      </c>
      <c r="D429" s="71">
        <v>-2.3428359017727183E-3</v>
      </c>
      <c r="E429" s="21">
        <v>0.3281412253374868</v>
      </c>
    </row>
    <row r="430" spans="1:5" x14ac:dyDescent="0.3">
      <c r="A430" s="23" vm="7708">
        <v>44446</v>
      </c>
      <c r="B430" s="68" vm="4920">
        <v>25.4</v>
      </c>
      <c r="C430" s="67" vm="7709">
        <v>161954</v>
      </c>
      <c r="D430" s="72">
        <v>-7.0616221262057568E-3</v>
      </c>
      <c r="E430" s="21">
        <v>0.31879543094496349</v>
      </c>
    </row>
    <row r="431" spans="1:5" x14ac:dyDescent="0.3">
      <c r="A431" s="23" vm="7725">
        <v>44447</v>
      </c>
      <c r="B431" s="69" vm="7726">
        <v>25.68</v>
      </c>
      <c r="C431" s="70" vm="7727">
        <v>189169</v>
      </c>
      <c r="D431" s="71">
        <v>1.0963304797269594E-2</v>
      </c>
      <c r="E431" s="21">
        <v>0.3333333333333332</v>
      </c>
    </row>
    <row r="432" spans="1:5" x14ac:dyDescent="0.3">
      <c r="A432" s="23" vm="7743">
        <v>44448</v>
      </c>
      <c r="B432" s="68" vm="7244">
        <v>26.08</v>
      </c>
      <c r="C432" s="67" vm="7744">
        <v>409478</v>
      </c>
      <c r="D432" s="72">
        <v>1.5456258236691672E-2</v>
      </c>
      <c r="E432" s="21">
        <v>0.35410176531671839</v>
      </c>
    </row>
    <row r="433" spans="1:5" x14ac:dyDescent="0.3">
      <c r="A433" s="23" vm="7760">
        <v>44449</v>
      </c>
      <c r="B433" s="69" vm="5814">
        <v>25.5</v>
      </c>
      <c r="C433" s="70" vm="7761">
        <v>316946</v>
      </c>
      <c r="D433" s="71">
        <v>-2.2490284894071667E-2</v>
      </c>
      <c r="E433" s="21">
        <v>0.32398753894080984</v>
      </c>
    </row>
    <row r="434" spans="1:5" x14ac:dyDescent="0.3">
      <c r="A434" s="23" vm="7776">
        <v>44452</v>
      </c>
      <c r="B434" s="68" vm="5087">
        <v>25.28</v>
      </c>
      <c r="C434" s="67" vm="7777">
        <v>127072</v>
      </c>
      <c r="D434" s="72">
        <v>-8.6648828857237136E-3</v>
      </c>
      <c r="E434" s="21">
        <v>0.31256490134994802</v>
      </c>
    </row>
    <row r="435" spans="1:5" x14ac:dyDescent="0.3">
      <c r="A435" s="23" vm="7791">
        <v>44453</v>
      </c>
      <c r="B435" s="69" vm="5901">
        <v>25.52</v>
      </c>
      <c r="C435" s="70" vm="7792">
        <v>158479</v>
      </c>
      <c r="D435" s="71">
        <v>9.4488891979322889E-3</v>
      </c>
      <c r="E435" s="21">
        <v>0.32502596053997912</v>
      </c>
    </row>
    <row r="436" spans="1:5" x14ac:dyDescent="0.3">
      <c r="A436" s="23" vm="7806">
        <v>44454</v>
      </c>
      <c r="B436" s="68" vm="4902">
        <v>25.06</v>
      </c>
      <c r="C436" s="67" vm="7807">
        <v>276191</v>
      </c>
      <c r="D436" s="72">
        <v>-1.81895090086669E-2</v>
      </c>
      <c r="E436" s="21">
        <v>0.30114226375908604</v>
      </c>
    </row>
    <row r="437" spans="1:5" x14ac:dyDescent="0.3">
      <c r="A437" s="23" vm="7821">
        <v>44455</v>
      </c>
      <c r="B437" s="69" vm="6513">
        <v>24.9</v>
      </c>
      <c r="C437" s="70" vm="7822">
        <v>286781</v>
      </c>
      <c r="D437" s="71">
        <v>-6.405145997260369E-3</v>
      </c>
      <c r="E437" s="21">
        <v>0.2928348909657319</v>
      </c>
    </row>
    <row r="438" spans="1:5" x14ac:dyDescent="0.3">
      <c r="A438" s="23" vm="7835">
        <v>44456</v>
      </c>
      <c r="B438" s="68" vm="6633">
        <v>25.36</v>
      </c>
      <c r="C438" s="67" vm="7836">
        <v>723124</v>
      </c>
      <c r="D438" s="72">
        <v>1.8305326098363293E-2</v>
      </c>
      <c r="E438" s="21">
        <v>0.31671858774662498</v>
      </c>
    </row>
    <row r="439" spans="1:5" x14ac:dyDescent="0.3">
      <c r="A439" s="23" vm="7852">
        <v>44459</v>
      </c>
      <c r="B439" s="69" vm="5762">
        <v>24.96</v>
      </c>
      <c r="C439" s="70" vm="7853">
        <v>263194</v>
      </c>
      <c r="D439" s="71">
        <v>-1.5898586067798159E-2</v>
      </c>
      <c r="E439" s="21">
        <v>0.2959501557632398</v>
      </c>
    </row>
    <row r="440" spans="1:5" x14ac:dyDescent="0.3">
      <c r="A440" s="23" vm="7869">
        <v>44460</v>
      </c>
      <c r="B440" s="68" vm="4866">
        <v>25.1</v>
      </c>
      <c r="C440" s="67" vm="7870">
        <v>265740</v>
      </c>
      <c r="D440" s="72">
        <v>5.5933026365113771E-3</v>
      </c>
      <c r="E440" s="21">
        <v>0.30321910695742466</v>
      </c>
    </row>
    <row r="441" spans="1:5" x14ac:dyDescent="0.3">
      <c r="A441" s="23" vm="7886">
        <v>44461</v>
      </c>
      <c r="B441" s="69" vm="5339">
        <v>25.7</v>
      </c>
      <c r="C441" s="70" vm="7887">
        <v>242642</v>
      </c>
      <c r="D441" s="71">
        <v>2.3623145763435893E-2</v>
      </c>
      <c r="E441" s="21">
        <v>0.33437175493250243</v>
      </c>
    </row>
    <row r="442" spans="1:5" x14ac:dyDescent="0.3">
      <c r="A442" s="23" vm="7903">
        <v>44462</v>
      </c>
      <c r="B442" s="68" vm="7904">
        <v>26.4</v>
      </c>
      <c r="C442" s="67" vm="7905">
        <v>341782</v>
      </c>
      <c r="D442" s="72">
        <v>2.6873018251096271E-2</v>
      </c>
      <c r="E442" s="21">
        <v>0.37071651090342661</v>
      </c>
    </row>
    <row r="443" spans="1:5" x14ac:dyDescent="0.3">
      <c r="A443" s="23" vm="7919">
        <v>44463</v>
      </c>
      <c r="B443" s="69" vm="975">
        <v>26</v>
      </c>
      <c r="C443" s="70" vm="7920">
        <v>266275</v>
      </c>
      <c r="D443" s="71">
        <v>-1.5267472130788421E-2</v>
      </c>
      <c r="E443" s="21">
        <v>0.34994807892004143</v>
      </c>
    </row>
    <row r="444" spans="1:5" x14ac:dyDescent="0.3">
      <c r="A444" s="23" vm="7936">
        <v>44466</v>
      </c>
      <c r="B444" s="68" vm="5159">
        <v>25.9</v>
      </c>
      <c r="C444" s="67" vm="7937">
        <v>262584</v>
      </c>
      <c r="D444" s="72">
        <v>-3.8535693159900777E-3</v>
      </c>
      <c r="E444" s="21">
        <v>0.34475597092419502</v>
      </c>
    </row>
    <row r="445" spans="1:5" x14ac:dyDescent="0.3">
      <c r="A445" s="23" vm="7953">
        <v>44467</v>
      </c>
      <c r="B445" s="69" vm="5798">
        <v>25.82</v>
      </c>
      <c r="C445" s="70" vm="7954">
        <v>231014</v>
      </c>
      <c r="D445" s="71">
        <v>-3.0935832869955289E-3</v>
      </c>
      <c r="E445" s="21">
        <v>0.34060228452751806</v>
      </c>
    </row>
    <row r="446" spans="1:5" x14ac:dyDescent="0.3">
      <c r="A446" s="23" vm="7972">
        <v>44468</v>
      </c>
      <c r="B446" s="68" vm="5624">
        <v>25.96</v>
      </c>
      <c r="C446" s="67" vm="7973">
        <v>168402</v>
      </c>
      <c r="D446" s="72">
        <v>5.4075064173929339E-3</v>
      </c>
      <c r="E446" s="21">
        <v>0.34787123572170292</v>
      </c>
    </row>
    <row r="447" spans="1:5" x14ac:dyDescent="0.3">
      <c r="A447" s="23" vm="7985">
        <v>44469</v>
      </c>
      <c r="B447" s="69" vm="5339">
        <v>25.7</v>
      </c>
      <c r="C447" s="70" vm="7986">
        <v>319202</v>
      </c>
      <c r="D447" s="71">
        <v>-1.0065899934715145E-2</v>
      </c>
      <c r="E447" s="21">
        <v>0.33437175493250243</v>
      </c>
    </row>
    <row r="448" spans="1:5" x14ac:dyDescent="0.3">
      <c r="A448" s="23" vm="7998">
        <v>44470</v>
      </c>
      <c r="B448" s="68" vm="6720">
        <v>25.88</v>
      </c>
      <c r="C448" s="67" vm="7999">
        <v>240098</v>
      </c>
      <c r="D448" s="72">
        <v>6.9794777315256764E-3</v>
      </c>
      <c r="E448" s="21">
        <v>0.3437175493250258</v>
      </c>
    </row>
    <row r="449" spans="1:5" x14ac:dyDescent="0.3">
      <c r="A449" s="23" vm="8012">
        <v>44473</v>
      </c>
      <c r="B449" s="69" vm="8013">
        <v>26.38</v>
      </c>
      <c r="C449" s="70" vm="8014">
        <v>266345</v>
      </c>
      <c r="D449" s="71">
        <v>1.9135677656468814E-2</v>
      </c>
      <c r="E449" s="21">
        <v>0.36967808930425738</v>
      </c>
    </row>
    <row r="450" spans="1:5" x14ac:dyDescent="0.3">
      <c r="A450" s="23" vm="8030">
        <v>44474</v>
      </c>
      <c r="B450" s="68" vm="8031">
        <v>26.3</v>
      </c>
      <c r="C450" s="67" vm="8032">
        <v>358602</v>
      </c>
      <c r="D450" s="72">
        <v>-3.0372081054495597E-3</v>
      </c>
      <c r="E450" s="21">
        <v>0.36552440290758043</v>
      </c>
    </row>
    <row r="451" spans="1:5" x14ac:dyDescent="0.3">
      <c r="A451" s="23" vm="8047">
        <v>44475</v>
      </c>
      <c r="B451" s="69" vm="8048">
        <v>26.1</v>
      </c>
      <c r="C451" s="70" vm="8049">
        <v>140018</v>
      </c>
      <c r="D451" s="71">
        <v>-7.633624855071095E-3</v>
      </c>
      <c r="E451" s="21">
        <v>0.35514018691588783</v>
      </c>
    </row>
    <row r="452" spans="1:5" x14ac:dyDescent="0.3">
      <c r="A452" s="23" vm="8065">
        <v>44476</v>
      </c>
      <c r="B452" s="68" vm="5179">
        <v>26.48</v>
      </c>
      <c r="C452" s="67" vm="8066">
        <v>241533</v>
      </c>
      <c r="D452" s="72">
        <v>1.4454416740159593E-2</v>
      </c>
      <c r="E452" s="21">
        <v>0.37487019730010374</v>
      </c>
    </row>
    <row r="453" spans="1:5" x14ac:dyDescent="0.3">
      <c r="A453" s="23" vm="8082">
        <v>44477</v>
      </c>
      <c r="B453" s="69" vm="5179">
        <v>26.48</v>
      </c>
      <c r="C453" s="70" vm="8083">
        <v>139627</v>
      </c>
      <c r="D453" s="71">
        <v>0</v>
      </c>
      <c r="E453" s="21">
        <v>0.37487019730010374</v>
      </c>
    </row>
    <row r="454" spans="1:5" x14ac:dyDescent="0.3">
      <c r="A454" s="23" vm="8100">
        <v>44480</v>
      </c>
      <c r="B454" s="68" vm="8101">
        <v>26.58</v>
      </c>
      <c r="C454" s="67" vm="8102">
        <v>242992</v>
      </c>
      <c r="D454" s="72">
        <v>3.7693222162916958E-3</v>
      </c>
      <c r="E454" s="21">
        <v>0.38006230529594998</v>
      </c>
    </row>
    <row r="455" spans="1:5" x14ac:dyDescent="0.3">
      <c r="A455" s="23" vm="8118">
        <v>44481</v>
      </c>
      <c r="B455" s="69" vm="8119">
        <v>26.66</v>
      </c>
      <c r="C455" s="70" vm="8120">
        <v>122401</v>
      </c>
      <c r="D455" s="71">
        <v>3.0052614654635166E-3</v>
      </c>
      <c r="E455" s="21">
        <v>0.3842159916926271</v>
      </c>
    </row>
    <row r="456" spans="1:5" x14ac:dyDescent="0.3">
      <c r="A456" s="23" vm="8133">
        <v>44482</v>
      </c>
      <c r="B456" s="68" vm="8134">
        <v>27.18</v>
      </c>
      <c r="C456" s="67" vm="8135">
        <v>264070</v>
      </c>
      <c r="D456" s="72">
        <v>1.9317093972435112E-2</v>
      </c>
      <c r="E456" s="21">
        <v>0.41121495327102792</v>
      </c>
    </row>
    <row r="457" spans="1:5" x14ac:dyDescent="0.3">
      <c r="A457" s="23" vm="8148">
        <v>44483</v>
      </c>
      <c r="B457" s="69" vm="8149">
        <v>27.88</v>
      </c>
      <c r="C457" s="70" vm="8150">
        <v>396077</v>
      </c>
      <c r="D457" s="71">
        <v>2.5428177169325467E-2</v>
      </c>
      <c r="E457" s="21">
        <v>0.44755970924195204</v>
      </c>
    </row>
    <row r="458" spans="1:5" x14ac:dyDescent="0.3">
      <c r="A458" s="23" vm="8165">
        <v>44484</v>
      </c>
      <c r="B458" s="68" vm="8166">
        <v>27.52</v>
      </c>
      <c r="C458" s="67" vm="8167">
        <v>496525</v>
      </c>
      <c r="D458" s="72">
        <v>-1.2996572827180248E-2</v>
      </c>
      <c r="E458" s="21">
        <v>0.42886812045690537</v>
      </c>
    </row>
    <row r="459" spans="1:5" x14ac:dyDescent="0.3">
      <c r="A459" s="23" vm="8179">
        <v>44487</v>
      </c>
      <c r="B459" s="69" vm="8180">
        <v>27.42</v>
      </c>
      <c r="C459" s="70" vm="8181">
        <v>116803</v>
      </c>
      <c r="D459" s="71">
        <v>-3.6403389309745309E-3</v>
      </c>
      <c r="E459" s="21">
        <v>0.42367601246105918</v>
      </c>
    </row>
    <row r="460" spans="1:5" x14ac:dyDescent="0.3">
      <c r="A460" s="23" vm="8194">
        <v>44488</v>
      </c>
      <c r="B460" s="68" vm="8195">
        <v>28.06</v>
      </c>
      <c r="C460" s="67" vm="8196">
        <v>348071</v>
      </c>
      <c r="D460" s="72">
        <v>2.3072400540146348E-2</v>
      </c>
      <c r="E460" s="21">
        <v>0.45690550363447541</v>
      </c>
    </row>
    <row r="461" spans="1:5" x14ac:dyDescent="0.3">
      <c r="A461" s="23" vm="8211">
        <v>44489</v>
      </c>
      <c r="B461" s="69" vm="8212">
        <v>29.58</v>
      </c>
      <c r="C461" s="70" vm="8213">
        <v>1105281</v>
      </c>
      <c r="D461" s="71">
        <v>5.275338260833877E-2</v>
      </c>
      <c r="E461" s="21">
        <v>0.5358255451713394</v>
      </c>
    </row>
    <row r="462" spans="1:5" x14ac:dyDescent="0.3">
      <c r="A462" s="23" vm="8227">
        <v>44490</v>
      </c>
      <c r="B462" s="68" vm="8228">
        <v>29.88</v>
      </c>
      <c r="C462" s="67" vm="8229">
        <v>346306</v>
      </c>
      <c r="D462" s="72">
        <v>1.009090298196294E-2</v>
      </c>
      <c r="E462" s="21">
        <v>0.55140186915887834</v>
      </c>
    </row>
    <row r="463" spans="1:5" x14ac:dyDescent="0.3">
      <c r="A463" s="23" vm="8245">
        <v>44491</v>
      </c>
      <c r="B463" s="69" vm="8246">
        <v>30.3</v>
      </c>
      <c r="C463" s="70" vm="8247">
        <v>434290</v>
      </c>
      <c r="D463" s="71">
        <v>1.3958352250706855E-2</v>
      </c>
      <c r="E463" s="21">
        <v>0.57320872274143297</v>
      </c>
    </row>
    <row r="464" spans="1:5" x14ac:dyDescent="0.3">
      <c r="A464" s="23" vm="8262">
        <v>44494</v>
      </c>
      <c r="B464" s="68" vm="8263">
        <v>30.24</v>
      </c>
      <c r="C464" s="67" vm="8264">
        <v>310492</v>
      </c>
      <c r="D464" s="72">
        <v>-1.9821612039913222E-3</v>
      </c>
      <c r="E464" s="21">
        <v>0.57009345794392507</v>
      </c>
    </row>
    <row r="465" spans="1:5" x14ac:dyDescent="0.3">
      <c r="A465" s="23" vm="8281">
        <v>44495</v>
      </c>
      <c r="B465" s="69" vm="8282">
        <v>30.7</v>
      </c>
      <c r="C465" s="70" vm="8283">
        <v>200376</v>
      </c>
      <c r="D465" s="71">
        <v>1.509710328181924E-2</v>
      </c>
      <c r="E465" s="21">
        <v>0.59397715472481816</v>
      </c>
    </row>
    <row r="466" spans="1:5" x14ac:dyDescent="0.3">
      <c r="A466" s="23" vm="8297">
        <v>44496</v>
      </c>
      <c r="B466" s="68" vm="8298">
        <v>30.88</v>
      </c>
      <c r="C466" s="67" vm="8299">
        <v>282187</v>
      </c>
      <c r="D466" s="72">
        <v>5.84607056342391E-3</v>
      </c>
      <c r="E466" s="21">
        <v>0.60332294911734141</v>
      </c>
    </row>
    <row r="467" spans="1:5" x14ac:dyDescent="0.3">
      <c r="A467" s="23" vm="8312">
        <v>44497</v>
      </c>
      <c r="B467" s="69" vm="8313">
        <v>31.2</v>
      </c>
      <c r="C467" s="70" vm="8314">
        <v>279994</v>
      </c>
      <c r="D467" s="71">
        <v>1.0309369658861287E-2</v>
      </c>
      <c r="E467" s="21">
        <v>0.61993769470404969</v>
      </c>
    </row>
    <row r="468" spans="1:5" x14ac:dyDescent="0.3">
      <c r="A468" s="23" vm="8331">
        <v>44498</v>
      </c>
      <c r="B468" s="68" vm="8332">
        <v>31.22</v>
      </c>
      <c r="C468" s="67" vm="8333">
        <v>256152</v>
      </c>
      <c r="D468" s="72">
        <v>6.4082027184933119E-4</v>
      </c>
      <c r="E468" s="21">
        <v>0.62097611630321892</v>
      </c>
    </row>
    <row r="469" spans="1:5" x14ac:dyDescent="0.3">
      <c r="A469" s="23" vm="8347">
        <v>44501</v>
      </c>
      <c r="B469" s="69" vm="8348">
        <v>31.4</v>
      </c>
      <c r="C469" s="70" vm="8349">
        <v>194909</v>
      </c>
      <c r="D469" s="71">
        <v>5.7489778269217574E-3</v>
      </c>
      <c r="E469" s="21">
        <v>0.63032191069574228</v>
      </c>
    </row>
    <row r="470" spans="1:5" x14ac:dyDescent="0.3">
      <c r="A470" s="23" vm="8363">
        <v>44502</v>
      </c>
      <c r="B470" s="68" vm="8364">
        <v>31.3</v>
      </c>
      <c r="C470" s="67" vm="8365">
        <v>161450</v>
      </c>
      <c r="D470" s="72">
        <v>-3.1897953681000379E-3</v>
      </c>
      <c r="E470" s="21">
        <v>0.62512980269989604</v>
      </c>
    </row>
    <row r="471" spans="1:5" x14ac:dyDescent="0.3">
      <c r="A471" s="23" vm="8380">
        <v>44503</v>
      </c>
      <c r="B471" s="69" vm="8381">
        <v>30.46</v>
      </c>
      <c r="C471" s="70" vm="8382">
        <v>320167</v>
      </c>
      <c r="D471" s="71">
        <v>-2.7203750079091774E-2</v>
      </c>
      <c r="E471" s="21">
        <v>0.581516095534787</v>
      </c>
    </row>
    <row r="472" spans="1:5" x14ac:dyDescent="0.3">
      <c r="A472" s="23" vm="8398">
        <v>44504</v>
      </c>
      <c r="B472" s="68" vm="8399">
        <v>31.34</v>
      </c>
      <c r="C472" s="67" vm="8400">
        <v>295434</v>
      </c>
      <c r="D472" s="72">
        <v>2.8480889460859079E-2</v>
      </c>
      <c r="E472" s="21">
        <v>0.62720664589823449</v>
      </c>
    </row>
    <row r="473" spans="1:5" x14ac:dyDescent="0.3">
      <c r="A473" s="23" vm="8415">
        <v>44505</v>
      </c>
      <c r="B473" s="69" vm="8282">
        <v>30.7</v>
      </c>
      <c r="C473" s="70" vm="8416">
        <v>325664</v>
      </c>
      <c r="D473" s="71">
        <v>-2.0632582334723312E-2</v>
      </c>
      <c r="E473" s="21">
        <v>0.59397715472481816</v>
      </c>
    </row>
    <row r="474" spans="1:5" x14ac:dyDescent="0.3">
      <c r="A474" s="23" vm="8433">
        <v>44508</v>
      </c>
      <c r="B474" s="68" vm="8434">
        <v>30.92</v>
      </c>
      <c r="C474" s="67" vm="8435">
        <v>213951</v>
      </c>
      <c r="D474" s="72">
        <v>7.1405691260697903E-3</v>
      </c>
      <c r="E474" s="21">
        <v>0.60539979231568009</v>
      </c>
    </row>
    <row r="475" spans="1:5" x14ac:dyDescent="0.3">
      <c r="A475" s="23" vm="8451">
        <v>44509</v>
      </c>
      <c r="B475" s="69" vm="8452">
        <v>30.86</v>
      </c>
      <c r="C475" s="70" vm="8453">
        <v>136894</v>
      </c>
      <c r="D475" s="71">
        <v>-1.9423767842064576E-3</v>
      </c>
      <c r="E475" s="21">
        <v>0.60228452751817219</v>
      </c>
    </row>
    <row r="476" spans="1:5" x14ac:dyDescent="0.3">
      <c r="A476" s="23" vm="8470">
        <v>44510</v>
      </c>
      <c r="B476" s="68" vm="8364">
        <v>31.3</v>
      </c>
      <c r="C476" s="67" vm="8471">
        <v>261811</v>
      </c>
      <c r="D476" s="72">
        <v>1.4157250611092754E-2</v>
      </c>
      <c r="E476" s="21">
        <v>0.62512980269989604</v>
      </c>
    </row>
    <row r="477" spans="1:5" x14ac:dyDescent="0.3">
      <c r="A477" s="23" vm="8487">
        <v>44511</v>
      </c>
      <c r="B477" s="69" vm="8488">
        <v>31.14</v>
      </c>
      <c r="C477" s="70" vm="8489">
        <v>139292</v>
      </c>
      <c r="D477" s="71">
        <v>-5.124931140255239E-3</v>
      </c>
      <c r="E477" s="21">
        <v>0.6168224299065419</v>
      </c>
    </row>
    <row r="478" spans="1:5" x14ac:dyDescent="0.3">
      <c r="A478" s="23" vm="8504">
        <v>44512</v>
      </c>
      <c r="B478" s="68" vm="8505">
        <v>30.76</v>
      </c>
      <c r="C478" s="67" vm="8506">
        <v>190847</v>
      </c>
      <c r="D478" s="72">
        <v>-1.2278021768409008E-2</v>
      </c>
      <c r="E478" s="21">
        <v>0.59709241952232606</v>
      </c>
    </row>
    <row r="479" spans="1:5" x14ac:dyDescent="0.3">
      <c r="A479" s="23" vm="8521">
        <v>44515</v>
      </c>
      <c r="B479" s="69" vm="8522">
        <v>29.96</v>
      </c>
      <c r="C479" s="70" vm="8523">
        <v>485865</v>
      </c>
      <c r="D479" s="71">
        <v>-2.63519859884245E-2</v>
      </c>
      <c r="E479" s="21">
        <v>0.55555555555555547</v>
      </c>
    </row>
    <row r="480" spans="1:5" x14ac:dyDescent="0.3">
      <c r="A480" s="23" vm="8538">
        <v>44516</v>
      </c>
      <c r="B480" s="68" vm="955">
        <v>29.36</v>
      </c>
      <c r="C480" s="67" vm="8539">
        <v>344906</v>
      </c>
      <c r="D480" s="72">
        <v>-2.0229954902703916E-2</v>
      </c>
      <c r="E480" s="21">
        <v>0.52440290758047747</v>
      </c>
    </row>
    <row r="481" spans="1:5" x14ac:dyDescent="0.3">
      <c r="A481" s="23" vm="8552">
        <v>44517</v>
      </c>
      <c r="B481" s="69" vm="8553">
        <v>29.12</v>
      </c>
      <c r="C481" s="70" vm="8554">
        <v>128220</v>
      </c>
      <c r="D481" s="71">
        <v>-8.207980417829509E-3</v>
      </c>
      <c r="E481" s="21">
        <v>0.51194184839044643</v>
      </c>
    </row>
    <row r="482" spans="1:5" x14ac:dyDescent="0.3">
      <c r="A482" s="23" vm="8569">
        <v>44518</v>
      </c>
      <c r="B482" s="68" vm="8570">
        <v>29.34</v>
      </c>
      <c r="C482" s="67" vm="8571">
        <v>196478</v>
      </c>
      <c r="D482" s="72">
        <v>7.5265493863504113E-3</v>
      </c>
      <c r="E482" s="21">
        <v>0.52336448598130825</v>
      </c>
    </row>
    <row r="483" spans="1:5" x14ac:dyDescent="0.3">
      <c r="A483" s="23" vm="8586">
        <v>44519</v>
      </c>
      <c r="B483" s="69" vm="8587">
        <v>29.52</v>
      </c>
      <c r="C483" s="70" vm="8588">
        <v>176211</v>
      </c>
      <c r="D483" s="71">
        <v>6.1162270174360536E-3</v>
      </c>
      <c r="E483" s="21">
        <v>0.53271028037383161</v>
      </c>
    </row>
    <row r="484" spans="1:5" x14ac:dyDescent="0.3">
      <c r="A484" s="23" vm="8601">
        <v>44522</v>
      </c>
      <c r="B484" s="68" vm="8602">
        <v>29.46</v>
      </c>
      <c r="C484" s="67" vm="8603">
        <v>181463</v>
      </c>
      <c r="D484" s="72">
        <v>-2.0345886977874632E-3</v>
      </c>
      <c r="E484" s="21">
        <v>0.52959501557632394</v>
      </c>
    </row>
    <row r="485" spans="1:5" x14ac:dyDescent="0.3">
      <c r="A485" s="23" vm="8620">
        <v>44523</v>
      </c>
      <c r="B485" s="69" vm="8621">
        <v>29.1</v>
      </c>
      <c r="C485" s="70" vm="8622">
        <v>179671</v>
      </c>
      <c r="D485" s="71">
        <v>-1.2295236857037354E-2</v>
      </c>
      <c r="E485" s="21">
        <v>0.5109034267912772</v>
      </c>
    </row>
    <row r="486" spans="1:5" x14ac:dyDescent="0.3">
      <c r="A486" s="23" vm="8635">
        <v>44524</v>
      </c>
      <c r="B486" s="68" vm="8636">
        <v>29.14</v>
      </c>
      <c r="C486" s="67" vm="8637">
        <v>149039</v>
      </c>
      <c r="D486" s="72">
        <v>1.3736265896119398E-3</v>
      </c>
      <c r="E486" s="21">
        <v>0.51298026998961566</v>
      </c>
    </row>
    <row r="487" spans="1:5" x14ac:dyDescent="0.3">
      <c r="A487" s="23" vm="8652">
        <v>44525</v>
      </c>
      <c r="B487" s="69" vm="8653">
        <v>29.48</v>
      </c>
      <c r="C487" s="70" vm="8654">
        <v>119933</v>
      </c>
      <c r="D487" s="71">
        <v>1.1600266554077093E-2</v>
      </c>
      <c r="E487" s="21">
        <v>0.53063343717549316</v>
      </c>
    </row>
    <row r="488" spans="1:5" x14ac:dyDescent="0.3">
      <c r="A488" s="23" vm="8672">
        <v>44526</v>
      </c>
      <c r="B488" s="68" vm="8673">
        <v>29</v>
      </c>
      <c r="C488" s="67" vm="8674">
        <v>205104</v>
      </c>
      <c r="D488" s="72">
        <v>-1.6416237334661864E-2</v>
      </c>
      <c r="E488" s="21">
        <v>0.50571131879543085</v>
      </c>
    </row>
    <row r="489" spans="1:5" x14ac:dyDescent="0.3">
      <c r="A489" s="23" vm="8689">
        <v>44529</v>
      </c>
      <c r="B489" s="69" vm="8570">
        <v>29.34</v>
      </c>
      <c r="C489" s="70" vm="8690">
        <v>141750</v>
      </c>
      <c r="D489" s="71">
        <v>1.1655942728361589E-2</v>
      </c>
      <c r="E489" s="21">
        <v>0.52336448598130825</v>
      </c>
    </row>
    <row r="490" spans="1:5" x14ac:dyDescent="0.3">
      <c r="A490" s="23" vm="8705">
        <v>44530</v>
      </c>
      <c r="B490" s="68" vm="8706">
        <v>29.04</v>
      </c>
      <c r="C490" s="67" vm="8707">
        <v>269501</v>
      </c>
      <c r="D490" s="72">
        <v>-1.0277582758240296E-2</v>
      </c>
      <c r="E490" s="21">
        <v>0.5077881619937693</v>
      </c>
    </row>
    <row r="491" spans="1:5" x14ac:dyDescent="0.3">
      <c r="A491" s="23" vm="8724">
        <v>44531</v>
      </c>
      <c r="B491" s="69" vm="8725">
        <v>29.78</v>
      </c>
      <c r="C491" s="70" vm="8726">
        <v>191455</v>
      </c>
      <c r="D491" s="71">
        <v>2.5162837299267701E-2</v>
      </c>
      <c r="E491" s="21">
        <v>0.5462097611630321</v>
      </c>
    </row>
    <row r="492" spans="1:5" x14ac:dyDescent="0.3">
      <c r="A492" s="23" vm="8744">
        <v>44532</v>
      </c>
      <c r="B492" s="68" vm="1115">
        <v>28.6</v>
      </c>
      <c r="C492" s="67" vm="8745">
        <v>151043</v>
      </c>
      <c r="D492" s="72">
        <v>-4.0430309430056051E-2</v>
      </c>
      <c r="E492" s="21">
        <v>0.48494288681204567</v>
      </c>
    </row>
    <row r="493" spans="1:5" x14ac:dyDescent="0.3">
      <c r="A493" s="23" vm="8763">
        <v>44533</v>
      </c>
      <c r="B493" s="69" vm="8764">
        <v>28.36</v>
      </c>
      <c r="C493" s="70" vm="8765">
        <v>154113</v>
      </c>
      <c r="D493" s="71">
        <v>-8.427016161880227E-3</v>
      </c>
      <c r="E493" s="21">
        <v>0.47248182762201441</v>
      </c>
    </row>
    <row r="494" spans="1:5" x14ac:dyDescent="0.3">
      <c r="A494" s="23" vm="8780">
        <v>44536</v>
      </c>
      <c r="B494" s="68" vm="8781">
        <v>28.54</v>
      </c>
      <c r="C494" s="67" vm="8782">
        <v>149141</v>
      </c>
      <c r="D494" s="72">
        <v>6.3269103847634883E-3</v>
      </c>
      <c r="E494" s="21">
        <v>0.48182762201453772</v>
      </c>
    </row>
    <row r="495" spans="1:5" x14ac:dyDescent="0.3">
      <c r="A495" s="23" vm="8798">
        <v>44537</v>
      </c>
      <c r="B495" s="69" vm="8799">
        <v>28.88</v>
      </c>
      <c r="C495" s="70" vm="6205">
        <v>199401</v>
      </c>
      <c r="D495" s="71">
        <v>1.1842701975935158E-2</v>
      </c>
      <c r="E495" s="21">
        <v>0.49948078920041522</v>
      </c>
    </row>
    <row r="496" spans="1:5" x14ac:dyDescent="0.3">
      <c r="A496" s="23" vm="8815">
        <v>44538</v>
      </c>
      <c r="B496" s="68" vm="8816">
        <v>28.38</v>
      </c>
      <c r="C496" s="67" vm="8817">
        <v>98972</v>
      </c>
      <c r="D496" s="72">
        <v>-1.7464642292728882E-2</v>
      </c>
      <c r="E496" s="21">
        <v>0.47352024922118363</v>
      </c>
    </row>
    <row r="497" spans="1:5" x14ac:dyDescent="0.3">
      <c r="A497" s="23" vm="8833">
        <v>44539</v>
      </c>
      <c r="B497" s="69" vm="8834">
        <v>28.56</v>
      </c>
      <c r="C497" s="70" vm="8835">
        <v>77465</v>
      </c>
      <c r="D497" s="71">
        <v>6.322465739487108E-3</v>
      </c>
      <c r="E497" s="21">
        <v>0.482866043613707</v>
      </c>
    </row>
    <row r="498" spans="1:5" x14ac:dyDescent="0.3">
      <c r="A498" s="23" vm="8852">
        <v>44540</v>
      </c>
      <c r="B498" s="68" vm="8816">
        <v>28.38</v>
      </c>
      <c r="C498" s="67" vm="8853">
        <v>101927</v>
      </c>
      <c r="D498" s="72">
        <v>-6.3224657394870144E-3</v>
      </c>
      <c r="E498" s="21">
        <v>0.47352024922118363</v>
      </c>
    </row>
    <row r="499" spans="1:5" x14ac:dyDescent="0.3">
      <c r="A499" s="23" vm="8869">
        <v>44543</v>
      </c>
      <c r="B499" s="69" vm="8870">
        <v>28.08</v>
      </c>
      <c r="C499" s="70" vm="8871">
        <v>96511</v>
      </c>
      <c r="D499" s="71">
        <v>-1.0627092574286238E-2</v>
      </c>
      <c r="E499" s="21">
        <v>0.45794392523364463</v>
      </c>
    </row>
    <row r="500" spans="1:5" x14ac:dyDescent="0.3">
      <c r="A500" s="23" vm="8887">
        <v>44544</v>
      </c>
      <c r="B500" s="68" vm="8888">
        <v>28.32</v>
      </c>
      <c r="C500" s="67" vm="8889">
        <v>170798</v>
      </c>
      <c r="D500" s="72">
        <v>8.5106896679086105E-3</v>
      </c>
      <c r="E500" s="21">
        <v>0.4704049844236759</v>
      </c>
    </row>
    <row r="501" spans="1:5" x14ac:dyDescent="0.3">
      <c r="A501" s="23" vm="8906">
        <v>44545</v>
      </c>
      <c r="B501" s="69" vm="8764">
        <v>28.36</v>
      </c>
      <c r="C501" s="70" vm="8907">
        <v>100007</v>
      </c>
      <c r="D501" s="71">
        <v>1.4114328384078085E-3</v>
      </c>
      <c r="E501" s="21">
        <v>0.47248182762201441</v>
      </c>
    </row>
    <row r="502" spans="1:5" x14ac:dyDescent="0.3">
      <c r="A502" s="23" vm="8925">
        <v>44546</v>
      </c>
      <c r="B502" s="68" vm="8764">
        <v>28.36</v>
      </c>
      <c r="C502" s="67" vm="8926">
        <v>104819</v>
      </c>
      <c r="D502" s="72">
        <v>0</v>
      </c>
      <c r="E502" s="21">
        <v>0.47248182762201441</v>
      </c>
    </row>
    <row r="503" spans="1:5" x14ac:dyDescent="0.3">
      <c r="A503" s="23" vm="8943">
        <v>44547</v>
      </c>
      <c r="B503" s="69" vm="8944">
        <v>28.28</v>
      </c>
      <c r="C503" s="70" vm="8945">
        <v>147855</v>
      </c>
      <c r="D503" s="71">
        <v>-2.8248606355546274E-3</v>
      </c>
      <c r="E503" s="21">
        <v>0.46832814122533745</v>
      </c>
    </row>
    <row r="504" spans="1:5" x14ac:dyDescent="0.3">
      <c r="A504" s="23" vm="8961">
        <v>44550</v>
      </c>
      <c r="B504" s="68" vm="8962">
        <v>27.92</v>
      </c>
      <c r="C504" s="67" vm="8963">
        <v>138482</v>
      </c>
      <c r="D504" s="72">
        <v>-1.2811563134200279E-2</v>
      </c>
      <c r="E504" s="21">
        <v>0.44963655244029072</v>
      </c>
    </row>
    <row r="505" spans="1:5" x14ac:dyDescent="0.3">
      <c r="A505" s="23" vm="8980">
        <v>44551</v>
      </c>
      <c r="B505" s="69" vm="8981">
        <v>28.64</v>
      </c>
      <c r="C505" s="70" vm="8982">
        <v>145087</v>
      </c>
      <c r="D505" s="71">
        <v>2.5461064198273091E-2</v>
      </c>
      <c r="E505" s="21">
        <v>0.48701973001038412</v>
      </c>
    </row>
    <row r="506" spans="1:5" x14ac:dyDescent="0.3">
      <c r="A506" s="23" vm="9000">
        <v>44552</v>
      </c>
      <c r="B506" s="68" vm="9001">
        <v>28.68</v>
      </c>
      <c r="C506" s="67" vm="9002">
        <v>327328</v>
      </c>
      <c r="D506" s="72">
        <v>1.3956736389747558E-3</v>
      </c>
      <c r="E506" s="21">
        <v>0.48909657320872263</v>
      </c>
    </row>
    <row r="507" spans="1:5" x14ac:dyDescent="0.3">
      <c r="A507" s="23" vm="9017">
        <v>44553</v>
      </c>
      <c r="B507" s="69" vm="9018">
        <v>28.4</v>
      </c>
      <c r="C507" s="70" vm="9019">
        <v>90331</v>
      </c>
      <c r="D507" s="71">
        <v>-9.8108705642593348E-3</v>
      </c>
      <c r="E507" s="21">
        <v>0.47455867082035286</v>
      </c>
    </row>
    <row r="508" spans="1:5" x14ac:dyDescent="0.3">
      <c r="A508" s="23" vm="9033">
        <v>44557</v>
      </c>
      <c r="B508" s="68" vm="9034">
        <v>28.58</v>
      </c>
      <c r="C508" s="67" vm="9035">
        <v>75248</v>
      </c>
      <c r="D508" s="72">
        <v>6.3180273345608733E-3</v>
      </c>
      <c r="E508" s="21">
        <v>0.48390446521287622</v>
      </c>
    </row>
    <row r="509" spans="1:5" x14ac:dyDescent="0.3">
      <c r="A509" s="23" vm="9049">
        <v>44558</v>
      </c>
      <c r="B509" s="69" vm="9001">
        <v>28.68</v>
      </c>
      <c r="C509" s="70" vm="9050">
        <v>49944</v>
      </c>
      <c r="D509" s="71">
        <v>3.4928432296983903E-3</v>
      </c>
      <c r="E509" s="21">
        <v>0.48909657320872263</v>
      </c>
    </row>
    <row r="510" spans="1:5" x14ac:dyDescent="0.3">
      <c r="A510" s="23" vm="9067">
        <v>44559</v>
      </c>
      <c r="B510" s="68" vm="8981">
        <v>28.64</v>
      </c>
      <c r="C510" s="67" vm="9068">
        <v>87526</v>
      </c>
      <c r="D510" s="72">
        <v>-1.3956736389746914E-3</v>
      </c>
      <c r="E510" s="21">
        <v>0.48701973001038412</v>
      </c>
    </row>
    <row r="511" spans="1:5" x14ac:dyDescent="0.3">
      <c r="A511" s="23" vm="9082">
        <v>44560</v>
      </c>
      <c r="B511" s="69" vm="9083">
        <v>28.44</v>
      </c>
      <c r="C511" s="70" vm="9084">
        <v>97883</v>
      </c>
      <c r="D511" s="71">
        <v>-7.0077371574046891E-3</v>
      </c>
      <c r="E511" s="21">
        <v>0.47663551401869153</v>
      </c>
    </row>
    <row r="512" spans="1:5" x14ac:dyDescent="0.3">
      <c r="A512" s="23" vm="9099">
        <v>44564</v>
      </c>
      <c r="B512" s="68" vm="9100">
        <v>28.48</v>
      </c>
      <c r="C512" s="67" vm="9101">
        <v>72164</v>
      </c>
      <c r="D512" s="72">
        <v>1.4054816087349464E-3</v>
      </c>
      <c r="E512" s="21">
        <v>0.47871235721703004</v>
      </c>
    </row>
    <row r="513" spans="1:5" x14ac:dyDescent="0.3">
      <c r="A513" s="23" vm="9118">
        <v>44565</v>
      </c>
      <c r="B513" s="69" vm="9119">
        <v>29.38</v>
      </c>
      <c r="C513" s="70" vm="9120">
        <v>259408</v>
      </c>
      <c r="D513" s="71">
        <v>3.111208420195621E-2</v>
      </c>
      <c r="E513" s="21">
        <v>0.52544132917964681</v>
      </c>
    </row>
    <row r="514" spans="1:5" x14ac:dyDescent="0.3">
      <c r="A514" s="23" vm="9135">
        <v>44566</v>
      </c>
      <c r="B514" s="68" vm="9136">
        <v>28.66</v>
      </c>
      <c r="C514" s="67" vm="9137">
        <v>325515</v>
      </c>
      <c r="D514" s="72">
        <v>-2.4811748345705362E-2</v>
      </c>
      <c r="E514" s="21">
        <v>0.48805815160955335</v>
      </c>
    </row>
    <row r="515" spans="1:5" x14ac:dyDescent="0.3">
      <c r="A515" s="23" vm="9155">
        <v>44567</v>
      </c>
      <c r="B515" s="69" vm="9156">
        <v>27.62</v>
      </c>
      <c r="C515" s="70" vm="9157">
        <v>257637</v>
      </c>
      <c r="D515" s="71">
        <v>-3.6962274418879733E-2</v>
      </c>
      <c r="E515" s="21">
        <v>0.43406022845275177</v>
      </c>
    </row>
    <row r="516" spans="1:5" x14ac:dyDescent="0.3">
      <c r="A516" s="23" vm="9170">
        <v>44568</v>
      </c>
      <c r="B516" s="68" vm="9171">
        <v>27.56</v>
      </c>
      <c r="C516" s="67" vm="9172">
        <v>142260</v>
      </c>
      <c r="D516" s="72">
        <v>-2.1747018356883204E-3</v>
      </c>
      <c r="E516" s="21">
        <v>0.43094496365524387</v>
      </c>
    </row>
    <row r="517" spans="1:5" x14ac:dyDescent="0.3">
      <c r="A517" s="23" vm="9189">
        <v>44571</v>
      </c>
      <c r="B517" s="69" vm="9190">
        <v>26.9</v>
      </c>
      <c r="C517" s="70" vm="9191">
        <v>218937</v>
      </c>
      <c r="D517" s="71">
        <v>-2.4239159537664385E-2</v>
      </c>
      <c r="E517" s="21">
        <v>0.3966770508826582</v>
      </c>
    </row>
    <row r="518" spans="1:5" x14ac:dyDescent="0.3">
      <c r="A518" s="23" vm="9205">
        <v>44572</v>
      </c>
      <c r="B518" s="68" vm="9206">
        <v>26.74</v>
      </c>
      <c r="C518" s="67" vm="9207">
        <v>236128</v>
      </c>
      <c r="D518" s="72">
        <v>-5.9657149339962775E-3</v>
      </c>
      <c r="E518" s="21">
        <v>0.38836967808930406</v>
      </c>
    </row>
    <row r="519" spans="1:5" x14ac:dyDescent="0.3">
      <c r="A519" s="23" vm="9221">
        <v>44573</v>
      </c>
      <c r="B519" s="69" vm="9222">
        <v>26.56</v>
      </c>
      <c r="C519" s="70" vm="9223">
        <v>256196</v>
      </c>
      <c r="D519" s="71">
        <v>-6.7542470655640322E-3</v>
      </c>
      <c r="E519" s="21">
        <v>0.37902388369678069</v>
      </c>
    </row>
    <row r="520" spans="1:5" x14ac:dyDescent="0.3">
      <c r="A520" s="23" vm="9238">
        <v>44574</v>
      </c>
      <c r="B520" s="68" vm="9239">
        <v>26.16</v>
      </c>
      <c r="C520" s="67" vm="9240">
        <v>189125</v>
      </c>
      <c r="D520" s="72">
        <v>-1.5174798019235115E-2</v>
      </c>
      <c r="E520" s="21">
        <v>0.35825545171339551</v>
      </c>
    </row>
    <row r="521" spans="1:5" x14ac:dyDescent="0.3">
      <c r="A521" s="23" vm="9257">
        <v>44575</v>
      </c>
      <c r="B521" s="69" vm="5034">
        <v>25.66</v>
      </c>
      <c r="C521" s="70" vm="9258">
        <v>335236</v>
      </c>
      <c r="D521" s="71">
        <v>-1.9298167401507561E-2</v>
      </c>
      <c r="E521" s="21">
        <v>0.33229491173416398</v>
      </c>
    </row>
    <row r="522" spans="1:5" x14ac:dyDescent="0.3">
      <c r="A522" s="23" vm="9275">
        <v>44578</v>
      </c>
      <c r="B522" s="68" vm="5868">
        <v>25.24</v>
      </c>
      <c r="C522" s="67" vm="9276">
        <v>351538</v>
      </c>
      <c r="D522" s="72">
        <v>-1.6503321514478045E-2</v>
      </c>
      <c r="E522" s="21">
        <v>0.31048805815160935</v>
      </c>
    </row>
    <row r="523" spans="1:5" x14ac:dyDescent="0.3">
      <c r="A523" s="23" vm="9292">
        <v>44579</v>
      </c>
      <c r="B523" s="69" vm="4939">
        <v>25.62</v>
      </c>
      <c r="C523" s="70" vm="9293">
        <v>555499</v>
      </c>
      <c r="D523" s="71">
        <v>1.4943258795575794E-2</v>
      </c>
      <c r="E523" s="21">
        <v>0.33021806853582547</v>
      </c>
    </row>
    <row r="524" spans="1:5" x14ac:dyDescent="0.3">
      <c r="A524" s="23" vm="9307">
        <v>44580</v>
      </c>
      <c r="B524" s="68" vm="5339">
        <v>25.7</v>
      </c>
      <c r="C524" s="67" vm="9308">
        <v>345007</v>
      </c>
      <c r="D524" s="72">
        <v>3.1176954325859312E-3</v>
      </c>
      <c r="E524" s="21">
        <v>0.33437175493250243</v>
      </c>
    </row>
    <row r="525" spans="1:5" x14ac:dyDescent="0.3">
      <c r="A525" s="23" vm="9323">
        <v>44581</v>
      </c>
      <c r="B525" s="69" vm="5198">
        <v>26.02</v>
      </c>
      <c r="C525" s="70" vm="9324">
        <v>297722</v>
      </c>
      <c r="D525" s="71">
        <v>1.2374481183185059E-2</v>
      </c>
      <c r="E525" s="21">
        <v>0.35098650051921065</v>
      </c>
    </row>
    <row r="526" spans="1:5" x14ac:dyDescent="0.3">
      <c r="A526" s="23" vm="9339">
        <v>44582</v>
      </c>
      <c r="B526" s="68" vm="6753">
        <v>25.48</v>
      </c>
      <c r="C526" s="67" vm="9340">
        <v>199161</v>
      </c>
      <c r="D526" s="72">
        <v>-2.0971642380396543E-2</v>
      </c>
      <c r="E526" s="21">
        <v>0.32294911734164061</v>
      </c>
    </row>
    <row r="527" spans="1:5" x14ac:dyDescent="0.3">
      <c r="A527" s="23" vm="9354">
        <v>44585</v>
      </c>
      <c r="B527" s="69" vm="7394">
        <v>24.76</v>
      </c>
      <c r="C527" s="70" vm="9355">
        <v>235107</v>
      </c>
      <c r="D527" s="71">
        <v>-2.8664382887567206E-2</v>
      </c>
      <c r="E527" s="21">
        <v>0.28556593977154721</v>
      </c>
    </row>
    <row r="528" spans="1:5" x14ac:dyDescent="0.3">
      <c r="A528" s="23" vm="9368">
        <v>44586</v>
      </c>
      <c r="B528" s="68" vm="5746">
        <v>24.86</v>
      </c>
      <c r="C528" s="67" vm="9369">
        <v>189390</v>
      </c>
      <c r="D528" s="72">
        <v>4.0306382661696389E-3</v>
      </c>
      <c r="E528" s="21">
        <v>0.29075804776739345</v>
      </c>
    </row>
    <row r="529" spans="1:5" x14ac:dyDescent="0.3">
      <c r="A529" s="23" vm="9383">
        <v>44587</v>
      </c>
      <c r="B529" s="69" vm="5605">
        <v>25.38</v>
      </c>
      <c r="C529" s="70" vm="9384">
        <v>149670</v>
      </c>
      <c r="D529" s="71">
        <v>2.070137620367658E-2</v>
      </c>
      <c r="E529" s="21">
        <v>0.31775700934579426</v>
      </c>
    </row>
    <row r="530" spans="1:5" x14ac:dyDescent="0.3">
      <c r="A530" s="23" vm="9396">
        <v>44588</v>
      </c>
      <c r="B530" s="68" vm="6665">
        <v>25.3</v>
      </c>
      <c r="C530" s="67" vm="9397">
        <v>70068</v>
      </c>
      <c r="D530" s="72">
        <v>-3.1570665527669447E-3</v>
      </c>
      <c r="E530" s="21">
        <v>0.31360332294911725</v>
      </c>
    </row>
    <row r="531" spans="1:5" x14ac:dyDescent="0.3">
      <c r="A531" s="23" vm="9412">
        <v>44589</v>
      </c>
      <c r="B531" s="69" vm="4902">
        <v>25.06</v>
      </c>
      <c r="C531" s="70" vm="9413">
        <v>79087</v>
      </c>
      <c r="D531" s="71">
        <v>-9.5314462655523655E-3</v>
      </c>
      <c r="E531" s="21">
        <v>0.30114226375908604</v>
      </c>
    </row>
    <row r="532" spans="1:5" x14ac:dyDescent="0.3">
      <c r="A532" s="23" vm="9428">
        <v>44592</v>
      </c>
      <c r="B532" s="68" vm="5798">
        <v>25.82</v>
      </c>
      <c r="C532" s="67" vm="9429">
        <v>173588</v>
      </c>
      <c r="D532" s="72">
        <v>2.9876435950574244E-2</v>
      </c>
      <c r="E532" s="21">
        <v>0.34060228452751806</v>
      </c>
    </row>
    <row r="533" spans="1:5" x14ac:dyDescent="0.3">
      <c r="A533" s="23" vm="9445">
        <v>44593</v>
      </c>
      <c r="B533" s="69" vm="7726">
        <v>25.68</v>
      </c>
      <c r="C533" s="70" vm="9446">
        <v>142113</v>
      </c>
      <c r="D533" s="71">
        <v>-5.4369065967360356E-3</v>
      </c>
      <c r="E533" s="21">
        <v>0.3333333333333332</v>
      </c>
    </row>
    <row r="534" spans="1:5" x14ac:dyDescent="0.3">
      <c r="A534" s="23" vm="9462">
        <v>44594</v>
      </c>
      <c r="B534" s="68" vm="5142">
        <v>26.12</v>
      </c>
      <c r="C534" s="67" vm="9463">
        <v>144577</v>
      </c>
      <c r="D534" s="72">
        <v>1.6988825586469945E-2</v>
      </c>
      <c r="E534" s="21">
        <v>0.35617860851505706</v>
      </c>
    </row>
    <row r="535" spans="1:5" x14ac:dyDescent="0.3">
      <c r="A535" s="23" vm="9478">
        <v>44595</v>
      </c>
      <c r="B535" s="69" vm="5087">
        <v>25.28</v>
      </c>
      <c r="C535" s="70" vm="9479">
        <v>109692</v>
      </c>
      <c r="D535" s="71">
        <v>-3.2687735129573577E-2</v>
      </c>
      <c r="E535" s="21">
        <v>0.31256490134994802</v>
      </c>
    </row>
    <row r="536" spans="1:5" x14ac:dyDescent="0.3">
      <c r="A536" s="23" vm="9496">
        <v>44596</v>
      </c>
      <c r="B536" s="68" vm="5322">
        <v>24.88</v>
      </c>
      <c r="C536" s="67" vm="9497">
        <v>183365</v>
      </c>
      <c r="D536" s="72">
        <v>-1.5949301407678064E-2</v>
      </c>
      <c r="E536" s="21">
        <v>0.29179646936656267</v>
      </c>
    </row>
    <row r="537" spans="1:5" x14ac:dyDescent="0.3">
      <c r="A537" s="23" vm="9513">
        <v>44599</v>
      </c>
      <c r="B537" s="69" vm="5553">
        <v>24.52</v>
      </c>
      <c r="C537" s="70" vm="9514">
        <v>117498</v>
      </c>
      <c r="D537" s="71">
        <v>-1.457515680296801E-2</v>
      </c>
      <c r="E537" s="21">
        <v>0.273104880581516</v>
      </c>
    </row>
    <row r="538" spans="1:5" x14ac:dyDescent="0.3">
      <c r="A538" s="23" vm="9529">
        <v>44600</v>
      </c>
      <c r="B538" s="68" vm="9530">
        <v>24.24</v>
      </c>
      <c r="C538" s="67" vm="9531">
        <v>140620</v>
      </c>
      <c r="D538" s="72">
        <v>-1.1484949866896957E-2</v>
      </c>
      <c r="E538" s="21">
        <v>0.25856697819314622</v>
      </c>
    </row>
    <row r="539" spans="1:5" x14ac:dyDescent="0.3">
      <c r="A539" s="23" vm="9548">
        <v>44601</v>
      </c>
      <c r="B539" s="69" vm="4847">
        <v>25.18</v>
      </c>
      <c r="C539" s="70" vm="9549">
        <v>263944</v>
      </c>
      <c r="D539" s="71">
        <v>3.804586741508751E-2</v>
      </c>
      <c r="E539" s="21">
        <v>0.30737279335410167</v>
      </c>
    </row>
    <row r="540" spans="1:5" x14ac:dyDescent="0.3">
      <c r="A540" s="23" vm="9564">
        <v>44602</v>
      </c>
      <c r="B540" s="68" vm="6275">
        <v>24.66</v>
      </c>
      <c r="C540" s="67" vm="9565">
        <v>189053</v>
      </c>
      <c r="D540" s="72">
        <v>-2.0867530880002885E-2</v>
      </c>
      <c r="E540" s="21">
        <v>0.28037383177570085</v>
      </c>
    </row>
    <row r="541" spans="1:5" x14ac:dyDescent="0.3">
      <c r="A541" s="23" vm="9581">
        <v>44603</v>
      </c>
      <c r="B541" s="69" vm="7127">
        <v>24.48</v>
      </c>
      <c r="C541" s="70" vm="9582">
        <v>124305</v>
      </c>
      <c r="D541" s="71">
        <v>-7.3260400920728977E-3</v>
      </c>
      <c r="E541" s="21">
        <v>0.27102803738317749</v>
      </c>
    </row>
    <row r="542" spans="1:5" x14ac:dyDescent="0.3">
      <c r="A542" s="23" vm="9598">
        <v>44606</v>
      </c>
      <c r="B542" s="68" vm="9599">
        <v>24.12</v>
      </c>
      <c r="C542" s="67" vm="9600">
        <v>187246</v>
      </c>
      <c r="D542" s="72">
        <v>-1.4815085785140587E-2</v>
      </c>
      <c r="E542" s="21">
        <v>0.25233644859813081</v>
      </c>
    </row>
    <row r="543" spans="1:5" x14ac:dyDescent="0.3">
      <c r="A543" s="23" vm="9617">
        <v>44607</v>
      </c>
      <c r="B543" s="69" vm="6326">
        <v>24.54</v>
      </c>
      <c r="C543" s="70" vm="9618">
        <v>110762</v>
      </c>
      <c r="D543" s="71">
        <v>1.7263067423780552E-2</v>
      </c>
      <c r="E543" s="21">
        <v>0.27414330218068522</v>
      </c>
    </row>
    <row r="544" spans="1:5" x14ac:dyDescent="0.3">
      <c r="A544" s="23" vm="9635">
        <v>44608</v>
      </c>
      <c r="B544" s="68" vm="7110">
        <v>24.44</v>
      </c>
      <c r="C544" s="67" vm="9636">
        <v>94745</v>
      </c>
      <c r="D544" s="72">
        <v>-4.0833049793707679E-3</v>
      </c>
      <c r="E544" s="21">
        <v>0.26895119418483898</v>
      </c>
    </row>
    <row r="545" spans="1:5" x14ac:dyDescent="0.3">
      <c r="A545" s="23" vm="9652">
        <v>44609</v>
      </c>
      <c r="B545" s="69" vm="7110">
        <v>24.44</v>
      </c>
      <c r="C545" s="70" vm="9653">
        <v>125951</v>
      </c>
      <c r="D545" s="71">
        <v>0</v>
      </c>
      <c r="E545" s="21">
        <v>0.26895119418483898</v>
      </c>
    </row>
    <row r="546" spans="1:5" x14ac:dyDescent="0.3">
      <c r="A546" s="23" vm="9666">
        <v>44610</v>
      </c>
      <c r="B546" s="68" vm="9667">
        <v>24.06</v>
      </c>
      <c r="C546" s="67" vm="9668">
        <v>105081</v>
      </c>
      <c r="D546" s="72">
        <v>-1.5670423756861843E-2</v>
      </c>
      <c r="E546" s="21">
        <v>0.24922118380062289</v>
      </c>
    </row>
    <row r="547" spans="1:5" x14ac:dyDescent="0.3">
      <c r="A547" s="23" vm="9685">
        <v>44613</v>
      </c>
      <c r="B547" s="69" vm="9686">
        <v>23.8</v>
      </c>
      <c r="C547" s="70" vm="9687">
        <v>114689</v>
      </c>
      <c r="D547" s="71">
        <v>-1.0865129869103764E-2</v>
      </c>
      <c r="E547" s="21">
        <v>0.23572170301142256</v>
      </c>
    </row>
    <row r="548" spans="1:5" x14ac:dyDescent="0.3">
      <c r="A548" s="23" vm="9703">
        <v>44614</v>
      </c>
      <c r="B548" s="68" vm="9704">
        <v>23.62</v>
      </c>
      <c r="C548" s="67" vm="9705">
        <v>133500</v>
      </c>
      <c r="D548" s="72">
        <v>-7.5917699082127376E-3</v>
      </c>
      <c r="E548" s="21">
        <v>0.22637590861889922</v>
      </c>
    </row>
    <row r="549" spans="1:5" x14ac:dyDescent="0.3">
      <c r="A549" s="23" vm="9720">
        <v>44615</v>
      </c>
      <c r="B549" s="69" vm="9704">
        <v>23.62</v>
      </c>
      <c r="C549" s="70" vm="9721">
        <v>165179</v>
      </c>
      <c r="D549" s="71">
        <v>0</v>
      </c>
      <c r="E549" s="21">
        <v>0.22637590861889922</v>
      </c>
    </row>
    <row r="550" spans="1:5" x14ac:dyDescent="0.3">
      <c r="A550" s="23" vm="9738">
        <v>44616</v>
      </c>
      <c r="B550" s="68" vm="6665">
        <v>25.3</v>
      </c>
      <c r="C550" s="67" vm="9739">
        <v>645224</v>
      </c>
      <c r="D550" s="72">
        <v>6.8710584964258248E-2</v>
      </c>
      <c r="E550" s="21">
        <v>0.31360332294911725</v>
      </c>
    </row>
    <row r="551" spans="1:5" x14ac:dyDescent="0.3">
      <c r="A551" s="23" vm="9756">
        <v>44617</v>
      </c>
      <c r="B551" s="69" vm="9757">
        <v>26.54</v>
      </c>
      <c r="C551" s="70" vm="9758">
        <v>501328</v>
      </c>
      <c r="D551" s="71">
        <v>4.7848633170586845E-2</v>
      </c>
      <c r="E551" s="21">
        <v>0.37798546209761147</v>
      </c>
    </row>
    <row r="552" spans="1:5" x14ac:dyDescent="0.3">
      <c r="A552" s="23" vm="9773">
        <v>44620</v>
      </c>
      <c r="B552" s="68" vm="9774">
        <v>28.26</v>
      </c>
      <c r="C552" s="67" vm="9775">
        <v>571492</v>
      </c>
      <c r="D552" s="72">
        <v>6.2794348352319979E-2</v>
      </c>
      <c r="E552" s="21">
        <v>0.46728971962616817</v>
      </c>
    </row>
    <row r="553" spans="1:5" x14ac:dyDescent="0.3">
      <c r="A553" s="23" vm="9790">
        <v>44621</v>
      </c>
      <c r="B553" s="69" vm="8180">
        <v>27.42</v>
      </c>
      <c r="C553" s="70" vm="9791">
        <v>435786</v>
      </c>
      <c r="D553" s="71">
        <v>-3.0174703122213042E-2</v>
      </c>
      <c r="E553" s="21">
        <v>0.42367601246105918</v>
      </c>
    </row>
    <row r="554" spans="1:5" x14ac:dyDescent="0.3">
      <c r="A554" s="23" vm="9807">
        <v>44622</v>
      </c>
      <c r="B554" s="68" vm="9808">
        <v>27.7</v>
      </c>
      <c r="C554" s="67" vm="9809">
        <v>248020</v>
      </c>
      <c r="D554" s="72">
        <v>1.0159739059124477E-2</v>
      </c>
      <c r="E554" s="21">
        <v>0.43821391484942873</v>
      </c>
    </row>
    <row r="555" spans="1:5" x14ac:dyDescent="0.3">
      <c r="A555" s="23" vm="9824">
        <v>44623</v>
      </c>
      <c r="B555" s="69" vm="9825">
        <v>26.7</v>
      </c>
      <c r="C555" s="70" vm="9826">
        <v>289147</v>
      </c>
      <c r="D555" s="71">
        <v>-3.6768847787088929E-2</v>
      </c>
      <c r="E555" s="21">
        <v>0.38629283489096561</v>
      </c>
    </row>
    <row r="556" spans="1:5" x14ac:dyDescent="0.3">
      <c r="A556" s="23" vm="9843">
        <v>44624</v>
      </c>
      <c r="B556" s="68" vm="9844">
        <v>26.76</v>
      </c>
      <c r="C556" s="67" vm="9845">
        <v>314813</v>
      </c>
      <c r="D556" s="72">
        <v>2.2446698538239494E-3</v>
      </c>
      <c r="E556" s="21">
        <v>0.38940809968847351</v>
      </c>
    </row>
    <row r="557" spans="1:5" x14ac:dyDescent="0.3">
      <c r="A557" s="23" vm="9863">
        <v>44627</v>
      </c>
      <c r="B557" s="69" vm="9864">
        <v>26.52</v>
      </c>
      <c r="C557" s="70" vm="9865">
        <v>238148</v>
      </c>
      <c r="D557" s="71">
        <v>-9.009069942365968E-3</v>
      </c>
      <c r="E557" s="21">
        <v>0.37694704049844224</v>
      </c>
    </row>
    <row r="558" spans="1:5" x14ac:dyDescent="0.3">
      <c r="A558" s="23" vm="9883">
        <v>44628</v>
      </c>
      <c r="B558" s="68" vm="9884">
        <v>28.34</v>
      </c>
      <c r="C558" s="67" vm="9885">
        <v>567825</v>
      </c>
      <c r="D558" s="72">
        <v>6.6375068944872592E-2</v>
      </c>
      <c r="E558" s="21">
        <v>0.47144340602284512</v>
      </c>
    </row>
    <row r="559" spans="1:5" x14ac:dyDescent="0.3">
      <c r="A559" s="23" vm="9901">
        <v>44629</v>
      </c>
      <c r="B559" s="69" vm="9902">
        <v>29.98</v>
      </c>
      <c r="C559" s="70" vm="9903">
        <v>826155</v>
      </c>
      <c r="D559" s="71">
        <v>5.6256258411917379E-2</v>
      </c>
      <c r="E559" s="21">
        <v>0.5565939771547247</v>
      </c>
    </row>
    <row r="560" spans="1:5" x14ac:dyDescent="0.3">
      <c r="A560" s="23" vm="9919">
        <v>44630</v>
      </c>
      <c r="B560" s="68" vm="9920">
        <v>29.24</v>
      </c>
      <c r="C560" s="67" vm="9921">
        <v>277020</v>
      </c>
      <c r="D560" s="72">
        <v>-2.4992857792873979E-2</v>
      </c>
      <c r="E560" s="21">
        <v>0.5181723779854619</v>
      </c>
    </row>
    <row r="561" spans="1:5" x14ac:dyDescent="0.3">
      <c r="A561" s="23" vm="9936">
        <v>44631</v>
      </c>
      <c r="B561" s="69" vm="9937">
        <v>29.2</v>
      </c>
      <c r="C561" s="70" vm="9938">
        <v>242723</v>
      </c>
      <c r="D561" s="71">
        <v>-1.368925607341621E-3</v>
      </c>
      <c r="E561" s="21">
        <v>0.51609553478712344</v>
      </c>
    </row>
    <row r="562" spans="1:5" x14ac:dyDescent="0.3">
      <c r="A562" s="23" vm="9954">
        <v>44634</v>
      </c>
      <c r="B562" s="68" vm="9955">
        <v>28.52</v>
      </c>
      <c r="C562" s="67" vm="9956">
        <v>294283</v>
      </c>
      <c r="D562" s="72">
        <v>-2.3563113728140836E-2</v>
      </c>
      <c r="E562" s="21">
        <v>0.48078920041536849</v>
      </c>
    </row>
    <row r="563" spans="1:5" x14ac:dyDescent="0.3">
      <c r="A563" s="23" vm="9973">
        <v>44635</v>
      </c>
      <c r="B563" s="69" vm="9974">
        <v>29.66</v>
      </c>
      <c r="C563" s="70" vm="9975">
        <v>387515</v>
      </c>
      <c r="D563" s="71">
        <v>3.9193741163690864E-2</v>
      </c>
      <c r="E563" s="21">
        <v>0.53997923156801653</v>
      </c>
    </row>
    <row r="564" spans="1:5" x14ac:dyDescent="0.3">
      <c r="A564" s="23" vm="9992">
        <v>44636</v>
      </c>
      <c r="B564" s="68" vm="9001">
        <v>28.68</v>
      </c>
      <c r="C564" s="67" vm="9993">
        <v>438804</v>
      </c>
      <c r="D564" s="72">
        <v>-3.3599320978366487E-2</v>
      </c>
      <c r="E564" s="21">
        <v>0.48909657320872263</v>
      </c>
    </row>
    <row r="565" spans="1:5" x14ac:dyDescent="0.3">
      <c r="A565" s="23" vm="10010">
        <v>44637</v>
      </c>
      <c r="B565" s="69" vm="10011">
        <v>30.16</v>
      </c>
      <c r="C565" s="70" vm="10012">
        <v>373353</v>
      </c>
      <c r="D565" s="71">
        <v>5.0316527408335684E-2</v>
      </c>
      <c r="E565" s="21">
        <v>0.56593977154724806</v>
      </c>
    </row>
    <row r="566" spans="1:5" x14ac:dyDescent="0.3">
      <c r="A566" s="23" vm="10027">
        <v>44638</v>
      </c>
      <c r="B566" s="68" vm="10011">
        <v>30.16</v>
      </c>
      <c r="C566" s="67" vm="10028">
        <v>786493</v>
      </c>
      <c r="D566" s="72">
        <v>0</v>
      </c>
      <c r="E566" s="21">
        <v>0.56593977154724806</v>
      </c>
    </row>
    <row r="567" spans="1:5" x14ac:dyDescent="0.3">
      <c r="A567" s="23" vm="10043">
        <v>44641</v>
      </c>
      <c r="B567" s="69" vm="8602">
        <v>29.46</v>
      </c>
      <c r="C567" s="70" vm="10044">
        <v>372486</v>
      </c>
      <c r="D567" s="71">
        <v>-2.348313210527106E-2</v>
      </c>
      <c r="E567" s="21">
        <v>0.52959501557632394</v>
      </c>
    </row>
    <row r="568" spans="1:5" x14ac:dyDescent="0.3">
      <c r="A568" s="23" vm="10060">
        <v>44642</v>
      </c>
      <c r="B568" s="68" vm="8653">
        <v>29.48</v>
      </c>
      <c r="C568" s="67" vm="10061">
        <v>179307</v>
      </c>
      <c r="D568" s="72">
        <v>6.786562866516908E-4</v>
      </c>
      <c r="E568" s="21">
        <v>0.53063343717549316</v>
      </c>
    </row>
    <row r="569" spans="1:5" x14ac:dyDescent="0.3">
      <c r="A569" s="23" vm="10077">
        <v>44643</v>
      </c>
      <c r="B569" s="69" vm="8799">
        <v>28.88</v>
      </c>
      <c r="C569" s="70" vm="10078">
        <v>160345</v>
      </c>
      <c r="D569" s="71">
        <v>-2.0562753296510392E-2</v>
      </c>
      <c r="E569" s="21">
        <v>0.49948078920041522</v>
      </c>
    </row>
    <row r="570" spans="1:5" x14ac:dyDescent="0.3">
      <c r="A570" s="23" vm="10095">
        <v>44644</v>
      </c>
      <c r="B570" s="68" vm="10096">
        <v>28.92</v>
      </c>
      <c r="C570" s="67" vm="10097">
        <v>155298</v>
      </c>
      <c r="D570" s="72">
        <v>1.3840832659385552E-3</v>
      </c>
      <c r="E570" s="21">
        <v>0.50155763239875384</v>
      </c>
    </row>
    <row r="571" spans="1:5" x14ac:dyDescent="0.3">
      <c r="A571" s="23" vm="10115">
        <v>44645</v>
      </c>
      <c r="B571" s="69" vm="9119">
        <v>29.38</v>
      </c>
      <c r="C571" s="70" vm="10116">
        <v>174843</v>
      </c>
      <c r="D571" s="71">
        <v>1.5780773455167253E-2</v>
      </c>
      <c r="E571" s="21">
        <v>0.52544132917964681</v>
      </c>
    </row>
    <row r="572" spans="1:5" x14ac:dyDescent="0.3">
      <c r="A572" s="23" vm="10132">
        <v>44648</v>
      </c>
      <c r="B572" s="68" vm="10133">
        <v>29.54</v>
      </c>
      <c r="C572" s="67" vm="10134">
        <v>113121</v>
      </c>
      <c r="D572" s="72">
        <v>5.4311063575024025E-3</v>
      </c>
      <c r="E572" s="21">
        <v>0.53374870197300084</v>
      </c>
    </row>
    <row r="573" spans="1:5" x14ac:dyDescent="0.3">
      <c r="A573" s="23" vm="10149">
        <v>44649</v>
      </c>
      <c r="B573" s="69" vm="10150">
        <v>29.3</v>
      </c>
      <c r="C573" s="70" vm="10151">
        <v>226936</v>
      </c>
      <c r="D573" s="71">
        <v>-8.1577610802120604E-3</v>
      </c>
      <c r="E573" s="21">
        <v>0.5212876427829698</v>
      </c>
    </row>
    <row r="574" spans="1:5" x14ac:dyDescent="0.3">
      <c r="A574" s="23" vm="10165">
        <v>44650</v>
      </c>
      <c r="B574" s="68" vm="10166">
        <v>30.1</v>
      </c>
      <c r="C574" s="67" vm="10167">
        <v>236287</v>
      </c>
      <c r="D574" s="72">
        <v>2.6937655731808386E-2</v>
      </c>
      <c r="E574" s="21">
        <v>0.56282450674974038</v>
      </c>
    </row>
    <row r="575" spans="1:5" x14ac:dyDescent="0.3">
      <c r="A575" s="23" vm="10180">
        <v>44651</v>
      </c>
      <c r="B575" s="69" vm="10011">
        <v>30.16</v>
      </c>
      <c r="C575" s="70" vm="10181">
        <v>341969</v>
      </c>
      <c r="D575" s="71">
        <v>1.9913713849252254E-3</v>
      </c>
      <c r="E575" s="21">
        <v>0.56593977154724806</v>
      </c>
    </row>
    <row r="576" spans="1:5" x14ac:dyDescent="0.3">
      <c r="A576" s="23" vm="10194">
        <v>44652</v>
      </c>
      <c r="B576" s="68" vm="10195">
        <v>30.94</v>
      </c>
      <c r="C576" s="67" vm="10196">
        <v>347654</v>
      </c>
      <c r="D576" s="72">
        <v>2.5533302005164845E-2</v>
      </c>
      <c r="E576" s="21">
        <v>0.60643821391484931</v>
      </c>
    </row>
    <row r="577" spans="1:5" x14ac:dyDescent="0.3">
      <c r="A577" s="23" vm="10210">
        <v>44655</v>
      </c>
      <c r="B577" s="69" vm="10211">
        <v>30.84</v>
      </c>
      <c r="C577" s="70" vm="10212">
        <v>143619</v>
      </c>
      <c r="D577" s="71">
        <v>-3.2372964497914222E-3</v>
      </c>
      <c r="E577" s="21">
        <v>0.60124610591900296</v>
      </c>
    </row>
    <row r="578" spans="1:5" x14ac:dyDescent="0.3">
      <c r="A578" s="23" vm="10228">
        <v>44656</v>
      </c>
      <c r="B578" s="68" vm="8364">
        <v>31.3</v>
      </c>
      <c r="C578" s="67" vm="10229">
        <v>352379</v>
      </c>
      <c r="D578" s="72">
        <v>1.4805548850978741E-2</v>
      </c>
      <c r="E578" s="21">
        <v>0.62512980269989604</v>
      </c>
    </row>
    <row r="579" spans="1:5" x14ac:dyDescent="0.3">
      <c r="A579" s="23" vm="10245">
        <v>44657</v>
      </c>
      <c r="B579" s="69" vm="10246">
        <v>31.44</v>
      </c>
      <c r="C579" s="70" vm="10247">
        <v>217588</v>
      </c>
      <c r="D579" s="71">
        <v>4.4628700148982986E-3</v>
      </c>
      <c r="E579" s="21">
        <v>0.63239875389408096</v>
      </c>
    </row>
    <row r="580" spans="1:5" x14ac:dyDescent="0.3">
      <c r="A580" s="23" vm="10263">
        <v>44658</v>
      </c>
      <c r="B580" s="68" vm="10264">
        <v>31.38</v>
      </c>
      <c r="C580" s="67" vm="10265">
        <v>259457</v>
      </c>
      <c r="D580" s="72">
        <v>-1.9102202561193488E-3</v>
      </c>
      <c r="E580" s="21">
        <v>0.62928348909657306</v>
      </c>
    </row>
    <row r="581" spans="1:5" x14ac:dyDescent="0.3">
      <c r="A581" s="23" vm="10278">
        <v>44659</v>
      </c>
      <c r="B581" s="69" vm="10279">
        <v>31.6</v>
      </c>
      <c r="C581" s="70" vm="10280">
        <v>193303</v>
      </c>
      <c r="D581" s="71">
        <v>6.9863732879800544E-3</v>
      </c>
      <c r="E581" s="21">
        <v>0.64070612668743498</v>
      </c>
    </row>
    <row r="582" spans="1:5" x14ac:dyDescent="0.3">
      <c r="A582" s="23" vm="10293">
        <v>44662</v>
      </c>
      <c r="B582" s="68" vm="10294">
        <v>31.72</v>
      </c>
      <c r="C582" s="67" vm="10295">
        <v>181841</v>
      </c>
      <c r="D582" s="72">
        <v>3.7902761737808269E-3</v>
      </c>
      <c r="E582" s="21">
        <v>0.64693665628245045</v>
      </c>
    </row>
    <row r="583" spans="1:5" x14ac:dyDescent="0.3">
      <c r="A583" s="23" vm="10311">
        <v>44663</v>
      </c>
      <c r="B583" s="69" vm="10312">
        <v>31.78</v>
      </c>
      <c r="C583" s="70" vm="10313">
        <v>174708</v>
      </c>
      <c r="D583" s="71">
        <v>1.88976434192285E-3</v>
      </c>
      <c r="E583" s="21">
        <v>0.65005192107995835</v>
      </c>
    </row>
    <row r="584" spans="1:5" x14ac:dyDescent="0.3">
      <c r="A584" s="23" vm="10328">
        <v>44664</v>
      </c>
      <c r="B584" s="68" vm="10329">
        <v>31.46</v>
      </c>
      <c r="C584" s="67" vm="10330">
        <v>129470</v>
      </c>
      <c r="D584" s="72">
        <v>-1.0120263478438155E-2</v>
      </c>
      <c r="E584" s="21">
        <v>0.63343717549325018</v>
      </c>
    </row>
    <row r="585" spans="1:5" x14ac:dyDescent="0.3">
      <c r="A585" s="23" vm="10346">
        <v>44665</v>
      </c>
      <c r="B585" s="69" vm="10347">
        <v>31.66</v>
      </c>
      <c r="C585" s="70" vm="10348">
        <v>149289</v>
      </c>
      <c r="D585" s="71">
        <v>6.3371568227343711E-3</v>
      </c>
      <c r="E585" s="21">
        <v>0.64382139148494277</v>
      </c>
    </row>
    <row r="586" spans="1:5" x14ac:dyDescent="0.3">
      <c r="A586" s="23" vm="10362">
        <v>44670</v>
      </c>
      <c r="B586" s="68" vm="1913">
        <v>31.84</v>
      </c>
      <c r="C586" s="67" vm="10363">
        <v>167605</v>
      </c>
      <c r="D586" s="72">
        <v>5.6693065233162764E-3</v>
      </c>
      <c r="E586" s="21">
        <v>0.65316718587746614</v>
      </c>
    </row>
    <row r="587" spans="1:5" x14ac:dyDescent="0.3">
      <c r="A587" s="23" vm="10378">
        <v>44671</v>
      </c>
      <c r="B587" s="69" vm="10379">
        <v>32.5</v>
      </c>
      <c r="C587" s="70" vm="10380">
        <v>220383</v>
      </c>
      <c r="D587" s="71">
        <v>2.0516728359509611E-2</v>
      </c>
      <c r="E587" s="21">
        <v>0.68743509865005181</v>
      </c>
    </row>
    <row r="588" spans="1:5" x14ac:dyDescent="0.3">
      <c r="A588" s="23" vm="10394">
        <v>44672</v>
      </c>
      <c r="B588" s="68" vm="10395">
        <v>32.26</v>
      </c>
      <c r="C588" s="67" vm="10396">
        <v>205114</v>
      </c>
      <c r="D588" s="72">
        <v>-7.4120166386290477E-3</v>
      </c>
      <c r="E588" s="21">
        <v>0.67497403946002055</v>
      </c>
    </row>
    <row r="589" spans="1:5" x14ac:dyDescent="0.3">
      <c r="A589" s="23" vm="10410">
        <v>44673</v>
      </c>
      <c r="B589" s="69" vm="10411">
        <v>32.22</v>
      </c>
      <c r="C589" s="70" vm="10412">
        <v>223788</v>
      </c>
      <c r="D589" s="71">
        <v>-1.2406949482344823E-3</v>
      </c>
      <c r="E589" s="21">
        <v>0.6728971962616821</v>
      </c>
    </row>
    <row r="590" spans="1:5" x14ac:dyDescent="0.3">
      <c r="A590" s="23" vm="10428">
        <v>44676</v>
      </c>
      <c r="B590" s="68" vm="3191">
        <v>32.479999999999997</v>
      </c>
      <c r="C590" s="67" vm="10429">
        <v>151229</v>
      </c>
      <c r="D590" s="72">
        <v>8.0371375446489281E-3</v>
      </c>
      <c r="E590" s="21">
        <v>0.68639667705088236</v>
      </c>
    </row>
    <row r="591" spans="1:5" x14ac:dyDescent="0.3">
      <c r="A591" s="23" vm="10445">
        <v>44677</v>
      </c>
      <c r="B591" s="69" vm="2794">
        <v>32.6</v>
      </c>
      <c r="C591" s="70" vm="10446">
        <v>177145</v>
      </c>
      <c r="D591" s="71">
        <v>3.6877730791848359E-3</v>
      </c>
      <c r="E591" s="21">
        <v>0.69262720664589816</v>
      </c>
    </row>
    <row r="592" spans="1:5" x14ac:dyDescent="0.3">
      <c r="A592" s="23" vm="10461">
        <v>44678</v>
      </c>
      <c r="B592" s="68" vm="2794">
        <v>32.6</v>
      </c>
      <c r="C592" s="67" vm="10462">
        <v>134331</v>
      </c>
      <c r="D592" s="72">
        <v>0</v>
      </c>
      <c r="E592" s="21">
        <v>0.69262720664589816</v>
      </c>
    </row>
    <row r="593" spans="1:5" x14ac:dyDescent="0.3">
      <c r="A593" s="23" vm="10477">
        <v>44679</v>
      </c>
      <c r="B593" s="69" vm="10478">
        <v>32.68</v>
      </c>
      <c r="C593" s="70" vm="10479">
        <v>217935</v>
      </c>
      <c r="D593" s="71">
        <v>2.4509816191401607E-3</v>
      </c>
      <c r="E593" s="21">
        <v>0.69678089304257518</v>
      </c>
    </row>
    <row r="594" spans="1:5" x14ac:dyDescent="0.3">
      <c r="A594" s="23" vm="10493">
        <v>44680</v>
      </c>
      <c r="B594" s="68" vm="10494">
        <v>32.9</v>
      </c>
      <c r="C594" s="67" vm="10495">
        <v>200452</v>
      </c>
      <c r="D594" s="72">
        <v>6.7093877795240736E-3</v>
      </c>
      <c r="E594" s="21">
        <v>0.708203530633437</v>
      </c>
    </row>
    <row r="595" spans="1:5" x14ac:dyDescent="0.3">
      <c r="A595" s="23" vm="10510">
        <v>44683</v>
      </c>
      <c r="B595" s="69" vm="10511">
        <v>32.36</v>
      </c>
      <c r="C595" s="70" vm="10512">
        <v>337123</v>
      </c>
      <c r="D595" s="71">
        <v>-1.6549565581035274E-2</v>
      </c>
      <c r="E595" s="21">
        <v>0.6801661474558669</v>
      </c>
    </row>
    <row r="596" spans="1:5" x14ac:dyDescent="0.3">
      <c r="A596" s="23" vm="10527">
        <v>44684</v>
      </c>
      <c r="B596" s="68" vm="10528">
        <v>31.88</v>
      </c>
      <c r="C596" s="67" vm="10529">
        <v>196833</v>
      </c>
      <c r="D596" s="72">
        <v>-1.4944238268276672E-2</v>
      </c>
      <c r="E596" s="21">
        <v>0.65524402907580459</v>
      </c>
    </row>
    <row r="597" spans="1:5" x14ac:dyDescent="0.3">
      <c r="A597" s="23" vm="10544">
        <v>44685</v>
      </c>
      <c r="B597" s="69" vm="1269">
        <v>32</v>
      </c>
      <c r="C597" s="70" vm="10545">
        <v>122307</v>
      </c>
      <c r="D597" s="71">
        <v>3.7570488777123423E-3</v>
      </c>
      <c r="E597" s="21">
        <v>0.66147455867082017</v>
      </c>
    </row>
    <row r="598" spans="1:5" x14ac:dyDescent="0.3">
      <c r="A598" s="23" vm="10560">
        <v>44686</v>
      </c>
      <c r="B598" s="68" vm="10561">
        <v>31.5</v>
      </c>
      <c r="C598" s="67" vm="10562">
        <v>100745</v>
      </c>
      <c r="D598" s="72">
        <v>-1.5748356968139168E-2</v>
      </c>
      <c r="E598" s="21">
        <v>0.63551401869158863</v>
      </c>
    </row>
    <row r="599" spans="1:5" x14ac:dyDescent="0.3">
      <c r="A599" s="23" vm="10578">
        <v>44687</v>
      </c>
      <c r="B599" s="69" vm="10579">
        <v>31.26</v>
      </c>
      <c r="C599" s="70" vm="10580">
        <v>201535</v>
      </c>
      <c r="D599" s="71">
        <v>-7.648220838256733E-3</v>
      </c>
      <c r="E599" s="21">
        <v>0.62305295950155759</v>
      </c>
    </row>
    <row r="600" spans="1:5" x14ac:dyDescent="0.3">
      <c r="A600" s="23" vm="10594">
        <v>44690</v>
      </c>
      <c r="B600" s="68" vm="10595">
        <v>29.74</v>
      </c>
      <c r="C600" s="67" vm="10596">
        <v>111005</v>
      </c>
      <c r="D600" s="72">
        <v>-4.9846383961321669E-2</v>
      </c>
      <c r="E600" s="21">
        <v>0.54413291796469343</v>
      </c>
    </row>
    <row r="601" spans="1:5" x14ac:dyDescent="0.3">
      <c r="A601" s="23" vm="10611">
        <v>44691</v>
      </c>
      <c r="B601" s="69" vm="995">
        <v>29.7</v>
      </c>
      <c r="C601" s="70" vm="10612">
        <v>197019</v>
      </c>
      <c r="D601" s="71">
        <v>-1.3458952233550141E-3</v>
      </c>
      <c r="E601" s="21">
        <v>0.54205607476635498</v>
      </c>
    </row>
    <row r="602" spans="1:5" x14ac:dyDescent="0.3">
      <c r="A602" s="23" vm="10627">
        <v>44692</v>
      </c>
      <c r="B602" s="68" vm="10628">
        <v>30.48</v>
      </c>
      <c r="C602" s="67" vm="10629">
        <v>123023</v>
      </c>
      <c r="D602" s="72">
        <v>2.5923685009791538E-2</v>
      </c>
      <c r="E602" s="21">
        <v>0.58255451713395623</v>
      </c>
    </row>
    <row r="603" spans="1:5" x14ac:dyDescent="0.3">
      <c r="A603" s="23" vm="10642">
        <v>44693</v>
      </c>
      <c r="B603" s="69" vm="10643">
        <v>29.72</v>
      </c>
      <c r="C603" s="70" vm="10644">
        <v>127148</v>
      </c>
      <c r="D603" s="71">
        <v>-2.5250510968887214E-2</v>
      </c>
      <c r="E603" s="21">
        <v>0.5430944963655242</v>
      </c>
    </row>
    <row r="604" spans="1:5" x14ac:dyDescent="0.3">
      <c r="A604" s="23" vm="10658">
        <v>44694</v>
      </c>
      <c r="B604" s="68" vm="10659">
        <v>31.54</v>
      </c>
      <c r="C604" s="67" vm="10660">
        <v>287736</v>
      </c>
      <c r="D604" s="72">
        <v>5.943636168533388E-2</v>
      </c>
      <c r="E604" s="21">
        <v>0.63759086188992709</v>
      </c>
    </row>
    <row r="605" spans="1:5" x14ac:dyDescent="0.3">
      <c r="A605" s="23" vm="10675">
        <v>44697</v>
      </c>
      <c r="B605" s="69" vm="10676">
        <v>32.56</v>
      </c>
      <c r="C605" s="70" vm="10677">
        <v>198906</v>
      </c>
      <c r="D605" s="71">
        <v>3.1827959599447377E-2</v>
      </c>
      <c r="E605" s="21">
        <v>0.69055036344755971</v>
      </c>
    </row>
    <row r="606" spans="1:5" x14ac:dyDescent="0.3">
      <c r="A606" s="23" vm="10691">
        <v>44698</v>
      </c>
      <c r="B606" s="68" vm="10692">
        <v>33.4</v>
      </c>
      <c r="C606" s="67" vm="10693">
        <v>488163</v>
      </c>
      <c r="D606" s="72">
        <v>2.5471358848314987E-2</v>
      </c>
      <c r="E606" s="21">
        <v>0.73416407061266853</v>
      </c>
    </row>
    <row r="607" spans="1:5" x14ac:dyDescent="0.3">
      <c r="A607" s="23" vm="10706">
        <v>44699</v>
      </c>
      <c r="B607" s="69" vm="10707">
        <v>33.44</v>
      </c>
      <c r="C607" s="70" vm="10708">
        <v>329125</v>
      </c>
      <c r="D607" s="71">
        <v>1.1968882338461726E-3</v>
      </c>
      <c r="E607" s="21">
        <v>0.73624091381100698</v>
      </c>
    </row>
    <row r="608" spans="1:5" x14ac:dyDescent="0.3">
      <c r="A608" s="23" vm="10722">
        <v>44700</v>
      </c>
      <c r="B608" s="68" vm="10723">
        <v>33.659999999999997</v>
      </c>
      <c r="C608" s="67" vm="10724">
        <v>127572</v>
      </c>
      <c r="D608" s="72">
        <v>6.5574005461590396E-3</v>
      </c>
      <c r="E608" s="21">
        <v>0.7476635514018688</v>
      </c>
    </row>
    <row r="609" spans="1:5" x14ac:dyDescent="0.3">
      <c r="A609" s="23" vm="10738">
        <v>44701</v>
      </c>
      <c r="B609" s="69" vm="1212">
        <v>34</v>
      </c>
      <c r="C609" s="70" vm="10739">
        <v>239878</v>
      </c>
      <c r="D609" s="71">
        <v>1.0050335853501506E-2</v>
      </c>
      <c r="E609" s="21">
        <v>0.76531671858774653</v>
      </c>
    </row>
    <row r="610" spans="1:5" x14ac:dyDescent="0.3">
      <c r="A610" s="23" vm="10751">
        <v>44704</v>
      </c>
      <c r="B610" s="68" vm="10752">
        <v>33.64</v>
      </c>
      <c r="C610" s="67" vm="10753">
        <v>96560</v>
      </c>
      <c r="D610" s="72">
        <v>-1.0644689511414113E-2</v>
      </c>
      <c r="E610" s="21">
        <v>0.74662512980269979</v>
      </c>
    </row>
    <row r="611" spans="1:5" x14ac:dyDescent="0.3">
      <c r="A611" s="23" vm="10767">
        <v>44705</v>
      </c>
      <c r="B611" s="69" vm="2631">
        <v>33.68</v>
      </c>
      <c r="C611" s="70" vm="10768">
        <v>117983</v>
      </c>
      <c r="D611" s="71">
        <v>1.1883542693787133E-3</v>
      </c>
      <c r="E611" s="21">
        <v>0.74870197300103825</v>
      </c>
    </row>
    <row r="612" spans="1:5" x14ac:dyDescent="0.3">
      <c r="A612" s="23" vm="10782">
        <v>44706</v>
      </c>
      <c r="B612" s="68" vm="10783">
        <v>34.32</v>
      </c>
      <c r="C612" s="67" vm="10784">
        <v>252837</v>
      </c>
      <c r="D612" s="72">
        <v>1.8824085245635617E-2</v>
      </c>
      <c r="E612" s="21">
        <v>0.78193146417445469</v>
      </c>
    </row>
    <row r="613" spans="1:5" x14ac:dyDescent="0.3">
      <c r="A613" s="23" vm="10798">
        <v>44707</v>
      </c>
      <c r="B613" s="69" vm="10799">
        <v>33.76</v>
      </c>
      <c r="C613" s="70" vm="10800">
        <v>121840</v>
      </c>
      <c r="D613" s="71">
        <v>-1.645160489200528E-2</v>
      </c>
      <c r="E613" s="21">
        <v>0.75285565939771526</v>
      </c>
    </row>
    <row r="614" spans="1:5" x14ac:dyDescent="0.3">
      <c r="A614" s="23" vm="10814">
        <v>44708</v>
      </c>
      <c r="B614" s="68" vm="10815">
        <v>32.799999999999997</v>
      </c>
      <c r="C614" s="67" vm="10816">
        <v>178365</v>
      </c>
      <c r="D614" s="72">
        <v>-2.8848154337658392E-2</v>
      </c>
      <c r="E614" s="21">
        <v>0.70301142263759053</v>
      </c>
    </row>
    <row r="615" spans="1:5" x14ac:dyDescent="0.3">
      <c r="A615" s="23" vm="10831">
        <v>44711</v>
      </c>
      <c r="B615" s="69" vm="10478">
        <v>32.68</v>
      </c>
      <c r="C615" s="70" vm="10832">
        <v>184902</v>
      </c>
      <c r="D615" s="71">
        <v>-3.6652453982958058E-3</v>
      </c>
      <c r="E615" s="21">
        <v>0.69678089304257518</v>
      </c>
    </row>
    <row r="616" spans="1:5" x14ac:dyDescent="0.3">
      <c r="A616" s="23" vm="10848">
        <v>44712</v>
      </c>
      <c r="B616" s="68" vm="10511">
        <v>32.36</v>
      </c>
      <c r="C616" s="67" vm="10849">
        <v>206816</v>
      </c>
      <c r="D616" s="72">
        <v>-9.8401778015112344E-3</v>
      </c>
      <c r="E616" s="21">
        <v>0.6801661474558669</v>
      </c>
    </row>
    <row r="617" spans="1:5" x14ac:dyDescent="0.3">
      <c r="A617" s="23" vm="10863">
        <v>44713</v>
      </c>
      <c r="B617" s="69" vm="10864">
        <v>32.200000000000003</v>
      </c>
      <c r="C617" s="70" vm="10865">
        <v>106181</v>
      </c>
      <c r="D617" s="71">
        <v>-4.956639639928177E-3</v>
      </c>
      <c r="E617" s="21">
        <v>0.67185877466251298</v>
      </c>
    </row>
    <row r="618" spans="1:5" x14ac:dyDescent="0.3">
      <c r="A618" s="23" vm="10878">
        <v>44714</v>
      </c>
      <c r="B618" s="68" vm="10879">
        <v>32.32</v>
      </c>
      <c r="C618" s="67" vm="10880">
        <v>187229</v>
      </c>
      <c r="D618" s="72">
        <v>3.7197811025318607E-3</v>
      </c>
      <c r="E618" s="21">
        <v>0.67808930425752845</v>
      </c>
    </row>
    <row r="619" spans="1:5" x14ac:dyDescent="0.3">
      <c r="A619" s="23" vm="10894">
        <v>44715</v>
      </c>
      <c r="B619" s="69" vm="10478">
        <v>32.68</v>
      </c>
      <c r="C619" s="70" vm="10895">
        <v>98237</v>
      </c>
      <c r="D619" s="71">
        <v>1.1077036338907404E-2</v>
      </c>
      <c r="E619" s="21">
        <v>0.69678089304257518</v>
      </c>
    </row>
    <row r="620" spans="1:5" x14ac:dyDescent="0.3">
      <c r="A620" s="23" vm="10909">
        <v>44718</v>
      </c>
      <c r="B620" s="68" vm="10910">
        <v>33.06</v>
      </c>
      <c r="C620" s="67" vm="10911">
        <v>71869</v>
      </c>
      <c r="D620" s="72">
        <v>1.1560822401076006E-2</v>
      </c>
      <c r="E620" s="21">
        <v>0.71651090342679125</v>
      </c>
    </row>
    <row r="621" spans="1:5" x14ac:dyDescent="0.3">
      <c r="A621" s="23" vm="10928">
        <v>44719</v>
      </c>
      <c r="B621" s="69" vm="10929">
        <v>32.979999999999997</v>
      </c>
      <c r="C621" s="70" vm="10930">
        <v>129527</v>
      </c>
      <c r="D621" s="71">
        <v>-2.4227752614254371E-3</v>
      </c>
      <c r="E621" s="21">
        <v>0.7123572170301139</v>
      </c>
    </row>
    <row r="622" spans="1:5" x14ac:dyDescent="0.3">
      <c r="A622" s="23" vm="10945">
        <v>44720</v>
      </c>
      <c r="B622" s="68" vm="10946">
        <v>33.18</v>
      </c>
      <c r="C622" s="67" vm="10947">
        <v>89241</v>
      </c>
      <c r="D622" s="72">
        <v>6.0459676308455669E-3</v>
      </c>
      <c r="E622" s="21">
        <v>0.72274143302180671</v>
      </c>
    </row>
    <row r="623" spans="1:5" x14ac:dyDescent="0.3">
      <c r="A623" s="23" vm="10961">
        <v>44721</v>
      </c>
      <c r="B623" s="69" vm="10962">
        <v>33.28</v>
      </c>
      <c r="C623" s="70" vm="10963">
        <v>126766</v>
      </c>
      <c r="D623" s="71">
        <v>3.0093311907094062E-3</v>
      </c>
      <c r="E623" s="21">
        <v>0.72793354101765306</v>
      </c>
    </row>
    <row r="624" spans="1:5" x14ac:dyDescent="0.3">
      <c r="A624" s="23" vm="10976">
        <v>44722</v>
      </c>
      <c r="B624" s="68" vm="8298">
        <v>30.88</v>
      </c>
      <c r="C624" s="67" vm="10977">
        <v>379620</v>
      </c>
      <c r="D624" s="72">
        <v>-7.4847890796432504E-2</v>
      </c>
      <c r="E624" s="21">
        <v>0.60332294911734141</v>
      </c>
    </row>
    <row r="625" spans="1:5" x14ac:dyDescent="0.3">
      <c r="A625" s="23" vm="10993">
        <v>44725</v>
      </c>
      <c r="B625" s="69" vm="10994">
        <v>30.4</v>
      </c>
      <c r="C625" s="70" vm="10995">
        <v>188805</v>
      </c>
      <c r="D625" s="71">
        <v>-1.5666116744399463E-2</v>
      </c>
      <c r="E625" s="21">
        <v>0.5784008307372791</v>
      </c>
    </row>
    <row r="626" spans="1:5" x14ac:dyDescent="0.3">
      <c r="A626" s="23" vm="11010">
        <v>44726</v>
      </c>
      <c r="B626" s="68" vm="11011">
        <v>30.08</v>
      </c>
      <c r="C626" s="67" vm="11012">
        <v>136277</v>
      </c>
      <c r="D626" s="72">
        <v>-1.0582109330536972E-2</v>
      </c>
      <c r="E626" s="21">
        <v>0.56178608515057094</v>
      </c>
    </row>
    <row r="627" spans="1:5" x14ac:dyDescent="0.3">
      <c r="A627" s="23" vm="11028">
        <v>44727</v>
      </c>
      <c r="B627" s="69" vm="11029">
        <v>30.68</v>
      </c>
      <c r="C627" s="70" vm="11030">
        <v>325997</v>
      </c>
      <c r="D627" s="71">
        <v>1.9750477417416302E-2</v>
      </c>
      <c r="E627" s="21">
        <v>0.59293873312564882</v>
      </c>
    </row>
    <row r="628" spans="1:5" x14ac:dyDescent="0.3">
      <c r="A628" s="23" vm="11044">
        <v>44728</v>
      </c>
      <c r="B628" s="68" vm="10994">
        <v>30.4</v>
      </c>
      <c r="C628" s="67" vm="11045">
        <v>98878</v>
      </c>
      <c r="D628" s="72">
        <v>-9.1683680868794425E-3</v>
      </c>
      <c r="E628" s="21">
        <v>0.5784008307372791</v>
      </c>
    </row>
    <row r="629" spans="1:5" x14ac:dyDescent="0.3">
      <c r="A629" s="23" vm="11063">
        <v>44729</v>
      </c>
      <c r="B629" s="69" vm="995">
        <v>29.7</v>
      </c>
      <c r="C629" s="70" vm="11064">
        <v>593804</v>
      </c>
      <c r="D629" s="71">
        <v>-2.3295562603522068E-2</v>
      </c>
      <c r="E629" s="21">
        <v>0.54205607476635498</v>
      </c>
    </row>
    <row r="630" spans="1:5" x14ac:dyDescent="0.3">
      <c r="A630" s="23" vm="11080">
        <v>44732</v>
      </c>
      <c r="B630" s="68" vm="11081">
        <v>29.68</v>
      </c>
      <c r="C630" s="67" vm="11082">
        <v>91842</v>
      </c>
      <c r="D630" s="72">
        <v>-6.73627509474165E-4</v>
      </c>
      <c r="E630" s="21">
        <v>0.54101765316718575</v>
      </c>
    </row>
    <row r="631" spans="1:5" x14ac:dyDescent="0.3">
      <c r="A631" s="23" vm="11098">
        <v>44733</v>
      </c>
      <c r="B631" s="69" vm="11099">
        <v>29.64</v>
      </c>
      <c r="C631" s="70" vm="11100">
        <v>128819</v>
      </c>
      <c r="D631" s="71">
        <v>-1.3486178712935292E-3</v>
      </c>
      <c r="E631" s="21">
        <v>0.5389408099688473</v>
      </c>
    </row>
    <row r="632" spans="1:5" x14ac:dyDescent="0.3">
      <c r="A632" s="23" vm="11115">
        <v>44734</v>
      </c>
      <c r="B632" s="68" vm="9920">
        <v>29.24</v>
      </c>
      <c r="C632" s="67" vm="11116">
        <v>119886</v>
      </c>
      <c r="D632" s="72">
        <v>-1.35871655463084E-2</v>
      </c>
      <c r="E632" s="21">
        <v>0.5181723779854619</v>
      </c>
    </row>
    <row r="633" spans="1:5" x14ac:dyDescent="0.3">
      <c r="A633" s="23" vm="11132">
        <v>44735</v>
      </c>
      <c r="B633" s="69" vm="11099">
        <v>29.64</v>
      </c>
      <c r="C633" s="70" vm="7060">
        <v>157370</v>
      </c>
      <c r="D633" s="71">
        <v>1.3587165546308356E-2</v>
      </c>
      <c r="E633" s="21">
        <v>0.5389408099688473</v>
      </c>
    </row>
    <row r="634" spans="1:5" x14ac:dyDescent="0.3">
      <c r="A634" s="23" vm="11146">
        <v>44736</v>
      </c>
      <c r="B634" s="68" vm="11147">
        <v>30.28</v>
      </c>
      <c r="C634" s="67" vm="11148">
        <v>109216</v>
      </c>
      <c r="D634" s="72">
        <v>2.1362628141361872E-2</v>
      </c>
      <c r="E634" s="21">
        <v>0.57217030114226364</v>
      </c>
    </row>
    <row r="635" spans="1:5" x14ac:dyDescent="0.3">
      <c r="A635" s="23" vm="11162">
        <v>44739</v>
      </c>
      <c r="B635" s="69" vm="9902">
        <v>29.98</v>
      </c>
      <c r="C635" s="70" vm="11163">
        <v>78723</v>
      </c>
      <c r="D635" s="71">
        <v>-9.9569358947964506E-3</v>
      </c>
      <c r="E635" s="21">
        <v>0.5565939771547247</v>
      </c>
    </row>
    <row r="636" spans="1:5" x14ac:dyDescent="0.3">
      <c r="A636" s="23" vm="11176">
        <v>44740</v>
      </c>
      <c r="B636" s="68" vm="11177">
        <v>30.38</v>
      </c>
      <c r="C636" s="67" vm="11178">
        <v>118405</v>
      </c>
      <c r="D636" s="72">
        <v>1.325400449317515E-2</v>
      </c>
      <c r="E636" s="21">
        <v>0.57736240913810988</v>
      </c>
    </row>
    <row r="637" spans="1:5" x14ac:dyDescent="0.3">
      <c r="A637" s="23" vm="11194">
        <v>44741</v>
      </c>
      <c r="B637" s="69" vm="11195">
        <v>29.56</v>
      </c>
      <c r="C637" s="70" vm="11196">
        <v>120874</v>
      </c>
      <c r="D637" s="71">
        <v>-2.7362401087625766E-2</v>
      </c>
      <c r="E637" s="21">
        <v>0.53478712357217006</v>
      </c>
    </row>
    <row r="638" spans="1:5" x14ac:dyDescent="0.3">
      <c r="A638" s="23" vm="11210">
        <v>44742</v>
      </c>
      <c r="B638" s="68" vm="11099">
        <v>29.64</v>
      </c>
      <c r="C638" s="67" vm="11211">
        <v>125180</v>
      </c>
      <c r="D638" s="72">
        <v>2.702704347885073E-3</v>
      </c>
      <c r="E638" s="21">
        <v>0.5389408099688473</v>
      </c>
    </row>
    <row r="639" spans="1:5" x14ac:dyDescent="0.3">
      <c r="A639" s="23" vm="11224">
        <v>44743</v>
      </c>
      <c r="B639" s="69" vm="10994">
        <v>30.4</v>
      </c>
      <c r="C639" s="70" vm="11225">
        <v>88639</v>
      </c>
      <c r="D639" s="71">
        <v>2.5317807984289786E-2</v>
      </c>
      <c r="E639" s="21">
        <v>0.5784008307372791</v>
      </c>
    </row>
    <row r="640" spans="1:5" x14ac:dyDescent="0.3">
      <c r="A640" s="23" vm="11237">
        <v>44746</v>
      </c>
      <c r="B640" s="68" vm="11238">
        <v>30.22</v>
      </c>
      <c r="C640" s="67" vm="11239">
        <v>81825</v>
      </c>
      <c r="D640" s="72">
        <v>-5.9386515675824937E-3</v>
      </c>
      <c r="E640" s="21">
        <v>0.56905503634475574</v>
      </c>
    </row>
    <row r="641" spans="1:5" x14ac:dyDescent="0.3">
      <c r="A641" s="23" vm="11254">
        <v>44747</v>
      </c>
      <c r="B641" s="69" vm="11255">
        <v>30.06</v>
      </c>
      <c r="C641" s="70" vm="11256">
        <v>84448</v>
      </c>
      <c r="D641" s="71">
        <v>-5.3085725197650315E-3</v>
      </c>
      <c r="E641" s="21">
        <v>0.56074766355140171</v>
      </c>
    </row>
    <row r="642" spans="1:5" x14ac:dyDescent="0.3">
      <c r="A642" s="23" vm="11270">
        <v>44748</v>
      </c>
      <c r="B642" s="68" vm="8228">
        <v>29.88</v>
      </c>
      <c r="C642" s="67" vm="11271">
        <v>98433</v>
      </c>
      <c r="D642" s="72">
        <v>-6.0060240602118099E-3</v>
      </c>
      <c r="E642" s="21">
        <v>0.55140186915887834</v>
      </c>
    </row>
    <row r="643" spans="1:5" x14ac:dyDescent="0.3">
      <c r="A643" s="23" vm="11288">
        <v>44749</v>
      </c>
      <c r="B643" s="69" vm="8505">
        <v>30.76</v>
      </c>
      <c r="C643" s="70" vm="11289">
        <v>108480</v>
      </c>
      <c r="D643" s="71">
        <v>2.902578437282681E-2</v>
      </c>
      <c r="E643" s="21">
        <v>0.59709241952232606</v>
      </c>
    </row>
    <row r="644" spans="1:5" x14ac:dyDescent="0.3">
      <c r="A644" s="23" vm="11306">
        <v>44750</v>
      </c>
      <c r="B644" s="68" vm="11307">
        <v>30.8</v>
      </c>
      <c r="C644" s="67" vm="11308">
        <v>77099</v>
      </c>
      <c r="D644" s="72">
        <v>1.2995453420854258E-3</v>
      </c>
      <c r="E644" s="21">
        <v>0.59916926272066451</v>
      </c>
    </row>
    <row r="645" spans="1:5" x14ac:dyDescent="0.3">
      <c r="A645" s="23" vm="11323">
        <v>44753</v>
      </c>
      <c r="B645" s="69" vm="11324">
        <v>30.98</v>
      </c>
      <c r="C645" s="70" vm="11325">
        <v>107680</v>
      </c>
      <c r="D645" s="71">
        <v>5.827145009193708E-3</v>
      </c>
      <c r="E645" s="21">
        <v>0.60851505711318787</v>
      </c>
    </row>
    <row r="646" spans="1:5" x14ac:dyDescent="0.3">
      <c r="A646" s="23" vm="11340">
        <v>44754</v>
      </c>
      <c r="B646" s="68" vm="11341">
        <v>31.32</v>
      </c>
      <c r="C646" s="67" vm="11342">
        <v>116258</v>
      </c>
      <c r="D646" s="72">
        <v>1.0915036133879872E-2</v>
      </c>
      <c r="E646" s="21">
        <v>0.62616822429906527</v>
      </c>
    </row>
    <row r="647" spans="1:5" x14ac:dyDescent="0.3">
      <c r="A647" s="23" vm="11357">
        <v>44755</v>
      </c>
      <c r="B647" s="69" vm="8332">
        <v>31.22</v>
      </c>
      <c r="C647" s="70" vm="11358">
        <v>124416</v>
      </c>
      <c r="D647" s="71">
        <v>-3.1979560353164113E-3</v>
      </c>
      <c r="E647" s="21">
        <v>0.62097611630321892</v>
      </c>
    </row>
    <row r="648" spans="1:5" x14ac:dyDescent="0.3">
      <c r="A648" s="23" vm="11373">
        <v>44756</v>
      </c>
      <c r="B648" s="68" vm="11374">
        <v>30.54</v>
      </c>
      <c r="C648" s="67" vm="11375">
        <v>78988</v>
      </c>
      <c r="D648" s="72">
        <v>-2.2021615296799663E-2</v>
      </c>
      <c r="E648" s="21">
        <v>0.58566978193146402</v>
      </c>
    </row>
    <row r="649" spans="1:5" x14ac:dyDescent="0.3">
      <c r="A649" s="23" vm="11389">
        <v>44757</v>
      </c>
      <c r="B649" s="69" vm="11390">
        <v>30.82</v>
      </c>
      <c r="C649" s="70" vm="11391">
        <v>70558</v>
      </c>
      <c r="D649" s="71">
        <v>9.1265301014834248E-3</v>
      </c>
      <c r="E649" s="21">
        <v>0.60020768431983373</v>
      </c>
    </row>
    <row r="650" spans="1:5" x14ac:dyDescent="0.3">
      <c r="A650" s="23" vm="11406">
        <v>44760</v>
      </c>
      <c r="B650" s="68" vm="11407">
        <v>31.58</v>
      </c>
      <c r="C650" s="67" vm="11408">
        <v>69024</v>
      </c>
      <c r="D650" s="72">
        <v>2.436017893552624E-2</v>
      </c>
      <c r="E650" s="21">
        <v>0.63966770508826565</v>
      </c>
    </row>
    <row r="651" spans="1:5" x14ac:dyDescent="0.3">
      <c r="A651" s="23" vm="11425">
        <v>44761</v>
      </c>
      <c r="B651" s="69" vm="11426">
        <v>31.48</v>
      </c>
      <c r="C651" s="70" vm="11427">
        <v>102945</v>
      </c>
      <c r="D651" s="71">
        <v>-3.1715852782934705E-3</v>
      </c>
      <c r="E651" s="21">
        <v>0.63447559709241941</v>
      </c>
    </row>
    <row r="652" spans="1:5" x14ac:dyDescent="0.3">
      <c r="A652" s="23" vm="11442">
        <v>44762</v>
      </c>
      <c r="B652" s="68" vm="917">
        <v>30.52</v>
      </c>
      <c r="C652" s="67" vm="11443">
        <v>114502</v>
      </c>
      <c r="D652" s="72">
        <v>-3.0970217132946263E-2</v>
      </c>
      <c r="E652" s="21">
        <v>0.58463136033229479</v>
      </c>
    </row>
    <row r="653" spans="1:5" x14ac:dyDescent="0.3">
      <c r="A653" s="23" vm="11456">
        <v>44763</v>
      </c>
      <c r="B653" s="69" vm="11457">
        <v>29.44</v>
      </c>
      <c r="C653" s="70" vm="11458">
        <v>207128</v>
      </c>
      <c r="D653" s="71">
        <v>-3.6027912555580743E-2</v>
      </c>
      <c r="E653" s="21">
        <v>0.52855659397715471</v>
      </c>
    </row>
    <row r="654" spans="1:5" x14ac:dyDescent="0.3">
      <c r="A654" s="23" vm="11473">
        <v>44764</v>
      </c>
      <c r="B654" s="68" vm="10166">
        <v>30.1</v>
      </c>
      <c r="C654" s="67" vm="11474">
        <v>111947</v>
      </c>
      <c r="D654" s="72">
        <v>2.2170877894154613E-2</v>
      </c>
      <c r="E654" s="21">
        <v>0.56282450674974038</v>
      </c>
    </row>
    <row r="655" spans="1:5" x14ac:dyDescent="0.3">
      <c r="A655" s="23" vm="11488">
        <v>44767</v>
      </c>
      <c r="B655" s="69" vm="10628">
        <v>30.48</v>
      </c>
      <c r="C655" s="70" vm="11489">
        <v>83423</v>
      </c>
      <c r="D655" s="71">
        <v>1.2545559063615364E-2</v>
      </c>
      <c r="E655" s="21">
        <v>0.58255451713395623</v>
      </c>
    </row>
    <row r="656" spans="1:5" x14ac:dyDescent="0.3">
      <c r="A656" s="23" vm="11505">
        <v>44768</v>
      </c>
      <c r="B656" s="68" vm="11506">
        <v>30.36</v>
      </c>
      <c r="C656" s="67" vm="11507">
        <v>64392</v>
      </c>
      <c r="D656" s="72">
        <v>-3.9447782910163407E-3</v>
      </c>
      <c r="E656" s="21">
        <v>0.57632398753894065</v>
      </c>
    </row>
    <row r="657" spans="1:5" x14ac:dyDescent="0.3">
      <c r="A657" s="23" vm="11520">
        <v>44769</v>
      </c>
      <c r="B657" s="69" vm="11521">
        <v>31.04</v>
      </c>
      <c r="C657" s="70" vm="11522">
        <v>70893</v>
      </c>
      <c r="D657" s="71">
        <v>2.2150742787588842E-2</v>
      </c>
      <c r="E657" s="21">
        <v>0.61163032191069555</v>
      </c>
    </row>
    <row r="658" spans="1:5" x14ac:dyDescent="0.3">
      <c r="A658" s="23" vm="11536">
        <v>44770</v>
      </c>
      <c r="B658" s="68" vm="10329">
        <v>31.46</v>
      </c>
      <c r="C658" s="67" vm="11537">
        <v>127805</v>
      </c>
      <c r="D658" s="72">
        <v>1.3440202315113716E-2</v>
      </c>
      <c r="E658" s="21">
        <v>0.63343717549325018</v>
      </c>
    </row>
    <row r="659" spans="1:5" x14ac:dyDescent="0.3">
      <c r="A659" s="23" vm="11551">
        <v>44771</v>
      </c>
      <c r="B659" s="69" vm="1913">
        <v>31.84</v>
      </c>
      <c r="C659" s="70" vm="11552">
        <v>170066</v>
      </c>
      <c r="D659" s="71">
        <v>1.2006463346050544E-2</v>
      </c>
      <c r="E659" s="21">
        <v>0.65316718587746614</v>
      </c>
    </row>
    <row r="660" spans="1:5" x14ac:dyDescent="0.3">
      <c r="A660" s="23" vm="11566">
        <v>44774</v>
      </c>
      <c r="B660" s="68" vm="11567">
        <v>32.14</v>
      </c>
      <c r="C660" s="67" vm="11568">
        <v>104017</v>
      </c>
      <c r="D660" s="72">
        <v>9.3779993331843167E-3</v>
      </c>
      <c r="E660" s="21">
        <v>0.66874350986500508</v>
      </c>
    </row>
    <row r="661" spans="1:5" x14ac:dyDescent="0.3">
      <c r="A661" s="23" vm="11585">
        <v>44775</v>
      </c>
      <c r="B661" s="69" vm="3191">
        <v>32.479999999999997</v>
      </c>
      <c r="C661" s="70" vm="11586">
        <v>111769</v>
      </c>
      <c r="D661" s="71">
        <v>1.0523154984110538E-2</v>
      </c>
      <c r="E661" s="21">
        <v>0.68639667705088236</v>
      </c>
    </row>
    <row r="662" spans="1:5" x14ac:dyDescent="0.3">
      <c r="A662" s="23" vm="11602">
        <v>44776</v>
      </c>
      <c r="B662" s="68" vm="10511">
        <v>32.36</v>
      </c>
      <c r="C662" s="67" vm="11603">
        <v>56579</v>
      </c>
      <c r="D662" s="72">
        <v>-3.7014231031862292E-3</v>
      </c>
      <c r="E662" s="21">
        <v>0.6801661474558669</v>
      </c>
    </row>
    <row r="663" spans="1:5" x14ac:dyDescent="0.3">
      <c r="A663" s="23" vm="11620">
        <v>44777</v>
      </c>
      <c r="B663" s="69" vm="1327">
        <v>33</v>
      </c>
      <c r="C663" s="70" vm="11621">
        <v>158739</v>
      </c>
      <c r="D663" s="71">
        <v>1.9584469276189394E-2</v>
      </c>
      <c r="E663" s="21">
        <v>0.71339563862928335</v>
      </c>
    </row>
    <row r="664" spans="1:5" x14ac:dyDescent="0.3">
      <c r="A664" s="23" vm="11636">
        <v>44778</v>
      </c>
      <c r="B664" s="68" vm="3123">
        <v>33.159999999999997</v>
      </c>
      <c r="C664" s="67" vm="11637">
        <v>157934</v>
      </c>
      <c r="D664" s="72">
        <v>4.8367688006138001E-3</v>
      </c>
      <c r="E664" s="21">
        <v>0.72170301142263726</v>
      </c>
    </row>
    <row r="665" spans="1:5" x14ac:dyDescent="0.3">
      <c r="A665" s="23" vm="11654">
        <v>44781</v>
      </c>
      <c r="B665" s="69" vm="11655">
        <v>33.880000000000003</v>
      </c>
      <c r="C665" s="70" vm="11656">
        <v>135367</v>
      </c>
      <c r="D665" s="71">
        <v>2.1480539516759545E-2</v>
      </c>
      <c r="E665" s="21">
        <v>0.75908618899273106</v>
      </c>
    </row>
    <row r="666" spans="1:5" x14ac:dyDescent="0.3">
      <c r="A666" s="23" vm="11671">
        <v>44782</v>
      </c>
      <c r="B666" s="68" vm="1212">
        <v>34</v>
      </c>
      <c r="C666" s="67" vm="11672">
        <v>104867</v>
      </c>
      <c r="D666" s="72">
        <v>3.5356548323075758E-3</v>
      </c>
      <c r="E666" s="21">
        <v>0.76531671858774653</v>
      </c>
    </row>
    <row r="667" spans="1:5" x14ac:dyDescent="0.3">
      <c r="A667" s="23" vm="11687">
        <v>44783</v>
      </c>
      <c r="B667" s="69" vm="10752">
        <v>33.64</v>
      </c>
      <c r="C667" s="70" vm="11688">
        <v>135761</v>
      </c>
      <c r="D667" s="71">
        <v>-1.0644689511414113E-2</v>
      </c>
      <c r="E667" s="21">
        <v>0.74662512980269979</v>
      </c>
    </row>
    <row r="668" spans="1:5" x14ac:dyDescent="0.3">
      <c r="A668" s="23" vm="11704">
        <v>44784</v>
      </c>
      <c r="B668" s="68" vm="11705">
        <v>33.86</v>
      </c>
      <c r="C668" s="67" vm="11706">
        <v>80223</v>
      </c>
      <c r="D668" s="72">
        <v>6.5185416002419535E-3</v>
      </c>
      <c r="E668" s="21">
        <v>0.75804776739356161</v>
      </c>
    </row>
    <row r="669" spans="1:5" x14ac:dyDescent="0.3">
      <c r="A669" s="23" vm="11720">
        <v>44785</v>
      </c>
      <c r="B669" s="69" vm="11721">
        <v>33.380000000000003</v>
      </c>
      <c r="C669" s="70" vm="11722">
        <v>86323</v>
      </c>
      <c r="D669" s="71">
        <v>-1.4277458471300148E-2</v>
      </c>
      <c r="E669" s="21">
        <v>0.73312564901349953</v>
      </c>
    </row>
    <row r="670" spans="1:5" x14ac:dyDescent="0.3">
      <c r="A670" s="23" vm="11738">
        <v>44789</v>
      </c>
      <c r="B670" s="68" vm="11739">
        <v>34.72</v>
      </c>
      <c r="C670" s="67" vm="11740">
        <v>212176</v>
      </c>
      <c r="D670" s="72">
        <v>3.9358971558460354E-2</v>
      </c>
      <c r="E670" s="21">
        <v>0.80269989615783988</v>
      </c>
    </row>
    <row r="671" spans="1:5" x14ac:dyDescent="0.3">
      <c r="A671" s="23" vm="11755">
        <v>44790</v>
      </c>
      <c r="B671" s="69" vm="1173">
        <v>34.4</v>
      </c>
      <c r="C671" s="70" vm="11756">
        <v>129519</v>
      </c>
      <c r="D671" s="71">
        <v>-9.2593254127967123E-3</v>
      </c>
      <c r="E671" s="21">
        <v>0.78608515057113171</v>
      </c>
    </row>
    <row r="672" spans="1:5" x14ac:dyDescent="0.3">
      <c r="A672" s="23" vm="11772">
        <v>44791</v>
      </c>
      <c r="B672" s="68" vm="11773">
        <v>34.619999999999997</v>
      </c>
      <c r="C672" s="67" vm="11774">
        <v>131648</v>
      </c>
      <c r="D672" s="72">
        <v>6.3749853687104941E-3</v>
      </c>
      <c r="E672" s="21">
        <v>0.79750778816199352</v>
      </c>
    </row>
    <row r="673" spans="1:5" x14ac:dyDescent="0.3">
      <c r="A673" s="23" vm="11789">
        <v>44792</v>
      </c>
      <c r="B673" s="69" vm="1153">
        <v>34.1</v>
      </c>
      <c r="C673" s="70" vm="11790">
        <v>98185</v>
      </c>
      <c r="D673" s="71">
        <v>-1.5134165458591997E-2</v>
      </c>
      <c r="E673" s="21">
        <v>0.77050882658359288</v>
      </c>
    </row>
    <row r="674" spans="1:5" x14ac:dyDescent="0.3">
      <c r="A674" s="23" vm="11806">
        <v>44795</v>
      </c>
      <c r="B674" s="68" vm="1212">
        <v>34</v>
      </c>
      <c r="C674" s="67" vm="11807">
        <v>92556</v>
      </c>
      <c r="D674" s="72">
        <v>-2.9368596733097135E-3</v>
      </c>
      <c r="E674" s="21">
        <v>0.76531671858774653</v>
      </c>
    </row>
    <row r="675" spans="1:5" x14ac:dyDescent="0.3">
      <c r="A675" s="23" vm="11823">
        <v>44796</v>
      </c>
      <c r="B675" s="69" vm="3281">
        <v>34.200000000000003</v>
      </c>
      <c r="C675" s="70" vm="11824">
        <v>81568</v>
      </c>
      <c r="D675" s="71">
        <v>5.8651194523980576E-3</v>
      </c>
      <c r="E675" s="21">
        <v>0.77570093457943923</v>
      </c>
    </row>
    <row r="676" spans="1:5" x14ac:dyDescent="0.3">
      <c r="A676" s="23" vm="11838">
        <v>44797</v>
      </c>
      <c r="B676" s="68" vm="11839">
        <v>34.76</v>
      </c>
      <c r="C676" s="67" vm="11840">
        <v>97700</v>
      </c>
      <c r="D676" s="72">
        <v>1.624165632863158E-2</v>
      </c>
      <c r="E676" s="21">
        <v>0.80477673935617833</v>
      </c>
    </row>
    <row r="677" spans="1:5" x14ac:dyDescent="0.3">
      <c r="A677" s="23" vm="11855">
        <v>44798</v>
      </c>
      <c r="B677" s="69" vm="11856">
        <v>35.58</v>
      </c>
      <c r="C677" s="70" vm="11857">
        <v>157177</v>
      </c>
      <c r="D677" s="71">
        <v>2.3316381840497901E-2</v>
      </c>
      <c r="E677" s="21">
        <v>0.84735202492211814</v>
      </c>
    </row>
    <row r="678" spans="1:5" x14ac:dyDescent="0.3">
      <c r="A678" s="23" vm="11872">
        <v>44799</v>
      </c>
      <c r="B678" s="68" vm="2424">
        <v>34.64</v>
      </c>
      <c r="C678" s="67" vm="11873">
        <v>164527</v>
      </c>
      <c r="D678" s="72">
        <v>-2.677459854345466E-2</v>
      </c>
      <c r="E678" s="21">
        <v>0.79854620976116286</v>
      </c>
    </row>
    <row r="679" spans="1:5" x14ac:dyDescent="0.3">
      <c r="A679" s="23" vm="11889">
        <v>44802</v>
      </c>
      <c r="B679" s="69" vm="11890">
        <v>34.46</v>
      </c>
      <c r="C679" s="70" vm="11891">
        <v>157078</v>
      </c>
      <c r="D679" s="71">
        <v>-5.2098525944508541E-3</v>
      </c>
      <c r="E679" s="21">
        <v>0.78920041536863961</v>
      </c>
    </row>
    <row r="680" spans="1:5" x14ac:dyDescent="0.3">
      <c r="A680" s="23" vm="11906">
        <v>44803</v>
      </c>
      <c r="B680" s="68" vm="11907">
        <v>33.96</v>
      </c>
      <c r="C680" s="67" vm="11908">
        <v>157175</v>
      </c>
      <c r="D680" s="72">
        <v>-1.4615869656636971E-2</v>
      </c>
      <c r="E680" s="21">
        <v>0.76323987538940796</v>
      </c>
    </row>
    <row r="681" spans="1:5" x14ac:dyDescent="0.3">
      <c r="A681" s="23" vm="11925">
        <v>44804</v>
      </c>
      <c r="B681" s="69" vm="11926">
        <v>31.64</v>
      </c>
      <c r="C681" s="70" vm="11927">
        <v>296050</v>
      </c>
      <c r="D681" s="71">
        <v>-7.076121854369348E-2</v>
      </c>
      <c r="E681" s="21">
        <v>0.64278296988577355</v>
      </c>
    </row>
    <row r="682" spans="1:5" x14ac:dyDescent="0.3">
      <c r="A682" s="23" vm="11943">
        <v>44805</v>
      </c>
      <c r="B682" s="68" vm="8348">
        <v>31.4</v>
      </c>
      <c r="C682" s="67" vm="11944">
        <v>184186</v>
      </c>
      <c r="D682" s="72">
        <v>-7.6142499852455171E-3</v>
      </c>
      <c r="E682" s="21">
        <v>0.63032191069574228</v>
      </c>
    </row>
    <row r="683" spans="1:5" x14ac:dyDescent="0.3">
      <c r="A683" s="23" vm="11958">
        <v>44806</v>
      </c>
      <c r="B683" s="69" vm="8452">
        <v>30.86</v>
      </c>
      <c r="C683" s="70" vm="11959">
        <v>285967</v>
      </c>
      <c r="D683" s="71">
        <v>-1.7347045979192899E-2</v>
      </c>
      <c r="E683" s="21">
        <v>0.60228452751817219</v>
      </c>
    </row>
    <row r="684" spans="1:5" x14ac:dyDescent="0.3">
      <c r="A684" s="23" vm="11974">
        <v>44809</v>
      </c>
      <c r="B684" s="68" vm="11975">
        <v>29.9</v>
      </c>
      <c r="C684" s="67" vm="11976">
        <v>479599</v>
      </c>
      <c r="D684" s="72">
        <v>-3.1602366538374053E-2</v>
      </c>
      <c r="E684" s="21">
        <v>0.55244029075804757</v>
      </c>
    </row>
    <row r="685" spans="1:5" x14ac:dyDescent="0.3">
      <c r="A685" s="23" vm="11994">
        <v>44810</v>
      </c>
      <c r="B685" s="69" vm="11995">
        <v>30.2</v>
      </c>
      <c r="C685" s="70" vm="11996">
        <v>234528</v>
      </c>
      <c r="D685" s="71">
        <v>9.9834439841832052E-3</v>
      </c>
      <c r="E685" s="21">
        <v>0.56801661474558651</v>
      </c>
    </row>
    <row r="686" spans="1:5" x14ac:dyDescent="0.3">
      <c r="A686" s="23" vm="12009">
        <v>44811</v>
      </c>
      <c r="B686" s="68" vm="12010">
        <v>31.7</v>
      </c>
      <c r="C686" s="67" vm="12011">
        <v>378334</v>
      </c>
      <c r="D686" s="72">
        <v>4.8474756502410898E-2</v>
      </c>
      <c r="E686" s="21">
        <v>0.64589823468328122</v>
      </c>
    </row>
    <row r="687" spans="1:5" x14ac:dyDescent="0.3">
      <c r="A687" s="23" vm="12024">
        <v>44812</v>
      </c>
      <c r="B687" s="69" vm="12025">
        <v>31.8</v>
      </c>
      <c r="C687" s="70" vm="12026">
        <v>136960</v>
      </c>
      <c r="D687" s="71">
        <v>3.1496089028962013E-3</v>
      </c>
      <c r="E687" s="21">
        <v>0.65109034267912758</v>
      </c>
    </row>
    <row r="688" spans="1:5" x14ac:dyDescent="0.3">
      <c r="A688" s="23" vm="12042">
        <v>44813</v>
      </c>
      <c r="B688" s="68" vm="2887">
        <v>32.28</v>
      </c>
      <c r="C688" s="67" vm="12043">
        <v>121477</v>
      </c>
      <c r="D688" s="72">
        <v>1.4981553615616894E-2</v>
      </c>
      <c r="E688" s="21">
        <v>0.67601246105919</v>
      </c>
    </row>
    <row r="689" spans="1:5" x14ac:dyDescent="0.3">
      <c r="A689" s="23" vm="12060">
        <v>44816</v>
      </c>
      <c r="B689" s="69" vm="12061">
        <v>32.159999999999997</v>
      </c>
      <c r="C689" s="70" vm="12062">
        <v>123602</v>
      </c>
      <c r="D689" s="71">
        <v>-3.7243990909825511E-3</v>
      </c>
      <c r="E689" s="21">
        <v>0.6697819314641742</v>
      </c>
    </row>
    <row r="690" spans="1:5" x14ac:dyDescent="0.3">
      <c r="A690" s="23" vm="12080">
        <v>44817</v>
      </c>
      <c r="B690" s="68" vm="10815">
        <v>32.799999999999997</v>
      </c>
      <c r="C690" s="67" vm="12081">
        <v>195925</v>
      </c>
      <c r="D690" s="72">
        <v>1.9705071079332337E-2</v>
      </c>
      <c r="E690" s="21">
        <v>0.70301142263759053</v>
      </c>
    </row>
    <row r="691" spans="1:5" x14ac:dyDescent="0.3">
      <c r="A691" s="23" vm="12095">
        <v>44818</v>
      </c>
      <c r="B691" s="69" vm="1327">
        <v>33</v>
      </c>
      <c r="C691" s="70" vm="12096">
        <v>176711</v>
      </c>
      <c r="D691" s="71">
        <v>6.0790460763821925E-3</v>
      </c>
      <c r="E691" s="21">
        <v>0.71339563862928335</v>
      </c>
    </row>
    <row r="692" spans="1:5" x14ac:dyDescent="0.3">
      <c r="A692" s="23" vm="12112">
        <v>44819</v>
      </c>
      <c r="B692" s="68" vm="12113">
        <v>32.74</v>
      </c>
      <c r="C692" s="67" vm="12114">
        <v>157543</v>
      </c>
      <c r="D692" s="72">
        <v>-7.9099895234913294E-3</v>
      </c>
      <c r="E692" s="21">
        <v>0.69989615784008308</v>
      </c>
    </row>
    <row r="693" spans="1:5" x14ac:dyDescent="0.3">
      <c r="A693" s="23" vm="12128">
        <v>44820</v>
      </c>
      <c r="B693" s="69" vm="12129">
        <v>33.020000000000003</v>
      </c>
      <c r="C693" s="70" vm="12130">
        <v>486362</v>
      </c>
      <c r="D693" s="71">
        <v>8.5158665489932089E-3</v>
      </c>
      <c r="E693" s="21">
        <v>0.71443406022845279</v>
      </c>
    </row>
    <row r="694" spans="1:5" x14ac:dyDescent="0.3">
      <c r="A694" s="23" vm="12145">
        <v>44823</v>
      </c>
      <c r="B694" s="68" vm="12146">
        <v>33.22</v>
      </c>
      <c r="C694" s="67" vm="12147">
        <v>114275</v>
      </c>
      <c r="D694" s="72">
        <v>6.0386656931667171E-3</v>
      </c>
      <c r="E694" s="21">
        <v>0.72481827622014516</v>
      </c>
    </row>
    <row r="695" spans="1:5" x14ac:dyDescent="0.3">
      <c r="A695" s="23" vm="12164">
        <v>44824</v>
      </c>
      <c r="B695" s="69" vm="12165">
        <v>32.840000000000003</v>
      </c>
      <c r="C695" s="70" vm="12166">
        <v>100931</v>
      </c>
      <c r="D695" s="71">
        <v>-1.1504819600921187E-2</v>
      </c>
      <c r="E695" s="21">
        <v>0.70508826583592943</v>
      </c>
    </row>
    <row r="696" spans="1:5" x14ac:dyDescent="0.3">
      <c r="A696" s="23" vm="12181">
        <v>44825</v>
      </c>
      <c r="B696" s="68" vm="12182">
        <v>33.32</v>
      </c>
      <c r="C696" s="67" vm="12183">
        <v>111384</v>
      </c>
      <c r="D696" s="72">
        <v>1.451053271441439E-2</v>
      </c>
      <c r="E696" s="21">
        <v>0.73001038421599151</v>
      </c>
    </row>
    <row r="697" spans="1:5" x14ac:dyDescent="0.3">
      <c r="A697" s="23" vm="12199">
        <v>44826</v>
      </c>
      <c r="B697" s="69" vm="12200">
        <v>31.82</v>
      </c>
      <c r="C697" s="70" vm="12201">
        <v>134008</v>
      </c>
      <c r="D697" s="71">
        <v>-4.6062794389001162E-2</v>
      </c>
      <c r="E697" s="21">
        <v>0.65212876427829691</v>
      </c>
    </row>
    <row r="698" spans="1:5" x14ac:dyDescent="0.3">
      <c r="A698" s="23" vm="12216">
        <v>44827</v>
      </c>
      <c r="B698" s="68" vm="8298">
        <v>30.88</v>
      </c>
      <c r="C698" s="67" vm="12217">
        <v>139817</v>
      </c>
      <c r="D698" s="72">
        <v>-2.9986297753065456E-2</v>
      </c>
      <c r="E698" s="21">
        <v>0.60332294911734141</v>
      </c>
    </row>
    <row r="699" spans="1:5" x14ac:dyDescent="0.3">
      <c r="A699" s="23" vm="12231">
        <v>44830</v>
      </c>
      <c r="B699" s="69" vm="11011">
        <v>30.08</v>
      </c>
      <c r="C699" s="70" vm="12232">
        <v>137724</v>
      </c>
      <c r="D699" s="71">
        <v>-2.6248226074936327E-2</v>
      </c>
      <c r="E699" s="21">
        <v>0.56178608515057094</v>
      </c>
    </row>
    <row r="700" spans="1:5" x14ac:dyDescent="0.3">
      <c r="A700" s="23" vm="12246">
        <v>44831</v>
      </c>
      <c r="B700" s="68" vm="12247">
        <v>28.74</v>
      </c>
      <c r="C700" s="67" vm="12248">
        <v>240907</v>
      </c>
      <c r="D700" s="72">
        <v>-4.557061843076024E-2</v>
      </c>
      <c r="E700" s="21">
        <v>0.49221183800623031</v>
      </c>
    </row>
    <row r="701" spans="1:5" x14ac:dyDescent="0.3">
      <c r="A701" s="23" vm="12264">
        <v>44832</v>
      </c>
      <c r="B701" s="69" vm="12265">
        <v>28.62</v>
      </c>
      <c r="C701" s="70" vm="12266">
        <v>140091</v>
      </c>
      <c r="D701" s="71">
        <v>-4.1841065225739849E-3</v>
      </c>
      <c r="E701" s="21">
        <v>0.4859813084112149</v>
      </c>
    </row>
    <row r="702" spans="1:5" x14ac:dyDescent="0.3">
      <c r="A702" s="23" vm="12282">
        <v>44833</v>
      </c>
      <c r="B702" s="68" vm="8870">
        <v>28.08</v>
      </c>
      <c r="C702" s="67" vm="12283">
        <v>175911</v>
      </c>
      <c r="D702" s="72">
        <v>-1.9048194970694588E-2</v>
      </c>
      <c r="E702" s="21">
        <v>0.45794392523364463</v>
      </c>
    </row>
    <row r="703" spans="1:5" x14ac:dyDescent="0.3">
      <c r="A703" s="23" vm="12298">
        <v>44834</v>
      </c>
      <c r="B703" s="69" vm="9774">
        <v>28.26</v>
      </c>
      <c r="C703" s="70" vm="12299">
        <v>113222</v>
      </c>
      <c r="D703" s="71">
        <v>6.3897980987712094E-3</v>
      </c>
      <c r="E703" s="21">
        <v>0.46728971962616817</v>
      </c>
    </row>
    <row r="704" spans="1:5" x14ac:dyDescent="0.3">
      <c r="A704" s="23" vm="12316">
        <v>44837</v>
      </c>
      <c r="B704" s="68" vm="12317">
        <v>30</v>
      </c>
      <c r="C704" s="67" vm="12318">
        <v>185359</v>
      </c>
      <c r="D704" s="72">
        <v>5.9750004405773979E-2</v>
      </c>
      <c r="E704" s="21">
        <v>0.55763239875389392</v>
      </c>
    </row>
    <row r="705" spans="1:5" x14ac:dyDescent="0.3">
      <c r="A705" s="23" vm="12334">
        <v>44838</v>
      </c>
      <c r="B705" s="69" vm="12335">
        <v>31.02</v>
      </c>
      <c r="C705" s="70" vm="12336">
        <v>135118</v>
      </c>
      <c r="D705" s="71">
        <v>3.3434776086237419E-2</v>
      </c>
      <c r="E705" s="21">
        <v>0.61059190031152633</v>
      </c>
    </row>
    <row r="706" spans="1:5" x14ac:dyDescent="0.3">
      <c r="A706" s="23" vm="12351">
        <v>44839</v>
      </c>
      <c r="B706" s="68" vm="11975">
        <v>29.9</v>
      </c>
      <c r="C706" s="67" vm="12352">
        <v>199583</v>
      </c>
      <c r="D706" s="72">
        <v>-3.6773677351752014E-2</v>
      </c>
      <c r="E706" s="21">
        <v>0.55244029075804757</v>
      </c>
    </row>
    <row r="707" spans="1:5" x14ac:dyDescent="0.3">
      <c r="A707" s="23" vm="12368">
        <v>44840</v>
      </c>
      <c r="B707" s="69" vm="8981">
        <v>28.64</v>
      </c>
      <c r="C707" s="70" vm="12369">
        <v>233006</v>
      </c>
      <c r="D707" s="71">
        <v>-4.3054138304195799E-2</v>
      </c>
      <c r="E707" s="21">
        <v>0.48701973001038412</v>
      </c>
    </row>
    <row r="708" spans="1:5" x14ac:dyDescent="0.3">
      <c r="A708" s="23" vm="12384">
        <v>44841</v>
      </c>
      <c r="B708" s="68" vm="9100">
        <v>28.48</v>
      </c>
      <c r="C708" s="67" vm="12385">
        <v>184105</v>
      </c>
      <c r="D708" s="72">
        <v>-5.6022555486698981E-3</v>
      </c>
      <c r="E708" s="21">
        <v>0.47871235721703004</v>
      </c>
    </row>
    <row r="709" spans="1:5" x14ac:dyDescent="0.3">
      <c r="A709" s="23" vm="12400">
        <v>44844</v>
      </c>
      <c r="B709" s="69" vm="12401">
        <v>27.9</v>
      </c>
      <c r="C709" s="70" vm="12402">
        <v>236342</v>
      </c>
      <c r="D709" s="71">
        <v>-2.0575397716455137E-2</v>
      </c>
      <c r="E709" s="21">
        <v>0.44859813084112132</v>
      </c>
    </row>
    <row r="710" spans="1:5" x14ac:dyDescent="0.3">
      <c r="A710" s="23" vm="12417">
        <v>44845</v>
      </c>
      <c r="B710" s="68" vm="12418">
        <v>27.6</v>
      </c>
      <c r="C710" s="67" vm="12419">
        <v>186638</v>
      </c>
      <c r="D710" s="72">
        <v>-1.0810916104215506E-2</v>
      </c>
      <c r="E710" s="21">
        <v>0.43302180685358249</v>
      </c>
    </row>
    <row r="711" spans="1:5" x14ac:dyDescent="0.3">
      <c r="A711" s="23" vm="12432">
        <v>44846</v>
      </c>
      <c r="B711" s="69" vm="12433">
        <v>27.38</v>
      </c>
      <c r="C711" s="70" vm="12434">
        <v>164549</v>
      </c>
      <c r="D711" s="71">
        <v>-8.0029528628015895E-3</v>
      </c>
      <c r="E711" s="21">
        <v>0.42159916926272051</v>
      </c>
    </row>
    <row r="712" spans="1:5" x14ac:dyDescent="0.3">
      <c r="A712" s="23" vm="12449">
        <v>44847</v>
      </c>
      <c r="B712" s="68" vm="12450">
        <v>27.22</v>
      </c>
      <c r="C712" s="67" vm="12451">
        <v>166538</v>
      </c>
      <c r="D712" s="72">
        <v>-5.8608226369828353E-3</v>
      </c>
      <c r="E712" s="21">
        <v>0.41329179646936637</v>
      </c>
    </row>
    <row r="713" spans="1:5" x14ac:dyDescent="0.3">
      <c r="A713" s="23" vm="12467">
        <v>44848</v>
      </c>
      <c r="B713" s="69" vm="9083">
        <v>28.44</v>
      </c>
      <c r="C713" s="70" vm="12468">
        <v>293572</v>
      </c>
      <c r="D713" s="71">
        <v>4.384460771172019E-2</v>
      </c>
      <c r="E713" s="21">
        <v>0.47663551401869153</v>
      </c>
    </row>
    <row r="714" spans="1:5" x14ac:dyDescent="0.3">
      <c r="A714" s="23" vm="12483">
        <v>44851</v>
      </c>
      <c r="B714" s="68" vm="12484">
        <v>29.18</v>
      </c>
      <c r="C714" s="67" vm="12485">
        <v>202221</v>
      </c>
      <c r="D714" s="72">
        <v>2.5686938159599403E-2</v>
      </c>
      <c r="E714" s="21">
        <v>0.51505711318795422</v>
      </c>
    </row>
    <row r="715" spans="1:5" x14ac:dyDescent="0.3">
      <c r="A715" s="23" vm="12502">
        <v>44852</v>
      </c>
      <c r="B715" s="69" vm="12503">
        <v>29.4</v>
      </c>
      <c r="C715" s="70" vm="12504">
        <v>177598</v>
      </c>
      <c r="D715" s="71">
        <v>7.511131249996271E-3</v>
      </c>
      <c r="E715" s="21">
        <v>0.52647975077881604</v>
      </c>
    </row>
    <row r="716" spans="1:5" x14ac:dyDescent="0.3">
      <c r="A716" s="23" vm="12520">
        <v>44853</v>
      </c>
      <c r="B716" s="68" vm="8570">
        <v>29.34</v>
      </c>
      <c r="C716" s="67" vm="12521">
        <v>128653</v>
      </c>
      <c r="D716" s="72">
        <v>-2.0429016298001822E-3</v>
      </c>
      <c r="E716" s="21">
        <v>0.52336448598130825</v>
      </c>
    </row>
    <row r="717" spans="1:5" x14ac:dyDescent="0.3">
      <c r="A717" s="23" vm="12535">
        <v>44854</v>
      </c>
      <c r="B717" s="69" vm="8212">
        <v>29.58</v>
      </c>
      <c r="C717" s="70" vm="12536">
        <v>122612</v>
      </c>
      <c r="D717" s="71">
        <v>8.146684567818108E-3</v>
      </c>
      <c r="E717" s="21">
        <v>0.5358255451713394</v>
      </c>
    </row>
    <row r="718" spans="1:5" x14ac:dyDescent="0.3">
      <c r="A718" s="23" vm="12552">
        <v>44855</v>
      </c>
      <c r="B718" s="68" vm="12553">
        <v>29.32</v>
      </c>
      <c r="C718" s="67" vm="12554">
        <v>612378</v>
      </c>
      <c r="D718" s="72">
        <v>-8.8285802642029277E-3</v>
      </c>
      <c r="E718" s="21">
        <v>0.52232606438213902</v>
      </c>
    </row>
    <row r="719" spans="1:5" x14ac:dyDescent="0.3">
      <c r="A719" s="23" vm="12570">
        <v>44858</v>
      </c>
      <c r="B719" s="69" vm="10166">
        <v>30.1</v>
      </c>
      <c r="C719" s="70" vm="12571">
        <v>226451</v>
      </c>
      <c r="D719" s="71">
        <v>2.6255294736379241E-2</v>
      </c>
      <c r="E719" s="21">
        <v>0.56282450674974038</v>
      </c>
    </row>
    <row r="720" spans="1:5" x14ac:dyDescent="0.3">
      <c r="A720" s="23" vm="12586">
        <v>44859</v>
      </c>
      <c r="B720" s="68" vm="8434">
        <v>30.92</v>
      </c>
      <c r="C720" s="67" vm="12587">
        <v>112091</v>
      </c>
      <c r="D720" s="72">
        <v>2.6878051964391105E-2</v>
      </c>
      <c r="E720" s="21">
        <v>0.60539979231568009</v>
      </c>
    </row>
    <row r="721" spans="1:5" x14ac:dyDescent="0.3">
      <c r="A721" s="23" vm="12603">
        <v>44860</v>
      </c>
      <c r="B721" s="69" vm="12604">
        <v>30.58</v>
      </c>
      <c r="C721" s="70" vm="12605">
        <v>113103</v>
      </c>
      <c r="D721" s="71">
        <v>-1.1057023218305118E-2</v>
      </c>
      <c r="E721" s="21">
        <v>0.58774662512980247</v>
      </c>
    </row>
    <row r="722" spans="1:5" x14ac:dyDescent="0.3">
      <c r="A722" s="23" vm="12620">
        <v>44861</v>
      </c>
      <c r="B722" s="68" vm="10279">
        <v>31.6</v>
      </c>
      <c r="C722" s="67" vm="12621">
        <v>226819</v>
      </c>
      <c r="D722" s="72">
        <v>3.2810920091950239E-2</v>
      </c>
      <c r="E722" s="21">
        <v>0.64070612668743498</v>
      </c>
    </row>
    <row r="723" spans="1:5" x14ac:dyDescent="0.3">
      <c r="A723" s="23" vm="12636">
        <v>44862</v>
      </c>
      <c r="B723" s="69" vm="8332">
        <v>31.22</v>
      </c>
      <c r="C723" s="70" vm="12637">
        <v>181504</v>
      </c>
      <c r="D723" s="71">
        <v>-1.2098205505580488E-2</v>
      </c>
      <c r="E723" s="21">
        <v>0.62097611630321892</v>
      </c>
    </row>
    <row r="724" spans="1:5" x14ac:dyDescent="0.3">
      <c r="A724" s="23" vm="12652">
        <v>44865</v>
      </c>
      <c r="B724" s="68" vm="12653">
        <v>31.74</v>
      </c>
      <c r="C724" s="67" vm="12654">
        <v>137464</v>
      </c>
      <c r="D724" s="72">
        <v>1.6518800010976994E-2</v>
      </c>
      <c r="E724" s="21">
        <v>0.64797507788161968</v>
      </c>
    </row>
    <row r="725" spans="1:5" x14ac:dyDescent="0.3">
      <c r="A725" s="23" vm="12669">
        <v>44866</v>
      </c>
      <c r="B725" s="69" vm="12061">
        <v>32.159999999999997</v>
      </c>
      <c r="C725" s="70" vm="12670">
        <v>130352</v>
      </c>
      <c r="D725" s="71">
        <v>1.3145729212502512E-2</v>
      </c>
      <c r="E725" s="21">
        <v>0.6697819314641742</v>
      </c>
    </row>
    <row r="726" spans="1:5" x14ac:dyDescent="0.3">
      <c r="A726" s="23" vm="12684">
        <v>44867</v>
      </c>
      <c r="B726" s="68" vm="11341">
        <v>31.32</v>
      </c>
      <c r="C726" s="67" vm="12685">
        <v>140427</v>
      </c>
      <c r="D726" s="72">
        <v>-2.6466573188163176E-2</v>
      </c>
      <c r="E726" s="21">
        <v>0.62616822429906527</v>
      </c>
    </row>
    <row r="727" spans="1:5" x14ac:dyDescent="0.3">
      <c r="A727" s="23" vm="12701">
        <v>44868</v>
      </c>
      <c r="B727" s="69" vm="1785">
        <v>31.12</v>
      </c>
      <c r="C727" s="70" vm="12702">
        <v>172209</v>
      </c>
      <c r="D727" s="71">
        <v>-6.4061718124115161E-3</v>
      </c>
      <c r="E727" s="21">
        <v>0.61578400830737268</v>
      </c>
    </row>
    <row r="728" spans="1:5" x14ac:dyDescent="0.3">
      <c r="A728" s="23" vm="12716">
        <v>44869</v>
      </c>
      <c r="B728" s="68" vm="10264">
        <v>31.38</v>
      </c>
      <c r="C728" s="67" vm="12717">
        <v>185848</v>
      </c>
      <c r="D728" s="72">
        <v>8.320047994695514E-3</v>
      </c>
      <c r="E728" s="21">
        <v>0.62928348909657306</v>
      </c>
    </row>
    <row r="729" spans="1:5" x14ac:dyDescent="0.3">
      <c r="A729" s="23" vm="12733">
        <v>44872</v>
      </c>
      <c r="B729" s="69" vm="2830">
        <v>31.9</v>
      </c>
      <c r="C729" s="70" vm="12734">
        <v>165420</v>
      </c>
      <c r="D729" s="71">
        <v>1.6435262485912427E-2</v>
      </c>
      <c r="E729" s="21">
        <v>0.65628245067497382</v>
      </c>
    </row>
    <row r="730" spans="1:5" x14ac:dyDescent="0.3">
      <c r="A730" s="23" vm="12745">
        <v>44873</v>
      </c>
      <c r="B730" s="68" vm="1913">
        <v>31.84</v>
      </c>
      <c r="C730" s="67" vm="12746">
        <v>165837</v>
      </c>
      <c r="D730" s="72">
        <v>-1.8826488146165652E-3</v>
      </c>
      <c r="E730" s="21">
        <v>0.65316718587746614</v>
      </c>
    </row>
    <row r="731" spans="1:5" x14ac:dyDescent="0.3">
      <c r="A731" s="23" vm="12761">
        <v>44874</v>
      </c>
      <c r="B731" s="69" vm="12200">
        <v>31.82</v>
      </c>
      <c r="C731" s="70" vm="12762">
        <v>168219</v>
      </c>
      <c r="D731" s="71">
        <v>-6.2833806654144465E-4</v>
      </c>
      <c r="E731" s="21">
        <v>0.65212876427829691</v>
      </c>
    </row>
    <row r="732" spans="1:5" x14ac:dyDescent="0.3">
      <c r="A732" s="23" vm="12776">
        <v>44875</v>
      </c>
      <c r="B732" s="68" vm="12777">
        <v>32.96</v>
      </c>
      <c r="C732" s="67" vm="12778">
        <v>221165</v>
      </c>
      <c r="D732" s="72">
        <v>3.5199682131630231E-2</v>
      </c>
      <c r="E732" s="21">
        <v>0.71131879543094489</v>
      </c>
    </row>
    <row r="733" spans="1:5" x14ac:dyDescent="0.3">
      <c r="A733" s="23" vm="12793">
        <v>44876</v>
      </c>
      <c r="B733" s="69" vm="2887">
        <v>32.28</v>
      </c>
      <c r="C733" s="70" vm="12794">
        <v>336518</v>
      </c>
      <c r="D733" s="71">
        <v>-2.0846861639522835E-2</v>
      </c>
      <c r="E733" s="21">
        <v>0.67601246105919</v>
      </c>
    </row>
    <row r="734" spans="1:5" x14ac:dyDescent="0.3">
      <c r="A734" s="23" vm="12807">
        <v>44879</v>
      </c>
      <c r="B734" s="68" vm="12808">
        <v>30.56</v>
      </c>
      <c r="C734" s="67" vm="12809">
        <v>895813</v>
      </c>
      <c r="D734" s="72">
        <v>-5.4755879103428412E-2</v>
      </c>
      <c r="E734" s="21">
        <v>0.58670820353063324</v>
      </c>
    </row>
    <row r="735" spans="1:5" x14ac:dyDescent="0.3">
      <c r="A735" s="23" vm="12824">
        <v>44880</v>
      </c>
      <c r="B735" s="69" vm="12335">
        <v>31.02</v>
      </c>
      <c r="C735" s="70" vm="12825">
        <v>486861</v>
      </c>
      <c r="D735" s="71">
        <v>1.4940193450072962E-2</v>
      </c>
      <c r="E735" s="21">
        <v>0.61059190031152633</v>
      </c>
    </row>
    <row r="736" spans="1:5" x14ac:dyDescent="0.3">
      <c r="A736" s="23" vm="12841">
        <v>44881</v>
      </c>
      <c r="B736" s="68" vm="11521">
        <v>31.04</v>
      </c>
      <c r="C736" s="67" vm="12842">
        <v>275879</v>
      </c>
      <c r="D736" s="72">
        <v>6.4453756662528883E-4</v>
      </c>
      <c r="E736" s="21">
        <v>0.61163032191069555</v>
      </c>
    </row>
    <row r="737" spans="1:5" x14ac:dyDescent="0.3">
      <c r="A737" s="23" vm="12855">
        <v>44882</v>
      </c>
      <c r="B737" s="69" vm="11995">
        <v>30.2</v>
      </c>
      <c r="C737" s="70" vm="12856">
        <v>327227</v>
      </c>
      <c r="D737" s="71">
        <v>-2.7434770934194063E-2</v>
      </c>
      <c r="E737" s="21">
        <v>0.56801661474558651</v>
      </c>
    </row>
    <row r="738" spans="1:5" x14ac:dyDescent="0.3">
      <c r="A738" s="23" vm="12871">
        <v>44883</v>
      </c>
      <c r="B738" s="68" vm="12872">
        <v>30.72</v>
      </c>
      <c r="C738" s="67" vm="12873">
        <v>140303</v>
      </c>
      <c r="D738" s="72">
        <v>1.7071983898647461E-2</v>
      </c>
      <c r="E738" s="21">
        <v>0.59501557632398738</v>
      </c>
    </row>
    <row r="739" spans="1:5" x14ac:dyDescent="0.3">
      <c r="A739" s="23" vm="12889">
        <v>44886</v>
      </c>
      <c r="B739" s="69" vm="10643">
        <v>29.72</v>
      </c>
      <c r="C739" s="70" vm="12890">
        <v>316395</v>
      </c>
      <c r="D739" s="71">
        <v>-3.3093688429913039E-2</v>
      </c>
      <c r="E739" s="21">
        <v>0.5430944963655242</v>
      </c>
    </row>
    <row r="740" spans="1:5" x14ac:dyDescent="0.3">
      <c r="A740" s="23" vm="12906">
        <v>44887</v>
      </c>
      <c r="B740" s="68" vm="937">
        <v>30.14</v>
      </c>
      <c r="C740" s="67" vm="12907">
        <v>367271</v>
      </c>
      <c r="D740" s="72">
        <v>1.4032973348790945E-2</v>
      </c>
      <c r="E740" s="21">
        <v>0.56490134994807883</v>
      </c>
    </row>
    <row r="741" spans="1:5" x14ac:dyDescent="0.3">
      <c r="A741" s="23" vm="12920">
        <v>44888</v>
      </c>
      <c r="B741" s="69" vm="12921">
        <v>30.64</v>
      </c>
      <c r="C741" s="70" vm="12922">
        <v>292274</v>
      </c>
      <c r="D741" s="71">
        <v>1.6453151674041062E-2</v>
      </c>
      <c r="E741" s="21">
        <v>0.59086188992731037</v>
      </c>
    </row>
    <row r="742" spans="1:5" x14ac:dyDescent="0.3">
      <c r="A742" s="23" vm="12938">
        <v>44889</v>
      </c>
      <c r="B742" s="68" vm="12939">
        <v>30.04</v>
      </c>
      <c r="C742" s="67" vm="12940">
        <v>221093</v>
      </c>
      <c r="D742" s="72">
        <v>-1.97765179764566E-2</v>
      </c>
      <c r="E742" s="21">
        <v>0.55970924195223248</v>
      </c>
    </row>
    <row r="743" spans="1:5" x14ac:dyDescent="0.3">
      <c r="A743" s="23" vm="12955">
        <v>44890</v>
      </c>
      <c r="B743" s="69" vm="12956">
        <v>29.6</v>
      </c>
      <c r="C743" s="70" vm="12957">
        <v>479265</v>
      </c>
      <c r="D743" s="71">
        <v>-1.475546556591921E-2</v>
      </c>
      <c r="E743" s="21">
        <v>0.53686396677050874</v>
      </c>
    </row>
    <row r="744" spans="1:5" x14ac:dyDescent="0.3">
      <c r="A744" s="23" vm="12969">
        <v>44893</v>
      </c>
      <c r="B744" s="68" vm="11195">
        <v>29.56</v>
      </c>
      <c r="C744" s="67" vm="12970">
        <v>1754478</v>
      </c>
      <c r="D744" s="72">
        <v>-1.3522652500137608E-3</v>
      </c>
      <c r="E744" s="21">
        <v>0.53478712357217006</v>
      </c>
    </row>
    <row r="745" spans="1:5" x14ac:dyDescent="0.3">
      <c r="A745" s="23" vm="12987">
        <v>44894</v>
      </c>
      <c r="B745" s="69" vm="12988">
        <v>30.12</v>
      </c>
      <c r="C745" s="70" vm="12989">
        <v>657006</v>
      </c>
      <c r="D745" s="71">
        <v>1.8767306851691961E-2</v>
      </c>
      <c r="E745" s="21">
        <v>0.56386292834890961</v>
      </c>
    </row>
    <row r="746" spans="1:5" x14ac:dyDescent="0.3">
      <c r="A746" s="23" vm="13002">
        <v>44895</v>
      </c>
      <c r="B746" s="68" vm="13003">
        <v>30.26</v>
      </c>
      <c r="C746" s="67" vm="13004">
        <v>705360</v>
      </c>
      <c r="D746" s="72">
        <v>4.6373054285170278E-3</v>
      </c>
      <c r="E746" s="21">
        <v>0.57113187954309441</v>
      </c>
    </row>
    <row r="747" spans="1:5" x14ac:dyDescent="0.3">
      <c r="A747" s="23" vm="13019">
        <v>44896</v>
      </c>
      <c r="B747" s="69" vm="917">
        <v>30.52</v>
      </c>
      <c r="C747" s="70" vm="13020">
        <v>459355</v>
      </c>
      <c r="D747" s="71">
        <v>8.5554980560463272E-3</v>
      </c>
      <c r="E747" s="21">
        <v>0.58463136033229479</v>
      </c>
    </row>
    <row r="748" spans="1:5" x14ac:dyDescent="0.3">
      <c r="A748" s="23" vm="13034">
        <v>44897</v>
      </c>
      <c r="B748" s="68" vm="11975">
        <v>29.9</v>
      </c>
      <c r="C748" s="67" vm="13035">
        <v>283780</v>
      </c>
      <c r="D748" s="72">
        <v>-2.0523726019615551E-2</v>
      </c>
      <c r="E748" s="21">
        <v>0.55244029075804757</v>
      </c>
    </row>
    <row r="749" spans="1:5" x14ac:dyDescent="0.3">
      <c r="A749" s="23" vm="13050">
        <v>44900</v>
      </c>
      <c r="B749" s="69" vm="13051">
        <v>29.84</v>
      </c>
      <c r="C749" s="70" vm="13052">
        <v>215214</v>
      </c>
      <c r="D749" s="71">
        <v>-2.0087050610805954E-3</v>
      </c>
      <c r="E749" s="21">
        <v>0.54932502596053989</v>
      </c>
    </row>
    <row r="750" spans="1:5" x14ac:dyDescent="0.3">
      <c r="A750" s="23" vm="13066">
        <v>44901</v>
      </c>
      <c r="B750" s="68" vm="12317">
        <v>30</v>
      </c>
      <c r="C750" s="67" vm="13067">
        <v>533607</v>
      </c>
      <c r="D750" s="72">
        <v>5.3476063265952773E-3</v>
      </c>
      <c r="E750" s="21">
        <v>0.55763239875389392</v>
      </c>
    </row>
    <row r="751" spans="1:5" x14ac:dyDescent="0.3">
      <c r="A751" s="23" vm="13082">
        <v>44902</v>
      </c>
      <c r="B751" s="69" vm="995">
        <v>29.7</v>
      </c>
      <c r="C751" s="70" vm="13083">
        <v>203610</v>
      </c>
      <c r="D751" s="71">
        <v>-1.0050335853501451E-2</v>
      </c>
      <c r="E751" s="21">
        <v>0.54205607476635498</v>
      </c>
    </row>
    <row r="752" spans="1:5" x14ac:dyDescent="0.3">
      <c r="A752" s="23" vm="13097">
        <v>44903</v>
      </c>
      <c r="B752" s="68" vm="11081">
        <v>29.68</v>
      </c>
      <c r="C752" s="67" vm="13098">
        <v>160316</v>
      </c>
      <c r="D752" s="72">
        <v>-6.73627509474165E-4</v>
      </c>
      <c r="E752" s="21">
        <v>0.54101765316718575</v>
      </c>
    </row>
    <row r="753" spans="1:5" x14ac:dyDescent="0.3">
      <c r="A753" s="23" vm="13111">
        <v>44904</v>
      </c>
      <c r="B753" s="69" vm="13112">
        <v>29.8</v>
      </c>
      <c r="C753" s="70" vm="13113">
        <v>252961</v>
      </c>
      <c r="D753" s="71">
        <v>4.0349752121790821E-3</v>
      </c>
      <c r="E753" s="21">
        <v>0.54724818276220133</v>
      </c>
    </row>
    <row r="754" spans="1:5" x14ac:dyDescent="0.3">
      <c r="A754" s="23" vm="13128">
        <v>44907</v>
      </c>
      <c r="B754" s="68" vm="11995">
        <v>30.2</v>
      </c>
      <c r="C754" s="67" vm="13129">
        <v>193204</v>
      </c>
      <c r="D754" s="72">
        <v>1.3333530869465168E-2</v>
      </c>
      <c r="E754" s="21">
        <v>0.56801661474558651</v>
      </c>
    </row>
    <row r="755" spans="1:5" x14ac:dyDescent="0.3">
      <c r="A755" s="23" vm="13144">
        <v>44908</v>
      </c>
      <c r="B755" s="69" vm="8246">
        <v>30.3</v>
      </c>
      <c r="C755" s="70" vm="13145">
        <v>417569</v>
      </c>
      <c r="D755" s="71">
        <v>3.3057881344996315E-3</v>
      </c>
      <c r="E755" s="21">
        <v>0.57320872274143297</v>
      </c>
    </row>
    <row r="756" spans="1:5" x14ac:dyDescent="0.3">
      <c r="A756" s="23" vm="13160">
        <v>44909</v>
      </c>
      <c r="B756" s="68" vm="8282">
        <v>30.7</v>
      </c>
      <c r="C756" s="67" vm="13161">
        <v>211273</v>
      </c>
      <c r="D756" s="72">
        <v>1.311494207782795E-2</v>
      </c>
      <c r="E756" s="21">
        <v>0.59397715472481816</v>
      </c>
    </row>
    <row r="757" spans="1:5" x14ac:dyDescent="0.3">
      <c r="A757" s="23" vm="13177">
        <v>44910</v>
      </c>
      <c r="B757" s="69" vm="8522">
        <v>29.96</v>
      </c>
      <c r="C757" s="70" vm="13178">
        <v>193267</v>
      </c>
      <c r="D757" s="71">
        <v>-2.4399495944132727E-2</v>
      </c>
      <c r="E757" s="21">
        <v>0.55555555555555547</v>
      </c>
    </row>
    <row r="758" spans="1:5" x14ac:dyDescent="0.3">
      <c r="A758" s="23" vm="13193">
        <v>44911</v>
      </c>
      <c r="B758" s="68" vm="13194">
        <v>29.42</v>
      </c>
      <c r="C758" s="67" vm="13195">
        <v>808317</v>
      </c>
      <c r="D758" s="72">
        <v>-1.8188443475727265E-2</v>
      </c>
      <c r="E758" s="21">
        <v>0.52751817237798537</v>
      </c>
    </row>
    <row r="759" spans="1:5" x14ac:dyDescent="0.3">
      <c r="A759" s="23" vm="13209">
        <v>44914</v>
      </c>
      <c r="B759" s="69" vm="11081">
        <v>29.68</v>
      </c>
      <c r="C759" s="70" vm="13210">
        <v>299017</v>
      </c>
      <c r="D759" s="71">
        <v>8.7987031258881174E-3</v>
      </c>
      <c r="E759" s="21">
        <v>0.54101765316718575</v>
      </c>
    </row>
    <row r="760" spans="1:5" x14ac:dyDescent="0.3">
      <c r="A760" s="23" vm="13226">
        <v>44915</v>
      </c>
      <c r="B760" s="68" vm="13227">
        <v>29.5</v>
      </c>
      <c r="C760" s="67" vm="13228">
        <v>250968</v>
      </c>
      <c r="D760" s="72">
        <v>-6.0831549534055805E-3</v>
      </c>
      <c r="E760" s="21">
        <v>0.53167185877466239</v>
      </c>
    </row>
    <row r="761" spans="1:5" x14ac:dyDescent="0.3">
      <c r="A761" s="23" vm="13242">
        <v>44916</v>
      </c>
      <c r="B761" s="69" vm="13243">
        <v>29.94</v>
      </c>
      <c r="C761" s="70" vm="13244">
        <v>206697</v>
      </c>
      <c r="D761" s="71">
        <v>1.4805115645708144E-2</v>
      </c>
      <c r="E761" s="21">
        <v>0.55451713395638624</v>
      </c>
    </row>
    <row r="762" spans="1:5" x14ac:dyDescent="0.3">
      <c r="A762" s="23" vm="13257">
        <v>44917</v>
      </c>
      <c r="B762" s="68" vm="11195">
        <v>29.56</v>
      </c>
      <c r="C762" s="67" vm="13258">
        <v>196492</v>
      </c>
      <c r="D762" s="72">
        <v>-1.2773282911481323E-2</v>
      </c>
      <c r="E762" s="21">
        <v>0.53478712357217006</v>
      </c>
    </row>
    <row r="763" spans="1:5" x14ac:dyDescent="0.3">
      <c r="A763" s="23" vm="13271">
        <v>44918</v>
      </c>
      <c r="B763" s="69" vm="11081">
        <v>29.68</v>
      </c>
      <c r="C763" s="70" vm="13272">
        <v>128457</v>
      </c>
      <c r="D763" s="71">
        <v>4.0513222191787242E-3</v>
      </c>
      <c r="E763" s="21">
        <v>0.54101765316718575</v>
      </c>
    </row>
    <row r="764" spans="1:5" x14ac:dyDescent="0.3">
      <c r="A764" s="23" vm="13286">
        <v>44922</v>
      </c>
      <c r="B764" s="68" vm="13287">
        <v>29.02</v>
      </c>
      <c r="C764" s="67" vm="13288">
        <v>470222</v>
      </c>
      <c r="D764" s="72">
        <v>-2.2488170843137881E-2</v>
      </c>
      <c r="E764" s="21">
        <v>0.50674974039460008</v>
      </c>
    </row>
    <row r="765" spans="1:5" x14ac:dyDescent="0.3">
      <c r="A765" s="23" vm="13304">
        <v>44923</v>
      </c>
      <c r="B765" s="69" vm="13305">
        <v>29.08</v>
      </c>
      <c r="C765" s="70" vm="13306">
        <v>676227</v>
      </c>
      <c r="D765" s="71">
        <v>2.0654052092768578E-3</v>
      </c>
      <c r="E765" s="21">
        <v>0.50986500519210776</v>
      </c>
    </row>
    <row r="766" spans="1:5" x14ac:dyDescent="0.3">
      <c r="A766" s="23" vm="13323">
        <v>44924</v>
      </c>
      <c r="B766" s="68" vm="9974">
        <v>29.66</v>
      </c>
      <c r="C766" s="67" vm="13324">
        <v>210295</v>
      </c>
      <c r="D766" s="72">
        <v>1.9748684044467502E-2</v>
      </c>
      <c r="E766" s="21">
        <v>0.53997923156801653</v>
      </c>
    </row>
    <row r="767" spans="1:5" x14ac:dyDescent="0.3">
      <c r="A767" s="23" vm="13335">
        <v>44925</v>
      </c>
      <c r="B767" s="69" vm="13336">
        <v>28.96</v>
      </c>
      <c r="C767" s="70" vm="13337">
        <v>158186</v>
      </c>
      <c r="D767" s="71">
        <v>-2.3883769192270431E-2</v>
      </c>
      <c r="E767" s="21">
        <v>0.50363447559709229</v>
      </c>
    </row>
    <row r="768" spans="1:5" x14ac:dyDescent="0.3">
      <c r="A768" s="23" vm="13347">
        <v>44928</v>
      </c>
      <c r="B768" s="68" vm="13348">
        <v>29.22</v>
      </c>
      <c r="C768" s="67" vm="13349">
        <v>374084</v>
      </c>
      <c r="D768" s="72">
        <v>8.9378388050377709E-3</v>
      </c>
      <c r="E768" s="21">
        <v>0.51713395638629267</v>
      </c>
    </row>
    <row r="769" spans="1:5" x14ac:dyDescent="0.3">
      <c r="A769" s="23" vm="13364">
        <v>44929</v>
      </c>
      <c r="B769" s="69" vm="13348">
        <v>29.22</v>
      </c>
      <c r="C769" s="70" vm="13365">
        <v>282467</v>
      </c>
      <c r="D769" s="71">
        <v>0</v>
      </c>
      <c r="E769" s="21">
        <v>0.51713395638629267</v>
      </c>
    </row>
    <row r="770" spans="1:5" x14ac:dyDescent="0.3">
      <c r="A770" s="23" vm="13381">
        <v>44930</v>
      </c>
      <c r="B770" s="68" vm="9018">
        <v>28.4</v>
      </c>
      <c r="C770" s="67" vm="13382">
        <v>378731</v>
      </c>
      <c r="D770" s="72">
        <v>-2.8464261155393057E-2</v>
      </c>
      <c r="E770" s="21">
        <v>0.47455867082035286</v>
      </c>
    </row>
    <row r="771" spans="1:5" x14ac:dyDescent="0.3">
      <c r="A771" s="23" vm="13398">
        <v>44931</v>
      </c>
      <c r="B771" s="69" vm="13399">
        <v>27.94</v>
      </c>
      <c r="C771" s="70" vm="13400">
        <v>273960</v>
      </c>
      <c r="D771" s="71">
        <v>-1.6329791338344463E-2</v>
      </c>
      <c r="E771" s="21">
        <v>0.45067497403946</v>
      </c>
    </row>
    <row r="772" spans="1:5" x14ac:dyDescent="0.3">
      <c r="A772" s="23" vm="13411">
        <v>44932</v>
      </c>
      <c r="B772" s="68" vm="8195">
        <v>28.06</v>
      </c>
      <c r="C772" s="67" vm="13412">
        <v>222397</v>
      </c>
      <c r="D772" s="72">
        <v>4.2857208454989745E-3</v>
      </c>
      <c r="E772" s="21">
        <v>0.45690550363447541</v>
      </c>
    </row>
    <row r="773" spans="1:5" x14ac:dyDescent="0.3">
      <c r="A773" s="23" vm="13429">
        <v>44935</v>
      </c>
      <c r="B773" s="69" vm="12418">
        <v>27.6</v>
      </c>
      <c r="C773" s="70" vm="13430">
        <v>720703</v>
      </c>
      <c r="D773" s="71">
        <v>-1.6529301951210471E-2</v>
      </c>
      <c r="E773" s="21">
        <v>0.43302180685358249</v>
      </c>
    </row>
    <row r="774" spans="1:5" x14ac:dyDescent="0.3">
      <c r="A774" s="23" vm="13442">
        <v>44936</v>
      </c>
      <c r="B774" s="68" vm="13443">
        <v>27.54</v>
      </c>
      <c r="C774" s="67" vm="13444">
        <v>457285</v>
      </c>
      <c r="D774" s="72">
        <v>-2.1762794225956283E-3</v>
      </c>
      <c r="E774" s="21">
        <v>0.42990654205607459</v>
      </c>
    </row>
    <row r="775" spans="1:5" x14ac:dyDescent="0.3">
      <c r="A775" s="23" vm="13455">
        <v>44937</v>
      </c>
      <c r="B775" s="69" vm="13456">
        <v>27.68</v>
      </c>
      <c r="C775" s="70" vm="13457">
        <v>414115</v>
      </c>
      <c r="D775" s="71">
        <v>5.0706374489599866E-3</v>
      </c>
      <c r="E775" s="21">
        <v>0.43717549325025945</v>
      </c>
    </row>
    <row r="776" spans="1:5" x14ac:dyDescent="0.3">
      <c r="A776" s="23" vm="13472">
        <v>44938</v>
      </c>
      <c r="B776" s="68" vm="13473">
        <v>27.78</v>
      </c>
      <c r="C776" s="67" vm="13474">
        <v>525708</v>
      </c>
      <c r="D776" s="72">
        <v>3.6062065767288954E-3</v>
      </c>
      <c r="E776" s="21">
        <v>0.44236760124610586</v>
      </c>
    </row>
    <row r="777" spans="1:5" x14ac:dyDescent="0.3">
      <c r="A777" s="23" vm="13487">
        <v>44939</v>
      </c>
      <c r="B777" s="69" vm="9100">
        <v>28.48</v>
      </c>
      <c r="C777" s="70" vm="13488">
        <v>458121</v>
      </c>
      <c r="D777" s="71">
        <v>2.4885749217577274E-2</v>
      </c>
      <c r="E777" s="21">
        <v>0.47871235721703004</v>
      </c>
    </row>
    <row r="778" spans="1:5" x14ac:dyDescent="0.3">
      <c r="A778" s="23" vm="13503">
        <v>44942</v>
      </c>
      <c r="B778" s="68" vm="9018">
        <v>28.4</v>
      </c>
      <c r="C778" s="67" vm="13504">
        <v>252573</v>
      </c>
      <c r="D778" s="72">
        <v>-2.8129413766147236E-3</v>
      </c>
      <c r="E778" s="21">
        <v>0.47455867082035286</v>
      </c>
    </row>
    <row r="779" spans="1:5" x14ac:dyDescent="0.3">
      <c r="A779" s="23" vm="13517">
        <v>44943</v>
      </c>
      <c r="B779" s="69" vm="13518">
        <v>28.3</v>
      </c>
      <c r="C779" s="70" vm="13519">
        <v>309736</v>
      </c>
      <c r="D779" s="71">
        <v>-3.5273405179682992E-3</v>
      </c>
      <c r="E779" s="21">
        <v>0.46936656282450667</v>
      </c>
    </row>
    <row r="780" spans="1:5" x14ac:dyDescent="0.3">
      <c r="A780" s="23" vm="13533">
        <v>44944</v>
      </c>
      <c r="B780" s="68" vm="8816">
        <v>28.38</v>
      </c>
      <c r="C780" s="67" vm="13534">
        <v>291183</v>
      </c>
      <c r="D780" s="72">
        <v>2.8228670827045027E-3</v>
      </c>
      <c r="E780" s="21">
        <v>0.47352024922118363</v>
      </c>
    </row>
    <row r="781" spans="1:5" x14ac:dyDescent="0.3">
      <c r="A781" s="23" vm="13550">
        <v>44945</v>
      </c>
      <c r="B781" s="69" vm="13399">
        <v>27.94</v>
      </c>
      <c r="C781" s="70" vm="13551">
        <v>309500</v>
      </c>
      <c r="D781" s="71">
        <v>-1.5625317903080756E-2</v>
      </c>
      <c r="E781" s="21">
        <v>0.45067497403946</v>
      </c>
    </row>
    <row r="782" spans="1:5" x14ac:dyDescent="0.3">
      <c r="A782" s="23" vm="13567">
        <v>44946</v>
      </c>
      <c r="B782" s="68" vm="13568">
        <v>27.76</v>
      </c>
      <c r="C782" s="67" vm="13569">
        <v>682478</v>
      </c>
      <c r="D782" s="72">
        <v>-6.4632181902120047E-3</v>
      </c>
      <c r="E782" s="21">
        <v>0.44132917964693663</v>
      </c>
    </row>
    <row r="783" spans="1:5" x14ac:dyDescent="0.3">
      <c r="A783" s="23" vm="13585">
        <v>44949</v>
      </c>
      <c r="B783" s="69" vm="13586">
        <v>27.66</v>
      </c>
      <c r="C783" s="70" vm="13587">
        <v>207428</v>
      </c>
      <c r="D783" s="71">
        <v>-3.608809401991609E-3</v>
      </c>
      <c r="E783" s="21">
        <v>0.43613707165109022</v>
      </c>
    </row>
    <row r="784" spans="1:5" x14ac:dyDescent="0.3">
      <c r="A784" s="23" vm="13603">
        <v>44950</v>
      </c>
      <c r="B784" s="68" vm="13604">
        <v>27.8</v>
      </c>
      <c r="C784" s="67" vm="13605">
        <v>226560</v>
      </c>
      <c r="D784" s="72">
        <v>5.0486944599792893E-3</v>
      </c>
      <c r="E784" s="21">
        <v>0.44340602284527508</v>
      </c>
    </row>
    <row r="785" spans="1:5" x14ac:dyDescent="0.3">
      <c r="A785" s="23" vm="13619">
        <v>44951</v>
      </c>
      <c r="B785" s="69" vm="13518">
        <v>28.3</v>
      </c>
      <c r="C785" s="70" vm="13620">
        <v>289001</v>
      </c>
      <c r="D785" s="71">
        <v>1.7825783952600666E-2</v>
      </c>
      <c r="E785" s="21">
        <v>0.46936656282450667</v>
      </c>
    </row>
    <row r="786" spans="1:5" x14ac:dyDescent="0.3">
      <c r="A786" s="23" vm="13635">
        <v>44952</v>
      </c>
      <c r="B786" s="68" vm="8149">
        <v>27.88</v>
      </c>
      <c r="C786" s="67" vm="13636">
        <v>441525</v>
      </c>
      <c r="D786" s="72">
        <v>-1.4952218756868868E-2</v>
      </c>
      <c r="E786" s="21">
        <v>0.44755970924195204</v>
      </c>
    </row>
    <row r="787" spans="1:5" x14ac:dyDescent="0.3">
      <c r="A787" s="23" vm="13649">
        <v>44953</v>
      </c>
      <c r="B787" s="69" vm="13650">
        <v>27.86</v>
      </c>
      <c r="C787" s="70" vm="13651">
        <v>228828</v>
      </c>
      <c r="D787" s="71">
        <v>-7.1761754066350673E-4</v>
      </c>
      <c r="E787" s="21">
        <v>0.44652128764278282</v>
      </c>
    </row>
    <row r="788" spans="1:5" x14ac:dyDescent="0.3">
      <c r="A788" s="23" vm="13667">
        <v>44956</v>
      </c>
      <c r="B788" s="68" vm="12418">
        <v>27.6</v>
      </c>
      <c r="C788" s="67" vm="13668">
        <v>268217</v>
      </c>
      <c r="D788" s="72">
        <v>-9.3761956285552221E-3</v>
      </c>
      <c r="E788" s="21">
        <v>0.43302180685358249</v>
      </c>
    </row>
    <row r="789" spans="1:5" x14ac:dyDescent="0.3">
      <c r="A789" s="23" vm="13681">
        <v>44957</v>
      </c>
      <c r="B789" s="69" vm="13586">
        <v>27.66</v>
      </c>
      <c r="C789" s="70" vm="13682">
        <v>221836</v>
      </c>
      <c r="D789" s="71">
        <v>2.1715535135077109E-3</v>
      </c>
      <c r="E789" s="21">
        <v>0.43613707165109022</v>
      </c>
    </row>
    <row r="790" spans="1:5" x14ac:dyDescent="0.3">
      <c r="A790" s="23" vm="13696">
        <v>44958</v>
      </c>
      <c r="B790" s="68" vm="12401">
        <v>27.9</v>
      </c>
      <c r="C790" s="67" vm="13697">
        <v>182696</v>
      </c>
      <c r="D790" s="72">
        <v>8.6393625907076402E-3</v>
      </c>
      <c r="E790" s="21">
        <v>0.44859813084112132</v>
      </c>
    </row>
    <row r="791" spans="1:5" x14ac:dyDescent="0.3">
      <c r="A791" s="23" vm="13712">
        <v>44959</v>
      </c>
      <c r="B791" s="69" vm="13713">
        <v>28.18</v>
      </c>
      <c r="C791" s="70" vm="13714">
        <v>301213</v>
      </c>
      <c r="D791" s="71">
        <v>9.9858176432142641E-3</v>
      </c>
      <c r="E791" s="21">
        <v>0.46313603322949104</v>
      </c>
    </row>
    <row r="792" spans="1:5" x14ac:dyDescent="0.3">
      <c r="A792" s="23" vm="13728">
        <v>44960</v>
      </c>
      <c r="B792" s="68" vm="8195">
        <v>28.06</v>
      </c>
      <c r="C792" s="67" vm="13729">
        <v>250209</v>
      </c>
      <c r="D792" s="72">
        <v>-4.2674317962193547E-3</v>
      </c>
      <c r="E792" s="21">
        <v>0.45690550363447541</v>
      </c>
    </row>
    <row r="793" spans="1:5" x14ac:dyDescent="0.3">
      <c r="A793" s="23" vm="13742">
        <v>44963</v>
      </c>
      <c r="B793" s="69" vm="9083">
        <v>28.44</v>
      </c>
      <c r="C793" s="70" vm="13743">
        <v>350888</v>
      </c>
      <c r="D793" s="71">
        <v>1.3451530260725443E-2</v>
      </c>
      <c r="E793" s="21">
        <v>0.47663551401869153</v>
      </c>
    </row>
    <row r="794" spans="1:5" x14ac:dyDescent="0.3">
      <c r="A794" s="23" vm="13758">
        <v>44964</v>
      </c>
      <c r="B794" s="68" vm="13759">
        <v>28.5</v>
      </c>
      <c r="C794" s="67" vm="13760">
        <v>292153</v>
      </c>
      <c r="D794" s="72">
        <v>2.1074823395645778E-3</v>
      </c>
      <c r="E794" s="21">
        <v>0.47975077881619926</v>
      </c>
    </row>
    <row r="795" spans="1:5" x14ac:dyDescent="0.3">
      <c r="A795" s="23" vm="13774">
        <v>44965</v>
      </c>
      <c r="B795" s="69" vm="1115">
        <v>28.6</v>
      </c>
      <c r="C795" s="70" vm="13775">
        <v>236278</v>
      </c>
      <c r="D795" s="71">
        <v>3.5026305512020745E-3</v>
      </c>
      <c r="E795" s="21">
        <v>0.48494288681204567</v>
      </c>
    </row>
    <row r="796" spans="1:5" x14ac:dyDescent="0.3">
      <c r="A796" s="23" vm="13789">
        <v>44966</v>
      </c>
      <c r="B796" s="68" vm="9100">
        <v>28.48</v>
      </c>
      <c r="C796" s="67" vm="13790">
        <v>296689</v>
      </c>
      <c r="D796" s="72">
        <v>-4.2046312820319242E-3</v>
      </c>
      <c r="E796" s="21">
        <v>0.47871235721703004</v>
      </c>
    </row>
    <row r="797" spans="1:5" x14ac:dyDescent="0.3">
      <c r="A797" s="23" vm="13803">
        <v>44967</v>
      </c>
      <c r="B797" s="69" vm="13804">
        <v>28.22</v>
      </c>
      <c r="C797" s="70" vm="13805">
        <v>187367</v>
      </c>
      <c r="D797" s="71">
        <v>-9.1711401191071091E-3</v>
      </c>
      <c r="E797" s="21">
        <v>0.46521287642782955</v>
      </c>
    </row>
    <row r="798" spans="1:5" x14ac:dyDescent="0.3">
      <c r="A798" s="23" vm="13820">
        <v>44970</v>
      </c>
      <c r="B798" s="68" vm="13821">
        <v>27.98</v>
      </c>
      <c r="C798" s="67" vm="13822">
        <v>187034</v>
      </c>
      <c r="D798" s="72">
        <v>-8.5409771873328037E-3</v>
      </c>
      <c r="E798" s="21">
        <v>0.45275181723779845</v>
      </c>
    </row>
    <row r="799" spans="1:5" x14ac:dyDescent="0.3">
      <c r="A799" s="23" vm="13837">
        <v>44971</v>
      </c>
      <c r="B799" s="69" vm="13838">
        <v>28.16</v>
      </c>
      <c r="C799" s="70" vm="13839">
        <v>239521</v>
      </c>
      <c r="D799" s="71">
        <v>6.4125620525064793E-3</v>
      </c>
      <c r="E799" s="21">
        <v>0.46209761163032181</v>
      </c>
    </row>
    <row r="800" spans="1:5" x14ac:dyDescent="0.3">
      <c r="A800" s="23" vm="13855">
        <v>44972</v>
      </c>
      <c r="B800" s="68" vm="13856">
        <v>27.72</v>
      </c>
      <c r="C800" s="67" vm="13857">
        <v>281816</v>
      </c>
      <c r="D800" s="72">
        <v>-1.5748356968139168E-2</v>
      </c>
      <c r="E800" s="21">
        <v>0.43925233644859796</v>
      </c>
    </row>
    <row r="801" spans="1:5" x14ac:dyDescent="0.3">
      <c r="A801" s="23" vm="13872">
        <v>44973</v>
      </c>
      <c r="B801" s="69" vm="13456">
        <v>27.68</v>
      </c>
      <c r="C801" s="70" vm="13873">
        <v>357209</v>
      </c>
      <c r="D801" s="71">
        <v>-1.4440435722335803E-3</v>
      </c>
      <c r="E801" s="21">
        <v>0.43717549325025945</v>
      </c>
    </row>
    <row r="802" spans="1:5" x14ac:dyDescent="0.3">
      <c r="A802" s="23" vm="13887">
        <v>44974</v>
      </c>
      <c r="B802" s="68" vm="13456">
        <v>27.68</v>
      </c>
      <c r="C802" s="67" vm="13888">
        <v>284342</v>
      </c>
      <c r="D802" s="72">
        <v>0</v>
      </c>
      <c r="E802" s="21">
        <v>0.43717549325025945</v>
      </c>
    </row>
    <row r="803" spans="1:5" x14ac:dyDescent="0.3">
      <c r="A803" s="23" vm="13901">
        <v>44977</v>
      </c>
      <c r="B803" s="69" vm="13902">
        <v>27.64</v>
      </c>
      <c r="C803" s="70" vm="13903">
        <v>208211</v>
      </c>
      <c r="D803" s="71">
        <v>-1.4461318499996267E-3</v>
      </c>
      <c r="E803" s="21">
        <v>0.435098650051921</v>
      </c>
    </row>
    <row r="804" spans="1:5" x14ac:dyDescent="0.3">
      <c r="A804" s="23" vm="13917">
        <v>44978</v>
      </c>
      <c r="B804" s="68" vm="9156">
        <v>27.62</v>
      </c>
      <c r="C804" s="67" vm="13918">
        <v>200188</v>
      </c>
      <c r="D804" s="72">
        <v>-7.2385091832310989E-4</v>
      </c>
      <c r="E804" s="21">
        <v>0.43406022845275177</v>
      </c>
    </row>
    <row r="805" spans="1:5" x14ac:dyDescent="0.3">
      <c r="A805" s="23" vm="13932">
        <v>44979</v>
      </c>
      <c r="B805" s="69" vm="13933">
        <v>27.1</v>
      </c>
      <c r="C805" s="70" vm="13934">
        <v>268598</v>
      </c>
      <c r="D805" s="71">
        <v>-1.9006420095490809E-2</v>
      </c>
      <c r="E805" s="21">
        <v>0.40706126687435096</v>
      </c>
    </row>
    <row r="806" spans="1:5" x14ac:dyDescent="0.3">
      <c r="A806" s="23" vm="13948">
        <v>44980</v>
      </c>
      <c r="B806" s="68" vm="13949">
        <v>26.94</v>
      </c>
      <c r="C806" s="67" vm="13950">
        <v>200063</v>
      </c>
      <c r="D806" s="72">
        <v>-5.9215569034373212E-3</v>
      </c>
      <c r="E806" s="21">
        <v>0.39875389408099682</v>
      </c>
    </row>
    <row r="807" spans="1:5" x14ac:dyDescent="0.3">
      <c r="A807" s="23" vm="13965">
        <v>44981</v>
      </c>
      <c r="B807" s="69" vm="13966">
        <v>27.4</v>
      </c>
      <c r="C807" s="70" vm="13967">
        <v>264521</v>
      </c>
      <c r="D807" s="71">
        <v>1.6930842411806608E-2</v>
      </c>
      <c r="E807" s="21">
        <v>0.42263759086188973</v>
      </c>
    </row>
    <row r="808" spans="1:5" x14ac:dyDescent="0.3">
      <c r="A808" s="23" vm="13981">
        <v>44984</v>
      </c>
      <c r="B808" s="68" vm="13982">
        <v>27.44</v>
      </c>
      <c r="C808" s="67" vm="13983">
        <v>154212</v>
      </c>
      <c r="D808" s="72">
        <v>1.4587894636600882E-3</v>
      </c>
      <c r="E808" s="21">
        <v>0.42471443406022841</v>
      </c>
    </row>
    <row r="809" spans="1:5" x14ac:dyDescent="0.3">
      <c r="A809" s="23" vm="13998">
        <v>44985</v>
      </c>
      <c r="B809" s="69" vm="13999">
        <v>27.26</v>
      </c>
      <c r="C809" s="70" vm="14000">
        <v>225081</v>
      </c>
      <c r="D809" s="71">
        <v>-6.5813765892979194E-3</v>
      </c>
      <c r="E809" s="21">
        <v>0.41536863966770504</v>
      </c>
    </row>
    <row r="810" spans="1:5" x14ac:dyDescent="0.3">
      <c r="A810" s="23" vm="14014">
        <v>44986</v>
      </c>
      <c r="B810" s="68" vm="8119">
        <v>26.66</v>
      </c>
      <c r="C810" s="67" vm="14015">
        <v>361562</v>
      </c>
      <c r="D810" s="72">
        <v>-2.2256111517824046E-2</v>
      </c>
      <c r="E810" s="21">
        <v>0.3842159916926271</v>
      </c>
    </row>
    <row r="811" spans="1:5" x14ac:dyDescent="0.3">
      <c r="A811" s="23" vm="14031">
        <v>44987</v>
      </c>
      <c r="B811" s="69" vm="14032">
        <v>27.08</v>
      </c>
      <c r="C811" s="70" vm="14033">
        <v>272297</v>
      </c>
      <c r="D811" s="71">
        <v>1.5631133293511512E-2</v>
      </c>
      <c r="E811" s="21">
        <v>0.40602284527518151</v>
      </c>
    </row>
    <row r="812" spans="1:5" x14ac:dyDescent="0.3">
      <c r="A812" s="23" vm="14049">
        <v>44988</v>
      </c>
      <c r="B812" s="68" vm="13982">
        <v>27.44</v>
      </c>
      <c r="C812" s="67" vm="14050">
        <v>151204</v>
      </c>
      <c r="D812" s="72">
        <v>1.3206354813610273E-2</v>
      </c>
      <c r="E812" s="21">
        <v>0.42471443406022841</v>
      </c>
    </row>
    <row r="813" spans="1:5" x14ac:dyDescent="0.3">
      <c r="A813" s="23" vm="14065">
        <v>44991</v>
      </c>
      <c r="B813" s="69" vm="14066">
        <v>27.14</v>
      </c>
      <c r="C813" s="70" vm="14067">
        <v>313766</v>
      </c>
      <c r="D813" s="71">
        <v>-1.0993148450961429E-2</v>
      </c>
      <c r="E813" s="21">
        <v>0.40913811007268941</v>
      </c>
    </row>
    <row r="814" spans="1:5" x14ac:dyDescent="0.3">
      <c r="A814" s="23" vm="14083">
        <v>44992</v>
      </c>
      <c r="B814" s="68" vm="5233">
        <v>26.8</v>
      </c>
      <c r="C814" s="67" vm="14084">
        <v>190525</v>
      </c>
      <c r="D814" s="72">
        <v>-1.260676688991204E-2</v>
      </c>
      <c r="E814" s="21">
        <v>0.39148494288681196</v>
      </c>
    </row>
    <row r="815" spans="1:5" x14ac:dyDescent="0.3">
      <c r="A815" s="23" vm="14097">
        <v>44993</v>
      </c>
      <c r="B815" s="69" vm="14098">
        <v>26.84</v>
      </c>
      <c r="C815" s="70" vm="14099">
        <v>222345</v>
      </c>
      <c r="D815" s="71">
        <v>1.4914245866701199E-3</v>
      </c>
      <c r="E815" s="21">
        <v>0.39356178608515047</v>
      </c>
    </row>
    <row r="816" spans="1:5" x14ac:dyDescent="0.3">
      <c r="A816" s="23" vm="14113">
        <v>44994</v>
      </c>
      <c r="B816" s="68" vm="5233">
        <v>26.8</v>
      </c>
      <c r="C816" s="67" vm="14114">
        <v>431406</v>
      </c>
      <c r="D816" s="72">
        <v>-1.4914245866700204E-3</v>
      </c>
      <c r="E816" s="21">
        <v>0.39148494288681196</v>
      </c>
    </row>
    <row r="817" spans="1:5" x14ac:dyDescent="0.3">
      <c r="A817" s="23" vm="14130">
        <v>44995</v>
      </c>
      <c r="B817" s="69" vm="14131">
        <v>26.32</v>
      </c>
      <c r="C817" s="70" vm="14132">
        <v>245453</v>
      </c>
      <c r="D817" s="71">
        <v>-1.8072781059694506E-2</v>
      </c>
      <c r="E817" s="21">
        <v>0.36656282450674965</v>
      </c>
    </row>
    <row r="818" spans="1:5" x14ac:dyDescent="0.3">
      <c r="A818" s="23" vm="14146">
        <v>44998</v>
      </c>
      <c r="B818" s="68" vm="5142">
        <v>26.12</v>
      </c>
      <c r="C818" s="67" vm="14147">
        <v>310948</v>
      </c>
      <c r="D818" s="72">
        <v>-7.6278020488861273E-3</v>
      </c>
      <c r="E818" s="21">
        <v>0.35617860851505706</v>
      </c>
    </row>
    <row r="819" spans="1:5" x14ac:dyDescent="0.3">
      <c r="A819" s="23" vm="14161">
        <v>44999</v>
      </c>
      <c r="B819" s="69" vm="5179">
        <v>26.48</v>
      </c>
      <c r="C819" s="70" vm="14162">
        <v>387954</v>
      </c>
      <c r="D819" s="71">
        <v>1.3688426660577107E-2</v>
      </c>
      <c r="E819" s="21">
        <v>0.37487019730010374</v>
      </c>
    </row>
    <row r="820" spans="1:5" x14ac:dyDescent="0.3">
      <c r="A820" s="23" vm="14178">
        <v>45000</v>
      </c>
      <c r="B820" s="68" vm="9757">
        <v>26.54</v>
      </c>
      <c r="C820" s="67" vm="14179">
        <v>693659</v>
      </c>
      <c r="D820" s="72">
        <v>2.2632978352538323E-3</v>
      </c>
      <c r="E820" s="21">
        <v>0.37798546209761147</v>
      </c>
    </row>
    <row r="821" spans="1:5" x14ac:dyDescent="0.3">
      <c r="A821" s="23" vm="14195">
        <v>45001</v>
      </c>
      <c r="B821" s="69" vm="14196">
        <v>27.06</v>
      </c>
      <c r="C821" s="70" vm="14197">
        <v>517244</v>
      </c>
      <c r="D821" s="71">
        <v>1.940359383858057E-2</v>
      </c>
      <c r="E821" s="21">
        <v>0.40498442367601228</v>
      </c>
    </row>
    <row r="822" spans="1:5" x14ac:dyDescent="0.3">
      <c r="A822" s="23" vm="14210">
        <v>45002</v>
      </c>
      <c r="B822" s="68" vm="9190">
        <v>26.9</v>
      </c>
      <c r="C822" s="67" vm="14211">
        <v>519621</v>
      </c>
      <c r="D822" s="72">
        <v>-5.9303361348485096E-3</v>
      </c>
      <c r="E822" s="21">
        <v>0.3966770508826582</v>
      </c>
    </row>
    <row r="823" spans="1:5" x14ac:dyDescent="0.3">
      <c r="A823" s="23" vm="14224">
        <v>45005</v>
      </c>
      <c r="B823" s="69" vm="14225">
        <v>27.32</v>
      </c>
      <c r="C823" s="70" vm="14226">
        <v>267649</v>
      </c>
      <c r="D823" s="71">
        <v>1.5492748094795963E-2</v>
      </c>
      <c r="E823" s="21">
        <v>0.41848390446521277</v>
      </c>
    </row>
    <row r="824" spans="1:5" x14ac:dyDescent="0.3">
      <c r="A824" s="23" vm="14240">
        <v>45006</v>
      </c>
      <c r="B824" s="68" vm="14241">
        <v>27.12</v>
      </c>
      <c r="C824" s="67" vm="14242">
        <v>209894</v>
      </c>
      <c r="D824" s="72">
        <v>-7.347571630394522E-3</v>
      </c>
      <c r="E824" s="21">
        <v>0.40809968847352018</v>
      </c>
    </row>
    <row r="825" spans="1:5" x14ac:dyDescent="0.3">
      <c r="A825" s="23" vm="14255">
        <v>45007</v>
      </c>
      <c r="B825" s="69" vm="9190">
        <v>26.9</v>
      </c>
      <c r="C825" s="70" vm="14256">
        <v>233961</v>
      </c>
      <c r="D825" s="71">
        <v>-8.145176464401542E-3</v>
      </c>
      <c r="E825" s="21">
        <v>0.3966770508826582</v>
      </c>
    </row>
    <row r="826" spans="1:5" x14ac:dyDescent="0.3">
      <c r="A826" s="23" vm="14271">
        <v>45008</v>
      </c>
      <c r="B826" s="68" vm="9844">
        <v>26.76</v>
      </c>
      <c r="C826" s="67" vm="14272">
        <v>185719</v>
      </c>
      <c r="D826" s="72">
        <v>-5.2180513477655599E-3</v>
      </c>
      <c r="E826" s="21">
        <v>0.38940809968847351</v>
      </c>
    </row>
    <row r="827" spans="1:5" x14ac:dyDescent="0.3">
      <c r="A827" s="23" vm="14285">
        <v>45009</v>
      </c>
      <c r="B827" s="69" vm="7262">
        <v>26.36</v>
      </c>
      <c r="C827" s="70" vm="14286">
        <v>221396</v>
      </c>
      <c r="D827" s="71">
        <v>-1.506052562572135E-2</v>
      </c>
      <c r="E827" s="21">
        <v>0.3686396677050881</v>
      </c>
    </row>
    <row r="828" spans="1:5" x14ac:dyDescent="0.3">
      <c r="A828" s="23" vm="14299">
        <v>45012</v>
      </c>
      <c r="B828" s="68" vm="13949">
        <v>26.94</v>
      </c>
      <c r="C828" s="67" vm="14300">
        <v>202597</v>
      </c>
      <c r="D828" s="72">
        <v>2.1764461347911542E-2</v>
      </c>
      <c r="E828" s="21">
        <v>0.39875389408099682</v>
      </c>
    </row>
    <row r="829" spans="1:5" x14ac:dyDescent="0.3">
      <c r="A829" s="23" vm="14313">
        <v>45013</v>
      </c>
      <c r="B829" s="69" vm="9825">
        <v>26.7</v>
      </c>
      <c r="C829" s="70" vm="14314">
        <v>202783</v>
      </c>
      <c r="D829" s="71">
        <v>-8.9486055760141445E-3</v>
      </c>
      <c r="E829" s="21">
        <v>0.38629283489096561</v>
      </c>
    </row>
    <row r="830" spans="1:5" x14ac:dyDescent="0.3">
      <c r="A830" s="23" vm="14326">
        <v>45014</v>
      </c>
      <c r="B830" s="68" vm="14327">
        <v>26.86</v>
      </c>
      <c r="C830" s="67" vm="14328">
        <v>202076</v>
      </c>
      <c r="D830" s="72">
        <v>5.9746256888877731E-3</v>
      </c>
      <c r="E830" s="21">
        <v>0.39460020768431969</v>
      </c>
    </row>
    <row r="831" spans="1:5" x14ac:dyDescent="0.3">
      <c r="A831" s="23" vm="14340">
        <v>45015</v>
      </c>
      <c r="B831" s="69" vm="14341">
        <v>27.36</v>
      </c>
      <c r="C831" s="70" vm="14342">
        <v>243561</v>
      </c>
      <c r="D831" s="71">
        <v>1.8443901659258178E-2</v>
      </c>
      <c r="E831" s="21">
        <v>0.42056074766355128</v>
      </c>
    </row>
    <row r="832" spans="1:5" x14ac:dyDescent="0.3">
      <c r="A832" s="23" vm="14356">
        <v>45016</v>
      </c>
      <c r="B832" s="68" vm="14357">
        <v>27.96</v>
      </c>
      <c r="C832" s="67" vm="14358">
        <v>400579</v>
      </c>
      <c r="D832" s="72">
        <v>2.1692824611259754E-2</v>
      </c>
      <c r="E832" s="21">
        <v>0.45171339563862922</v>
      </c>
    </row>
    <row r="833" spans="1:5" x14ac:dyDescent="0.3">
      <c r="A833" s="23" vm="14371">
        <v>45019</v>
      </c>
      <c r="B833" s="69" vm="9808">
        <v>27.7</v>
      </c>
      <c r="C833" s="70" vm="14372">
        <v>496628</v>
      </c>
      <c r="D833" s="71">
        <v>-9.3425041723167318E-3</v>
      </c>
      <c r="E833" s="21">
        <v>0.43821391484942873</v>
      </c>
    </row>
    <row r="834" spans="1:5" x14ac:dyDescent="0.3">
      <c r="A834" s="23" vm="14385">
        <v>45020</v>
      </c>
      <c r="B834" s="68" vm="9001">
        <v>28.68</v>
      </c>
      <c r="C834" s="67" vm="14386">
        <v>645887</v>
      </c>
      <c r="D834" s="72">
        <v>3.476760253812685E-2</v>
      </c>
      <c r="E834" s="21">
        <v>0.48909657320872263</v>
      </c>
    </row>
    <row r="835" spans="1:5" x14ac:dyDescent="0.3">
      <c r="A835" s="23" vm="14399">
        <v>45021</v>
      </c>
      <c r="B835" s="69" vm="12247">
        <v>28.74</v>
      </c>
      <c r="C835" s="70" vm="14400">
        <v>273026</v>
      </c>
      <c r="D835" s="71">
        <v>2.0898649194592365E-3</v>
      </c>
      <c r="E835" s="21">
        <v>0.49221183800623031</v>
      </c>
    </row>
    <row r="836" spans="1:5" x14ac:dyDescent="0.3">
      <c r="A836" s="23" vm="14412">
        <v>45022</v>
      </c>
      <c r="B836" s="68" vm="14413">
        <v>28.8</v>
      </c>
      <c r="C836" s="67" vm="14414">
        <v>298302</v>
      </c>
      <c r="D836" s="72">
        <v>2.0855064910213611E-3</v>
      </c>
      <c r="E836" s="21">
        <v>0.49532710280373821</v>
      </c>
    </row>
    <row r="837" spans="1:5" x14ac:dyDescent="0.3">
      <c r="A837" s="23" vm="14426">
        <v>45027</v>
      </c>
      <c r="B837" s="69" vm="14427">
        <v>28.78</v>
      </c>
      <c r="C837" s="70" vm="14428">
        <v>357720</v>
      </c>
      <c r="D837" s="71">
        <v>-6.9468568267848504E-4</v>
      </c>
      <c r="E837" s="21">
        <v>0.49428868120456898</v>
      </c>
    </row>
    <row r="838" spans="1:5" x14ac:dyDescent="0.3">
      <c r="A838" s="23" vm="14441">
        <v>45028</v>
      </c>
      <c r="B838" s="68" vm="14442">
        <v>28.7</v>
      </c>
      <c r="C838" s="67" vm="14443">
        <v>232136</v>
      </c>
      <c r="D838" s="72">
        <v>-2.7835786936463705E-3</v>
      </c>
      <c r="E838" s="21">
        <v>0.49013499480789186</v>
      </c>
    </row>
    <row r="839" spans="1:5" x14ac:dyDescent="0.3">
      <c r="A839" s="23" vm="14456">
        <v>45029</v>
      </c>
      <c r="B839" s="69" vm="9100">
        <v>28.48</v>
      </c>
      <c r="C839" s="70" vm="14457">
        <v>289293</v>
      </c>
      <c r="D839" s="71">
        <v>-7.6950362218003669E-3</v>
      </c>
      <c r="E839" s="21">
        <v>0.47871235721703004</v>
      </c>
    </row>
    <row r="840" spans="1:5" x14ac:dyDescent="0.3">
      <c r="A840" s="23" vm="14470">
        <v>45030</v>
      </c>
      <c r="B840" s="68" vm="14471">
        <v>28.12</v>
      </c>
      <c r="C840" s="67" vm="14472">
        <v>338511</v>
      </c>
      <c r="D840" s="72">
        <v>-1.2721019601310809E-2</v>
      </c>
      <c r="E840" s="21">
        <v>0.46002076843198331</v>
      </c>
    </row>
    <row r="841" spans="1:5" x14ac:dyDescent="0.3">
      <c r="A841" s="23" vm="14485">
        <v>45033</v>
      </c>
      <c r="B841" s="69" vm="8195">
        <v>28.06</v>
      </c>
      <c r="C841" s="70" vm="14486">
        <v>615620</v>
      </c>
      <c r="D841" s="71">
        <v>-2.1359922681493111E-3</v>
      </c>
      <c r="E841" s="21">
        <v>0.45690550363447541</v>
      </c>
    </row>
    <row r="842" spans="1:5" x14ac:dyDescent="0.3">
      <c r="A842" s="23" vm="14501">
        <v>45034</v>
      </c>
      <c r="B842" s="68" vm="12418">
        <v>27.6</v>
      </c>
      <c r="C842" s="67" vm="14502">
        <v>702363</v>
      </c>
      <c r="D842" s="72">
        <v>-1.6529301951210471E-2</v>
      </c>
      <c r="E842" s="21">
        <v>0.43302180685358249</v>
      </c>
    </row>
    <row r="843" spans="1:5" x14ac:dyDescent="0.3">
      <c r="A843" s="23" vm="14517">
        <v>45035</v>
      </c>
      <c r="B843" s="69" vm="14518">
        <v>27.82</v>
      </c>
      <c r="C843" s="70" vm="14519">
        <v>328365</v>
      </c>
      <c r="D843" s="71">
        <v>7.9394137721925245E-3</v>
      </c>
      <c r="E843" s="21">
        <v>0.44444444444444436</v>
      </c>
    </row>
    <row r="844" spans="1:5" x14ac:dyDescent="0.3">
      <c r="A844" s="23" vm="14533">
        <v>45036</v>
      </c>
      <c r="B844" s="68" vm="14534">
        <v>27.16</v>
      </c>
      <c r="C844" s="67" vm="14535">
        <v>480911</v>
      </c>
      <c r="D844" s="72">
        <v>-2.4009883804801485E-2</v>
      </c>
      <c r="E844" s="21">
        <v>0.41017653167185869</v>
      </c>
    </row>
    <row r="845" spans="1:5" x14ac:dyDescent="0.3">
      <c r="A845" s="23" vm="14549">
        <v>45037</v>
      </c>
      <c r="B845" s="69" vm="12418">
        <v>27.6</v>
      </c>
      <c r="C845" s="70" vm="14550">
        <v>1067719</v>
      </c>
      <c r="D845" s="71">
        <v>1.6070470032608881E-2</v>
      </c>
      <c r="E845" s="21">
        <v>0.43302180685358249</v>
      </c>
    </row>
    <row r="846" spans="1:5" x14ac:dyDescent="0.3">
      <c r="A846" s="23" vm="14563">
        <v>45040</v>
      </c>
      <c r="B846" s="68" vm="14196">
        <v>27.06</v>
      </c>
      <c r="C846" s="67" vm="14564">
        <v>349711</v>
      </c>
      <c r="D846" s="72">
        <v>-1.9759149980462447E-2</v>
      </c>
      <c r="E846" s="21">
        <v>0.40498442367601228</v>
      </c>
    </row>
    <row r="847" spans="1:5" x14ac:dyDescent="0.3">
      <c r="A847" s="23" vm="14578">
        <v>45041</v>
      </c>
      <c r="B847" s="69" vm="13949">
        <v>26.94</v>
      </c>
      <c r="C847" s="70" vm="14579">
        <v>192195</v>
      </c>
      <c r="D847" s="71">
        <v>-4.4444517604239064E-3</v>
      </c>
      <c r="E847" s="21">
        <v>0.39875389408099682</v>
      </c>
    </row>
    <row r="848" spans="1:5" x14ac:dyDescent="0.3">
      <c r="A848" s="23" vm="14595">
        <v>45042</v>
      </c>
      <c r="B848" s="68" vm="14098">
        <v>26.84</v>
      </c>
      <c r="C848" s="67" vm="14596">
        <v>408679</v>
      </c>
      <c r="D848" s="72">
        <v>-3.7188588787368903E-3</v>
      </c>
      <c r="E848" s="21">
        <v>0.39356178608515047</v>
      </c>
    </row>
    <row r="849" spans="1:5" x14ac:dyDescent="0.3">
      <c r="A849" s="23" vm="14607">
        <v>45043</v>
      </c>
      <c r="B849" s="69" vm="14032">
        <v>27.08</v>
      </c>
      <c r="C849" s="70" vm="14608">
        <v>188617</v>
      </c>
      <c r="D849" s="71">
        <v>8.9021359405932511E-3</v>
      </c>
      <c r="E849" s="21">
        <v>0.40602284527518151</v>
      </c>
    </row>
    <row r="850" spans="1:5" x14ac:dyDescent="0.3">
      <c r="A850" s="23" vm="14621">
        <v>45044</v>
      </c>
      <c r="B850" s="68" vm="13966">
        <v>27.4</v>
      </c>
      <c r="C850" s="67" vm="14622">
        <v>456631</v>
      </c>
      <c r="D850" s="72">
        <v>1.1747565349950235E-2</v>
      </c>
      <c r="E850" s="21">
        <v>0.42263759086188973</v>
      </c>
    </row>
    <row r="851" spans="1:5" x14ac:dyDescent="0.3">
      <c r="A851" s="23" vm="14635">
        <v>45048</v>
      </c>
      <c r="B851" s="69" vm="9864">
        <v>26.52</v>
      </c>
      <c r="C851" s="70" vm="14636">
        <v>361109</v>
      </c>
      <c r="D851" s="71">
        <v>-3.2643848076362718E-2</v>
      </c>
      <c r="E851" s="21">
        <v>0.37694704049844224</v>
      </c>
    </row>
    <row r="852" spans="1:5" x14ac:dyDescent="0.3">
      <c r="A852" s="23" vm="14649">
        <v>45049</v>
      </c>
      <c r="B852" s="68" vm="14650">
        <v>26.24</v>
      </c>
      <c r="C852" s="67" vm="14651">
        <v>265783</v>
      </c>
      <c r="D852" s="72">
        <v>-1.0614201241773541E-2</v>
      </c>
      <c r="E852" s="21">
        <v>0.36240913811007247</v>
      </c>
    </row>
    <row r="853" spans="1:5" x14ac:dyDescent="0.3">
      <c r="A853" s="23" vm="14666">
        <v>45050</v>
      </c>
      <c r="B853" s="69" vm="8101">
        <v>26.58</v>
      </c>
      <c r="C853" s="70" vm="14667">
        <v>228072</v>
      </c>
      <c r="D853" s="71">
        <v>1.2874089209210963E-2</v>
      </c>
      <c r="E853" s="21">
        <v>0.38006230529594998</v>
      </c>
    </row>
    <row r="854" spans="1:5" x14ac:dyDescent="0.3">
      <c r="A854" s="23" vm="14681">
        <v>45051</v>
      </c>
      <c r="B854" s="68" vm="13949">
        <v>26.94</v>
      </c>
      <c r="C854" s="67" vm="14682">
        <v>353669</v>
      </c>
      <c r="D854" s="72">
        <v>1.3453117697118676E-2</v>
      </c>
      <c r="E854" s="21">
        <v>0.39875389408099682</v>
      </c>
    </row>
    <row r="855" spans="1:5" x14ac:dyDescent="0.3">
      <c r="A855" s="23" vm="14696">
        <v>45054</v>
      </c>
      <c r="B855" s="69" vm="4995">
        <v>26.6</v>
      </c>
      <c r="C855" s="70" vm="14697">
        <v>261730</v>
      </c>
      <c r="D855" s="71">
        <v>-1.2700955194564496E-2</v>
      </c>
      <c r="E855" s="21">
        <v>0.38110072689511937</v>
      </c>
    </row>
    <row r="856" spans="1:5" x14ac:dyDescent="0.3">
      <c r="A856" s="23" vm="14711">
        <v>45055</v>
      </c>
      <c r="B856" s="68" vm="4995">
        <v>26.6</v>
      </c>
      <c r="C856" s="67" vm="14712">
        <v>275353</v>
      </c>
      <c r="D856" s="72">
        <v>0</v>
      </c>
      <c r="E856" s="21">
        <v>0.38110072689511937</v>
      </c>
    </row>
    <row r="857" spans="1:5" x14ac:dyDescent="0.3">
      <c r="A857" s="23" vm="14725">
        <v>45056</v>
      </c>
      <c r="B857" s="69" vm="12418">
        <v>27.6</v>
      </c>
      <c r="C857" s="70" vm="14726">
        <v>771829</v>
      </c>
      <c r="D857" s="71">
        <v>3.6904556935450979E-2</v>
      </c>
      <c r="E857" s="21">
        <v>0.43302180685358249</v>
      </c>
    </row>
    <row r="858" spans="1:5" x14ac:dyDescent="0.3">
      <c r="A858" s="23" vm="14740">
        <v>45057</v>
      </c>
      <c r="B858" s="68" vm="14741">
        <v>27.48</v>
      </c>
      <c r="C858" s="67" vm="14742">
        <v>499384</v>
      </c>
      <c r="D858" s="72">
        <v>-4.3573053689558126E-3</v>
      </c>
      <c r="E858" s="21">
        <v>0.42679127725856686</v>
      </c>
    </row>
    <row r="859" spans="1:5" x14ac:dyDescent="0.3">
      <c r="A859" s="23" vm="14755">
        <v>45058</v>
      </c>
      <c r="B859" s="69" vm="14341">
        <v>27.36</v>
      </c>
      <c r="C859" s="70" vm="14756">
        <v>345892</v>
      </c>
      <c r="D859" s="71">
        <v>-4.3763745997988882E-3</v>
      </c>
      <c r="E859" s="21">
        <v>0.42056074766355128</v>
      </c>
    </row>
    <row r="860" spans="1:5" x14ac:dyDescent="0.3">
      <c r="A860" s="23" vm="14770">
        <v>45061</v>
      </c>
      <c r="B860" s="68" vm="14518">
        <v>27.82</v>
      </c>
      <c r="C860" s="67" vm="14771">
        <v>434757</v>
      </c>
      <c r="D860" s="72">
        <v>1.6673093740947172E-2</v>
      </c>
      <c r="E860" s="21">
        <v>0.44444444444444436</v>
      </c>
    </row>
    <row r="861" spans="1:5" x14ac:dyDescent="0.3">
      <c r="A861" s="23" vm="14786">
        <v>45062</v>
      </c>
      <c r="B861" s="69" vm="9774">
        <v>28.26</v>
      </c>
      <c r="C861" s="70" vm="14787">
        <v>731911</v>
      </c>
      <c r="D861" s="71">
        <v>1.5692190761084683E-2</v>
      </c>
      <c r="E861" s="21">
        <v>0.46728971962616817</v>
      </c>
    </row>
    <row r="862" spans="1:5" x14ac:dyDescent="0.3">
      <c r="A862" s="23" vm="14799">
        <v>45063</v>
      </c>
      <c r="B862" s="68" vm="8944">
        <v>28.28</v>
      </c>
      <c r="C862" s="67" vm="14800">
        <v>438651</v>
      </c>
      <c r="D862" s="72">
        <v>7.0746377199069899E-4</v>
      </c>
      <c r="E862" s="21">
        <v>0.46832814122533745</v>
      </c>
    </row>
    <row r="863" spans="1:5" x14ac:dyDescent="0.3">
      <c r="A863" s="23" vm="14813">
        <v>45064</v>
      </c>
      <c r="B863" s="69" vm="13473">
        <v>27.78</v>
      </c>
      <c r="C863" s="70" vm="14814">
        <v>420299</v>
      </c>
      <c r="D863" s="71">
        <v>-1.78385037021743E-2</v>
      </c>
      <c r="E863" s="21">
        <v>0.44236760124610586</v>
      </c>
    </row>
    <row r="864" spans="1:5" x14ac:dyDescent="0.3">
      <c r="A864" s="23" vm="14827">
        <v>45065</v>
      </c>
      <c r="B864" s="68" vm="14828">
        <v>28.24</v>
      </c>
      <c r="C864" s="67" vm="14829">
        <v>319345</v>
      </c>
      <c r="D864" s="72">
        <v>1.6423075298843536E-2</v>
      </c>
      <c r="E864" s="21">
        <v>0.46625129802699877</v>
      </c>
    </row>
    <row r="865" spans="1:5" x14ac:dyDescent="0.3">
      <c r="A865" s="23" vm="14843">
        <v>45068</v>
      </c>
      <c r="B865" s="69" vm="12433">
        <v>27.38</v>
      </c>
      <c r="C865" s="70" vm="14844">
        <v>374233</v>
      </c>
      <c r="D865" s="71">
        <v>-3.0926592764738452E-2</v>
      </c>
      <c r="E865" s="21">
        <v>0.42159916926272051</v>
      </c>
    </row>
    <row r="866" spans="1:5" x14ac:dyDescent="0.3">
      <c r="A866" s="23" vm="14857">
        <v>45069</v>
      </c>
      <c r="B866" s="68" vm="14858">
        <v>27.2</v>
      </c>
      <c r="C866" s="67" vm="14859">
        <v>509503</v>
      </c>
      <c r="D866" s="72">
        <v>-6.5958465583511889E-3</v>
      </c>
      <c r="E866" s="21">
        <v>0.41225337487019714</v>
      </c>
    </row>
    <row r="867" spans="1:5" x14ac:dyDescent="0.3">
      <c r="A867" s="23" vm="14871">
        <v>45070</v>
      </c>
      <c r="B867" s="69" vm="9206">
        <v>26.74</v>
      </c>
      <c r="C867" s="70" vm="14872">
        <v>371371</v>
      </c>
      <c r="D867" s="71">
        <v>-1.7056401628154565E-2</v>
      </c>
      <c r="E867" s="21">
        <v>0.38836967808930406</v>
      </c>
    </row>
    <row r="868" spans="1:5" x14ac:dyDescent="0.3">
      <c r="A868" s="23" vm="14885">
        <v>45071</v>
      </c>
      <c r="B868" s="68" vm="5249">
        <v>26.04</v>
      </c>
      <c r="C868" s="67" vm="14886">
        <v>357832</v>
      </c>
      <c r="D868" s="72">
        <v>-2.6526754333428597E-2</v>
      </c>
      <c r="E868" s="21">
        <v>0.35202492211837993</v>
      </c>
    </row>
    <row r="869" spans="1:5" x14ac:dyDescent="0.3">
      <c r="A869" s="23" vm="14900">
        <v>45072</v>
      </c>
      <c r="B869" s="69" vm="6720">
        <v>25.88</v>
      </c>
      <c r="C869" s="70" vm="14901">
        <v>718550</v>
      </c>
      <c r="D869" s="71">
        <v>-6.163347707668688E-3</v>
      </c>
      <c r="E869" s="21">
        <v>0.3437175493250258</v>
      </c>
    </row>
    <row r="870" spans="1:5" x14ac:dyDescent="0.3">
      <c r="A870" s="23" vm="14916">
        <v>45075</v>
      </c>
      <c r="B870" s="68" vm="6753">
        <v>25.48</v>
      </c>
      <c r="C870" s="67" vm="14917">
        <v>509354</v>
      </c>
      <c r="D870" s="72">
        <v>-1.5576638928737112E-2</v>
      </c>
      <c r="E870" s="21">
        <v>0.32294911734164061</v>
      </c>
    </row>
    <row r="871" spans="1:5" x14ac:dyDescent="0.3">
      <c r="A871" s="23" vm="14930">
        <v>45076</v>
      </c>
      <c r="B871" s="69" vm="6973">
        <v>25.92</v>
      </c>
      <c r="C871" s="70" vm="14931">
        <v>428853</v>
      </c>
      <c r="D871" s="71">
        <v>1.7121040780111351E-2</v>
      </c>
      <c r="E871" s="21">
        <v>0.34579439252336447</v>
      </c>
    </row>
    <row r="872" spans="1:5" x14ac:dyDescent="0.3">
      <c r="A872" s="23" vm="14944">
        <v>45077</v>
      </c>
      <c r="B872" s="68" vm="5034">
        <v>25.66</v>
      </c>
      <c r="C872" s="67" vm="14945">
        <v>633704</v>
      </c>
      <c r="D872" s="72">
        <v>-1.0081512296583677E-2</v>
      </c>
      <c r="E872" s="21">
        <v>0.33229491173416398</v>
      </c>
    </row>
    <row r="873" spans="1:5" x14ac:dyDescent="0.3">
      <c r="A873" s="23" vm="14961">
        <v>45078</v>
      </c>
      <c r="B873" s="69" vm="5123">
        <v>25.76</v>
      </c>
      <c r="C873" s="70" vm="14962">
        <v>258052</v>
      </c>
      <c r="D873" s="71">
        <v>3.8895420486625529E-3</v>
      </c>
      <c r="E873" s="21">
        <v>0.33748701973001033</v>
      </c>
    </row>
    <row r="874" spans="1:5" x14ac:dyDescent="0.3">
      <c r="A874" s="23" vm="14976">
        <v>45079</v>
      </c>
      <c r="B874" s="68" vm="5142">
        <v>26.12</v>
      </c>
      <c r="C874" s="67" vm="14977">
        <v>199168</v>
      </c>
      <c r="D874" s="72">
        <v>1.3878403172077445E-2</v>
      </c>
      <c r="E874" s="21">
        <v>0.35617860851505706</v>
      </c>
    </row>
    <row r="875" spans="1:5" x14ac:dyDescent="0.3">
      <c r="A875" s="23" vm="14989">
        <v>45082</v>
      </c>
      <c r="B875" s="69" vm="5624">
        <v>25.96</v>
      </c>
      <c r="C875" s="70" vm="14990">
        <v>315183</v>
      </c>
      <c r="D875" s="71">
        <v>-6.1444125723410974E-3</v>
      </c>
      <c r="E875" s="21">
        <v>0.34787123572170292</v>
      </c>
    </row>
    <row r="876" spans="1:5" x14ac:dyDescent="0.3">
      <c r="A876" s="23" vm="15005">
        <v>45083</v>
      </c>
      <c r="B876" s="68" vm="7904">
        <v>26.4</v>
      </c>
      <c r="C876" s="67" vm="15006">
        <v>282111</v>
      </c>
      <c r="D876" s="72">
        <v>1.6807118316381191E-2</v>
      </c>
      <c r="E876" s="21">
        <v>0.37071651090342661</v>
      </c>
    </row>
    <row r="877" spans="1:5" x14ac:dyDescent="0.3">
      <c r="A877" s="23" vm="15019">
        <v>45084</v>
      </c>
      <c r="B877" s="69" vm="8031">
        <v>26.3</v>
      </c>
      <c r="C877" s="70" vm="15020">
        <v>270887</v>
      </c>
      <c r="D877" s="71">
        <v>-3.7950709685514979E-3</v>
      </c>
      <c r="E877" s="21">
        <v>0.36552440290758043</v>
      </c>
    </row>
    <row r="878" spans="1:5" x14ac:dyDescent="0.3">
      <c r="A878" s="23" vm="15035">
        <v>45085</v>
      </c>
      <c r="B878" s="68" vm="15036">
        <v>26.28</v>
      </c>
      <c r="C878" s="67" vm="15037">
        <v>230251</v>
      </c>
      <c r="D878" s="72">
        <v>-7.6074556730904421E-4</v>
      </c>
      <c r="E878" s="21">
        <v>0.36448598130841114</v>
      </c>
    </row>
    <row r="879" spans="1:5" x14ac:dyDescent="0.3">
      <c r="A879" s="23" vm="15050">
        <v>45086</v>
      </c>
      <c r="B879" s="69" vm="9844">
        <v>26.76</v>
      </c>
      <c r="C879" s="70" vm="5363">
        <v>349695</v>
      </c>
      <c r="D879" s="71">
        <v>1.8100041643617937E-2</v>
      </c>
      <c r="E879" s="21">
        <v>0.38940809968847351</v>
      </c>
    </row>
    <row r="880" spans="1:5" x14ac:dyDescent="0.3">
      <c r="A880" s="23" vm="15063">
        <v>45089</v>
      </c>
      <c r="B880" s="68" vm="14196">
        <v>27.06</v>
      </c>
      <c r="C880" s="67" vm="15064">
        <v>445311</v>
      </c>
      <c r="D880" s="72">
        <v>1.1148387482614201E-2</v>
      </c>
      <c r="E880" s="21">
        <v>0.40498442367601228</v>
      </c>
    </row>
    <row r="881" spans="1:5" x14ac:dyDescent="0.3">
      <c r="A881" s="23" vm="15080">
        <v>45090</v>
      </c>
      <c r="B881" s="69" vm="15081">
        <v>26.96</v>
      </c>
      <c r="C881" s="70" vm="15082">
        <v>236357</v>
      </c>
      <c r="D881" s="71">
        <v>-3.7023366985356656E-3</v>
      </c>
      <c r="E881" s="21">
        <v>0.3997923156801661</v>
      </c>
    </row>
    <row r="882" spans="1:5" x14ac:dyDescent="0.3">
      <c r="A882" s="23" vm="15097">
        <v>45091</v>
      </c>
      <c r="B882" s="68" vm="1035">
        <v>27</v>
      </c>
      <c r="C882" s="67" vm="15098">
        <v>295391</v>
      </c>
      <c r="D882" s="72">
        <v>1.4825799602226743E-3</v>
      </c>
      <c r="E882" s="21">
        <v>0.40186915887850455</v>
      </c>
    </row>
    <row r="883" spans="1:5" x14ac:dyDescent="0.3">
      <c r="A883" s="23" vm="15111">
        <v>45092</v>
      </c>
      <c r="B883" s="69" vm="5233">
        <v>26.8</v>
      </c>
      <c r="C883" s="70" vm="15112">
        <v>260755</v>
      </c>
      <c r="D883" s="71">
        <v>-7.4349784875180902E-3</v>
      </c>
      <c r="E883" s="21">
        <v>0.39148494288681196</v>
      </c>
    </row>
    <row r="884" spans="1:5" x14ac:dyDescent="0.3">
      <c r="A884" s="23" vm="15126">
        <v>45093</v>
      </c>
      <c r="B884" s="68" vm="9206">
        <v>26.74</v>
      </c>
      <c r="C884" s="67" vm="15127">
        <v>1114282</v>
      </c>
      <c r="D884" s="72">
        <v>-2.2413158430139818E-3</v>
      </c>
      <c r="E884" s="21">
        <v>0.38836967808930406</v>
      </c>
    </row>
    <row r="885" spans="1:5" x14ac:dyDescent="0.3">
      <c r="A885" s="23" vm="15140">
        <v>45096</v>
      </c>
      <c r="B885" s="69" vm="5215">
        <v>26.42</v>
      </c>
      <c r="C885" s="70" vm="15141">
        <v>193137</v>
      </c>
      <c r="D885" s="71">
        <v>-1.2039272579617712E-2</v>
      </c>
      <c r="E885" s="21">
        <v>0.37175493250259606</v>
      </c>
    </row>
    <row r="886" spans="1:5" x14ac:dyDescent="0.3">
      <c r="A886" s="23" vm="15155">
        <v>45097</v>
      </c>
      <c r="B886" s="68" vm="8031">
        <v>26.3</v>
      </c>
      <c r="C886" s="67" vm="15156">
        <v>147914</v>
      </c>
      <c r="D886" s="72">
        <v>-4.5523599104604125E-3</v>
      </c>
      <c r="E886" s="21">
        <v>0.36552440290758043</v>
      </c>
    </row>
    <row r="887" spans="1:5" x14ac:dyDescent="0.3">
      <c r="A887" s="23" vm="15169">
        <v>45098</v>
      </c>
      <c r="B887" s="69" vm="15170">
        <v>25.94</v>
      </c>
      <c r="C887" s="70" vm="15171">
        <v>323986</v>
      </c>
      <c r="D887" s="71">
        <v>-1.3782760295421073E-2</v>
      </c>
      <c r="E887" s="21">
        <v>0.34683281412253369</v>
      </c>
    </row>
    <row r="888" spans="1:5" x14ac:dyDescent="0.3">
      <c r="A888" s="23" vm="15185">
        <v>45099</v>
      </c>
      <c r="B888" s="68" vm="6701">
        <v>25.78</v>
      </c>
      <c r="C888" s="67" vm="15186">
        <v>334414</v>
      </c>
      <c r="D888" s="72">
        <v>-6.187181377256535E-3</v>
      </c>
      <c r="E888" s="21">
        <v>0.33852544132917961</v>
      </c>
    </row>
    <row r="889" spans="1:5" x14ac:dyDescent="0.3">
      <c r="A889" s="23" vm="15200">
        <v>45100</v>
      </c>
      <c r="B889" s="69" vm="5901">
        <v>25.52</v>
      </c>
      <c r="C889" s="70" vm="15201">
        <v>222023</v>
      </c>
      <c r="D889" s="71">
        <v>-1.0136539034452304E-2</v>
      </c>
      <c r="E889" s="21">
        <v>0.32502596053997912</v>
      </c>
    </row>
    <row r="890" spans="1:5" x14ac:dyDescent="0.3">
      <c r="A890" s="23" vm="15216">
        <v>45103</v>
      </c>
      <c r="B890" s="68" vm="6701">
        <v>25.78</v>
      </c>
      <c r="C890" s="67" vm="15217">
        <v>188562</v>
      </c>
      <c r="D890" s="72">
        <v>1.0136539034452333E-2</v>
      </c>
      <c r="E890" s="21">
        <v>0.33852544132917961</v>
      </c>
    </row>
    <row r="891" spans="1:5" x14ac:dyDescent="0.3">
      <c r="A891" s="23" vm="15231">
        <v>45104</v>
      </c>
      <c r="B891" s="69" vm="5268">
        <v>25.84</v>
      </c>
      <c r="C891" s="70" vm="15232">
        <v>150627</v>
      </c>
      <c r="D891" s="71">
        <v>2.3246814033598124E-3</v>
      </c>
      <c r="E891" s="21">
        <v>0.34164070612668734</v>
      </c>
    </row>
    <row r="892" spans="1:5" x14ac:dyDescent="0.3">
      <c r="A892" s="23" vm="15246">
        <v>45105</v>
      </c>
      <c r="B892" s="68" vm="14650">
        <v>26.24</v>
      </c>
      <c r="C892" s="67" vm="15247">
        <v>168428</v>
      </c>
      <c r="D892" s="72">
        <v>1.5361285161487149E-2</v>
      </c>
      <c r="E892" s="21">
        <v>0.36240913811007247</v>
      </c>
    </row>
    <row r="893" spans="1:5" x14ac:dyDescent="0.3">
      <c r="A893" s="23" vm="15257">
        <v>45106</v>
      </c>
      <c r="B893" s="69" vm="5198">
        <v>26.02</v>
      </c>
      <c r="C893" s="70" vm="15258">
        <v>177429</v>
      </c>
      <c r="D893" s="71">
        <v>-8.4194909915289995E-3</v>
      </c>
      <c r="E893" s="21">
        <v>0.35098650051921065</v>
      </c>
    </row>
    <row r="894" spans="1:5" x14ac:dyDescent="0.3">
      <c r="A894" s="23" vm="15271">
        <v>45107</v>
      </c>
      <c r="B894" s="68" vm="15272">
        <v>26.98</v>
      </c>
      <c r="C894" s="67" vm="15273">
        <v>772844</v>
      </c>
      <c r="D894" s="72">
        <v>3.6230377695250691E-2</v>
      </c>
      <c r="E894" s="21">
        <v>0.40083073727933533</v>
      </c>
    </row>
    <row r="895" spans="1:5" x14ac:dyDescent="0.3">
      <c r="A895" s="23" vm="15287">
        <v>45110</v>
      </c>
      <c r="B895" s="69" vm="1075">
        <v>27.02</v>
      </c>
      <c r="C895" s="70" vm="15288">
        <v>209478</v>
      </c>
      <c r="D895" s="71">
        <v>1.4814817524428803E-3</v>
      </c>
      <c r="E895" s="21">
        <v>0.40290758047767378</v>
      </c>
    </row>
    <row r="896" spans="1:5" x14ac:dyDescent="0.3">
      <c r="A896" s="23" vm="15301">
        <v>45111</v>
      </c>
      <c r="B896" s="68" vm="15302">
        <v>27.34</v>
      </c>
      <c r="C896" s="67" vm="15303">
        <v>562536</v>
      </c>
      <c r="D896" s="72">
        <v>1.1773498763750683E-2</v>
      </c>
      <c r="E896" s="21">
        <v>0.419522326064382</v>
      </c>
    </row>
    <row r="897" spans="1:5" x14ac:dyDescent="0.3">
      <c r="A897" s="23" vm="15316">
        <v>45112</v>
      </c>
      <c r="B897" s="69" vm="15272">
        <v>26.98</v>
      </c>
      <c r="C897" s="70" vm="15317">
        <v>1124656</v>
      </c>
      <c r="D897" s="71">
        <v>-1.3254980516193639E-2</v>
      </c>
      <c r="E897" s="21">
        <v>0.40083073727933533</v>
      </c>
    </row>
    <row r="898" spans="1:5" x14ac:dyDescent="0.3">
      <c r="A898" s="23" vm="15329">
        <v>45113</v>
      </c>
      <c r="B898" s="68" vm="5179">
        <v>26.48</v>
      </c>
      <c r="C898" s="67" vm="15330">
        <v>399719</v>
      </c>
      <c r="D898" s="72">
        <v>-1.8706119710802389E-2</v>
      </c>
      <c r="E898" s="21">
        <v>0.37487019730010374</v>
      </c>
    </row>
    <row r="899" spans="1:5" x14ac:dyDescent="0.3">
      <c r="A899" s="23" vm="15344">
        <v>45114</v>
      </c>
      <c r="B899" s="69" vm="14327">
        <v>26.86</v>
      </c>
      <c r="C899" s="70" vm="15345">
        <v>338601</v>
      </c>
      <c r="D899" s="71">
        <v>1.4248460026284019E-2</v>
      </c>
      <c r="E899" s="21">
        <v>0.39460020768431969</v>
      </c>
    </row>
    <row r="900" spans="1:5" x14ac:dyDescent="0.3">
      <c r="A900" s="23" vm="15357">
        <v>45117</v>
      </c>
      <c r="B900" s="68" vm="8101">
        <v>26.58</v>
      </c>
      <c r="C900" s="67" vm="15358">
        <v>190899</v>
      </c>
      <c r="D900" s="72">
        <v>-1.0479137809992262E-2</v>
      </c>
      <c r="E900" s="21">
        <v>0.38006230529594998</v>
      </c>
    </row>
    <row r="901" spans="1:5" x14ac:dyDescent="0.3">
      <c r="A901" s="23" vm="15374">
        <v>45118</v>
      </c>
      <c r="B901" s="69" vm="13949">
        <v>26.94</v>
      </c>
      <c r="C901" s="70" vm="15375">
        <v>386780</v>
      </c>
      <c r="D901" s="71">
        <v>1.3453117697118676E-2</v>
      </c>
      <c r="E901" s="21">
        <v>0.39875389408099682</v>
      </c>
    </row>
    <row r="902" spans="1:5" x14ac:dyDescent="0.3">
      <c r="A902" s="23" vm="15388">
        <v>45119</v>
      </c>
      <c r="B902" s="68" vm="8134">
        <v>27.18</v>
      </c>
      <c r="C902" s="67" vm="15389">
        <v>319632</v>
      </c>
      <c r="D902" s="72">
        <v>8.8692377407795699E-3</v>
      </c>
      <c r="E902" s="21">
        <v>0.41121495327102792</v>
      </c>
    </row>
    <row r="903" spans="1:5" x14ac:dyDescent="0.3">
      <c r="A903" s="23" vm="15403">
        <v>45120</v>
      </c>
      <c r="B903" s="69" vm="13933">
        <v>27.1</v>
      </c>
      <c r="C903" s="70" vm="15404">
        <v>304748</v>
      </c>
      <c r="D903" s="71">
        <v>-2.9476808373423776E-3</v>
      </c>
      <c r="E903" s="21">
        <v>0.40706126687435096</v>
      </c>
    </row>
    <row r="904" spans="1:5" x14ac:dyDescent="0.3">
      <c r="A904" s="23" vm="15419">
        <v>45121</v>
      </c>
      <c r="B904" s="68" vm="15420">
        <v>27.04</v>
      </c>
      <c r="C904" s="67" vm="15421">
        <v>245811</v>
      </c>
      <c r="D904" s="72">
        <v>-2.2164767108919558E-3</v>
      </c>
      <c r="E904" s="21">
        <v>0.40394600207684306</v>
      </c>
    </row>
    <row r="905" spans="1:5" x14ac:dyDescent="0.3">
      <c r="A905" s="23" vm="15436">
        <v>45124</v>
      </c>
      <c r="B905" s="69" vm="15437">
        <v>27.3</v>
      </c>
      <c r="C905" s="70" vm="15438">
        <v>286442</v>
      </c>
      <c r="D905" s="71">
        <v>9.5694510161506725E-3</v>
      </c>
      <c r="E905" s="21">
        <v>0.41744548286604355</v>
      </c>
    </row>
    <row r="906" spans="1:5" x14ac:dyDescent="0.3">
      <c r="A906" s="23" vm="15453">
        <v>45125</v>
      </c>
      <c r="B906" s="68" vm="15302">
        <v>27.34</v>
      </c>
      <c r="C906" s="67" vm="15454">
        <v>491817</v>
      </c>
      <c r="D906" s="72">
        <v>1.464129104889448E-3</v>
      </c>
      <c r="E906" s="21">
        <v>0.419522326064382</v>
      </c>
    </row>
    <row r="907" spans="1:5" x14ac:dyDescent="0.3">
      <c r="A907" s="23" vm="15466">
        <v>45126</v>
      </c>
      <c r="B907" s="69" vm="13604">
        <v>27.8</v>
      </c>
      <c r="C907" s="70" vm="15467">
        <v>438623</v>
      </c>
      <c r="D907" s="71">
        <v>1.6685189400787826E-2</v>
      </c>
      <c r="E907" s="21">
        <v>0.44340602284527508</v>
      </c>
    </row>
    <row r="908" spans="1:5" x14ac:dyDescent="0.3">
      <c r="A908" s="23" vm="15481">
        <v>45127</v>
      </c>
      <c r="B908" s="68" vm="14225">
        <v>27.32</v>
      </c>
      <c r="C908" s="67" vm="15482">
        <v>348031</v>
      </c>
      <c r="D908" s="72">
        <v>-1.7416985994002116E-2</v>
      </c>
      <c r="E908" s="21">
        <v>0.41848390446521277</v>
      </c>
    </row>
    <row r="909" spans="1:5" x14ac:dyDescent="0.3">
      <c r="A909" s="23" vm="15496">
        <v>45128</v>
      </c>
      <c r="B909" s="69" vm="12433">
        <v>27.38</v>
      </c>
      <c r="C909" s="70" vm="15497">
        <v>932707</v>
      </c>
      <c r="D909" s="71">
        <v>2.1937851577133916E-3</v>
      </c>
      <c r="E909" s="21">
        <v>0.42159916926272051</v>
      </c>
    </row>
    <row r="910" spans="1:5" x14ac:dyDescent="0.3">
      <c r="A910" s="23" vm="15513">
        <v>45131</v>
      </c>
      <c r="B910" s="68" vm="1055">
        <v>27.5</v>
      </c>
      <c r="C910" s="67" vm="15514">
        <v>247096</v>
      </c>
      <c r="D910" s="72">
        <v>4.3731848122228485E-3</v>
      </c>
      <c r="E910" s="21">
        <v>0.42782969885773614</v>
      </c>
    </row>
    <row r="911" spans="1:5" x14ac:dyDescent="0.3">
      <c r="A911" s="23" vm="15529">
        <v>45132</v>
      </c>
      <c r="B911" s="69" vm="15530">
        <v>27.74</v>
      </c>
      <c r="C911" s="70" vm="15531">
        <v>308194</v>
      </c>
      <c r="D911" s="71">
        <v>8.6894102141598893E-3</v>
      </c>
      <c r="E911" s="21">
        <v>0.44029075804776718</v>
      </c>
    </row>
    <row r="912" spans="1:5" x14ac:dyDescent="0.3">
      <c r="A912" s="23" vm="15547">
        <v>45133</v>
      </c>
      <c r="B912" s="68" vm="13568">
        <v>27.76</v>
      </c>
      <c r="C912" s="67" vm="15548">
        <v>322089</v>
      </c>
      <c r="D912" s="72">
        <v>7.2072075191838844E-4</v>
      </c>
      <c r="E912" s="21">
        <v>0.44132917964693663</v>
      </c>
    </row>
    <row r="913" spans="1:5" x14ac:dyDescent="0.3">
      <c r="A913" s="23" vm="15563">
        <v>45134</v>
      </c>
      <c r="B913" s="69" vm="15564">
        <v>27.46</v>
      </c>
      <c r="C913" s="70" vm="15565">
        <v>340199</v>
      </c>
      <c r="D913" s="71">
        <v>-1.0865735298778784E-2</v>
      </c>
      <c r="E913" s="21">
        <v>0.42575285565939763</v>
      </c>
    </row>
    <row r="914" spans="1:5" x14ac:dyDescent="0.3">
      <c r="A914" s="23" vm="15577">
        <v>45135</v>
      </c>
      <c r="B914" s="68" vm="5034">
        <v>25.66</v>
      </c>
      <c r="C914" s="67" vm="15578">
        <v>2332418</v>
      </c>
      <c r="D914" s="72">
        <v>-6.7797041152334675E-2</v>
      </c>
      <c r="E914" s="21">
        <v>0.33229491173416398</v>
      </c>
    </row>
    <row r="915" spans="1:5" x14ac:dyDescent="0.3">
      <c r="A915" s="23" vm="15592">
        <v>45138</v>
      </c>
      <c r="B915" s="69" vm="15593">
        <v>26.14</v>
      </c>
      <c r="C915" s="70" vm="15594">
        <v>1070638</v>
      </c>
      <c r="D915" s="71">
        <v>1.8533349008585612E-2</v>
      </c>
      <c r="E915" s="21">
        <v>0.35721703011422629</v>
      </c>
    </row>
    <row r="916" spans="1:5" x14ac:dyDescent="0.3">
      <c r="A916" s="23" vm="15610">
        <v>45139</v>
      </c>
      <c r="B916" s="68" vm="7657">
        <v>25.72</v>
      </c>
      <c r="C916" s="67" vm="15611">
        <v>457960</v>
      </c>
      <c r="D916" s="72">
        <v>-1.6197808826657306E-2</v>
      </c>
      <c r="E916" s="21">
        <v>0.33541017653167171</v>
      </c>
    </row>
    <row r="917" spans="1:5" x14ac:dyDescent="0.3">
      <c r="A917" s="23" vm="15627">
        <v>45140</v>
      </c>
      <c r="B917" s="69" vm="6598">
        <v>25.2</v>
      </c>
      <c r="C917" s="70" vm="15628">
        <v>510795</v>
      </c>
      <c r="D917" s="71">
        <v>-2.0424904852041004E-2</v>
      </c>
      <c r="E917" s="21">
        <v>0.3084112149532709</v>
      </c>
    </row>
    <row r="918" spans="1:5" x14ac:dyDescent="0.3">
      <c r="A918" s="23" vm="15642">
        <v>45141</v>
      </c>
      <c r="B918" s="68" vm="6547">
        <v>24.84</v>
      </c>
      <c r="C918" s="67" vm="15643">
        <v>606340</v>
      </c>
      <c r="D918" s="72">
        <v>-1.4388737452099556E-2</v>
      </c>
      <c r="E918" s="21">
        <v>0.28971962616822416</v>
      </c>
    </row>
    <row r="919" spans="1:5" x14ac:dyDescent="0.3">
      <c r="A919" s="23" vm="15655">
        <v>45142</v>
      </c>
      <c r="B919" s="69" vm="7394">
        <v>24.76</v>
      </c>
      <c r="C919" s="70" vm="15656">
        <v>408440</v>
      </c>
      <c r="D919" s="71">
        <v>-3.2258092488825657E-3</v>
      </c>
      <c r="E919" s="21">
        <v>0.28556593977154721</v>
      </c>
    </row>
    <row r="920" spans="1:5" x14ac:dyDescent="0.3">
      <c r="A920" s="23" vm="15669">
        <v>45145</v>
      </c>
      <c r="B920" s="68" vm="4718">
        <v>24.26</v>
      </c>
      <c r="C920" s="67" vm="15670">
        <v>434284</v>
      </c>
      <c r="D920" s="72">
        <v>-2.0400544300491302E-2</v>
      </c>
      <c r="E920" s="21">
        <v>0.25960539979231567</v>
      </c>
    </row>
    <row r="921" spans="1:5" x14ac:dyDescent="0.3">
      <c r="A921" s="23" vm="15685">
        <v>45146</v>
      </c>
      <c r="B921" s="69" vm="5553">
        <v>24.52</v>
      </c>
      <c r="C921" s="70" vm="15686">
        <v>402261</v>
      </c>
      <c r="D921" s="71">
        <v>1.0660207552106428E-2</v>
      </c>
      <c r="E921" s="21">
        <v>0.273104880581516</v>
      </c>
    </row>
    <row r="922" spans="1:5" x14ac:dyDescent="0.3">
      <c r="A922" s="23" vm="15698">
        <v>45147</v>
      </c>
      <c r="B922" s="68" vm="6204">
        <v>24.56</v>
      </c>
      <c r="C922" s="67" vm="15699">
        <v>261058</v>
      </c>
      <c r="D922" s="72">
        <v>1.62999221093097E-3</v>
      </c>
      <c r="E922" s="21">
        <v>0.27518172377985445</v>
      </c>
    </row>
    <row r="923" spans="1:5" x14ac:dyDescent="0.3">
      <c r="A923" s="23" vm="15714">
        <v>45148</v>
      </c>
      <c r="B923" s="69" vm="6275">
        <v>24.66</v>
      </c>
      <c r="C923" s="70" vm="15715">
        <v>216704</v>
      </c>
      <c r="D923" s="71">
        <v>4.0633944572566376E-3</v>
      </c>
      <c r="E923" s="21">
        <v>0.28037383177570085</v>
      </c>
    </row>
    <row r="924" spans="1:5" x14ac:dyDescent="0.3">
      <c r="A924" s="23" vm="15727">
        <v>45149</v>
      </c>
      <c r="B924" s="68" vm="7110">
        <v>24.44</v>
      </c>
      <c r="C924" s="67" vm="15728">
        <v>209518</v>
      </c>
      <c r="D924" s="72">
        <v>-8.9613634328036176E-3</v>
      </c>
      <c r="E924" s="21">
        <v>0.26895119418483898</v>
      </c>
    </row>
    <row r="925" spans="1:5" x14ac:dyDescent="0.3">
      <c r="A925" s="23" vm="15740">
        <v>45152</v>
      </c>
      <c r="B925" s="69" vm="5710">
        <v>24.46</v>
      </c>
      <c r="C925" s="70" vm="15741">
        <v>101396</v>
      </c>
      <c r="D925" s="71">
        <v>8.179959556317626E-4</v>
      </c>
      <c r="E925" s="21">
        <v>0.26998961578400826</v>
      </c>
    </row>
    <row r="926" spans="1:5" x14ac:dyDescent="0.3">
      <c r="A926" s="23" vm="15754">
        <v>45154</v>
      </c>
      <c r="B926" s="68" vm="15755">
        <v>24.3</v>
      </c>
      <c r="C926" s="67" vm="15756">
        <v>194984</v>
      </c>
      <c r="D926" s="72">
        <v>-6.5627799125235484E-3</v>
      </c>
      <c r="E926" s="21">
        <v>0.26168224299065412</v>
      </c>
    </row>
    <row r="927" spans="1:5" x14ac:dyDescent="0.3">
      <c r="A927" s="23" vm="15769">
        <v>45155</v>
      </c>
      <c r="B927" s="69" vm="15770">
        <v>23.88</v>
      </c>
      <c r="C927" s="70" vm="15771">
        <v>253794</v>
      </c>
      <c r="D927" s="71">
        <v>-1.7435061822101534E-2</v>
      </c>
      <c r="E927" s="21">
        <v>0.23987538940809955</v>
      </c>
    </row>
    <row r="928" spans="1:5" x14ac:dyDescent="0.3">
      <c r="A928" s="23" vm="15787">
        <v>45156</v>
      </c>
      <c r="B928" s="68" vm="15788">
        <v>23.82</v>
      </c>
      <c r="C928" s="67" vm="15789">
        <v>225289</v>
      </c>
      <c r="D928" s="72">
        <v>-2.5157245972472469E-3</v>
      </c>
      <c r="E928" s="21">
        <v>0.23676012461059182</v>
      </c>
    </row>
    <row r="929" spans="1:5" x14ac:dyDescent="0.3">
      <c r="A929" s="23" vm="15804">
        <v>45159</v>
      </c>
      <c r="B929" s="69" vm="15770">
        <v>23.88</v>
      </c>
      <c r="C929" s="70" vm="15805">
        <v>186676</v>
      </c>
      <c r="D929" s="71">
        <v>2.5157245972471489E-3</v>
      </c>
      <c r="E929" s="21">
        <v>0.23987538940809955</v>
      </c>
    </row>
    <row r="930" spans="1:5" x14ac:dyDescent="0.3">
      <c r="A930" s="23" vm="15819">
        <v>45160</v>
      </c>
      <c r="B930" s="68" vm="15788">
        <v>23.82</v>
      </c>
      <c r="C930" s="67" vm="15820">
        <v>193547</v>
      </c>
      <c r="D930" s="72">
        <v>-2.5157245972472469E-3</v>
      </c>
      <c r="E930" s="21">
        <v>0.23676012461059182</v>
      </c>
    </row>
    <row r="931" spans="1:5" x14ac:dyDescent="0.3">
      <c r="A931" s="23" vm="15835">
        <v>45161</v>
      </c>
      <c r="B931" s="69" vm="6275">
        <v>24.66</v>
      </c>
      <c r="C931" s="70" vm="15836">
        <v>470383</v>
      </c>
      <c r="D931" s="71">
        <v>3.4656933809044187E-2</v>
      </c>
      <c r="E931" s="21">
        <v>0.28037383177570085</v>
      </c>
    </row>
    <row r="932" spans="1:5" x14ac:dyDescent="0.3">
      <c r="A932" s="23" vm="15852">
        <v>45162</v>
      </c>
      <c r="B932" s="68" vm="6186">
        <v>24.94</v>
      </c>
      <c r="C932" s="67" vm="15853">
        <v>386264</v>
      </c>
      <c r="D932" s="72">
        <v>1.1290442515692212E-2</v>
      </c>
      <c r="E932" s="21">
        <v>0.29491173416407057</v>
      </c>
    </row>
    <row r="933" spans="1:5" x14ac:dyDescent="0.3">
      <c r="A933" s="23" vm="15867">
        <v>45163</v>
      </c>
      <c r="B933" s="69" vm="7549">
        <v>24.98</v>
      </c>
      <c r="C933" s="70" vm="15868">
        <v>167682</v>
      </c>
      <c r="D933" s="71">
        <v>1.6025644455411972E-3</v>
      </c>
      <c r="E933" s="21">
        <v>0.29698857736240908</v>
      </c>
    </row>
    <row r="934" spans="1:5" x14ac:dyDescent="0.3">
      <c r="A934" s="23" vm="15882">
        <v>45166</v>
      </c>
      <c r="B934" s="68" vm="5322">
        <v>24.88</v>
      </c>
      <c r="C934" s="67" vm="15883">
        <v>130846</v>
      </c>
      <c r="D934" s="72">
        <v>-4.0112368264529508E-3</v>
      </c>
      <c r="E934" s="21">
        <v>0.29179646936656267</v>
      </c>
    </row>
    <row r="935" spans="1:5" x14ac:dyDescent="0.3">
      <c r="A935" s="23" vm="15895">
        <v>45167</v>
      </c>
      <c r="B935" s="69" vm="5814">
        <v>25.5</v>
      </c>
      <c r="C935" s="70" vm="15896">
        <v>441282</v>
      </c>
      <c r="D935" s="71">
        <v>2.4614184293401797E-2</v>
      </c>
      <c r="E935" s="21">
        <v>0.32398753894080984</v>
      </c>
    </row>
    <row r="936" spans="1:5" x14ac:dyDescent="0.3">
      <c r="A936" s="23" vm="15908">
        <v>45168</v>
      </c>
      <c r="B936" s="68" vm="6598">
        <v>25.2</v>
      </c>
      <c r="C936" s="67" vm="15909">
        <v>541642</v>
      </c>
      <c r="D936" s="72">
        <v>-1.1834457647002909E-2</v>
      </c>
      <c r="E936" s="21">
        <v>0.3084112149532709</v>
      </c>
    </row>
    <row r="937" spans="1:5" x14ac:dyDescent="0.3">
      <c r="A937" s="23" vm="15921">
        <v>45169</v>
      </c>
      <c r="B937" s="69" vm="6665">
        <v>25.3</v>
      </c>
      <c r="C937" s="70" vm="15922">
        <v>376548</v>
      </c>
      <c r="D937" s="71">
        <v>3.9604012160969143E-3</v>
      </c>
      <c r="E937" s="21">
        <v>0.31360332294911725</v>
      </c>
    </row>
    <row r="938" spans="1:5" x14ac:dyDescent="0.3">
      <c r="A938" s="23" vm="15936">
        <v>45170</v>
      </c>
      <c r="B938" s="68" vm="5305">
        <v>25.08</v>
      </c>
      <c r="C938" s="67" vm="15937">
        <v>238320</v>
      </c>
      <c r="D938" s="72">
        <v>-8.7336799687546662E-3</v>
      </c>
      <c r="E938" s="21">
        <v>0.30218068535825526</v>
      </c>
    </row>
    <row r="939" spans="1:5" x14ac:dyDescent="0.3">
      <c r="A939" s="23" vm="15950">
        <v>45173</v>
      </c>
      <c r="B939" s="69" vm="5322">
        <v>24.88</v>
      </c>
      <c r="C939" s="70" vm="15951">
        <v>202501</v>
      </c>
      <c r="D939" s="71">
        <v>-8.0064478937412562E-3</v>
      </c>
      <c r="E939" s="21">
        <v>0.29179646936656267</v>
      </c>
    </row>
    <row r="940" spans="1:5" x14ac:dyDescent="0.3">
      <c r="A940" s="23" vm="15966">
        <v>45174</v>
      </c>
      <c r="B940" s="68" vm="6466">
        <v>24.72</v>
      </c>
      <c r="C940" s="67" vm="15967">
        <v>303447</v>
      </c>
      <c r="D940" s="72">
        <v>-6.4516352814887193E-3</v>
      </c>
      <c r="E940" s="21">
        <v>0.28348909657320853</v>
      </c>
    </row>
    <row r="941" spans="1:5" x14ac:dyDescent="0.3">
      <c r="A941" s="23" vm="15982">
        <v>45175</v>
      </c>
      <c r="B941" s="69" vm="15983">
        <v>24.58</v>
      </c>
      <c r="C941" s="70" vm="15984">
        <v>305502</v>
      </c>
      <c r="D941" s="71">
        <v>-5.6795284516013315E-3</v>
      </c>
      <c r="E941" s="21">
        <v>0.27622014537902367</v>
      </c>
    </row>
    <row r="942" spans="1:5" x14ac:dyDescent="0.3">
      <c r="A942" s="23" vm="15998">
        <v>45176</v>
      </c>
      <c r="B942" s="68" vm="6020">
        <v>24.92</v>
      </c>
      <c r="C942" s="67" vm="15999">
        <v>323005</v>
      </c>
      <c r="D942" s="72">
        <v>1.3737589781363867E-2</v>
      </c>
      <c r="E942" s="21">
        <v>0.29387331256490135</v>
      </c>
    </row>
    <row r="943" spans="1:5" x14ac:dyDescent="0.3">
      <c r="A943" s="23" vm="16012">
        <v>45177</v>
      </c>
      <c r="B943" s="69" vm="6633">
        <v>25.36</v>
      </c>
      <c r="C943" s="70" vm="16013">
        <v>423478</v>
      </c>
      <c r="D943" s="71">
        <v>1.750243564977276E-2</v>
      </c>
      <c r="E943" s="21">
        <v>0.31671858774662498</v>
      </c>
    </row>
    <row r="944" spans="1:5" x14ac:dyDescent="0.3">
      <c r="A944" s="23" vm="16028">
        <v>45180</v>
      </c>
      <c r="B944" s="68" vm="5868">
        <v>25.24</v>
      </c>
      <c r="C944" s="67" vm="16029">
        <v>435002</v>
      </c>
      <c r="D944" s="72">
        <v>-4.7430918960128486E-3</v>
      </c>
      <c r="E944" s="21">
        <v>0.31048805815160935</v>
      </c>
    </row>
    <row r="945" spans="1:5" x14ac:dyDescent="0.3">
      <c r="A945" s="23" vm="16040">
        <v>45181</v>
      </c>
      <c r="B945" s="69" vm="4847">
        <v>25.18</v>
      </c>
      <c r="C945" s="70" vm="16041">
        <v>276855</v>
      </c>
      <c r="D945" s="71">
        <v>-2.3800090568112326E-3</v>
      </c>
      <c r="E945" s="21">
        <v>0.30737279335410167</v>
      </c>
    </row>
    <row r="946" spans="1:5" x14ac:dyDescent="0.3">
      <c r="A946" s="23" vm="16053">
        <v>45182</v>
      </c>
      <c r="B946" s="68" vm="5814">
        <v>25.5</v>
      </c>
      <c r="C946" s="67" vm="16054">
        <v>602269</v>
      </c>
      <c r="D946" s="72">
        <v>1.2628423548179279E-2</v>
      </c>
      <c r="E946" s="21">
        <v>0.32398753894080984</v>
      </c>
    </row>
    <row r="947" spans="1:5" x14ac:dyDescent="0.3">
      <c r="A947" s="23" vm="16067">
        <v>45183</v>
      </c>
      <c r="B947" s="69" vm="5268">
        <v>25.84</v>
      </c>
      <c r="C947" s="70" vm="16068">
        <v>357225</v>
      </c>
      <c r="D947" s="71">
        <v>1.3245226750020723E-2</v>
      </c>
      <c r="E947" s="21">
        <v>0.34164070612668734</v>
      </c>
    </row>
    <row r="948" spans="1:5" x14ac:dyDescent="0.3">
      <c r="A948" s="23" vm="16084">
        <v>45184</v>
      </c>
      <c r="B948" s="68" vm="7010">
        <v>25.56</v>
      </c>
      <c r="C948" s="67" vm="16085">
        <v>410281</v>
      </c>
      <c r="D948" s="72">
        <v>-1.089504940506706E-2</v>
      </c>
      <c r="E948" s="21">
        <v>0.32710280373831757</v>
      </c>
    </row>
    <row r="949" spans="1:5" x14ac:dyDescent="0.3">
      <c r="A949" s="23" vm="16099">
        <v>45187</v>
      </c>
      <c r="B949" s="69" vm="6547">
        <v>24.84</v>
      </c>
      <c r="C949" s="70" vm="16100">
        <v>1169391</v>
      </c>
      <c r="D949" s="71">
        <v>-2.8573372444056E-2</v>
      </c>
      <c r="E949" s="21">
        <v>0.28971962616822416</v>
      </c>
    </row>
    <row r="950" spans="1:5" x14ac:dyDescent="0.3">
      <c r="A950" s="23" vm="16116">
        <v>45188</v>
      </c>
      <c r="B950" s="68" vm="6466">
        <v>24.72</v>
      </c>
      <c r="C950" s="67" vm="16117">
        <v>289626</v>
      </c>
      <c r="D950" s="72">
        <v>-4.8426244757880151E-3</v>
      </c>
      <c r="E950" s="21">
        <v>0.28348909657320853</v>
      </c>
    </row>
    <row r="951" spans="1:5" x14ac:dyDescent="0.3">
      <c r="A951" s="23" vm="16130">
        <v>45189</v>
      </c>
      <c r="B951" s="69" vm="6001">
        <v>24.82</v>
      </c>
      <c r="C951" s="70" vm="16131">
        <v>354376</v>
      </c>
      <c r="D951" s="71">
        <v>4.037147186971163E-3</v>
      </c>
      <c r="E951" s="21">
        <v>0.28868120456905494</v>
      </c>
    </row>
    <row r="952" spans="1:5" x14ac:dyDescent="0.3">
      <c r="A952" s="23" vm="16144">
        <v>45190</v>
      </c>
      <c r="B952" s="68" vm="6236">
        <v>24.16</v>
      </c>
      <c r="C952" s="67" vm="16145">
        <v>488474</v>
      </c>
      <c r="D952" s="72">
        <v>-2.6951406709846946E-2</v>
      </c>
      <c r="E952" s="21">
        <v>0.25441329179646927</v>
      </c>
    </row>
    <row r="953" spans="1:5" x14ac:dyDescent="0.3">
      <c r="A953" s="23" vm="16160">
        <v>45191</v>
      </c>
      <c r="B953" s="69" vm="9667">
        <v>24.06</v>
      </c>
      <c r="C953" s="70" vm="16161">
        <v>317565</v>
      </c>
      <c r="D953" s="71">
        <v>-4.1476625200814847E-3</v>
      </c>
      <c r="E953" s="21">
        <v>0.24922118380062289</v>
      </c>
    </row>
    <row r="954" spans="1:5" x14ac:dyDescent="0.3">
      <c r="A954" s="23" vm="16176">
        <v>45194</v>
      </c>
      <c r="B954" s="68" vm="16177">
        <v>23.42</v>
      </c>
      <c r="C954" s="67" vm="16178">
        <v>563035</v>
      </c>
      <c r="D954" s="72">
        <v>-2.6960352376961354E-2</v>
      </c>
      <c r="E954" s="21">
        <v>0.21599169262720663</v>
      </c>
    </row>
    <row r="955" spans="1:5" x14ac:dyDescent="0.3">
      <c r="A955" s="23" vm="16193">
        <v>45195</v>
      </c>
      <c r="B955" s="69" vm="701">
        <v>23.02</v>
      </c>
      <c r="C955" s="70" vm="16194">
        <v>490757</v>
      </c>
      <c r="D955" s="71">
        <v>-1.7226954875834772E-2</v>
      </c>
      <c r="E955" s="21">
        <v>0.19522326064382128</v>
      </c>
    </row>
    <row r="956" spans="1:5" x14ac:dyDescent="0.3">
      <c r="A956" s="23" vm="16208">
        <v>45196</v>
      </c>
      <c r="B956" s="68" vm="3675">
        <v>22.56</v>
      </c>
      <c r="C956" s="67" vm="16209">
        <v>472586</v>
      </c>
      <c r="D956" s="72">
        <v>-2.0184976663878442E-2</v>
      </c>
      <c r="E956" s="21">
        <v>0.17133956386292817</v>
      </c>
    </row>
    <row r="957" spans="1:5" x14ac:dyDescent="0.3">
      <c r="A957" s="23" vm="16223">
        <v>45197</v>
      </c>
      <c r="B957" s="69" vm="16224">
        <v>22.54</v>
      </c>
      <c r="C957" s="70" vm="16225">
        <v>422090</v>
      </c>
      <c r="D957" s="71">
        <v>-8.8691801822789282E-4</v>
      </c>
      <c r="E957" s="21">
        <v>0.17030114226375895</v>
      </c>
    </row>
    <row r="958" spans="1:5" x14ac:dyDescent="0.3">
      <c r="A958" s="23" vm="16239">
        <v>45198</v>
      </c>
      <c r="B958" s="68" vm="16240">
        <v>22.84</v>
      </c>
      <c r="C958" s="67" vm="16241">
        <v>561372</v>
      </c>
      <c r="D958" s="72">
        <v>1.3221876176179297E-2</v>
      </c>
      <c r="E958" s="21">
        <v>0.18587746625129792</v>
      </c>
    </row>
    <row r="959" spans="1:5" x14ac:dyDescent="0.3">
      <c r="A959" s="23" vm="16253">
        <v>45201</v>
      </c>
      <c r="B959" s="69" vm="3331">
        <v>22.14</v>
      </c>
      <c r="C959" s="70" vm="16254">
        <v>349979</v>
      </c>
      <c r="D959" s="71">
        <v>-3.1127457507318674E-2</v>
      </c>
      <c r="E959" s="21">
        <v>0.14953271028037377</v>
      </c>
    </row>
    <row r="960" spans="1:5" x14ac:dyDescent="0.3">
      <c r="A960" s="23" vm="16266">
        <v>45202</v>
      </c>
      <c r="B960" s="68" vm="876">
        <v>21.68</v>
      </c>
      <c r="C960" s="67" vm="16267">
        <v>790392</v>
      </c>
      <c r="D960" s="72">
        <v>-2.0995750709045437E-2</v>
      </c>
      <c r="E960" s="21">
        <v>0.12564901349948068</v>
      </c>
    </row>
    <row r="961" spans="1:5" x14ac:dyDescent="0.3">
      <c r="A961" s="23" vm="16281">
        <v>45203</v>
      </c>
      <c r="B961" s="69" vm="392">
        <v>21.74</v>
      </c>
      <c r="C961" s="70" vm="16282">
        <v>457111</v>
      </c>
      <c r="D961" s="71">
        <v>2.7637051216179423E-3</v>
      </c>
      <c r="E961" s="21">
        <v>0.12876427829698842</v>
      </c>
    </row>
    <row r="962" spans="1:5" x14ac:dyDescent="0.3">
      <c r="A962" s="23" vm="16297">
        <v>45204</v>
      </c>
      <c r="B962" s="68" vm="549">
        <v>22.04</v>
      </c>
      <c r="C962" s="67" vm="16298">
        <v>408193</v>
      </c>
      <c r="D962" s="72">
        <v>1.3705102591650345E-2</v>
      </c>
      <c r="E962" s="21">
        <v>0.14434060228452739</v>
      </c>
    </row>
    <row r="963" spans="1:5" x14ac:dyDescent="0.3">
      <c r="A963" s="23" vm="16311">
        <v>45205</v>
      </c>
      <c r="B963" s="69" vm="3262">
        <v>21.84</v>
      </c>
      <c r="C963" s="70" vm="16312">
        <v>705414</v>
      </c>
      <c r="D963" s="71">
        <v>-9.1158334080093818E-3</v>
      </c>
      <c r="E963" s="21">
        <v>0.13395638629283479</v>
      </c>
    </row>
    <row r="964" spans="1:5" x14ac:dyDescent="0.3">
      <c r="A964" s="23" vm="16327">
        <v>45208</v>
      </c>
      <c r="B964" s="68" vm="721">
        <v>21.96</v>
      </c>
      <c r="C964" s="67" vm="16328">
        <v>241774</v>
      </c>
      <c r="D964" s="72">
        <v>5.4794657646255705E-3</v>
      </c>
      <c r="E964" s="21">
        <v>0.14018691588785043</v>
      </c>
    </row>
    <row r="965" spans="1:5" x14ac:dyDescent="0.3">
      <c r="A965" s="23" vm="16340">
        <v>45209</v>
      </c>
      <c r="B965" s="69" vm="16317">
        <v>22.46</v>
      </c>
      <c r="C965" s="70" vm="16341">
        <v>348208</v>
      </c>
      <c r="D965" s="71">
        <v>2.2513332668967229E-2</v>
      </c>
      <c r="E965" s="21">
        <v>0.16614745586708199</v>
      </c>
    </row>
    <row r="966" spans="1:5" x14ac:dyDescent="0.3">
      <c r="A966" s="23" vm="16353">
        <v>45210</v>
      </c>
      <c r="B966" s="68" vm="3637">
        <v>22.7</v>
      </c>
      <c r="C966" s="67" vm="16354">
        <v>403912</v>
      </c>
      <c r="D966" s="72">
        <v>1.0628975177059838E-2</v>
      </c>
      <c r="E966" s="21">
        <v>0.17860851505711306</v>
      </c>
    </row>
    <row r="967" spans="1:5" x14ac:dyDescent="0.3">
      <c r="A967" s="23" vm="16367">
        <v>45211</v>
      </c>
      <c r="B967" s="69" vm="643">
        <v>23.08</v>
      </c>
      <c r="C967" s="70" vm="16368">
        <v>797628</v>
      </c>
      <c r="D967" s="71">
        <v>1.6601517152541861E-2</v>
      </c>
      <c r="E967" s="21">
        <v>0.19833852544132899</v>
      </c>
    </row>
    <row r="968" spans="1:5" x14ac:dyDescent="0.3">
      <c r="A968" s="23" vm="16382">
        <v>45212</v>
      </c>
      <c r="B968" s="68" vm="16383">
        <v>22.78</v>
      </c>
      <c r="C968" s="67" vm="16384">
        <v>410253</v>
      </c>
      <c r="D968" s="72">
        <v>-1.308348362086262E-2</v>
      </c>
      <c r="E968" s="21">
        <v>0.18276220145379021</v>
      </c>
    </row>
    <row r="969" spans="1:5" x14ac:dyDescent="0.3">
      <c r="A969" s="23" vm="16398">
        <v>45215</v>
      </c>
      <c r="B969" s="69" vm="6343">
        <v>23.3</v>
      </c>
      <c r="C969" s="70" vm="16399">
        <v>407178</v>
      </c>
      <c r="D969" s="71">
        <v>2.2570402552618725E-2</v>
      </c>
      <c r="E969" s="21">
        <v>0.209761163032191</v>
      </c>
    </row>
    <row r="970" spans="1:5" x14ac:dyDescent="0.3">
      <c r="A970" s="23" vm="16412">
        <v>45216</v>
      </c>
      <c r="B970" s="68" vm="16413">
        <v>23.24</v>
      </c>
      <c r="C970" s="67" vm="16414">
        <v>363528</v>
      </c>
      <c r="D970" s="72">
        <v>-2.5784285879444763E-3</v>
      </c>
      <c r="E970" s="21">
        <v>0.2066458982346831</v>
      </c>
    </row>
    <row r="971" spans="1:5" x14ac:dyDescent="0.3">
      <c r="A971" s="23" vm="16426">
        <v>45217</v>
      </c>
      <c r="B971" s="69" vm="16427">
        <v>23.32</v>
      </c>
      <c r="C971" s="70" vm="16428">
        <v>691865</v>
      </c>
      <c r="D971" s="71">
        <v>3.4364294985813186E-3</v>
      </c>
      <c r="E971" s="21">
        <v>0.21079958463136025</v>
      </c>
    </row>
    <row r="972" spans="1:5" x14ac:dyDescent="0.3">
      <c r="A972" s="23" vm="16444">
        <v>45218</v>
      </c>
      <c r="B972" s="68" vm="16445">
        <v>23.2</v>
      </c>
      <c r="C972" s="67" vm="16446">
        <v>555354</v>
      </c>
      <c r="D972" s="72">
        <v>-5.1590828100274476E-3</v>
      </c>
      <c r="E972" s="21">
        <v>0.20456905503634462</v>
      </c>
    </row>
    <row r="973" spans="1:5" x14ac:dyDescent="0.3">
      <c r="A973" s="23" vm="16460">
        <v>45219</v>
      </c>
      <c r="B973" s="69" vm="16224">
        <v>22.54</v>
      </c>
      <c r="C973" s="70" vm="16461">
        <v>905608</v>
      </c>
      <c r="D973" s="71">
        <v>-2.8860770060634058E-2</v>
      </c>
      <c r="E973" s="21">
        <v>0.17030114226375895</v>
      </c>
    </row>
    <row r="974" spans="1:5" x14ac:dyDescent="0.3">
      <c r="A974" s="23" vm="16477">
        <v>45222</v>
      </c>
      <c r="B974" s="68" vm="16317">
        <v>22.46</v>
      </c>
      <c r="C974" s="67" vm="16478">
        <v>469099</v>
      </c>
      <c r="D974" s="72">
        <v>-3.5555593013330954E-3</v>
      </c>
      <c r="E974" s="21">
        <v>0.16614745586708199</v>
      </c>
    </row>
    <row r="975" spans="1:5" x14ac:dyDescent="0.3">
      <c r="A975" s="23" vm="16491">
        <v>45223</v>
      </c>
      <c r="B975" s="69" vm="625">
        <v>22.92</v>
      </c>
      <c r="C975" s="70" vm="16492">
        <v>486528</v>
      </c>
      <c r="D975" s="71">
        <v>2.0273942536241724E-2</v>
      </c>
      <c r="E975" s="21">
        <v>0.19003115264797507</v>
      </c>
    </row>
    <row r="976" spans="1:5" x14ac:dyDescent="0.3">
      <c r="A976" s="23" vm="16507">
        <v>45224</v>
      </c>
      <c r="B976" s="68" vm="625">
        <v>22.92</v>
      </c>
      <c r="C976" s="67" vm="16508">
        <v>237820</v>
      </c>
      <c r="D976" s="72">
        <v>0</v>
      </c>
      <c r="E976" s="21">
        <v>0.19003115264797507</v>
      </c>
    </row>
    <row r="977" spans="1:5" x14ac:dyDescent="0.3">
      <c r="A977" s="23" vm="16523">
        <v>45225</v>
      </c>
      <c r="B977" s="69" vm="16427">
        <v>23.32</v>
      </c>
      <c r="C977" s="70" vm="16524">
        <v>389647</v>
      </c>
      <c r="D977" s="71">
        <v>1.7301469635752652E-2</v>
      </c>
      <c r="E977" s="21">
        <v>0.21079958463136025</v>
      </c>
    </row>
    <row r="978" spans="1:5" x14ac:dyDescent="0.3">
      <c r="A978" s="23" vm="16538">
        <v>45226</v>
      </c>
      <c r="B978" s="68" vm="16539">
        <v>23.14</v>
      </c>
      <c r="C978" s="67" vm="16540">
        <v>257304</v>
      </c>
      <c r="D978" s="72">
        <v>-7.7486397167610809E-3</v>
      </c>
      <c r="E978" s="21">
        <v>0.20145379023883689</v>
      </c>
    </row>
    <row r="979" spans="1:5" x14ac:dyDescent="0.3">
      <c r="A979" s="23" vm="16554">
        <v>45229</v>
      </c>
      <c r="B979" s="69" vm="16555">
        <v>23.46</v>
      </c>
      <c r="C979" s="70" vm="16556">
        <v>341849</v>
      </c>
      <c r="D979" s="71">
        <v>1.3734121459798836E-2</v>
      </c>
      <c r="E979" s="21">
        <v>0.21806853582554511</v>
      </c>
    </row>
    <row r="980" spans="1:5" x14ac:dyDescent="0.3">
      <c r="A980" s="23" vm="16569">
        <v>45230</v>
      </c>
      <c r="B980" s="68" vm="16445">
        <v>23.2</v>
      </c>
      <c r="C980" s="67" vm="16570">
        <v>618491</v>
      </c>
      <c r="D980" s="72">
        <v>-1.1144564553065176E-2</v>
      </c>
      <c r="E980" s="21">
        <v>0.20456905503634462</v>
      </c>
    </row>
    <row r="981" spans="1:5" x14ac:dyDescent="0.3">
      <c r="A981" s="23" vm="16583">
        <v>45231</v>
      </c>
      <c r="B981" s="69" vm="16584">
        <v>23.16</v>
      </c>
      <c r="C981" s="70" vm="16585">
        <v>541242</v>
      </c>
      <c r="D981" s="71">
        <v>-1.7256259674697252E-3</v>
      </c>
      <c r="E981" s="21">
        <v>0.20249221183800614</v>
      </c>
    </row>
    <row r="982" spans="1:5" x14ac:dyDescent="0.3">
      <c r="A982" s="23" vm="16598">
        <v>45232</v>
      </c>
      <c r="B982" s="68" vm="9686">
        <v>23.8</v>
      </c>
      <c r="C982" s="67" vm="16599">
        <v>429676</v>
      </c>
      <c r="D982" s="72">
        <v>2.7258927972634468E-2</v>
      </c>
      <c r="E982" s="21">
        <v>0.23572170301142256</v>
      </c>
    </row>
    <row r="983" spans="1:5" x14ac:dyDescent="0.3">
      <c r="A983" s="23" vm="16614">
        <v>45233</v>
      </c>
      <c r="B983" s="69" vm="16615">
        <v>23.98</v>
      </c>
      <c r="C983" s="70" vm="16616">
        <v>317801</v>
      </c>
      <c r="D983" s="71">
        <v>7.5345689219391485E-3</v>
      </c>
      <c r="E983" s="21">
        <v>0.24506749740394593</v>
      </c>
    </row>
    <row r="984" spans="1:5" x14ac:dyDescent="0.3">
      <c r="A984" s="23" vm="16630">
        <v>45236</v>
      </c>
      <c r="B984" s="68" vm="16631">
        <v>23.64</v>
      </c>
      <c r="C984" s="67" vm="16632">
        <v>311023</v>
      </c>
      <c r="D984" s="72">
        <v>-1.4279957061470753E-2</v>
      </c>
      <c r="E984" s="21">
        <v>0.22741433021806848</v>
      </c>
    </row>
    <row r="985" spans="1:5" x14ac:dyDescent="0.3">
      <c r="A985" s="23" vm="16647">
        <v>45237</v>
      </c>
      <c r="B985" s="69" vm="16413">
        <v>23.24</v>
      </c>
      <c r="C985" s="70" vm="16648">
        <v>222413</v>
      </c>
      <c r="D985" s="71">
        <v>-1.7065260554187098E-2</v>
      </c>
      <c r="E985" s="21">
        <v>0.2066458982346831</v>
      </c>
    </row>
    <row r="986" spans="1:5" x14ac:dyDescent="0.3">
      <c r="A986" s="23" vm="16660">
        <v>45238</v>
      </c>
      <c r="B986" s="68" vm="16445">
        <v>23.2</v>
      </c>
      <c r="C986" s="67" vm="16661">
        <v>198050</v>
      </c>
      <c r="D986" s="72">
        <v>-1.7226533114461818E-3</v>
      </c>
      <c r="E986" s="21">
        <v>0.20456905503634462</v>
      </c>
    </row>
    <row r="987" spans="1:5" x14ac:dyDescent="0.3">
      <c r="A987" s="23" vm="16675">
        <v>45239</v>
      </c>
      <c r="B987" s="69" vm="16555">
        <v>23.46</v>
      </c>
      <c r="C987" s="70" vm="16676">
        <v>215211</v>
      </c>
      <c r="D987" s="71">
        <v>1.1144564553065237E-2</v>
      </c>
      <c r="E987" s="21">
        <v>0.21806853582554511</v>
      </c>
    </row>
    <row r="988" spans="1:5" x14ac:dyDescent="0.3">
      <c r="A988" s="23" vm="16690">
        <v>45240</v>
      </c>
      <c r="B988" s="68" vm="16691">
        <v>23.04</v>
      </c>
      <c r="C988" s="67" vm="16692">
        <v>1103533</v>
      </c>
      <c r="D988" s="72">
        <v>-1.8065007397639003E-2</v>
      </c>
      <c r="E988" s="21">
        <v>0.19626168224299051</v>
      </c>
    </row>
    <row r="989" spans="1:5" x14ac:dyDescent="0.3">
      <c r="A989" s="23" vm="16704">
        <v>45243</v>
      </c>
      <c r="B989" s="69" vm="4700">
        <v>23.4</v>
      </c>
      <c r="C989" s="70" vm="16705">
        <v>268913</v>
      </c>
      <c r="D989" s="71">
        <v>1.5504186535965254E-2</v>
      </c>
      <c r="E989" s="21">
        <v>0.21495327102803721</v>
      </c>
    </row>
    <row r="990" spans="1:5" x14ac:dyDescent="0.3">
      <c r="A990" s="23" vm="16720">
        <v>45244</v>
      </c>
      <c r="B990" s="68" vm="5762">
        <v>24.96</v>
      </c>
      <c r="C990" s="67" vm="16721">
        <v>1293158</v>
      </c>
      <c r="D990" s="72">
        <v>6.4538521137571372E-2</v>
      </c>
      <c r="E990" s="21">
        <v>0.2959501557632398</v>
      </c>
    </row>
    <row r="991" spans="1:5" x14ac:dyDescent="0.3">
      <c r="A991" s="23" vm="16736">
        <v>45245</v>
      </c>
      <c r="B991" s="69" vm="4866">
        <v>25.1</v>
      </c>
      <c r="C991" s="70" vm="16737">
        <v>746177</v>
      </c>
      <c r="D991" s="71">
        <v>5.5933026365113771E-3</v>
      </c>
      <c r="E991" s="21">
        <v>0.30321910695742466</v>
      </c>
    </row>
    <row r="992" spans="1:5" x14ac:dyDescent="0.3">
      <c r="A992" s="23" vm="16753">
        <v>45246</v>
      </c>
      <c r="B992" s="68" vm="5780">
        <v>25.44</v>
      </c>
      <c r="C992" s="67" vm="16754">
        <v>623322</v>
      </c>
      <c r="D992" s="72">
        <v>1.3454892334183226E-2</v>
      </c>
      <c r="E992" s="21">
        <v>0.32087227414330216</v>
      </c>
    </row>
    <row r="993" spans="1:5" x14ac:dyDescent="0.3">
      <c r="A993" s="23" vm="16767">
        <v>45247</v>
      </c>
      <c r="B993" s="69" vm="6753">
        <v>25.48</v>
      </c>
      <c r="C993" s="70" vm="16768">
        <v>479682</v>
      </c>
      <c r="D993" s="71">
        <v>1.5710922320411461E-3</v>
      </c>
      <c r="E993" s="21">
        <v>0.32294911734164061</v>
      </c>
    </row>
    <row r="994" spans="1:5" x14ac:dyDescent="0.3">
      <c r="A994" s="23" vm="16783">
        <v>45250</v>
      </c>
      <c r="B994" s="68" vm="4939">
        <v>25.62</v>
      </c>
      <c r="C994" s="67" vm="16784">
        <v>291070</v>
      </c>
      <c r="D994" s="72">
        <v>5.4794657646255705E-3</v>
      </c>
      <c r="E994" s="21">
        <v>0.33021806853582547</v>
      </c>
    </row>
    <row r="995" spans="1:5" x14ac:dyDescent="0.3">
      <c r="A995" s="23" vm="16799">
        <v>45251</v>
      </c>
      <c r="B995" s="69" vm="6665">
        <v>25.3</v>
      </c>
      <c r="C995" s="70" vm="16800">
        <v>232407</v>
      </c>
      <c r="D995" s="71">
        <v>-1.256890073511365E-2</v>
      </c>
      <c r="E995" s="21">
        <v>0.31360332294911725</v>
      </c>
    </row>
    <row r="996" spans="1:5" x14ac:dyDescent="0.3">
      <c r="A996" s="23" vm="16814">
        <v>45252</v>
      </c>
      <c r="B996" s="68" vm="5780">
        <v>25.44</v>
      </c>
      <c r="C996" s="67" vm="16815">
        <v>248594</v>
      </c>
      <c r="D996" s="72">
        <v>5.5183427384468122E-3</v>
      </c>
      <c r="E996" s="21">
        <v>0.32087227414330216</v>
      </c>
    </row>
    <row r="997" spans="1:5" x14ac:dyDescent="0.3">
      <c r="A997" s="23" vm="16830">
        <v>45253</v>
      </c>
      <c r="B997" s="69" vm="4920">
        <v>25.4</v>
      </c>
      <c r="C997" s="70" vm="16831">
        <v>141648</v>
      </c>
      <c r="D997" s="71">
        <v>-1.573564447430552E-3</v>
      </c>
      <c r="E997" s="21">
        <v>0.31879543094496349</v>
      </c>
    </row>
    <row r="998" spans="1:5" x14ac:dyDescent="0.3">
      <c r="A998" s="23" vm="16846">
        <v>45254</v>
      </c>
      <c r="B998" s="68" vm="7163">
        <v>25.46</v>
      </c>
      <c r="C998" s="67" vm="16847">
        <v>155780</v>
      </c>
      <c r="D998" s="72">
        <v>2.3594191047697356E-3</v>
      </c>
      <c r="E998" s="21">
        <v>0.32191069574247139</v>
      </c>
    </row>
    <row r="999" spans="1:5" x14ac:dyDescent="0.3">
      <c r="A999" s="23" vm="16861">
        <v>45257</v>
      </c>
      <c r="B999" s="69" vm="16862">
        <v>25.74</v>
      </c>
      <c r="C999" s="70" vm="16863">
        <v>398845</v>
      </c>
      <c r="D999" s="71">
        <v>1.0937609038720059E-2</v>
      </c>
      <c r="E999" s="21">
        <v>0.33644859813084094</v>
      </c>
    </row>
    <row r="1000" spans="1:5" x14ac:dyDescent="0.3">
      <c r="A1000" s="23" vm="16876">
        <v>45258</v>
      </c>
      <c r="B1000" s="68" vm="15593">
        <v>26.14</v>
      </c>
      <c r="C1000" s="67" vm="16877">
        <v>677103</v>
      </c>
      <c r="D1000" s="72">
        <v>1.5420506028095349E-2</v>
      </c>
      <c r="E1000" s="21">
        <v>0.35721703011422629</v>
      </c>
    </row>
    <row r="1001" spans="1:5" x14ac:dyDescent="0.3">
      <c r="A1001" s="23" vm="16892">
        <v>45259</v>
      </c>
      <c r="B1001" s="69" vm="15036">
        <v>26.28</v>
      </c>
      <c r="C1001" s="70" vm="16893">
        <v>342591</v>
      </c>
      <c r="D1001" s="71">
        <v>5.341485420334002E-3</v>
      </c>
      <c r="E1001" s="21">
        <v>0.36448598130841114</v>
      </c>
    </row>
    <row r="1002" spans="1:5" x14ac:dyDescent="0.3">
      <c r="A1002" s="23" vm="16907">
        <v>45260</v>
      </c>
      <c r="B1002" s="68" vm="14131">
        <v>26.32</v>
      </c>
      <c r="C1002" s="67" vm="16908">
        <v>511244</v>
      </c>
      <c r="D1002" s="72">
        <v>1.5209128407067448E-3</v>
      </c>
      <c r="E1002" s="21">
        <v>0.36656282450674965</v>
      </c>
    </row>
    <row r="1003" spans="1:5" x14ac:dyDescent="0.3">
      <c r="A1003" s="23" vm="16923">
        <v>45261</v>
      </c>
      <c r="B1003" s="69" vm="9864">
        <v>26.52</v>
      </c>
      <c r="C1003" s="70" vm="16924">
        <v>199214</v>
      </c>
      <c r="D1003" s="71">
        <v>7.570058860545294E-3</v>
      </c>
      <c r="E1003" s="21">
        <v>0.37694704049844224</v>
      </c>
    </row>
    <row r="1004" spans="1:5" x14ac:dyDescent="0.3">
      <c r="A1004" s="23" vm="16938">
        <v>45264</v>
      </c>
      <c r="B1004" s="68" vm="5179">
        <v>26.48</v>
      </c>
      <c r="C1004" s="67" vm="16939">
        <v>269364</v>
      </c>
      <c r="D1004" s="72">
        <v>-1.509434248854292E-3</v>
      </c>
      <c r="E1004" s="21">
        <v>0.37487019730010374</v>
      </c>
    </row>
    <row r="1005" spans="1:5" x14ac:dyDescent="0.3">
      <c r="A1005" s="23" vm="16952">
        <v>45265</v>
      </c>
      <c r="B1005" s="69" vm="8119">
        <v>26.66</v>
      </c>
      <c r="C1005" s="70" vm="16953">
        <v>620219</v>
      </c>
      <c r="D1005" s="71">
        <v>6.7745836817551209E-3</v>
      </c>
      <c r="E1005" s="21">
        <v>0.3842159916926271</v>
      </c>
    </row>
    <row r="1006" spans="1:5" x14ac:dyDescent="0.3">
      <c r="A1006" s="23" vm="16967">
        <v>45266</v>
      </c>
      <c r="B1006" s="68" vm="14098">
        <v>26.84</v>
      </c>
      <c r="C1006" s="67" vm="16968">
        <v>610032</v>
      </c>
      <c r="D1006" s="72">
        <v>6.7289973529183807E-3</v>
      </c>
      <c r="E1006" s="21">
        <v>0.39356178608515047</v>
      </c>
    </row>
    <row r="1007" spans="1:5" x14ac:dyDescent="0.3">
      <c r="A1007" s="23" vm="16983">
        <v>45267</v>
      </c>
      <c r="B1007" s="69" vm="14098">
        <v>26.84</v>
      </c>
      <c r="C1007" s="70" vm="16984">
        <v>371434</v>
      </c>
      <c r="D1007" s="71">
        <v>0</v>
      </c>
      <c r="E1007" s="21">
        <v>0.39356178608515047</v>
      </c>
    </row>
    <row r="1008" spans="1:5" x14ac:dyDescent="0.3">
      <c r="A1008" s="23" vm="16999">
        <v>45268</v>
      </c>
      <c r="B1008" s="68" vm="1035">
        <v>27</v>
      </c>
      <c r="C1008" s="67" vm="17000">
        <v>530524</v>
      </c>
      <c r="D1008" s="72">
        <v>5.9435539008481373E-3</v>
      </c>
      <c r="E1008" s="21">
        <v>0.40186915887850455</v>
      </c>
    </row>
    <row r="1009" spans="1:5" x14ac:dyDescent="0.3">
      <c r="A1009" s="23" vm="17013">
        <v>45271</v>
      </c>
      <c r="B1009" s="69" vm="5179">
        <v>26.48</v>
      </c>
      <c r="C1009" s="70" vm="17014">
        <v>419749</v>
      </c>
      <c r="D1009" s="71">
        <v>-1.944713493552155E-2</v>
      </c>
      <c r="E1009" s="21">
        <v>0.37487019730010374</v>
      </c>
    </row>
    <row r="1010" spans="1:5" x14ac:dyDescent="0.3">
      <c r="A1010" s="23" vm="17026">
        <v>45272</v>
      </c>
      <c r="B1010" s="68" vm="17027">
        <v>26.18</v>
      </c>
      <c r="C1010" s="67" vm="17028">
        <v>513998</v>
      </c>
      <c r="D1010" s="72">
        <v>-1.1393970587053579E-2</v>
      </c>
      <c r="E1010" s="21">
        <v>0.35929387331256479</v>
      </c>
    </row>
    <row r="1011" spans="1:5" x14ac:dyDescent="0.3">
      <c r="A1011" s="23" vm="17041">
        <v>45273</v>
      </c>
      <c r="B1011" s="69" vm="17042">
        <v>26.92</v>
      </c>
      <c r="C1011" s="70" vm="17043">
        <v>464130</v>
      </c>
      <c r="D1011" s="71">
        <v>2.7873744294773264E-2</v>
      </c>
      <c r="E1011" s="21">
        <v>0.39771547248182759</v>
      </c>
    </row>
    <row r="1012" spans="1:5" x14ac:dyDescent="0.3">
      <c r="A1012" s="23" vm="17057">
        <v>45274</v>
      </c>
      <c r="B1012" s="68" vm="13473">
        <v>27.78</v>
      </c>
      <c r="C1012" s="67" vm="17058">
        <v>943172</v>
      </c>
      <c r="D1012" s="72">
        <v>3.1446832549670539E-2</v>
      </c>
      <c r="E1012" s="21">
        <v>0.44236760124610586</v>
      </c>
    </row>
    <row r="1013" spans="1:5" x14ac:dyDescent="0.3">
      <c r="A1013" s="23" vm="17074">
        <v>45275</v>
      </c>
      <c r="B1013" s="69" vm="8870">
        <v>28.08</v>
      </c>
      <c r="C1013" s="70" vm="17075">
        <v>741020</v>
      </c>
      <c r="D1013" s="71">
        <v>1.0741241831412616E-2</v>
      </c>
      <c r="E1013" s="21">
        <v>0.45794392523364463</v>
      </c>
    </row>
    <row r="1014" spans="1:5" x14ac:dyDescent="0.3">
      <c r="A1014" s="23" vm="17089">
        <v>45278</v>
      </c>
      <c r="B1014" s="68" vm="13856">
        <v>27.72</v>
      </c>
      <c r="C1014" s="67" vm="17090">
        <v>433814</v>
      </c>
      <c r="D1014" s="72">
        <v>-1.2903404835907841E-2</v>
      </c>
      <c r="E1014" s="21">
        <v>0.43925233644859796</v>
      </c>
    </row>
    <row r="1015" spans="1:5" x14ac:dyDescent="0.3">
      <c r="A1015" s="23" vm="17104">
        <v>45279</v>
      </c>
      <c r="B1015" s="69" vm="13473">
        <v>27.78</v>
      </c>
      <c r="C1015" s="70" vm="17105">
        <v>306521</v>
      </c>
      <c r="D1015" s="71">
        <v>2.1621630044953172E-3</v>
      </c>
      <c r="E1015" s="21">
        <v>0.44236760124610586</v>
      </c>
    </row>
    <row r="1016" spans="1:5" x14ac:dyDescent="0.3">
      <c r="A1016" s="23" vm="17119">
        <v>45280</v>
      </c>
      <c r="B1016" s="68" vm="17120">
        <v>28</v>
      </c>
      <c r="C1016" s="67" vm="17121">
        <v>416380</v>
      </c>
      <c r="D1016" s="72">
        <v>7.8881728490060796E-3</v>
      </c>
      <c r="E1016" s="21">
        <v>0.45379023883696767</v>
      </c>
    </row>
    <row r="1017" spans="1:5" x14ac:dyDescent="0.3">
      <c r="A1017" s="23" vm="17133">
        <v>45281</v>
      </c>
      <c r="B1017" s="69" vm="8981">
        <v>28.64</v>
      </c>
      <c r="C1017" s="70" vm="17134">
        <v>466143</v>
      </c>
      <c r="D1017" s="71">
        <v>2.2599831917240992E-2</v>
      </c>
      <c r="E1017" s="21">
        <v>0.48701973001038412</v>
      </c>
    </row>
    <row r="1018" spans="1:5" x14ac:dyDescent="0.3">
      <c r="A1018" s="23" vm="17148">
        <v>45282</v>
      </c>
      <c r="B1018" s="68" vm="1115">
        <v>28.6</v>
      </c>
      <c r="C1018" s="67" vm="17149">
        <v>196418</v>
      </c>
      <c r="D1018" s="72">
        <v>-1.3976242666379726E-3</v>
      </c>
      <c r="E1018" s="21">
        <v>0.48494288681204567</v>
      </c>
    </row>
    <row r="1019" spans="1:5" x14ac:dyDescent="0.3">
      <c r="A1019" s="23" vm="17165">
        <v>45287</v>
      </c>
      <c r="B1019" s="69" vm="12265">
        <v>28.62</v>
      </c>
      <c r="C1019" s="70" vm="17166">
        <v>207420</v>
      </c>
      <c r="D1019" s="71">
        <v>6.9905630249782072E-4</v>
      </c>
      <c r="E1019" s="21">
        <v>0.4859813084112149</v>
      </c>
    </row>
    <row r="1020" spans="1:5" x14ac:dyDescent="0.3">
      <c r="A1020" s="23" vm="17180">
        <v>45288</v>
      </c>
      <c r="B1020" s="68" vm="12247">
        <v>28.74</v>
      </c>
      <c r="C1020" s="67" vm="17181">
        <v>187365</v>
      </c>
      <c r="D1020" s="72">
        <v>4.1841065225738695E-3</v>
      </c>
      <c r="E1020" s="21">
        <v>0.49221183800623031</v>
      </c>
    </row>
    <row r="1021" spans="1:5" x14ac:dyDescent="0.3">
      <c r="A1021" s="23" vm="17196">
        <v>45289</v>
      </c>
      <c r="B1021" s="69" vm="17197">
        <v>28.86</v>
      </c>
      <c r="C1021" s="70" vm="17198">
        <v>224192</v>
      </c>
      <c r="D1021" s="71">
        <v>4.1666726948459123E-3</v>
      </c>
      <c r="E1021" s="73">
        <v>0.49844236760124594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4291-1CAA-44C5-B47C-CE37AA9C1864}">
  <dimension ref="A1:E1021"/>
  <sheetViews>
    <sheetView workbookViewId="0">
      <selection activeCell="F2" sqref="F2"/>
    </sheetView>
  </sheetViews>
  <sheetFormatPr defaultRowHeight="14.4" x14ac:dyDescent="0.3"/>
  <cols>
    <col min="1" max="1" width="10.33203125" bestFit="1" customWidth="1"/>
    <col min="3" max="3" width="10.109375" bestFit="1" customWidth="1"/>
    <col min="4" max="4" width="8.88671875" style="3"/>
  </cols>
  <sheetData>
    <row r="1" spans="1:5" x14ac:dyDescent="0.3">
      <c r="A1" t="s">
        <v>0</v>
      </c>
      <c r="B1" t="s">
        <v>42</v>
      </c>
      <c r="C1" t="s">
        <v>1</v>
      </c>
      <c r="D1" s="3" t="s">
        <v>4</v>
      </c>
      <c r="E1" t="s">
        <v>45</v>
      </c>
    </row>
    <row r="2" spans="1:5" x14ac:dyDescent="0.3">
      <c r="A2" vm="1">
        <v>43832</v>
      </c>
      <c r="B2" vm="8">
        <v>13.488</v>
      </c>
      <c r="C2" vm="9">
        <v>18330796</v>
      </c>
      <c r="D2" s="3">
        <v>0</v>
      </c>
      <c r="E2" s="89">
        <v>0</v>
      </c>
    </row>
    <row r="3" spans="1:5" x14ac:dyDescent="0.3">
      <c r="A3" vm="21">
        <v>43833</v>
      </c>
      <c r="B3" vm="28">
        <v>13.327999999999999</v>
      </c>
      <c r="C3" vm="29">
        <v>15758051</v>
      </c>
      <c r="D3" s="3">
        <v>-1.1933315835012727E-2</v>
      </c>
      <c r="E3" s="3">
        <v>-1.1862396204033225E-2</v>
      </c>
    </row>
    <row r="4" spans="1:5" x14ac:dyDescent="0.3">
      <c r="A4" vm="41">
        <v>43836</v>
      </c>
      <c r="B4" vm="48">
        <v>13.082000000000001</v>
      </c>
      <c r="C4" vm="49">
        <v>20131839</v>
      </c>
      <c r="D4" s="3">
        <v>-1.8629845885465825E-2</v>
      </c>
      <c r="E4" s="3">
        <v>-3.0100830367734196E-2</v>
      </c>
    </row>
    <row r="5" spans="1:5" x14ac:dyDescent="0.3">
      <c r="A5" vm="61">
        <v>43837</v>
      </c>
      <c r="B5" vm="68">
        <v>13.16</v>
      </c>
      <c r="C5" vm="69">
        <v>12356368</v>
      </c>
      <c r="D5" s="3">
        <v>5.9446863581500593E-3</v>
      </c>
      <c r="E5" s="3">
        <v>-2.4317912218268047E-2</v>
      </c>
    </row>
    <row r="6" spans="1:5" x14ac:dyDescent="0.3">
      <c r="A6" vm="81">
        <v>43838</v>
      </c>
      <c r="B6" vm="28">
        <v>13.327999999999999</v>
      </c>
      <c r="C6" vm="88">
        <v>19362527</v>
      </c>
      <c r="D6" s="3">
        <v>1.2685159527315642E-2</v>
      </c>
      <c r="E6" s="3">
        <v>-1.1862396204033225E-2</v>
      </c>
    </row>
    <row r="7" spans="1:5" x14ac:dyDescent="0.3">
      <c r="A7" vm="100">
        <v>43839</v>
      </c>
      <c r="B7" vm="107">
        <v>13.518000000000001</v>
      </c>
      <c r="C7" vm="108">
        <v>16411325</v>
      </c>
      <c r="D7" s="3">
        <v>1.4155045253675584E-2</v>
      </c>
      <c r="E7" s="3">
        <v>2.2241992882563121E-3</v>
      </c>
    </row>
    <row r="8" spans="1:5" x14ac:dyDescent="0.3">
      <c r="A8" vm="120">
        <v>43840</v>
      </c>
      <c r="B8" vm="127">
        <v>13.4</v>
      </c>
      <c r="C8" vm="128">
        <v>11201399</v>
      </c>
      <c r="D8" s="3">
        <v>-8.7674237212967375E-3</v>
      </c>
      <c r="E8" s="3">
        <v>-6.5243179122182081E-3</v>
      </c>
    </row>
    <row r="9" spans="1:5" x14ac:dyDescent="0.3">
      <c r="A9" vm="140">
        <v>43843</v>
      </c>
      <c r="B9" vm="147">
        <v>13.29</v>
      </c>
      <c r="C9" vm="148">
        <v>10915600</v>
      </c>
      <c r="D9" s="3">
        <v>-8.2428342317117809E-3</v>
      </c>
      <c r="E9" s="3">
        <v>-1.4679715302491134E-2</v>
      </c>
    </row>
    <row r="10" spans="1:5" x14ac:dyDescent="0.3">
      <c r="A10" vm="160">
        <v>43844</v>
      </c>
      <c r="B10" vm="167">
        <v>13.398</v>
      </c>
      <c r="C10" vm="168">
        <v>9655586</v>
      </c>
      <c r="D10" s="3">
        <v>8.0935693609220077E-3</v>
      </c>
      <c r="E10" s="3">
        <v>-6.6725978647686731E-3</v>
      </c>
    </row>
    <row r="11" spans="1:5" x14ac:dyDescent="0.3">
      <c r="A11" vm="179">
        <v>43845</v>
      </c>
      <c r="B11" vm="186">
        <v>13.05</v>
      </c>
      <c r="C11" vm="187">
        <v>14340440</v>
      </c>
      <c r="D11" s="3">
        <v>-2.6317308317373302E-2</v>
      </c>
      <c r="E11" s="3">
        <v>-3.2473309608540842E-2</v>
      </c>
    </row>
    <row r="12" spans="1:5" x14ac:dyDescent="0.3">
      <c r="A12" vm="197">
        <v>43846</v>
      </c>
      <c r="B12" vm="204">
        <v>13.116</v>
      </c>
      <c r="C12" vm="205">
        <v>14486481</v>
      </c>
      <c r="D12" s="3">
        <v>5.044725213699427E-3</v>
      </c>
      <c r="E12" s="3">
        <v>-2.7580071174377215E-2</v>
      </c>
    </row>
    <row r="13" spans="1:5" x14ac:dyDescent="0.3">
      <c r="A13" vm="216">
        <v>43847</v>
      </c>
      <c r="B13" vm="223">
        <v>13.15</v>
      </c>
      <c r="C13" vm="224">
        <v>11128819</v>
      </c>
      <c r="D13" s="3">
        <v>2.5888996413717604E-3</v>
      </c>
      <c r="E13" s="3">
        <v>-2.5059311981020106E-2</v>
      </c>
    </row>
    <row r="14" spans="1:5" x14ac:dyDescent="0.3">
      <c r="A14" vm="236">
        <v>43850</v>
      </c>
      <c r="B14" vm="243">
        <v>12.92</v>
      </c>
      <c r="C14" vm="244">
        <v>11932930</v>
      </c>
      <c r="D14" s="3">
        <v>-1.7645260269317828E-2</v>
      </c>
      <c r="E14" s="3">
        <v>-4.2111506524317888E-2</v>
      </c>
    </row>
    <row r="15" spans="1:5" x14ac:dyDescent="0.3">
      <c r="A15" vm="255">
        <v>43851</v>
      </c>
      <c r="B15" vm="262">
        <v>12.994</v>
      </c>
      <c r="C15" vm="263">
        <v>14506795</v>
      </c>
      <c r="D15" s="3">
        <v>5.7112141038833672E-3</v>
      </c>
      <c r="E15" s="3">
        <v>-3.6625148279952537E-2</v>
      </c>
    </row>
    <row r="16" spans="1:5" x14ac:dyDescent="0.3">
      <c r="A16" vm="274">
        <v>43852</v>
      </c>
      <c r="B16" vm="281">
        <v>12.57</v>
      </c>
      <c r="C16" vm="282">
        <v>23318511</v>
      </c>
      <c r="D16" s="3">
        <v>-3.3174689856183145E-2</v>
      </c>
      <c r="E16" s="3">
        <v>-6.8060498220640517E-2</v>
      </c>
    </row>
    <row r="17" spans="1:5" x14ac:dyDescent="0.3">
      <c r="A17" vm="294">
        <v>43853</v>
      </c>
      <c r="B17" vm="301">
        <v>12.555999999999999</v>
      </c>
      <c r="C17" vm="302">
        <v>17156650</v>
      </c>
      <c r="D17" s="3">
        <v>-1.1143836224489804E-3</v>
      </c>
      <c r="E17" s="3">
        <v>-6.9098457888493503E-2</v>
      </c>
    </row>
    <row r="18" spans="1:5" x14ac:dyDescent="0.3">
      <c r="A18" vm="314">
        <v>43854</v>
      </c>
      <c r="B18" vm="321">
        <v>12.444000000000001</v>
      </c>
      <c r="C18" vm="322">
        <v>14420110</v>
      </c>
      <c r="D18" s="3">
        <v>-8.960059944316371E-3</v>
      </c>
      <c r="E18" s="3">
        <v>-7.7402135231316629E-2</v>
      </c>
    </row>
    <row r="19" spans="1:5" x14ac:dyDescent="0.3">
      <c r="A19" vm="334">
        <v>43857</v>
      </c>
      <c r="B19" vm="340">
        <v>12.336</v>
      </c>
      <c r="C19" vm="341">
        <v>20780699</v>
      </c>
      <c r="D19" s="3">
        <v>-8.716762214416942E-3</v>
      </c>
      <c r="E19" s="3">
        <v>-8.5409252669039093E-2</v>
      </c>
    </row>
    <row r="20" spans="1:5" x14ac:dyDescent="0.3">
      <c r="A20" vm="353">
        <v>43858</v>
      </c>
      <c r="B20" vm="359">
        <v>12.641999999999999</v>
      </c>
      <c r="C20" vm="360">
        <v>16399044</v>
      </c>
      <c r="D20" s="3">
        <v>2.4502787229133221E-2</v>
      </c>
      <c r="E20" s="3">
        <v>-6.2722419928825629E-2</v>
      </c>
    </row>
    <row r="21" spans="1:5" x14ac:dyDescent="0.3">
      <c r="A21" vm="372">
        <v>43859</v>
      </c>
      <c r="B21" vm="379">
        <v>12.64</v>
      </c>
      <c r="C21" vm="380">
        <v>11921192</v>
      </c>
      <c r="D21" s="3">
        <v>-1.5821533139558265E-4</v>
      </c>
      <c r="E21" s="3">
        <v>-6.287069988137596E-2</v>
      </c>
    </row>
    <row r="22" spans="1:5" x14ac:dyDescent="0.3">
      <c r="A22" vm="391">
        <v>43860</v>
      </c>
      <c r="B22" vm="398">
        <v>12.384</v>
      </c>
      <c r="C22" vm="399">
        <v>12681036</v>
      </c>
      <c r="D22" s="3">
        <v>-2.046107187134006E-2</v>
      </c>
      <c r="E22" s="3">
        <v>-8.1850533807829126E-2</v>
      </c>
    </row>
    <row r="23" spans="1:5" x14ac:dyDescent="0.3">
      <c r="A23" vm="411">
        <v>43861</v>
      </c>
      <c r="B23" vm="418">
        <v>12.082000000000001</v>
      </c>
      <c r="C23" vm="419">
        <v>19235498</v>
      </c>
      <c r="D23" s="3">
        <v>-2.4688575130821799E-2</v>
      </c>
      <c r="E23" s="3">
        <v>-0.10424080664294179</v>
      </c>
    </row>
    <row r="24" spans="1:5" x14ac:dyDescent="0.3">
      <c r="A24" vm="431">
        <v>43864</v>
      </c>
      <c r="B24" vm="437">
        <v>12.206</v>
      </c>
      <c r="C24" vm="438">
        <v>10924142</v>
      </c>
      <c r="D24" s="3">
        <v>1.0210892405753574E-2</v>
      </c>
      <c r="E24" s="3">
        <v>-9.5047449584816132E-2</v>
      </c>
    </row>
    <row r="25" spans="1:5" x14ac:dyDescent="0.3">
      <c r="A25" vm="450">
        <v>43865</v>
      </c>
      <c r="B25" vm="456">
        <v>12.58</v>
      </c>
      <c r="C25" vm="457">
        <v>18014167</v>
      </c>
      <c r="D25" s="3">
        <v>3.0180617149991238E-2</v>
      </c>
      <c r="E25" s="3">
        <v>-6.7319098457888457E-2</v>
      </c>
    </row>
    <row r="26" spans="1:5" x14ac:dyDescent="0.3">
      <c r="A26" vm="469">
        <v>43866</v>
      </c>
      <c r="B26" vm="112">
        <v>12.832000000000001</v>
      </c>
      <c r="C26" vm="476">
        <v>19262450</v>
      </c>
      <c r="D26" s="3">
        <v>1.9833799851864321E-2</v>
      </c>
      <c r="E26" s="3">
        <v>-4.8635824436536093E-2</v>
      </c>
    </row>
    <row r="27" spans="1:5" x14ac:dyDescent="0.3">
      <c r="A27" vm="488">
        <v>43867</v>
      </c>
      <c r="B27" vm="495">
        <v>13.878</v>
      </c>
      <c r="C27" vm="496">
        <v>50109527</v>
      </c>
      <c r="D27" s="3">
        <v>7.8362801353198341E-2</v>
      </c>
      <c r="E27" s="3">
        <v>2.8914590747331003E-2</v>
      </c>
    </row>
    <row r="28" spans="1:5" x14ac:dyDescent="0.3">
      <c r="A28" vm="508">
        <v>43868</v>
      </c>
      <c r="B28" vm="515">
        <v>13.906000000000001</v>
      </c>
      <c r="C28" vm="516">
        <v>19663253</v>
      </c>
      <c r="D28" s="3">
        <v>2.01554919946902E-3</v>
      </c>
      <c r="E28" s="3">
        <v>3.0990510083036851E-2</v>
      </c>
    </row>
    <row r="29" spans="1:5" x14ac:dyDescent="0.3">
      <c r="A29" vm="528">
        <v>43871</v>
      </c>
      <c r="B29" vm="535">
        <v>13.964</v>
      </c>
      <c r="C29" vm="536">
        <v>16728385</v>
      </c>
      <c r="D29" s="3">
        <v>4.1621875659636045E-3</v>
      </c>
      <c r="E29" s="3">
        <v>3.5290628706998881E-2</v>
      </c>
    </row>
    <row r="30" spans="1:5" x14ac:dyDescent="0.3">
      <c r="A30" vm="548">
        <v>43872</v>
      </c>
      <c r="B30" vm="554">
        <v>14.173999999999999</v>
      </c>
      <c r="C30" vm="555">
        <v>21083621</v>
      </c>
      <c r="D30" s="3">
        <v>1.4926711145274702E-2</v>
      </c>
      <c r="E30" s="3">
        <v>5.0860023724792404E-2</v>
      </c>
    </row>
    <row r="31" spans="1:5" x14ac:dyDescent="0.3">
      <c r="A31" vm="567">
        <v>43873</v>
      </c>
      <c r="B31" vm="574">
        <v>14.122</v>
      </c>
      <c r="C31" vm="575">
        <v>23355492</v>
      </c>
      <c r="D31" s="3">
        <v>-3.6754352939091417E-3</v>
      </c>
      <c r="E31" s="3">
        <v>4.7004744958481642E-2</v>
      </c>
    </row>
    <row r="32" spans="1:5" x14ac:dyDescent="0.3">
      <c r="A32" vm="587">
        <v>43874</v>
      </c>
      <c r="B32" vm="593">
        <v>14.028</v>
      </c>
      <c r="C32" vm="594">
        <v>20418251</v>
      </c>
      <c r="D32" s="3">
        <v>-6.6785328162234005E-3</v>
      </c>
      <c r="E32" s="3">
        <v>4.0035587188612172E-2</v>
      </c>
    </row>
    <row r="33" spans="1:5" x14ac:dyDescent="0.3">
      <c r="A33" vm="605">
        <v>43875</v>
      </c>
      <c r="B33" vm="612">
        <v>13.885999999999999</v>
      </c>
      <c r="C33" vm="613">
        <v>12305778</v>
      </c>
      <c r="D33" s="3">
        <v>-1.0174193946850129E-2</v>
      </c>
      <c r="E33" s="3">
        <v>2.9507710557532599E-2</v>
      </c>
    </row>
    <row r="34" spans="1:5" x14ac:dyDescent="0.3">
      <c r="A34" vm="624">
        <v>43878</v>
      </c>
      <c r="B34" vm="631">
        <v>14.15</v>
      </c>
      <c r="C34" vm="632">
        <v>11236673</v>
      </c>
      <c r="D34" s="3">
        <v>1.8833485758165052E-2</v>
      </c>
      <c r="E34" s="3">
        <v>4.908066429418749E-2</v>
      </c>
    </row>
    <row r="35" spans="1:5" x14ac:dyDescent="0.3">
      <c r="A35" vm="642">
        <v>43879</v>
      </c>
      <c r="B35" vm="649">
        <v>14.06</v>
      </c>
      <c r="C35" vm="650">
        <v>16265654</v>
      </c>
      <c r="D35" s="3">
        <v>-6.380737706727764E-3</v>
      </c>
      <c r="E35" s="3">
        <v>4.2408066429418814E-2</v>
      </c>
    </row>
    <row r="36" spans="1:5" x14ac:dyDescent="0.3">
      <c r="A36" vm="661">
        <v>43880</v>
      </c>
      <c r="B36" vm="668">
        <v>14.132</v>
      </c>
      <c r="C36" vm="669">
        <v>13306588</v>
      </c>
      <c r="D36" s="3">
        <v>5.107843114379805E-3</v>
      </c>
      <c r="E36" s="3">
        <v>4.7746144721233702E-2</v>
      </c>
    </row>
    <row r="37" spans="1:5" x14ac:dyDescent="0.3">
      <c r="A37" vm="681">
        <v>43881</v>
      </c>
      <c r="B37" vm="688">
        <v>13.718</v>
      </c>
      <c r="C37" vm="689">
        <v>20573139</v>
      </c>
      <c r="D37" s="3">
        <v>-2.9732890419769176E-2</v>
      </c>
      <c r="E37" s="3">
        <v>1.7052194543297778E-2</v>
      </c>
    </row>
    <row r="38" spans="1:5" x14ac:dyDescent="0.3">
      <c r="A38" vm="700">
        <v>43882</v>
      </c>
      <c r="B38" vm="707">
        <v>13.183999999999999</v>
      </c>
      <c r="C38" vm="708">
        <v>38008489</v>
      </c>
      <c r="D38" s="3">
        <v>-3.9704865910013765E-2</v>
      </c>
      <c r="E38" s="3">
        <v>-2.2538552787663129E-2</v>
      </c>
    </row>
    <row r="39" spans="1:5" x14ac:dyDescent="0.3">
      <c r="A39" vm="720">
        <v>43885</v>
      </c>
      <c r="B39" vm="379">
        <v>12.64</v>
      </c>
      <c r="C39" vm="727">
        <v>34707440</v>
      </c>
      <c r="D39" s="3">
        <v>-4.2137584448404389E-2</v>
      </c>
      <c r="E39" s="3">
        <v>-6.287069988137596E-2</v>
      </c>
    </row>
    <row r="40" spans="1:5" x14ac:dyDescent="0.3">
      <c r="A40" vm="739">
        <v>43886</v>
      </c>
      <c r="B40" vm="746">
        <v>12.412000000000001</v>
      </c>
      <c r="C40" vm="747">
        <v>21176929</v>
      </c>
      <c r="D40" s="3">
        <v>-1.8202642132577582E-2</v>
      </c>
      <c r="E40" s="3">
        <v>-7.9774614472123279E-2</v>
      </c>
    </row>
    <row r="41" spans="1:5" x14ac:dyDescent="0.3">
      <c r="A41" vm="759">
        <v>43887</v>
      </c>
      <c r="B41" vm="766">
        <v>12.552</v>
      </c>
      <c r="C41" vm="767">
        <v>23274145</v>
      </c>
      <c r="D41" s="3">
        <v>1.1216268844597622E-2</v>
      </c>
      <c r="E41" s="3">
        <v>-6.9395017793594305E-2</v>
      </c>
    </row>
    <row r="42" spans="1:5" x14ac:dyDescent="0.3">
      <c r="A42" vm="778">
        <v>43888</v>
      </c>
      <c r="B42" vm="785">
        <v>12.002000000000001</v>
      </c>
      <c r="C42" vm="786">
        <v>31416210</v>
      </c>
      <c r="D42" s="3">
        <v>-4.4806712863410307E-2</v>
      </c>
      <c r="E42" s="3">
        <v>-0.1101720047449584</v>
      </c>
    </row>
    <row r="43" spans="1:5" x14ac:dyDescent="0.3">
      <c r="A43" vm="797">
        <v>43889</v>
      </c>
      <c r="B43" vm="803">
        <v>11.538</v>
      </c>
      <c r="C43" vm="804">
        <v>38294326</v>
      </c>
      <c r="D43" s="3">
        <v>-3.9427366732623398E-2</v>
      </c>
      <c r="E43" s="3">
        <v>-0.14457295373665477</v>
      </c>
    </row>
    <row r="44" spans="1:5" x14ac:dyDescent="0.3">
      <c r="A44" vm="816">
        <v>43892</v>
      </c>
      <c r="B44" vm="823">
        <v>11.03</v>
      </c>
      <c r="C44" vm="824">
        <v>45363722</v>
      </c>
      <c r="D44" s="3">
        <v>-4.502710256928668E-2</v>
      </c>
      <c r="E44" s="89">
        <v>-0.18223606168446027</v>
      </c>
    </row>
    <row r="45" spans="1:5" x14ac:dyDescent="0.3">
      <c r="A45" vm="836">
        <v>43893</v>
      </c>
      <c r="B45" vm="842">
        <v>10.561999999999999</v>
      </c>
      <c r="C45" vm="843">
        <v>38523340</v>
      </c>
      <c r="D45" s="3">
        <v>-4.3356178980669631E-2</v>
      </c>
      <c r="E45" s="3">
        <v>-0.21693357058125742</v>
      </c>
    </row>
    <row r="46" spans="1:5" x14ac:dyDescent="0.3">
      <c r="A46" vm="855">
        <v>43894</v>
      </c>
      <c r="B46" vm="862">
        <v>10.294</v>
      </c>
      <c r="C46" vm="863">
        <v>35220089</v>
      </c>
      <c r="D46" s="3">
        <v>-2.5701453054178491E-2</v>
      </c>
      <c r="E46" s="3">
        <v>-0.23680308422301299</v>
      </c>
    </row>
    <row r="47" spans="1:5" x14ac:dyDescent="0.3">
      <c r="A47" vm="875">
        <v>43895</v>
      </c>
      <c r="B47" vm="882">
        <v>10.134</v>
      </c>
      <c r="C47" vm="883">
        <v>37536052</v>
      </c>
      <c r="D47" s="3">
        <v>-1.5665094176844824E-2</v>
      </c>
      <c r="E47" s="3">
        <v>-0.24866548042704623</v>
      </c>
    </row>
    <row r="48" spans="1:5" x14ac:dyDescent="0.3">
      <c r="A48" vm="895">
        <v>43896</v>
      </c>
      <c r="B48" vm="901">
        <v>9.952</v>
      </c>
      <c r="C48" vm="902">
        <v>37658630</v>
      </c>
      <c r="D48" s="3">
        <v>-1.8122571056894469E-2</v>
      </c>
      <c r="E48" s="3">
        <v>-0.26215895610913403</v>
      </c>
    </row>
    <row r="49" spans="1:5" x14ac:dyDescent="0.3">
      <c r="A49" vm="914">
        <v>43899</v>
      </c>
      <c r="B49" vm="921">
        <v>8.6140000000000008</v>
      </c>
      <c r="C49" vm="922">
        <v>57255311</v>
      </c>
      <c r="D49" s="3">
        <v>-0.14438474936490464</v>
      </c>
      <c r="E49" s="3">
        <v>-0.36135824436536174</v>
      </c>
    </row>
    <row r="50" spans="1:5" x14ac:dyDescent="0.3">
      <c r="A50" vm="934">
        <v>43900</v>
      </c>
      <c r="B50" vm="941">
        <v>8.3140000000000001</v>
      </c>
      <c r="C50" vm="942">
        <v>43384761</v>
      </c>
      <c r="D50" s="3">
        <v>-3.5447945801473216E-2</v>
      </c>
      <c r="E50" s="3">
        <v>-0.38360023724792408</v>
      </c>
    </row>
    <row r="51" spans="1:5" x14ac:dyDescent="0.3">
      <c r="A51" vm="953">
        <v>43901</v>
      </c>
      <c r="B51" vm="959">
        <v>8.5399999999999991</v>
      </c>
      <c r="C51" vm="960">
        <v>31703665</v>
      </c>
      <c r="D51" s="3">
        <v>2.6820166970032738E-2</v>
      </c>
      <c r="E51" s="3">
        <v>-0.36684460260972723</v>
      </c>
    </row>
    <row r="52" spans="1:5" x14ac:dyDescent="0.3">
      <c r="A52" vm="972">
        <v>43902</v>
      </c>
      <c r="B52" vm="979">
        <v>7.0659999999999998</v>
      </c>
      <c r="C52" vm="980">
        <v>55096060</v>
      </c>
      <c r="D52" s="3">
        <v>-0.18946645886352495</v>
      </c>
      <c r="E52" s="3">
        <v>-0.47612692763938314</v>
      </c>
    </row>
    <row r="53" spans="1:5" x14ac:dyDescent="0.3">
      <c r="A53" vm="992">
        <v>43903</v>
      </c>
      <c r="B53" vm="999">
        <v>7.7130000000000001</v>
      </c>
      <c r="C53" vm="1000">
        <v>54088655</v>
      </c>
      <c r="D53" s="3">
        <v>8.7612668014908759E-2</v>
      </c>
      <c r="E53" s="3">
        <v>-0.4281583629893238</v>
      </c>
    </row>
    <row r="54" spans="1:5" x14ac:dyDescent="0.3">
      <c r="A54" vm="1012">
        <v>43906</v>
      </c>
      <c r="B54" vm="1019">
        <v>6.7430000000000003</v>
      </c>
      <c r="C54" vm="1020">
        <v>54133151</v>
      </c>
      <c r="D54" s="3">
        <v>-0.13440228719941721</v>
      </c>
      <c r="E54" s="3">
        <v>-0.50007413997627514</v>
      </c>
    </row>
    <row r="55" spans="1:5" x14ac:dyDescent="0.3">
      <c r="A55" vm="1032">
        <v>43907</v>
      </c>
      <c r="B55" vm="1039">
        <v>7.01</v>
      </c>
      <c r="C55" vm="1040">
        <v>42182077</v>
      </c>
      <c r="D55" s="3">
        <v>3.8832771294053735E-2</v>
      </c>
      <c r="E55" s="3">
        <v>-0.4802787663107948</v>
      </c>
    </row>
    <row r="56" spans="1:5" x14ac:dyDescent="0.3">
      <c r="A56" vm="1052">
        <v>43908</v>
      </c>
      <c r="B56" vm="1059">
        <v>7</v>
      </c>
      <c r="C56" vm="1060">
        <v>28095211</v>
      </c>
      <c r="D56" s="3">
        <v>-1.427551991185335E-3</v>
      </c>
      <c r="E56" s="3">
        <v>-0.48102016607354686</v>
      </c>
    </row>
    <row r="57" spans="1:5" x14ac:dyDescent="0.3">
      <c r="A57" vm="1072">
        <v>43909</v>
      </c>
      <c r="B57" vm="1079">
        <v>7.37</v>
      </c>
      <c r="C57" vm="1080">
        <v>38915614</v>
      </c>
      <c r="D57" s="3">
        <v>5.1507557145932005E-2</v>
      </c>
      <c r="E57" s="3">
        <v>-0.45358837485172004</v>
      </c>
    </row>
    <row r="58" spans="1:5" x14ac:dyDescent="0.3">
      <c r="A58" vm="1092">
        <v>43910</v>
      </c>
      <c r="B58" vm="1099">
        <v>7.9340000000000002</v>
      </c>
      <c r="C58" vm="1100">
        <v>41657769</v>
      </c>
      <c r="D58" s="3">
        <v>7.3739615890893132E-2</v>
      </c>
      <c r="E58" s="3">
        <v>-0.41177342823250296</v>
      </c>
    </row>
    <row r="59" spans="1:5" x14ac:dyDescent="0.3">
      <c r="A59" vm="1112">
        <v>43913</v>
      </c>
      <c r="B59" vm="1119">
        <v>7.6050000000000004</v>
      </c>
      <c r="C59" vm="1120">
        <v>31728351</v>
      </c>
      <c r="D59" s="3">
        <v>-4.2351396380882159E-2</v>
      </c>
      <c r="E59" s="3">
        <v>-0.43616548042704623</v>
      </c>
    </row>
    <row r="60" spans="1:5" x14ac:dyDescent="0.3">
      <c r="A60" vm="1132">
        <v>43914</v>
      </c>
      <c r="B60" vm="601">
        <v>8.3650000000000002</v>
      </c>
      <c r="C60" vm="1139">
        <v>28211440</v>
      </c>
      <c r="D60" s="3">
        <v>9.5250408727531044E-2</v>
      </c>
      <c r="E60" s="3">
        <v>-0.37981909845788847</v>
      </c>
    </row>
    <row r="61" spans="1:5" x14ac:dyDescent="0.3">
      <c r="A61" vm="1150">
        <v>43915</v>
      </c>
      <c r="B61" vm="1157">
        <v>8.4329999999999998</v>
      </c>
      <c r="C61" vm="1158">
        <v>44991026</v>
      </c>
      <c r="D61" s="3">
        <v>8.0962461537171324E-3</v>
      </c>
      <c r="E61" s="3">
        <v>-0.37477758007117434</v>
      </c>
    </row>
    <row r="62" spans="1:5" x14ac:dyDescent="0.3">
      <c r="A62" vm="1170">
        <v>43916</v>
      </c>
      <c r="B62" vm="1177">
        <v>8.3030000000000008</v>
      </c>
      <c r="C62" vm="1178">
        <v>26595899</v>
      </c>
      <c r="D62" s="3">
        <v>-1.5535685312610823E-2</v>
      </c>
      <c r="E62" s="3">
        <v>-0.38441577698695129</v>
      </c>
    </row>
    <row r="63" spans="1:5" x14ac:dyDescent="0.3">
      <c r="A63" vm="1190">
        <v>43917</v>
      </c>
      <c r="B63" vm="1197">
        <v>7.86</v>
      </c>
      <c r="C63" vm="1198">
        <v>24262111</v>
      </c>
      <c r="D63" s="3">
        <v>-5.4830288838778468E-2</v>
      </c>
      <c r="E63" s="3">
        <v>-0.41725978647686829</v>
      </c>
    </row>
    <row r="64" spans="1:5" x14ac:dyDescent="0.3">
      <c r="A64" vm="1209">
        <v>43920</v>
      </c>
      <c r="B64" vm="1216">
        <v>7.274</v>
      </c>
      <c r="C64" vm="1217">
        <v>33231746</v>
      </c>
      <c r="D64" s="3">
        <v>-7.7480259876317972E-2</v>
      </c>
      <c r="E64" s="3">
        <v>-0.46070581257413995</v>
      </c>
    </row>
    <row r="65" spans="1:5" x14ac:dyDescent="0.3">
      <c r="A65" vm="1228">
        <v>43921</v>
      </c>
      <c r="B65" vm="1234">
        <v>7.1470000000000002</v>
      </c>
      <c r="C65" vm="1235">
        <v>37468628</v>
      </c>
      <c r="D65" s="3">
        <v>-1.7613658326955498E-2</v>
      </c>
      <c r="E65" s="3">
        <v>-0.47012158956109129</v>
      </c>
    </row>
    <row r="66" spans="1:5" x14ac:dyDescent="0.3">
      <c r="A66" vm="1246">
        <v>43922</v>
      </c>
      <c r="B66" vm="1253">
        <v>6.86</v>
      </c>
      <c r="C66" vm="1254">
        <v>23939923</v>
      </c>
      <c r="D66" s="3">
        <v>-4.0985246500047944E-2</v>
      </c>
      <c r="E66" s="3">
        <v>-0.49139976275207586</v>
      </c>
    </row>
    <row r="67" spans="1:5" x14ac:dyDescent="0.3">
      <c r="A67" vm="1266">
        <v>43923</v>
      </c>
      <c r="B67" vm="1273">
        <v>6.7789999999999999</v>
      </c>
      <c r="C67" vm="1274">
        <v>27906340</v>
      </c>
      <c r="D67" s="3">
        <v>-1.1877843288965408E-2</v>
      </c>
      <c r="E67" s="3">
        <v>-0.49740510083036771</v>
      </c>
    </row>
    <row r="68" spans="1:5" x14ac:dyDescent="0.3">
      <c r="A68" vm="1286">
        <v>43924</v>
      </c>
      <c r="B68" vm="1293">
        <v>6.54</v>
      </c>
      <c r="C68" vm="1294">
        <v>21855300</v>
      </c>
      <c r="D68" s="3">
        <v>-3.5892432979721237E-2</v>
      </c>
      <c r="E68" s="3">
        <v>-0.51512455516014233</v>
      </c>
    </row>
    <row r="69" spans="1:5" x14ac:dyDescent="0.3">
      <c r="A69" vm="1305">
        <v>43927</v>
      </c>
      <c r="B69" vm="1311">
        <v>7.1070000000000002</v>
      </c>
      <c r="C69" vm="1312">
        <v>30286049</v>
      </c>
      <c r="D69" s="3">
        <v>8.3143048375650813E-2</v>
      </c>
      <c r="E69" s="3">
        <v>-0.47308718861209959</v>
      </c>
    </row>
    <row r="70" spans="1:5" x14ac:dyDescent="0.3">
      <c r="A70" vm="1324">
        <v>43928</v>
      </c>
      <c r="B70" vm="1331">
        <v>7.35</v>
      </c>
      <c r="C70" vm="1332">
        <v>32103420</v>
      </c>
      <c r="D70" s="3">
        <v>3.3620099379987202E-2</v>
      </c>
      <c r="E70" s="3">
        <v>-0.45507117437722422</v>
      </c>
    </row>
    <row r="71" spans="1:5" x14ac:dyDescent="0.3">
      <c r="A71" vm="1344">
        <v>43929</v>
      </c>
      <c r="B71" vm="1351">
        <v>7.3140000000000001</v>
      </c>
      <c r="C71" vm="1352">
        <v>17707813</v>
      </c>
      <c r="D71" s="3">
        <v>-4.9099934975557818E-3</v>
      </c>
      <c r="E71" s="3">
        <v>-0.45774021352313166</v>
      </c>
    </row>
    <row r="72" spans="1:5" x14ac:dyDescent="0.3">
      <c r="A72" vm="1364">
        <v>43930</v>
      </c>
      <c r="B72" vm="1371">
        <v>7.4370000000000003</v>
      </c>
      <c r="C72" vm="1372">
        <v>19484589</v>
      </c>
      <c r="D72" s="3">
        <v>1.6677221993973593E-2</v>
      </c>
      <c r="E72" s="3">
        <v>-0.44862099644128112</v>
      </c>
    </row>
    <row r="73" spans="1:5" x14ac:dyDescent="0.3">
      <c r="A73" vm="1383">
        <v>43935</v>
      </c>
      <c r="B73" vm="1390">
        <v>7.1</v>
      </c>
      <c r="C73" vm="1391">
        <v>26044128</v>
      </c>
      <c r="D73" s="3">
        <v>-4.6372757673893469E-2</v>
      </c>
      <c r="E73" s="3">
        <v>-0.4736061684460261</v>
      </c>
    </row>
    <row r="74" spans="1:5" x14ac:dyDescent="0.3">
      <c r="A74" vm="1403">
        <v>43936</v>
      </c>
      <c r="B74" vm="1409">
        <v>6.6219999999999999</v>
      </c>
      <c r="C74" vm="1410">
        <v>28144542</v>
      </c>
      <c r="D74" s="3">
        <v>-6.9697344922215188E-2</v>
      </c>
      <c r="E74" s="3">
        <v>-0.50904507710557534</v>
      </c>
    </row>
    <row r="75" spans="1:5" x14ac:dyDescent="0.3">
      <c r="A75" vm="1422">
        <v>43937</v>
      </c>
      <c r="B75" vm="1427">
        <v>6.6660000000000004</v>
      </c>
      <c r="C75" vm="1428">
        <v>21985725</v>
      </c>
      <c r="D75" s="3">
        <v>6.6225407604934569E-3</v>
      </c>
      <c r="E75" s="3">
        <v>-0.50578291814946619</v>
      </c>
    </row>
    <row r="76" spans="1:5" x14ac:dyDescent="0.3">
      <c r="A76" vm="1440">
        <v>43938</v>
      </c>
      <c r="B76" vm="1446">
        <v>6.8630000000000004</v>
      </c>
      <c r="C76" vm="1447">
        <v>22857056</v>
      </c>
      <c r="D76" s="3">
        <v>2.9124684040949707E-2</v>
      </c>
      <c r="E76" s="3">
        <v>-0.49117734282325026</v>
      </c>
    </row>
    <row r="77" spans="1:5" x14ac:dyDescent="0.3">
      <c r="A77" vm="1459">
        <v>43941</v>
      </c>
      <c r="B77" vm="1466">
        <v>6.8970000000000002</v>
      </c>
      <c r="C77" vm="1467">
        <v>14801670</v>
      </c>
      <c r="D77" s="3">
        <v>4.9418705226565779E-3</v>
      </c>
      <c r="E77" s="3">
        <v>-0.48865658362989323</v>
      </c>
    </row>
    <row r="78" spans="1:5" x14ac:dyDescent="0.3">
      <c r="A78" vm="1477">
        <v>43942</v>
      </c>
      <c r="B78" vm="1483">
        <v>6.59</v>
      </c>
      <c r="C78" vm="1484">
        <v>15294227</v>
      </c>
      <c r="D78" s="3">
        <v>-4.5533185934738402E-2</v>
      </c>
      <c r="E78" s="3">
        <v>-0.51141755634638197</v>
      </c>
    </row>
    <row r="79" spans="1:5" x14ac:dyDescent="0.3">
      <c r="A79" vm="1496">
        <v>43943</v>
      </c>
      <c r="B79" vm="1503">
        <v>6.718</v>
      </c>
      <c r="C79" vm="1504">
        <v>13363834</v>
      </c>
      <c r="D79" s="3">
        <v>1.9237142675685086E-2</v>
      </c>
      <c r="E79" s="3">
        <v>-0.50192763938315543</v>
      </c>
    </row>
    <row r="80" spans="1:5" x14ac:dyDescent="0.3">
      <c r="A80" vm="1516">
        <v>43944</v>
      </c>
      <c r="B80" vm="1523">
        <v>6.9</v>
      </c>
      <c r="C80" vm="1524">
        <v>18150457</v>
      </c>
      <c r="D80" s="3">
        <v>2.6730920413112778E-2</v>
      </c>
      <c r="E80" s="3">
        <v>-0.48843416370106757</v>
      </c>
    </row>
    <row r="81" spans="1:5" x14ac:dyDescent="0.3">
      <c r="A81" vm="1536">
        <v>43945</v>
      </c>
      <c r="B81" vm="1543">
        <v>6.6879999999999997</v>
      </c>
      <c r="C81" vm="1544">
        <v>17628561</v>
      </c>
      <c r="D81" s="3">
        <v>-3.12065358208133E-2</v>
      </c>
      <c r="E81" s="3">
        <v>-0.50415183867141167</v>
      </c>
    </row>
    <row r="82" spans="1:5" x14ac:dyDescent="0.3">
      <c r="A82" vm="1554">
        <v>43948</v>
      </c>
      <c r="B82" vm="1561">
        <v>6.9690000000000003</v>
      </c>
      <c r="C82" vm="1562">
        <v>13685510</v>
      </c>
      <c r="D82" s="3">
        <v>4.1156866673981364E-2</v>
      </c>
      <c r="E82" s="3">
        <v>-0.48331850533807824</v>
      </c>
    </row>
    <row r="83" spans="1:5" x14ac:dyDescent="0.3">
      <c r="A83" vm="1573">
        <v>43949</v>
      </c>
      <c r="B83" vm="1580">
        <v>7.2279999999999998</v>
      </c>
      <c r="C83" vm="1581">
        <v>25403950</v>
      </c>
      <c r="D83" s="3">
        <v>3.649063027360018E-2</v>
      </c>
      <c r="E83" s="3">
        <v>-0.4641162514827995</v>
      </c>
    </row>
    <row r="84" spans="1:5" x14ac:dyDescent="0.3">
      <c r="A84" vm="1591">
        <v>43950</v>
      </c>
      <c r="B84" vm="1597">
        <v>7.3760000000000003</v>
      </c>
      <c r="C84" vm="1598">
        <v>26563244</v>
      </c>
      <c r="D84" s="3">
        <v>2.0269113524310621E-2</v>
      </c>
      <c r="E84" s="3">
        <v>-0.45314353499406879</v>
      </c>
    </row>
    <row r="85" spans="1:5" x14ac:dyDescent="0.3">
      <c r="A85" vm="1610">
        <v>43951</v>
      </c>
      <c r="B85" vm="1617">
        <v>7.0289999999999999</v>
      </c>
      <c r="C85" vm="1618">
        <v>31813731</v>
      </c>
      <c r="D85" s="3">
        <v>-4.8187038060524462E-2</v>
      </c>
      <c r="E85" s="3">
        <v>-0.47887010676156583</v>
      </c>
    </row>
    <row r="86" spans="1:5" x14ac:dyDescent="0.3">
      <c r="A86" vm="1630">
        <v>43955</v>
      </c>
      <c r="B86" vm="1637">
        <v>6.6340000000000003</v>
      </c>
      <c r="C86" vm="1638">
        <v>24742703</v>
      </c>
      <c r="D86" s="3">
        <v>-5.7836507668907605E-2</v>
      </c>
      <c r="E86" s="3">
        <v>-0.50815539739027282</v>
      </c>
    </row>
    <row r="87" spans="1:5" x14ac:dyDescent="0.3">
      <c r="A87" vm="1650">
        <v>43956</v>
      </c>
      <c r="B87" vm="1656">
        <v>6.6550000000000002</v>
      </c>
      <c r="C87" vm="1657">
        <v>26157411</v>
      </c>
      <c r="D87" s="3">
        <v>3.1605113222143372E-3</v>
      </c>
      <c r="E87" s="3">
        <v>-0.50659845788849345</v>
      </c>
    </row>
    <row r="88" spans="1:5" x14ac:dyDescent="0.3">
      <c r="A88" vm="1669">
        <v>43957</v>
      </c>
      <c r="B88" vm="1676">
        <v>6.6</v>
      </c>
      <c r="C88" vm="1677">
        <v>19289908</v>
      </c>
      <c r="D88" s="3">
        <v>-8.2988028146951786E-3</v>
      </c>
      <c r="E88" s="3">
        <v>-0.51067615658362986</v>
      </c>
    </row>
    <row r="89" spans="1:5" x14ac:dyDescent="0.3">
      <c r="A89" vm="1688">
        <v>43958</v>
      </c>
      <c r="B89" vm="1694">
        <v>6.4960000000000004</v>
      </c>
      <c r="C89" vm="1695">
        <v>22595925</v>
      </c>
      <c r="D89" s="3">
        <v>-1.5883046173002912E-2</v>
      </c>
      <c r="E89" s="3">
        <v>-0.51838671411625148</v>
      </c>
    </row>
    <row r="90" spans="1:5" x14ac:dyDescent="0.3">
      <c r="A90" vm="1706">
        <v>43959</v>
      </c>
      <c r="B90" vm="1713">
        <v>6.58</v>
      </c>
      <c r="C90" vm="1714">
        <v>12202917</v>
      </c>
      <c r="D90" s="3">
        <v>1.284814247784884E-2</v>
      </c>
      <c r="E90" s="3">
        <v>-0.51215895610913398</v>
      </c>
    </row>
    <row r="91" spans="1:5" x14ac:dyDescent="0.3">
      <c r="A91" vm="1726">
        <v>43962</v>
      </c>
      <c r="B91" vm="1732">
        <v>6.6150000000000002</v>
      </c>
      <c r="C91" vm="1733">
        <v>18125631</v>
      </c>
      <c r="D91" s="3">
        <v>5.3050522296930981E-3</v>
      </c>
      <c r="E91" s="3">
        <v>-0.5095640569395018</v>
      </c>
    </row>
    <row r="92" spans="1:5" x14ac:dyDescent="0.3">
      <c r="A92" vm="1745">
        <v>43963</v>
      </c>
      <c r="B92" vm="1752">
        <v>6.6559999999999997</v>
      </c>
      <c r="C92" vm="1753">
        <v>13688988</v>
      </c>
      <c r="D92" s="3">
        <v>6.1789059519883555E-3</v>
      </c>
      <c r="E92" s="3">
        <v>-0.5065243179122183</v>
      </c>
    </row>
    <row r="93" spans="1:5" x14ac:dyDescent="0.3">
      <c r="A93" vm="1763">
        <v>43964</v>
      </c>
      <c r="B93" vm="1770">
        <v>6.4</v>
      </c>
      <c r="C93" vm="1771">
        <v>21015194</v>
      </c>
      <c r="D93" s="3">
        <v>-3.9220713153281156E-2</v>
      </c>
      <c r="E93" s="3">
        <v>-0.52550415183867139</v>
      </c>
    </row>
    <row r="94" spans="1:5" x14ac:dyDescent="0.3">
      <c r="A94" vm="1782">
        <v>43965</v>
      </c>
      <c r="B94" vm="1789">
        <v>6.2839999999999998</v>
      </c>
      <c r="C94" vm="1790">
        <v>35096131</v>
      </c>
      <c r="D94" s="3">
        <v>-1.8291269972251507E-2</v>
      </c>
      <c r="E94" s="3">
        <v>-0.53410438908659552</v>
      </c>
    </row>
    <row r="95" spans="1:5" x14ac:dyDescent="0.3">
      <c r="A95" vm="1802">
        <v>43966</v>
      </c>
      <c r="B95" vm="1809">
        <v>6.2130000000000001</v>
      </c>
      <c r="C95" vm="1810">
        <v>16551215</v>
      </c>
      <c r="D95" s="3">
        <v>-1.1362849311817826E-2</v>
      </c>
      <c r="E95" s="3">
        <v>-0.53936832740213525</v>
      </c>
    </row>
    <row r="96" spans="1:5" x14ac:dyDescent="0.3">
      <c r="A96" vm="1821">
        <v>43969</v>
      </c>
      <c r="B96" vm="1713">
        <v>6.58</v>
      </c>
      <c r="C96" vm="1827">
        <v>20270959</v>
      </c>
      <c r="D96" s="3">
        <v>5.7390874255668994E-2</v>
      </c>
      <c r="E96" s="3">
        <v>-0.51215895610913398</v>
      </c>
    </row>
    <row r="97" spans="1:5" x14ac:dyDescent="0.3">
      <c r="A97" vm="1837">
        <v>43970</v>
      </c>
      <c r="B97" vm="1844">
        <v>6.4909999999999997</v>
      </c>
      <c r="C97" vm="1845">
        <v>31406946</v>
      </c>
      <c r="D97" s="3">
        <v>-1.3618143285894351E-2</v>
      </c>
      <c r="E97" s="3">
        <v>-0.51875741399762754</v>
      </c>
    </row>
    <row r="98" spans="1:5" x14ac:dyDescent="0.3">
      <c r="A98" vm="1856">
        <v>43971</v>
      </c>
      <c r="B98" vm="1862">
        <v>6.53</v>
      </c>
      <c r="C98" vm="1863">
        <v>20787712</v>
      </c>
      <c r="D98" s="3">
        <v>5.9903412370083354E-3</v>
      </c>
      <c r="E98" s="3">
        <v>-0.51586595492289444</v>
      </c>
    </row>
    <row r="99" spans="1:5" x14ac:dyDescent="0.3">
      <c r="A99" vm="1873">
        <v>43972</v>
      </c>
      <c r="B99" vm="1878">
        <v>6.45</v>
      </c>
      <c r="C99" vm="1879">
        <v>16319623</v>
      </c>
      <c r="D99" s="3">
        <v>-1.2326812480658634E-2</v>
      </c>
      <c r="E99" s="3">
        <v>-0.52179715302491103</v>
      </c>
    </row>
    <row r="100" spans="1:5" x14ac:dyDescent="0.3">
      <c r="A100" vm="1891">
        <v>43973</v>
      </c>
      <c r="B100" vm="832">
        <v>6.73</v>
      </c>
      <c r="C100" vm="1898">
        <v>37894149</v>
      </c>
      <c r="D100" s="3">
        <v>4.2495012848955259E-2</v>
      </c>
      <c r="E100" s="3">
        <v>-0.50103795966785281</v>
      </c>
    </row>
    <row r="101" spans="1:5" x14ac:dyDescent="0.3">
      <c r="A101" vm="1910">
        <v>43976</v>
      </c>
      <c r="B101" vm="1917">
        <v>6.7720000000000002</v>
      </c>
      <c r="C101" vm="1918">
        <v>11299180</v>
      </c>
      <c r="D101" s="3">
        <v>6.2213206142524239E-3</v>
      </c>
      <c r="E101" s="3">
        <v>-0.49792408066429417</v>
      </c>
    </row>
    <row r="102" spans="1:5" x14ac:dyDescent="0.3">
      <c r="A102" vm="1929">
        <v>43977</v>
      </c>
      <c r="B102" vm="1935">
        <v>7.0730000000000004</v>
      </c>
      <c r="C102" vm="1936">
        <v>27158967</v>
      </c>
      <c r="D102" s="3">
        <v>4.348825378296408E-2</v>
      </c>
      <c r="E102" s="3">
        <v>-0.47560794780545668</v>
      </c>
    </row>
    <row r="103" spans="1:5" x14ac:dyDescent="0.3">
      <c r="A103" vm="1948">
        <v>43978</v>
      </c>
      <c r="B103" vm="1954">
        <v>7.4039999999999999</v>
      </c>
      <c r="C103" vm="1955">
        <v>50715902</v>
      </c>
      <c r="D103" s="3">
        <v>4.5735676657398076E-2</v>
      </c>
      <c r="E103" s="3">
        <v>-0.45106761565836295</v>
      </c>
    </row>
    <row r="104" spans="1:5" x14ac:dyDescent="0.3">
      <c r="A104" vm="1966">
        <v>43979</v>
      </c>
      <c r="B104" vm="1973">
        <v>7.665</v>
      </c>
      <c r="C104" vm="1974">
        <v>44282145</v>
      </c>
      <c r="D104" s="3">
        <v>3.4644117612526497E-2</v>
      </c>
      <c r="E104" s="3">
        <v>-0.43171708185053381</v>
      </c>
    </row>
    <row r="105" spans="1:5" x14ac:dyDescent="0.3">
      <c r="A105" vm="1983">
        <v>43980</v>
      </c>
      <c r="B105" vm="1990">
        <v>7.6660000000000004</v>
      </c>
      <c r="C105" vm="1991">
        <v>42226875</v>
      </c>
      <c r="D105" s="3">
        <v>1.3045463458599788E-4</v>
      </c>
      <c r="E105" s="3">
        <v>-0.43164294187425856</v>
      </c>
    </row>
    <row r="106" spans="1:5" x14ac:dyDescent="0.3">
      <c r="A106" vm="2003">
        <v>43983</v>
      </c>
      <c r="B106" vm="2010">
        <v>7.9059999999999997</v>
      </c>
      <c r="C106" vm="2011">
        <v>23304732</v>
      </c>
      <c r="D106" s="3">
        <v>3.0826997916130323E-2</v>
      </c>
      <c r="E106" s="3">
        <v>-0.41384934756820879</v>
      </c>
    </row>
    <row r="107" spans="1:5" x14ac:dyDescent="0.3">
      <c r="A107" vm="2022">
        <v>43984</v>
      </c>
      <c r="B107" vm="2027">
        <v>8.0350000000000001</v>
      </c>
      <c r="C107" vm="2028">
        <v>29979226</v>
      </c>
      <c r="D107" s="3">
        <v>1.6185034314982139E-2</v>
      </c>
      <c r="E107" s="3">
        <v>-0.40428529062870699</v>
      </c>
    </row>
    <row r="108" spans="1:5" x14ac:dyDescent="0.3">
      <c r="A108" vm="2040">
        <v>43985</v>
      </c>
      <c r="B108" vm="2047">
        <v>8.4499999999999993</v>
      </c>
      <c r="C108" vm="2048">
        <v>38072858</v>
      </c>
      <c r="D108" s="3">
        <v>5.0359442179606397E-2</v>
      </c>
      <c r="E108" s="3">
        <v>-0.37351720047449588</v>
      </c>
    </row>
    <row r="109" spans="1:5" x14ac:dyDescent="0.3">
      <c r="A109" vm="2059">
        <v>43986</v>
      </c>
      <c r="B109" vm="2064">
        <v>8.5150000000000006</v>
      </c>
      <c r="C109" vm="2065">
        <v>45221046</v>
      </c>
      <c r="D109" s="3">
        <v>7.6628727455693175E-3</v>
      </c>
      <c r="E109" s="3">
        <v>-0.3686981020166073</v>
      </c>
    </row>
    <row r="110" spans="1:5" x14ac:dyDescent="0.3">
      <c r="A110" vm="2076">
        <v>43987</v>
      </c>
      <c r="B110" vm="2081">
        <v>8.9190000000000005</v>
      </c>
      <c r="C110" vm="2082">
        <v>41594587</v>
      </c>
      <c r="D110" s="3">
        <v>4.635451856941878E-2</v>
      </c>
      <c r="E110" s="3">
        <v>-0.33874555160142344</v>
      </c>
    </row>
    <row r="111" spans="1:5" x14ac:dyDescent="0.3">
      <c r="A111" vm="2093">
        <v>43990</v>
      </c>
      <c r="B111" vm="2098">
        <v>9.2690000000000001</v>
      </c>
      <c r="C111" vm="2099">
        <v>40992777</v>
      </c>
      <c r="D111" s="3">
        <v>3.8491666209625269E-2</v>
      </c>
      <c r="E111" s="3">
        <v>-0.3127965599051008</v>
      </c>
    </row>
    <row r="112" spans="1:5" x14ac:dyDescent="0.3">
      <c r="A112" vm="2110">
        <v>43991</v>
      </c>
      <c r="B112" vm="2115">
        <v>8.9250000000000007</v>
      </c>
      <c r="C112" vm="2116">
        <v>42503592</v>
      </c>
      <c r="D112" s="3">
        <v>-3.7819171227992741E-2</v>
      </c>
      <c r="E112" s="3">
        <v>-0.33830071174377219</v>
      </c>
    </row>
    <row r="113" spans="1:5" x14ac:dyDescent="0.3">
      <c r="A113" vm="2128">
        <v>43992</v>
      </c>
      <c r="B113" vm="2135">
        <v>8.6300000000000008</v>
      </c>
      <c r="C113" vm="2136">
        <v>34093119</v>
      </c>
      <c r="D113" s="3">
        <v>-3.3611822570366191E-2</v>
      </c>
      <c r="E113" s="3">
        <v>-0.36017200474495842</v>
      </c>
    </row>
    <row r="114" spans="1:5" x14ac:dyDescent="0.3">
      <c r="A114" vm="2147">
        <v>43993</v>
      </c>
      <c r="B114" vm="2154">
        <v>7.9509999999999996</v>
      </c>
      <c r="C114" vm="2155">
        <v>41917934</v>
      </c>
      <c r="D114" s="3">
        <v>-8.1946798175990335E-2</v>
      </c>
      <c r="E114" s="3">
        <v>-0.41051304863582444</v>
      </c>
    </row>
    <row r="115" spans="1:5" x14ac:dyDescent="0.3">
      <c r="A115" vm="2167">
        <v>43994</v>
      </c>
      <c r="B115" vm="1995">
        <v>7.9420000000000002</v>
      </c>
      <c r="C115" vm="2174">
        <v>27681174</v>
      </c>
      <c r="D115" s="3">
        <v>-1.1325742102865888E-3</v>
      </c>
      <c r="E115" s="3">
        <v>-0.4111803084223013</v>
      </c>
    </row>
    <row r="116" spans="1:5" x14ac:dyDescent="0.3">
      <c r="A116" vm="2185">
        <v>43997</v>
      </c>
      <c r="B116" vm="2191">
        <v>7.8949999999999996</v>
      </c>
      <c r="C116" vm="2192">
        <v>21971553</v>
      </c>
      <c r="D116" s="3">
        <v>-5.9354850014543834E-3</v>
      </c>
      <c r="E116" s="3">
        <v>-0.41466488730723605</v>
      </c>
    </row>
    <row r="117" spans="1:5" x14ac:dyDescent="0.3">
      <c r="A117" vm="2204">
        <v>43998</v>
      </c>
      <c r="B117" vm="2211">
        <v>8.4179999999999993</v>
      </c>
      <c r="C117" vm="2212">
        <v>36545570</v>
      </c>
      <c r="D117" s="3">
        <v>6.4142622640773361E-2</v>
      </c>
      <c r="E117" s="3">
        <v>-0.37588967971530252</v>
      </c>
    </row>
    <row r="118" spans="1:5" x14ac:dyDescent="0.3">
      <c r="A118" vm="2222">
        <v>43999</v>
      </c>
      <c r="B118" vm="2229">
        <v>8.3979999999999997</v>
      </c>
      <c r="C118" vm="2230">
        <v>25613755</v>
      </c>
      <c r="D118" s="3">
        <v>-2.3786880863773526E-3</v>
      </c>
      <c r="E118" s="3">
        <v>-0.37737247924080664</v>
      </c>
    </row>
    <row r="119" spans="1:5" x14ac:dyDescent="0.3">
      <c r="A119" vm="2241">
        <v>44000</v>
      </c>
      <c r="B119" vm="2246">
        <v>8.24</v>
      </c>
      <c r="C119" vm="2247">
        <v>27886843</v>
      </c>
      <c r="D119" s="3">
        <v>-1.899323834062111E-2</v>
      </c>
      <c r="E119" s="3">
        <v>-0.38908659549228941</v>
      </c>
    </row>
    <row r="120" spans="1:5" x14ac:dyDescent="0.3">
      <c r="A120" vm="2258">
        <v>44001</v>
      </c>
      <c r="B120" vm="583">
        <v>8.2550000000000008</v>
      </c>
      <c r="C120" vm="2265">
        <v>35336485</v>
      </c>
      <c r="D120" s="3">
        <v>1.8187334507111384E-3</v>
      </c>
      <c r="E120" s="3">
        <v>-0.38797449584816124</v>
      </c>
    </row>
    <row r="121" spans="1:5" x14ac:dyDescent="0.3">
      <c r="A121" vm="2277">
        <v>44004</v>
      </c>
      <c r="B121" vm="2284">
        <v>8.2409999999999997</v>
      </c>
      <c r="C121" vm="2285">
        <v>14475217</v>
      </c>
      <c r="D121" s="3">
        <v>-1.6973815908449164E-3</v>
      </c>
      <c r="E121" s="3">
        <v>-0.38901245551601427</v>
      </c>
    </row>
    <row r="122" spans="1:5" x14ac:dyDescent="0.3">
      <c r="A122" vm="2296">
        <v>44005</v>
      </c>
      <c r="B122" vm="2303">
        <v>8.4269999999999996</v>
      </c>
      <c r="C122" vm="2304">
        <v>21553582</v>
      </c>
      <c r="D122" s="3">
        <v>2.2319141008969805E-2</v>
      </c>
      <c r="E122" s="3">
        <v>-0.37522241992882566</v>
      </c>
    </row>
    <row r="123" spans="1:5" x14ac:dyDescent="0.3">
      <c r="A123" vm="2316">
        <v>44006</v>
      </c>
      <c r="B123" vm="2322">
        <v>8.0690000000000008</v>
      </c>
      <c r="C123" vm="2323">
        <v>26898554</v>
      </c>
      <c r="D123" s="3">
        <v>-4.3411277923846657E-2</v>
      </c>
      <c r="E123" s="3">
        <v>-0.40176453143534985</v>
      </c>
    </row>
    <row r="124" spans="1:5" x14ac:dyDescent="0.3">
      <c r="A124" vm="2333">
        <v>44007</v>
      </c>
      <c r="B124" vm="2340">
        <v>8.0530000000000008</v>
      </c>
      <c r="C124" vm="2341">
        <v>26222538</v>
      </c>
      <c r="D124" s="3">
        <v>-1.984866052961721E-3</v>
      </c>
      <c r="E124" s="3">
        <v>-0.40295077105575317</v>
      </c>
    </row>
    <row r="125" spans="1:5" x14ac:dyDescent="0.3">
      <c r="A125" vm="2352">
        <v>44008</v>
      </c>
      <c r="B125" vm="2358">
        <v>7.9089999999999998</v>
      </c>
      <c r="C125" vm="2359">
        <v>14708601</v>
      </c>
      <c r="D125" s="3">
        <v>-1.8043341276127764E-2</v>
      </c>
      <c r="E125" s="3">
        <v>-0.41362692763938314</v>
      </c>
    </row>
    <row r="126" spans="1:5" x14ac:dyDescent="0.3">
      <c r="A126" vm="2371">
        <v>44011</v>
      </c>
      <c r="B126" vm="2376">
        <v>8.2590000000000003</v>
      </c>
      <c r="C126" vm="2377">
        <v>19848336</v>
      </c>
      <c r="D126" s="3">
        <v>4.3302163291299788E-2</v>
      </c>
      <c r="E126" s="3">
        <v>-0.38767793594306044</v>
      </c>
    </row>
    <row r="127" spans="1:5" x14ac:dyDescent="0.3">
      <c r="A127" vm="2388">
        <v>44012</v>
      </c>
      <c r="B127" vm="2395">
        <v>8.1880000000000006</v>
      </c>
      <c r="C127" vm="2396">
        <v>17751901</v>
      </c>
      <c r="D127" s="3">
        <v>-8.6338470295367932E-3</v>
      </c>
      <c r="E127" s="3">
        <v>-0.39294187425860017</v>
      </c>
    </row>
    <row r="128" spans="1:5" x14ac:dyDescent="0.3">
      <c r="A128" vm="2405">
        <v>44013</v>
      </c>
      <c r="B128" vm="2411">
        <v>8.1120000000000001</v>
      </c>
      <c r="C128" vm="2412">
        <v>16017894</v>
      </c>
      <c r="D128" s="3">
        <v>-9.3252209502157745E-3</v>
      </c>
      <c r="E128" s="3">
        <v>-0.39857651245551601</v>
      </c>
    </row>
    <row r="129" spans="1:5" x14ac:dyDescent="0.3">
      <c r="A129" vm="2421">
        <v>44014</v>
      </c>
      <c r="B129" vm="2289">
        <v>8.5679999999999996</v>
      </c>
      <c r="C129" vm="2428">
        <v>29242291</v>
      </c>
      <c r="D129" s="3">
        <v>5.4689886296620249E-2</v>
      </c>
      <c r="E129" s="3">
        <v>-0.36476868327402134</v>
      </c>
    </row>
    <row r="130" spans="1:5" x14ac:dyDescent="0.3">
      <c r="A130" vm="2440">
        <v>44015</v>
      </c>
      <c r="B130" vm="2446">
        <v>8.4220000000000006</v>
      </c>
      <c r="C130" vm="2447">
        <v>15321901</v>
      </c>
      <c r="D130" s="3">
        <v>-1.718700340571155E-2</v>
      </c>
      <c r="E130" s="3">
        <v>-0.3755931198102016</v>
      </c>
    </row>
    <row r="131" spans="1:5" x14ac:dyDescent="0.3">
      <c r="A131" vm="2458">
        <v>44018</v>
      </c>
      <c r="B131" vm="2463">
        <v>8.7379999999999995</v>
      </c>
      <c r="C131" vm="2464">
        <v>22701231</v>
      </c>
      <c r="D131" s="3">
        <v>3.6834000789507909E-2</v>
      </c>
      <c r="E131" s="3">
        <v>-0.35216488730723605</v>
      </c>
    </row>
    <row r="132" spans="1:5" x14ac:dyDescent="0.3">
      <c r="A132" vm="2474">
        <v>44019</v>
      </c>
      <c r="B132" vm="2480">
        <v>8.673</v>
      </c>
      <c r="C132" vm="2481">
        <v>17203027</v>
      </c>
      <c r="D132" s="3">
        <v>-7.466578826925409E-3</v>
      </c>
      <c r="E132" s="3">
        <v>-0.35698398576512452</v>
      </c>
    </row>
    <row r="133" spans="1:5" x14ac:dyDescent="0.3">
      <c r="A133" vm="2492">
        <v>44020</v>
      </c>
      <c r="B133" vm="2498">
        <v>8.5939999999999994</v>
      </c>
      <c r="C133" vm="2499">
        <v>14217988</v>
      </c>
      <c r="D133" s="3">
        <v>-9.1504663495154629E-3</v>
      </c>
      <c r="E133" s="3">
        <v>-0.36284104389086597</v>
      </c>
    </row>
    <row r="134" spans="1:5" x14ac:dyDescent="0.3">
      <c r="A134" vm="2508">
        <v>44021</v>
      </c>
      <c r="B134" vm="2514">
        <v>8.298</v>
      </c>
      <c r="C134" vm="2515">
        <v>16040284</v>
      </c>
      <c r="D134" s="3">
        <v>-3.5049763442127096E-2</v>
      </c>
      <c r="E134" s="3">
        <v>-0.3847864768683274</v>
      </c>
    </row>
    <row r="135" spans="1:5" x14ac:dyDescent="0.3">
      <c r="A135" vm="2525">
        <v>44022</v>
      </c>
      <c r="B135" vm="407">
        <v>8.52</v>
      </c>
      <c r="C135" vm="2530">
        <v>13976468</v>
      </c>
      <c r="D135" s="3">
        <v>2.6401818930548101E-2</v>
      </c>
      <c r="E135" s="3">
        <v>-0.36832740213523135</v>
      </c>
    </row>
    <row r="136" spans="1:5" x14ac:dyDescent="0.3">
      <c r="A136" vm="2542">
        <v>44025</v>
      </c>
      <c r="B136" vm="2549">
        <v>8.702</v>
      </c>
      <c r="C136" vm="2550">
        <v>15324468</v>
      </c>
      <c r="D136" s="3">
        <v>2.1136543457264012E-2</v>
      </c>
      <c r="E136" s="3">
        <v>-0.35483392645314349</v>
      </c>
    </row>
    <row r="137" spans="1:5" x14ac:dyDescent="0.3">
      <c r="A137" vm="2561">
        <v>44026</v>
      </c>
      <c r="B137" vm="2326">
        <v>8.6649999999999991</v>
      </c>
      <c r="C137" vm="2567">
        <v>18124874</v>
      </c>
      <c r="D137" s="3">
        <v>-4.2609611309190644E-3</v>
      </c>
      <c r="E137" s="3">
        <v>-0.35757710557532624</v>
      </c>
    </row>
    <row r="138" spans="1:5" x14ac:dyDescent="0.3">
      <c r="A138" vm="2577">
        <v>44027</v>
      </c>
      <c r="B138" vm="2581">
        <v>8.77</v>
      </c>
      <c r="C138" vm="2582">
        <v>21944279</v>
      </c>
      <c r="D138" s="3">
        <v>1.2044883216522381E-2</v>
      </c>
      <c r="E138" s="3">
        <v>-0.34979240806642942</v>
      </c>
    </row>
    <row r="139" spans="1:5" x14ac:dyDescent="0.3">
      <c r="A139" vm="2593">
        <v>44028</v>
      </c>
      <c r="B139" vm="2599">
        <v>8.8070000000000004</v>
      </c>
      <c r="C139" vm="2600">
        <v>16759836</v>
      </c>
      <c r="D139" s="3">
        <v>4.2100534392308635E-3</v>
      </c>
      <c r="E139" s="3">
        <v>-0.34704922894424667</v>
      </c>
    </row>
    <row r="140" spans="1:5" x14ac:dyDescent="0.3">
      <c r="A140" vm="2612">
        <v>44029</v>
      </c>
      <c r="B140" vm="290">
        <v>8.81</v>
      </c>
      <c r="C140" vm="2618">
        <v>18224046</v>
      </c>
      <c r="D140" s="3">
        <v>3.4058012476566416E-4</v>
      </c>
      <c r="E140" s="3">
        <v>-0.34682680901542107</v>
      </c>
    </row>
    <row r="141" spans="1:5" x14ac:dyDescent="0.3">
      <c r="A141" vm="2629">
        <v>44032</v>
      </c>
      <c r="B141" vm="2634">
        <v>8.8379999999999992</v>
      </c>
      <c r="C141" vm="2635">
        <v>18317742</v>
      </c>
      <c r="D141" s="3">
        <v>3.1731667604599787E-3</v>
      </c>
      <c r="E141" s="3">
        <v>-0.34475088967971534</v>
      </c>
    </row>
    <row r="142" spans="1:5" x14ac:dyDescent="0.3">
      <c r="A142" vm="2647">
        <v>44033</v>
      </c>
      <c r="B142" vm="2653">
        <v>8.9640000000000004</v>
      </c>
      <c r="C142" vm="2654">
        <v>37042909</v>
      </c>
      <c r="D142" s="3">
        <v>1.4155949230132459E-2</v>
      </c>
      <c r="E142" s="3">
        <v>-0.33540925266903909</v>
      </c>
    </row>
    <row r="143" spans="1:5" x14ac:dyDescent="0.3">
      <c r="A143" vm="2665">
        <v>44034</v>
      </c>
      <c r="B143" vm="2672">
        <v>8.9730000000000008</v>
      </c>
      <c r="C143" vm="2673">
        <v>16710062</v>
      </c>
      <c r="D143" s="3">
        <v>1.003512377240109E-3</v>
      </c>
      <c r="E143" s="3">
        <v>-0.33474199288256218</v>
      </c>
    </row>
    <row r="144" spans="1:5" x14ac:dyDescent="0.3">
      <c r="A144" vm="2684">
        <v>44035</v>
      </c>
      <c r="B144" vm="2139">
        <v>8.7509999999999994</v>
      </c>
      <c r="C144" vm="2690">
        <v>18097823</v>
      </c>
      <c r="D144" s="3">
        <v>-2.5052088762226705E-2</v>
      </c>
      <c r="E144" s="3">
        <v>-0.35120106761565839</v>
      </c>
    </row>
    <row r="145" spans="1:5" x14ac:dyDescent="0.3">
      <c r="A145" vm="2701">
        <v>44036</v>
      </c>
      <c r="B145" vm="2707">
        <v>8.6809999999999992</v>
      </c>
      <c r="C145" vm="2708">
        <v>13848620</v>
      </c>
      <c r="D145" s="3">
        <v>-8.0312501440231929E-3</v>
      </c>
      <c r="E145" s="3">
        <v>-0.35639086595492292</v>
      </c>
    </row>
    <row r="146" spans="1:5" x14ac:dyDescent="0.3">
      <c r="A146" vm="2718">
        <v>44039</v>
      </c>
      <c r="B146" vm="2724">
        <v>8.5619999999999994</v>
      </c>
      <c r="C146" vm="2725">
        <v>10390059</v>
      </c>
      <c r="D146" s="3">
        <v>-1.3802921686916481E-2</v>
      </c>
      <c r="E146" s="3">
        <v>-0.3652135231316726</v>
      </c>
    </row>
    <row r="147" spans="1:5" x14ac:dyDescent="0.3">
      <c r="A147" vm="2736">
        <v>44040</v>
      </c>
      <c r="B147" vm="2742">
        <v>8.4649999999999999</v>
      </c>
      <c r="C147" vm="2743">
        <v>11810103</v>
      </c>
      <c r="D147" s="3">
        <v>-1.139379213765564E-2</v>
      </c>
      <c r="E147" s="3">
        <v>-0.37240510083036771</v>
      </c>
    </row>
    <row r="148" spans="1:5" x14ac:dyDescent="0.3">
      <c r="A148" vm="2754">
        <v>44041</v>
      </c>
      <c r="B148" vm="2761">
        <v>8.2249999999999996</v>
      </c>
      <c r="C148" vm="2762">
        <v>15725130</v>
      </c>
      <c r="D148" s="3">
        <v>-2.876171893366309E-2</v>
      </c>
      <c r="E148" s="3">
        <v>-0.39019869513641758</v>
      </c>
    </row>
    <row r="149" spans="1:5" x14ac:dyDescent="0.3">
      <c r="A149" vm="2773">
        <v>44042</v>
      </c>
      <c r="B149" vm="2780">
        <v>7.819</v>
      </c>
      <c r="C149" vm="2781">
        <v>24749753</v>
      </c>
      <c r="D149" s="3">
        <v>-5.062162750905861E-2</v>
      </c>
      <c r="E149" s="3">
        <v>-0.42029952550415184</v>
      </c>
    </row>
    <row r="150" spans="1:5" x14ac:dyDescent="0.3">
      <c r="A150" vm="2791">
        <v>44043</v>
      </c>
      <c r="B150" vm="2798">
        <v>7.7210000000000001</v>
      </c>
      <c r="C150" vm="2799">
        <v>16328274</v>
      </c>
      <c r="D150" s="3">
        <v>-1.2612779815698248E-2</v>
      </c>
      <c r="E150" s="3">
        <v>-0.42756524317912215</v>
      </c>
    </row>
    <row r="151" spans="1:5" x14ac:dyDescent="0.3">
      <c r="A151" vm="2809">
        <v>44046</v>
      </c>
      <c r="B151" vm="2816">
        <v>7.7519999999999998</v>
      </c>
      <c r="C151" vm="2817">
        <v>14602637</v>
      </c>
      <c r="D151" s="3">
        <v>4.00698526178644E-3</v>
      </c>
      <c r="E151" s="3">
        <v>-0.42526690391459077</v>
      </c>
    </row>
    <row r="152" spans="1:5" x14ac:dyDescent="0.3">
      <c r="A152" vm="2827">
        <v>44047</v>
      </c>
      <c r="B152" vm="2834">
        <v>8.0060000000000002</v>
      </c>
      <c r="C152" vm="2835">
        <v>16990371</v>
      </c>
      <c r="D152" s="3">
        <v>3.2240385981916843E-2</v>
      </c>
      <c r="E152" s="3">
        <v>-0.40643534994068797</v>
      </c>
    </row>
    <row r="153" spans="1:5" x14ac:dyDescent="0.3">
      <c r="A153" vm="2847">
        <v>44048</v>
      </c>
      <c r="B153" vm="2853">
        <v>8.0790000000000006</v>
      </c>
      <c r="C153" vm="2854">
        <v>15937066</v>
      </c>
      <c r="D153" s="3">
        <v>9.0768419271898253E-3</v>
      </c>
      <c r="E153" s="3">
        <v>-0.40102313167259779</v>
      </c>
    </row>
    <row r="154" spans="1:5" x14ac:dyDescent="0.3">
      <c r="A154" vm="2865">
        <v>44049</v>
      </c>
      <c r="B154" vm="2871">
        <v>7.766</v>
      </c>
      <c r="C154" vm="2872">
        <v>27631121</v>
      </c>
      <c r="D154" s="3">
        <v>-3.9512871188096071E-2</v>
      </c>
      <c r="E154" s="3">
        <v>-0.42422894424673779</v>
      </c>
    </row>
    <row r="155" spans="1:5" x14ac:dyDescent="0.3">
      <c r="A155" vm="2884">
        <v>44050</v>
      </c>
      <c r="B155" vm="2891">
        <v>7.7309999999999999</v>
      </c>
      <c r="C155" vm="2892">
        <v>13675798</v>
      </c>
      <c r="D155" s="3">
        <v>-4.5170109711378708E-3</v>
      </c>
      <c r="E155" s="3">
        <v>-0.42682384341637009</v>
      </c>
    </row>
    <row r="156" spans="1:5" x14ac:dyDescent="0.3">
      <c r="A156" vm="2903">
        <v>44053</v>
      </c>
      <c r="B156" vm="2909">
        <v>7.8680000000000003</v>
      </c>
      <c r="C156" vm="2910">
        <v>13701512</v>
      </c>
      <c r="D156" s="3">
        <v>1.7565680188474944E-2</v>
      </c>
      <c r="E156" s="3">
        <v>-0.41666666666666663</v>
      </c>
    </row>
    <row r="157" spans="1:5" x14ac:dyDescent="0.3">
      <c r="A157" vm="2921">
        <v>44054</v>
      </c>
      <c r="B157" vm="2926">
        <v>8.2509999999999994</v>
      </c>
      <c r="C157" vm="2927">
        <v>23991473</v>
      </c>
      <c r="D157" s="3">
        <v>4.7530504595393465E-2</v>
      </c>
      <c r="E157" s="3">
        <v>-0.38827105575326221</v>
      </c>
    </row>
    <row r="158" spans="1:5" x14ac:dyDescent="0.3">
      <c r="A158" vm="2937">
        <v>44055</v>
      </c>
      <c r="B158" vm="2942">
        <v>8.36</v>
      </c>
      <c r="C158" vm="2943">
        <v>19913755</v>
      </c>
      <c r="D158" s="3">
        <v>1.3124021974404184E-2</v>
      </c>
      <c r="E158" s="3">
        <v>-0.38018979833926453</v>
      </c>
    </row>
    <row r="159" spans="1:5" x14ac:dyDescent="0.3">
      <c r="A159" vm="2953">
        <v>44056</v>
      </c>
      <c r="B159" vm="2960">
        <v>8.2260000000000009</v>
      </c>
      <c r="C159" vm="2961">
        <v>12020784</v>
      </c>
      <c r="D159" s="3">
        <v>-1.6158557288377791E-2</v>
      </c>
      <c r="E159" s="3">
        <v>-0.39012455516014227</v>
      </c>
    </row>
    <row r="160" spans="1:5" x14ac:dyDescent="0.3">
      <c r="A160" vm="2973">
        <v>44057</v>
      </c>
      <c r="B160" vm="2980">
        <v>8.26</v>
      </c>
      <c r="C160" vm="2981">
        <v>13511673</v>
      </c>
      <c r="D160" s="3">
        <v>4.1247177246542715E-3</v>
      </c>
      <c r="E160" s="3">
        <v>-0.38760379596678529</v>
      </c>
    </row>
    <row r="161" spans="1:5" x14ac:dyDescent="0.3">
      <c r="A161" vm="2992">
        <v>44060</v>
      </c>
      <c r="B161" vm="2997">
        <v>8.1349999999999998</v>
      </c>
      <c r="C161" vm="2998">
        <v>9801054</v>
      </c>
      <c r="D161" s="3">
        <v>-1.5248846861885568E-2</v>
      </c>
      <c r="E161" s="3">
        <v>-0.39687129300118623</v>
      </c>
    </row>
    <row r="162" spans="1:5" x14ac:dyDescent="0.3">
      <c r="A162" vm="3010">
        <v>44061</v>
      </c>
      <c r="B162" vm="3017">
        <v>8.16</v>
      </c>
      <c r="C162" vm="3018">
        <v>12028349</v>
      </c>
      <c r="D162" s="3">
        <v>3.068428305014503E-3</v>
      </c>
      <c r="E162" s="3">
        <v>-0.395017793594306</v>
      </c>
    </row>
    <row r="163" spans="1:5" x14ac:dyDescent="0.3">
      <c r="A163" vm="3029">
        <v>44062</v>
      </c>
      <c r="B163" vm="3036">
        <v>8.3279999999999994</v>
      </c>
      <c r="C163" vm="3037">
        <v>9566974</v>
      </c>
      <c r="D163" s="3">
        <v>2.0379162336652046E-2</v>
      </c>
      <c r="E163" s="3">
        <v>-0.38256227758007122</v>
      </c>
    </row>
    <row r="164" spans="1:5" x14ac:dyDescent="0.3">
      <c r="A164" vm="3048">
        <v>44063</v>
      </c>
      <c r="B164" vm="3054">
        <v>8.1769999999999996</v>
      </c>
      <c r="C164" vm="3055">
        <v>11665692</v>
      </c>
      <c r="D164" s="3">
        <v>-1.8297996132827583E-2</v>
      </c>
      <c r="E164" s="3">
        <v>-0.39375741399762754</v>
      </c>
    </row>
    <row r="165" spans="1:5" x14ac:dyDescent="0.3">
      <c r="A165" vm="3067">
        <v>44064</v>
      </c>
      <c r="B165" vm="3073">
        <v>8.1240000000000006</v>
      </c>
      <c r="C165" vm="3074">
        <v>12612648</v>
      </c>
      <c r="D165" s="3">
        <v>-6.5026914617018162E-3</v>
      </c>
      <c r="E165" s="3">
        <v>-0.39768683274021344</v>
      </c>
    </row>
    <row r="166" spans="1:5" x14ac:dyDescent="0.3">
      <c r="A166" vm="3084">
        <v>44067</v>
      </c>
      <c r="B166" vm="3090">
        <v>8.2970000000000006</v>
      </c>
      <c r="C166" vm="3091">
        <v>12582194</v>
      </c>
      <c r="D166" s="3">
        <v>2.1071359964010019E-2</v>
      </c>
      <c r="E166" s="3">
        <v>-0.38486061684460254</v>
      </c>
    </row>
    <row r="167" spans="1:5" x14ac:dyDescent="0.3">
      <c r="A167" vm="3102">
        <v>44068</v>
      </c>
      <c r="B167" vm="3109">
        <v>8.2479999999999993</v>
      </c>
      <c r="C167" vm="3110">
        <v>16404432</v>
      </c>
      <c r="D167" s="3">
        <v>-5.9232569674895546E-3</v>
      </c>
      <c r="E167" s="3">
        <v>-0.38849347568208781</v>
      </c>
    </row>
    <row r="168" spans="1:5" x14ac:dyDescent="0.3">
      <c r="A168" vm="3121">
        <v>44069</v>
      </c>
      <c r="B168" vm="3127">
        <v>8.32</v>
      </c>
      <c r="C168" vm="3128">
        <v>8200804</v>
      </c>
      <c r="D168" s="3">
        <v>8.6915081184586115E-3</v>
      </c>
      <c r="E168" s="3">
        <v>-0.38315539739027277</v>
      </c>
    </row>
    <row r="169" spans="1:5" x14ac:dyDescent="0.3">
      <c r="A169" vm="3138">
        <v>44070</v>
      </c>
      <c r="B169" vm="3144">
        <v>8.1649999999999991</v>
      </c>
      <c r="C169" vm="3145">
        <v>14160047</v>
      </c>
      <c r="D169" s="3">
        <v>-1.8805528410688919E-2</v>
      </c>
      <c r="E169" s="3">
        <v>-0.39464709371293005</v>
      </c>
    </row>
    <row r="170" spans="1:5" x14ac:dyDescent="0.3">
      <c r="A170" vm="3156">
        <v>44071</v>
      </c>
      <c r="B170" vm="3162">
        <v>8.4469999999999992</v>
      </c>
      <c r="C170" vm="3163">
        <v>21825431</v>
      </c>
      <c r="D170" s="3">
        <v>3.3954622322931227E-2</v>
      </c>
      <c r="E170" s="3">
        <v>-0.37373962040332154</v>
      </c>
    </row>
    <row r="171" spans="1:5" x14ac:dyDescent="0.3">
      <c r="A171" vm="3173">
        <v>44074</v>
      </c>
      <c r="B171" vm="465">
        <v>8.25</v>
      </c>
      <c r="C171" vm="3178">
        <v>12947709</v>
      </c>
      <c r="D171" s="3">
        <v>-2.3598148398769864E-2</v>
      </c>
      <c r="E171" s="3">
        <v>-0.38834519572953735</v>
      </c>
    </row>
    <row r="172" spans="1:5" x14ac:dyDescent="0.3">
      <c r="A172" vm="3189">
        <v>44075</v>
      </c>
      <c r="B172" vm="3195">
        <v>8.1509999999999998</v>
      </c>
      <c r="C172" vm="3196">
        <v>18648076</v>
      </c>
      <c r="D172" s="3">
        <v>-1.2072581234269249E-2</v>
      </c>
      <c r="E172" s="3">
        <v>-0.39568505338078291</v>
      </c>
    </row>
    <row r="173" spans="1:5" x14ac:dyDescent="0.3">
      <c r="A173" vm="3208">
        <v>44076</v>
      </c>
      <c r="B173" vm="3213">
        <v>8.07</v>
      </c>
      <c r="C173" vm="3214">
        <v>15762039</v>
      </c>
      <c r="D173" s="3">
        <v>-9.9871368304628814E-3</v>
      </c>
      <c r="E173" s="3">
        <v>-0.4016903914590747</v>
      </c>
    </row>
    <row r="174" spans="1:5" x14ac:dyDescent="0.3">
      <c r="A174" vm="3225">
        <v>44077</v>
      </c>
      <c r="B174" vm="3230">
        <v>8.02</v>
      </c>
      <c r="C174" vm="3231">
        <v>16550778</v>
      </c>
      <c r="D174" s="3">
        <v>-6.2150604034343967E-3</v>
      </c>
      <c r="E174" s="3">
        <v>-0.40539739027283511</v>
      </c>
    </row>
    <row r="175" spans="1:5" x14ac:dyDescent="0.3">
      <c r="A175" vm="3243">
        <v>44078</v>
      </c>
      <c r="B175" vm="3249">
        <v>8.1219999999999999</v>
      </c>
      <c r="C175" vm="3250">
        <v>19480115</v>
      </c>
      <c r="D175" s="3">
        <v>1.2638007385683004E-2</v>
      </c>
      <c r="E175" s="3">
        <v>-0.39783511269276395</v>
      </c>
    </row>
    <row r="176" spans="1:5" x14ac:dyDescent="0.3">
      <c r="A176" vm="3261">
        <v>44081</v>
      </c>
      <c r="B176" vm="544">
        <v>8.17</v>
      </c>
      <c r="C176" vm="3268">
        <v>11851524</v>
      </c>
      <c r="D176" s="3">
        <v>5.8924796078054491E-3</v>
      </c>
      <c r="E176" s="3">
        <v>-0.39427639383155394</v>
      </c>
    </row>
    <row r="177" spans="1:5" x14ac:dyDescent="0.3">
      <c r="A177" vm="3278">
        <v>44082</v>
      </c>
      <c r="B177" vm="3285">
        <v>7.8659999999999997</v>
      </c>
      <c r="C177" vm="3286">
        <v>19579304</v>
      </c>
      <c r="D177" s="3">
        <v>-3.7919234862293726E-2</v>
      </c>
      <c r="E177" s="3">
        <v>-0.41681494661921709</v>
      </c>
    </row>
    <row r="178" spans="1:5" x14ac:dyDescent="0.3">
      <c r="A178" vm="3297">
        <v>44083</v>
      </c>
      <c r="B178" vm="3302">
        <v>8.1199999999999992</v>
      </c>
      <c r="C178" vm="3303">
        <v>23505872</v>
      </c>
      <c r="D178" s="3">
        <v>3.1780480163968727E-2</v>
      </c>
      <c r="E178" s="3">
        <v>-0.3979833926453144</v>
      </c>
    </row>
    <row r="179" spans="1:5" x14ac:dyDescent="0.3">
      <c r="A179" vm="3313">
        <v>44084</v>
      </c>
      <c r="B179" vm="3319">
        <v>8.2219999999999995</v>
      </c>
      <c r="C179" vm="3320">
        <v>26133540</v>
      </c>
      <c r="D179" s="3">
        <v>1.2483334302100087E-2</v>
      </c>
      <c r="E179" s="3">
        <v>-0.39042111506524318</v>
      </c>
    </row>
    <row r="180" spans="1:5" x14ac:dyDescent="0.3">
      <c r="A180" vm="3330">
        <v>44085</v>
      </c>
      <c r="B180" vm="3337">
        <v>8.0559999999999992</v>
      </c>
      <c r="C180" vm="3338">
        <v>17882551</v>
      </c>
      <c r="D180" s="3">
        <v>-2.0396333059425568E-2</v>
      </c>
      <c r="E180" s="3">
        <v>-0.40272835112692768</v>
      </c>
    </row>
    <row r="181" spans="1:5" x14ac:dyDescent="0.3">
      <c r="A181" vm="3347">
        <v>44088</v>
      </c>
      <c r="B181" vm="3353">
        <v>8.0869999999999997</v>
      </c>
      <c r="C181" vm="3354">
        <v>10504379</v>
      </c>
      <c r="D181" s="3">
        <v>3.8406786974240757E-3</v>
      </c>
      <c r="E181" s="3">
        <v>-0.40043001186239618</v>
      </c>
    </row>
    <row r="182" spans="1:5" x14ac:dyDescent="0.3">
      <c r="A182" vm="3364">
        <v>44089</v>
      </c>
      <c r="B182" vm="3370">
        <v>7.95</v>
      </c>
      <c r="C182" vm="3371">
        <v>15911548</v>
      </c>
      <c r="D182" s="3">
        <v>-1.7085905447444542E-2</v>
      </c>
      <c r="E182" s="3">
        <v>-0.41058718861209959</v>
      </c>
    </row>
    <row r="183" spans="1:5" x14ac:dyDescent="0.3">
      <c r="A183" vm="3381">
        <v>44090</v>
      </c>
      <c r="B183" vm="3388">
        <v>7.92</v>
      </c>
      <c r="C183" vm="3389">
        <v>16899514</v>
      </c>
      <c r="D183" s="3">
        <v>-3.7807228399060443E-3</v>
      </c>
      <c r="E183" s="3">
        <v>-0.41281138790035588</v>
      </c>
    </row>
    <row r="184" spans="1:5" x14ac:dyDescent="0.3">
      <c r="A184" vm="3401">
        <v>44091</v>
      </c>
      <c r="B184" vm="3408">
        <v>7.8079999999999998</v>
      </c>
      <c r="C184" vm="3409">
        <v>14312200</v>
      </c>
      <c r="D184" s="3">
        <v>-1.4242356715543103E-2</v>
      </c>
      <c r="E184" s="3">
        <v>-0.4211150652431791</v>
      </c>
    </row>
    <row r="185" spans="1:5" x14ac:dyDescent="0.3">
      <c r="A185" vm="3421">
        <v>44092</v>
      </c>
      <c r="B185" vm="1642">
        <v>7.5640000000000001</v>
      </c>
      <c r="C185" vm="3428">
        <v>30822398</v>
      </c>
      <c r="D185" s="3">
        <v>-3.1748698314580298E-2</v>
      </c>
      <c r="E185" s="3">
        <v>-0.43920521945432978</v>
      </c>
    </row>
    <row r="186" spans="1:5" x14ac:dyDescent="0.3">
      <c r="A186" vm="3438">
        <v>44095</v>
      </c>
      <c r="B186" vm="3444">
        <v>7.0970000000000004</v>
      </c>
      <c r="C186" vm="3445">
        <v>26915628</v>
      </c>
      <c r="D186" s="3">
        <v>-6.3727991253365132E-2</v>
      </c>
      <c r="E186" s="3">
        <v>-0.47382858837485164</v>
      </c>
    </row>
    <row r="187" spans="1:5" x14ac:dyDescent="0.3">
      <c r="A187" vm="3455">
        <v>44096</v>
      </c>
      <c r="B187" vm="3460">
        <v>6.9640000000000004</v>
      </c>
      <c r="C187" vm="3461">
        <v>24404693</v>
      </c>
      <c r="D187" s="3">
        <v>-1.8918137636903282E-2</v>
      </c>
      <c r="E187" s="3">
        <v>-0.4836892052194543</v>
      </c>
    </row>
    <row r="188" spans="1:5" x14ac:dyDescent="0.3">
      <c r="A188" vm="3472">
        <v>44097</v>
      </c>
      <c r="B188" vm="3479">
        <v>6.7450000000000001</v>
      </c>
      <c r="C188" vm="3480">
        <v>20876425</v>
      </c>
      <c r="D188" s="3">
        <v>-3.1952532246223429E-2</v>
      </c>
      <c r="E188" s="3">
        <v>-0.49992586002372474</v>
      </c>
    </row>
    <row r="189" spans="1:5" x14ac:dyDescent="0.3">
      <c r="A189" vm="3491">
        <v>44098</v>
      </c>
      <c r="B189" vm="3496">
        <v>6.899</v>
      </c>
      <c r="C189" vm="3497">
        <v>23903978</v>
      </c>
      <c r="D189" s="3">
        <v>2.2574983904252475E-2</v>
      </c>
      <c r="E189" s="3">
        <v>-0.48850830367734283</v>
      </c>
    </row>
    <row r="190" spans="1:5" x14ac:dyDescent="0.3">
      <c r="A190" vm="3507">
        <v>44099</v>
      </c>
      <c r="B190" vm="3512">
        <v>6.74</v>
      </c>
      <c r="C190" vm="3513">
        <v>17807615</v>
      </c>
      <c r="D190" s="3">
        <v>-2.3316548639755998E-2</v>
      </c>
      <c r="E190" s="3">
        <v>-0.5002965599051008</v>
      </c>
    </row>
    <row r="191" spans="1:5" x14ac:dyDescent="0.3">
      <c r="A191" vm="3524">
        <v>44102</v>
      </c>
      <c r="B191" vm="1311">
        <v>7.1070000000000002</v>
      </c>
      <c r="C191" vm="3531">
        <v>17754942</v>
      </c>
      <c r="D191" s="3">
        <v>5.3020288920542356E-2</v>
      </c>
      <c r="E191" s="3">
        <v>-0.47308718861209959</v>
      </c>
    </row>
    <row r="192" spans="1:5" x14ac:dyDescent="0.3">
      <c r="A192" vm="3542">
        <v>44103</v>
      </c>
      <c r="B192" vm="3547">
        <v>7.0229999999999997</v>
      </c>
      <c r="C192" vm="3548">
        <v>14510941</v>
      </c>
      <c r="D192" s="3">
        <v>-1.1889736667874788E-2</v>
      </c>
      <c r="E192" s="3">
        <v>-0.47931494661921709</v>
      </c>
    </row>
    <row r="193" spans="1:5" x14ac:dyDescent="0.3">
      <c r="A193" vm="3560">
        <v>44104</v>
      </c>
      <c r="B193" vm="3567">
        <v>7.0449999999999999</v>
      </c>
      <c r="C193" vm="3568">
        <v>13738444</v>
      </c>
      <c r="D193" s="3">
        <v>3.1276681737601956E-3</v>
      </c>
      <c r="E193" s="3">
        <v>-0.47768386714116251</v>
      </c>
    </row>
    <row r="194" spans="1:5" x14ac:dyDescent="0.3">
      <c r="A194" vm="3579">
        <v>44105</v>
      </c>
      <c r="B194" vm="3585">
        <v>6.9580000000000002</v>
      </c>
      <c r="C194" vm="3586">
        <v>12573139</v>
      </c>
      <c r="D194" s="3">
        <v>-1.2426068620893242E-2</v>
      </c>
      <c r="E194" s="3">
        <v>-0.48413404507710556</v>
      </c>
    </row>
    <row r="195" spans="1:5" x14ac:dyDescent="0.3">
      <c r="A195" vm="3597">
        <v>44106</v>
      </c>
      <c r="B195" vm="3603">
        <v>6.9489999999999998</v>
      </c>
      <c r="C195" vm="3604">
        <v>14525154</v>
      </c>
      <c r="D195" s="3">
        <v>-1.2943123975600558E-3</v>
      </c>
      <c r="E195" s="3">
        <v>-0.48480130486358242</v>
      </c>
    </row>
    <row r="196" spans="1:5" x14ac:dyDescent="0.3">
      <c r="A196" vm="3616">
        <v>44109</v>
      </c>
      <c r="B196" vm="3623">
        <v>7.0620000000000003</v>
      </c>
      <c r="C196" vm="3624">
        <v>14616531</v>
      </c>
      <c r="D196" s="3">
        <v>1.6130533174004504E-2</v>
      </c>
      <c r="E196" s="3">
        <v>-0.47642348754448394</v>
      </c>
    </row>
    <row r="197" spans="1:5" x14ac:dyDescent="0.3">
      <c r="A197" vm="3636">
        <v>44110</v>
      </c>
      <c r="B197" vm="3643">
        <v>7.45</v>
      </c>
      <c r="C197" vm="3644">
        <v>21858965</v>
      </c>
      <c r="D197" s="3">
        <v>5.3485734885273452E-2</v>
      </c>
      <c r="E197" s="3">
        <v>-0.4476571767497034</v>
      </c>
    </row>
    <row r="198" spans="1:5" x14ac:dyDescent="0.3">
      <c r="A198" vm="3654">
        <v>44111</v>
      </c>
      <c r="B198" vm="3661">
        <v>7.367</v>
      </c>
      <c r="C198" vm="3662">
        <v>12386122</v>
      </c>
      <c r="D198" s="3">
        <v>-1.1203464690791608E-2</v>
      </c>
      <c r="E198" s="3">
        <v>-0.45381079478054565</v>
      </c>
    </row>
    <row r="199" spans="1:5" x14ac:dyDescent="0.3">
      <c r="A199" vm="3674">
        <v>44112</v>
      </c>
      <c r="B199" vm="3681">
        <v>7.5449999999999999</v>
      </c>
      <c r="C199" vm="3682">
        <v>15315352</v>
      </c>
      <c r="D199" s="3">
        <v>2.3874524519135656E-2</v>
      </c>
      <c r="E199" s="3">
        <v>-0.44061387900355869</v>
      </c>
    </row>
    <row r="200" spans="1:5" x14ac:dyDescent="0.3">
      <c r="A200" vm="3692">
        <v>44113</v>
      </c>
      <c r="B200" vm="3699">
        <v>7.4180000000000001</v>
      </c>
      <c r="C200" vm="3700">
        <v>13276016</v>
      </c>
      <c r="D200" s="3">
        <v>-1.6975613152413131E-2</v>
      </c>
      <c r="E200" s="3">
        <v>-0.45002965599051004</v>
      </c>
    </row>
    <row r="201" spans="1:5" x14ac:dyDescent="0.3">
      <c r="A201" vm="3710">
        <v>44116</v>
      </c>
      <c r="B201" vm="3716">
        <v>7.3460000000000001</v>
      </c>
      <c r="C201" vm="3717">
        <v>11582480</v>
      </c>
      <c r="D201" s="3">
        <v>-9.7535316699234893E-3</v>
      </c>
      <c r="E201" s="3">
        <v>-0.45536773428232502</v>
      </c>
    </row>
    <row r="202" spans="1:5" x14ac:dyDescent="0.3">
      <c r="A202" vm="3728">
        <v>44117</v>
      </c>
      <c r="B202" vm="3733">
        <v>7.077</v>
      </c>
      <c r="C202" vm="3734">
        <v>18699735</v>
      </c>
      <c r="D202" s="3">
        <v>-3.730585830382787E-2</v>
      </c>
      <c r="E202" s="3">
        <v>-0.47531138790035588</v>
      </c>
    </row>
    <row r="203" spans="1:5" x14ac:dyDescent="0.3">
      <c r="A203" vm="3744">
        <v>44118</v>
      </c>
      <c r="B203" vm="3750">
        <v>7.0529999999999999</v>
      </c>
      <c r="C203" vm="3751">
        <v>13367051</v>
      </c>
      <c r="D203" s="3">
        <v>-3.3970308676055253E-3</v>
      </c>
      <c r="E203" s="3">
        <v>-0.47709074733096085</v>
      </c>
    </row>
    <row r="204" spans="1:5" x14ac:dyDescent="0.3">
      <c r="A204" vm="3763">
        <v>44119</v>
      </c>
      <c r="B204" vm="3769">
        <v>6.8220000000000001</v>
      </c>
      <c r="C204" vm="3770">
        <v>20016385</v>
      </c>
      <c r="D204" s="3">
        <v>-3.3300374229588148E-2</v>
      </c>
      <c r="E204" s="3">
        <v>-0.49421708185053381</v>
      </c>
    </row>
    <row r="205" spans="1:5" x14ac:dyDescent="0.3">
      <c r="A205" vm="3781">
        <v>44120</v>
      </c>
      <c r="B205" vm="3787">
        <v>6.8659999999999997</v>
      </c>
      <c r="C205" vm="3788">
        <v>20549831</v>
      </c>
      <c r="D205" s="3">
        <v>6.4290110390463418E-3</v>
      </c>
      <c r="E205" s="3">
        <v>-0.49095492289442466</v>
      </c>
    </row>
    <row r="206" spans="1:5" x14ac:dyDescent="0.3">
      <c r="A206" vm="3799">
        <v>44123</v>
      </c>
      <c r="B206" vm="3804">
        <v>6.8959999999999999</v>
      </c>
      <c r="C206" vm="3805">
        <v>13712054</v>
      </c>
      <c r="D206" s="3">
        <v>4.3598383258916934E-3</v>
      </c>
      <c r="E206" s="3">
        <v>-0.48873072360616843</v>
      </c>
    </row>
    <row r="207" spans="1:5" x14ac:dyDescent="0.3">
      <c r="A207" vm="3816">
        <v>44124</v>
      </c>
      <c r="B207" vm="3822">
        <v>7.056</v>
      </c>
      <c r="C207" vm="3823">
        <v>14475919</v>
      </c>
      <c r="D207" s="3">
        <v>2.2936785343098232E-2</v>
      </c>
      <c r="E207" s="3">
        <v>-0.47686832740213519</v>
      </c>
    </row>
    <row r="208" spans="1:5" x14ac:dyDescent="0.3">
      <c r="A208" vm="3832">
        <v>44125</v>
      </c>
      <c r="B208" vm="3837">
        <v>6.79</v>
      </c>
      <c r="C208" vm="3838">
        <v>16439293</v>
      </c>
      <c r="D208" s="3">
        <v>-3.8427377133885395E-2</v>
      </c>
      <c r="E208" s="3">
        <v>-0.49658956109134045</v>
      </c>
    </row>
    <row r="209" spans="1:5" x14ac:dyDescent="0.3">
      <c r="A209" vm="3850">
        <v>44126</v>
      </c>
      <c r="B209" vm="3857">
        <v>6.8150000000000004</v>
      </c>
      <c r="C209" vm="3858">
        <v>11962724</v>
      </c>
      <c r="D209" s="3">
        <v>3.6751235778911644E-3</v>
      </c>
      <c r="E209" s="3">
        <v>-0.49473606168446022</v>
      </c>
    </row>
    <row r="210" spans="1:5" x14ac:dyDescent="0.3">
      <c r="A210" vm="3870">
        <v>44127</v>
      </c>
      <c r="B210" vm="3876">
        <v>6.9470000000000001</v>
      </c>
      <c r="C210" vm="3877">
        <v>15660608</v>
      </c>
      <c r="D210" s="3">
        <v>1.9183846562247905E-2</v>
      </c>
      <c r="E210" s="3">
        <v>-0.48494958481613282</v>
      </c>
    </row>
    <row r="211" spans="1:5" x14ac:dyDescent="0.3">
      <c r="A211" vm="3889">
        <v>44130</v>
      </c>
      <c r="B211" vm="3894">
        <v>6.85</v>
      </c>
      <c r="C211" vm="3895">
        <v>19670229</v>
      </c>
      <c r="D211" s="3">
        <v>-1.4061259436609993E-2</v>
      </c>
      <c r="E211" s="3">
        <v>-0.49214116251482798</v>
      </c>
    </row>
    <row r="212" spans="1:5" x14ac:dyDescent="0.3">
      <c r="A212" vm="3905">
        <v>44131</v>
      </c>
      <c r="B212" vm="1713">
        <v>6.58</v>
      </c>
      <c r="C212" vm="3912">
        <v>21549087</v>
      </c>
      <c r="D212" s="3">
        <v>-4.0213906936908017E-2</v>
      </c>
      <c r="E212" s="3">
        <v>-0.51215895610913398</v>
      </c>
    </row>
    <row r="213" spans="1:5" x14ac:dyDescent="0.3">
      <c r="A213" vm="3924">
        <v>44132</v>
      </c>
      <c r="B213" vm="3930">
        <v>6.3179999999999996</v>
      </c>
      <c r="C213" vm="3931">
        <v>27060739</v>
      </c>
      <c r="D213" s="3">
        <v>-4.0632042957332484E-2</v>
      </c>
      <c r="E213" s="3">
        <v>-0.53158362989323849</v>
      </c>
    </row>
    <row r="214" spans="1:5" x14ac:dyDescent="0.3">
      <c r="A214" vm="3943">
        <v>44133</v>
      </c>
      <c r="B214" vm="3949">
        <v>6.2619999999999996</v>
      </c>
      <c r="C214" vm="3950">
        <v>22179466</v>
      </c>
      <c r="D214" s="3">
        <v>-8.9030794756794727E-3</v>
      </c>
      <c r="E214" s="3">
        <v>-0.53573546856465004</v>
      </c>
    </row>
    <row r="215" spans="1:5" x14ac:dyDescent="0.3">
      <c r="A215" vm="3961">
        <v>44134</v>
      </c>
      <c r="B215" vm="3966">
        <v>6.4009999999999998</v>
      </c>
      <c r="C215" vm="3967">
        <v>19469154</v>
      </c>
      <c r="D215" s="3">
        <v>2.195460525565246E-2</v>
      </c>
      <c r="E215" s="3">
        <v>-0.52543001186239624</v>
      </c>
    </row>
    <row r="216" spans="1:5" x14ac:dyDescent="0.3">
      <c r="A216" vm="3979">
        <v>44137</v>
      </c>
      <c r="B216" vm="3985">
        <v>6.6059999999999999</v>
      </c>
      <c r="C216" vm="3986">
        <v>19024622</v>
      </c>
      <c r="D216" s="3">
        <v>3.1524098808731624E-2</v>
      </c>
      <c r="E216" s="3">
        <v>-0.51023131672597866</v>
      </c>
    </row>
    <row r="217" spans="1:5" x14ac:dyDescent="0.3">
      <c r="A217" vm="3998">
        <v>44138</v>
      </c>
      <c r="B217" vm="4004">
        <v>6.8639999999999999</v>
      </c>
      <c r="C217" vm="4005">
        <v>22026425</v>
      </c>
      <c r="D217" s="3">
        <v>3.8312035217063264E-2</v>
      </c>
      <c r="E217" s="3">
        <v>-0.49110320284697506</v>
      </c>
    </row>
    <row r="218" spans="1:5" x14ac:dyDescent="0.3">
      <c r="A218" vm="4016">
        <v>44139</v>
      </c>
      <c r="B218" vm="1039">
        <v>7.01</v>
      </c>
      <c r="C218" vm="4023">
        <v>24217802</v>
      </c>
      <c r="D218" s="3">
        <v>2.1047338860837473E-2</v>
      </c>
      <c r="E218" s="3">
        <v>-0.4802787663107948</v>
      </c>
    </row>
    <row r="219" spans="1:5" x14ac:dyDescent="0.3">
      <c r="A219" vm="4034">
        <v>44140</v>
      </c>
      <c r="B219" vm="4041">
        <v>7.0220000000000002</v>
      </c>
      <c r="C219" vm="4042">
        <v>20162891</v>
      </c>
      <c r="D219" s="3">
        <v>1.7103766997418565E-3</v>
      </c>
      <c r="E219" s="3">
        <v>-0.47938908659549223</v>
      </c>
    </row>
    <row r="220" spans="1:5" x14ac:dyDescent="0.3">
      <c r="A220" vm="4052">
        <v>44141</v>
      </c>
      <c r="B220" vm="4058">
        <v>6.806</v>
      </c>
      <c r="C220" vm="4059">
        <v>24053562</v>
      </c>
      <c r="D220" s="3">
        <v>-3.1243501667526593E-2</v>
      </c>
      <c r="E220" s="3">
        <v>-0.49540332147093713</v>
      </c>
    </row>
    <row r="221" spans="1:5" x14ac:dyDescent="0.3">
      <c r="A221" vm="4071">
        <v>44144</v>
      </c>
      <c r="B221" vm="4078">
        <v>7.74</v>
      </c>
      <c r="C221" vm="4079">
        <v>58978105</v>
      </c>
      <c r="D221" s="3">
        <v>0.12859711152292183</v>
      </c>
      <c r="E221" s="3">
        <v>-0.42615658362989323</v>
      </c>
    </row>
    <row r="222" spans="1:5" x14ac:dyDescent="0.3">
      <c r="A222" vm="4090">
        <v>44145</v>
      </c>
      <c r="B222" vm="4096">
        <v>8.14</v>
      </c>
      <c r="C222" vm="4097">
        <v>46954712</v>
      </c>
      <c r="D222" s="3">
        <v>5.03884924128132E-2</v>
      </c>
      <c r="E222" s="3">
        <v>-0.39650059311981012</v>
      </c>
    </row>
    <row r="223" spans="1:5" x14ac:dyDescent="0.3">
      <c r="A223" vm="4108">
        <v>44146</v>
      </c>
      <c r="B223" vm="4114">
        <v>8.0980000000000008</v>
      </c>
      <c r="C223" vm="4115">
        <v>23104630</v>
      </c>
      <c r="D223" s="3">
        <v>-5.1730624044794872E-3</v>
      </c>
      <c r="E223" s="3">
        <v>-0.39961447212336887</v>
      </c>
    </row>
    <row r="224" spans="1:5" x14ac:dyDescent="0.3">
      <c r="A224" vm="4126">
        <v>44147</v>
      </c>
      <c r="B224" vm="4132">
        <v>7.9880000000000004</v>
      </c>
      <c r="C224" vm="4133">
        <v>21046886</v>
      </c>
      <c r="D224" s="3">
        <v>-1.3676702056400659E-2</v>
      </c>
      <c r="E224" s="3">
        <v>-0.40776986951364169</v>
      </c>
    </row>
    <row r="225" spans="1:5" x14ac:dyDescent="0.3">
      <c r="A225" vm="4142">
        <v>44148</v>
      </c>
      <c r="B225" vm="2411">
        <v>8.1120000000000001</v>
      </c>
      <c r="C225" vm="4148">
        <v>22235978</v>
      </c>
      <c r="D225" s="3">
        <v>1.540403129525845E-2</v>
      </c>
      <c r="E225" s="3">
        <v>-0.39857651245551601</v>
      </c>
    </row>
    <row r="226" spans="1:5" x14ac:dyDescent="0.3">
      <c r="A226" vm="4160">
        <v>44151</v>
      </c>
      <c r="B226" vm="4166">
        <v>8.2949999999999999</v>
      </c>
      <c r="C226" vm="4167">
        <v>29832308</v>
      </c>
      <c r="D226" s="3">
        <v>2.2308476793580535E-2</v>
      </c>
      <c r="E226" s="3">
        <v>-0.385008896797153</v>
      </c>
    </row>
    <row r="227" spans="1:5" x14ac:dyDescent="0.3">
      <c r="A227" vm="4175">
        <v>44152</v>
      </c>
      <c r="B227" vm="504">
        <v>8.43</v>
      </c>
      <c r="C227" vm="4182">
        <v>21425944</v>
      </c>
      <c r="D227" s="3">
        <v>1.6143848371356205E-2</v>
      </c>
      <c r="E227" s="3">
        <v>-0.375</v>
      </c>
    </row>
    <row r="228" spans="1:5" x14ac:dyDescent="0.3">
      <c r="A228" vm="4192">
        <v>44153</v>
      </c>
      <c r="B228" vm="4199">
        <v>8.5050000000000008</v>
      </c>
      <c r="C228" vm="4200">
        <v>22586430</v>
      </c>
      <c r="D228" s="3">
        <v>8.8574538340610229E-3</v>
      </c>
      <c r="E228" s="3">
        <v>-0.36943950177935936</v>
      </c>
    </row>
    <row r="229" spans="1:5" x14ac:dyDescent="0.3">
      <c r="A229" vm="4211">
        <v>44154</v>
      </c>
      <c r="B229" vm="4218">
        <v>8.4009999999999998</v>
      </c>
      <c r="C229" vm="4219">
        <v>17458141</v>
      </c>
      <c r="D229" s="3">
        <v>-1.2303479465115117E-2</v>
      </c>
      <c r="E229" s="3">
        <v>-0.37715005931198103</v>
      </c>
    </row>
    <row r="230" spans="1:5" x14ac:dyDescent="0.3">
      <c r="A230" vm="4230">
        <v>44155</v>
      </c>
      <c r="B230" vm="4235">
        <v>8.4700000000000006</v>
      </c>
      <c r="C230" vm="4236">
        <v>15291939</v>
      </c>
      <c r="D230" s="3">
        <v>8.1797622812529343E-3</v>
      </c>
      <c r="E230" s="3">
        <v>-0.37203440094899165</v>
      </c>
    </row>
    <row r="231" spans="1:5" x14ac:dyDescent="0.3">
      <c r="A231" vm="4248">
        <v>44158</v>
      </c>
      <c r="B231" vm="4255">
        <v>8.7569999999999997</v>
      </c>
      <c r="C231" vm="4256">
        <v>24645085</v>
      </c>
      <c r="D231" s="3">
        <v>3.332287187612424E-2</v>
      </c>
      <c r="E231" s="3">
        <v>-0.35075622775800713</v>
      </c>
    </row>
    <row r="232" spans="1:5" x14ac:dyDescent="0.3">
      <c r="A232" vm="4268">
        <v>44159</v>
      </c>
      <c r="B232" vm="17">
        <v>9.1999999999999993</v>
      </c>
      <c r="C232" vm="4275">
        <v>30530170</v>
      </c>
      <c r="D232" s="3">
        <v>4.9350103514907137E-2</v>
      </c>
      <c r="E232" s="3">
        <v>-0.31791221826809019</v>
      </c>
    </row>
    <row r="233" spans="1:5" x14ac:dyDescent="0.3">
      <c r="A233" vm="4287">
        <v>44160</v>
      </c>
      <c r="B233" vm="4293">
        <v>9.2989999999999995</v>
      </c>
      <c r="C233" vm="4294">
        <v>30134063</v>
      </c>
      <c r="D233" s="3">
        <v>1.0703383441065707E-2</v>
      </c>
      <c r="E233" s="3">
        <v>-0.31057236061684462</v>
      </c>
    </row>
    <row r="234" spans="1:5" x14ac:dyDescent="0.3">
      <c r="A234" vm="4304">
        <v>44161</v>
      </c>
      <c r="B234" vm="2586">
        <v>9.07</v>
      </c>
      <c r="C234" vm="4311">
        <v>18334307</v>
      </c>
      <c r="D234" s="3">
        <v>-2.4934603369014954E-2</v>
      </c>
      <c r="E234" s="3">
        <v>-0.32755041518386707</v>
      </c>
    </row>
    <row r="235" spans="1:5" x14ac:dyDescent="0.3">
      <c r="A235" vm="4323">
        <v>44162</v>
      </c>
      <c r="B235" vm="4328">
        <v>9.0939999999999994</v>
      </c>
      <c r="C235" vm="4329">
        <v>14952093</v>
      </c>
      <c r="D235" s="3">
        <v>2.6425912757734658E-3</v>
      </c>
      <c r="E235" s="3">
        <v>-0.32577105575326221</v>
      </c>
    </row>
    <row r="236" spans="1:5" x14ac:dyDescent="0.3">
      <c r="A236" vm="4341">
        <v>44165</v>
      </c>
      <c r="B236" vm="4345">
        <v>8.6430000000000007</v>
      </c>
      <c r="C236" vm="4346">
        <v>33832459</v>
      </c>
      <c r="D236" s="3">
        <v>-5.086511063231753E-2</v>
      </c>
      <c r="E236" s="3">
        <v>-0.3592081850533807</v>
      </c>
    </row>
    <row r="237" spans="1:5" x14ac:dyDescent="0.3">
      <c r="A237" vm="4358">
        <v>44166</v>
      </c>
      <c r="B237" vm="3370">
        <v>7.95</v>
      </c>
      <c r="C237" vm="4365">
        <v>97310968</v>
      </c>
      <c r="D237" s="3">
        <v>-8.3577816104260669E-2</v>
      </c>
      <c r="E237" s="3">
        <v>-0.41058718861209959</v>
      </c>
    </row>
    <row r="238" spans="1:5" x14ac:dyDescent="0.3">
      <c r="A238" vm="4377">
        <v>44167</v>
      </c>
      <c r="B238" vm="4383">
        <v>7.9829999999999997</v>
      </c>
      <c r="C238" vm="4384">
        <v>48796838</v>
      </c>
      <c r="D238" s="3">
        <v>4.1423519974212219E-3</v>
      </c>
      <c r="E238" s="3">
        <v>-0.4081405693950178</v>
      </c>
    </row>
    <row r="239" spans="1:5" x14ac:dyDescent="0.3">
      <c r="A239" vm="4394">
        <v>44168</v>
      </c>
      <c r="B239" vm="4401">
        <v>8.0220000000000002</v>
      </c>
      <c r="C239" vm="4402">
        <v>32617624</v>
      </c>
      <c r="D239" s="3">
        <v>4.8734866841994885E-3</v>
      </c>
      <c r="E239" s="3">
        <v>-0.40524911032028466</v>
      </c>
    </row>
    <row r="240" spans="1:5" x14ac:dyDescent="0.3">
      <c r="A240" vm="4411">
        <v>44169</v>
      </c>
      <c r="B240" vm="4417">
        <v>8.1300000000000008</v>
      </c>
      <c r="C240" vm="4418">
        <v>37931426</v>
      </c>
      <c r="D240" s="3">
        <v>1.3373156211858127E-2</v>
      </c>
      <c r="E240" s="3">
        <v>-0.39724199288256218</v>
      </c>
    </row>
    <row r="241" spans="1:5" x14ac:dyDescent="0.3">
      <c r="A241" vm="4428">
        <v>44172</v>
      </c>
      <c r="B241" vm="4434">
        <v>8.0340000000000007</v>
      </c>
      <c r="C241" vm="4435">
        <v>24445199</v>
      </c>
      <c r="D241" s="3">
        <v>-1.1878387622628831E-2</v>
      </c>
      <c r="E241" s="3">
        <v>-0.40435943060498214</v>
      </c>
    </row>
    <row r="242" spans="1:5" x14ac:dyDescent="0.3">
      <c r="A242" vm="4446">
        <v>44173</v>
      </c>
      <c r="B242" vm="3388">
        <v>7.92</v>
      </c>
      <c r="C242" vm="4452">
        <v>22810971</v>
      </c>
      <c r="D242" s="3">
        <v>-1.4291330110756065E-2</v>
      </c>
      <c r="E242" s="3">
        <v>-0.41281138790035588</v>
      </c>
    </row>
    <row r="243" spans="1:5" x14ac:dyDescent="0.3">
      <c r="A243" vm="4462">
        <v>44174</v>
      </c>
      <c r="B243" vm="4468">
        <v>8.0289999999999999</v>
      </c>
      <c r="C243" vm="4469">
        <v>25522947</v>
      </c>
      <c r="D243" s="3">
        <v>1.3668781376212448E-2</v>
      </c>
      <c r="E243" s="3">
        <v>-0.40473013048635825</v>
      </c>
    </row>
    <row r="244" spans="1:5" x14ac:dyDescent="0.3">
      <c r="A244" vm="4481">
        <v>44175</v>
      </c>
      <c r="B244" vm="3436">
        <v>7.9</v>
      </c>
      <c r="C244" vm="4487">
        <v>21513197</v>
      </c>
      <c r="D244" s="3">
        <v>-1.6197227729571034E-2</v>
      </c>
      <c r="E244" s="3">
        <v>-0.41429418742585999</v>
      </c>
    </row>
    <row r="245" spans="1:5" x14ac:dyDescent="0.3">
      <c r="A245" vm="4498">
        <v>44176</v>
      </c>
      <c r="B245" vm="4504">
        <v>7.8239999999999998</v>
      </c>
      <c r="C245" vm="4505">
        <v>21864735</v>
      </c>
      <c r="D245" s="3">
        <v>-9.6668267404596952E-3</v>
      </c>
      <c r="E245" s="3">
        <v>-0.41992882562277578</v>
      </c>
    </row>
    <row r="246" spans="1:5" x14ac:dyDescent="0.3">
      <c r="A246" vm="4514">
        <v>44179</v>
      </c>
      <c r="B246" vm="4521">
        <v>7.694</v>
      </c>
      <c r="C246" vm="4522">
        <v>19848942</v>
      </c>
      <c r="D246" s="3">
        <v>-1.6755128402412865E-2</v>
      </c>
      <c r="E246" s="3">
        <v>-0.42956702253855278</v>
      </c>
    </row>
    <row r="247" spans="1:5" x14ac:dyDescent="0.3">
      <c r="A247" vm="4533">
        <v>44180</v>
      </c>
      <c r="B247" vm="4539">
        <v>7.89</v>
      </c>
      <c r="C247" vm="4540">
        <v>17855452</v>
      </c>
      <c r="D247" s="3">
        <v>2.5155330527679362E-2</v>
      </c>
      <c r="E247" s="3">
        <v>-0.41503558718861211</v>
      </c>
    </row>
    <row r="248" spans="1:5" x14ac:dyDescent="0.3">
      <c r="A248" vm="4551">
        <v>44181</v>
      </c>
      <c r="B248" vm="4558">
        <v>7.8010000000000002</v>
      </c>
      <c r="C248" vm="4559">
        <v>23510153</v>
      </c>
      <c r="D248" s="3">
        <v>-1.1344204251606753E-2</v>
      </c>
      <c r="E248" s="3">
        <v>-0.42163404507710556</v>
      </c>
    </row>
    <row r="249" spans="1:5" x14ac:dyDescent="0.3">
      <c r="A249" vm="4570">
        <v>44182</v>
      </c>
      <c r="B249" vm="4577">
        <v>7.7859999999999996</v>
      </c>
      <c r="C249" vm="4578">
        <v>22229531</v>
      </c>
      <c r="D249" s="3">
        <v>-1.9246814179121475E-3</v>
      </c>
      <c r="E249" s="3">
        <v>-0.42274614472123367</v>
      </c>
    </row>
    <row r="250" spans="1:5" x14ac:dyDescent="0.3">
      <c r="A250" vm="4589">
        <v>44183</v>
      </c>
      <c r="B250" vm="2798">
        <v>7.7210000000000001</v>
      </c>
      <c r="C250" vm="4595">
        <v>33416320</v>
      </c>
      <c r="D250" s="3">
        <v>-8.3833598615851868E-3</v>
      </c>
      <c r="E250" s="3">
        <v>-0.42756524317912215</v>
      </c>
    </row>
    <row r="251" spans="1:5" x14ac:dyDescent="0.3">
      <c r="A251" vm="4607">
        <v>44186</v>
      </c>
      <c r="B251" vm="4614">
        <v>7.4189999999999996</v>
      </c>
      <c r="C251" vm="4615">
        <v>34520250</v>
      </c>
      <c r="D251" s="3">
        <v>-3.9899612119289919E-2</v>
      </c>
      <c r="E251" s="3">
        <v>-0.44995551601423489</v>
      </c>
    </row>
    <row r="252" spans="1:5" x14ac:dyDescent="0.3">
      <c r="A252" vm="4626">
        <v>44187</v>
      </c>
      <c r="B252" vm="4632">
        <v>7.524</v>
      </c>
      <c r="C252" vm="4633">
        <v>13198820</v>
      </c>
      <c r="D252" s="3">
        <v>1.4053634231395161E-2</v>
      </c>
      <c r="E252" s="3">
        <v>-0.44217081850533807</v>
      </c>
    </row>
    <row r="253" spans="1:5" x14ac:dyDescent="0.3">
      <c r="A253" vm="4645">
        <v>44188</v>
      </c>
      <c r="B253" vm="4651">
        <v>7.6920000000000002</v>
      </c>
      <c r="C253" vm="4652">
        <v>17184353</v>
      </c>
      <c r="D253" s="3">
        <v>2.2082916287749315E-2</v>
      </c>
      <c r="E253" s="3">
        <v>-0.42971530249110318</v>
      </c>
    </row>
    <row r="254" spans="1:5" x14ac:dyDescent="0.3">
      <c r="A254" vm="4662">
        <v>44193</v>
      </c>
      <c r="B254" vm="4669">
        <v>7.6989999999999998</v>
      </c>
      <c r="C254" vm="4670">
        <v>11894653</v>
      </c>
      <c r="D254" s="3">
        <v>9.0962256937918899E-4</v>
      </c>
      <c r="E254" s="3">
        <v>-0.42919632265717672</v>
      </c>
    </row>
    <row r="255" spans="1:5" x14ac:dyDescent="0.3">
      <c r="A255" vm="4681">
        <v>44194</v>
      </c>
      <c r="B255" vm="4688">
        <v>7.6959999999999997</v>
      </c>
      <c r="C255" vm="4689">
        <v>8178280</v>
      </c>
      <c r="D255" s="3">
        <v>-3.8973693250716064E-4</v>
      </c>
      <c r="E255" s="3">
        <v>-0.42941874258600238</v>
      </c>
    </row>
    <row r="256" spans="1:5" x14ac:dyDescent="0.3">
      <c r="A256" vm="4699">
        <v>44195</v>
      </c>
      <c r="B256" vm="4706">
        <v>7.6479999999999997</v>
      </c>
      <c r="C256" vm="4707">
        <v>8334329</v>
      </c>
      <c r="D256" s="3">
        <v>-6.2565376143052598E-3</v>
      </c>
      <c r="E256" s="3">
        <v>-0.43297746144721233</v>
      </c>
    </row>
    <row r="257" spans="1:5" x14ac:dyDescent="0.3">
      <c r="A257" vm="4717">
        <v>44200</v>
      </c>
      <c r="B257" vm="4724">
        <v>7.5830000000000002</v>
      </c>
      <c r="C257" vm="4725">
        <v>18498611</v>
      </c>
      <c r="D257" s="3">
        <v>-8.5352760303015942E-3</v>
      </c>
      <c r="E257" s="3">
        <v>-0.4377965599051008</v>
      </c>
    </row>
    <row r="258" spans="1:5" x14ac:dyDescent="0.3">
      <c r="A258" vm="4737">
        <v>44201</v>
      </c>
      <c r="B258" vm="4744">
        <v>7.5</v>
      </c>
      <c r="C258" vm="4745">
        <v>18038985</v>
      </c>
      <c r="D258" s="3">
        <v>-1.1005879176533737E-2</v>
      </c>
      <c r="E258" s="3">
        <v>-0.44395017793594305</v>
      </c>
    </row>
    <row r="259" spans="1:5" x14ac:dyDescent="0.3">
      <c r="A259" vm="4757">
        <v>44202</v>
      </c>
      <c r="B259" vm="4764">
        <v>7.9569999999999999</v>
      </c>
      <c r="C259" vm="4765">
        <v>43471259</v>
      </c>
      <c r="D259" s="3">
        <v>5.9149023853132976E-2</v>
      </c>
      <c r="E259" s="3">
        <v>-0.41006820877817318</v>
      </c>
    </row>
    <row r="260" spans="1:5" x14ac:dyDescent="0.3">
      <c r="A260" vm="4775">
        <v>44203</v>
      </c>
      <c r="B260" vm="4782">
        <v>8.032</v>
      </c>
      <c r="C260" vm="4783">
        <v>27878499</v>
      </c>
      <c r="D260" s="3">
        <v>9.3815185539756658E-3</v>
      </c>
      <c r="E260" s="3">
        <v>-0.4045077105575326</v>
      </c>
    </row>
    <row r="261" spans="1:5" x14ac:dyDescent="0.3">
      <c r="A261" vm="4793">
        <v>44204</v>
      </c>
      <c r="B261" vm="4800">
        <v>8.1780000000000008</v>
      </c>
      <c r="C261" vm="4801">
        <v>32139831</v>
      </c>
      <c r="D261" s="3">
        <v>1.8014058993077328E-2</v>
      </c>
      <c r="E261" s="3">
        <v>-0.39368327402135223</v>
      </c>
    </row>
    <row r="262" spans="1:5" x14ac:dyDescent="0.3">
      <c r="A262" vm="4812">
        <v>44207</v>
      </c>
      <c r="B262" vm="4818">
        <v>8.0359999999999996</v>
      </c>
      <c r="C262" vm="4819">
        <v>19509172</v>
      </c>
      <c r="D262" s="3">
        <v>-1.7516174989762684E-2</v>
      </c>
      <c r="E262" s="3">
        <v>-0.40421115065243179</v>
      </c>
    </row>
    <row r="263" spans="1:5" x14ac:dyDescent="0.3">
      <c r="A263" vm="4829">
        <v>44208</v>
      </c>
      <c r="B263" vm="4835">
        <v>8.0269999999999992</v>
      </c>
      <c r="C263" vm="4836">
        <v>14996669</v>
      </c>
      <c r="D263" s="3">
        <v>-1.1205878032482411E-3</v>
      </c>
      <c r="E263" s="3">
        <v>-0.40487841043890871</v>
      </c>
    </row>
    <row r="264" spans="1:5" x14ac:dyDescent="0.3">
      <c r="A264" vm="4846">
        <v>44209</v>
      </c>
      <c r="B264" vm="4853">
        <v>7.9560000000000004</v>
      </c>
      <c r="C264" vm="4854">
        <v>14781147</v>
      </c>
      <c r="D264" s="3">
        <v>-8.884498157713935E-3</v>
      </c>
      <c r="E264" s="3">
        <v>-0.41014234875444833</v>
      </c>
    </row>
    <row r="265" spans="1:5" x14ac:dyDescent="0.3">
      <c r="A265" vm="4865">
        <v>44210</v>
      </c>
      <c r="B265" vm="4872">
        <v>7.8440000000000003</v>
      </c>
      <c r="C265" vm="4873">
        <v>18739947</v>
      </c>
      <c r="D265" s="3">
        <v>-1.4177452657625983E-2</v>
      </c>
      <c r="E265" s="3">
        <v>-0.41844602609727161</v>
      </c>
    </row>
    <row r="266" spans="1:5" x14ac:dyDescent="0.3">
      <c r="A266" vm="4885">
        <v>44211</v>
      </c>
      <c r="B266" vm="4892">
        <v>7.7009999999999996</v>
      </c>
      <c r="C266" vm="4893">
        <v>24346042</v>
      </c>
      <c r="D266" s="3">
        <v>-1.8398717776986939E-2</v>
      </c>
      <c r="E266" s="3">
        <v>-0.42904804270462632</v>
      </c>
    </row>
    <row r="267" spans="1:5" x14ac:dyDescent="0.3">
      <c r="A267" vm="4901">
        <v>44214</v>
      </c>
      <c r="B267" vm="4908">
        <v>7.7709999999999999</v>
      </c>
      <c r="C267" vm="4909">
        <v>13128797</v>
      </c>
      <c r="D267" s="3">
        <v>9.0486656699920991E-3</v>
      </c>
      <c r="E267" s="3">
        <v>-0.42385824436536179</v>
      </c>
    </row>
    <row r="268" spans="1:5" x14ac:dyDescent="0.3">
      <c r="A268" vm="4919">
        <v>44215</v>
      </c>
      <c r="B268" vm="4926">
        <v>7.7830000000000004</v>
      </c>
      <c r="C268" vm="4927">
        <v>16551732</v>
      </c>
      <c r="D268" s="3">
        <v>1.5430117501460767E-3</v>
      </c>
      <c r="E268" s="3">
        <v>-0.42296856465005928</v>
      </c>
    </row>
    <row r="269" spans="1:5" x14ac:dyDescent="0.3">
      <c r="A269" vm="4938">
        <v>44216</v>
      </c>
      <c r="B269" vm="4945">
        <v>8.109</v>
      </c>
      <c r="C269" vm="4946">
        <v>27360625</v>
      </c>
      <c r="D269" s="3">
        <v>4.1032687985169042E-2</v>
      </c>
      <c r="E269" s="3">
        <v>-0.39879893238434161</v>
      </c>
    </row>
    <row r="270" spans="1:5" x14ac:dyDescent="0.3">
      <c r="A270" vm="4958">
        <v>44217</v>
      </c>
      <c r="B270" vm="4965">
        <v>8.0050000000000008</v>
      </c>
      <c r="C270" vm="4966">
        <v>24716988</v>
      </c>
      <c r="D270" s="3">
        <v>-1.29082095137421E-2</v>
      </c>
      <c r="E270" s="3">
        <v>-0.40650948991696317</v>
      </c>
    </row>
    <row r="271" spans="1:5" x14ac:dyDescent="0.3">
      <c r="A271" vm="4977">
        <v>44218</v>
      </c>
      <c r="B271" vm="4983">
        <v>7.7489999999999997</v>
      </c>
      <c r="C271" vm="4984">
        <v>20752589</v>
      </c>
      <c r="D271" s="3">
        <v>-3.2502543666865016E-2</v>
      </c>
      <c r="E271" s="3">
        <v>-0.42548932384341637</v>
      </c>
    </row>
    <row r="272" spans="1:5" x14ac:dyDescent="0.3">
      <c r="A272" vm="4994">
        <v>44221</v>
      </c>
      <c r="B272" vm="5001">
        <v>7.42</v>
      </c>
      <c r="C272" vm="5002">
        <v>24435614</v>
      </c>
      <c r="D272" s="3">
        <v>-4.3384745602524019E-2</v>
      </c>
      <c r="E272" s="3">
        <v>-0.44988137603795963</v>
      </c>
    </row>
    <row r="273" spans="1:5" x14ac:dyDescent="0.3">
      <c r="A273" vm="5014">
        <v>44222</v>
      </c>
      <c r="B273" vm="5020">
        <v>7.75</v>
      </c>
      <c r="C273" vm="5021">
        <v>30969470</v>
      </c>
      <c r="D273" s="3">
        <v>4.3513786185966491E-2</v>
      </c>
      <c r="E273" s="3">
        <v>-0.42541518386714117</v>
      </c>
    </row>
    <row r="274" spans="1:5" x14ac:dyDescent="0.3">
      <c r="A274" vm="5033">
        <v>44223</v>
      </c>
      <c r="B274" vm="5040">
        <v>7.69</v>
      </c>
      <c r="C274" vm="5041">
        <v>23722844</v>
      </c>
      <c r="D274" s="3">
        <v>-7.7720598477029734E-3</v>
      </c>
      <c r="E274" s="3">
        <v>-0.42986358244365358</v>
      </c>
    </row>
    <row r="275" spans="1:5" x14ac:dyDescent="0.3">
      <c r="A275" vm="5052">
        <v>44224</v>
      </c>
      <c r="B275" vm="5058">
        <v>7.7270000000000003</v>
      </c>
      <c r="C275" vm="5059">
        <v>20738364</v>
      </c>
      <c r="D275" s="3">
        <v>4.7999054338942818E-3</v>
      </c>
      <c r="E275" s="3">
        <v>-0.42712040332147089</v>
      </c>
    </row>
    <row r="276" spans="1:5" x14ac:dyDescent="0.3">
      <c r="A276" vm="5070">
        <v>44225</v>
      </c>
      <c r="B276" vm="5075">
        <v>7.5570000000000004</v>
      </c>
      <c r="C276" vm="5076">
        <v>18512686</v>
      </c>
      <c r="D276" s="3">
        <v>-2.2246402912863981E-2</v>
      </c>
      <c r="E276" s="3">
        <v>-0.43972419928825618</v>
      </c>
    </row>
    <row r="277" spans="1:5" x14ac:dyDescent="0.3">
      <c r="A277" vm="5086">
        <v>44228</v>
      </c>
      <c r="B277" vm="5093">
        <v>7.6680000000000001</v>
      </c>
      <c r="C277" vm="5094">
        <v>15484360</v>
      </c>
      <c r="D277" s="3">
        <v>1.4581539144815294E-2</v>
      </c>
      <c r="E277" s="3">
        <v>-0.43149466192170816</v>
      </c>
    </row>
    <row r="278" spans="1:5" x14ac:dyDescent="0.3">
      <c r="A278" vm="5104">
        <v>44229</v>
      </c>
      <c r="B278" vm="5111">
        <v>7.7439999999999998</v>
      </c>
      <c r="C278" vm="5112">
        <v>19440909</v>
      </c>
      <c r="D278" s="3">
        <v>9.8625247908776786E-3</v>
      </c>
      <c r="E278" s="3">
        <v>-0.42586002372479242</v>
      </c>
    </row>
    <row r="279" spans="1:5" x14ac:dyDescent="0.3">
      <c r="A279" vm="5122">
        <v>44230</v>
      </c>
      <c r="B279" vm="5129">
        <v>8.0679999999999996</v>
      </c>
      <c r="C279" vm="5130">
        <v>44587907</v>
      </c>
      <c r="D279" s="3">
        <v>4.0987270117689406E-2</v>
      </c>
      <c r="E279" s="3">
        <v>-0.40183867141162516</v>
      </c>
    </row>
    <row r="280" spans="1:5" x14ac:dyDescent="0.3">
      <c r="A280" vm="5141">
        <v>44231</v>
      </c>
      <c r="B280" vm="5148">
        <v>8.2789999999999999</v>
      </c>
      <c r="C280" vm="5149">
        <v>33527557</v>
      </c>
      <c r="D280" s="3">
        <v>2.5816568064703522E-2</v>
      </c>
      <c r="E280" s="3">
        <v>-0.38619513641755632</v>
      </c>
    </row>
    <row r="281" spans="1:5" x14ac:dyDescent="0.3">
      <c r="A281" vm="5158">
        <v>44232</v>
      </c>
      <c r="B281" vm="5165">
        <v>8.4589999999999996</v>
      </c>
      <c r="C281" vm="5166">
        <v>41033119</v>
      </c>
      <c r="D281" s="3">
        <v>2.1508775165208643E-2</v>
      </c>
      <c r="E281" s="3">
        <v>-0.37284994068801897</v>
      </c>
    </row>
    <row r="282" spans="1:5" x14ac:dyDescent="0.3">
      <c r="A282" vm="5178">
        <v>44235</v>
      </c>
      <c r="B282" vm="5185">
        <v>8.6829999999999998</v>
      </c>
      <c r="C282" vm="5186">
        <v>36389264</v>
      </c>
      <c r="D282" s="3">
        <v>2.6136127756630774E-2</v>
      </c>
      <c r="E282" s="3">
        <v>-0.35624258600237246</v>
      </c>
    </row>
    <row r="283" spans="1:5" x14ac:dyDescent="0.3">
      <c r="A283" vm="5197">
        <v>44236</v>
      </c>
      <c r="B283" vm="5204">
        <v>8.6370000000000005</v>
      </c>
      <c r="C283" vm="5205">
        <v>21230277</v>
      </c>
      <c r="D283" s="3">
        <v>-5.3117907803595212E-3</v>
      </c>
      <c r="E283" s="3">
        <v>-0.35965302491103196</v>
      </c>
    </row>
    <row r="284" spans="1:5" x14ac:dyDescent="0.3">
      <c r="A284" vm="5214">
        <v>44237</v>
      </c>
      <c r="B284" vm="5221">
        <v>8.7080000000000002</v>
      </c>
      <c r="C284" vm="5222">
        <v>22618930</v>
      </c>
      <c r="D284" s="3">
        <v>8.1868430741524074E-3</v>
      </c>
      <c r="E284" s="3">
        <v>-0.35438908659549223</v>
      </c>
    </row>
    <row r="285" spans="1:5" x14ac:dyDescent="0.3">
      <c r="A285" vm="5232">
        <v>44238</v>
      </c>
      <c r="B285" vm="1157">
        <v>8.4329999999999998</v>
      </c>
      <c r="C285" vm="5239">
        <v>33863005</v>
      </c>
      <c r="D285" s="3">
        <v>-3.2089562779796528E-2</v>
      </c>
      <c r="E285" s="3">
        <v>-0.37477758007117434</v>
      </c>
    </row>
    <row r="286" spans="1:5" x14ac:dyDescent="0.3">
      <c r="A286" vm="5248">
        <v>44239</v>
      </c>
      <c r="B286" vm="5255">
        <v>8.3960000000000008</v>
      </c>
      <c r="C286" vm="5256">
        <v>23091799</v>
      </c>
      <c r="D286" s="3">
        <v>-4.3971786341177981E-3</v>
      </c>
      <c r="E286" s="3">
        <v>-0.37752075919335698</v>
      </c>
    </row>
    <row r="287" spans="1:5" x14ac:dyDescent="0.3">
      <c r="A287" vm="5267">
        <v>44242</v>
      </c>
      <c r="B287" vm="5273">
        <v>8.4879999999999995</v>
      </c>
      <c r="C287" vm="5274">
        <v>20322695</v>
      </c>
      <c r="D287" s="3">
        <v>1.0897999353295272E-2</v>
      </c>
      <c r="E287" s="3">
        <v>-0.37069988137603799</v>
      </c>
    </row>
    <row r="288" spans="1:5" x14ac:dyDescent="0.3">
      <c r="A288" vm="5286">
        <v>44243</v>
      </c>
      <c r="B288" vm="5292">
        <v>8.4670000000000005</v>
      </c>
      <c r="C288" vm="5293">
        <v>15187038</v>
      </c>
      <c r="D288" s="3">
        <v>-2.477146651541696E-3</v>
      </c>
      <c r="E288" s="3">
        <v>-0.37225682087781725</v>
      </c>
    </row>
    <row r="289" spans="1:5" x14ac:dyDescent="0.3">
      <c r="A289" vm="5304">
        <v>44244</v>
      </c>
      <c r="B289" vm="5311">
        <v>8.3000000000000007</v>
      </c>
      <c r="C289" vm="5312">
        <v>26058995</v>
      </c>
      <c r="D289" s="3">
        <v>-1.9920739857587837E-2</v>
      </c>
      <c r="E289" s="3">
        <v>-0.38463819691577689</v>
      </c>
    </row>
    <row r="290" spans="1:5" x14ac:dyDescent="0.3">
      <c r="A290" vm="5321">
        <v>44245</v>
      </c>
      <c r="B290" vm="5327">
        <v>8.1370000000000005</v>
      </c>
      <c r="C290" vm="5328">
        <v>23437426</v>
      </c>
      <c r="D290" s="3">
        <v>-1.9833953088032114E-2</v>
      </c>
      <c r="E290" s="3">
        <v>-0.39672301304863578</v>
      </c>
    </row>
    <row r="291" spans="1:5" x14ac:dyDescent="0.3">
      <c r="A291" vm="5338">
        <v>44246</v>
      </c>
      <c r="B291" vm="5345">
        <v>8.3460000000000001</v>
      </c>
      <c r="C291" vm="5346">
        <v>25355112</v>
      </c>
      <c r="D291" s="3">
        <v>2.5360820454840623E-2</v>
      </c>
      <c r="E291" s="3">
        <v>-0.38122775800711739</v>
      </c>
    </row>
    <row r="292" spans="1:5" x14ac:dyDescent="0.3">
      <c r="A292" vm="5357">
        <v>44249</v>
      </c>
      <c r="B292" vm="5364">
        <v>8.3309999999999995</v>
      </c>
      <c r="C292" vm="5365">
        <v>14729295</v>
      </c>
      <c r="D292" s="3">
        <v>-1.7988851765887693E-3</v>
      </c>
      <c r="E292" s="3">
        <v>-0.38233985765124556</v>
      </c>
    </row>
    <row r="293" spans="1:5" x14ac:dyDescent="0.3">
      <c r="A293" vm="5375">
        <v>44250</v>
      </c>
      <c r="B293" vm="5381">
        <v>8.51</v>
      </c>
      <c r="C293" vm="5382">
        <v>36082413</v>
      </c>
      <c r="D293" s="3">
        <v>2.1258445592510541E-2</v>
      </c>
      <c r="E293" s="3">
        <v>-0.36906880189798341</v>
      </c>
    </row>
    <row r="294" spans="1:5" x14ac:dyDescent="0.3">
      <c r="A294" vm="5393">
        <v>44251</v>
      </c>
      <c r="B294" vm="5399">
        <v>8.7430000000000003</v>
      </c>
      <c r="C294" vm="5400">
        <v>30493756</v>
      </c>
      <c r="D294" s="3">
        <v>2.7011437613471172E-2</v>
      </c>
      <c r="E294" s="3">
        <v>-0.35179418742585999</v>
      </c>
    </row>
    <row r="295" spans="1:5" x14ac:dyDescent="0.3">
      <c r="A295" vm="5409">
        <v>44252</v>
      </c>
      <c r="B295" vm="5416">
        <v>8.734</v>
      </c>
      <c r="C295" vm="5417">
        <v>33134282</v>
      </c>
      <c r="D295" s="3">
        <v>-1.029925135384804E-3</v>
      </c>
      <c r="E295" s="3">
        <v>-0.35246144721233685</v>
      </c>
    </row>
    <row r="296" spans="1:5" x14ac:dyDescent="0.3">
      <c r="A296" vm="5428">
        <v>44253</v>
      </c>
      <c r="B296" vm="959">
        <v>8.5399999999999991</v>
      </c>
      <c r="C296" vm="5435">
        <v>26376709</v>
      </c>
      <c r="D296" s="3">
        <v>-2.2462447262890831E-2</v>
      </c>
      <c r="E296" s="3">
        <v>-0.36684460260972723</v>
      </c>
    </row>
    <row r="297" spans="1:5" x14ac:dyDescent="0.3">
      <c r="A297" vm="5446">
        <v>44256</v>
      </c>
      <c r="B297" vm="5452">
        <v>8.8460000000000001</v>
      </c>
      <c r="C297" vm="5453">
        <v>29503426</v>
      </c>
      <c r="D297" s="3">
        <v>3.5204371645656582E-2</v>
      </c>
      <c r="E297" s="3">
        <v>-0.34415776986951363</v>
      </c>
    </row>
    <row r="298" spans="1:5" x14ac:dyDescent="0.3">
      <c r="A298" vm="5464">
        <v>44257</v>
      </c>
      <c r="B298" vm="5469">
        <v>8.8149999999999995</v>
      </c>
      <c r="C298" vm="5470">
        <v>19319557</v>
      </c>
      <c r="D298" s="3">
        <v>-3.5105635963014865E-3</v>
      </c>
      <c r="E298" s="3">
        <v>-0.34645610913404506</v>
      </c>
    </row>
    <row r="299" spans="1:5" x14ac:dyDescent="0.3">
      <c r="A299" vm="5480">
        <v>44258</v>
      </c>
      <c r="B299" vm="5486">
        <v>9.0370000000000008</v>
      </c>
      <c r="C299" vm="5487">
        <v>31025958</v>
      </c>
      <c r="D299" s="3">
        <v>2.487244506998534E-2</v>
      </c>
      <c r="E299" s="3">
        <v>-0.32999703440094891</v>
      </c>
    </row>
    <row r="300" spans="1:5" x14ac:dyDescent="0.3">
      <c r="A300" vm="5498">
        <v>44259</v>
      </c>
      <c r="B300" vm="5505">
        <v>8.9019999999999992</v>
      </c>
      <c r="C300" vm="5506">
        <v>29837395</v>
      </c>
      <c r="D300" s="3">
        <v>-1.5051290326156304E-2</v>
      </c>
      <c r="E300" s="3">
        <v>-0.34000593119810207</v>
      </c>
    </row>
    <row r="301" spans="1:5" x14ac:dyDescent="0.3">
      <c r="A301" vm="5518">
        <v>44260</v>
      </c>
      <c r="B301" vm="2115">
        <v>8.9250000000000007</v>
      </c>
      <c r="C301" vm="5524">
        <v>32357998</v>
      </c>
      <c r="D301" s="3">
        <v>2.5803570720402797E-3</v>
      </c>
      <c r="E301" s="3">
        <v>-0.33830071174377219</v>
      </c>
    </row>
    <row r="302" spans="1:5" x14ac:dyDescent="0.3">
      <c r="A302" vm="5536">
        <v>44263</v>
      </c>
      <c r="B302" vm="5541">
        <v>9.3480000000000008</v>
      </c>
      <c r="C302" vm="5542">
        <v>39042456</v>
      </c>
      <c r="D302" s="3">
        <v>4.6306089010908845E-2</v>
      </c>
      <c r="E302" s="3">
        <v>-0.30693950177935936</v>
      </c>
    </row>
    <row r="303" spans="1:5" x14ac:dyDescent="0.3">
      <c r="A303" vm="5552">
        <v>44264</v>
      </c>
      <c r="B303" vm="5559">
        <v>9.1780000000000008</v>
      </c>
      <c r="C303" vm="5560">
        <v>30062288</v>
      </c>
      <c r="D303" s="3">
        <v>-1.83531007039698E-2</v>
      </c>
      <c r="E303" s="3">
        <v>-0.31954329774614465</v>
      </c>
    </row>
    <row r="304" spans="1:5" x14ac:dyDescent="0.3">
      <c r="A304" vm="5569">
        <v>44265</v>
      </c>
      <c r="B304" vm="5575">
        <v>9.1560000000000006</v>
      </c>
      <c r="C304" vm="5576">
        <v>21333066</v>
      </c>
      <c r="D304" s="3">
        <v>-2.3999138823215054E-3</v>
      </c>
      <c r="E304" s="3">
        <v>-0.32117437722419923</v>
      </c>
    </row>
    <row r="305" spans="1:5" x14ac:dyDescent="0.3">
      <c r="A305" vm="5586">
        <v>44266</v>
      </c>
      <c r="B305" vm="5591">
        <v>9.0410000000000004</v>
      </c>
      <c r="C305" vm="5592">
        <v>35432536</v>
      </c>
      <c r="D305" s="3">
        <v>-1.2639614335090853E-2</v>
      </c>
      <c r="E305" s="3">
        <v>-0.32970047449584811</v>
      </c>
    </row>
    <row r="306" spans="1:5" x14ac:dyDescent="0.3">
      <c r="A306" vm="5604">
        <v>44267</v>
      </c>
      <c r="B306" vm="5611">
        <v>9.16</v>
      </c>
      <c r="C306" vm="5612">
        <v>20335541</v>
      </c>
      <c r="D306" s="3">
        <v>1.3076390930809541E-2</v>
      </c>
      <c r="E306" s="3">
        <v>-0.32087781731909842</v>
      </c>
    </row>
    <row r="307" spans="1:5" x14ac:dyDescent="0.3">
      <c r="A307" vm="5623">
        <v>44270</v>
      </c>
      <c r="B307" vm="5630">
        <v>9.1189999999999998</v>
      </c>
      <c r="C307" vm="5631">
        <v>23729619</v>
      </c>
      <c r="D307" s="3">
        <v>-4.486029734510507E-3</v>
      </c>
      <c r="E307" s="3">
        <v>-0.32391755634638197</v>
      </c>
    </row>
    <row r="308" spans="1:5" x14ac:dyDescent="0.3">
      <c r="A308" vm="5640">
        <v>44271</v>
      </c>
      <c r="B308" vm="5645">
        <v>9.3059999999999992</v>
      </c>
      <c r="C308" vm="5646">
        <v>31768021</v>
      </c>
      <c r="D308" s="3">
        <v>2.0299204470928159E-2</v>
      </c>
      <c r="E308" s="3">
        <v>-0.31005338078291816</v>
      </c>
    </row>
    <row r="309" spans="1:5" x14ac:dyDescent="0.3">
      <c r="A309" vm="5656">
        <v>44272</v>
      </c>
      <c r="B309" vm="5663">
        <v>9.4719999999999995</v>
      </c>
      <c r="C309" vm="5664">
        <v>32070400</v>
      </c>
      <c r="D309" s="3">
        <v>1.7680724719193113E-2</v>
      </c>
      <c r="E309" s="3">
        <v>-0.29774614472123367</v>
      </c>
    </row>
    <row r="310" spans="1:5" x14ac:dyDescent="0.3">
      <c r="A310" vm="5673">
        <v>44273</v>
      </c>
      <c r="B310" vm="5679">
        <v>9.5090000000000003</v>
      </c>
      <c r="C310" vm="5680">
        <v>29912594</v>
      </c>
      <c r="D310" s="3">
        <v>3.8986404156573229E-3</v>
      </c>
      <c r="E310" s="3">
        <v>-0.29500296559905098</v>
      </c>
    </row>
    <row r="311" spans="1:5" x14ac:dyDescent="0.3">
      <c r="A311" vm="5691">
        <v>44274</v>
      </c>
      <c r="B311" vm="5696">
        <v>9.1839999999999993</v>
      </c>
      <c r="C311" vm="5697">
        <v>39503523</v>
      </c>
      <c r="D311" s="3">
        <v>-3.477587898009675E-2</v>
      </c>
      <c r="E311" s="3">
        <v>-0.3190984578884935</v>
      </c>
    </row>
    <row r="312" spans="1:5" x14ac:dyDescent="0.3">
      <c r="A312" vm="5709">
        <v>44277</v>
      </c>
      <c r="B312" vm="2712">
        <v>9.0760000000000005</v>
      </c>
      <c r="C312" vm="5716">
        <v>21088244</v>
      </c>
      <c r="D312" s="3">
        <v>-1.1829272659615128E-2</v>
      </c>
      <c r="E312" s="3">
        <v>-0.32710557532621581</v>
      </c>
    </row>
    <row r="313" spans="1:5" x14ac:dyDescent="0.3">
      <c r="A313" vm="5726">
        <v>44278</v>
      </c>
      <c r="B313" vm="232">
        <v>9.01</v>
      </c>
      <c r="C313" vm="5733">
        <v>15960482</v>
      </c>
      <c r="D313" s="3">
        <v>-7.2984952973488689E-3</v>
      </c>
      <c r="E313" s="3">
        <v>-0.3319988137603796</v>
      </c>
    </row>
    <row r="314" spans="1:5" x14ac:dyDescent="0.3">
      <c r="A314" vm="5745">
        <v>44279</v>
      </c>
      <c r="B314" vm="5752">
        <v>9.0869999999999997</v>
      </c>
      <c r="C314" vm="5753">
        <v>19071838</v>
      </c>
      <c r="D314" s="3">
        <v>8.5097490929633597E-3</v>
      </c>
      <c r="E314" s="3">
        <v>-0.32629003558718861</v>
      </c>
    </row>
    <row r="315" spans="1:5" x14ac:dyDescent="0.3">
      <c r="A315" vm="5761">
        <v>44280</v>
      </c>
      <c r="B315" vm="5768">
        <v>9.0739999999999998</v>
      </c>
      <c r="C315" vm="5769">
        <v>14409410</v>
      </c>
      <c r="D315" s="3">
        <v>-1.4316394714377388E-3</v>
      </c>
      <c r="E315" s="3">
        <v>-0.32725385527876633</v>
      </c>
    </row>
    <row r="316" spans="1:5" x14ac:dyDescent="0.3">
      <c r="A316" vm="5779">
        <v>44281</v>
      </c>
      <c r="B316" vm="5785">
        <v>9.0830000000000002</v>
      </c>
      <c r="C316" vm="5786">
        <v>16323473</v>
      </c>
      <c r="D316" s="3">
        <v>9.9135327830433264E-4</v>
      </c>
      <c r="E316" s="3">
        <v>-0.32658659549228941</v>
      </c>
    </row>
    <row r="317" spans="1:5" x14ac:dyDescent="0.3">
      <c r="A317" vm="5797">
        <v>44284</v>
      </c>
      <c r="B317" vm="5802">
        <v>8.9610000000000003</v>
      </c>
      <c r="C317" vm="5803">
        <v>16360943</v>
      </c>
      <c r="D317" s="3">
        <v>-1.3522706617994065E-2</v>
      </c>
      <c r="E317" s="3">
        <v>-0.33563167259786475</v>
      </c>
    </row>
    <row r="318" spans="1:5" x14ac:dyDescent="0.3">
      <c r="A318" vm="5813">
        <v>44285</v>
      </c>
      <c r="B318" vm="5820">
        <v>9.141</v>
      </c>
      <c r="C318" vm="5821">
        <v>21960604</v>
      </c>
      <c r="D318" s="3">
        <v>1.9887960769599276E-2</v>
      </c>
      <c r="E318" s="3">
        <v>-0.3222864768683274</v>
      </c>
    </row>
    <row r="319" spans="1:5" x14ac:dyDescent="0.3">
      <c r="A319" vm="5831">
        <v>44286</v>
      </c>
      <c r="B319" vm="5837">
        <v>9.0129999999999999</v>
      </c>
      <c r="C319" vm="5838">
        <v>16938722</v>
      </c>
      <c r="D319" s="3">
        <v>-1.4101809097408997E-2</v>
      </c>
      <c r="E319" s="3">
        <v>-0.33177639383155394</v>
      </c>
    </row>
    <row r="320" spans="1:5" x14ac:dyDescent="0.3">
      <c r="A320" vm="5849">
        <v>44287</v>
      </c>
      <c r="B320" vm="212">
        <v>9.0150000000000006</v>
      </c>
      <c r="C320" vm="5856">
        <v>13971243</v>
      </c>
      <c r="D320" s="3">
        <v>2.2187708100786818E-4</v>
      </c>
      <c r="E320" s="3">
        <v>-0.33162811387900348</v>
      </c>
    </row>
    <row r="321" spans="1:5" x14ac:dyDescent="0.3">
      <c r="A321" vm="5867">
        <v>44292</v>
      </c>
      <c r="B321" vm="5872">
        <v>9.0090000000000003</v>
      </c>
      <c r="C321" vm="5873">
        <v>18247295</v>
      </c>
      <c r="D321" s="3">
        <v>-6.6577898597772113E-4</v>
      </c>
      <c r="E321" s="3">
        <v>-0.33207295373665474</v>
      </c>
    </row>
    <row r="322" spans="1:5" x14ac:dyDescent="0.3">
      <c r="A322" vm="5882">
        <v>44293</v>
      </c>
      <c r="B322" vm="5888">
        <v>8.9619999999999997</v>
      </c>
      <c r="C322" vm="5889">
        <v>16849153</v>
      </c>
      <c r="D322" s="3">
        <v>-5.2306613053517154E-3</v>
      </c>
      <c r="E322" s="3">
        <v>-0.33555753262158955</v>
      </c>
    </row>
    <row r="323" spans="1:5" x14ac:dyDescent="0.3">
      <c r="A323" vm="5900">
        <v>44294</v>
      </c>
      <c r="B323" vm="5906">
        <v>8.6609999999999996</v>
      </c>
      <c r="C323" vm="5907">
        <v>35013312</v>
      </c>
      <c r="D323" s="3">
        <v>-3.416322701504354E-2</v>
      </c>
      <c r="E323" s="3">
        <v>-0.35787366548042704</v>
      </c>
    </row>
    <row r="324" spans="1:5" x14ac:dyDescent="0.3">
      <c r="A324" vm="5918">
        <v>44295</v>
      </c>
      <c r="B324" vm="5923">
        <v>8.5570000000000004</v>
      </c>
      <c r="C324" vm="5924">
        <v>21345449</v>
      </c>
      <c r="D324" s="3">
        <v>-1.2080527912989889E-2</v>
      </c>
      <c r="E324" s="3">
        <v>-0.3655842230130486</v>
      </c>
    </row>
    <row r="325" spans="1:5" x14ac:dyDescent="0.3">
      <c r="A325" vm="5935">
        <v>44298</v>
      </c>
      <c r="B325" vm="5941">
        <v>8.6379999999999999</v>
      </c>
      <c r="C325" vm="5942">
        <v>14063885</v>
      </c>
      <c r="D325" s="3">
        <v>9.4214131025914735E-3</v>
      </c>
      <c r="E325" s="3">
        <v>-0.35957888493475682</v>
      </c>
    </row>
    <row r="326" spans="1:5" x14ac:dyDescent="0.3">
      <c r="A326" vm="5952">
        <v>44299</v>
      </c>
      <c r="B326" vm="5956">
        <v>8.6210000000000004</v>
      </c>
      <c r="C326" vm="5957">
        <v>15306328</v>
      </c>
      <c r="D326" s="3">
        <v>-1.9699873107213617E-3</v>
      </c>
      <c r="E326" s="3">
        <v>-0.36083926453143528</v>
      </c>
    </row>
    <row r="327" spans="1:5" x14ac:dyDescent="0.3">
      <c r="A327" vm="5967">
        <v>44300</v>
      </c>
      <c r="B327" vm="5973">
        <v>8.5259999999999998</v>
      </c>
      <c r="C327" vm="5974">
        <v>19445091</v>
      </c>
      <c r="D327" s="3">
        <v>-1.10807688847695E-2</v>
      </c>
      <c r="E327" s="3">
        <v>-0.36788256227758004</v>
      </c>
    </row>
    <row r="328" spans="1:5" x14ac:dyDescent="0.3">
      <c r="A328" vm="5982">
        <v>44301</v>
      </c>
      <c r="B328" vm="5988">
        <v>8.4290000000000003</v>
      </c>
      <c r="C328" vm="5989">
        <v>19373032</v>
      </c>
      <c r="D328" s="3">
        <v>-1.1442177327673454E-2</v>
      </c>
      <c r="E328" s="3">
        <v>-0.37507413997627514</v>
      </c>
    </row>
    <row r="329" spans="1:5" x14ac:dyDescent="0.3">
      <c r="A329" vm="6000">
        <v>44302</v>
      </c>
      <c r="B329" vm="6007">
        <v>8.5190000000000001</v>
      </c>
      <c r="C329" vm="6008">
        <v>15433165</v>
      </c>
      <c r="D329" s="3">
        <v>1.0620822045358245E-2</v>
      </c>
      <c r="E329" s="3">
        <v>-0.3684015421115065</v>
      </c>
    </row>
    <row r="330" spans="1:5" x14ac:dyDescent="0.3">
      <c r="A330" vm="6019">
        <v>44305</v>
      </c>
      <c r="B330" vm="6026">
        <v>8.625</v>
      </c>
      <c r="C330" vm="6027">
        <v>22619284</v>
      </c>
      <c r="D330" s="3">
        <v>1.2365999856720055E-2</v>
      </c>
      <c r="E330" s="3">
        <v>-0.36054270462633448</v>
      </c>
    </row>
    <row r="331" spans="1:5" x14ac:dyDescent="0.3">
      <c r="A331" vm="6039">
        <v>44306</v>
      </c>
      <c r="B331" vm="1602">
        <v>8.18</v>
      </c>
      <c r="C331" vm="6046">
        <v>35936301</v>
      </c>
      <c r="D331" s="3">
        <v>-5.2972812302767812E-2</v>
      </c>
      <c r="E331" s="3">
        <v>-0.39353499406880188</v>
      </c>
    </row>
    <row r="332" spans="1:5" x14ac:dyDescent="0.3">
      <c r="A332" vm="6054">
        <v>44307</v>
      </c>
      <c r="B332" vm="6060">
        <v>8.1159999999999997</v>
      </c>
      <c r="C332" vm="6061">
        <v>24558059</v>
      </c>
      <c r="D332" s="3">
        <v>-7.8547286510874358E-3</v>
      </c>
      <c r="E332" s="3">
        <v>-0.39827995255041521</v>
      </c>
    </row>
    <row r="333" spans="1:5" x14ac:dyDescent="0.3">
      <c r="A333" vm="6072">
        <v>44308</v>
      </c>
      <c r="B333" vm="6079">
        <v>8.0579999999999998</v>
      </c>
      <c r="C333" vm="6080">
        <v>23754679</v>
      </c>
      <c r="D333" s="3">
        <v>-7.1720351944127405E-3</v>
      </c>
      <c r="E333" s="3">
        <v>-0.40258007117437722</v>
      </c>
    </row>
    <row r="334" spans="1:5" x14ac:dyDescent="0.3">
      <c r="A334" vm="6088">
        <v>44309</v>
      </c>
      <c r="B334" vm="6093">
        <v>8.0850000000000009</v>
      </c>
      <c r="C334" vm="6094">
        <v>18797312</v>
      </c>
      <c r="D334" s="3">
        <v>3.3451062599148319E-3</v>
      </c>
      <c r="E334" s="3">
        <v>-0.40057829181494653</v>
      </c>
    </row>
    <row r="335" spans="1:5" x14ac:dyDescent="0.3">
      <c r="A335" vm="6104">
        <v>44312</v>
      </c>
      <c r="B335" vm="6109">
        <v>8.2629999999999999</v>
      </c>
      <c r="C335" vm="6110">
        <v>20905797</v>
      </c>
      <c r="D335" s="3">
        <v>2.1777224689976948E-2</v>
      </c>
      <c r="E335" s="3">
        <v>-0.38738137603795963</v>
      </c>
    </row>
    <row r="336" spans="1:5" x14ac:dyDescent="0.3">
      <c r="A336" vm="6120">
        <v>44313</v>
      </c>
      <c r="B336" vm="6124">
        <v>8.41</v>
      </c>
      <c r="C336" vm="6125">
        <v>18362242</v>
      </c>
      <c r="D336" s="3">
        <v>1.7633756265809469E-2</v>
      </c>
      <c r="E336" s="3">
        <v>-0.37648279952550412</v>
      </c>
    </row>
    <row r="337" spans="1:5" x14ac:dyDescent="0.3">
      <c r="A337" vm="6133">
        <v>44314</v>
      </c>
      <c r="B337" vm="6139">
        <v>8.5250000000000004</v>
      </c>
      <c r="C337" vm="6140">
        <v>23076248</v>
      </c>
      <c r="D337" s="3">
        <v>1.3581549184723825E-2</v>
      </c>
      <c r="E337" s="3">
        <v>-0.36795670225385524</v>
      </c>
    </row>
    <row r="338" spans="1:5" x14ac:dyDescent="0.3">
      <c r="A338" vm="6151">
        <v>44315</v>
      </c>
      <c r="B338" vm="6157">
        <v>8.5980000000000008</v>
      </c>
      <c r="C338" vm="6158">
        <v>25261799</v>
      </c>
      <c r="D338" s="3">
        <v>8.5265949045092958E-3</v>
      </c>
      <c r="E338" s="3">
        <v>-0.36254448398576505</v>
      </c>
    </row>
    <row r="339" spans="1:5" x14ac:dyDescent="0.3">
      <c r="A339" vm="6169">
        <v>44316</v>
      </c>
      <c r="B339" vm="2724">
        <v>8.5619999999999994</v>
      </c>
      <c r="C339" vm="6175">
        <v>12698492</v>
      </c>
      <c r="D339" s="3">
        <v>-4.1958103513356475E-3</v>
      </c>
      <c r="E339" s="3">
        <v>-0.3652135231316726</v>
      </c>
    </row>
    <row r="340" spans="1:5" x14ac:dyDescent="0.3">
      <c r="A340" vm="6185">
        <v>44319</v>
      </c>
      <c r="B340" vm="6192">
        <v>8.7200000000000006</v>
      </c>
      <c r="C340" vm="6193">
        <v>17967066</v>
      </c>
      <c r="D340" s="3">
        <v>1.828543019813407E-2</v>
      </c>
      <c r="E340" s="3">
        <v>-0.35349940688018971</v>
      </c>
    </row>
    <row r="341" spans="1:5" x14ac:dyDescent="0.3">
      <c r="A341" vm="6203">
        <v>44320</v>
      </c>
      <c r="B341" vm="6026">
        <v>8.625</v>
      </c>
      <c r="C341" vm="6210">
        <v>25643093</v>
      </c>
      <c r="D341" s="3">
        <v>-1.0954275003464922E-2</v>
      </c>
      <c r="E341" s="3">
        <v>-0.36054270462633448</v>
      </c>
    </row>
    <row r="342" spans="1:5" x14ac:dyDescent="0.3">
      <c r="A342" vm="6220">
        <v>44321</v>
      </c>
      <c r="B342" vm="5452">
        <v>8.8460000000000001</v>
      </c>
      <c r="C342" vm="6226">
        <v>19431241</v>
      </c>
      <c r="D342" s="3">
        <v>2.5300416528711598E-2</v>
      </c>
      <c r="E342" s="3">
        <v>-0.34415776986951363</v>
      </c>
    </row>
    <row r="343" spans="1:5" x14ac:dyDescent="0.3">
      <c r="A343" vm="6235">
        <v>44322</v>
      </c>
      <c r="B343" vm="6242">
        <v>9.2880000000000003</v>
      </c>
      <c r="C343" vm="6243">
        <v>63053536</v>
      </c>
      <c r="D343" s="3">
        <v>4.8757864949455443E-2</v>
      </c>
      <c r="E343" s="3">
        <v>-0.31138790035587183</v>
      </c>
    </row>
    <row r="344" spans="1:5" x14ac:dyDescent="0.3">
      <c r="A344" vm="6255">
        <v>44323</v>
      </c>
      <c r="B344" vm="6261">
        <v>9.35</v>
      </c>
      <c r="C344" vm="6262">
        <v>29292836</v>
      </c>
      <c r="D344" s="3">
        <v>6.6530989050052197E-3</v>
      </c>
      <c r="E344" s="3">
        <v>-0.30679122182680901</v>
      </c>
    </row>
    <row r="345" spans="1:5" x14ac:dyDescent="0.3">
      <c r="A345" vm="6274">
        <v>44326</v>
      </c>
      <c r="B345" vm="6281">
        <v>9.8539999999999992</v>
      </c>
      <c r="C345" vm="6282">
        <v>46106517</v>
      </c>
      <c r="D345" s="3">
        <v>5.2501120821175758E-2</v>
      </c>
      <c r="E345" s="3">
        <v>-0.2694246737841044</v>
      </c>
    </row>
    <row r="346" spans="1:5" x14ac:dyDescent="0.3">
      <c r="A346" vm="6291">
        <v>44327</v>
      </c>
      <c r="B346" vm="6297">
        <v>9.91</v>
      </c>
      <c r="C346" vm="6298">
        <v>34001532</v>
      </c>
      <c r="D346" s="3">
        <v>5.6668842201254453E-3</v>
      </c>
      <c r="E346" s="3">
        <v>-0.26527283511269273</v>
      </c>
    </row>
    <row r="347" spans="1:5" x14ac:dyDescent="0.3">
      <c r="A347" vm="6307">
        <v>44328</v>
      </c>
      <c r="B347" vm="4460">
        <v>10.199999999999999</v>
      </c>
      <c r="C347" vm="6313">
        <v>34784622</v>
      </c>
      <c r="D347" s="3">
        <v>2.8843371948328776E-2</v>
      </c>
      <c r="E347" s="3">
        <v>-0.24377224199288258</v>
      </c>
    </row>
    <row r="348" spans="1:5" x14ac:dyDescent="0.3">
      <c r="A348" vm="6325">
        <v>44329</v>
      </c>
      <c r="B348" vm="6331">
        <v>10.007999999999999</v>
      </c>
      <c r="C348" vm="6332">
        <v>24165202</v>
      </c>
      <c r="D348" s="3">
        <v>-1.9002947125615358E-2</v>
      </c>
      <c r="E348" s="3">
        <v>-0.25800711743772248</v>
      </c>
    </row>
    <row r="349" spans="1:5" x14ac:dyDescent="0.3">
      <c r="A349" vm="6342">
        <v>44330</v>
      </c>
      <c r="B349" vm="6348">
        <v>10.208</v>
      </c>
      <c r="C349" vm="6349">
        <v>19999532</v>
      </c>
      <c r="D349" s="3">
        <v>1.9786953437824217E-2</v>
      </c>
      <c r="E349" s="3">
        <v>-0.24317912218268087</v>
      </c>
    </row>
    <row r="350" spans="1:5" x14ac:dyDescent="0.3">
      <c r="A350" vm="6360">
        <v>44333</v>
      </c>
      <c r="B350" vm="6366">
        <v>10.24</v>
      </c>
      <c r="C350" vm="6367">
        <v>19367383</v>
      </c>
      <c r="D350" s="3">
        <v>3.1298930089275656E-3</v>
      </c>
      <c r="E350" s="3">
        <v>-0.2408066429418742</v>
      </c>
    </row>
    <row r="351" spans="1:5" x14ac:dyDescent="0.3">
      <c r="A351" vm="6378">
        <v>44334</v>
      </c>
      <c r="B351" vm="6384">
        <v>10.332000000000001</v>
      </c>
      <c r="C351" vm="6385">
        <v>20019743</v>
      </c>
      <c r="D351" s="3">
        <v>8.9442556222323766E-3</v>
      </c>
      <c r="E351" s="3">
        <v>-0.23398576512455507</v>
      </c>
    </row>
    <row r="352" spans="1:5" x14ac:dyDescent="0.3">
      <c r="A352" vm="6397">
        <v>44335</v>
      </c>
      <c r="B352" vm="6403">
        <v>10.202</v>
      </c>
      <c r="C352" vm="6404">
        <v>22047569</v>
      </c>
      <c r="D352" s="3">
        <v>-1.2662095732859292E-2</v>
      </c>
      <c r="E352" s="3">
        <v>-0.24362396204033213</v>
      </c>
    </row>
    <row r="353" spans="1:5" x14ac:dyDescent="0.3">
      <c r="A353" vm="6414">
        <v>44337</v>
      </c>
      <c r="B353" vm="6420">
        <v>10.234</v>
      </c>
      <c r="C353" vm="6421">
        <v>24003647</v>
      </c>
      <c r="D353" s="3">
        <v>3.1317308821653465E-3</v>
      </c>
      <c r="E353" s="3">
        <v>-0.24125148279952549</v>
      </c>
    </row>
    <row r="354" spans="1:5" x14ac:dyDescent="0.3">
      <c r="A354" vm="6432">
        <v>44340</v>
      </c>
      <c r="B354" vm="6437">
        <v>10.257999999999999</v>
      </c>
      <c r="C354" vm="6438">
        <v>10998172</v>
      </c>
      <c r="D354" s="3">
        <v>2.3423785841766168E-3</v>
      </c>
      <c r="E354" s="3">
        <v>-0.23947212336892057</v>
      </c>
    </row>
    <row r="355" spans="1:5" x14ac:dyDescent="0.3">
      <c r="A355" vm="6448">
        <v>44341</v>
      </c>
      <c r="B355" vm="6453">
        <v>10.353999999999999</v>
      </c>
      <c r="C355" vm="6454">
        <v>16504658</v>
      </c>
      <c r="D355" s="3">
        <v>9.3150295126329108E-3</v>
      </c>
      <c r="E355" s="3">
        <v>-0.23235468564650064</v>
      </c>
    </row>
    <row r="356" spans="1:5" x14ac:dyDescent="0.3">
      <c r="A356" vm="6465">
        <v>44342</v>
      </c>
      <c r="B356" vm="6471">
        <v>10.144</v>
      </c>
      <c r="C356" vm="6472">
        <v>22246089</v>
      </c>
      <c r="D356" s="3">
        <v>-2.0490520784839376E-2</v>
      </c>
      <c r="E356" s="3">
        <v>-0.24792408066429417</v>
      </c>
    </row>
    <row r="357" spans="1:5" x14ac:dyDescent="0.3">
      <c r="A357" vm="6480">
        <v>44343</v>
      </c>
      <c r="B357" vm="6453">
        <v>10.353999999999999</v>
      </c>
      <c r="C357" vm="6486">
        <v>23954195</v>
      </c>
      <c r="D357" s="3">
        <v>2.049052078483932E-2</v>
      </c>
      <c r="E357" s="3">
        <v>-0.23235468564650064</v>
      </c>
    </row>
    <row r="358" spans="1:5" x14ac:dyDescent="0.3">
      <c r="A358" vm="6495">
        <v>44344</v>
      </c>
      <c r="B358" vm="6500">
        <v>10.494</v>
      </c>
      <c r="C358" vm="6501">
        <v>13609820</v>
      </c>
      <c r="D358" s="3">
        <v>1.3430746784810399E-2</v>
      </c>
      <c r="E358" s="3">
        <v>-0.22197508896797152</v>
      </c>
    </row>
    <row r="359" spans="1:5" x14ac:dyDescent="0.3">
      <c r="A359" vm="6512">
        <v>44347</v>
      </c>
      <c r="B359" vm="1046">
        <v>10.5</v>
      </c>
      <c r="C359" vm="6519">
        <v>7296741</v>
      </c>
      <c r="D359" s="3">
        <v>5.7159189895778959E-4</v>
      </c>
      <c r="E359" s="3">
        <v>-0.22153024911032027</v>
      </c>
    </row>
    <row r="360" spans="1:5" x14ac:dyDescent="0.3">
      <c r="A360" vm="6529">
        <v>44348</v>
      </c>
      <c r="B360" vm="6534">
        <v>10.576000000000001</v>
      </c>
      <c r="C360" vm="6535">
        <v>16901463</v>
      </c>
      <c r="D360" s="3">
        <v>7.2120259458528114E-3</v>
      </c>
      <c r="E360" s="3">
        <v>-0.21589561091340445</v>
      </c>
    </row>
    <row r="361" spans="1:5" x14ac:dyDescent="0.3">
      <c r="A361" vm="6546">
        <v>44349</v>
      </c>
      <c r="B361" vm="6553">
        <v>10.54</v>
      </c>
      <c r="C361" vm="6554">
        <v>11141632</v>
      </c>
      <c r="D361" s="3">
        <v>-3.4097399961143487E-3</v>
      </c>
      <c r="E361" s="3">
        <v>-0.21856465005931203</v>
      </c>
    </row>
    <row r="362" spans="1:5" x14ac:dyDescent="0.3">
      <c r="A362" vm="6565">
        <v>44350</v>
      </c>
      <c r="B362" vm="6534">
        <v>10.576000000000001</v>
      </c>
      <c r="C362" vm="6570">
        <v>9733187</v>
      </c>
      <c r="D362" s="3">
        <v>3.4097399961144272E-3</v>
      </c>
      <c r="E362" s="3">
        <v>-0.21589561091340445</v>
      </c>
    </row>
    <row r="363" spans="1:5" x14ac:dyDescent="0.3">
      <c r="A363" vm="6580">
        <v>44351</v>
      </c>
      <c r="B363" vm="6500">
        <v>10.494</v>
      </c>
      <c r="C363" vm="6586">
        <v>11104259</v>
      </c>
      <c r="D363" s="3">
        <v>-7.7836178448105293E-3</v>
      </c>
      <c r="E363" s="3">
        <v>-0.22197508896797152</v>
      </c>
    </row>
    <row r="364" spans="1:5" x14ac:dyDescent="0.3">
      <c r="A364" vm="6597">
        <v>44354</v>
      </c>
      <c r="B364" vm="6604">
        <v>10.858000000000001</v>
      </c>
      <c r="C364" vm="6605">
        <v>22876020</v>
      </c>
      <c r="D364" s="3">
        <v>3.4098470218739484E-2</v>
      </c>
      <c r="E364" s="3">
        <v>-0.19498813760379591</v>
      </c>
    </row>
    <row r="365" spans="1:5" x14ac:dyDescent="0.3">
      <c r="A365" vm="6615">
        <v>44355</v>
      </c>
      <c r="B365" vm="6620">
        <v>10.742000000000001</v>
      </c>
      <c r="C365" vm="6621">
        <v>21699810</v>
      </c>
      <c r="D365" s="3">
        <v>-1.0740843999991671E-2</v>
      </c>
      <c r="E365" s="3">
        <v>-0.20358837485171996</v>
      </c>
    </row>
    <row r="366" spans="1:5" x14ac:dyDescent="0.3">
      <c r="A366" vm="6632">
        <v>44356</v>
      </c>
      <c r="B366" vm="6638">
        <v>10.766</v>
      </c>
      <c r="C366" vm="6639">
        <v>12324285</v>
      </c>
      <c r="D366" s="3">
        <v>2.2317286554977408E-3</v>
      </c>
      <c r="E366" s="3">
        <v>-0.20180901542111504</v>
      </c>
    </row>
    <row r="367" spans="1:5" x14ac:dyDescent="0.3">
      <c r="A367" vm="6650">
        <v>44357</v>
      </c>
      <c r="B367" vm="1739">
        <v>10.8</v>
      </c>
      <c r="C367" vm="6656">
        <v>15141527</v>
      </c>
      <c r="D367" s="3">
        <v>3.1531139914084344E-3</v>
      </c>
      <c r="E367" s="3">
        <v>-0.19928825622775792</v>
      </c>
    </row>
    <row r="368" spans="1:5" x14ac:dyDescent="0.3">
      <c r="A368" vm="6664">
        <v>44358</v>
      </c>
      <c r="B368" vm="6670">
        <v>10.78</v>
      </c>
      <c r="C368" vm="6671">
        <v>11083174</v>
      </c>
      <c r="D368" s="3">
        <v>-1.8535686493230551E-3</v>
      </c>
      <c r="E368" s="3">
        <v>-0.20077105575326218</v>
      </c>
    </row>
    <row r="369" spans="1:5" x14ac:dyDescent="0.3">
      <c r="A369" vm="6682">
        <v>44361</v>
      </c>
      <c r="B369" vm="6689">
        <v>10.74</v>
      </c>
      <c r="C369" vm="6690">
        <v>10612250</v>
      </c>
      <c r="D369" s="3">
        <v>-3.7174764001324202E-3</v>
      </c>
      <c r="E369" s="3">
        <v>-0.20373665480427042</v>
      </c>
    </row>
    <row r="370" spans="1:5" x14ac:dyDescent="0.3">
      <c r="A370" vm="6700">
        <v>44362</v>
      </c>
      <c r="B370" vm="6706">
        <v>10.66</v>
      </c>
      <c r="C370" vm="6707">
        <v>11064427</v>
      </c>
      <c r="D370" s="3">
        <v>-7.4766703430201396E-3</v>
      </c>
      <c r="E370" s="3">
        <v>-0.20966785290628703</v>
      </c>
    </row>
    <row r="371" spans="1:5" x14ac:dyDescent="0.3">
      <c r="A371" vm="6719">
        <v>44363</v>
      </c>
      <c r="B371" vm="6726">
        <v>10.444000000000001</v>
      </c>
      <c r="C371" vm="6727">
        <v>17867945</v>
      </c>
      <c r="D371" s="3">
        <v>-2.0470767900816016E-2</v>
      </c>
      <c r="E371" s="3">
        <v>-0.22568208778173182</v>
      </c>
    </row>
    <row r="372" spans="1:5" x14ac:dyDescent="0.3">
      <c r="A372" vm="6737">
        <v>44364</v>
      </c>
      <c r="B372" vm="6743">
        <v>10.472</v>
      </c>
      <c r="C372" vm="6744">
        <v>22833858</v>
      </c>
      <c r="D372" s="3">
        <v>2.6773777707161726E-3</v>
      </c>
      <c r="E372" s="3">
        <v>-0.2236061684460261</v>
      </c>
    </row>
    <row r="373" spans="1:5" x14ac:dyDescent="0.3">
      <c r="A373" vm="6752">
        <v>44365</v>
      </c>
      <c r="B373" vm="6759">
        <v>10.022</v>
      </c>
      <c r="C373" vm="6760">
        <v>41847283</v>
      </c>
      <c r="D373" s="3">
        <v>-4.3922352070065812E-2</v>
      </c>
      <c r="E373" s="3">
        <v>-0.25696915776986945</v>
      </c>
    </row>
    <row r="374" spans="1:5" x14ac:dyDescent="0.3">
      <c r="A374" vm="6771">
        <v>44368</v>
      </c>
      <c r="B374" vm="6348">
        <v>10.208</v>
      </c>
      <c r="C374" vm="6777">
        <v>19226106</v>
      </c>
      <c r="D374" s="3">
        <v>1.8389050064901259E-2</v>
      </c>
      <c r="E374" s="3">
        <v>-0.24317912218268087</v>
      </c>
    </row>
    <row r="375" spans="1:5" x14ac:dyDescent="0.3">
      <c r="A375" vm="6787">
        <v>44369</v>
      </c>
      <c r="B375" vm="6793">
        <v>10.103999999999999</v>
      </c>
      <c r="C375" vm="6794">
        <v>11917630</v>
      </c>
      <c r="D375" s="3">
        <v>-1.0240341554244218E-2</v>
      </c>
      <c r="E375" s="3">
        <v>-0.25088967971530252</v>
      </c>
    </row>
    <row r="376" spans="1:5" x14ac:dyDescent="0.3">
      <c r="A376" vm="6804">
        <v>44370</v>
      </c>
      <c r="B376" vm="6810">
        <v>10.087999999999999</v>
      </c>
      <c r="C376" vm="6811">
        <v>12683699</v>
      </c>
      <c r="D376" s="3">
        <v>-1.5847863855715191E-3</v>
      </c>
      <c r="E376" s="3">
        <v>-0.25207591933570583</v>
      </c>
    </row>
    <row r="377" spans="1:5" x14ac:dyDescent="0.3">
      <c r="A377" vm="6822">
        <v>44371</v>
      </c>
      <c r="B377" vm="6826">
        <v>10.366</v>
      </c>
      <c r="C377" vm="6827">
        <v>13938725</v>
      </c>
      <c r="D377" s="3">
        <v>2.7184621104896493E-2</v>
      </c>
      <c r="E377" s="3">
        <v>-0.23146500593119809</v>
      </c>
    </row>
    <row r="378" spans="1:5" x14ac:dyDescent="0.3">
      <c r="A378" vm="6837">
        <v>44372</v>
      </c>
      <c r="B378" vm="6843">
        <v>10.422000000000001</v>
      </c>
      <c r="C378" vm="6844">
        <v>10531574</v>
      </c>
      <c r="D378" s="3">
        <v>5.3877367195081559E-3</v>
      </c>
      <c r="E378" s="3">
        <v>-0.2273131672597864</v>
      </c>
    </row>
    <row r="379" spans="1:5" x14ac:dyDescent="0.3">
      <c r="A379" vm="6855">
        <v>44375</v>
      </c>
      <c r="B379" vm="6860">
        <v>10.1</v>
      </c>
      <c r="C379" vm="6861">
        <v>12843371</v>
      </c>
      <c r="D379" s="3">
        <v>-3.1383532639809218E-2</v>
      </c>
      <c r="E379" s="3">
        <v>-0.25118623962040332</v>
      </c>
    </row>
    <row r="380" spans="1:5" x14ac:dyDescent="0.3">
      <c r="A380" vm="6873">
        <v>44376</v>
      </c>
      <c r="B380" vm="6860">
        <v>10.1</v>
      </c>
      <c r="C380" vm="6879">
        <v>12550812</v>
      </c>
      <c r="D380" s="3">
        <v>0</v>
      </c>
      <c r="E380" s="3">
        <v>-0.25118623962040332</v>
      </c>
    </row>
    <row r="381" spans="1:5" x14ac:dyDescent="0.3">
      <c r="A381" vm="6891">
        <v>44377</v>
      </c>
      <c r="B381" vm="6896">
        <v>9.9499999999999993</v>
      </c>
      <c r="C381" vm="6897">
        <v>17944617</v>
      </c>
      <c r="D381" s="3">
        <v>-1.4962872676712377E-2</v>
      </c>
      <c r="E381" s="3">
        <v>-0.26230723606168449</v>
      </c>
    </row>
    <row r="382" spans="1:5" x14ac:dyDescent="0.3">
      <c r="A382" vm="6906">
        <v>44378</v>
      </c>
      <c r="B382" vm="4460">
        <v>10.199999999999999</v>
      </c>
      <c r="C382" vm="6912">
        <v>14772515</v>
      </c>
      <c r="D382" s="3">
        <v>2.4815169119723993E-2</v>
      </c>
      <c r="E382" s="3">
        <v>-0.24377224199288258</v>
      </c>
    </row>
    <row r="383" spans="1:5" x14ac:dyDescent="0.3">
      <c r="A383" vm="6924">
        <v>44379</v>
      </c>
      <c r="B383" vm="6931">
        <v>10.01</v>
      </c>
      <c r="C383" vm="6932">
        <v>13630602</v>
      </c>
      <c r="D383" s="3">
        <v>-1.8803126963096113E-2</v>
      </c>
      <c r="E383" s="3">
        <v>-0.25785883748517202</v>
      </c>
    </row>
    <row r="384" spans="1:5" x14ac:dyDescent="0.3">
      <c r="A384" vm="6941">
        <v>44382</v>
      </c>
      <c r="B384" vm="6946">
        <v>10.183999999999999</v>
      </c>
      <c r="C384" vm="6947">
        <v>9245997</v>
      </c>
      <c r="D384" s="3">
        <v>1.7233267927976057E-2</v>
      </c>
      <c r="E384" s="3">
        <v>-0.2449584816132859</v>
      </c>
    </row>
    <row r="385" spans="1:5" x14ac:dyDescent="0.3">
      <c r="A385" vm="6956">
        <v>44383</v>
      </c>
      <c r="B385" vm="6962">
        <v>9.9009999999999998</v>
      </c>
      <c r="C385" vm="6963">
        <v>15630919</v>
      </c>
      <c r="D385" s="3">
        <v>-2.8182099114727785E-2</v>
      </c>
      <c r="E385" s="3">
        <v>-0.26594009489916964</v>
      </c>
    </row>
    <row r="386" spans="1:5" x14ac:dyDescent="0.3">
      <c r="A386" vm="6972">
        <v>44384</v>
      </c>
      <c r="B386" vm="6978">
        <v>9.7460000000000004</v>
      </c>
      <c r="C386" vm="6979">
        <v>17984826</v>
      </c>
      <c r="D386" s="3">
        <v>-1.577881771906306E-2</v>
      </c>
      <c r="E386" s="3">
        <v>-0.27743179122182676</v>
      </c>
    </row>
    <row r="387" spans="1:5" x14ac:dyDescent="0.3">
      <c r="A387" vm="6991">
        <v>44385</v>
      </c>
      <c r="B387" vm="6997">
        <v>9.4369999999999994</v>
      </c>
      <c r="C387" vm="6998">
        <v>25935608</v>
      </c>
      <c r="D387" s="3">
        <v>-3.2218811382118545E-2</v>
      </c>
      <c r="E387" s="3">
        <v>-0.30034104389086597</v>
      </c>
    </row>
    <row r="388" spans="1:5" x14ac:dyDescent="0.3">
      <c r="A388" vm="7009">
        <v>44386</v>
      </c>
      <c r="B388" vm="7016">
        <v>9.7449999999999992</v>
      </c>
      <c r="C388" vm="7017">
        <v>17349982</v>
      </c>
      <c r="D388" s="3">
        <v>3.211619992032818E-2</v>
      </c>
      <c r="E388" s="3">
        <v>-0.27750593119810207</v>
      </c>
    </row>
    <row r="389" spans="1:5" x14ac:dyDescent="0.3">
      <c r="A389" vm="7027">
        <v>44389</v>
      </c>
      <c r="B389" vm="7033">
        <v>9.7159999999999993</v>
      </c>
      <c r="C389" vm="7034">
        <v>11709383</v>
      </c>
      <c r="D389" s="3">
        <v>-2.9803218195980498E-3</v>
      </c>
      <c r="E389" s="3">
        <v>-0.27965599051008305</v>
      </c>
    </row>
    <row r="390" spans="1:5" x14ac:dyDescent="0.3">
      <c r="A390" vm="7041">
        <v>44390</v>
      </c>
      <c r="B390" vm="7048">
        <v>9.5510000000000002</v>
      </c>
      <c r="C390" vm="7049">
        <v>13062565</v>
      </c>
      <c r="D390" s="3">
        <v>-1.7128150087325423E-2</v>
      </c>
      <c r="E390" s="3">
        <v>-0.29188908659549223</v>
      </c>
    </row>
    <row r="391" spans="1:5" x14ac:dyDescent="0.3">
      <c r="A391" vm="7059">
        <v>44391</v>
      </c>
      <c r="B391" vm="3095">
        <v>9.6270000000000007</v>
      </c>
      <c r="C391" vm="7064">
        <v>10271532</v>
      </c>
      <c r="D391" s="3">
        <v>7.9257897432290295E-3</v>
      </c>
      <c r="E391" s="3">
        <v>-0.28625444839857644</v>
      </c>
    </row>
    <row r="392" spans="1:5" x14ac:dyDescent="0.3">
      <c r="A392" vm="7076">
        <v>44392</v>
      </c>
      <c r="B392" vm="7080">
        <v>9.5289999999999999</v>
      </c>
      <c r="C392" vm="7081">
        <v>11769650</v>
      </c>
      <c r="D392" s="3">
        <v>-1.0231870429778378E-2</v>
      </c>
      <c r="E392" s="3">
        <v>-0.29352016607354686</v>
      </c>
    </row>
    <row r="393" spans="1:5" x14ac:dyDescent="0.3">
      <c r="A393" vm="7091">
        <v>44393</v>
      </c>
      <c r="B393" vm="7097">
        <v>9.4</v>
      </c>
      <c r="C393" vm="7098">
        <v>11516918</v>
      </c>
      <c r="D393" s="3">
        <v>-1.3630091090092953E-2</v>
      </c>
      <c r="E393" s="3">
        <v>-0.3030842230130486</v>
      </c>
    </row>
    <row r="394" spans="1:5" x14ac:dyDescent="0.3">
      <c r="A394" vm="7109">
        <v>44396</v>
      </c>
      <c r="B394" vm="7115">
        <v>9.0630000000000006</v>
      </c>
      <c r="C394" vm="7116">
        <v>21427209</v>
      </c>
      <c r="D394" s="3">
        <v>-3.6509498203313555E-2</v>
      </c>
      <c r="E394" s="3">
        <v>-0.32806939501779353</v>
      </c>
    </row>
    <row r="395" spans="1:5" x14ac:dyDescent="0.3">
      <c r="A395" vm="7126">
        <v>44397</v>
      </c>
      <c r="B395" vm="7133">
        <v>9.1859999999999999</v>
      </c>
      <c r="C395" vm="7134">
        <v>14086078</v>
      </c>
      <c r="D395" s="3">
        <v>1.3480394830957086E-2</v>
      </c>
      <c r="E395" s="3">
        <v>-0.31895017793594305</v>
      </c>
    </row>
    <row r="396" spans="1:5" x14ac:dyDescent="0.3">
      <c r="A396" vm="7145">
        <v>44398</v>
      </c>
      <c r="B396" vm="7150">
        <v>9.4670000000000005</v>
      </c>
      <c r="C396" vm="7151">
        <v>18487611</v>
      </c>
      <c r="D396" s="3">
        <v>3.0131481243152545E-2</v>
      </c>
      <c r="E396" s="3">
        <v>-0.29811684460260968</v>
      </c>
    </row>
    <row r="397" spans="1:5" x14ac:dyDescent="0.3">
      <c r="A397" vm="7162">
        <v>44399</v>
      </c>
      <c r="B397" vm="7169">
        <v>9.4860000000000007</v>
      </c>
      <c r="C397" vm="7170">
        <v>15980948</v>
      </c>
      <c r="D397" s="3">
        <v>2.0049603086358023E-3</v>
      </c>
      <c r="E397" s="3">
        <v>-0.2967081850533807</v>
      </c>
    </row>
    <row r="398" spans="1:5" x14ac:dyDescent="0.3">
      <c r="A398" vm="7179">
        <v>44400</v>
      </c>
      <c r="B398" vm="7185">
        <v>9.6549999999999994</v>
      </c>
      <c r="C398" vm="7186">
        <v>12123754</v>
      </c>
      <c r="D398" s="3">
        <v>1.7658888425087657E-2</v>
      </c>
      <c r="E398" s="3">
        <v>-0.28417852906287072</v>
      </c>
    </row>
    <row r="399" spans="1:5" x14ac:dyDescent="0.3">
      <c r="A399" vm="7196">
        <v>44403</v>
      </c>
      <c r="B399" vm="7201">
        <v>9.8179999999999996</v>
      </c>
      <c r="C399" vm="7202">
        <v>15962211</v>
      </c>
      <c r="D399" s="3">
        <v>1.6741519755383103E-2</v>
      </c>
      <c r="E399" s="3">
        <v>-0.27209371293001189</v>
      </c>
    </row>
    <row r="400" spans="1:5" x14ac:dyDescent="0.3">
      <c r="A400" vm="7212">
        <v>44404</v>
      </c>
      <c r="B400" vm="7217">
        <v>9.6199999999999992</v>
      </c>
      <c r="C400" vm="7218">
        <v>20185967</v>
      </c>
      <c r="D400" s="3">
        <v>-2.0373170958245694E-2</v>
      </c>
      <c r="E400" s="3">
        <v>-0.28677342823250301</v>
      </c>
    </row>
    <row r="401" spans="1:5" x14ac:dyDescent="0.3">
      <c r="A401" vm="7228">
        <v>44405</v>
      </c>
      <c r="B401" vm="7233">
        <v>9.6329999999999991</v>
      </c>
      <c r="C401" vm="7234">
        <v>12133171</v>
      </c>
      <c r="D401" s="3">
        <v>1.3504390978715467E-3</v>
      </c>
      <c r="E401" s="3">
        <v>-0.2858096085409253</v>
      </c>
    </row>
    <row r="402" spans="1:5" x14ac:dyDescent="0.3">
      <c r="A402" vm="7243">
        <v>44406</v>
      </c>
      <c r="B402" vm="7250">
        <v>9.8330000000000002</v>
      </c>
      <c r="C402" vm="7251">
        <v>14307890</v>
      </c>
      <c r="D402" s="3">
        <v>2.0549372022532663E-2</v>
      </c>
      <c r="E402" s="3">
        <v>-0.27098161328588372</v>
      </c>
    </row>
    <row r="403" spans="1:5" x14ac:dyDescent="0.3">
      <c r="A403" vm="7261">
        <v>44407</v>
      </c>
      <c r="B403" vm="7268">
        <v>10.108000000000001</v>
      </c>
      <c r="C403" vm="7269">
        <v>34751575</v>
      </c>
      <c r="D403" s="3">
        <v>2.7583113727928626E-2</v>
      </c>
      <c r="E403" s="3">
        <v>-0.2505931198102016</v>
      </c>
    </row>
    <row r="404" spans="1:5" x14ac:dyDescent="0.3">
      <c r="A404" vm="7280">
        <v>44410</v>
      </c>
      <c r="B404" vm="6297">
        <v>9.91</v>
      </c>
      <c r="C404" vm="7285">
        <v>17446920</v>
      </c>
      <c r="D404" s="3">
        <v>-1.9782841184051173E-2</v>
      </c>
      <c r="E404" s="3">
        <v>-0.26527283511269273</v>
      </c>
    </row>
    <row r="405" spans="1:5" x14ac:dyDescent="0.3">
      <c r="A405" vm="7295">
        <v>44411</v>
      </c>
      <c r="B405" vm="7301">
        <v>9.8800000000000008</v>
      </c>
      <c r="C405" vm="7302">
        <v>13102513</v>
      </c>
      <c r="D405" s="3">
        <v>-3.0318365821201251E-3</v>
      </c>
      <c r="E405" s="3">
        <v>-0.26749703440094891</v>
      </c>
    </row>
    <row r="406" spans="1:5" x14ac:dyDescent="0.3">
      <c r="A406" vm="7311">
        <v>44412</v>
      </c>
      <c r="B406" vm="7317">
        <v>9.9079999999999995</v>
      </c>
      <c r="C406" vm="7318">
        <v>10740829</v>
      </c>
      <c r="D406" s="3">
        <v>2.8299998673365161E-3</v>
      </c>
      <c r="E406" s="3">
        <v>-0.26542111506524318</v>
      </c>
    </row>
    <row r="407" spans="1:5" x14ac:dyDescent="0.3">
      <c r="A407" vm="7327">
        <v>44413</v>
      </c>
      <c r="B407" vm="1904">
        <v>10.16</v>
      </c>
      <c r="C407" vm="7332">
        <v>14070707</v>
      </c>
      <c r="D407" s="3">
        <v>2.5115930523222835E-2</v>
      </c>
      <c r="E407" s="3">
        <v>-0.24673784104389082</v>
      </c>
    </row>
    <row r="408" spans="1:5" x14ac:dyDescent="0.3">
      <c r="A408" vm="7341">
        <v>44414</v>
      </c>
      <c r="B408" vm="7348">
        <v>10.407999999999999</v>
      </c>
      <c r="C408" vm="7349">
        <v>19394623</v>
      </c>
      <c r="D408" s="3">
        <v>2.4116299059868188E-2</v>
      </c>
      <c r="E408" s="3">
        <v>-0.2283511269276394</v>
      </c>
    </row>
    <row r="409" spans="1:5" x14ac:dyDescent="0.3">
      <c r="A409" vm="7359">
        <v>44417</v>
      </c>
      <c r="B409" vm="7365">
        <v>10.46</v>
      </c>
      <c r="C409" vm="7366">
        <v>10871805</v>
      </c>
      <c r="D409" s="3">
        <v>4.983717426572728E-3</v>
      </c>
      <c r="E409" s="3">
        <v>-0.2244958481613285</v>
      </c>
    </row>
    <row r="410" spans="1:5" x14ac:dyDescent="0.3">
      <c r="A410" vm="7378">
        <v>44418</v>
      </c>
      <c r="B410" vm="7383">
        <v>10.492000000000001</v>
      </c>
      <c r="C410" vm="7384">
        <v>10691942</v>
      </c>
      <c r="D410" s="3">
        <v>3.0546033678503256E-3</v>
      </c>
      <c r="E410" s="3">
        <v>-0.22212336892052184</v>
      </c>
    </row>
    <row r="411" spans="1:5" x14ac:dyDescent="0.3">
      <c r="A411" vm="7393">
        <v>44419</v>
      </c>
      <c r="B411" vm="7400">
        <v>10.744</v>
      </c>
      <c r="C411" vm="7401">
        <v>17200321</v>
      </c>
      <c r="D411" s="3">
        <v>2.3734397216309183E-2</v>
      </c>
      <c r="E411" s="3">
        <v>-0.20344009489916962</v>
      </c>
    </row>
    <row r="412" spans="1:5" x14ac:dyDescent="0.3">
      <c r="A412" vm="7410">
        <v>44420</v>
      </c>
      <c r="B412" vm="7416">
        <v>10.65</v>
      </c>
      <c r="C412" vm="7417">
        <v>11167875</v>
      </c>
      <c r="D412" s="3">
        <v>-8.7875670655022525E-3</v>
      </c>
      <c r="E412" s="3">
        <v>-0.21040925266903909</v>
      </c>
    </row>
    <row r="413" spans="1:5" x14ac:dyDescent="0.3">
      <c r="A413" vm="7427">
        <v>44421</v>
      </c>
      <c r="B413" vm="7433">
        <v>10.648</v>
      </c>
      <c r="C413" vm="7434">
        <v>8803092</v>
      </c>
      <c r="D413" s="3">
        <v>-1.8781106262364026E-4</v>
      </c>
      <c r="E413" s="3">
        <v>-0.21055753262158955</v>
      </c>
    </row>
    <row r="414" spans="1:5" x14ac:dyDescent="0.3">
      <c r="A414" vm="7444">
        <v>44424</v>
      </c>
      <c r="B414" vm="7450">
        <v>10.51</v>
      </c>
      <c r="C414" vm="7451">
        <v>11481027</v>
      </c>
      <c r="D414" s="3">
        <v>-1.3044896203950773E-2</v>
      </c>
      <c r="E414" s="3">
        <v>-0.22078884934756821</v>
      </c>
    </row>
    <row r="415" spans="1:5" x14ac:dyDescent="0.3">
      <c r="A415" vm="7462">
        <v>44425</v>
      </c>
      <c r="B415" vm="7468">
        <v>10.324</v>
      </c>
      <c r="C415" vm="7469">
        <v>17247601</v>
      </c>
      <c r="D415" s="3">
        <v>-1.7855903032492272E-2</v>
      </c>
      <c r="E415" s="3">
        <v>-0.23457888493475682</v>
      </c>
    </row>
    <row r="416" spans="1:5" x14ac:dyDescent="0.3">
      <c r="A416" vm="7481">
        <v>44426</v>
      </c>
      <c r="B416" vm="7487">
        <v>10.41</v>
      </c>
      <c r="C416" vm="7488">
        <v>9759589</v>
      </c>
      <c r="D416" s="3">
        <v>8.2956007705101611E-3</v>
      </c>
      <c r="E416" s="3">
        <v>-0.22820284697508894</v>
      </c>
    </row>
    <row r="417" spans="1:5" x14ac:dyDescent="0.3">
      <c r="A417" vm="7499">
        <v>44427</v>
      </c>
      <c r="B417" vm="7505">
        <v>10.128</v>
      </c>
      <c r="C417" vm="7506">
        <v>14097711</v>
      </c>
      <c r="D417" s="3">
        <v>-2.7463017225057174E-2</v>
      </c>
      <c r="E417" s="3">
        <v>-0.24911032028469748</v>
      </c>
    </row>
    <row r="418" spans="1:5" x14ac:dyDescent="0.3">
      <c r="A418" vm="7515">
        <v>44428</v>
      </c>
      <c r="B418" vm="7522">
        <v>10.167999999999999</v>
      </c>
      <c r="C418" vm="7523">
        <v>11380927</v>
      </c>
      <c r="D418" s="3">
        <v>3.9416684853324649E-3</v>
      </c>
      <c r="E418" s="3">
        <v>-0.24614472123368925</v>
      </c>
    </row>
    <row r="419" spans="1:5" x14ac:dyDescent="0.3">
      <c r="A419" vm="7532">
        <v>44431</v>
      </c>
      <c r="B419" vm="6826">
        <v>10.366</v>
      </c>
      <c r="C419" vm="7537">
        <v>12011217</v>
      </c>
      <c r="D419" s="3">
        <v>1.9285685880361933E-2</v>
      </c>
      <c r="E419" s="3">
        <v>-0.23146500593119809</v>
      </c>
    </row>
    <row r="420" spans="1:5" x14ac:dyDescent="0.3">
      <c r="A420" vm="7548">
        <v>44432</v>
      </c>
      <c r="B420" vm="7555">
        <v>10.452</v>
      </c>
      <c r="C420" vm="7556">
        <v>9501483</v>
      </c>
      <c r="D420" s="3">
        <v>8.2621278908512202E-3</v>
      </c>
      <c r="E420" s="3">
        <v>-0.22508896797153022</v>
      </c>
    </row>
    <row r="421" spans="1:5" x14ac:dyDescent="0.3">
      <c r="A421" vm="7566">
        <v>44433</v>
      </c>
      <c r="B421" vm="6670">
        <v>10.78</v>
      </c>
      <c r="C421" vm="7571">
        <v>16555836</v>
      </c>
      <c r="D421" s="3">
        <v>3.0899217822484951E-2</v>
      </c>
      <c r="E421" s="3">
        <v>-0.20077105575326218</v>
      </c>
    </row>
    <row r="422" spans="1:5" x14ac:dyDescent="0.3">
      <c r="A422" vm="7579">
        <v>44434</v>
      </c>
      <c r="B422" vm="7586">
        <v>10.67</v>
      </c>
      <c r="C422" vm="7587">
        <v>13147647</v>
      </c>
      <c r="D422" s="3">
        <v>-1.0256500167188997E-2</v>
      </c>
      <c r="E422" s="3">
        <v>-0.20892645314353497</v>
      </c>
    </row>
    <row r="423" spans="1:5" x14ac:dyDescent="0.3">
      <c r="A423" vm="7594">
        <v>44435</v>
      </c>
      <c r="B423" vm="7600">
        <v>10.676</v>
      </c>
      <c r="C423" vm="7601">
        <v>9541133</v>
      </c>
      <c r="D423" s="3">
        <v>5.6216622861576479E-4</v>
      </c>
      <c r="E423" s="3">
        <v>-0.20848161328588372</v>
      </c>
    </row>
    <row r="424" spans="1:5" x14ac:dyDescent="0.3">
      <c r="A424" vm="7610">
        <v>44438</v>
      </c>
      <c r="B424" vm="1046">
        <v>10.5</v>
      </c>
      <c r="C424" vm="7616">
        <v>9998430</v>
      </c>
      <c r="D424" s="3">
        <v>-1.662297437880008E-2</v>
      </c>
      <c r="E424" s="3">
        <v>-0.22153024911032027</v>
      </c>
    </row>
    <row r="425" spans="1:5" x14ac:dyDescent="0.3">
      <c r="A425" vm="7624">
        <v>44439</v>
      </c>
      <c r="B425" vm="3935">
        <v>10.568</v>
      </c>
      <c r="C425" vm="7630">
        <v>13725481</v>
      </c>
      <c r="D425" s="3">
        <v>6.4553100565465553E-3</v>
      </c>
      <c r="E425" s="3">
        <v>-0.21648873072360617</v>
      </c>
    </row>
    <row r="426" spans="1:5" x14ac:dyDescent="0.3">
      <c r="A426" vm="7639">
        <v>44440</v>
      </c>
      <c r="B426" vm="7645">
        <v>10.738</v>
      </c>
      <c r="C426" vm="7646">
        <v>17293516</v>
      </c>
      <c r="D426" s="3">
        <v>1.5958284780353518E-2</v>
      </c>
      <c r="E426" s="3">
        <v>-0.20388493475682087</v>
      </c>
    </row>
    <row r="427" spans="1:5" x14ac:dyDescent="0.3">
      <c r="A427" vm="7656">
        <v>44441</v>
      </c>
      <c r="B427" vm="7663">
        <v>10.786</v>
      </c>
      <c r="C427" vm="7664">
        <v>10579550</v>
      </c>
      <c r="D427" s="3">
        <v>4.4601449146575182E-3</v>
      </c>
      <c r="E427" s="3">
        <v>-0.20032621589561092</v>
      </c>
    </row>
    <row r="428" spans="1:5" x14ac:dyDescent="0.3">
      <c r="A428" vm="7675">
        <v>44442</v>
      </c>
      <c r="B428" vm="7681">
        <v>10.856</v>
      </c>
      <c r="C428" vm="7682">
        <v>21124651</v>
      </c>
      <c r="D428" s="3">
        <v>6.4689256175328091E-3</v>
      </c>
      <c r="E428" s="3">
        <v>-0.19513641755634636</v>
      </c>
    </row>
    <row r="429" spans="1:5" x14ac:dyDescent="0.3">
      <c r="A429" vm="7691">
        <v>44445</v>
      </c>
      <c r="B429" vm="7697">
        <v>10.988</v>
      </c>
      <c r="C429" vm="7698">
        <v>12847319</v>
      </c>
      <c r="D429" s="3">
        <v>1.2085845700459447E-2</v>
      </c>
      <c r="E429" s="3">
        <v>-0.18534994068801899</v>
      </c>
    </row>
    <row r="430" spans="1:5" x14ac:dyDescent="0.3">
      <c r="A430" vm="7708">
        <v>44446</v>
      </c>
      <c r="B430" vm="2915">
        <v>10.91</v>
      </c>
      <c r="C430" vm="7714">
        <v>12302525</v>
      </c>
      <c r="D430" s="3">
        <v>-7.1239683880479077E-3</v>
      </c>
      <c r="E430" s="3">
        <v>-0.19113285883748513</v>
      </c>
    </row>
    <row r="431" spans="1:5" x14ac:dyDescent="0.3">
      <c r="A431" vm="7725">
        <v>44447</v>
      </c>
      <c r="B431" vm="7732">
        <v>10.832000000000001</v>
      </c>
      <c r="C431" vm="7733">
        <v>14618722</v>
      </c>
      <c r="D431" s="3">
        <v>-7.1750836750602339E-3</v>
      </c>
      <c r="E431" s="3">
        <v>-0.19691577698695129</v>
      </c>
    </row>
    <row r="432" spans="1:5" x14ac:dyDescent="0.3">
      <c r="A432" vm="7743">
        <v>44448</v>
      </c>
      <c r="B432" vm="7749">
        <v>10.885999999999999</v>
      </c>
      <c r="C432" vm="7750">
        <v>12726025</v>
      </c>
      <c r="D432" s="3">
        <v>4.9728438420888711E-3</v>
      </c>
      <c r="E432" s="3">
        <v>-0.19291221826809019</v>
      </c>
    </row>
    <row r="433" spans="1:5" x14ac:dyDescent="0.3">
      <c r="A433" vm="7760">
        <v>44449</v>
      </c>
      <c r="B433" vm="7765">
        <v>10.754</v>
      </c>
      <c r="C433" vm="7766">
        <v>16871296</v>
      </c>
      <c r="D433" s="3">
        <v>-1.219978162452195E-2</v>
      </c>
      <c r="E433" s="3">
        <v>-0.20269869513641756</v>
      </c>
    </row>
    <row r="434" spans="1:5" x14ac:dyDescent="0.3">
      <c r="A434" vm="7776">
        <v>44452</v>
      </c>
      <c r="B434" vm="7782">
        <v>10.894</v>
      </c>
      <c r="C434" vm="7783">
        <v>14101282</v>
      </c>
      <c r="D434" s="3">
        <v>1.2934400573996509E-2</v>
      </c>
      <c r="E434" s="3">
        <v>-0.19231909845788844</v>
      </c>
    </row>
    <row r="435" spans="1:5" x14ac:dyDescent="0.3">
      <c r="A435" vm="7791">
        <v>44453</v>
      </c>
      <c r="B435" vm="7797">
        <v>10.76</v>
      </c>
      <c r="C435" vm="7798">
        <v>15976667</v>
      </c>
      <c r="D435" s="3">
        <v>-1.2376624227844375E-2</v>
      </c>
      <c r="E435" s="3">
        <v>-0.2022538552787663</v>
      </c>
    </row>
    <row r="436" spans="1:5" x14ac:dyDescent="0.3">
      <c r="A436" vm="7806">
        <v>44454</v>
      </c>
      <c r="B436" vm="7812">
        <v>10.598000000000001</v>
      </c>
      <c r="C436" vm="7813">
        <v>21270635</v>
      </c>
      <c r="D436" s="3">
        <v>-1.5170250663067904E-2</v>
      </c>
      <c r="E436" s="3">
        <v>-0.21426453143534985</v>
      </c>
    </row>
    <row r="437" spans="1:5" x14ac:dyDescent="0.3">
      <c r="A437" vm="7821">
        <v>44455</v>
      </c>
      <c r="B437" vm="7825">
        <v>10.752000000000001</v>
      </c>
      <c r="C437" vm="7826">
        <v>16528514</v>
      </c>
      <c r="D437" s="3">
        <v>1.4426479710223344E-2</v>
      </c>
      <c r="E437" s="3">
        <v>-0.2028469750889679</v>
      </c>
    </row>
    <row r="438" spans="1:5" x14ac:dyDescent="0.3">
      <c r="A438" vm="7835">
        <v>44456</v>
      </c>
      <c r="B438" vm="7840">
        <v>10.694000000000001</v>
      </c>
      <c r="C438" vm="7841">
        <v>24459047</v>
      </c>
      <c r="D438" s="3">
        <v>-5.4089472542539017E-3</v>
      </c>
      <c r="E438" s="3">
        <v>-0.20714709371292991</v>
      </c>
    </row>
    <row r="439" spans="1:5" x14ac:dyDescent="0.3">
      <c r="A439" vm="7852">
        <v>44459</v>
      </c>
      <c r="B439" vm="7857">
        <v>10.19</v>
      </c>
      <c r="C439" vm="7858">
        <v>25214030</v>
      </c>
      <c r="D439" s="3">
        <v>-4.8275989291906511E-2</v>
      </c>
      <c r="E439" s="3">
        <v>-0.24451364175563464</v>
      </c>
    </row>
    <row r="440" spans="1:5" x14ac:dyDescent="0.3">
      <c r="A440" vm="7869">
        <v>44460</v>
      </c>
      <c r="B440" vm="7875">
        <v>10.276</v>
      </c>
      <c r="C440" vm="7876">
        <v>15814685</v>
      </c>
      <c r="D440" s="3">
        <v>8.4042320130037207E-3</v>
      </c>
      <c r="E440" s="3">
        <v>-0.23813760379596677</v>
      </c>
    </row>
    <row r="441" spans="1:5" x14ac:dyDescent="0.3">
      <c r="A441" vm="7886">
        <v>44461</v>
      </c>
      <c r="B441" vm="7891">
        <v>10.638</v>
      </c>
      <c r="C441" vm="7892">
        <v>15939570</v>
      </c>
      <c r="D441" s="3">
        <v>3.4621417072488656E-2</v>
      </c>
      <c r="E441" s="3">
        <v>-0.21129893238434161</v>
      </c>
    </row>
    <row r="442" spans="1:5" x14ac:dyDescent="0.3">
      <c r="A442" vm="7903">
        <v>44462</v>
      </c>
      <c r="B442" vm="867">
        <v>10.992000000000001</v>
      </c>
      <c r="C442" vm="7909">
        <v>20209944</v>
      </c>
      <c r="D442" s="3">
        <v>3.2735239159867868E-2</v>
      </c>
      <c r="E442" s="3">
        <v>-0.18505338078291805</v>
      </c>
    </row>
    <row r="443" spans="1:5" x14ac:dyDescent="0.3">
      <c r="A443" vm="7919">
        <v>44463</v>
      </c>
      <c r="B443" vm="7924">
        <v>10.984</v>
      </c>
      <c r="C443" vm="7925">
        <v>20635764</v>
      </c>
      <c r="D443" s="3">
        <v>-7.2806701432373121E-4</v>
      </c>
      <c r="E443" s="3">
        <v>-0.1856465005931198</v>
      </c>
    </row>
    <row r="444" spans="1:5" x14ac:dyDescent="0.3">
      <c r="A444" vm="7936">
        <v>44466</v>
      </c>
      <c r="B444" vm="7942">
        <v>11.544</v>
      </c>
      <c r="C444" vm="7943">
        <v>29953451</v>
      </c>
      <c r="D444" s="3">
        <v>4.9726153005899769E-2</v>
      </c>
      <c r="E444" s="3">
        <v>-0.14412811387900348</v>
      </c>
    </row>
    <row r="445" spans="1:5" x14ac:dyDescent="0.3">
      <c r="A445" vm="7953">
        <v>44467</v>
      </c>
      <c r="B445" vm="7959">
        <v>11.086</v>
      </c>
      <c r="C445" vm="7960">
        <v>28790462</v>
      </c>
      <c r="D445" s="3">
        <v>-4.0482770473956785E-2</v>
      </c>
      <c r="E445" s="3">
        <v>-0.17808422301304858</v>
      </c>
    </row>
    <row r="446" spans="1:5" x14ac:dyDescent="0.3">
      <c r="A446" vm="7972">
        <v>44468</v>
      </c>
      <c r="B446" vm="5567">
        <v>11.5</v>
      </c>
      <c r="C446" vm="7977">
        <v>21398780</v>
      </c>
      <c r="D446" s="3">
        <v>3.666398437159131E-2</v>
      </c>
      <c r="E446" s="3">
        <v>-0.14739027283511266</v>
      </c>
    </row>
    <row r="447" spans="1:5" x14ac:dyDescent="0.3">
      <c r="A447" vm="7985">
        <v>44469</v>
      </c>
      <c r="B447" vm="5567">
        <v>11.5</v>
      </c>
      <c r="C447" vm="7989">
        <v>20117347</v>
      </c>
      <c r="D447" s="3">
        <v>0</v>
      </c>
      <c r="E447" s="3">
        <v>-0.14739027283511266</v>
      </c>
    </row>
    <row r="448" spans="1:5" x14ac:dyDescent="0.3">
      <c r="A448" vm="7998">
        <v>44470</v>
      </c>
      <c r="B448" vm="8002">
        <v>11.476000000000001</v>
      </c>
      <c r="C448" vm="8003">
        <v>15092225</v>
      </c>
      <c r="D448" s="3">
        <v>-2.089137250085965E-3</v>
      </c>
      <c r="E448" s="3">
        <v>-0.14916963226571758</v>
      </c>
    </row>
    <row r="449" spans="1:5" x14ac:dyDescent="0.3">
      <c r="A449" vm="8012">
        <v>44473</v>
      </c>
      <c r="B449" vm="8018">
        <v>11.343999999999999</v>
      </c>
      <c r="C449" vm="8019">
        <v>11023257</v>
      </c>
      <c r="D449" s="3">
        <v>-1.1568928329346759E-2</v>
      </c>
      <c r="E449" s="3">
        <v>-0.15895610913404509</v>
      </c>
    </row>
    <row r="450" spans="1:5" x14ac:dyDescent="0.3">
      <c r="A450" vm="8030">
        <v>44474</v>
      </c>
      <c r="B450" vm="8036">
        <v>11.836</v>
      </c>
      <c r="C450" vm="8037">
        <v>35228966</v>
      </c>
      <c r="D450" s="3">
        <v>4.2456764748191524E-2</v>
      </c>
      <c r="E450" s="3">
        <v>-0.12247924080664289</v>
      </c>
    </row>
    <row r="451" spans="1:5" x14ac:dyDescent="0.3">
      <c r="A451" vm="8047">
        <v>44475</v>
      </c>
      <c r="B451" vm="8054">
        <v>11.805999999999999</v>
      </c>
      <c r="C451" vm="8055">
        <v>26548497</v>
      </c>
      <c r="D451" s="3">
        <v>-2.5378577194657081E-3</v>
      </c>
      <c r="E451" s="3">
        <v>-0.1247034400948992</v>
      </c>
    </row>
    <row r="452" spans="1:5" x14ac:dyDescent="0.3">
      <c r="A452" vm="8065">
        <v>44476</v>
      </c>
      <c r="B452" vm="8071">
        <v>11.862</v>
      </c>
      <c r="C452" vm="8072">
        <v>26298572</v>
      </c>
      <c r="D452" s="3">
        <v>4.732136598037384E-3</v>
      </c>
      <c r="E452" s="3">
        <v>-0.1205516014234875</v>
      </c>
    </row>
    <row r="453" spans="1:5" x14ac:dyDescent="0.3">
      <c r="A453" vm="8082">
        <v>44477</v>
      </c>
      <c r="B453" vm="8088">
        <v>11.994</v>
      </c>
      <c r="C453" vm="8089">
        <v>16084066</v>
      </c>
      <c r="D453" s="3">
        <v>1.1066511329783068E-2</v>
      </c>
      <c r="E453" s="3">
        <v>-0.11076512455516013</v>
      </c>
    </row>
    <row r="454" spans="1:5" x14ac:dyDescent="0.3">
      <c r="A454" vm="8100">
        <v>44480</v>
      </c>
      <c r="B454" vm="8106">
        <v>11.904</v>
      </c>
      <c r="C454" vm="8107">
        <v>14401415</v>
      </c>
      <c r="D454" s="3">
        <v>-7.5320466555819842E-3</v>
      </c>
      <c r="E454" s="3">
        <v>-0.11743772241992881</v>
      </c>
    </row>
    <row r="455" spans="1:5" x14ac:dyDescent="0.3">
      <c r="A455" vm="8118">
        <v>44481</v>
      </c>
      <c r="B455" vm="403">
        <v>11.926</v>
      </c>
      <c r="C455" vm="8124">
        <v>12561390</v>
      </c>
      <c r="D455" s="3">
        <v>1.8464126101781994E-3</v>
      </c>
      <c r="E455" s="3">
        <v>-0.11580664294187422</v>
      </c>
    </row>
    <row r="456" spans="1:5" x14ac:dyDescent="0.3">
      <c r="A456" vm="8133">
        <v>44482</v>
      </c>
      <c r="B456" vm="8139">
        <v>11.656000000000001</v>
      </c>
      <c r="C456" vm="8140">
        <v>17012175</v>
      </c>
      <c r="D456" s="3">
        <v>-2.2899821808010368E-2</v>
      </c>
      <c r="E456" s="3">
        <v>-0.13582443653618023</v>
      </c>
    </row>
    <row r="457" spans="1:5" x14ac:dyDescent="0.3">
      <c r="A457" vm="8148">
        <v>44483</v>
      </c>
      <c r="B457" vm="8154">
        <v>11.714</v>
      </c>
      <c r="C457" vm="8155">
        <v>13760278</v>
      </c>
      <c r="D457" s="3">
        <v>4.963638774686769E-3</v>
      </c>
      <c r="E457" s="3">
        <v>-0.13152431791221822</v>
      </c>
    </row>
    <row r="458" spans="1:5" x14ac:dyDescent="0.3">
      <c r="A458" vm="8165">
        <v>44484</v>
      </c>
      <c r="B458" vm="8171">
        <v>11.804</v>
      </c>
      <c r="C458" vm="8172">
        <v>13977335</v>
      </c>
      <c r="D458" s="3">
        <v>7.6537494131025093E-3</v>
      </c>
      <c r="E458" s="3">
        <v>-0.12485172004744953</v>
      </c>
    </row>
    <row r="459" spans="1:5" x14ac:dyDescent="0.3">
      <c r="A459" vm="8179">
        <v>44487</v>
      </c>
      <c r="B459" vm="2679">
        <v>11.69</v>
      </c>
      <c r="C459" vm="8185">
        <v>13622778</v>
      </c>
      <c r="D459" s="3">
        <v>-9.7046815967160357E-3</v>
      </c>
      <c r="E459" s="3">
        <v>-0.13330367734282325</v>
      </c>
    </row>
    <row r="460" spans="1:5" x14ac:dyDescent="0.3">
      <c r="A460" vm="8194">
        <v>44488</v>
      </c>
      <c r="B460" vm="8201">
        <v>11.62</v>
      </c>
      <c r="C460" vm="8202">
        <v>11924999</v>
      </c>
      <c r="D460" s="3">
        <v>-6.0060240602119218E-3</v>
      </c>
      <c r="E460" s="3">
        <v>-0.13849347568208781</v>
      </c>
    </row>
    <row r="461" spans="1:5" x14ac:dyDescent="0.3">
      <c r="A461" vm="8211">
        <v>44489</v>
      </c>
      <c r="B461" vm="8218">
        <v>11.654</v>
      </c>
      <c r="C461" vm="8219">
        <v>10166702</v>
      </c>
      <c r="D461" s="3">
        <v>2.9217172971172912E-3</v>
      </c>
      <c r="E461" s="3">
        <v>-0.13597271648873069</v>
      </c>
    </row>
    <row r="462" spans="1:5" x14ac:dyDescent="0.3">
      <c r="A462" vm="8227">
        <v>44490</v>
      </c>
      <c r="B462" vm="8234">
        <v>11.58</v>
      </c>
      <c r="C462" vm="8235">
        <v>14545715</v>
      </c>
      <c r="D462" s="3">
        <v>-6.3699965760332456E-3</v>
      </c>
      <c r="E462" s="3">
        <v>-0.14145907473309605</v>
      </c>
    </row>
    <row r="463" spans="1:5" x14ac:dyDescent="0.3">
      <c r="A463" vm="8245">
        <v>44491</v>
      </c>
      <c r="B463" vm="8252">
        <v>11.532</v>
      </c>
      <c r="C463" vm="8253">
        <v>8668752</v>
      </c>
      <c r="D463" s="3">
        <v>-4.1536923686934044E-3</v>
      </c>
      <c r="E463" s="3">
        <v>-0.14501779359430603</v>
      </c>
    </row>
    <row r="464" spans="1:5" x14ac:dyDescent="0.3">
      <c r="A464" vm="8262">
        <v>44494</v>
      </c>
      <c r="B464" vm="8269">
        <v>11.334</v>
      </c>
      <c r="C464" vm="8270">
        <v>23404479</v>
      </c>
      <c r="D464" s="3">
        <v>-1.7318722028728282E-2</v>
      </c>
      <c r="E464" s="3">
        <v>-0.15969750889679715</v>
      </c>
    </row>
    <row r="465" spans="1:5" x14ac:dyDescent="0.3">
      <c r="A465" vm="8281">
        <v>44495</v>
      </c>
      <c r="B465" vm="5567">
        <v>11.5</v>
      </c>
      <c r="C465" vm="8288">
        <v>11242706</v>
      </c>
      <c r="D465" s="3">
        <v>1.4539977621777014E-2</v>
      </c>
      <c r="E465" s="3">
        <v>-0.14739027283511266</v>
      </c>
    </row>
    <row r="466" spans="1:5" x14ac:dyDescent="0.3">
      <c r="A466" vm="8297">
        <v>44496</v>
      </c>
      <c r="B466" vm="8304">
        <v>11.426</v>
      </c>
      <c r="C466" vm="8305">
        <v>12391767</v>
      </c>
      <c r="D466" s="3">
        <v>-6.4555750669336156E-3</v>
      </c>
      <c r="E466" s="3">
        <v>-0.15287663107947802</v>
      </c>
    </row>
    <row r="467" spans="1:5" x14ac:dyDescent="0.3">
      <c r="A467" vm="8312">
        <v>44497</v>
      </c>
      <c r="B467" vm="8319">
        <v>11.492000000000001</v>
      </c>
      <c r="C467" vm="8320">
        <v>16399149</v>
      </c>
      <c r="D467" s="3">
        <v>5.7596808147724783E-3</v>
      </c>
      <c r="E467" s="3">
        <v>-0.14798339264531427</v>
      </c>
    </row>
    <row r="468" spans="1:5" x14ac:dyDescent="0.3">
      <c r="A468" vm="8331">
        <v>44498</v>
      </c>
      <c r="B468" vm="4045">
        <v>11.423999999999999</v>
      </c>
      <c r="C468" vm="8338">
        <v>15015208</v>
      </c>
      <c r="D468" s="3">
        <v>-5.9347355198146896E-3</v>
      </c>
      <c r="E468" s="3">
        <v>-0.15302491103202848</v>
      </c>
    </row>
    <row r="469" spans="1:5" x14ac:dyDescent="0.3">
      <c r="A469" vm="8347">
        <v>44501</v>
      </c>
      <c r="B469" vm="8354">
        <v>11.368</v>
      </c>
      <c r="C469" vm="8355">
        <v>19075673</v>
      </c>
      <c r="D469" s="3">
        <v>-4.9140148024289293E-3</v>
      </c>
      <c r="E469" s="3">
        <v>-0.15717674970344003</v>
      </c>
    </row>
    <row r="470" spans="1:5" x14ac:dyDescent="0.3">
      <c r="A470" vm="8363">
        <v>44502</v>
      </c>
      <c r="B470" vm="8370">
        <v>11.278</v>
      </c>
      <c r="C470" vm="8371">
        <v>15911934</v>
      </c>
      <c r="D470" s="3">
        <v>-7.9484654098091623E-3</v>
      </c>
      <c r="E470" s="3">
        <v>-0.16384934756820871</v>
      </c>
    </row>
    <row r="471" spans="1:5" x14ac:dyDescent="0.3">
      <c r="A471" vm="8380">
        <v>44503</v>
      </c>
      <c r="B471" vm="8387">
        <v>11.468</v>
      </c>
      <c r="C471" vm="8388">
        <v>14012717</v>
      </c>
      <c r="D471" s="3">
        <v>1.6706622636132925E-2</v>
      </c>
      <c r="E471" s="3">
        <v>-0.1497627520759193</v>
      </c>
    </row>
    <row r="472" spans="1:5" x14ac:dyDescent="0.3">
      <c r="A472" vm="8398">
        <v>44504</v>
      </c>
      <c r="B472" vm="8405">
        <v>11.444000000000001</v>
      </c>
      <c r="C472" vm="8406">
        <v>18444254</v>
      </c>
      <c r="D472" s="3">
        <v>-2.0949728332594858E-3</v>
      </c>
      <c r="E472" s="3">
        <v>-0.15154211150652422</v>
      </c>
    </row>
    <row r="473" spans="1:5" x14ac:dyDescent="0.3">
      <c r="A473" vm="8415">
        <v>44505</v>
      </c>
      <c r="B473" vm="8421">
        <v>11.518000000000001</v>
      </c>
      <c r="C473" vm="8422">
        <v>15274480</v>
      </c>
      <c r="D473" s="3">
        <v>6.4454538966167516E-3</v>
      </c>
      <c r="E473" s="3">
        <v>-0.14605575326215889</v>
      </c>
    </row>
    <row r="474" spans="1:5" x14ac:dyDescent="0.3">
      <c r="A474" vm="8433">
        <v>44508</v>
      </c>
      <c r="B474" vm="8440">
        <v>11.481999999999999</v>
      </c>
      <c r="C474" vm="8441">
        <v>9893236</v>
      </c>
      <c r="D474" s="3">
        <v>-3.1304373390356557E-3</v>
      </c>
      <c r="E474" s="3">
        <v>-0.14872479240806646</v>
      </c>
    </row>
    <row r="475" spans="1:5" x14ac:dyDescent="0.3">
      <c r="A475" vm="8451">
        <v>44509</v>
      </c>
      <c r="B475" vm="8458">
        <v>11.385999999999999</v>
      </c>
      <c r="C475" vm="8459">
        <v>13924392</v>
      </c>
      <c r="D475" s="3">
        <v>-8.3960612165549248E-3</v>
      </c>
      <c r="E475" s="3">
        <v>-0.1558422301304864</v>
      </c>
    </row>
    <row r="476" spans="1:5" x14ac:dyDescent="0.3">
      <c r="A476" vm="8470">
        <v>44510</v>
      </c>
      <c r="B476" vm="8476">
        <v>11.534000000000001</v>
      </c>
      <c r="C476" vm="8477">
        <v>12171534</v>
      </c>
      <c r="D476" s="3">
        <v>1.2914664664330933E-2</v>
      </c>
      <c r="E476" s="3">
        <v>-0.14486951364175554</v>
      </c>
    </row>
    <row r="477" spans="1:5" x14ac:dyDescent="0.3">
      <c r="A477" vm="8487">
        <v>44511</v>
      </c>
      <c r="B477" vm="8494">
        <v>11.616</v>
      </c>
      <c r="C477" vm="8495">
        <v>12163656</v>
      </c>
      <c r="D477" s="3">
        <v>7.0842628892193076E-3</v>
      </c>
      <c r="E477" s="3">
        <v>-0.13879003558718861</v>
      </c>
    </row>
    <row r="478" spans="1:5" x14ac:dyDescent="0.3">
      <c r="A478" vm="8504">
        <v>44512</v>
      </c>
      <c r="B478" vm="8511">
        <v>11.526</v>
      </c>
      <c r="C478" vm="8512">
        <v>12098800</v>
      </c>
      <c r="D478" s="3">
        <v>-7.7781050679656648E-3</v>
      </c>
      <c r="E478" s="3">
        <v>-0.14546263345195729</v>
      </c>
    </row>
    <row r="479" spans="1:5" x14ac:dyDescent="0.3">
      <c r="A479" vm="8521">
        <v>44515</v>
      </c>
      <c r="B479" vm="4029">
        <v>11.65</v>
      </c>
      <c r="C479" vm="8528">
        <v>9752528</v>
      </c>
      <c r="D479" s="3">
        <v>1.0700826997235112E-2</v>
      </c>
      <c r="E479" s="3">
        <v>-0.13626927639383149</v>
      </c>
    </row>
    <row r="480" spans="1:5" x14ac:dyDescent="0.3">
      <c r="A480" vm="8538">
        <v>44516</v>
      </c>
      <c r="B480" vm="8544">
        <v>11.506</v>
      </c>
      <c r="C480" vm="8545">
        <v>14479126</v>
      </c>
      <c r="D480" s="3">
        <v>-1.2437541570607826E-2</v>
      </c>
      <c r="E480" s="3">
        <v>-0.1469454329774614</v>
      </c>
    </row>
    <row r="481" spans="1:5" x14ac:dyDescent="0.3">
      <c r="A481" vm="8552">
        <v>44517</v>
      </c>
      <c r="B481" vm="8559">
        <v>11.566000000000001</v>
      </c>
      <c r="C481" vm="8560">
        <v>10383564</v>
      </c>
      <c r="D481" s="3">
        <v>5.2011212949248471E-3</v>
      </c>
      <c r="E481" s="3">
        <v>-0.14249703440094891</v>
      </c>
    </row>
    <row r="482" spans="1:5" x14ac:dyDescent="0.3">
      <c r="A482" vm="8569">
        <v>44518</v>
      </c>
      <c r="B482" vm="8576">
        <v>11.442</v>
      </c>
      <c r="C482" vm="8577">
        <v>14760445</v>
      </c>
      <c r="D482" s="3">
        <v>-1.0778963889689594E-2</v>
      </c>
      <c r="E482" s="3">
        <v>-0.1516903914590747</v>
      </c>
    </row>
    <row r="483" spans="1:5" x14ac:dyDescent="0.3">
      <c r="A483" vm="8586">
        <v>44519</v>
      </c>
      <c r="B483" vm="3862">
        <v>10.968</v>
      </c>
      <c r="C483" vm="8593">
        <v>36833156</v>
      </c>
      <c r="D483" s="3">
        <v>-4.2308853586323726E-2</v>
      </c>
      <c r="E483" s="3">
        <v>-0.18683274021352311</v>
      </c>
    </row>
    <row r="484" spans="1:5" x14ac:dyDescent="0.3">
      <c r="A484" vm="8601">
        <v>44522</v>
      </c>
      <c r="B484" vm="8608">
        <v>11.052</v>
      </c>
      <c r="C484" vm="8609">
        <v>14821112</v>
      </c>
      <c r="D484" s="3">
        <v>7.6294648011567216E-3</v>
      </c>
      <c r="E484" s="3">
        <v>-0.1806049822064057</v>
      </c>
    </row>
    <row r="485" spans="1:5" x14ac:dyDescent="0.3">
      <c r="A485" vm="8620">
        <v>44523</v>
      </c>
      <c r="B485" vm="8627">
        <v>11.12</v>
      </c>
      <c r="C485" vm="8628">
        <v>13242711</v>
      </c>
      <c r="D485" s="3">
        <v>6.1338817612662166E-3</v>
      </c>
      <c r="E485" s="3">
        <v>-0.1755634638196916</v>
      </c>
    </row>
    <row r="486" spans="1:5" x14ac:dyDescent="0.3">
      <c r="A486" vm="8635">
        <v>44524</v>
      </c>
      <c r="B486" vm="8642">
        <v>11.45</v>
      </c>
      <c r="C486" vm="8643">
        <v>18075276</v>
      </c>
      <c r="D486" s="3">
        <v>2.9244441177812268E-2</v>
      </c>
      <c r="E486" s="3">
        <v>-0.1510972716488731</v>
      </c>
    </row>
    <row r="487" spans="1:5" x14ac:dyDescent="0.3">
      <c r="A487" vm="8652">
        <v>44525</v>
      </c>
      <c r="B487" vm="8659">
        <v>11.272</v>
      </c>
      <c r="C487" vm="8660">
        <v>8685692</v>
      </c>
      <c r="D487" s="3">
        <v>-1.5667955403869449E-2</v>
      </c>
      <c r="E487" s="3">
        <v>-0.16429418742585997</v>
      </c>
    </row>
    <row r="488" spans="1:5" x14ac:dyDescent="0.3">
      <c r="A488" vm="8672">
        <v>44526</v>
      </c>
      <c r="B488" vm="6500">
        <v>10.494</v>
      </c>
      <c r="C488" vm="8679">
        <v>40356773</v>
      </c>
      <c r="D488" s="3">
        <v>-7.1518109331859064E-2</v>
      </c>
      <c r="E488" s="3">
        <v>-0.22197508896797152</v>
      </c>
    </row>
    <row r="489" spans="1:5" x14ac:dyDescent="0.3">
      <c r="A489" vm="8689">
        <v>44529</v>
      </c>
      <c r="B489" vm="3755">
        <v>10.57</v>
      </c>
      <c r="C489" vm="8695">
        <v>17710911</v>
      </c>
      <c r="D489" s="3">
        <v>7.2161346176263727E-3</v>
      </c>
      <c r="E489" s="3">
        <v>-0.21634045077105571</v>
      </c>
    </row>
    <row r="490" spans="1:5" x14ac:dyDescent="0.3">
      <c r="A490" vm="8705">
        <v>44530</v>
      </c>
      <c r="B490" vm="8712">
        <v>10.69</v>
      </c>
      <c r="C490" vm="8713">
        <v>21555583</v>
      </c>
      <c r="D490" s="3">
        <v>1.1288925154807491E-2</v>
      </c>
      <c r="E490" s="3">
        <v>-0.20744365361803085</v>
      </c>
    </row>
    <row r="491" spans="1:5" x14ac:dyDescent="0.3">
      <c r="A491" vm="8724">
        <v>44531</v>
      </c>
      <c r="B491" vm="8731">
        <v>11.118</v>
      </c>
      <c r="C491" vm="8732">
        <v>20680785</v>
      </c>
      <c r="D491" s="3">
        <v>3.9256691494324002E-2</v>
      </c>
      <c r="E491" s="3">
        <v>-0.17571174377224194</v>
      </c>
    </row>
    <row r="492" spans="1:5" x14ac:dyDescent="0.3">
      <c r="A492" vm="8744">
        <v>44532</v>
      </c>
      <c r="B492" vm="8750">
        <v>11.01</v>
      </c>
      <c r="C492" vm="8751">
        <v>15632743</v>
      </c>
      <c r="D492" s="3">
        <v>-9.7614657966891283E-3</v>
      </c>
      <c r="E492" s="3">
        <v>-0.18371886120996439</v>
      </c>
    </row>
    <row r="493" spans="1:5" x14ac:dyDescent="0.3">
      <c r="A493" vm="8763">
        <v>44533</v>
      </c>
      <c r="B493" vm="2841">
        <v>11.13</v>
      </c>
      <c r="C493" vm="8770">
        <v>16665619</v>
      </c>
      <c r="D493" s="3">
        <v>1.0840214552865027E-2</v>
      </c>
      <c r="E493" s="3">
        <v>-0.17482206405693942</v>
      </c>
    </row>
    <row r="494" spans="1:5" x14ac:dyDescent="0.3">
      <c r="A494" vm="8780">
        <v>44536</v>
      </c>
      <c r="B494" vm="8786">
        <v>11.43</v>
      </c>
      <c r="C494" vm="8787">
        <v>15977592</v>
      </c>
      <c r="D494" s="3">
        <v>2.6597312519265635E-2</v>
      </c>
      <c r="E494" s="3">
        <v>-0.15258007117437722</v>
      </c>
    </row>
    <row r="495" spans="1:5" x14ac:dyDescent="0.3">
      <c r="A495" vm="8798">
        <v>44537</v>
      </c>
      <c r="B495" vm="8804">
        <v>11.706</v>
      </c>
      <c r="C495" vm="8805">
        <v>22144725</v>
      </c>
      <c r="D495" s="3">
        <v>2.3860053062309844E-2</v>
      </c>
      <c r="E495" s="3">
        <v>-0.13211743772241993</v>
      </c>
    </row>
    <row r="496" spans="1:5" x14ac:dyDescent="0.3">
      <c r="A496" vm="8815">
        <v>44538</v>
      </c>
      <c r="B496" vm="8822">
        <v>11.55</v>
      </c>
      <c r="C496" vm="8823">
        <v>17422186</v>
      </c>
      <c r="D496" s="3">
        <v>-1.3416093901226462E-2</v>
      </c>
      <c r="E496" s="3">
        <v>-0.14368327402135223</v>
      </c>
    </row>
    <row r="497" spans="1:5" x14ac:dyDescent="0.3">
      <c r="A497" vm="8833">
        <v>44539</v>
      </c>
      <c r="B497" vm="8840">
        <v>12.8</v>
      </c>
      <c r="C497" vm="8841">
        <v>82881371</v>
      </c>
      <c r="D497" s="3">
        <v>0.10275973395776894</v>
      </c>
      <c r="E497" s="3">
        <v>-5.1008303677342735E-2</v>
      </c>
    </row>
    <row r="498" spans="1:5" x14ac:dyDescent="0.3">
      <c r="A498" vm="8852">
        <v>44540</v>
      </c>
      <c r="B498" vm="8858">
        <v>12.875999999999999</v>
      </c>
      <c r="C498" vm="8859">
        <v>33991073</v>
      </c>
      <c r="D498" s="3">
        <v>5.9199425109901773E-3</v>
      </c>
      <c r="E498" s="3">
        <v>-4.5373665480427053E-2</v>
      </c>
    </row>
    <row r="499" spans="1:5" x14ac:dyDescent="0.3">
      <c r="A499" vm="8869">
        <v>44543</v>
      </c>
      <c r="B499" vm="8875">
        <v>12.792</v>
      </c>
      <c r="C499" vm="8876">
        <v>23128290</v>
      </c>
      <c r="D499" s="3">
        <v>-6.5451379049085625E-3</v>
      </c>
      <c r="E499" s="3">
        <v>-5.1601423487544464E-2</v>
      </c>
    </row>
    <row r="500" spans="1:5" x14ac:dyDescent="0.3">
      <c r="A500" vm="8887">
        <v>44544</v>
      </c>
      <c r="B500" vm="8894">
        <v>13.378</v>
      </c>
      <c r="C500" vm="8895">
        <v>34989686</v>
      </c>
      <c r="D500" s="3">
        <v>4.4791591164563174E-2</v>
      </c>
      <c r="E500" s="3">
        <v>-8.1553973902727932E-3</v>
      </c>
    </row>
    <row r="501" spans="1:5" x14ac:dyDescent="0.3">
      <c r="A501" vm="8906">
        <v>44545</v>
      </c>
      <c r="B501" vm="8912">
        <v>13.138</v>
      </c>
      <c r="C501" vm="8913">
        <v>25547006</v>
      </c>
      <c r="D501" s="3">
        <v>-1.81027722259351E-2</v>
      </c>
      <c r="E501" s="3">
        <v>-2.5948991696322633E-2</v>
      </c>
    </row>
    <row r="502" spans="1:5" x14ac:dyDescent="0.3">
      <c r="A502" vm="8925">
        <v>44546</v>
      </c>
      <c r="B502" vm="8931">
        <v>13.068</v>
      </c>
      <c r="C502" vm="8932">
        <v>29276706</v>
      </c>
      <c r="D502" s="3">
        <v>-5.3423007314574661E-3</v>
      </c>
      <c r="E502" s="3">
        <v>-3.1138790035587186E-2</v>
      </c>
    </row>
    <row r="503" spans="1:5" x14ac:dyDescent="0.3">
      <c r="A503" vm="8943">
        <v>44547</v>
      </c>
      <c r="B503" vm="8950">
        <v>13.122</v>
      </c>
      <c r="C503" vm="8951">
        <v>26701585</v>
      </c>
      <c r="D503" s="3">
        <v>4.1237171838621562E-3</v>
      </c>
      <c r="E503" s="3">
        <v>-2.7135231316725954E-2</v>
      </c>
    </row>
    <row r="504" spans="1:5" x14ac:dyDescent="0.3">
      <c r="A504" vm="8961">
        <v>44550</v>
      </c>
      <c r="B504" vm="8968">
        <v>12.996</v>
      </c>
      <c r="C504" vm="8969">
        <v>23105160</v>
      </c>
      <c r="D504" s="3">
        <v>-9.6485931158318376E-3</v>
      </c>
      <c r="E504" s="3">
        <v>-3.6476868327402073E-2</v>
      </c>
    </row>
    <row r="505" spans="1:5" x14ac:dyDescent="0.3">
      <c r="A505" vm="8980">
        <v>44551</v>
      </c>
      <c r="B505" vm="8987">
        <v>13.45</v>
      </c>
      <c r="C505" vm="8988">
        <v>20263408</v>
      </c>
      <c r="D505" s="3">
        <v>3.4337488240994245E-2</v>
      </c>
      <c r="E505" s="3">
        <v>-2.8173190984579076E-3</v>
      </c>
    </row>
    <row r="506" spans="1:5" x14ac:dyDescent="0.3">
      <c r="A506" vm="9000">
        <v>44552</v>
      </c>
      <c r="B506" vm="9007">
        <v>13.44</v>
      </c>
      <c r="C506" vm="9008">
        <v>11843571</v>
      </c>
      <c r="D506" s="3">
        <v>-7.437709528446524E-4</v>
      </c>
      <c r="E506" s="3">
        <v>-3.5587188612099677E-3</v>
      </c>
    </row>
    <row r="507" spans="1:5" x14ac:dyDescent="0.3">
      <c r="A507" vm="9017">
        <v>44553</v>
      </c>
      <c r="B507" vm="9023">
        <v>13.507999999999999</v>
      </c>
      <c r="C507" vm="9024">
        <v>13619743</v>
      </c>
      <c r="D507" s="3">
        <v>5.0467674283176511E-3</v>
      </c>
      <c r="E507" s="3">
        <v>1.4827995255041202E-3</v>
      </c>
    </row>
    <row r="508" spans="1:5" x14ac:dyDescent="0.3">
      <c r="A508" vm="9033">
        <v>44557</v>
      </c>
      <c r="B508" vm="9039">
        <v>13.528</v>
      </c>
      <c r="C508" vm="9040">
        <v>8891053</v>
      </c>
      <c r="D508" s="3">
        <v>1.479509072958072E-3</v>
      </c>
      <c r="E508" s="3">
        <v>2.9655990510083722E-3</v>
      </c>
    </row>
    <row r="509" spans="1:5" x14ac:dyDescent="0.3">
      <c r="A509" vm="9049">
        <v>44558</v>
      </c>
      <c r="B509" vm="9055">
        <v>13.576000000000001</v>
      </c>
      <c r="C509" vm="9056">
        <v>12745264</v>
      </c>
      <c r="D509" s="3">
        <v>3.5419163356459906E-3</v>
      </c>
      <c r="E509" s="3">
        <v>6.5243179122183399E-3</v>
      </c>
    </row>
    <row r="510" spans="1:5" x14ac:dyDescent="0.3">
      <c r="A510" vm="9067">
        <v>44559</v>
      </c>
      <c r="B510" vm="9073">
        <v>13.536</v>
      </c>
      <c r="C510" vm="9074">
        <v>10969768</v>
      </c>
      <c r="D510" s="3">
        <v>-2.9507250680578414E-3</v>
      </c>
      <c r="E510" s="3">
        <v>3.5587188612099677E-3</v>
      </c>
    </row>
    <row r="511" spans="1:5" x14ac:dyDescent="0.3">
      <c r="A511" vm="9082">
        <v>44560</v>
      </c>
      <c r="B511" vm="9089">
        <v>13.544</v>
      </c>
      <c r="C511" vm="9090">
        <v>7474926</v>
      </c>
      <c r="D511" s="3">
        <v>5.9084196696686665E-4</v>
      </c>
      <c r="E511" s="3">
        <v>4.151838671411695E-3</v>
      </c>
    </row>
    <row r="512" spans="1:5" x14ac:dyDescent="0.3">
      <c r="A512" vm="9099">
        <v>44564</v>
      </c>
      <c r="B512" vm="9106">
        <v>13.752000000000001</v>
      </c>
      <c r="C512" vm="9107">
        <v>16925408</v>
      </c>
      <c r="D512" s="3">
        <v>1.5240623249713935E-2</v>
      </c>
      <c r="E512" s="3">
        <v>1.9572953736654887E-2</v>
      </c>
    </row>
    <row r="513" spans="1:5" x14ac:dyDescent="0.3">
      <c r="A513" vm="9118">
        <v>44565</v>
      </c>
      <c r="B513" vm="9125">
        <v>14.276</v>
      </c>
      <c r="C513" vm="9126">
        <v>29967773</v>
      </c>
      <c r="D513" s="3">
        <v>3.7395537547365749E-2</v>
      </c>
      <c r="E513" s="3">
        <v>5.8422301304863603E-2</v>
      </c>
    </row>
    <row r="514" spans="1:5" x14ac:dyDescent="0.3">
      <c r="A514" vm="9135">
        <v>44566</v>
      </c>
      <c r="B514" vm="9142">
        <v>14.394</v>
      </c>
      <c r="C514" vm="9143">
        <v>20234100</v>
      </c>
      <c r="D514" s="3">
        <v>8.2316474576987052E-3</v>
      </c>
      <c r="E514" s="3">
        <v>6.7170818505338126E-2</v>
      </c>
    </row>
    <row r="515" spans="1:5" x14ac:dyDescent="0.3">
      <c r="A515" vm="9155">
        <v>44567</v>
      </c>
      <c r="B515" vm="631">
        <v>14.15</v>
      </c>
      <c r="C515" vm="9161">
        <v>26488383</v>
      </c>
      <c r="D515" s="3">
        <v>-1.7096828996365863E-2</v>
      </c>
      <c r="E515" s="3">
        <v>4.908066429418749E-2</v>
      </c>
    </row>
    <row r="516" spans="1:5" x14ac:dyDescent="0.3">
      <c r="A516" vm="9170">
        <v>44568</v>
      </c>
      <c r="B516" vm="9177">
        <v>14.247999999999999</v>
      </c>
      <c r="C516" vm="9178">
        <v>17177723</v>
      </c>
      <c r="D516" s="3">
        <v>6.9019218981138655E-3</v>
      </c>
      <c r="E516" s="3">
        <v>5.6346381969157755E-2</v>
      </c>
    </row>
    <row r="517" spans="1:5" x14ac:dyDescent="0.3">
      <c r="A517" vm="9189">
        <v>44571</v>
      </c>
      <c r="B517" vm="9195">
        <v>14.222</v>
      </c>
      <c r="C517" vm="9196">
        <v>16766756</v>
      </c>
      <c r="D517" s="3">
        <v>-1.8264845260342985E-3</v>
      </c>
      <c r="E517" s="3">
        <v>5.4418742586002371E-2</v>
      </c>
    </row>
    <row r="518" spans="1:5" x14ac:dyDescent="0.3">
      <c r="A518" vm="9205">
        <v>44572</v>
      </c>
      <c r="B518" vm="9212">
        <v>14.064</v>
      </c>
      <c r="C518" vm="9213">
        <v>20421221</v>
      </c>
      <c r="D518" s="3">
        <v>-1.1171720518505009E-2</v>
      </c>
      <c r="E518" s="3">
        <v>4.2704626334519609E-2</v>
      </c>
    </row>
    <row r="519" spans="1:5" x14ac:dyDescent="0.3">
      <c r="A519" vm="9221">
        <v>44573</v>
      </c>
      <c r="B519" vm="9227">
        <v>13.61</v>
      </c>
      <c r="C519" vm="9228">
        <v>40362327</v>
      </c>
      <c r="D519" s="3">
        <v>-3.281352427944647E-2</v>
      </c>
      <c r="E519" s="3">
        <v>9.0450771055753179E-3</v>
      </c>
    </row>
    <row r="520" spans="1:5" x14ac:dyDescent="0.3">
      <c r="A520" vm="9238">
        <v>44574</v>
      </c>
      <c r="B520" vm="9245">
        <v>13.651999999999999</v>
      </c>
      <c r="C520" vm="9246">
        <v>13771034</v>
      </c>
      <c r="D520" s="3">
        <v>3.081214381085857E-3</v>
      </c>
      <c r="E520" s="3">
        <v>1.2158956109134023E-2</v>
      </c>
    </row>
    <row r="521" spans="1:5" x14ac:dyDescent="0.3">
      <c r="A521" vm="9257">
        <v>44575</v>
      </c>
      <c r="B521" vm="9263">
        <v>13.54</v>
      </c>
      <c r="C521" vm="9264">
        <v>15552158</v>
      </c>
      <c r="D521" s="3">
        <v>-8.2377635603316322E-3</v>
      </c>
      <c r="E521" s="3">
        <v>3.8552787663107655E-3</v>
      </c>
    </row>
    <row r="522" spans="1:5" x14ac:dyDescent="0.3">
      <c r="A522" vm="9275">
        <v>44578</v>
      </c>
      <c r="B522" vm="9281">
        <v>13.632</v>
      </c>
      <c r="C522" vm="9282">
        <v>8972998</v>
      </c>
      <c r="D522" s="3">
        <v>6.7717026028310577E-3</v>
      </c>
      <c r="E522" s="3">
        <v>1.0676156583629902E-2</v>
      </c>
    </row>
    <row r="523" spans="1:5" x14ac:dyDescent="0.3">
      <c r="A523" vm="9292">
        <v>44579</v>
      </c>
      <c r="B523" vm="9298">
        <v>13.704000000000001</v>
      </c>
      <c r="C523" vm="9299">
        <v>14172501</v>
      </c>
      <c r="D523" s="3">
        <v>5.2677909348590258E-3</v>
      </c>
      <c r="E523" s="3">
        <v>1.601423487544492E-2</v>
      </c>
    </row>
    <row r="524" spans="1:5" x14ac:dyDescent="0.3">
      <c r="A524" vm="9307">
        <v>44580</v>
      </c>
      <c r="B524" vm="9313">
        <v>13.571999999999999</v>
      </c>
      <c r="C524" vm="9314">
        <v>15400537</v>
      </c>
      <c r="D524" s="3">
        <v>-9.6789140998351248E-3</v>
      </c>
      <c r="E524" s="3">
        <v>6.2277580071174107E-3</v>
      </c>
    </row>
    <row r="525" spans="1:5" x14ac:dyDescent="0.3">
      <c r="A525" vm="9323">
        <v>44581</v>
      </c>
      <c r="B525" vm="9329">
        <v>13.57</v>
      </c>
      <c r="C525" vm="9330">
        <v>18292620</v>
      </c>
      <c r="D525" s="3">
        <v>-1.4737307520581254E-4</v>
      </c>
      <c r="E525" s="3">
        <v>6.0794780545670776E-3</v>
      </c>
    </row>
    <row r="526" spans="1:5" x14ac:dyDescent="0.3">
      <c r="A526" vm="9339">
        <v>44582</v>
      </c>
      <c r="B526" vm="3395">
        <v>13.18</v>
      </c>
      <c r="C526" vm="9344">
        <v>28092653</v>
      </c>
      <c r="D526" s="3">
        <v>-2.9160944772416687E-2</v>
      </c>
      <c r="E526" s="3">
        <v>-2.2835112692763927E-2</v>
      </c>
    </row>
    <row r="527" spans="1:5" x14ac:dyDescent="0.3">
      <c r="A527" vm="9354">
        <v>44585</v>
      </c>
      <c r="B527" vm="4260">
        <v>12.848000000000001</v>
      </c>
      <c r="C527" vm="9360">
        <v>28860614</v>
      </c>
      <c r="D527" s="3">
        <v>-2.5512371869955183E-2</v>
      </c>
      <c r="E527" s="3">
        <v>-4.7449584816132769E-2</v>
      </c>
    </row>
    <row r="528" spans="1:5" x14ac:dyDescent="0.3">
      <c r="A528" vm="9368">
        <v>44586</v>
      </c>
      <c r="B528" vm="9374">
        <v>13.176</v>
      </c>
      <c r="C528" vm="9375">
        <v>16769106</v>
      </c>
      <c r="D528" s="3">
        <v>2.5208835670933225E-2</v>
      </c>
      <c r="E528" s="3">
        <v>-2.3131672597864725E-2</v>
      </c>
    </row>
    <row r="529" spans="1:5" x14ac:dyDescent="0.3">
      <c r="A529" vm="9383">
        <v>44587</v>
      </c>
      <c r="B529" vm="9245">
        <v>13.651999999999999</v>
      </c>
      <c r="C529" vm="9388">
        <v>18342371</v>
      </c>
      <c r="D529" s="3">
        <v>3.5489038169121391E-2</v>
      </c>
      <c r="E529" s="3">
        <v>1.2158956109134023E-2</v>
      </c>
    </row>
    <row r="530" spans="1:5" x14ac:dyDescent="0.3">
      <c r="A530" vm="9396">
        <v>44588</v>
      </c>
      <c r="B530" vm="9402">
        <v>13.772</v>
      </c>
      <c r="C530" vm="9403">
        <v>20274676</v>
      </c>
      <c r="D530" s="3">
        <v>8.7515144318168012E-3</v>
      </c>
      <c r="E530" s="3">
        <v>2.105575326215901E-2</v>
      </c>
    </row>
    <row r="531" spans="1:5" x14ac:dyDescent="0.3">
      <c r="A531" vm="9412">
        <v>44589</v>
      </c>
      <c r="B531" vm="9417">
        <v>13.746</v>
      </c>
      <c r="C531" vm="9418">
        <v>23468675</v>
      </c>
      <c r="D531" s="3">
        <v>-1.889672776863796E-3</v>
      </c>
      <c r="E531" s="3">
        <v>1.9128113879003626E-2</v>
      </c>
    </row>
    <row r="532" spans="1:5" x14ac:dyDescent="0.3">
      <c r="A532" vm="9428">
        <v>44592</v>
      </c>
      <c r="B532" vm="2105">
        <v>13.99</v>
      </c>
      <c r="C532" vm="9434">
        <v>22965099</v>
      </c>
      <c r="D532" s="3">
        <v>1.7594915977976223E-2</v>
      </c>
      <c r="E532" s="3">
        <v>3.7218268090154265E-2</v>
      </c>
    </row>
    <row r="533" spans="1:5" x14ac:dyDescent="0.3">
      <c r="A533" vm="9445">
        <v>44593</v>
      </c>
      <c r="B533" vm="4619">
        <v>14.25</v>
      </c>
      <c r="C533" vm="9451">
        <v>19041344</v>
      </c>
      <c r="D533" s="3">
        <v>1.8414118037269736E-2</v>
      </c>
      <c r="E533" s="3">
        <v>5.6494661921708218E-2</v>
      </c>
    </row>
    <row r="534" spans="1:5" x14ac:dyDescent="0.3">
      <c r="A534" vm="9462">
        <v>44594</v>
      </c>
      <c r="B534" vm="9468">
        <v>14.71</v>
      </c>
      <c r="C534" vm="9469">
        <v>30098288</v>
      </c>
      <c r="D534" s="3">
        <v>3.1770627898686669E-2</v>
      </c>
      <c r="E534" s="3">
        <v>9.0599051008303774E-2</v>
      </c>
    </row>
    <row r="535" spans="1:5" x14ac:dyDescent="0.3">
      <c r="A535" vm="9478">
        <v>44595</v>
      </c>
      <c r="B535" vm="5580">
        <v>15.05</v>
      </c>
      <c r="C535" vm="9484">
        <v>28385585</v>
      </c>
      <c r="D535" s="3">
        <v>2.2850456581538638E-2</v>
      </c>
      <c r="E535" s="3">
        <v>0.11580664294187434</v>
      </c>
    </row>
    <row r="536" spans="1:5" x14ac:dyDescent="0.3">
      <c r="A536" vm="9496">
        <v>44596</v>
      </c>
      <c r="B536" vm="9501">
        <v>14.97</v>
      </c>
      <c r="C536" vm="9502">
        <v>23630415</v>
      </c>
      <c r="D536" s="3">
        <v>-5.3297927633477148E-3</v>
      </c>
      <c r="E536" s="3">
        <v>0.10987544483985774</v>
      </c>
    </row>
    <row r="537" spans="1:5" x14ac:dyDescent="0.3">
      <c r="A537" vm="9513">
        <v>44599</v>
      </c>
      <c r="B537" vm="9518">
        <v>14.784000000000001</v>
      </c>
      <c r="C537" vm="9519">
        <v>19354956</v>
      </c>
      <c r="D537" s="3">
        <v>-1.2502683532208679E-2</v>
      </c>
      <c r="E537" s="3">
        <v>9.6085409252669132E-2</v>
      </c>
    </row>
    <row r="538" spans="1:5" x14ac:dyDescent="0.3">
      <c r="A538" vm="9529">
        <v>44600</v>
      </c>
      <c r="B538" vm="9535">
        <v>15.128</v>
      </c>
      <c r="C538" vm="9536">
        <v>22171184</v>
      </c>
      <c r="D538" s="3">
        <v>2.3001816456828084E-2</v>
      </c>
      <c r="E538" s="3">
        <v>0.1215895610913405</v>
      </c>
    </row>
    <row r="539" spans="1:5" x14ac:dyDescent="0.3">
      <c r="A539" vm="9548">
        <v>44601</v>
      </c>
      <c r="B539" vm="4806">
        <v>15.36</v>
      </c>
      <c r="C539" vm="9553">
        <v>18517897</v>
      </c>
      <c r="D539" s="3">
        <v>1.5219396363369627E-2</v>
      </c>
      <c r="E539" s="3">
        <v>0.13879003558718861</v>
      </c>
    </row>
    <row r="540" spans="1:5" x14ac:dyDescent="0.3">
      <c r="A540" vm="9564">
        <v>44602</v>
      </c>
      <c r="B540" vm="5027">
        <v>15.85</v>
      </c>
      <c r="C540" vm="9569">
        <v>27959608</v>
      </c>
      <c r="D540" s="3">
        <v>3.1402772603763583E-2</v>
      </c>
      <c r="E540" s="3">
        <v>0.17511862396204034</v>
      </c>
    </row>
    <row r="541" spans="1:5" x14ac:dyDescent="0.3">
      <c r="A541" vm="9581">
        <v>44603</v>
      </c>
      <c r="B541" vm="9587">
        <v>15.69</v>
      </c>
      <c r="C541" vm="9588">
        <v>19682307</v>
      </c>
      <c r="D541" s="3">
        <v>-1.0145933578348377E-2</v>
      </c>
      <c r="E541" s="3">
        <v>0.16325622775800713</v>
      </c>
    </row>
    <row r="542" spans="1:5" x14ac:dyDescent="0.3">
      <c r="A542" vm="9598">
        <v>44606</v>
      </c>
      <c r="B542" vm="9605">
        <v>15.026</v>
      </c>
      <c r="C542" vm="9606">
        <v>27259922</v>
      </c>
      <c r="D542" s="3">
        <v>-4.3241532797972292E-2</v>
      </c>
      <c r="E542" s="3">
        <v>0.1140272835112693</v>
      </c>
    </row>
    <row r="543" spans="1:5" x14ac:dyDescent="0.3">
      <c r="A543" vm="9617">
        <v>44607</v>
      </c>
      <c r="B543" vm="9623">
        <v>15.346</v>
      </c>
      <c r="C543" vm="9624">
        <v>18226086</v>
      </c>
      <c r="D543" s="3">
        <v>2.1072819808504627E-2</v>
      </c>
      <c r="E543" s="3">
        <v>0.13775207591933575</v>
      </c>
    </row>
    <row r="544" spans="1:5" x14ac:dyDescent="0.3">
      <c r="A544" vm="9635">
        <v>44608</v>
      </c>
      <c r="B544" vm="6389">
        <v>15.092000000000001</v>
      </c>
      <c r="C544" vm="9640">
        <v>18437944</v>
      </c>
      <c r="D544" s="3">
        <v>-1.6690051653409473E-2</v>
      </c>
      <c r="E544" s="3">
        <v>0.11892052194543305</v>
      </c>
    </row>
    <row r="545" spans="1:5" x14ac:dyDescent="0.3">
      <c r="A545" vm="9652">
        <v>44609</v>
      </c>
      <c r="B545" vm="9657">
        <v>14.68</v>
      </c>
      <c r="C545" vm="9658">
        <v>15876284</v>
      </c>
      <c r="D545" s="3">
        <v>-2.767877891569457E-2</v>
      </c>
      <c r="E545" s="3">
        <v>8.837485172004747E-2</v>
      </c>
    </row>
    <row r="546" spans="1:5" x14ac:dyDescent="0.3">
      <c r="A546" vm="9666">
        <v>44610</v>
      </c>
      <c r="B546" vm="9673">
        <v>14.632</v>
      </c>
      <c r="C546" vm="9674">
        <v>12873239</v>
      </c>
      <c r="D546" s="3">
        <v>-3.2751120978049982E-3</v>
      </c>
      <c r="E546" s="3">
        <v>8.4816132858837504E-2</v>
      </c>
    </row>
    <row r="547" spans="1:5" x14ac:dyDescent="0.3">
      <c r="A547" vm="9685">
        <v>44613</v>
      </c>
      <c r="B547" vm="9692">
        <v>14.375999999999999</v>
      </c>
      <c r="C547" vm="9693">
        <v>13796465</v>
      </c>
      <c r="D547" s="3">
        <v>-1.7650761607306626E-2</v>
      </c>
      <c r="E547" s="3">
        <v>6.5836298932384338E-2</v>
      </c>
    </row>
    <row r="548" spans="1:5" x14ac:dyDescent="0.3">
      <c r="A548" vm="9703">
        <v>44614</v>
      </c>
      <c r="B548" vm="9710">
        <v>14.07</v>
      </c>
      <c r="C548" vm="9711">
        <v>27423537</v>
      </c>
      <c r="D548" s="3">
        <v>-2.151527835496014E-2</v>
      </c>
      <c r="E548" s="3">
        <v>4.3149466192170874E-2</v>
      </c>
    </row>
    <row r="549" spans="1:5" x14ac:dyDescent="0.3">
      <c r="A549" vm="9720">
        <v>44615</v>
      </c>
      <c r="B549" vm="9726">
        <v>14.007999999999999</v>
      </c>
      <c r="C549" vm="9727">
        <v>20276113</v>
      </c>
      <c r="D549" s="3">
        <v>-4.4162761427470653E-3</v>
      </c>
      <c r="E549" s="3">
        <v>3.8552787663107921E-2</v>
      </c>
    </row>
    <row r="550" spans="1:5" x14ac:dyDescent="0.3">
      <c r="A550" vm="9738">
        <v>44616</v>
      </c>
      <c r="B550" vm="9744">
        <v>12.118</v>
      </c>
      <c r="C550" vm="9745">
        <v>58774992</v>
      </c>
      <c r="D550" s="3">
        <v>-0.14493664446075333</v>
      </c>
      <c r="E550" s="3">
        <v>-0.10157176749703435</v>
      </c>
    </row>
    <row r="551" spans="1:5" x14ac:dyDescent="0.3">
      <c r="A551" vm="9756">
        <v>44617</v>
      </c>
      <c r="B551" vm="456">
        <v>12.58</v>
      </c>
      <c r="C551" vm="9762">
        <v>44888887</v>
      </c>
      <c r="D551" s="3">
        <v>3.7416300749497096E-2</v>
      </c>
      <c r="E551" s="3">
        <v>-6.7319098457888457E-2</v>
      </c>
    </row>
    <row r="552" spans="1:5" x14ac:dyDescent="0.3">
      <c r="A552" vm="9773">
        <v>44620</v>
      </c>
      <c r="B552" vm="9779">
        <v>11.388</v>
      </c>
      <c r="C552" vm="9780">
        <v>56146769</v>
      </c>
      <c r="D552" s="3">
        <v>-9.9548081856503393E-2</v>
      </c>
      <c r="E552" s="3">
        <v>-0.15569395017793591</v>
      </c>
    </row>
    <row r="553" spans="1:5" x14ac:dyDescent="0.3">
      <c r="A553" vm="9790">
        <v>44621</v>
      </c>
      <c r="B553" vm="9795">
        <v>10.596</v>
      </c>
      <c r="C553" vm="9796">
        <v>54116295</v>
      </c>
      <c r="D553" s="3">
        <v>-7.2083598005967892E-2</v>
      </c>
      <c r="E553" s="3">
        <v>-0.21441281138790033</v>
      </c>
    </row>
    <row r="554" spans="1:5" x14ac:dyDescent="0.3">
      <c r="A554" vm="9807">
        <v>44622</v>
      </c>
      <c r="B554" vm="3990">
        <v>10.82</v>
      </c>
      <c r="C554" vm="9814">
        <v>38412982</v>
      </c>
      <c r="D554" s="3">
        <v>2.0919702008512273E-2</v>
      </c>
      <c r="E554" s="3">
        <v>-0.1978054567022538</v>
      </c>
    </row>
    <row r="555" spans="1:5" x14ac:dyDescent="0.3">
      <c r="A555" vm="9824">
        <v>44623</v>
      </c>
      <c r="B555" vm="9831">
        <v>10.538</v>
      </c>
      <c r="C555" vm="9832">
        <v>26897662</v>
      </c>
      <c r="D555" s="3">
        <v>-2.640850163124147E-2</v>
      </c>
      <c r="E555" s="3">
        <v>-0.21871293001186234</v>
      </c>
    </row>
    <row r="556" spans="1:5" x14ac:dyDescent="0.3">
      <c r="A556" vm="9843">
        <v>44624</v>
      </c>
      <c r="B556" vm="9850">
        <v>9</v>
      </c>
      <c r="C556" vm="9851">
        <v>69820712</v>
      </c>
      <c r="D556" s="3">
        <v>-0.15776319445087464</v>
      </c>
      <c r="E556" s="3">
        <v>-0.33274021352313166</v>
      </c>
    </row>
    <row r="557" spans="1:5" x14ac:dyDescent="0.3">
      <c r="A557" vm="9863">
        <v>44627</v>
      </c>
      <c r="B557" vm="9870">
        <v>8.4969999999999999</v>
      </c>
      <c r="C557" vm="9871">
        <v>59686692</v>
      </c>
      <c r="D557" s="3">
        <v>-5.7511417314815086E-2</v>
      </c>
      <c r="E557" s="3">
        <v>-0.37003262158956107</v>
      </c>
    </row>
    <row r="558" spans="1:5" x14ac:dyDescent="0.3">
      <c r="A558" vm="9883">
        <v>44628</v>
      </c>
      <c r="B558" vm="9889">
        <v>9.0169999999999995</v>
      </c>
      <c r="C558" vm="9890">
        <v>52420016</v>
      </c>
      <c r="D558" s="3">
        <v>5.9398524496365381E-2</v>
      </c>
      <c r="E558" s="3">
        <v>-0.33147983392645314</v>
      </c>
    </row>
    <row r="559" spans="1:5" x14ac:dyDescent="0.3">
      <c r="A559" vm="9901">
        <v>44629</v>
      </c>
      <c r="B559" vm="9907">
        <v>10.07</v>
      </c>
      <c r="C559" vm="9908">
        <v>62254812</v>
      </c>
      <c r="D559" s="3">
        <v>0.11044902221270138</v>
      </c>
      <c r="E559" s="3">
        <v>-0.2534104389086595</v>
      </c>
    </row>
    <row r="560" spans="1:5" x14ac:dyDescent="0.3">
      <c r="A560" vm="9919">
        <v>44630</v>
      </c>
      <c r="B560" vm="5541">
        <v>9.3480000000000008</v>
      </c>
      <c r="C560" vm="9926">
        <v>49872576</v>
      </c>
      <c r="D560" s="3">
        <v>-7.4398290053859381E-2</v>
      </c>
      <c r="E560" s="3">
        <v>-0.30693950177935936</v>
      </c>
    </row>
    <row r="561" spans="1:5" x14ac:dyDescent="0.3">
      <c r="A561" vm="9936">
        <v>44631</v>
      </c>
      <c r="B561" vm="9943">
        <v>9.2460000000000004</v>
      </c>
      <c r="C561" vm="9944">
        <v>40287150</v>
      </c>
      <c r="D561" s="3">
        <v>-1.0971391110577869E-2</v>
      </c>
      <c r="E561" s="3">
        <v>-0.31450177935943052</v>
      </c>
    </row>
    <row r="562" spans="1:5" x14ac:dyDescent="0.3">
      <c r="A562" vm="9954">
        <v>44634</v>
      </c>
      <c r="B562" vm="9960">
        <v>9.5530000000000008</v>
      </c>
      <c r="C562" vm="9961">
        <v>30007144</v>
      </c>
      <c r="D562" s="3">
        <v>3.2664215721837704E-2</v>
      </c>
      <c r="E562" s="3">
        <v>-0.29174080664294177</v>
      </c>
    </row>
    <row r="563" spans="1:5" x14ac:dyDescent="0.3">
      <c r="A563" vm="9973">
        <v>44635</v>
      </c>
      <c r="B563" vm="9979">
        <v>9.6300000000000008</v>
      </c>
      <c r="C563" vm="9980">
        <v>27518181</v>
      </c>
      <c r="D563" s="3">
        <v>8.0279845221629034E-3</v>
      </c>
      <c r="E563" s="3">
        <v>-0.28603202846975079</v>
      </c>
    </row>
    <row r="564" spans="1:5" x14ac:dyDescent="0.3">
      <c r="A564" vm="9992">
        <v>44636</v>
      </c>
      <c r="B564" vm="9998">
        <v>10.228</v>
      </c>
      <c r="C564" vm="9999">
        <v>41678238</v>
      </c>
      <c r="D564" s="3">
        <v>6.0245831618905885E-2</v>
      </c>
      <c r="E564" s="3">
        <v>-0.24169632265717675</v>
      </c>
    </row>
    <row r="565" spans="1:5" x14ac:dyDescent="0.3">
      <c r="A565" vm="10010">
        <v>44637</v>
      </c>
      <c r="B565" vm="10016">
        <v>9.77</v>
      </c>
      <c r="C565" vm="10017">
        <v>39231591</v>
      </c>
      <c r="D565" s="3">
        <v>-4.5812591374248847E-2</v>
      </c>
      <c r="E565" s="3">
        <v>-0.27565243179122184</v>
      </c>
    </row>
    <row r="566" spans="1:5" x14ac:dyDescent="0.3">
      <c r="A566" vm="10027">
        <v>44638</v>
      </c>
      <c r="B566" vm="10032">
        <v>9.6929999999999996</v>
      </c>
      <c r="C566" vm="10033">
        <v>29144398</v>
      </c>
      <c r="D566" s="3">
        <v>-7.9124905442204217E-3</v>
      </c>
      <c r="E566" s="3">
        <v>-0.28136120996441283</v>
      </c>
    </row>
    <row r="567" spans="1:5" x14ac:dyDescent="0.3">
      <c r="A567" vm="10043">
        <v>44641</v>
      </c>
      <c r="B567" vm="10048">
        <v>9.6679999999999993</v>
      </c>
      <c r="C567" vm="10049">
        <v>27342197</v>
      </c>
      <c r="D567" s="3">
        <v>-2.5825126692343189E-3</v>
      </c>
      <c r="E567" s="3">
        <v>-0.28321470937129301</v>
      </c>
    </row>
    <row r="568" spans="1:5" x14ac:dyDescent="0.3">
      <c r="A568" vm="10060">
        <v>44642</v>
      </c>
      <c r="B568" vm="10065">
        <v>9.8309999999999995</v>
      </c>
      <c r="C568" vm="10066">
        <v>23069299</v>
      </c>
      <c r="D568" s="3">
        <v>1.6719195543550714E-2</v>
      </c>
      <c r="E568" s="3">
        <v>-0.27112989323843417</v>
      </c>
    </row>
    <row r="569" spans="1:5" x14ac:dyDescent="0.3">
      <c r="A569" vm="10077">
        <v>44643</v>
      </c>
      <c r="B569" vm="10083">
        <v>9.5399999999999991</v>
      </c>
      <c r="C569" vm="10084">
        <v>21947533</v>
      </c>
      <c r="D569" s="3">
        <v>-3.0047172924592146E-2</v>
      </c>
      <c r="E569" s="3">
        <v>-0.2927046263345196</v>
      </c>
    </row>
    <row r="570" spans="1:5" x14ac:dyDescent="0.3">
      <c r="A570" vm="10095">
        <v>44644</v>
      </c>
      <c r="B570" vm="10102">
        <v>9.4890000000000008</v>
      </c>
      <c r="C570" vm="10103">
        <v>16219897</v>
      </c>
      <c r="D570" s="3">
        <v>-5.3602524685735101E-3</v>
      </c>
      <c r="E570" s="3">
        <v>-0.2964857651245551</v>
      </c>
    </row>
    <row r="571" spans="1:5" x14ac:dyDescent="0.3">
      <c r="A571" vm="10115">
        <v>44645</v>
      </c>
      <c r="B571" vm="10120">
        <v>9.5050000000000008</v>
      </c>
      <c r="C571" vm="10121">
        <v>22438988</v>
      </c>
      <c r="D571" s="3">
        <v>1.6847429487710573E-3</v>
      </c>
      <c r="E571" s="3">
        <v>-0.29529952550415178</v>
      </c>
    </row>
    <row r="572" spans="1:5" x14ac:dyDescent="0.3">
      <c r="A572" vm="10132">
        <v>44648</v>
      </c>
      <c r="B572" vm="3131">
        <v>9.57</v>
      </c>
      <c r="C572" vm="10139">
        <v>23394177</v>
      </c>
      <c r="D572" s="3">
        <v>6.8152295244703308E-3</v>
      </c>
      <c r="E572" s="3">
        <v>-0.29048042704626331</v>
      </c>
    </row>
    <row r="573" spans="1:5" x14ac:dyDescent="0.3">
      <c r="A573" vm="10149">
        <v>44649</v>
      </c>
      <c r="B573" vm="10155">
        <v>10.29</v>
      </c>
      <c r="C573" vm="10156">
        <v>38896813</v>
      </c>
      <c r="D573" s="3">
        <v>7.25393443810953E-2</v>
      </c>
      <c r="E573" s="3">
        <v>-0.23709964412811391</v>
      </c>
    </row>
    <row r="574" spans="1:5" x14ac:dyDescent="0.3">
      <c r="A574" vm="10165">
        <v>44650</v>
      </c>
      <c r="B574" vm="10171">
        <v>10.14</v>
      </c>
      <c r="C574" vm="10172">
        <v>23576057</v>
      </c>
      <c r="D574" s="3">
        <v>-1.4684551682920956E-2</v>
      </c>
      <c r="E574" s="3">
        <v>-0.24822064056939494</v>
      </c>
    </row>
    <row r="575" spans="1:5" x14ac:dyDescent="0.3">
      <c r="A575" vm="10180">
        <v>44651</v>
      </c>
      <c r="B575" vm="10186">
        <v>9.8550000000000004</v>
      </c>
      <c r="C575" vm="10187">
        <v>21827418</v>
      </c>
      <c r="D575" s="3">
        <v>-2.8509057558353555E-2</v>
      </c>
      <c r="E575" s="3">
        <v>-0.26935053380782914</v>
      </c>
    </row>
    <row r="576" spans="1:5" x14ac:dyDescent="0.3">
      <c r="A576" vm="10194">
        <v>44652</v>
      </c>
      <c r="B576" vm="10201">
        <v>10.002000000000001</v>
      </c>
      <c r="C576" vm="10202">
        <v>19070166</v>
      </c>
      <c r="D576" s="3">
        <v>1.4806132392028522E-2</v>
      </c>
      <c r="E576" s="3">
        <v>-0.25845195729537357</v>
      </c>
    </row>
    <row r="577" spans="1:5" x14ac:dyDescent="0.3">
      <c r="A577" vm="10210">
        <v>44655</v>
      </c>
      <c r="B577" vm="10217">
        <v>9.9260000000000002</v>
      </c>
      <c r="C577" vm="10218">
        <v>18099692</v>
      </c>
      <c r="D577" s="3">
        <v>-7.627495831462959E-3</v>
      </c>
      <c r="E577" s="3">
        <v>-0.26408659549228941</v>
      </c>
    </row>
    <row r="578" spans="1:5" x14ac:dyDescent="0.3">
      <c r="A578" vm="10228">
        <v>44656</v>
      </c>
      <c r="B578" vm="10234">
        <v>9.6440000000000001</v>
      </c>
      <c r="C578" vm="10235">
        <v>21720505</v>
      </c>
      <c r="D578" s="3">
        <v>-2.8821616846324481E-2</v>
      </c>
      <c r="E578" s="3">
        <v>-0.28499406880189793</v>
      </c>
    </row>
    <row r="579" spans="1:5" x14ac:dyDescent="0.3">
      <c r="A579" vm="10245">
        <v>44657</v>
      </c>
      <c r="B579" vm="10252">
        <v>9.4269999999999996</v>
      </c>
      <c r="C579" vm="10253">
        <v>24650276</v>
      </c>
      <c r="D579" s="3">
        <v>-2.275804790491134E-2</v>
      </c>
      <c r="E579" s="3">
        <v>-0.30108244365361803</v>
      </c>
    </row>
    <row r="580" spans="1:5" x14ac:dyDescent="0.3">
      <c r="A580" vm="10263">
        <v>44658</v>
      </c>
      <c r="B580" vm="10268">
        <v>9.3740000000000006</v>
      </c>
      <c r="C580" vm="10269">
        <v>19993853</v>
      </c>
      <c r="D580" s="3">
        <v>-5.6380129134988325E-3</v>
      </c>
      <c r="E580" s="3">
        <v>-0.30501186239620398</v>
      </c>
    </row>
    <row r="581" spans="1:5" x14ac:dyDescent="0.3">
      <c r="A581" vm="10278">
        <v>44659</v>
      </c>
      <c r="B581" vm="10284">
        <v>9.6579999999999995</v>
      </c>
      <c r="C581" vm="10285">
        <v>18064473</v>
      </c>
      <c r="D581" s="3">
        <v>2.9846687950835751E-2</v>
      </c>
      <c r="E581" s="3">
        <v>-0.28395610913404506</v>
      </c>
    </row>
    <row r="582" spans="1:5" x14ac:dyDescent="0.3">
      <c r="A582" vm="10293">
        <v>44662</v>
      </c>
      <c r="B582" vm="10300">
        <v>9.7140000000000004</v>
      </c>
      <c r="C582" vm="10301">
        <v>22292288</v>
      </c>
      <c r="D582" s="3">
        <v>5.7815564722030824E-3</v>
      </c>
      <c r="E582" s="3">
        <v>-0.2798042704626334</v>
      </c>
    </row>
    <row r="583" spans="1:5" x14ac:dyDescent="0.3">
      <c r="A583" vm="10311">
        <v>44663</v>
      </c>
      <c r="B583" vm="10318">
        <v>9.3390000000000004</v>
      </c>
      <c r="C583" vm="10319">
        <v>28559645</v>
      </c>
      <c r="D583" s="3">
        <v>-3.9368963795972239E-2</v>
      </c>
      <c r="E583" s="3">
        <v>-0.30760676156583622</v>
      </c>
    </row>
    <row r="584" spans="1:5" x14ac:dyDescent="0.3">
      <c r="A584" vm="10328">
        <v>44664</v>
      </c>
      <c r="B584" vm="10335">
        <v>9.4740000000000002</v>
      </c>
      <c r="C584" vm="10336">
        <v>16789824</v>
      </c>
      <c r="D584" s="3">
        <v>1.4352024373979134E-2</v>
      </c>
      <c r="E584" s="3">
        <v>-0.29759786476868322</v>
      </c>
    </row>
    <row r="585" spans="1:5" x14ac:dyDescent="0.3">
      <c r="A585" vm="10346">
        <v>44665</v>
      </c>
      <c r="B585" vm="10353">
        <v>9.6050000000000004</v>
      </c>
      <c r="C585" vm="10354">
        <v>19335803</v>
      </c>
      <c r="D585" s="3">
        <v>1.3732591718960005E-2</v>
      </c>
      <c r="E585" s="3">
        <v>-0.28788552787663102</v>
      </c>
    </row>
    <row r="586" spans="1:5" x14ac:dyDescent="0.3">
      <c r="A586" vm="10362">
        <v>44670</v>
      </c>
      <c r="B586" vm="6242">
        <v>9.2880000000000003</v>
      </c>
      <c r="C586" vm="10368">
        <v>17839774</v>
      </c>
      <c r="D586" s="3">
        <v>-3.3560551824929612E-2</v>
      </c>
      <c r="E586" s="3">
        <v>-0.31138790035587183</v>
      </c>
    </row>
    <row r="587" spans="1:5" x14ac:dyDescent="0.3">
      <c r="A587" vm="10378">
        <v>44671</v>
      </c>
      <c r="B587" vm="10384">
        <v>9.4320000000000004</v>
      </c>
      <c r="C587" vm="10385">
        <v>16842457</v>
      </c>
      <c r="D587" s="3">
        <v>1.5384918839479456E-2</v>
      </c>
      <c r="E587" s="3">
        <v>-0.30071174377224197</v>
      </c>
    </row>
    <row r="588" spans="1:5" x14ac:dyDescent="0.3">
      <c r="A588" vm="10394">
        <v>44672</v>
      </c>
      <c r="B588" vm="10401">
        <v>9.4610000000000003</v>
      </c>
      <c r="C588" vm="10402">
        <v>13510624</v>
      </c>
      <c r="D588" s="3">
        <v>3.0699224872373625E-3</v>
      </c>
      <c r="E588" s="3">
        <v>-0.29856168446026093</v>
      </c>
    </row>
    <row r="589" spans="1:5" x14ac:dyDescent="0.3">
      <c r="A589" vm="10410">
        <v>44673</v>
      </c>
      <c r="B589" vm="10416">
        <v>9.2490000000000006</v>
      </c>
      <c r="C589" vm="10417">
        <v>18431354</v>
      </c>
      <c r="D589" s="3">
        <v>-2.2662648150184133E-2</v>
      </c>
      <c r="E589" s="3">
        <v>-0.31427935943060492</v>
      </c>
    </row>
    <row r="590" spans="1:5" x14ac:dyDescent="0.3">
      <c r="A590" vm="10428">
        <v>44676</v>
      </c>
      <c r="B590" vm="10434">
        <v>9.1389999999999993</v>
      </c>
      <c r="C590" vm="10435">
        <v>13560143</v>
      </c>
      <c r="D590" s="3">
        <v>-1.1964467282058579E-2</v>
      </c>
      <c r="E590" s="3">
        <v>-0.32243475682087785</v>
      </c>
    </row>
    <row r="591" spans="1:5" x14ac:dyDescent="0.3">
      <c r="A591" vm="10445">
        <v>44677</v>
      </c>
      <c r="B591" vm="10451">
        <v>8.8450000000000006</v>
      </c>
      <c r="C591" vm="10452">
        <v>20370526</v>
      </c>
      <c r="D591" s="3">
        <v>-3.2698642678315813E-2</v>
      </c>
      <c r="E591" s="3">
        <v>-0.34423190984578877</v>
      </c>
    </row>
    <row r="592" spans="1:5" x14ac:dyDescent="0.3">
      <c r="A592" vm="10461">
        <v>44678</v>
      </c>
      <c r="B592" vm="10467">
        <v>8.8309999999999995</v>
      </c>
      <c r="C592" vm="10468">
        <v>22097691</v>
      </c>
      <c r="D592" s="3">
        <v>-1.5840691250835807E-3</v>
      </c>
      <c r="E592" s="3">
        <v>-0.34526986951364175</v>
      </c>
    </row>
    <row r="593" spans="1:5" x14ac:dyDescent="0.3">
      <c r="A593" vm="10477">
        <v>44679</v>
      </c>
      <c r="B593" vm="10483">
        <v>8.7360000000000007</v>
      </c>
      <c r="C593" vm="10484">
        <v>20151473</v>
      </c>
      <c r="D593" s="3">
        <v>-1.0815839484115783E-2</v>
      </c>
      <c r="E593" s="3">
        <v>-0.3523131672597864</v>
      </c>
    </row>
    <row r="594" spans="1:5" x14ac:dyDescent="0.3">
      <c r="A594" vm="10493">
        <v>44680</v>
      </c>
      <c r="B594" vm="10499">
        <v>8.9049999999999994</v>
      </c>
      <c r="C594" vm="10500">
        <v>18517580</v>
      </c>
      <c r="D594" s="3">
        <v>1.916049773907557E-2</v>
      </c>
      <c r="E594" s="3">
        <v>-0.33978351126927642</v>
      </c>
    </row>
    <row r="595" spans="1:5" x14ac:dyDescent="0.3">
      <c r="A595" vm="10510">
        <v>44683</v>
      </c>
      <c r="B595" vm="10517">
        <v>8.66</v>
      </c>
      <c r="C595" vm="10518">
        <v>19705921</v>
      </c>
      <c r="D595" s="3">
        <v>-2.7898194167281117E-2</v>
      </c>
      <c r="E595" s="3">
        <v>-0.35794780545670224</v>
      </c>
    </row>
    <row r="596" spans="1:5" x14ac:dyDescent="0.3">
      <c r="A596" vm="10527">
        <v>44684</v>
      </c>
      <c r="B596" vm="10534">
        <v>8.6489999999999991</v>
      </c>
      <c r="C596" vm="10535">
        <v>33961766</v>
      </c>
      <c r="D596" s="3">
        <v>-1.2710152499690866E-3</v>
      </c>
      <c r="E596" s="3">
        <v>-0.35876334519572955</v>
      </c>
    </row>
    <row r="597" spans="1:5" x14ac:dyDescent="0.3">
      <c r="A597" vm="10544">
        <v>44685</v>
      </c>
      <c r="B597" vm="10548">
        <v>8.4049999999999994</v>
      </c>
      <c r="C597" vm="10549">
        <v>28428769</v>
      </c>
      <c r="D597" s="3">
        <v>-2.8616940463795818E-2</v>
      </c>
      <c r="E597" s="3">
        <v>-0.37685349940688023</v>
      </c>
    </row>
    <row r="598" spans="1:5" x14ac:dyDescent="0.3">
      <c r="A598" vm="10560">
        <v>44686</v>
      </c>
      <c r="B598" vm="10567">
        <v>8.58</v>
      </c>
      <c r="C598" vm="10568">
        <v>38204787</v>
      </c>
      <c r="D598" s="3">
        <v>2.0607146639292039E-2</v>
      </c>
      <c r="E598" s="3">
        <v>-0.36387900355871883</v>
      </c>
    </row>
    <row r="599" spans="1:5" x14ac:dyDescent="0.3">
      <c r="A599" vm="10578">
        <v>44687</v>
      </c>
      <c r="B599" vm="10584">
        <v>8.23</v>
      </c>
      <c r="C599" vm="10585">
        <v>29066747</v>
      </c>
      <c r="D599" s="3">
        <v>-4.1647898810892474E-2</v>
      </c>
      <c r="E599" s="3">
        <v>-0.38982799525504147</v>
      </c>
    </row>
    <row r="600" spans="1:5" x14ac:dyDescent="0.3">
      <c r="A600" vm="10594">
        <v>44690</v>
      </c>
      <c r="B600" vm="10601">
        <v>8.0210000000000008</v>
      </c>
      <c r="C600" vm="10602">
        <v>35211587</v>
      </c>
      <c r="D600" s="3">
        <v>-2.5722912304190874E-2</v>
      </c>
      <c r="E600" s="3">
        <v>-0.4053232502965598</v>
      </c>
    </row>
    <row r="601" spans="1:5" x14ac:dyDescent="0.3">
      <c r="A601" vm="10611">
        <v>44691</v>
      </c>
      <c r="B601" vm="5165">
        <v>8.4589999999999996</v>
      </c>
      <c r="C601" vm="10617">
        <v>28595195</v>
      </c>
      <c r="D601" s="3">
        <v>5.3167860937089875E-2</v>
      </c>
      <c r="E601" s="3">
        <v>-0.37284994068801897</v>
      </c>
    </row>
    <row r="602" spans="1:5" x14ac:dyDescent="0.3">
      <c r="A602" vm="10627">
        <v>44692</v>
      </c>
      <c r="B602" vm="10634">
        <v>9.3719999999999999</v>
      </c>
      <c r="C602" vm="10635">
        <v>51993035</v>
      </c>
      <c r="D602" s="3">
        <v>0.10249555732367181</v>
      </c>
      <c r="E602" s="3">
        <v>-0.30516014234875444</v>
      </c>
    </row>
    <row r="603" spans="1:5" x14ac:dyDescent="0.3">
      <c r="A603" vm="10642">
        <v>44693</v>
      </c>
      <c r="B603" vm="10648">
        <v>9.6460000000000008</v>
      </c>
      <c r="C603" vm="10649">
        <v>38645555</v>
      </c>
      <c r="D603" s="3">
        <v>2.8816801001231095E-2</v>
      </c>
      <c r="E603" s="3">
        <v>-0.28484578884934747</v>
      </c>
    </row>
    <row r="604" spans="1:5" x14ac:dyDescent="0.3">
      <c r="A604" vm="10658">
        <v>44694</v>
      </c>
      <c r="B604" vm="10665">
        <v>9.6959999999999997</v>
      </c>
      <c r="C604" vm="10666">
        <v>23418448</v>
      </c>
      <c r="D604" s="3">
        <v>5.1701076801783825E-3</v>
      </c>
      <c r="E604" s="3">
        <v>-0.28113879003558717</v>
      </c>
    </row>
    <row r="605" spans="1:5" x14ac:dyDescent="0.3">
      <c r="A605" vm="10675">
        <v>44697</v>
      </c>
      <c r="B605" vm="10048">
        <v>9.6679999999999993</v>
      </c>
      <c r="C605" vm="10681">
        <v>18580533</v>
      </c>
      <c r="D605" s="3">
        <v>-2.8919664857221358E-3</v>
      </c>
      <c r="E605" s="3">
        <v>-0.28321470937129301</v>
      </c>
    </row>
    <row r="606" spans="1:5" x14ac:dyDescent="0.3">
      <c r="A606" vm="10691">
        <v>44698</v>
      </c>
      <c r="B606" vm="10698">
        <v>9.7650000000000006</v>
      </c>
      <c r="C606" vm="10699">
        <v>17721875</v>
      </c>
      <c r="D606" s="3">
        <v>9.9831014874059015E-3</v>
      </c>
      <c r="E606" s="3">
        <v>-0.27602313167259779</v>
      </c>
    </row>
    <row r="607" spans="1:5" x14ac:dyDescent="0.3">
      <c r="A607" vm="10706">
        <v>44699</v>
      </c>
      <c r="B607" vm="10712">
        <v>9.9649999999999999</v>
      </c>
      <c r="C607" vm="10713">
        <v>23240762</v>
      </c>
      <c r="D607" s="3">
        <v>2.027438933611582E-2</v>
      </c>
      <c r="E607" s="3">
        <v>-0.26119513641755632</v>
      </c>
    </row>
    <row r="608" spans="1:5" x14ac:dyDescent="0.3">
      <c r="A608" vm="10722">
        <v>44700</v>
      </c>
      <c r="B608" vm="6860">
        <v>10.1</v>
      </c>
      <c r="C608" vm="10729">
        <v>23423742</v>
      </c>
      <c r="D608" s="3">
        <v>1.3456470182455786E-2</v>
      </c>
      <c r="E608" s="3">
        <v>-0.25118623962040332</v>
      </c>
    </row>
    <row r="609" spans="1:5" x14ac:dyDescent="0.3">
      <c r="A609" vm="10738">
        <v>44701</v>
      </c>
      <c r="B609" vm="10743">
        <v>9.94</v>
      </c>
      <c r="C609" vm="10744">
        <v>22349097</v>
      </c>
      <c r="D609" s="3">
        <v>-1.5968403178731112E-2</v>
      </c>
      <c r="E609" s="3">
        <v>-0.26304863582443655</v>
      </c>
    </row>
    <row r="610" spans="1:5" x14ac:dyDescent="0.3">
      <c r="A610" vm="10751">
        <v>44704</v>
      </c>
      <c r="B610" vm="10757">
        <v>10.36</v>
      </c>
      <c r="C610" vm="10758">
        <v>19033852</v>
      </c>
      <c r="D610" s="3">
        <v>4.1385216162854281E-2</v>
      </c>
      <c r="E610" s="3">
        <v>-0.23190984578884935</v>
      </c>
    </row>
    <row r="611" spans="1:5" x14ac:dyDescent="0.3">
      <c r="A611" vm="10767">
        <v>44705</v>
      </c>
      <c r="B611" vm="10772">
        <v>10.406000000000001</v>
      </c>
      <c r="C611" vm="10773">
        <v>26443669</v>
      </c>
      <c r="D611" s="3">
        <v>4.4303260367747708E-3</v>
      </c>
      <c r="E611" s="3">
        <v>-0.22849940688018974</v>
      </c>
    </row>
    <row r="612" spans="1:5" x14ac:dyDescent="0.3">
      <c r="A612" vm="10782">
        <v>44706</v>
      </c>
      <c r="B612" vm="10788">
        <v>10.664</v>
      </c>
      <c r="C612" vm="10789">
        <v>16136991</v>
      </c>
      <c r="D612" s="3">
        <v>2.4491020008295696E-2</v>
      </c>
      <c r="E612" s="3">
        <v>-0.20937129300118623</v>
      </c>
    </row>
    <row r="613" spans="1:5" x14ac:dyDescent="0.3">
      <c r="A613" vm="10798">
        <v>44707</v>
      </c>
      <c r="B613" vm="10804">
        <v>10.77</v>
      </c>
      <c r="C613" vm="10805">
        <v>14195570</v>
      </c>
      <c r="D613" s="3">
        <v>9.8909082918897384E-3</v>
      </c>
      <c r="E613" s="3">
        <v>-0.20151245551601424</v>
      </c>
    </row>
    <row r="614" spans="1:5" x14ac:dyDescent="0.3">
      <c r="A614" vm="10814">
        <v>44708</v>
      </c>
      <c r="B614" vm="10820">
        <v>10.818</v>
      </c>
      <c r="C614" vm="10821">
        <v>18609983</v>
      </c>
      <c r="D614" s="3">
        <v>4.4469222809381329E-3</v>
      </c>
      <c r="E614" s="3">
        <v>-0.19795373665480429</v>
      </c>
    </row>
    <row r="615" spans="1:5" x14ac:dyDescent="0.3">
      <c r="A615" vm="10831">
        <v>44711</v>
      </c>
      <c r="B615" vm="10837">
        <v>10.916</v>
      </c>
      <c r="C615" vm="10838">
        <v>15391771</v>
      </c>
      <c r="D615" s="3">
        <v>9.0181893968569581E-3</v>
      </c>
      <c r="E615" s="3">
        <v>-0.19068801897983387</v>
      </c>
    </row>
    <row r="616" spans="1:5" x14ac:dyDescent="0.3">
      <c r="A616" vm="10848">
        <v>44712</v>
      </c>
      <c r="B616" vm="1663">
        <v>10.9</v>
      </c>
      <c r="C616" vm="10854">
        <v>23631708</v>
      </c>
      <c r="D616" s="3">
        <v>-1.4668136109940405E-3</v>
      </c>
      <c r="E616" s="3">
        <v>-0.19187425860023719</v>
      </c>
    </row>
    <row r="617" spans="1:5" x14ac:dyDescent="0.3">
      <c r="A617" vm="10863">
        <v>44713</v>
      </c>
      <c r="B617" vm="10869">
        <v>10.714</v>
      </c>
      <c r="C617" vm="10870">
        <v>15034168</v>
      </c>
      <c r="D617" s="3">
        <v>-1.7211491776329375E-2</v>
      </c>
      <c r="E617" s="3">
        <v>-0.20566429418742579</v>
      </c>
    </row>
    <row r="618" spans="1:5" x14ac:dyDescent="0.3">
      <c r="A618" vm="10878">
        <v>44714</v>
      </c>
      <c r="B618" vm="10884">
        <v>10.682</v>
      </c>
      <c r="C618" vm="10885">
        <v>10420558</v>
      </c>
      <c r="D618" s="3">
        <v>-2.9912155411900383E-3</v>
      </c>
      <c r="E618" s="3">
        <v>-0.20803677342823246</v>
      </c>
    </row>
    <row r="619" spans="1:5" x14ac:dyDescent="0.3">
      <c r="A619" vm="10894">
        <v>44715</v>
      </c>
      <c r="B619" vm="9795">
        <v>10.596</v>
      </c>
      <c r="C619" vm="10900">
        <v>13258886</v>
      </c>
      <c r="D619" s="3">
        <v>-8.0835105077553E-3</v>
      </c>
      <c r="E619" s="3">
        <v>-0.21441281138790033</v>
      </c>
    </row>
    <row r="620" spans="1:5" x14ac:dyDescent="0.3">
      <c r="A620" vm="10909">
        <v>44718</v>
      </c>
      <c r="B620" vm="10916">
        <v>10.875999999999999</v>
      </c>
      <c r="C620" vm="10917">
        <v>11213952</v>
      </c>
      <c r="D620" s="3">
        <v>2.608195536040089E-2</v>
      </c>
      <c r="E620" s="3">
        <v>-0.19365361803084225</v>
      </c>
    </row>
    <row r="621" spans="1:5" x14ac:dyDescent="0.3">
      <c r="A621" vm="10928">
        <v>44719</v>
      </c>
      <c r="B621" vm="10934">
        <v>10.757999999999999</v>
      </c>
      <c r="C621" vm="10935">
        <v>14322694</v>
      </c>
      <c r="D621" s="3">
        <v>-1.0908862919173532E-2</v>
      </c>
      <c r="E621" s="3">
        <v>-0.20240213523131675</v>
      </c>
    </row>
    <row r="622" spans="1:5" x14ac:dyDescent="0.3">
      <c r="A622" vm="10945">
        <v>44720</v>
      </c>
      <c r="B622" vm="7812">
        <v>10.598000000000001</v>
      </c>
      <c r="C622" vm="10952">
        <v>17991078</v>
      </c>
      <c r="D622" s="3">
        <v>-1.4984359780480364E-2</v>
      </c>
      <c r="E622" s="3">
        <v>-0.21426453143534985</v>
      </c>
    </row>
    <row r="623" spans="1:5" x14ac:dyDescent="0.3">
      <c r="A623" vm="10961">
        <v>44721</v>
      </c>
      <c r="B623" vm="3935">
        <v>10.568</v>
      </c>
      <c r="C623" vm="10967">
        <v>22488736</v>
      </c>
      <c r="D623" s="3">
        <v>-2.8347368505462905E-3</v>
      </c>
      <c r="E623" s="3">
        <v>-0.21648873072360617</v>
      </c>
    </row>
    <row r="624" spans="1:5" x14ac:dyDescent="0.3">
      <c r="A624" vm="10976">
        <v>44722</v>
      </c>
      <c r="B624" vm="10982">
        <v>9.6059999999999999</v>
      </c>
      <c r="C624" vm="10983">
        <v>40043787</v>
      </c>
      <c r="D624" s="3">
        <v>-9.5442663977391554E-2</v>
      </c>
      <c r="E624" s="3">
        <v>-0.28781138790035588</v>
      </c>
    </row>
    <row r="625" spans="1:5" x14ac:dyDescent="0.3">
      <c r="A625" vm="10993">
        <v>44725</v>
      </c>
      <c r="B625" vm="7169">
        <v>9.4860000000000007</v>
      </c>
      <c r="C625" vm="10999">
        <v>26125879</v>
      </c>
      <c r="D625" s="3">
        <v>-1.257087578724253E-2</v>
      </c>
      <c r="E625" s="3">
        <v>-0.2967081850533807</v>
      </c>
    </row>
    <row r="626" spans="1:5" x14ac:dyDescent="0.3">
      <c r="A626" vm="11010">
        <v>44726</v>
      </c>
      <c r="B626" vm="11017">
        <v>9.7149999999999999</v>
      </c>
      <c r="C626" vm="11018">
        <v>23548002</v>
      </c>
      <c r="D626" s="3">
        <v>2.3854055374013323E-2</v>
      </c>
      <c r="E626" s="3">
        <v>-0.27973013048635825</v>
      </c>
    </row>
    <row r="627" spans="1:5" x14ac:dyDescent="0.3">
      <c r="A627" vm="11028">
        <v>44727</v>
      </c>
      <c r="B627" vm="11035">
        <v>10.077999999999999</v>
      </c>
      <c r="C627" vm="11036">
        <v>26839040</v>
      </c>
      <c r="D627" s="3">
        <v>3.6683747429002794E-2</v>
      </c>
      <c r="E627" s="3">
        <v>-0.25281731909845789</v>
      </c>
    </row>
    <row r="628" spans="1:5" x14ac:dyDescent="0.3">
      <c r="A628" vm="11044">
        <v>44728</v>
      </c>
      <c r="B628" vm="11050">
        <v>9.7530000000000001</v>
      </c>
      <c r="C628" vm="11051">
        <v>27117308</v>
      </c>
      <c r="D628" s="3">
        <v>-3.2779900268528339E-2</v>
      </c>
      <c r="E628" s="3">
        <v>-0.2769128113879003</v>
      </c>
    </row>
    <row r="629" spans="1:5" x14ac:dyDescent="0.3">
      <c r="A629" vm="11063">
        <v>44729</v>
      </c>
      <c r="B629" vm="11068">
        <v>9.8030000000000008</v>
      </c>
      <c r="C629" vm="11069">
        <v>26444585</v>
      </c>
      <c r="D629" s="3">
        <v>5.1135312897112777E-3</v>
      </c>
      <c r="E629" s="3">
        <v>-0.27320581257413989</v>
      </c>
    </row>
    <row r="630" spans="1:5" x14ac:dyDescent="0.3">
      <c r="A630" vm="11080">
        <v>44732</v>
      </c>
      <c r="B630" vm="11086">
        <v>10.236000000000001</v>
      </c>
      <c r="C630" vm="11087">
        <v>13454800</v>
      </c>
      <c r="D630" s="3">
        <v>4.3222457017953249E-2</v>
      </c>
      <c r="E630" s="3">
        <v>-0.24110320284697501</v>
      </c>
    </row>
    <row r="631" spans="1:5" x14ac:dyDescent="0.3">
      <c r="A631" vm="11098">
        <v>44733</v>
      </c>
      <c r="B631" vm="11105">
        <v>10.327999999999999</v>
      </c>
      <c r="C631" vm="11106">
        <v>14640731</v>
      </c>
      <c r="D631" s="3">
        <v>8.9477352467989477E-3</v>
      </c>
      <c r="E631" s="3">
        <v>-0.23428232502965601</v>
      </c>
    </row>
    <row r="632" spans="1:5" x14ac:dyDescent="0.3">
      <c r="A632" vm="11115">
        <v>44734</v>
      </c>
      <c r="B632" vm="11120">
        <v>10.215999999999999</v>
      </c>
      <c r="C632" vm="11121">
        <v>17116222</v>
      </c>
      <c r="D632" s="3">
        <v>-1.0903534814103248E-2</v>
      </c>
      <c r="E632" s="3">
        <v>-0.24258600237247926</v>
      </c>
    </row>
    <row r="633" spans="1:5" x14ac:dyDescent="0.3">
      <c r="A633" vm="11132">
        <v>44735</v>
      </c>
      <c r="B633" vm="11136">
        <v>9.8119999999999994</v>
      </c>
      <c r="C633" vm="11137">
        <v>25259372</v>
      </c>
      <c r="D633" s="3">
        <v>-4.0348992333995234E-2</v>
      </c>
      <c r="E633" s="3">
        <v>-0.27253855278766315</v>
      </c>
    </row>
    <row r="634" spans="1:5" x14ac:dyDescent="0.3">
      <c r="A634" vm="11146">
        <v>44736</v>
      </c>
      <c r="B634" vm="11152">
        <v>9.8239999999999998</v>
      </c>
      <c r="C634" vm="11153">
        <v>23857940</v>
      </c>
      <c r="D634" s="3">
        <v>1.2222450085438835E-3</v>
      </c>
      <c r="E634" s="3">
        <v>-0.27164887307236063</v>
      </c>
    </row>
    <row r="635" spans="1:5" x14ac:dyDescent="0.3">
      <c r="A635" vm="11162">
        <v>44739</v>
      </c>
      <c r="B635" vm="11166">
        <v>9.7100000000000009</v>
      </c>
      <c r="C635" vm="11167">
        <v>12641324</v>
      </c>
      <c r="D635" s="3">
        <v>-1.1672089101553026E-2</v>
      </c>
      <c r="E635" s="3">
        <v>-0.2801008303677342</v>
      </c>
    </row>
    <row r="636" spans="1:5" x14ac:dyDescent="0.3">
      <c r="A636" vm="11176">
        <v>44740</v>
      </c>
      <c r="B636" vm="7408">
        <v>9.8000000000000007</v>
      </c>
      <c r="C636" vm="11183">
        <v>20613140</v>
      </c>
      <c r="D636" s="3">
        <v>9.2261033732926323E-3</v>
      </c>
      <c r="E636" s="3">
        <v>-0.2734282325029655</v>
      </c>
    </row>
    <row r="637" spans="1:5" x14ac:dyDescent="0.3">
      <c r="A637" vm="11194">
        <v>44741</v>
      </c>
      <c r="B637" vm="11199">
        <v>9.5679999999999996</v>
      </c>
      <c r="C637" vm="11200">
        <v>18516896</v>
      </c>
      <c r="D637" s="3">
        <v>-2.3958188468250378E-2</v>
      </c>
      <c r="E637" s="3">
        <v>-0.29062870699881377</v>
      </c>
    </row>
    <row r="638" spans="1:5" x14ac:dyDescent="0.3">
      <c r="A638" vm="11210">
        <v>44742</v>
      </c>
      <c r="B638" vm="116">
        <v>9.0649999999999995</v>
      </c>
      <c r="C638" vm="11215">
        <v>35203534</v>
      </c>
      <c r="D638" s="3">
        <v>-5.4003353001461619E-2</v>
      </c>
      <c r="E638" s="3">
        <v>-0.32792111506524318</v>
      </c>
    </row>
    <row r="639" spans="1:5" x14ac:dyDescent="0.3">
      <c r="A639" vm="11224">
        <v>44743</v>
      </c>
      <c r="B639" vm="37">
        <v>9.08</v>
      </c>
      <c r="C639" vm="11228">
        <v>18377865</v>
      </c>
      <c r="D639" s="3">
        <v>1.6533484063876403E-3</v>
      </c>
      <c r="E639" s="3">
        <v>-0.32680901542111501</v>
      </c>
    </row>
    <row r="640" spans="1:5" x14ac:dyDescent="0.3">
      <c r="A640" vm="11237">
        <v>44746</v>
      </c>
      <c r="B640" vm="11243">
        <v>9.0860000000000003</v>
      </c>
      <c r="C640" vm="11244">
        <v>17261711</v>
      </c>
      <c r="D640" s="3">
        <v>6.6057472400964752E-4</v>
      </c>
      <c r="E640" s="3">
        <v>-0.32636417556346375</v>
      </c>
    </row>
    <row r="641" spans="1:5" x14ac:dyDescent="0.3">
      <c r="A641" vm="11254">
        <v>44747</v>
      </c>
      <c r="B641" vm="2381">
        <v>8.8279999999999994</v>
      </c>
      <c r="C641" vm="11260">
        <v>21519844</v>
      </c>
      <c r="D641" s="3">
        <v>-2.8806278942721739E-2</v>
      </c>
      <c r="E641" s="3">
        <v>-0.3454922894424674</v>
      </c>
    </row>
    <row r="642" spans="1:5" x14ac:dyDescent="0.3">
      <c r="A642" vm="11270">
        <v>44748</v>
      </c>
      <c r="B642" vm="11275">
        <v>8.8339999999999996</v>
      </c>
      <c r="C642" vm="11276">
        <v>20765961</v>
      </c>
      <c r="D642" s="3">
        <v>6.7942477984485002E-4</v>
      </c>
      <c r="E642" s="3">
        <v>-0.34504744958481615</v>
      </c>
    </row>
    <row r="643" spans="1:5" x14ac:dyDescent="0.3">
      <c r="A643" vm="11288">
        <v>44749</v>
      </c>
      <c r="B643" vm="11294">
        <v>9.4160000000000004</v>
      </c>
      <c r="C643" vm="11295">
        <v>24475520</v>
      </c>
      <c r="D643" s="3">
        <v>6.3802456783640993E-2</v>
      </c>
      <c r="E643" s="3">
        <v>-0.30189798339264529</v>
      </c>
    </row>
    <row r="644" spans="1:5" x14ac:dyDescent="0.3">
      <c r="A644" vm="11306">
        <v>44750</v>
      </c>
      <c r="B644" vm="11312">
        <v>9.4920000000000009</v>
      </c>
      <c r="C644" vm="11313">
        <v>18251326</v>
      </c>
      <c r="D644" s="3">
        <v>8.0389686155414933E-3</v>
      </c>
      <c r="E644" s="3">
        <v>-0.29626334519572944</v>
      </c>
    </row>
    <row r="645" spans="1:5" x14ac:dyDescent="0.3">
      <c r="A645" vm="11323">
        <v>44753</v>
      </c>
      <c r="B645" vm="11330">
        <v>9.2780000000000005</v>
      </c>
      <c r="C645" vm="11331">
        <v>16602185</v>
      </c>
      <c r="D645" s="3">
        <v>-2.2803332243965291E-2</v>
      </c>
      <c r="E645" s="3">
        <v>-0.31212930011862389</v>
      </c>
    </row>
    <row r="646" spans="1:5" x14ac:dyDescent="0.3">
      <c r="A646" vm="11340">
        <v>44754</v>
      </c>
      <c r="B646" vm="11347">
        <v>9.0950000000000006</v>
      </c>
      <c r="C646" vm="11348">
        <v>23867346</v>
      </c>
      <c r="D646" s="3">
        <v>-1.9921194359466314E-2</v>
      </c>
      <c r="E646" s="3">
        <v>-0.32569691577698689</v>
      </c>
    </row>
    <row r="647" spans="1:5" x14ac:dyDescent="0.3">
      <c r="A647" vm="11357">
        <v>44755</v>
      </c>
      <c r="B647" vm="11363">
        <v>9.0519999999999996</v>
      </c>
      <c r="C647" vm="11364">
        <v>20707852</v>
      </c>
      <c r="D647" s="3">
        <v>-4.7390841987947178E-3</v>
      </c>
      <c r="E647" s="3">
        <v>-0.3288849347568209</v>
      </c>
    </row>
    <row r="648" spans="1:5" x14ac:dyDescent="0.3">
      <c r="A648" vm="11373">
        <v>44756</v>
      </c>
      <c r="B648" vm="11379">
        <v>8.4990000000000006</v>
      </c>
      <c r="C648" vm="11380">
        <v>31075596</v>
      </c>
      <c r="D648" s="3">
        <v>-6.3037218254801672E-2</v>
      </c>
      <c r="E648" s="3">
        <v>-0.36988434163701062</v>
      </c>
    </row>
    <row r="649" spans="1:5" x14ac:dyDescent="0.3">
      <c r="A649" vm="11389">
        <v>44757</v>
      </c>
      <c r="B649" vm="11395">
        <v>8.5749999999999993</v>
      </c>
      <c r="C649" vm="11396">
        <v>22613384</v>
      </c>
      <c r="D649" s="3">
        <v>8.9024835355141947E-3</v>
      </c>
      <c r="E649" s="3">
        <v>-0.36424970344009494</v>
      </c>
    </row>
    <row r="650" spans="1:5" x14ac:dyDescent="0.3">
      <c r="A650" vm="11406">
        <v>44760</v>
      </c>
      <c r="B650" vm="11413">
        <v>8.7170000000000005</v>
      </c>
      <c r="C650" vm="11414">
        <v>13397936</v>
      </c>
      <c r="D650" s="3">
        <v>1.6424148977435601E-2</v>
      </c>
      <c r="E650" s="3">
        <v>-0.35372182680901537</v>
      </c>
    </row>
    <row r="651" spans="1:5" x14ac:dyDescent="0.3">
      <c r="A651" vm="11425">
        <v>44761</v>
      </c>
      <c r="B651" vm="11432">
        <v>9.266</v>
      </c>
      <c r="C651" vm="11433">
        <v>23872861</v>
      </c>
      <c r="D651" s="3">
        <v>6.1076644965017676E-2</v>
      </c>
      <c r="E651" s="3">
        <v>-0.3130189798339264</v>
      </c>
    </row>
    <row r="652" spans="1:5" x14ac:dyDescent="0.3">
      <c r="A652" vm="11442">
        <v>44762</v>
      </c>
      <c r="B652" vm="5872">
        <v>9.0090000000000003</v>
      </c>
      <c r="C652" vm="11447">
        <v>29040649</v>
      </c>
      <c r="D652" s="3">
        <v>-2.8127709325153735E-2</v>
      </c>
      <c r="E652" s="3">
        <v>-0.33207295373665474</v>
      </c>
    </row>
    <row r="653" spans="1:5" x14ac:dyDescent="0.3">
      <c r="A653" vm="11456">
        <v>44763</v>
      </c>
      <c r="B653" vm="11463">
        <v>8.7050000000000001</v>
      </c>
      <c r="C653" vm="11464">
        <v>53500088</v>
      </c>
      <c r="D653" s="3">
        <v>-3.4326504449150592E-2</v>
      </c>
      <c r="E653" s="3">
        <v>-0.35461150652431789</v>
      </c>
    </row>
    <row r="654" spans="1:5" x14ac:dyDescent="0.3">
      <c r="A654" vm="11473">
        <v>44764</v>
      </c>
      <c r="B654" vm="657">
        <v>8.5</v>
      </c>
      <c r="C654" vm="11479">
        <v>29146889</v>
      </c>
      <c r="D654" s="3">
        <v>-2.3831409723881591E-2</v>
      </c>
      <c r="E654" s="3">
        <v>-0.36981020166073547</v>
      </c>
    </row>
    <row r="655" spans="1:5" x14ac:dyDescent="0.3">
      <c r="A655" vm="11488">
        <v>44767</v>
      </c>
      <c r="B655" vm="11494">
        <v>8.6679999999999993</v>
      </c>
      <c r="C655" vm="11495">
        <v>18455791</v>
      </c>
      <c r="D655" s="3">
        <v>1.9571920177841814E-2</v>
      </c>
      <c r="E655" s="3">
        <v>-0.35735468564650064</v>
      </c>
    </row>
    <row r="656" spans="1:5" x14ac:dyDescent="0.3">
      <c r="A656" vm="11505">
        <v>44768</v>
      </c>
      <c r="B656" vm="11510">
        <v>8.6419999999999995</v>
      </c>
      <c r="C656" vm="11511">
        <v>13365281</v>
      </c>
      <c r="D656" s="3">
        <v>-3.0040461643711658E-3</v>
      </c>
      <c r="E656" s="3">
        <v>-0.35928232502965601</v>
      </c>
    </row>
    <row r="657" spans="1:5" x14ac:dyDescent="0.3">
      <c r="A657" vm="11520">
        <v>44769</v>
      </c>
      <c r="B657" vm="11527">
        <v>9.3889999999999993</v>
      </c>
      <c r="C657" vm="11528">
        <v>35791509</v>
      </c>
      <c r="D657" s="3">
        <v>8.2904753766668879E-2</v>
      </c>
      <c r="E657" s="3">
        <v>-0.30389976275207592</v>
      </c>
    </row>
    <row r="658" spans="1:5" x14ac:dyDescent="0.3">
      <c r="A658" vm="11536">
        <v>44770</v>
      </c>
      <c r="B658" vm="2876">
        <v>9.298</v>
      </c>
      <c r="C658" vm="11541">
        <v>17145620</v>
      </c>
      <c r="D658" s="3">
        <v>-9.7394680080172876E-3</v>
      </c>
      <c r="E658" s="3">
        <v>-0.31064650059311977</v>
      </c>
    </row>
    <row r="659" spans="1:5" x14ac:dyDescent="0.3">
      <c r="A659" vm="11551">
        <v>44771</v>
      </c>
      <c r="B659" vm="11556">
        <v>9.58</v>
      </c>
      <c r="C659" vm="11557">
        <v>19446821</v>
      </c>
      <c r="D659" s="3">
        <v>2.9878268714376134E-2</v>
      </c>
      <c r="E659" s="3">
        <v>-0.28973902728351125</v>
      </c>
    </row>
    <row r="660" spans="1:5" x14ac:dyDescent="0.3">
      <c r="A660" vm="11566">
        <v>44774</v>
      </c>
      <c r="B660" vm="11573">
        <v>9.4600000000000009</v>
      </c>
      <c r="C660" vm="11574">
        <v>12642058</v>
      </c>
      <c r="D660" s="3">
        <v>-1.2605208918982166E-2</v>
      </c>
      <c r="E660" s="3">
        <v>-0.29863582443653608</v>
      </c>
    </row>
    <row r="661" spans="1:5" x14ac:dyDescent="0.3">
      <c r="A661" vm="11585">
        <v>44775</v>
      </c>
      <c r="B661" vm="11591">
        <v>9.4329999999999998</v>
      </c>
      <c r="C661" vm="11592">
        <v>12815709</v>
      </c>
      <c r="D661" s="3">
        <v>-2.8582033960708737E-3</v>
      </c>
      <c r="E661" s="3">
        <v>-0.30063760379596677</v>
      </c>
    </row>
    <row r="662" spans="1:5" x14ac:dyDescent="0.3">
      <c r="A662" vm="11602">
        <v>44776</v>
      </c>
      <c r="B662" vm="3041">
        <v>9.6280000000000001</v>
      </c>
      <c r="C662" vm="11608">
        <v>8842294</v>
      </c>
      <c r="D662" s="3">
        <v>2.0461340253109486E-2</v>
      </c>
      <c r="E662" s="3">
        <v>-0.2861803084223013</v>
      </c>
    </row>
    <row r="663" spans="1:5" x14ac:dyDescent="0.3">
      <c r="A663" vm="11620">
        <v>44777</v>
      </c>
      <c r="B663" vm="7033">
        <v>9.7159999999999993</v>
      </c>
      <c r="C663" vm="11625">
        <v>11891220</v>
      </c>
      <c r="D663" s="3">
        <v>9.0984912191005296E-3</v>
      </c>
      <c r="E663" s="3">
        <v>-0.27965599051008305</v>
      </c>
    </row>
    <row r="664" spans="1:5" x14ac:dyDescent="0.3">
      <c r="A664" vm="11636">
        <v>44778</v>
      </c>
      <c r="B664" vm="11642">
        <v>9.8879999999999999</v>
      </c>
      <c r="C664" vm="11643">
        <v>11920934</v>
      </c>
      <c r="D664" s="3">
        <v>1.754788957540895E-2</v>
      </c>
      <c r="E664" s="3">
        <v>-0.2669039145907473</v>
      </c>
    </row>
    <row r="665" spans="1:5" x14ac:dyDescent="0.3">
      <c r="A665" vm="11654">
        <v>44781</v>
      </c>
      <c r="B665" vm="11661">
        <v>9.8460000000000001</v>
      </c>
      <c r="C665" vm="11662">
        <v>10525038</v>
      </c>
      <c r="D665" s="3">
        <v>-4.256619379326137E-3</v>
      </c>
      <c r="E665" s="3">
        <v>-0.270017793594306</v>
      </c>
    </row>
    <row r="666" spans="1:5" x14ac:dyDescent="0.3">
      <c r="A666" vm="11671">
        <v>44782</v>
      </c>
      <c r="B666" vm="11676">
        <v>9.7910000000000004</v>
      </c>
      <c r="C666" vm="11677">
        <v>8512627</v>
      </c>
      <c r="D666" s="3">
        <v>-5.6016849640745017E-3</v>
      </c>
      <c r="E666" s="3">
        <v>-0.27409549228944241</v>
      </c>
    </row>
    <row r="667" spans="1:5" x14ac:dyDescent="0.3">
      <c r="A667" vm="11687">
        <v>44783</v>
      </c>
      <c r="B667" vm="11693">
        <v>9.9220000000000006</v>
      </c>
      <c r="C667" vm="11694">
        <v>9286441</v>
      </c>
      <c r="D667" s="3">
        <v>1.3290917506922769E-2</v>
      </c>
      <c r="E667" s="3">
        <v>-0.26438315539739021</v>
      </c>
    </row>
    <row r="668" spans="1:5" x14ac:dyDescent="0.3">
      <c r="A668" vm="11704">
        <v>44784</v>
      </c>
      <c r="B668" vm="7317">
        <v>9.9079999999999995</v>
      </c>
      <c r="C668" vm="11711">
        <v>8661768</v>
      </c>
      <c r="D668" s="3">
        <v>-1.4120022517441044E-3</v>
      </c>
      <c r="E668" s="3">
        <v>-0.26542111506524318</v>
      </c>
    </row>
    <row r="669" spans="1:5" x14ac:dyDescent="0.3">
      <c r="A669" vm="11720">
        <v>44785</v>
      </c>
      <c r="B669" vm="11726">
        <v>10.172000000000001</v>
      </c>
      <c r="C669" vm="11727">
        <v>11809537</v>
      </c>
      <c r="D669" s="3">
        <v>2.6296335932760168E-2</v>
      </c>
      <c r="E669" s="3">
        <v>-0.2458481613285883</v>
      </c>
    </row>
    <row r="670" spans="1:5" x14ac:dyDescent="0.3">
      <c r="A670" vm="11738">
        <v>44789</v>
      </c>
      <c r="B670" vm="11744">
        <v>10.029999999999999</v>
      </c>
      <c r="C670" vm="11745">
        <v>11449607</v>
      </c>
      <c r="D670" s="3">
        <v>-1.4058245586029201E-2</v>
      </c>
      <c r="E670" s="3">
        <v>-0.2563760379596679</v>
      </c>
    </row>
    <row r="671" spans="1:5" x14ac:dyDescent="0.3">
      <c r="A671" vm="11755">
        <v>44790</v>
      </c>
      <c r="B671" vm="11761">
        <v>10.034000000000001</v>
      </c>
      <c r="C671" vm="11762">
        <v>10766942</v>
      </c>
      <c r="D671" s="3">
        <v>3.9872408821715378E-4</v>
      </c>
      <c r="E671" s="3">
        <v>-0.25607947805456693</v>
      </c>
    </row>
    <row r="672" spans="1:5" x14ac:dyDescent="0.3">
      <c r="A672" vm="11772">
        <v>44791</v>
      </c>
      <c r="B672" vm="11778">
        <v>10.026</v>
      </c>
      <c r="C672" vm="11779">
        <v>6687703</v>
      </c>
      <c r="D672" s="3">
        <v>-7.9760722074966863E-4</v>
      </c>
      <c r="E672" s="3">
        <v>-0.25667259786476865</v>
      </c>
    </row>
    <row r="673" spans="1:5" x14ac:dyDescent="0.3">
      <c r="A673" vm="11789">
        <v>44792</v>
      </c>
      <c r="B673" vm="11795">
        <v>9.6449999999999996</v>
      </c>
      <c r="C673" vm="11796">
        <v>13485946</v>
      </c>
      <c r="D673" s="3">
        <v>-3.8742072483619307E-2</v>
      </c>
      <c r="E673" s="3">
        <v>-0.28491992882562278</v>
      </c>
    </row>
    <row r="674" spans="1:5" x14ac:dyDescent="0.3">
      <c r="A674" vm="11806">
        <v>44795</v>
      </c>
      <c r="B674" vm="11811">
        <v>9.3239999999999998</v>
      </c>
      <c r="C674" vm="11812">
        <v>19633771</v>
      </c>
      <c r="D674" s="3">
        <v>-3.3847925184181629E-2</v>
      </c>
      <c r="E674" s="3">
        <v>-0.30871886120996439</v>
      </c>
    </row>
    <row r="675" spans="1:5" x14ac:dyDescent="0.3">
      <c r="A675" vm="11823">
        <v>44796</v>
      </c>
      <c r="B675" vm="10335">
        <v>9.4740000000000002</v>
      </c>
      <c r="C675" vm="11828">
        <v>16717893</v>
      </c>
      <c r="D675" s="3">
        <v>1.5959483328049272E-2</v>
      </c>
      <c r="E675" s="3">
        <v>-0.29759786476868322</v>
      </c>
    </row>
    <row r="676" spans="1:5" x14ac:dyDescent="0.3">
      <c r="A676" vm="11838">
        <v>44797</v>
      </c>
      <c r="B676" vm="11844">
        <v>9.4789999999999992</v>
      </c>
      <c r="C676" vm="11845">
        <v>15283018</v>
      </c>
      <c r="D676" s="3">
        <v>5.2762096934431512E-4</v>
      </c>
      <c r="E676" s="3">
        <v>-0.29722716488730727</v>
      </c>
    </row>
    <row r="677" spans="1:5" x14ac:dyDescent="0.3">
      <c r="A677" vm="11855">
        <v>44798</v>
      </c>
      <c r="B677" vm="946">
        <v>9.3279999999999994</v>
      </c>
      <c r="C677" vm="11862">
        <v>16485483</v>
      </c>
      <c r="D677" s="3">
        <v>-1.6058195862768004E-2</v>
      </c>
      <c r="E677" s="3">
        <v>-0.30842230130486359</v>
      </c>
    </row>
    <row r="678" spans="1:5" x14ac:dyDescent="0.3">
      <c r="A678" vm="11872">
        <v>44799</v>
      </c>
      <c r="B678" vm="11878">
        <v>9.1</v>
      </c>
      <c r="C678" vm="11879">
        <v>15571984</v>
      </c>
      <c r="D678" s="3">
        <v>-2.4746216085332215E-2</v>
      </c>
      <c r="E678" s="3">
        <v>-0.32532621589561089</v>
      </c>
    </row>
    <row r="679" spans="1:5" x14ac:dyDescent="0.3">
      <c r="A679" vm="11889">
        <v>44802</v>
      </c>
      <c r="B679" vm="11895">
        <v>9.2639999999999993</v>
      </c>
      <c r="C679" vm="11896">
        <v>9992738</v>
      </c>
      <c r="D679" s="3">
        <v>1.7861507307834965E-2</v>
      </c>
      <c r="E679" s="3">
        <v>-0.31316725978647691</v>
      </c>
    </row>
    <row r="680" spans="1:5" x14ac:dyDescent="0.3">
      <c r="A680" vm="11906">
        <v>44803</v>
      </c>
      <c r="B680" vm="11913">
        <v>9.3780000000000001</v>
      </c>
      <c r="C680" vm="11914">
        <v>16622766</v>
      </c>
      <c r="D680" s="3">
        <v>1.2230599836755172E-2</v>
      </c>
      <c r="E680" s="3">
        <v>-0.30471530249110318</v>
      </c>
    </row>
    <row r="681" spans="1:5" x14ac:dyDescent="0.3">
      <c r="A681" vm="11925">
        <v>44804</v>
      </c>
      <c r="B681" vm="11931">
        <v>9.798</v>
      </c>
      <c r="C681" vm="11932">
        <v>24614550</v>
      </c>
      <c r="D681" s="3">
        <v>4.3811762548988414E-2</v>
      </c>
      <c r="E681" s="3">
        <v>-0.27357651245551601</v>
      </c>
    </row>
    <row r="682" spans="1:5" x14ac:dyDescent="0.3">
      <c r="A682" vm="11943">
        <v>44805</v>
      </c>
      <c r="B682" vm="11949">
        <v>9.6910000000000007</v>
      </c>
      <c r="C682" vm="11950">
        <v>10514434</v>
      </c>
      <c r="D682" s="3">
        <v>-1.0980663463969951E-2</v>
      </c>
      <c r="E682" s="3">
        <v>-0.28150948991696317</v>
      </c>
    </row>
    <row r="683" spans="1:5" x14ac:dyDescent="0.3">
      <c r="A683" vm="11958">
        <v>44806</v>
      </c>
      <c r="B683" vm="11964">
        <v>9.9960000000000004</v>
      </c>
      <c r="C683" vm="11965">
        <v>10759365</v>
      </c>
      <c r="D683" s="3">
        <v>3.0987393220292852E-2</v>
      </c>
      <c r="E683" s="3">
        <v>-0.25889679715302483</v>
      </c>
    </row>
    <row r="684" spans="1:5" x14ac:dyDescent="0.3">
      <c r="A684" vm="11974">
        <v>44809</v>
      </c>
      <c r="B684" vm="11981">
        <v>9.7230000000000008</v>
      </c>
      <c r="C684" vm="11982">
        <v>12871323</v>
      </c>
      <c r="D684" s="3">
        <v>-2.7690800145185945E-2</v>
      </c>
      <c r="E684" s="3">
        <v>-0.27913701067615648</v>
      </c>
    </row>
    <row r="685" spans="1:5" x14ac:dyDescent="0.3">
      <c r="A685" vm="11994">
        <v>44810</v>
      </c>
      <c r="B685" vm="10016">
        <v>9.77</v>
      </c>
      <c r="C685" vm="12001">
        <v>12730732</v>
      </c>
      <c r="D685" s="3">
        <v>4.8222532271711346E-3</v>
      </c>
      <c r="E685" s="3">
        <v>-0.27565243179122184</v>
      </c>
    </row>
    <row r="686" spans="1:5" x14ac:dyDescent="0.3">
      <c r="A686" vm="12009">
        <v>44811</v>
      </c>
      <c r="B686" vm="12014">
        <v>9.6129999999999995</v>
      </c>
      <c r="C686" vm="12015">
        <v>11247290</v>
      </c>
      <c r="D686" s="3">
        <v>-1.6200116971012226E-2</v>
      </c>
      <c r="E686" s="3">
        <v>-0.28729240806642942</v>
      </c>
    </row>
    <row r="687" spans="1:5" x14ac:dyDescent="0.3">
      <c r="A687" vm="12024">
        <v>44812</v>
      </c>
      <c r="B687" vm="12031">
        <v>10.192</v>
      </c>
      <c r="C687" vm="12032">
        <v>24551703</v>
      </c>
      <c r="D687" s="3">
        <v>5.8486749746128511E-2</v>
      </c>
      <c r="E687" s="3">
        <v>-0.24436536180308419</v>
      </c>
    </row>
    <row r="688" spans="1:5" x14ac:dyDescent="0.3">
      <c r="A688" vm="12042">
        <v>44813</v>
      </c>
      <c r="B688" vm="3501">
        <v>10.372</v>
      </c>
      <c r="C688" vm="12048">
        <v>24855391</v>
      </c>
      <c r="D688" s="3">
        <v>1.7506768846610451E-2</v>
      </c>
      <c r="E688" s="3">
        <v>-0.23102016607354683</v>
      </c>
    </row>
    <row r="689" spans="1:5" x14ac:dyDescent="0.3">
      <c r="A689" vm="12060">
        <v>44816</v>
      </c>
      <c r="B689" vm="12067">
        <v>10.612</v>
      </c>
      <c r="C689" vm="12068">
        <v>16271642</v>
      </c>
      <c r="D689" s="3">
        <v>2.2875568599075361E-2</v>
      </c>
      <c r="E689" s="3">
        <v>-0.21322657176749701</v>
      </c>
    </row>
    <row r="690" spans="1:5" x14ac:dyDescent="0.3">
      <c r="A690" vm="12080">
        <v>44817</v>
      </c>
      <c r="B690" vm="12085">
        <v>10.603999999999999</v>
      </c>
      <c r="C690" vm="12086">
        <v>18839108</v>
      </c>
      <c r="D690" s="3">
        <v>-7.5414784871418751E-4</v>
      </c>
      <c r="E690" s="3">
        <v>-0.21381969157769873</v>
      </c>
    </row>
    <row r="691" spans="1:5" x14ac:dyDescent="0.3">
      <c r="A691" vm="12095">
        <v>44818</v>
      </c>
      <c r="B691" vm="12099">
        <v>10.866</v>
      </c>
      <c r="C691" vm="12100">
        <v>17977678</v>
      </c>
      <c r="D691" s="3">
        <v>2.4407359702552256E-2</v>
      </c>
      <c r="E691" s="3">
        <v>-0.1943950177935943</v>
      </c>
    </row>
    <row r="692" spans="1:5" x14ac:dyDescent="0.3">
      <c r="A692" vm="12112">
        <v>44819</v>
      </c>
      <c r="B692" vm="12119">
        <v>10.964</v>
      </c>
      <c r="C692" vm="12120">
        <v>20580941</v>
      </c>
      <c r="D692" s="3">
        <v>8.9785303112079971E-3</v>
      </c>
      <c r="E692" s="3">
        <v>-0.18712930011862391</v>
      </c>
    </row>
    <row r="693" spans="1:5" x14ac:dyDescent="0.3">
      <c r="A693" vm="12128">
        <v>44820</v>
      </c>
      <c r="B693" vm="12134">
        <v>10.712</v>
      </c>
      <c r="C693" vm="12135">
        <v>35164081</v>
      </c>
      <c r="D693" s="3">
        <v>-2.325257005166809E-2</v>
      </c>
      <c r="E693" s="3">
        <v>-0.20581257413997628</v>
      </c>
    </row>
    <row r="694" spans="1:5" x14ac:dyDescent="0.3">
      <c r="A694" vm="12145">
        <v>44823</v>
      </c>
      <c r="B694" vm="10788">
        <v>10.664</v>
      </c>
      <c r="C694" vm="12152">
        <v>10210664</v>
      </c>
      <c r="D694" s="3">
        <v>-4.4910255124638266E-3</v>
      </c>
      <c r="E694" s="3">
        <v>-0.20937129300118623</v>
      </c>
    </row>
    <row r="695" spans="1:5" x14ac:dyDescent="0.3">
      <c r="A695" vm="12164">
        <v>44824</v>
      </c>
      <c r="B695" vm="12171">
        <v>10.504</v>
      </c>
      <c r="C695" vm="12172">
        <v>28765842</v>
      </c>
      <c r="D695" s="3">
        <v>-1.5117445875912476E-2</v>
      </c>
      <c r="E695" s="3">
        <v>-0.22123368920521946</v>
      </c>
    </row>
    <row r="696" spans="1:5" x14ac:dyDescent="0.3">
      <c r="A696" vm="12181">
        <v>44825</v>
      </c>
      <c r="B696" vm="10884">
        <v>10.682</v>
      </c>
      <c r="C696" vm="12188">
        <v>19118107</v>
      </c>
      <c r="D696" s="3">
        <v>1.6803944917083535E-2</v>
      </c>
      <c r="E696" s="3">
        <v>-0.20803677342823246</v>
      </c>
    </row>
    <row r="697" spans="1:5" x14ac:dyDescent="0.3">
      <c r="A697" vm="12199">
        <v>44826</v>
      </c>
      <c r="B697" vm="12205">
        <v>11.25</v>
      </c>
      <c r="C697" vm="12206">
        <v>34431647</v>
      </c>
      <c r="D697" s="3">
        <v>5.1808046732850527E-2</v>
      </c>
      <c r="E697" s="3">
        <v>-0.16592526690391457</v>
      </c>
    </row>
    <row r="698" spans="1:5" x14ac:dyDescent="0.3">
      <c r="A698" vm="12216">
        <v>44827</v>
      </c>
      <c r="B698" vm="12222">
        <v>10.798</v>
      </c>
      <c r="C698" vm="12223">
        <v>24957544</v>
      </c>
      <c r="D698" s="3">
        <v>-4.1007196854333877E-2</v>
      </c>
      <c r="E698" s="3">
        <v>-0.1994365361803084</v>
      </c>
    </row>
    <row r="699" spans="1:5" x14ac:dyDescent="0.3">
      <c r="A699" vm="12231">
        <v>44830</v>
      </c>
      <c r="B699" vm="10916">
        <v>10.875999999999999</v>
      </c>
      <c r="C699" vm="12236">
        <v>19862687</v>
      </c>
      <c r="D699" s="3">
        <v>7.1975949741289362E-3</v>
      </c>
      <c r="E699" s="3">
        <v>-0.19365361803084225</v>
      </c>
    </row>
    <row r="700" spans="1:5" x14ac:dyDescent="0.3">
      <c r="A700" vm="12246">
        <v>44831</v>
      </c>
      <c r="B700" vm="7433">
        <v>10.648</v>
      </c>
      <c r="C700" vm="12252">
        <v>27148704</v>
      </c>
      <c r="D700" s="3">
        <v>-2.1186445677413776E-2</v>
      </c>
      <c r="E700" s="3">
        <v>-0.21055753262158955</v>
      </c>
    </row>
    <row r="701" spans="1:5" x14ac:dyDescent="0.3">
      <c r="A701" vm="12264">
        <v>44832</v>
      </c>
      <c r="B701" vm="12271">
        <v>10.474</v>
      </c>
      <c r="C701" vm="12272">
        <v>25156532</v>
      </c>
      <c r="D701" s="3">
        <v>-1.6476085235514529E-2</v>
      </c>
      <c r="E701" s="3">
        <v>-0.22345788849347564</v>
      </c>
    </row>
    <row r="702" spans="1:5" x14ac:dyDescent="0.3">
      <c r="A702" vm="12282">
        <v>44833</v>
      </c>
      <c r="B702" vm="7857">
        <v>10.19</v>
      </c>
      <c r="C702" vm="12288">
        <v>21660122</v>
      </c>
      <c r="D702" s="3">
        <v>-2.7489148622662534E-2</v>
      </c>
      <c r="E702" s="3">
        <v>-0.24451364175563464</v>
      </c>
    </row>
    <row r="703" spans="1:5" x14ac:dyDescent="0.3">
      <c r="A703" vm="12298">
        <v>44834</v>
      </c>
      <c r="B703" vm="12303">
        <v>10.458</v>
      </c>
      <c r="C703" vm="12304">
        <v>20370296</v>
      </c>
      <c r="D703" s="3">
        <v>2.5960388531305435E-2</v>
      </c>
      <c r="E703" s="3">
        <v>-0.22464412811387896</v>
      </c>
    </row>
    <row r="704" spans="1:5" x14ac:dyDescent="0.3">
      <c r="A704" vm="12316">
        <v>44837</v>
      </c>
      <c r="B704" vm="12322">
        <v>10.708</v>
      </c>
      <c r="C704" vm="12323">
        <v>16439514</v>
      </c>
      <c r="D704" s="3">
        <v>2.3623889892167248E-2</v>
      </c>
      <c r="E704" s="3">
        <v>-0.20610913404507705</v>
      </c>
    </row>
    <row r="705" spans="1:5" x14ac:dyDescent="0.3">
      <c r="A705" vm="12334">
        <v>44838</v>
      </c>
      <c r="B705" vm="12341">
        <v>11.064</v>
      </c>
      <c r="C705" vm="12342">
        <v>19276472</v>
      </c>
      <c r="D705" s="3">
        <v>3.2705468704351037E-2</v>
      </c>
      <c r="E705" s="3">
        <v>-0.17971530249110318</v>
      </c>
    </row>
    <row r="706" spans="1:5" x14ac:dyDescent="0.3">
      <c r="A706" vm="12351">
        <v>44839</v>
      </c>
      <c r="B706" vm="12356">
        <v>10.808</v>
      </c>
      <c r="C706" vm="12357">
        <v>14428149</v>
      </c>
      <c r="D706" s="3">
        <v>-2.3409993704559349E-2</v>
      </c>
      <c r="E706" s="3">
        <v>-0.19869513641755635</v>
      </c>
    </row>
    <row r="707" spans="1:5" x14ac:dyDescent="0.3">
      <c r="A707" vm="12368">
        <v>44840</v>
      </c>
      <c r="B707" vm="12373">
        <v>10.666</v>
      </c>
      <c r="C707" vm="12374">
        <v>12613089</v>
      </c>
      <c r="D707" s="3">
        <v>-1.3225488479487244E-2</v>
      </c>
      <c r="E707" s="3">
        <v>-0.20922301304863578</v>
      </c>
    </row>
    <row r="708" spans="1:5" x14ac:dyDescent="0.3">
      <c r="A708" vm="12384">
        <v>44841</v>
      </c>
      <c r="B708" vm="12322">
        <v>10.708</v>
      </c>
      <c r="C708" vm="12390">
        <v>12274239</v>
      </c>
      <c r="D708" s="3">
        <v>3.9300134796956725E-3</v>
      </c>
      <c r="E708" s="3">
        <v>-0.20610913404507705</v>
      </c>
    </row>
    <row r="709" spans="1:5" x14ac:dyDescent="0.3">
      <c r="A709" vm="12400">
        <v>44844</v>
      </c>
      <c r="B709" vm="12406">
        <v>10.896000000000001</v>
      </c>
      <c r="C709" vm="12407">
        <v>14311731</v>
      </c>
      <c r="D709" s="3">
        <v>1.7404623749050462E-2</v>
      </c>
      <c r="E709" s="3">
        <v>-0.19217081850533799</v>
      </c>
    </row>
    <row r="710" spans="1:5" x14ac:dyDescent="0.3">
      <c r="A710" vm="12417">
        <v>44845</v>
      </c>
      <c r="B710" vm="10869">
        <v>10.714</v>
      </c>
      <c r="C710" vm="12423">
        <v>17067550</v>
      </c>
      <c r="D710" s="3">
        <v>-1.6844451948387951E-2</v>
      </c>
      <c r="E710" s="3">
        <v>-0.20566429418742579</v>
      </c>
    </row>
    <row r="711" spans="1:5" x14ac:dyDescent="0.3">
      <c r="A711" vm="12432">
        <v>44846</v>
      </c>
      <c r="B711" vm="12439">
        <v>10.688000000000001</v>
      </c>
      <c r="C711" vm="12440">
        <v>17016034</v>
      </c>
      <c r="D711" s="3">
        <v>-2.4296806644786709E-3</v>
      </c>
      <c r="E711" s="3">
        <v>-0.20759193357058117</v>
      </c>
    </row>
    <row r="712" spans="1:5" x14ac:dyDescent="0.3">
      <c r="A712" vm="12449">
        <v>44847</v>
      </c>
      <c r="B712" vm="1549">
        <v>10.93</v>
      </c>
      <c r="C712" vm="12456">
        <v>17018041</v>
      </c>
      <c r="D712" s="3">
        <v>2.2389685394157154E-2</v>
      </c>
      <c r="E712" s="3">
        <v>-0.18965005931198101</v>
      </c>
    </row>
    <row r="713" spans="1:5" x14ac:dyDescent="0.3">
      <c r="A713" vm="12467">
        <v>44848</v>
      </c>
      <c r="B713" vm="8608">
        <v>11.052</v>
      </c>
      <c r="C713" vm="12473">
        <v>21910300</v>
      </c>
      <c r="D713" s="3">
        <v>1.1100104872722932E-2</v>
      </c>
      <c r="E713" s="3">
        <v>-0.1806049822064057</v>
      </c>
    </row>
    <row r="714" spans="1:5" x14ac:dyDescent="0.3">
      <c r="A714" vm="12483">
        <v>44851</v>
      </c>
      <c r="B714" vm="12490">
        <v>11.194000000000001</v>
      </c>
      <c r="C714" vm="12491">
        <v>14853891</v>
      </c>
      <c r="D714" s="3">
        <v>1.2766513407997738E-2</v>
      </c>
      <c r="E714" s="3">
        <v>-0.17007710557532613</v>
      </c>
    </row>
    <row r="715" spans="1:5" x14ac:dyDescent="0.3">
      <c r="A715" vm="12502">
        <v>44852</v>
      </c>
      <c r="B715" vm="12508">
        <v>11.353999999999999</v>
      </c>
      <c r="C715" vm="12509">
        <v>15500822</v>
      </c>
      <c r="D715" s="3">
        <v>1.4192184279366464E-2</v>
      </c>
      <c r="E715" s="3">
        <v>-0.15821470937129303</v>
      </c>
    </row>
    <row r="716" spans="1:5" x14ac:dyDescent="0.3">
      <c r="A716" vm="12520">
        <v>44853</v>
      </c>
      <c r="B716" vm="11280">
        <v>11.204000000000001</v>
      </c>
      <c r="C716" vm="12525">
        <v>13028752</v>
      </c>
      <c r="D716" s="3">
        <v>-1.3299247350672226E-2</v>
      </c>
      <c r="E716" s="3">
        <v>-0.16933570581257407</v>
      </c>
    </row>
    <row r="717" spans="1:5" x14ac:dyDescent="0.3">
      <c r="A717" vm="12535">
        <v>44854</v>
      </c>
      <c r="B717" vm="12540">
        <v>11.288</v>
      </c>
      <c r="C717" vm="12541">
        <v>13079274</v>
      </c>
      <c r="D717" s="3">
        <v>7.4693571526506892E-3</v>
      </c>
      <c r="E717" s="3">
        <v>-0.16310794780545665</v>
      </c>
    </row>
    <row r="718" spans="1:5" x14ac:dyDescent="0.3">
      <c r="A718" vm="12552">
        <v>44855</v>
      </c>
      <c r="B718" vm="12559">
        <v>11.446</v>
      </c>
      <c r="C718" vm="12560">
        <v>15688311</v>
      </c>
      <c r="D718" s="3">
        <v>1.3900109436397565E-2</v>
      </c>
      <c r="E718" s="3">
        <v>-0.1513938315539739</v>
      </c>
    </row>
    <row r="719" spans="1:5" x14ac:dyDescent="0.3">
      <c r="A719" vm="12570">
        <v>44858</v>
      </c>
      <c r="B719" vm="12576">
        <v>11.507999999999999</v>
      </c>
      <c r="C719" vm="12577">
        <v>20732864</v>
      </c>
      <c r="D719" s="3">
        <v>5.402121702390802E-3</v>
      </c>
      <c r="E719" s="3">
        <v>-0.14679715302491106</v>
      </c>
    </row>
    <row r="720" spans="1:5" x14ac:dyDescent="0.3">
      <c r="A720" vm="12586">
        <v>44859</v>
      </c>
      <c r="B720" vm="12592">
        <v>11.52</v>
      </c>
      <c r="C720" vm="12593">
        <v>18360441</v>
      </c>
      <c r="D720" s="3">
        <v>1.0422095784438116E-3</v>
      </c>
      <c r="E720" s="3">
        <v>-0.14590747330960854</v>
      </c>
    </row>
    <row r="721" spans="1:5" x14ac:dyDescent="0.3">
      <c r="A721" vm="12603">
        <v>44860</v>
      </c>
      <c r="B721" vm="12608">
        <v>12.016</v>
      </c>
      <c r="C721" vm="12609">
        <v>33167118</v>
      </c>
      <c r="D721" s="3">
        <v>4.2154439754033816E-2</v>
      </c>
      <c r="E721" s="3">
        <v>-0.10913404507710554</v>
      </c>
    </row>
    <row r="722" spans="1:5" x14ac:dyDescent="0.3">
      <c r="A722" vm="12620">
        <v>44861</v>
      </c>
      <c r="B722" vm="12625">
        <v>12.311999999999999</v>
      </c>
      <c r="C722" vm="12626">
        <v>35233693</v>
      </c>
      <c r="D722" s="3">
        <v>2.4335301514799103E-2</v>
      </c>
      <c r="E722" s="3">
        <v>-8.7188612099644139E-2</v>
      </c>
    </row>
    <row r="723" spans="1:5" x14ac:dyDescent="0.3">
      <c r="A723" vm="12636">
        <v>44862</v>
      </c>
      <c r="B723" vm="12642">
        <v>12.257999999999999</v>
      </c>
      <c r="C723" vm="12643">
        <v>16350204</v>
      </c>
      <c r="D723" s="3">
        <v>-4.3956114730381093E-3</v>
      </c>
      <c r="E723" s="3">
        <v>-9.1192170818505378E-2</v>
      </c>
    </row>
    <row r="724" spans="1:5" x14ac:dyDescent="0.3">
      <c r="A724" vm="12652">
        <v>44865</v>
      </c>
      <c r="B724" vm="12658">
        <v>12.548</v>
      </c>
      <c r="C724" vm="12659">
        <v>22721769</v>
      </c>
      <c r="D724" s="3">
        <v>2.3382505264891721E-2</v>
      </c>
      <c r="E724" s="3">
        <v>-6.9691577698695106E-2</v>
      </c>
    </row>
    <row r="725" spans="1:5" x14ac:dyDescent="0.3">
      <c r="A725" vm="12669">
        <v>44866</v>
      </c>
      <c r="B725" vm="12675">
        <v>12.646000000000001</v>
      </c>
      <c r="C725" vm="12676">
        <v>28256033</v>
      </c>
      <c r="D725" s="3">
        <v>7.7796693079898831E-3</v>
      </c>
      <c r="E725" s="3">
        <v>-6.2425860023724702E-2</v>
      </c>
    </row>
    <row r="726" spans="1:5" x14ac:dyDescent="0.3">
      <c r="A726" vm="12684">
        <v>44867</v>
      </c>
      <c r="B726" vm="53">
        <v>12.9</v>
      </c>
      <c r="C726" vm="12690">
        <v>26898952</v>
      </c>
      <c r="D726" s="3">
        <v>1.9886351731204861E-2</v>
      </c>
      <c r="E726" s="3">
        <v>-4.3594306049822007E-2</v>
      </c>
    </row>
    <row r="727" spans="1:5" x14ac:dyDescent="0.3">
      <c r="A727" vm="12701">
        <v>44868</v>
      </c>
      <c r="B727" vm="12705">
        <v>12.818</v>
      </c>
      <c r="C727" vm="12706">
        <v>16791208</v>
      </c>
      <c r="D727" s="3">
        <v>-6.3768782855913812E-3</v>
      </c>
      <c r="E727" s="3">
        <v>-4.9673784104389086E-2</v>
      </c>
    </row>
    <row r="728" spans="1:5" x14ac:dyDescent="0.3">
      <c r="A728" vm="12716">
        <v>44869</v>
      </c>
      <c r="B728" vm="12721">
        <v>13.042</v>
      </c>
      <c r="C728" vm="12722">
        <v>18787372</v>
      </c>
      <c r="D728" s="3">
        <v>1.7324485888975505E-2</v>
      </c>
      <c r="E728" s="3">
        <v>-3.306642941874257E-2</v>
      </c>
    </row>
    <row r="729" spans="1:5" x14ac:dyDescent="0.3">
      <c r="A729" vm="12733">
        <v>44872</v>
      </c>
      <c r="B729" vm="8840">
        <v>12.8</v>
      </c>
      <c r="C729" vm="12738">
        <v>24952315</v>
      </c>
      <c r="D729" s="3">
        <v>-1.8729748045439011E-2</v>
      </c>
      <c r="E729" s="3">
        <v>-5.1008303677342735E-2</v>
      </c>
    </row>
    <row r="730" spans="1:5" x14ac:dyDescent="0.3">
      <c r="A730" vm="12745">
        <v>44873</v>
      </c>
      <c r="B730" vm="12751">
        <v>12.87</v>
      </c>
      <c r="C730" vm="12752">
        <v>12895025</v>
      </c>
      <c r="D730" s="3">
        <v>5.453850682463725E-3</v>
      </c>
      <c r="E730" s="3">
        <v>-4.5818505338078318E-2</v>
      </c>
    </row>
    <row r="731" spans="1:5" x14ac:dyDescent="0.3">
      <c r="A731" vm="12761">
        <v>44874</v>
      </c>
      <c r="B731" vm="12766">
        <v>12.858000000000001</v>
      </c>
      <c r="C731" vm="12767">
        <v>11507643</v>
      </c>
      <c r="D731" s="3">
        <v>-9.3283588854027437E-4</v>
      </c>
      <c r="E731" s="3">
        <v>-4.6708185053380709E-2</v>
      </c>
    </row>
    <row r="732" spans="1:5" x14ac:dyDescent="0.3">
      <c r="A732" vm="12776">
        <v>44875</v>
      </c>
      <c r="B732" vm="12783">
        <v>13.034000000000001</v>
      </c>
      <c r="C732" vm="12784">
        <v>20071060</v>
      </c>
      <c r="D732" s="3">
        <v>1.3595142190693733E-2</v>
      </c>
      <c r="E732" s="3">
        <v>-3.3659549228944159E-2</v>
      </c>
    </row>
    <row r="733" spans="1:5" x14ac:dyDescent="0.3">
      <c r="A733" vm="12793">
        <v>44876</v>
      </c>
      <c r="B733" vm="8840">
        <v>12.8</v>
      </c>
      <c r="C733" vm="12799">
        <v>15212850</v>
      </c>
      <c r="D733" s="3">
        <v>-1.8116156984617136E-2</v>
      </c>
      <c r="E733" s="3">
        <v>-5.1008303677342735E-2</v>
      </c>
    </row>
    <row r="734" spans="1:5" x14ac:dyDescent="0.3">
      <c r="A734" vm="12807">
        <v>44879</v>
      </c>
      <c r="B734" vm="12751">
        <v>12.87</v>
      </c>
      <c r="C734" vm="12814">
        <v>12114960</v>
      </c>
      <c r="D734" s="3">
        <v>5.453850682463725E-3</v>
      </c>
      <c r="E734" s="3">
        <v>-4.5818505338078318E-2</v>
      </c>
    </row>
    <row r="735" spans="1:5" x14ac:dyDescent="0.3">
      <c r="A735" vm="12824">
        <v>44880</v>
      </c>
      <c r="B735" vm="12830">
        <v>13.054</v>
      </c>
      <c r="C735" vm="12831">
        <v>14966488</v>
      </c>
      <c r="D735" s="3">
        <v>1.4195578604990374E-2</v>
      </c>
      <c r="E735" s="3">
        <v>-3.217674970344004E-2</v>
      </c>
    </row>
    <row r="736" spans="1:5" x14ac:dyDescent="0.3">
      <c r="A736" vm="12841">
        <v>44881</v>
      </c>
      <c r="B736" vm="5115">
        <v>12.99</v>
      </c>
      <c r="C736" vm="12846">
        <v>11230546</v>
      </c>
      <c r="D736" s="3">
        <v>-4.9147695305174974E-3</v>
      </c>
      <c r="E736" s="3">
        <v>-3.6921708185053331E-2</v>
      </c>
    </row>
    <row r="737" spans="1:5" x14ac:dyDescent="0.3">
      <c r="A737" vm="12855">
        <v>44882</v>
      </c>
      <c r="B737" vm="12860">
        <v>13.016</v>
      </c>
      <c r="C737" vm="12861">
        <v>11122602</v>
      </c>
      <c r="D737" s="3">
        <v>1.9995392342285136E-3</v>
      </c>
      <c r="E737" s="3">
        <v>-3.4994068801897947E-2</v>
      </c>
    </row>
    <row r="738" spans="1:5" x14ac:dyDescent="0.3">
      <c r="A738" vm="12871">
        <v>44883</v>
      </c>
      <c r="B738" vm="12877">
        <v>13.102</v>
      </c>
      <c r="C738" vm="12878">
        <v>25139762</v>
      </c>
      <c r="D738" s="3">
        <v>6.5855203929479529E-3</v>
      </c>
      <c r="E738" s="3">
        <v>-2.8618030842230073E-2</v>
      </c>
    </row>
    <row r="739" spans="1:5" x14ac:dyDescent="0.3">
      <c r="A739" vm="12889">
        <v>44886</v>
      </c>
      <c r="B739" vm="12895">
        <v>13.263999999999999</v>
      </c>
      <c r="C739" vm="12896">
        <v>11991668</v>
      </c>
      <c r="D739" s="3">
        <v>1.2288708083254529E-2</v>
      </c>
      <c r="E739" s="3">
        <v>-1.6607354685646517E-2</v>
      </c>
    </row>
    <row r="740" spans="1:5" x14ac:dyDescent="0.3">
      <c r="A740" vm="12906">
        <v>44887</v>
      </c>
      <c r="B740" vm="12911">
        <v>13.43</v>
      </c>
      <c r="C740" vm="12912">
        <v>11890306</v>
      </c>
      <c r="D740" s="3">
        <v>1.243741214220705E-2</v>
      </c>
      <c r="E740" s="3">
        <v>-4.3001186239620282E-3</v>
      </c>
    </row>
    <row r="741" spans="1:5" x14ac:dyDescent="0.3">
      <c r="A741" vm="12920">
        <v>44888</v>
      </c>
      <c r="B741" vm="12927">
        <v>13.218</v>
      </c>
      <c r="C741" vm="12928">
        <v>15235791</v>
      </c>
      <c r="D741" s="3">
        <v>-1.5911473486885139E-2</v>
      </c>
      <c r="E741" s="3">
        <v>-2.001779359430602E-2</v>
      </c>
    </row>
    <row r="742" spans="1:5" x14ac:dyDescent="0.3">
      <c r="A742" vm="12938">
        <v>44889</v>
      </c>
      <c r="B742" vm="12944">
        <v>13.34</v>
      </c>
      <c r="C742" vm="12945">
        <v>9229183</v>
      </c>
      <c r="D742" s="3">
        <v>9.187503439216621E-3</v>
      </c>
      <c r="E742" s="3">
        <v>-1.09727164887307E-2</v>
      </c>
    </row>
    <row r="743" spans="1:5" x14ac:dyDescent="0.3">
      <c r="A743" vm="12955">
        <v>44890</v>
      </c>
      <c r="B743" vm="12960">
        <v>13.124000000000001</v>
      </c>
      <c r="C743" vm="12961">
        <v>12194033</v>
      </c>
      <c r="D743" s="3">
        <v>-1.632442538862244E-2</v>
      </c>
      <c r="E743" s="3">
        <v>-2.698695136417549E-2</v>
      </c>
    </row>
    <row r="744" spans="1:5" x14ac:dyDescent="0.3">
      <c r="A744" vm="12969">
        <v>44893</v>
      </c>
      <c r="B744" vm="12975">
        <v>13.1</v>
      </c>
      <c r="C744" vm="12976">
        <v>12973428</v>
      </c>
      <c r="D744" s="3">
        <v>-1.8303848917493714E-3</v>
      </c>
      <c r="E744" s="3">
        <v>-2.876631079478054E-2</v>
      </c>
    </row>
    <row r="745" spans="1:5" x14ac:dyDescent="0.3">
      <c r="A745" vm="12987">
        <v>44894</v>
      </c>
      <c r="B745" vm="73">
        <v>12.96</v>
      </c>
      <c r="C745" vm="12993">
        <v>19243767</v>
      </c>
      <c r="D745" s="3">
        <v>-1.0744539282977153E-2</v>
      </c>
      <c r="E745" s="3">
        <v>-3.914590747330951E-2</v>
      </c>
    </row>
    <row r="746" spans="1:5" x14ac:dyDescent="0.3">
      <c r="A746" vm="13002">
        <v>44895</v>
      </c>
      <c r="B746" vm="13009">
        <v>13.023999999999999</v>
      </c>
      <c r="C746" vm="13010">
        <v>31615254</v>
      </c>
      <c r="D746" s="3">
        <v>4.9261183360557815E-3</v>
      </c>
      <c r="E746" s="3">
        <v>-3.4400948991696358E-2</v>
      </c>
    </row>
    <row r="747" spans="1:5" x14ac:dyDescent="0.3">
      <c r="A747" vm="13019">
        <v>44896</v>
      </c>
      <c r="B747" vm="1223">
        <v>12.55</v>
      </c>
      <c r="C747" vm="13024">
        <v>27922640</v>
      </c>
      <c r="D747" s="3">
        <v>-3.7073143682391473E-2</v>
      </c>
      <c r="E747" s="3">
        <v>-6.9543297746144636E-2</v>
      </c>
    </row>
    <row r="748" spans="1:5" x14ac:dyDescent="0.3">
      <c r="A748" vm="13034">
        <v>44897</v>
      </c>
      <c r="B748" vm="13040">
        <v>12.536</v>
      </c>
      <c r="C748" vm="13041">
        <v>14486619</v>
      </c>
      <c r="D748" s="3">
        <v>-1.1161605240732409E-3</v>
      </c>
      <c r="E748" s="3">
        <v>-7.0581257413997622E-2</v>
      </c>
    </row>
    <row r="749" spans="1:5" x14ac:dyDescent="0.3">
      <c r="A749" vm="13050">
        <v>44900</v>
      </c>
      <c r="B749" vm="13056">
        <v>12.423999999999999</v>
      </c>
      <c r="C749" vm="13057">
        <v>7906957</v>
      </c>
      <c r="D749" s="3">
        <v>-8.9744192073337708E-3</v>
      </c>
      <c r="E749" s="3">
        <v>-7.8884934756820888E-2</v>
      </c>
    </row>
    <row r="750" spans="1:5" x14ac:dyDescent="0.3">
      <c r="A750" vm="13066">
        <v>44901</v>
      </c>
      <c r="B750" vm="2161">
        <v>12.51</v>
      </c>
      <c r="C750" vm="13072">
        <v>11700792</v>
      </c>
      <c r="D750" s="3">
        <v>6.8982386324338354E-3</v>
      </c>
      <c r="E750" s="3">
        <v>-7.2508896797153014E-2</v>
      </c>
    </row>
    <row r="751" spans="1:5" x14ac:dyDescent="0.3">
      <c r="A751" vm="13082">
        <v>44902</v>
      </c>
      <c r="B751" vm="13087">
        <v>12.586</v>
      </c>
      <c r="C751" vm="13088">
        <v>18979293</v>
      </c>
      <c r="D751" s="3">
        <v>6.0567606259221436E-3</v>
      </c>
      <c r="E751" s="3">
        <v>-6.6874258600237199E-2</v>
      </c>
    </row>
    <row r="752" spans="1:5" x14ac:dyDescent="0.3">
      <c r="A752" vm="13097">
        <v>44903</v>
      </c>
      <c r="B752" vm="1223">
        <v>12.55</v>
      </c>
      <c r="C752" vm="13102">
        <v>13496433</v>
      </c>
      <c r="D752" s="3">
        <v>-2.8644195269489571E-3</v>
      </c>
      <c r="E752" s="3">
        <v>-6.9543297746144636E-2</v>
      </c>
    </row>
    <row r="753" spans="1:5" x14ac:dyDescent="0.3">
      <c r="A753" vm="13111">
        <v>44904</v>
      </c>
      <c r="B753" vm="1997">
        <v>12.53</v>
      </c>
      <c r="C753" vm="13117">
        <v>21264146</v>
      </c>
      <c r="D753" s="3">
        <v>-1.5948966698161138E-3</v>
      </c>
      <c r="E753" s="3">
        <v>-7.1026097271648894E-2</v>
      </c>
    </row>
    <row r="754" spans="1:5" x14ac:dyDescent="0.3">
      <c r="A754" vm="13128">
        <v>44907</v>
      </c>
      <c r="B754" vm="13133">
        <v>12.702</v>
      </c>
      <c r="C754" vm="13134">
        <v>11578964</v>
      </c>
      <c r="D754" s="3">
        <v>1.3633692472806205E-2</v>
      </c>
      <c r="E754" s="3">
        <v>-5.8274021352313139E-2</v>
      </c>
    </row>
    <row r="755" spans="1:5" x14ac:dyDescent="0.3">
      <c r="A755" vm="13144">
        <v>44908</v>
      </c>
      <c r="B755" vm="13149">
        <v>12.868</v>
      </c>
      <c r="C755" vm="13150">
        <v>17900746</v>
      </c>
      <c r="D755" s="3">
        <v>1.298414799599675E-2</v>
      </c>
      <c r="E755" s="3">
        <v>-4.5966785290628649E-2</v>
      </c>
    </row>
    <row r="756" spans="1:5" x14ac:dyDescent="0.3">
      <c r="A756" vm="13160">
        <v>44909</v>
      </c>
      <c r="B756" vm="13165">
        <v>12.773999999999999</v>
      </c>
      <c r="C756" vm="13166">
        <v>8740096</v>
      </c>
      <c r="D756" s="3">
        <v>-7.3317542373825392E-3</v>
      </c>
      <c r="E756" s="3">
        <v>-5.2935943060498251E-2</v>
      </c>
    </row>
    <row r="757" spans="1:5" x14ac:dyDescent="0.3">
      <c r="A757" vm="13177">
        <v>44910</v>
      </c>
      <c r="B757" vm="13182">
        <v>12.566000000000001</v>
      </c>
      <c r="C757" vm="13183">
        <v>19382218</v>
      </c>
      <c r="D757" s="3">
        <v>-1.6417101158642065E-2</v>
      </c>
      <c r="E757" s="3">
        <v>-6.8357058125741318E-2</v>
      </c>
    </row>
    <row r="758" spans="1:5" x14ac:dyDescent="0.3">
      <c r="A758" vm="13193">
        <v>44911</v>
      </c>
      <c r="B758" vm="13200">
        <v>12.788</v>
      </c>
      <c r="C758" vm="13201">
        <v>20371935</v>
      </c>
      <c r="D758" s="3">
        <v>1.7512477216839687E-2</v>
      </c>
      <c r="E758" s="3">
        <v>-5.1897983392645265E-2</v>
      </c>
    </row>
    <row r="759" spans="1:5" x14ac:dyDescent="0.3">
      <c r="A759" vm="13209">
        <v>44914</v>
      </c>
      <c r="B759" vm="13215">
        <v>12.686</v>
      </c>
      <c r="C759" vm="13216">
        <v>6115053</v>
      </c>
      <c r="D759" s="3">
        <v>-8.008207985889618E-3</v>
      </c>
      <c r="E759" s="3">
        <v>-5.9460260972716464E-2</v>
      </c>
    </row>
    <row r="760" spans="1:5" x14ac:dyDescent="0.3">
      <c r="A760" vm="13226">
        <v>44915</v>
      </c>
      <c r="B760" vm="13232">
        <v>13.196</v>
      </c>
      <c r="C760" vm="13233">
        <v>16444316</v>
      </c>
      <c r="D760" s="3">
        <v>3.9414730154629554E-2</v>
      </c>
      <c r="E760" s="3">
        <v>-2.1648873072360603E-2</v>
      </c>
    </row>
    <row r="761" spans="1:5" x14ac:dyDescent="0.3">
      <c r="A761" vm="13242">
        <v>44916</v>
      </c>
      <c r="B761" vm="127">
        <v>13.4</v>
      </c>
      <c r="C761" vm="13248">
        <v>12039752</v>
      </c>
      <c r="D761" s="3">
        <v>1.5340953590530655E-2</v>
      </c>
      <c r="E761" s="3">
        <v>-6.5243179122182081E-3</v>
      </c>
    </row>
    <row r="762" spans="1:5" x14ac:dyDescent="0.3">
      <c r="A762" vm="13257">
        <v>44917</v>
      </c>
      <c r="B762" vm="13262">
        <v>13.238</v>
      </c>
      <c r="C762" vm="13263">
        <v>8092238</v>
      </c>
      <c r="D762" s="3">
        <v>-1.2163225260134698E-2</v>
      </c>
      <c r="E762" s="3">
        <v>-1.8534994068801897E-2</v>
      </c>
    </row>
    <row r="763" spans="1:5" x14ac:dyDescent="0.3">
      <c r="A763" vm="13271">
        <v>44918</v>
      </c>
      <c r="B763" vm="5330">
        <v>13.284000000000001</v>
      </c>
      <c r="C763" vm="13276">
        <v>6667322</v>
      </c>
      <c r="D763" s="3">
        <v>3.468821817769128E-3</v>
      </c>
      <c r="E763" s="3">
        <v>-1.5124555160142264E-2</v>
      </c>
    </row>
    <row r="764" spans="1:5" x14ac:dyDescent="0.3">
      <c r="A764" vm="13286">
        <v>44922</v>
      </c>
      <c r="B764" vm="13291">
        <v>13.262</v>
      </c>
      <c r="C764" vm="13292">
        <v>5744899</v>
      </c>
      <c r="D764" s="3">
        <v>-1.6575005678242955E-3</v>
      </c>
      <c r="E764" s="3">
        <v>-1.6755634638196848E-2</v>
      </c>
    </row>
    <row r="765" spans="1:5" x14ac:dyDescent="0.3">
      <c r="A765" vm="13304">
        <v>44923</v>
      </c>
      <c r="B765" vm="13311">
        <v>13.324</v>
      </c>
      <c r="C765" vm="13312">
        <v>9813900</v>
      </c>
      <c r="D765" s="3">
        <v>4.6641173847572831E-3</v>
      </c>
      <c r="E765" s="3">
        <v>-1.2158956109134023E-2</v>
      </c>
    </row>
    <row r="766" spans="1:5" x14ac:dyDescent="0.3">
      <c r="A766" vm="13323">
        <v>44924</v>
      </c>
      <c r="B766" vm="13327">
        <v>13.316000000000001</v>
      </c>
      <c r="C766" vm="13328">
        <v>7779096</v>
      </c>
      <c r="D766" s="3">
        <v>-6.0060061865469341E-4</v>
      </c>
      <c r="E766" s="3">
        <v>-1.275207591933562E-2</v>
      </c>
    </row>
    <row r="767" spans="1:5" x14ac:dyDescent="0.3">
      <c r="A767" vm="13335">
        <v>44925</v>
      </c>
      <c r="B767" vm="5386">
        <v>13.272</v>
      </c>
      <c r="C767" vm="13340">
        <v>4298313</v>
      </c>
      <c r="D767" s="3">
        <v>-3.3097668246352034E-3</v>
      </c>
      <c r="E767" s="3">
        <v>-1.6014234875444788E-2</v>
      </c>
    </row>
    <row r="768" spans="1:5" x14ac:dyDescent="0.3">
      <c r="A768" vm="13347">
        <v>44928</v>
      </c>
      <c r="B768" vm="13353">
        <v>13.446</v>
      </c>
      <c r="C768" vm="13354">
        <v>6174250</v>
      </c>
      <c r="D768" s="3">
        <v>1.3025111158701492E-2</v>
      </c>
      <c r="E768" s="3">
        <v>-3.1138790035587054E-3</v>
      </c>
    </row>
    <row r="769" spans="1:5" x14ac:dyDescent="0.3">
      <c r="A769" vm="13364">
        <v>44929</v>
      </c>
      <c r="B769" vm="13370">
        <v>13.91</v>
      </c>
      <c r="C769" vm="13371">
        <v>15383157</v>
      </c>
      <c r="D769" s="3">
        <v>3.3926341888506677E-2</v>
      </c>
      <c r="E769" s="3">
        <v>3.1287069988137649E-2</v>
      </c>
    </row>
    <row r="770" spans="1:5" x14ac:dyDescent="0.3">
      <c r="A770" vm="13381">
        <v>44930</v>
      </c>
      <c r="B770" vm="13386">
        <v>14.43</v>
      </c>
      <c r="C770" vm="13387">
        <v>18746171</v>
      </c>
      <c r="D770" s="3">
        <v>3.6701366850427963E-2</v>
      </c>
      <c r="E770" s="3">
        <v>6.9839857651245563E-2</v>
      </c>
    </row>
    <row r="771" spans="1:5" x14ac:dyDescent="0.3">
      <c r="A771" vm="13398">
        <v>44931</v>
      </c>
      <c r="B771" vm="13403">
        <v>14.534000000000001</v>
      </c>
      <c r="C771" vm="13404">
        <v>12702738</v>
      </c>
      <c r="D771" s="3">
        <v>7.1813594086647965E-3</v>
      </c>
      <c r="E771" s="3">
        <v>7.7550415183867225E-2</v>
      </c>
    </row>
    <row r="772" spans="1:5" x14ac:dyDescent="0.3">
      <c r="A772" vm="13411">
        <v>44932</v>
      </c>
      <c r="B772" vm="13417">
        <v>14.712</v>
      </c>
      <c r="C772" vm="13418">
        <v>12362761</v>
      </c>
      <c r="D772" s="3">
        <v>1.2172755107575733E-2</v>
      </c>
      <c r="E772" s="3">
        <v>9.0747330960854106E-2</v>
      </c>
    </row>
    <row r="773" spans="1:5" x14ac:dyDescent="0.3">
      <c r="A773" vm="13429">
        <v>44935</v>
      </c>
      <c r="B773" vm="4857">
        <v>14.612</v>
      </c>
      <c r="C773" vm="13434">
        <v>11145486</v>
      </c>
      <c r="D773" s="3">
        <v>-6.8203783689838411E-3</v>
      </c>
      <c r="E773" s="3">
        <v>8.333333333333337E-2</v>
      </c>
    </row>
    <row r="774" spans="1:5" x14ac:dyDescent="0.3">
      <c r="A774" vm="13442">
        <v>44936</v>
      </c>
      <c r="B774" vm="4637">
        <v>14.598000000000001</v>
      </c>
      <c r="C774" vm="13447">
        <v>8943055</v>
      </c>
      <c r="D774" s="3">
        <v>-9.5857590359549924E-4</v>
      </c>
      <c r="E774" s="3">
        <v>8.2295373665480523E-2</v>
      </c>
    </row>
    <row r="775" spans="1:5" x14ac:dyDescent="0.3">
      <c r="A775" vm="13455">
        <v>44937</v>
      </c>
      <c r="B775" vm="2088">
        <v>14.38</v>
      </c>
      <c r="C775" vm="13462">
        <v>14162687</v>
      </c>
      <c r="D775" s="3">
        <v>-1.5046180736539915E-2</v>
      </c>
      <c r="E775" s="3">
        <v>6.6132858837485264E-2</v>
      </c>
    </row>
    <row r="776" spans="1:5" x14ac:dyDescent="0.3">
      <c r="A776" vm="13472">
        <v>44938</v>
      </c>
      <c r="B776" vm="13478">
        <v>14.587999999999999</v>
      </c>
      <c r="C776" vm="13479">
        <v>10062642</v>
      </c>
      <c r="D776" s="3">
        <v>1.4360920653533024E-2</v>
      </c>
      <c r="E776" s="3">
        <v>8.1553973902728324E-2</v>
      </c>
    </row>
    <row r="777" spans="1:5" x14ac:dyDescent="0.3">
      <c r="A777" vm="13487">
        <v>44939</v>
      </c>
      <c r="B777" vm="13493">
        <v>14.754</v>
      </c>
      <c r="C777" vm="13494">
        <v>10519110</v>
      </c>
      <c r="D777" s="3">
        <v>1.1314959515676676E-2</v>
      </c>
      <c r="E777" s="3">
        <v>9.3861209964412814E-2</v>
      </c>
    </row>
    <row r="778" spans="1:5" x14ac:dyDescent="0.3">
      <c r="A778" vm="13503">
        <v>44942</v>
      </c>
      <c r="B778" vm="4787">
        <v>14.788</v>
      </c>
      <c r="C778" vm="13509">
        <v>9082243</v>
      </c>
      <c r="D778" s="3">
        <v>2.3018086122750668E-3</v>
      </c>
      <c r="E778" s="3">
        <v>9.638196915776992E-2</v>
      </c>
    </row>
    <row r="779" spans="1:5" x14ac:dyDescent="0.3">
      <c r="A779" vm="13517">
        <v>44943</v>
      </c>
      <c r="B779" vm="13060">
        <v>14.657999999999999</v>
      </c>
      <c r="C779" vm="13523">
        <v>10103363</v>
      </c>
      <c r="D779" s="3">
        <v>-8.8297795707271472E-3</v>
      </c>
      <c r="E779" s="3">
        <v>8.6743772241992881E-2</v>
      </c>
    </row>
    <row r="780" spans="1:5" x14ac:dyDescent="0.3">
      <c r="A780" vm="13533">
        <v>44944</v>
      </c>
      <c r="B780" vm="13539">
        <v>14.618</v>
      </c>
      <c r="C780" vm="13540">
        <v>9299675</v>
      </c>
      <c r="D780" s="3">
        <v>-2.7326154454584087E-3</v>
      </c>
      <c r="E780" s="3">
        <v>8.3778173190984642E-2</v>
      </c>
    </row>
    <row r="781" spans="1:5" x14ac:dyDescent="0.3">
      <c r="A781" vm="13550">
        <v>44945</v>
      </c>
      <c r="B781" vm="13556">
        <v>14.62</v>
      </c>
      <c r="C781" vm="13557">
        <v>12325535</v>
      </c>
      <c r="D781" s="3">
        <v>1.3680826343246007E-4</v>
      </c>
      <c r="E781" s="3">
        <v>8.3926453143534974E-2</v>
      </c>
    </row>
    <row r="782" spans="1:5" x14ac:dyDescent="0.3">
      <c r="A782" vm="13567">
        <v>44946</v>
      </c>
      <c r="B782" vm="13573">
        <v>14.958</v>
      </c>
      <c r="C782" vm="13574">
        <v>16131533</v>
      </c>
      <c r="D782" s="3">
        <v>2.2855819447843487E-2</v>
      </c>
      <c r="E782" s="3">
        <v>0.10898576512455521</v>
      </c>
    </row>
    <row r="783" spans="1:5" x14ac:dyDescent="0.3">
      <c r="A783" vm="13585">
        <v>44949</v>
      </c>
      <c r="B783" vm="12462">
        <v>15.03</v>
      </c>
      <c r="C783" vm="13592">
        <v>8082668</v>
      </c>
      <c r="D783" s="3">
        <v>4.8019299954072114E-3</v>
      </c>
      <c r="E783" s="3">
        <v>0.1143238434163701</v>
      </c>
    </row>
    <row r="784" spans="1:5" x14ac:dyDescent="0.3">
      <c r="A784" vm="13603">
        <v>44950</v>
      </c>
      <c r="B784" vm="13609">
        <v>15.256</v>
      </c>
      <c r="C784" vm="13610">
        <v>9396119</v>
      </c>
      <c r="D784" s="3">
        <v>1.4924664533234775E-2</v>
      </c>
      <c r="E784" s="3">
        <v>0.13107947805456707</v>
      </c>
    </row>
    <row r="785" spans="1:5" x14ac:dyDescent="0.3">
      <c r="A785" vm="13619">
        <v>44951</v>
      </c>
      <c r="B785" vm="12614">
        <v>15.31</v>
      </c>
      <c r="C785" vm="13625">
        <v>10185616</v>
      </c>
      <c r="D785" s="3">
        <v>3.5333413714743974E-3</v>
      </c>
      <c r="E785" s="3">
        <v>0.13508303677342831</v>
      </c>
    </row>
    <row r="786" spans="1:5" x14ac:dyDescent="0.3">
      <c r="A786" vm="13635">
        <v>44952</v>
      </c>
      <c r="B786" vm="13639">
        <v>15.736000000000001</v>
      </c>
      <c r="C786" vm="13640">
        <v>15204359</v>
      </c>
      <c r="D786" s="3">
        <v>2.7444871417165596E-2</v>
      </c>
      <c r="E786" s="3">
        <v>0.16666666666666674</v>
      </c>
    </row>
    <row r="787" spans="1:5" x14ac:dyDescent="0.3">
      <c r="A787" vm="13649">
        <v>44953</v>
      </c>
      <c r="B787" vm="13655">
        <v>15.888</v>
      </c>
      <c r="C787" vm="13656">
        <v>14132409</v>
      </c>
      <c r="D787" s="3">
        <v>9.6130262160587857E-3</v>
      </c>
      <c r="E787" s="3">
        <v>0.17793594306049826</v>
      </c>
    </row>
    <row r="788" spans="1:5" x14ac:dyDescent="0.3">
      <c r="A788" vm="13667">
        <v>44956</v>
      </c>
      <c r="B788" vm="13672">
        <v>15.926</v>
      </c>
      <c r="C788" vm="13673">
        <v>18725395</v>
      </c>
      <c r="D788" s="3">
        <v>2.3888865324363968E-3</v>
      </c>
      <c r="E788" s="3">
        <v>0.18075326215895615</v>
      </c>
    </row>
    <row r="789" spans="1:5" x14ac:dyDescent="0.3">
      <c r="A789" vm="13681">
        <v>44957</v>
      </c>
      <c r="B789" vm="13686">
        <v>17.884</v>
      </c>
      <c r="C789" vm="13687">
        <v>66473396</v>
      </c>
      <c r="D789" s="3">
        <v>0.1159534645364811</v>
      </c>
      <c r="E789" s="3">
        <v>0.32591933570581266</v>
      </c>
    </row>
    <row r="790" spans="1:5" x14ac:dyDescent="0.3">
      <c r="A790" vm="13696">
        <v>44958</v>
      </c>
      <c r="B790" vm="13701">
        <v>18.079999999999998</v>
      </c>
      <c r="C790" vm="13702">
        <v>26452576</v>
      </c>
      <c r="D790" s="3">
        <v>1.0899896592296041E-2</v>
      </c>
      <c r="E790" s="3">
        <v>0.34045077105575317</v>
      </c>
    </row>
    <row r="791" spans="1:5" x14ac:dyDescent="0.3">
      <c r="A791" vm="13712">
        <v>44959</v>
      </c>
      <c r="B791" vm="13719">
        <v>18.138000000000002</v>
      </c>
      <c r="C791" vm="13720">
        <v>25147422</v>
      </c>
      <c r="D791" s="3">
        <v>3.2028300613458475E-3</v>
      </c>
      <c r="E791" s="3">
        <v>0.34475088967971546</v>
      </c>
    </row>
    <row r="792" spans="1:5" x14ac:dyDescent="0.3">
      <c r="A792" vm="13728">
        <v>44960</v>
      </c>
      <c r="B792" vm="7404">
        <v>18.018000000000001</v>
      </c>
      <c r="C792" vm="13734">
        <v>20572444</v>
      </c>
      <c r="D792" s="3">
        <v>-6.6379267961277884E-3</v>
      </c>
      <c r="E792" s="3">
        <v>0.33585409252669046</v>
      </c>
    </row>
    <row r="793" spans="1:5" x14ac:dyDescent="0.3">
      <c r="A793" vm="13742">
        <v>44963</v>
      </c>
      <c r="B793" vm="13748">
        <v>18.302</v>
      </c>
      <c r="C793" vm="13749">
        <v>14298994</v>
      </c>
      <c r="D793" s="3">
        <v>1.5639085263938198E-2</v>
      </c>
      <c r="E793" s="3">
        <v>0.35690984578884938</v>
      </c>
    </row>
    <row r="794" spans="1:5" x14ac:dyDescent="0.3">
      <c r="A794" vm="13758">
        <v>44964</v>
      </c>
      <c r="B794" vm="13765">
        <v>18.262</v>
      </c>
      <c r="C794" vm="13766">
        <v>11227771</v>
      </c>
      <c r="D794" s="3">
        <v>-2.1879452990380644E-3</v>
      </c>
      <c r="E794" s="3">
        <v>0.35394424673784114</v>
      </c>
    </row>
    <row r="795" spans="1:5" x14ac:dyDescent="0.3">
      <c r="A795" vm="13774">
        <v>44965</v>
      </c>
      <c r="B795" vm="13780">
        <v>18.222000000000001</v>
      </c>
      <c r="C795" vm="13781">
        <v>12308205</v>
      </c>
      <c r="D795" s="3">
        <v>-2.1927429024816317E-3</v>
      </c>
      <c r="E795" s="3">
        <v>0.3509786476868329</v>
      </c>
    </row>
    <row r="796" spans="1:5" x14ac:dyDescent="0.3">
      <c r="A796" vm="13789">
        <v>44966</v>
      </c>
      <c r="B796" vm="9268">
        <v>18.974</v>
      </c>
      <c r="C796" vm="13794">
        <v>18708884</v>
      </c>
      <c r="D796" s="3">
        <v>4.0439965679018385E-2</v>
      </c>
      <c r="E796" s="3">
        <v>0.40673190984578889</v>
      </c>
    </row>
    <row r="797" spans="1:5" x14ac:dyDescent="0.3">
      <c r="A797" vm="13803">
        <v>44967</v>
      </c>
      <c r="B797" vm="13810">
        <v>18.742000000000001</v>
      </c>
      <c r="C797" vm="13811">
        <v>12964987</v>
      </c>
      <c r="D797" s="3">
        <v>-1.2302626269053119E-2</v>
      </c>
      <c r="E797" s="3">
        <v>0.38953143534994078</v>
      </c>
    </row>
    <row r="798" spans="1:5" x14ac:dyDescent="0.3">
      <c r="A798" vm="13820">
        <v>44970</v>
      </c>
      <c r="B798" vm="13827">
        <v>18.68</v>
      </c>
      <c r="C798" vm="13828">
        <v>12991050</v>
      </c>
      <c r="D798" s="3">
        <v>-3.313561900935414E-3</v>
      </c>
      <c r="E798" s="3">
        <v>0.38493475682087785</v>
      </c>
    </row>
    <row r="799" spans="1:5" x14ac:dyDescent="0.3">
      <c r="A799" vm="13837">
        <v>44971</v>
      </c>
      <c r="B799" vm="13844">
        <v>18.925999999999998</v>
      </c>
      <c r="C799" vm="13845">
        <v>14466731</v>
      </c>
      <c r="D799" s="3">
        <v>1.3083205285344375E-2</v>
      </c>
      <c r="E799" s="3">
        <v>0.40317319098457882</v>
      </c>
    </row>
    <row r="800" spans="1:5" x14ac:dyDescent="0.3">
      <c r="A800" vm="13855">
        <v>44972</v>
      </c>
      <c r="B800" vm="13862">
        <v>18.632000000000001</v>
      </c>
      <c r="C800" vm="13863">
        <v>13411419</v>
      </c>
      <c r="D800" s="3">
        <v>-1.5656105504000869E-2</v>
      </c>
      <c r="E800" s="3">
        <v>0.38137603795966801</v>
      </c>
    </row>
    <row r="801" spans="1:5" x14ac:dyDescent="0.3">
      <c r="A801" vm="13872">
        <v>44973</v>
      </c>
      <c r="B801" vm="13877">
        <v>19.425999999999998</v>
      </c>
      <c r="C801" vm="13878">
        <v>17604188</v>
      </c>
      <c r="D801" s="3">
        <v>4.173184239809883E-2</v>
      </c>
      <c r="E801" s="3">
        <v>0.44024317912218258</v>
      </c>
    </row>
    <row r="802" spans="1:5" x14ac:dyDescent="0.3">
      <c r="A802" vm="13887">
        <v>44974</v>
      </c>
      <c r="B802" vm="13892">
        <v>19.558</v>
      </c>
      <c r="C802" vm="13893">
        <v>16753455</v>
      </c>
      <c r="D802" s="3">
        <v>6.7720349099446853E-3</v>
      </c>
      <c r="E802" s="3">
        <v>0.45002965599051015</v>
      </c>
    </row>
    <row r="803" spans="1:5" x14ac:dyDescent="0.3">
      <c r="A803" vm="13901">
        <v>44977</v>
      </c>
      <c r="B803" vm="351">
        <v>19</v>
      </c>
      <c r="C803" vm="13908">
        <v>31220041</v>
      </c>
      <c r="D803" s="3">
        <v>-2.8945430723642879E-2</v>
      </c>
      <c r="E803" s="3">
        <v>0.40865954922894432</v>
      </c>
    </row>
    <row r="804" spans="1:5" x14ac:dyDescent="0.3">
      <c r="A804" vm="13917">
        <v>44978</v>
      </c>
      <c r="B804" vm="13922">
        <v>18.600000000000001</v>
      </c>
      <c r="C804" vm="13923">
        <v>20709316</v>
      </c>
      <c r="D804" s="3">
        <v>-2.1277398447284851E-2</v>
      </c>
      <c r="E804" s="3">
        <v>0.37900355871886138</v>
      </c>
    </row>
    <row r="805" spans="1:5" x14ac:dyDescent="0.3">
      <c r="A805" vm="13932">
        <v>44979</v>
      </c>
      <c r="B805" vm="13938">
        <v>18.103999999999999</v>
      </c>
      <c r="C805" vm="13939">
        <v>32031680</v>
      </c>
      <c r="D805" s="3">
        <v>-2.7028672387919488E-2</v>
      </c>
      <c r="E805" s="3">
        <v>0.34223013048635825</v>
      </c>
    </row>
    <row r="806" spans="1:5" x14ac:dyDescent="0.3">
      <c r="A806" vm="13948">
        <v>44980</v>
      </c>
      <c r="B806" vm="13954">
        <v>18.452000000000002</v>
      </c>
      <c r="C806" vm="13955">
        <v>11309563</v>
      </c>
      <c r="D806" s="3">
        <v>1.9039857364337956E-2</v>
      </c>
      <c r="E806" s="3">
        <v>0.36803084223013066</v>
      </c>
    </row>
    <row r="807" spans="1:5" x14ac:dyDescent="0.3">
      <c r="A807" vm="13965">
        <v>44981</v>
      </c>
      <c r="B807" vm="13971">
        <v>18.236000000000001</v>
      </c>
      <c r="C807" vm="13972">
        <v>65718759</v>
      </c>
      <c r="D807" s="3">
        <v>-1.1775103344379135E-2</v>
      </c>
      <c r="E807" s="3">
        <v>0.35201660735468576</v>
      </c>
    </row>
    <row r="808" spans="1:5" x14ac:dyDescent="0.3">
      <c r="A808" vm="13981">
        <v>44984</v>
      </c>
      <c r="B808" vm="13987">
        <v>19.077999999999999</v>
      </c>
      <c r="C808" vm="13988">
        <v>18226751</v>
      </c>
      <c r="D808" s="3">
        <v>4.513817637182127E-2</v>
      </c>
      <c r="E808" s="3">
        <v>0.41444246737841045</v>
      </c>
    </row>
    <row r="809" spans="1:5" x14ac:dyDescent="0.3">
      <c r="A809" vm="13998">
        <v>44985</v>
      </c>
      <c r="B809" vm="14005">
        <v>19.347999999999999</v>
      </c>
      <c r="C809" vm="14006">
        <v>20497812</v>
      </c>
      <c r="D809" s="3">
        <v>1.4053216237720417E-2</v>
      </c>
      <c r="E809" s="3">
        <v>0.43446026097271645</v>
      </c>
    </row>
    <row r="810" spans="1:5" x14ac:dyDescent="0.3">
      <c r="A810" vm="14014">
        <v>44986</v>
      </c>
      <c r="B810" vm="14019">
        <v>18.872</v>
      </c>
      <c r="C810" vm="14020">
        <v>14482837</v>
      </c>
      <c r="D810" s="3">
        <v>-2.490971285536284E-2</v>
      </c>
      <c r="E810" s="3">
        <v>0.39916963226571772</v>
      </c>
    </row>
    <row r="811" spans="1:5" x14ac:dyDescent="0.3">
      <c r="A811" vm="14031">
        <v>44987</v>
      </c>
      <c r="B811" vm="14038">
        <v>18.635999999999999</v>
      </c>
      <c r="C811" vm="14039">
        <v>9469868</v>
      </c>
      <c r="D811" s="3">
        <v>-1.2584148150823623E-2</v>
      </c>
      <c r="E811" s="3">
        <v>0.38167259786476865</v>
      </c>
    </row>
    <row r="812" spans="1:5" x14ac:dyDescent="0.3">
      <c r="A812" vm="14049">
        <v>44988</v>
      </c>
      <c r="B812" vm="14055">
        <v>18.937999999999999</v>
      </c>
      <c r="C812" vm="14056">
        <v>9876000</v>
      </c>
      <c r="D812" s="3">
        <v>1.6075291606758017E-2</v>
      </c>
      <c r="E812" s="3">
        <v>0.40406287069988134</v>
      </c>
    </row>
    <row r="813" spans="1:5" x14ac:dyDescent="0.3">
      <c r="A813" vm="14065">
        <v>44991</v>
      </c>
      <c r="B813" vm="14072">
        <v>19.277999999999999</v>
      </c>
      <c r="C813" vm="14073">
        <v>10649251</v>
      </c>
      <c r="D813" s="3">
        <v>1.7794063800468114E-2</v>
      </c>
      <c r="E813" s="3">
        <v>0.42927046263345192</v>
      </c>
    </row>
    <row r="814" spans="1:5" x14ac:dyDescent="0.3">
      <c r="A814" vm="14083">
        <v>44992</v>
      </c>
      <c r="B814" vm="14088">
        <v>19.084</v>
      </c>
      <c r="C814" vm="14089">
        <v>8077349</v>
      </c>
      <c r="D814" s="3">
        <v>-1.011426170791581E-2</v>
      </c>
      <c r="E814" s="3">
        <v>0.41488730723606171</v>
      </c>
    </row>
    <row r="815" spans="1:5" x14ac:dyDescent="0.3">
      <c r="A815" vm="14097">
        <v>44993</v>
      </c>
      <c r="B815" vm="14104">
        <v>19.402000000000001</v>
      </c>
      <c r="C815" vm="14105">
        <v>12804072</v>
      </c>
      <c r="D815" s="3">
        <v>1.6525865885231208E-2</v>
      </c>
      <c r="E815" s="3">
        <v>0.43846381969157783</v>
      </c>
    </row>
    <row r="816" spans="1:5" x14ac:dyDescent="0.3">
      <c r="A816" vm="14113">
        <v>44994</v>
      </c>
      <c r="B816" vm="14119">
        <v>19.22</v>
      </c>
      <c r="C816" vm="14120">
        <v>13406096</v>
      </c>
      <c r="D816" s="3">
        <v>-9.4247499969454945E-3</v>
      </c>
      <c r="E816" s="3">
        <v>0.42497034400948985</v>
      </c>
    </row>
    <row r="817" spans="1:5" x14ac:dyDescent="0.3">
      <c r="A817" vm="14130">
        <v>44995</v>
      </c>
      <c r="B817" vm="6460">
        <v>18.62</v>
      </c>
      <c r="C817" vm="14137">
        <v>28694120</v>
      </c>
      <c r="D817" s="3">
        <v>-3.1715131693225346E-2</v>
      </c>
      <c r="E817" s="3">
        <v>0.3804863582443655</v>
      </c>
    </row>
    <row r="818" spans="1:5" x14ac:dyDescent="0.3">
      <c r="A818" vm="14146">
        <v>44998</v>
      </c>
      <c r="B818" vm="14151">
        <v>16.942</v>
      </c>
      <c r="C818" vm="14152">
        <v>44021331</v>
      </c>
      <c r="D818" s="3">
        <v>-9.4440525839561806E-2</v>
      </c>
      <c r="E818" s="3">
        <v>0.2560794780545671</v>
      </c>
    </row>
    <row r="819" spans="1:5" x14ac:dyDescent="0.3">
      <c r="A819" vm="14161">
        <v>44999</v>
      </c>
      <c r="B819" vm="14167">
        <v>17.654</v>
      </c>
      <c r="C819" vm="14168">
        <v>28638089</v>
      </c>
      <c r="D819" s="3">
        <v>4.1166640588681927E-2</v>
      </c>
      <c r="E819" s="3">
        <v>0.30886714116251485</v>
      </c>
    </row>
    <row r="820" spans="1:5" x14ac:dyDescent="0.3">
      <c r="A820" vm="14178">
        <v>45000</v>
      </c>
      <c r="B820" vm="14184">
        <v>16.053999999999998</v>
      </c>
      <c r="C820" vm="14185">
        <v>40690609</v>
      </c>
      <c r="D820" s="3">
        <v>-9.5004346888656138E-2</v>
      </c>
      <c r="E820" s="3">
        <v>0.19024317912218261</v>
      </c>
    </row>
    <row r="821" spans="1:5" x14ac:dyDescent="0.3">
      <c r="A821" vm="14195">
        <v>45001</v>
      </c>
      <c r="B821" vm="8861">
        <v>16.489999999999998</v>
      </c>
      <c r="C821" vm="14201">
        <v>29365463</v>
      </c>
      <c r="D821" s="3">
        <v>2.6796096862122417E-2</v>
      </c>
      <c r="E821" s="3">
        <v>0.22256820877817313</v>
      </c>
    </row>
    <row r="822" spans="1:5" x14ac:dyDescent="0.3">
      <c r="A822" vm="14210">
        <v>45002</v>
      </c>
      <c r="B822" vm="14215">
        <v>15.898</v>
      </c>
      <c r="C822" vm="14216">
        <v>37526509</v>
      </c>
      <c r="D822" s="3">
        <v>-3.6560821420586503E-2</v>
      </c>
      <c r="E822" s="3">
        <v>0.17867734282325032</v>
      </c>
    </row>
    <row r="823" spans="1:5" x14ac:dyDescent="0.3">
      <c r="A823" vm="14224">
        <v>45005</v>
      </c>
      <c r="B823" vm="14230">
        <v>16.286000000000001</v>
      </c>
      <c r="C823" vm="14231">
        <v>32013618</v>
      </c>
      <c r="D823" s="3">
        <v>2.411252789401885E-2</v>
      </c>
      <c r="E823" s="3">
        <v>0.20744365361803099</v>
      </c>
    </row>
    <row r="824" spans="1:5" x14ac:dyDescent="0.3">
      <c r="A824" vm="14240">
        <v>45006</v>
      </c>
      <c r="B824" vm="13467">
        <v>17.420000000000002</v>
      </c>
      <c r="C824" vm="14246">
        <v>31057030</v>
      </c>
      <c r="D824" s="3">
        <v>6.7313128379417136E-2</v>
      </c>
      <c r="E824" s="3">
        <v>0.2915183867141164</v>
      </c>
    </row>
    <row r="825" spans="1:5" x14ac:dyDescent="0.3">
      <c r="A825" vm="14255">
        <v>45007</v>
      </c>
      <c r="B825" vm="14260">
        <v>17.2</v>
      </c>
      <c r="C825" vm="14261">
        <v>16652245</v>
      </c>
      <c r="D825" s="3">
        <v>-1.2709587604949467E-2</v>
      </c>
      <c r="E825" s="3">
        <v>0.27520759193357058</v>
      </c>
    </row>
    <row r="826" spans="1:5" x14ac:dyDescent="0.3">
      <c r="A826" vm="14271">
        <v>45008</v>
      </c>
      <c r="B826" vm="14277">
        <v>16.916</v>
      </c>
      <c r="C826" vm="14278">
        <v>13513566</v>
      </c>
      <c r="D826" s="3">
        <v>-1.6649464209165157E-2</v>
      </c>
      <c r="E826" s="3">
        <v>0.25415183867141167</v>
      </c>
    </row>
    <row r="827" spans="1:5" x14ac:dyDescent="0.3">
      <c r="A827" vm="14285">
        <v>45009</v>
      </c>
      <c r="B827" vm="12982">
        <v>16.23</v>
      </c>
      <c r="C827" vm="14290">
        <v>24309502</v>
      </c>
      <c r="D827" s="3">
        <v>-4.1398538083742283E-2</v>
      </c>
      <c r="E827" s="3">
        <v>0.2032918149466193</v>
      </c>
    </row>
    <row r="828" spans="1:5" x14ac:dyDescent="0.3">
      <c r="A828" vm="14299">
        <v>45012</v>
      </c>
      <c r="B828" vm="618">
        <v>16.43</v>
      </c>
      <c r="C828" vm="14304">
        <v>12860168</v>
      </c>
      <c r="D828" s="3">
        <v>1.2247550522676875E-2</v>
      </c>
      <c r="E828" s="3">
        <v>0.21811981020166077</v>
      </c>
    </row>
    <row r="829" spans="1:5" x14ac:dyDescent="0.3">
      <c r="A829" vm="14313">
        <v>45013</v>
      </c>
      <c r="B829" vm="6675">
        <v>17.149999999999999</v>
      </c>
      <c r="C829" vm="14318">
        <v>19826308</v>
      </c>
      <c r="D829" s="3">
        <v>4.288924156277215E-2</v>
      </c>
      <c r="E829" s="3">
        <v>0.27150059311981012</v>
      </c>
    </row>
    <row r="830" spans="1:5" x14ac:dyDescent="0.3">
      <c r="A830" vm="14326">
        <v>45014</v>
      </c>
      <c r="B830" vm="7559">
        <v>17.25</v>
      </c>
      <c r="C830" vm="14332">
        <v>14694494</v>
      </c>
      <c r="D830" s="3">
        <v>5.8139698654198161E-3</v>
      </c>
      <c r="E830" s="3">
        <v>0.27891459074733099</v>
      </c>
    </row>
    <row r="831" spans="1:5" x14ac:dyDescent="0.3">
      <c r="A831" vm="14340">
        <v>45015</v>
      </c>
      <c r="B831" vm="14347">
        <v>17.46</v>
      </c>
      <c r="C831" vm="14348">
        <v>12501583</v>
      </c>
      <c r="D831" s="3">
        <v>1.2100406934087489E-2</v>
      </c>
      <c r="E831" s="3">
        <v>0.29448398576512469</v>
      </c>
    </row>
    <row r="832" spans="1:5" x14ac:dyDescent="0.3">
      <c r="A832" vm="14356">
        <v>45016</v>
      </c>
      <c r="B832" vm="7828">
        <v>17.41</v>
      </c>
      <c r="C832" vm="14363">
        <v>12133700</v>
      </c>
      <c r="D832" s="3">
        <v>-2.8677966313584622E-3</v>
      </c>
      <c r="E832" s="3">
        <v>0.29077698695136422</v>
      </c>
    </row>
    <row r="833" spans="1:5" x14ac:dyDescent="0.3">
      <c r="A833" vm="14371">
        <v>45019</v>
      </c>
      <c r="B833" vm="14377">
        <v>17.93</v>
      </c>
      <c r="C833" vm="14378">
        <v>17995335</v>
      </c>
      <c r="D833" s="3">
        <v>2.943053383694377E-2</v>
      </c>
      <c r="E833" s="3">
        <v>0.32932977461447216</v>
      </c>
    </row>
    <row r="834" spans="1:5" x14ac:dyDescent="0.3">
      <c r="A834" vm="14385">
        <v>45020</v>
      </c>
      <c r="B834" vm="14391">
        <v>17.948</v>
      </c>
      <c r="C834" vm="14392">
        <v>16684748</v>
      </c>
      <c r="D834" s="3">
        <v>1.0034004966953957E-3</v>
      </c>
      <c r="E834" s="3">
        <v>0.33066429418742593</v>
      </c>
    </row>
    <row r="835" spans="1:5" x14ac:dyDescent="0.3">
      <c r="A835" vm="14399">
        <v>45021</v>
      </c>
      <c r="B835" vm="13943">
        <v>17.739999999999998</v>
      </c>
      <c r="C835" vm="14403">
        <v>13455930</v>
      </c>
      <c r="D835" s="3">
        <v>-1.1656711232303557E-2</v>
      </c>
      <c r="E835" s="3">
        <v>0.31524317912218258</v>
      </c>
    </row>
    <row r="836" spans="1:5" x14ac:dyDescent="0.3">
      <c r="A836" vm="14412">
        <v>45022</v>
      </c>
      <c r="B836" vm="14418">
        <v>18.238</v>
      </c>
      <c r="C836" vm="14419">
        <v>14717824</v>
      </c>
      <c r="D836" s="3">
        <v>2.7685352630040454E-2</v>
      </c>
      <c r="E836" s="3">
        <v>0.35216488730723605</v>
      </c>
    </row>
    <row r="837" spans="1:5" x14ac:dyDescent="0.3">
      <c r="A837" vm="14426">
        <v>45027</v>
      </c>
      <c r="B837" vm="14433">
        <v>18.36</v>
      </c>
      <c r="C837" vm="14434">
        <v>12790563</v>
      </c>
      <c r="D837" s="3">
        <v>6.6670556808705395E-3</v>
      </c>
      <c r="E837" s="3">
        <v>0.36120996441281139</v>
      </c>
    </row>
    <row r="838" spans="1:5" x14ac:dyDescent="0.3">
      <c r="A838" vm="14441">
        <v>45028</v>
      </c>
      <c r="B838" vm="2259">
        <v>18.84</v>
      </c>
      <c r="C838" vm="14448">
        <v>17955573</v>
      </c>
      <c r="D838" s="3">
        <v>2.5807883955872721E-2</v>
      </c>
      <c r="E838" s="3">
        <v>0.39679715302491109</v>
      </c>
    </row>
    <row r="839" spans="1:5" x14ac:dyDescent="0.3">
      <c r="A839" vm="14456">
        <v>45029</v>
      </c>
      <c r="B839" vm="2353">
        <v>18.82</v>
      </c>
      <c r="C839" vm="14462">
        <v>12462553</v>
      </c>
      <c r="D839" s="3">
        <v>-1.0621349909834231E-3</v>
      </c>
      <c r="E839" s="3">
        <v>0.39531435349940697</v>
      </c>
    </row>
    <row r="840" spans="1:5" x14ac:dyDescent="0.3">
      <c r="A840" vm="14470">
        <v>45030</v>
      </c>
      <c r="B840" vm="6611">
        <v>19.37</v>
      </c>
      <c r="C840" vm="14477">
        <v>19158123</v>
      </c>
      <c r="D840" s="3">
        <v>2.8805343261670995E-2</v>
      </c>
      <c r="E840" s="3">
        <v>0.43609134045077119</v>
      </c>
    </row>
    <row r="841" spans="1:5" x14ac:dyDescent="0.3">
      <c r="A841" vm="14485">
        <v>45033</v>
      </c>
      <c r="B841" vm="14491">
        <v>19.027999999999999</v>
      </c>
      <c r="C841" vm="14492">
        <v>16516406</v>
      </c>
      <c r="D841" s="3">
        <v>-1.7813898848869591E-2</v>
      </c>
      <c r="E841" s="3">
        <v>0.41073546856464999</v>
      </c>
    </row>
    <row r="842" spans="1:5" x14ac:dyDescent="0.3">
      <c r="A842" vm="14501">
        <v>45034</v>
      </c>
      <c r="B842" vm="14506">
        <v>19.45</v>
      </c>
      <c r="C842" vm="14507">
        <v>15045432</v>
      </c>
      <c r="D842" s="3">
        <v>2.1935491494420246E-2</v>
      </c>
      <c r="E842" s="3">
        <v>0.44202253855278767</v>
      </c>
    </row>
    <row r="843" spans="1:5" x14ac:dyDescent="0.3">
      <c r="A843" vm="14517">
        <v>45035</v>
      </c>
      <c r="B843" vm="14524">
        <v>19.783999999999999</v>
      </c>
      <c r="C843" vm="14525">
        <v>15134593</v>
      </c>
      <c r="D843" s="3">
        <v>1.7026460154659761E-2</v>
      </c>
      <c r="E843" s="3">
        <v>0.46678529062870699</v>
      </c>
    </row>
    <row r="844" spans="1:5" x14ac:dyDescent="0.3">
      <c r="A844" vm="14533">
        <v>45036</v>
      </c>
      <c r="B844" vm="14540">
        <v>19.434000000000001</v>
      </c>
      <c r="C844" vm="14541">
        <v>19861230</v>
      </c>
      <c r="D844" s="3">
        <v>-1.784942080186773E-2</v>
      </c>
      <c r="E844" s="3">
        <v>0.44083629893238446</v>
      </c>
    </row>
    <row r="845" spans="1:5" x14ac:dyDescent="0.3">
      <c r="A845" vm="14549">
        <v>45037</v>
      </c>
      <c r="B845" vm="14554">
        <v>19.527999999999999</v>
      </c>
      <c r="C845" vm="14555">
        <v>14981055</v>
      </c>
      <c r="D845" s="3">
        <v>4.8252236734115748E-3</v>
      </c>
      <c r="E845" s="3">
        <v>0.4478054567022538</v>
      </c>
    </row>
    <row r="846" spans="1:5" x14ac:dyDescent="0.3">
      <c r="A846" vm="14563">
        <v>45040</v>
      </c>
      <c r="B846" vm="14568">
        <v>18.864000000000001</v>
      </c>
      <c r="C846" vm="14569">
        <v>12822881</v>
      </c>
      <c r="D846" s="3">
        <v>-3.459398929564371E-2</v>
      </c>
      <c r="E846" s="3">
        <v>0.39857651245551612</v>
      </c>
    </row>
    <row r="847" spans="1:5" x14ac:dyDescent="0.3">
      <c r="A847" vm="14578">
        <v>45041</v>
      </c>
      <c r="B847" vm="14584">
        <v>18.353999999999999</v>
      </c>
      <c r="C847" vm="14585">
        <v>17075012</v>
      </c>
      <c r="D847" s="3">
        <v>-2.7407809398193751E-2</v>
      </c>
      <c r="E847" s="3">
        <v>0.36076512455516013</v>
      </c>
    </row>
    <row r="848" spans="1:5" x14ac:dyDescent="0.3">
      <c r="A848" vm="14595">
        <v>45042</v>
      </c>
      <c r="B848" vm="269">
        <v>18</v>
      </c>
      <c r="C848" vm="14600">
        <v>19934179</v>
      </c>
      <c r="D848" s="3">
        <v>-1.9475776500656714E-2</v>
      </c>
      <c r="E848" s="3">
        <v>0.33451957295373669</v>
      </c>
    </row>
    <row r="849" spans="1:5" x14ac:dyDescent="0.3">
      <c r="A849" vm="14607">
        <v>45043</v>
      </c>
      <c r="B849" vm="14613">
        <v>18.638000000000002</v>
      </c>
      <c r="C849" vm="14614">
        <v>16159751</v>
      </c>
      <c r="D849" s="3">
        <v>3.4830749467299214E-2</v>
      </c>
      <c r="E849" s="3">
        <v>0.38182087781731927</v>
      </c>
    </row>
    <row r="850" spans="1:5" x14ac:dyDescent="0.3">
      <c r="A850" vm="14621">
        <v>45044</v>
      </c>
      <c r="B850" vm="6129">
        <v>17.940000000000001</v>
      </c>
      <c r="C850" vm="14626">
        <v>21289063</v>
      </c>
      <c r="D850" s="3">
        <v>-3.8169650732813691E-2</v>
      </c>
      <c r="E850" s="3">
        <v>0.33007117437722433</v>
      </c>
    </row>
    <row r="851" spans="1:5" x14ac:dyDescent="0.3">
      <c r="A851" vm="14635">
        <v>45048</v>
      </c>
      <c r="B851" vm="14640">
        <v>17.626000000000001</v>
      </c>
      <c r="C851" vm="14641">
        <v>18705826</v>
      </c>
      <c r="D851" s="3">
        <v>-1.7657771953181325E-2</v>
      </c>
      <c r="E851" s="3">
        <v>0.30679122182680912</v>
      </c>
    </row>
    <row r="852" spans="1:5" x14ac:dyDescent="0.3">
      <c r="A852" vm="14649">
        <v>45049</v>
      </c>
      <c r="B852" vm="14656">
        <v>18.288</v>
      </c>
      <c r="C852" vm="14657">
        <v>27192487</v>
      </c>
      <c r="D852" s="3">
        <v>3.6870022374985982E-2</v>
      </c>
      <c r="E852" s="3">
        <v>0.35587188612099652</v>
      </c>
    </row>
    <row r="853" spans="1:5" x14ac:dyDescent="0.3">
      <c r="A853" vm="14666">
        <v>45050</v>
      </c>
      <c r="B853" vm="14672">
        <v>18.058</v>
      </c>
      <c r="C853" vm="14673">
        <v>19287755</v>
      </c>
      <c r="D853" s="3">
        <v>-1.2656307167167431E-2</v>
      </c>
      <c r="E853" s="3">
        <v>0.3388196915776987</v>
      </c>
    </row>
    <row r="854" spans="1:5" x14ac:dyDescent="0.3">
      <c r="A854" vm="14681">
        <v>45051</v>
      </c>
      <c r="B854" vm="94">
        <v>18.940000000000001</v>
      </c>
      <c r="C854" vm="14686">
        <v>16525648</v>
      </c>
      <c r="D854" s="3">
        <v>4.7687287872644792E-2</v>
      </c>
      <c r="E854" s="3">
        <v>0.40421115065243196</v>
      </c>
    </row>
    <row r="855" spans="1:5" x14ac:dyDescent="0.3">
      <c r="A855" vm="14696">
        <v>45054</v>
      </c>
      <c r="B855" vm="14702">
        <v>18.98</v>
      </c>
      <c r="C855" vm="14703">
        <v>8033163</v>
      </c>
      <c r="D855" s="3">
        <v>2.1097054238496567E-3</v>
      </c>
      <c r="E855" s="3">
        <v>0.4071767497034402</v>
      </c>
    </row>
    <row r="856" spans="1:5" x14ac:dyDescent="0.3">
      <c r="A856" vm="14711">
        <v>45055</v>
      </c>
      <c r="B856" vm="14717">
        <v>19.062000000000001</v>
      </c>
      <c r="C856" vm="14718">
        <v>11846027</v>
      </c>
      <c r="D856" s="3">
        <v>4.311031333652262E-3</v>
      </c>
      <c r="E856" s="3">
        <v>0.41325622775800724</v>
      </c>
    </row>
    <row r="857" spans="1:5" x14ac:dyDescent="0.3">
      <c r="A857" vm="14725">
        <v>45056</v>
      </c>
      <c r="B857" vm="14731">
        <v>18.802</v>
      </c>
      <c r="C857" vm="14732">
        <v>15694320</v>
      </c>
      <c r="D857" s="3">
        <v>-1.3733577359075039E-2</v>
      </c>
      <c r="E857" s="3">
        <v>0.39397983392645314</v>
      </c>
    </row>
    <row r="858" spans="1:5" x14ac:dyDescent="0.3">
      <c r="A858" vm="14740">
        <v>45057</v>
      </c>
      <c r="B858" vm="14747">
        <v>18.866</v>
      </c>
      <c r="C858" vm="14748">
        <v>17022847</v>
      </c>
      <c r="D858" s="3">
        <v>3.3981130713023953E-3</v>
      </c>
      <c r="E858" s="3">
        <v>0.39872479240806646</v>
      </c>
    </row>
    <row r="859" spans="1:5" x14ac:dyDescent="0.3">
      <c r="A859" vm="14755">
        <v>45058</v>
      </c>
      <c r="B859" vm="14019">
        <v>18.872</v>
      </c>
      <c r="C859" vm="14761">
        <v>11538627</v>
      </c>
      <c r="D859" s="3">
        <v>3.1798187771247665E-4</v>
      </c>
      <c r="E859" s="3">
        <v>0.39916963226571772</v>
      </c>
    </row>
    <row r="860" spans="1:5" x14ac:dyDescent="0.3">
      <c r="A860" vm="14770">
        <v>45061</v>
      </c>
      <c r="B860" vm="14775">
        <v>18.77</v>
      </c>
      <c r="C860" vm="14776">
        <v>11008733</v>
      </c>
      <c r="D860" s="3">
        <v>-5.4194915069564475E-3</v>
      </c>
      <c r="E860" s="3">
        <v>0.3916073546856465</v>
      </c>
    </row>
    <row r="861" spans="1:5" x14ac:dyDescent="0.3">
      <c r="A861" vm="14786">
        <v>45062</v>
      </c>
      <c r="B861" vm="14747">
        <v>18.866</v>
      </c>
      <c r="C861" vm="14791">
        <v>9342794</v>
      </c>
      <c r="D861" s="3">
        <v>5.1015096292440559E-3</v>
      </c>
      <c r="E861" s="3">
        <v>0.39872479240806646</v>
      </c>
    </row>
    <row r="862" spans="1:5" x14ac:dyDescent="0.3">
      <c r="A862" vm="14799">
        <v>45063</v>
      </c>
      <c r="B862" vm="14804">
        <v>18.936</v>
      </c>
      <c r="C862" vm="14805">
        <v>10182422</v>
      </c>
      <c r="D862" s="3">
        <v>3.7035119840213588E-3</v>
      </c>
      <c r="E862" s="3">
        <v>0.40391459074733099</v>
      </c>
    </row>
    <row r="863" spans="1:5" x14ac:dyDescent="0.3">
      <c r="A863" vm="14813">
        <v>45064</v>
      </c>
      <c r="B863" vm="14819">
        <v>19.047999999999998</v>
      </c>
      <c r="C863" vm="14820">
        <v>12783288</v>
      </c>
      <c r="D863" s="3">
        <v>5.8972369728787014E-3</v>
      </c>
      <c r="E863" s="3">
        <v>0.41221826809015411</v>
      </c>
    </row>
    <row r="864" spans="1:5" x14ac:dyDescent="0.3">
      <c r="A864" vm="14827">
        <v>45065</v>
      </c>
      <c r="B864" vm="9250">
        <v>19.010000000000002</v>
      </c>
      <c r="C864" vm="14834">
        <v>15238887</v>
      </c>
      <c r="D864" s="3">
        <v>-1.996952684223684E-3</v>
      </c>
      <c r="E864" s="3">
        <v>0.40940094899169649</v>
      </c>
    </row>
    <row r="865" spans="1:5" x14ac:dyDescent="0.3">
      <c r="A865" vm="14843">
        <v>45068</v>
      </c>
      <c r="B865" vm="14848">
        <v>19.102</v>
      </c>
      <c r="C865" vm="14849">
        <v>13244740</v>
      </c>
      <c r="D865" s="3">
        <v>4.8278851122079153E-3</v>
      </c>
      <c r="E865" s="3">
        <v>0.41622182680901548</v>
      </c>
    </row>
    <row r="866" spans="1:5" x14ac:dyDescent="0.3">
      <c r="A866" vm="14857">
        <v>45069</v>
      </c>
      <c r="B866" vm="14862">
        <v>19.126000000000001</v>
      </c>
      <c r="C866" vm="14863">
        <v>8587007</v>
      </c>
      <c r="D866" s="3">
        <v>1.2556243148050866E-3</v>
      </c>
      <c r="E866" s="3">
        <v>0.41800118623962051</v>
      </c>
    </row>
    <row r="867" spans="1:5" x14ac:dyDescent="0.3">
      <c r="A867" vm="14871">
        <v>45070</v>
      </c>
      <c r="B867" vm="14876">
        <v>18.324000000000002</v>
      </c>
      <c r="C867" vm="14877">
        <v>26992970</v>
      </c>
      <c r="D867" s="3">
        <v>-4.2836989902855206E-2</v>
      </c>
      <c r="E867" s="3">
        <v>0.35854092526690406</v>
      </c>
    </row>
    <row r="868" spans="1:5" x14ac:dyDescent="0.3">
      <c r="A868" vm="14885">
        <v>45071</v>
      </c>
      <c r="B868" vm="14891">
        <v>18.686</v>
      </c>
      <c r="C868" vm="14892">
        <v>20487995</v>
      </c>
      <c r="D868" s="3">
        <v>1.9562904346268142E-2</v>
      </c>
      <c r="E868" s="3">
        <v>0.38537959667852911</v>
      </c>
    </row>
    <row r="869" spans="1:5" x14ac:dyDescent="0.3">
      <c r="A869" vm="14900">
        <v>45072</v>
      </c>
      <c r="B869" vm="14906">
        <v>18.707999999999998</v>
      </c>
      <c r="C869" vm="14907">
        <v>15967589</v>
      </c>
      <c r="D869" s="3">
        <v>1.1766594928757457E-3</v>
      </c>
      <c r="E869" s="3">
        <v>0.38701067615658358</v>
      </c>
    </row>
    <row r="870" spans="1:5" x14ac:dyDescent="0.3">
      <c r="A870" vm="14916">
        <v>45075</v>
      </c>
      <c r="B870" vm="14921">
        <v>18.664000000000001</v>
      </c>
      <c r="C870" vm="14922">
        <v>8879456</v>
      </c>
      <c r="D870" s="3">
        <v>-2.3547051445107652E-3</v>
      </c>
      <c r="E870" s="3">
        <v>0.38374851720047465</v>
      </c>
    </row>
    <row r="871" spans="1:5" x14ac:dyDescent="0.3">
      <c r="A871" vm="14930">
        <v>45076</v>
      </c>
      <c r="B871" vm="14935">
        <v>18.574000000000002</v>
      </c>
      <c r="C871" vm="14936">
        <v>12170460</v>
      </c>
      <c r="D871" s="3">
        <v>-4.8337813653122489E-3</v>
      </c>
      <c r="E871" s="3">
        <v>0.377075919335706</v>
      </c>
    </row>
    <row r="872" spans="1:5" x14ac:dyDescent="0.3">
      <c r="A872" vm="14944">
        <v>45077</v>
      </c>
      <c r="B872" vm="14950">
        <v>17.914000000000001</v>
      </c>
      <c r="C872" vm="14951">
        <v>29441622</v>
      </c>
      <c r="D872" s="3">
        <v>-3.6180223300813066E-2</v>
      </c>
      <c r="E872" s="3">
        <v>0.32814353499406895</v>
      </c>
    </row>
    <row r="873" spans="1:5" x14ac:dyDescent="0.3">
      <c r="A873" vm="14961">
        <v>45078</v>
      </c>
      <c r="B873" vm="14966">
        <v>18.731999999999999</v>
      </c>
      <c r="C873" vm="14967">
        <v>14652568</v>
      </c>
      <c r="D873" s="3">
        <v>4.4650761268291699E-2</v>
      </c>
      <c r="E873" s="3">
        <v>0.38879003558718861</v>
      </c>
    </row>
    <row r="874" spans="1:5" x14ac:dyDescent="0.3">
      <c r="A874" vm="14976">
        <v>45079</v>
      </c>
      <c r="B874" vm="14981">
        <v>18.858000000000001</v>
      </c>
      <c r="C874" vm="14982">
        <v>9804133</v>
      </c>
      <c r="D874" s="3">
        <v>6.7039357221903547E-3</v>
      </c>
      <c r="E874" s="3">
        <v>0.39813167259786486</v>
      </c>
    </row>
    <row r="875" spans="1:5" x14ac:dyDescent="0.3">
      <c r="A875" vm="14989">
        <v>45082</v>
      </c>
      <c r="B875" vm="14994">
        <v>18.417999999999999</v>
      </c>
      <c r="C875" vm="14995">
        <v>14881852</v>
      </c>
      <c r="D875" s="3">
        <v>-2.360877974431037E-2</v>
      </c>
      <c r="E875" s="3">
        <v>0.3655100830367734</v>
      </c>
    </row>
    <row r="876" spans="1:5" x14ac:dyDescent="0.3">
      <c r="A876" vm="15005">
        <v>45083</v>
      </c>
      <c r="B876" vm="15010">
        <v>18.7</v>
      </c>
      <c r="C876" vm="15011">
        <v>12072909</v>
      </c>
      <c r="D876" s="3">
        <v>1.5195076561365733E-2</v>
      </c>
      <c r="E876" s="3">
        <v>0.38641755634638197</v>
      </c>
    </row>
    <row r="877" spans="1:5" x14ac:dyDescent="0.3">
      <c r="A877" vm="15019">
        <v>45084</v>
      </c>
      <c r="B877" vm="15025">
        <v>18.481999999999999</v>
      </c>
      <c r="C877" vm="15026">
        <v>13217305</v>
      </c>
      <c r="D877" s="3">
        <v>-1.1726238394692199E-2</v>
      </c>
      <c r="E877" s="3">
        <v>0.37025504151838673</v>
      </c>
    </row>
    <row r="878" spans="1:5" x14ac:dyDescent="0.3">
      <c r="A878" vm="15035">
        <v>45085</v>
      </c>
      <c r="B878" vm="15041">
        <v>18.658000000000001</v>
      </c>
      <c r="C878" vm="15042">
        <v>13630485</v>
      </c>
      <c r="D878" s="3">
        <v>9.4777230729208156E-3</v>
      </c>
      <c r="E878" s="3">
        <v>0.38330367734282339</v>
      </c>
    </row>
    <row r="879" spans="1:5" x14ac:dyDescent="0.3">
      <c r="A879" vm="15050">
        <v>45086</v>
      </c>
      <c r="B879" vm="192">
        <v>18.350000000000001</v>
      </c>
      <c r="C879" vm="15054">
        <v>10539740</v>
      </c>
      <c r="D879" s="3">
        <v>-1.6645434038189987E-2</v>
      </c>
      <c r="E879" s="3">
        <v>0.36046856465005944</v>
      </c>
    </row>
    <row r="880" spans="1:5" x14ac:dyDescent="0.3">
      <c r="A880" vm="15063">
        <v>45089</v>
      </c>
      <c r="B880" vm="15069">
        <v>18.510000000000002</v>
      </c>
      <c r="C880" vm="15070">
        <v>11125446</v>
      </c>
      <c r="D880" s="3">
        <v>8.6815520848267675E-3</v>
      </c>
      <c r="E880" s="3">
        <v>0.37233096085409267</v>
      </c>
    </row>
    <row r="881" spans="1:5" x14ac:dyDescent="0.3">
      <c r="A881" vm="15080">
        <v>45090</v>
      </c>
      <c r="B881" vm="15087">
        <v>18.515999999999998</v>
      </c>
      <c r="C881" vm="15088">
        <v>10940059</v>
      </c>
      <c r="D881" s="3">
        <v>3.2409658361769753E-4</v>
      </c>
      <c r="E881" s="3">
        <v>0.37277580071174371</v>
      </c>
    </row>
    <row r="882" spans="1:5" x14ac:dyDescent="0.3">
      <c r="A882" vm="15097">
        <v>45091</v>
      </c>
      <c r="B882" vm="15103">
        <v>19.122</v>
      </c>
      <c r="C882" vm="15104">
        <v>18129372</v>
      </c>
      <c r="D882" s="3">
        <v>3.2204281494230352E-2</v>
      </c>
      <c r="E882" s="3">
        <v>0.4177046263345196</v>
      </c>
    </row>
    <row r="883" spans="1:5" x14ac:dyDescent="0.3">
      <c r="A883" vm="15111">
        <v>45092</v>
      </c>
      <c r="B883" vm="15116">
        <v>18.846</v>
      </c>
      <c r="C883" vm="15117">
        <v>14090954</v>
      </c>
      <c r="D883" s="3">
        <v>-1.4538814878689849E-2</v>
      </c>
      <c r="E883" s="3">
        <v>0.39724199288256234</v>
      </c>
    </row>
    <row r="884" spans="1:5" x14ac:dyDescent="0.3">
      <c r="A884" vm="15126">
        <v>45093</v>
      </c>
      <c r="B884" vm="15130">
        <v>19.257999999999999</v>
      </c>
      <c r="C884" vm="15131">
        <v>22997395</v>
      </c>
      <c r="D884" s="3">
        <v>2.1625869033527746E-2</v>
      </c>
      <c r="E884" s="3">
        <v>0.4277876631079478</v>
      </c>
    </row>
    <row r="885" spans="1:5" x14ac:dyDescent="0.3">
      <c r="A885" vm="15140">
        <v>45096</v>
      </c>
      <c r="B885" vm="15146">
        <v>19.696000000000002</v>
      </c>
      <c r="C885" vm="15147">
        <v>19746547</v>
      </c>
      <c r="D885" s="3">
        <v>2.2489010624005573E-2</v>
      </c>
      <c r="E885" s="3">
        <v>0.46026097271648891</v>
      </c>
    </row>
    <row r="886" spans="1:5" x14ac:dyDescent="0.3">
      <c r="A886" vm="15155">
        <v>45097</v>
      </c>
      <c r="B886" vm="15161">
        <v>19.899999999999999</v>
      </c>
      <c r="C886" vm="15162">
        <v>17976373</v>
      </c>
      <c r="D886" s="3">
        <v>1.0304162288348875E-2</v>
      </c>
      <c r="E886" s="3">
        <v>0.47538552787663102</v>
      </c>
    </row>
    <row r="887" spans="1:5" x14ac:dyDescent="0.3">
      <c r="A887" vm="15169">
        <v>45098</v>
      </c>
      <c r="B887" vm="15176">
        <v>20.55</v>
      </c>
      <c r="C887" vm="15177">
        <v>18073612</v>
      </c>
      <c r="D887" s="3">
        <v>3.2141209211796987E-2</v>
      </c>
      <c r="E887" s="3">
        <v>0.52357651245551606</v>
      </c>
    </row>
    <row r="888" spans="1:5" x14ac:dyDescent="0.3">
      <c r="A888" vm="15185">
        <v>45099</v>
      </c>
      <c r="B888" vm="15191">
        <v>20.254999999999999</v>
      </c>
      <c r="C888" vm="15192">
        <v>14514285</v>
      </c>
      <c r="D888" s="3">
        <v>-1.445926428758984E-2</v>
      </c>
      <c r="E888" s="3">
        <v>0.50170521945432978</v>
      </c>
    </row>
    <row r="889" spans="1:5" x14ac:dyDescent="0.3">
      <c r="A889" vm="15200">
        <v>45100</v>
      </c>
      <c r="B889" vm="15205">
        <v>20.145</v>
      </c>
      <c r="C889" vm="15206">
        <v>17791192</v>
      </c>
      <c r="D889" s="3">
        <v>-5.4455580113432871E-3</v>
      </c>
      <c r="E889" s="3">
        <v>0.49354982206405695</v>
      </c>
    </row>
    <row r="890" spans="1:5" x14ac:dyDescent="0.3">
      <c r="A890" vm="15216">
        <v>45103</v>
      </c>
      <c r="B890" vm="15222">
        <v>20.29</v>
      </c>
      <c r="C890" vm="15223">
        <v>16287111</v>
      </c>
      <c r="D890" s="3">
        <v>7.1720351944128029E-3</v>
      </c>
      <c r="E890" s="3">
        <v>0.50430011862396207</v>
      </c>
    </row>
    <row r="891" spans="1:5" x14ac:dyDescent="0.3">
      <c r="A891" vm="15231">
        <v>45104</v>
      </c>
      <c r="B891" vm="2792">
        <v>20.58</v>
      </c>
      <c r="C891" vm="15236">
        <v>15533845</v>
      </c>
      <c r="D891" s="3">
        <v>1.4191576568180084E-2</v>
      </c>
      <c r="E891" s="3">
        <v>0.52580071174377219</v>
      </c>
    </row>
    <row r="892" spans="1:5" x14ac:dyDescent="0.3">
      <c r="A892" vm="15246">
        <v>45105</v>
      </c>
      <c r="B892" vm="9252">
        <v>20.57</v>
      </c>
      <c r="C892" vm="15250">
        <v>13436383</v>
      </c>
      <c r="D892" s="3">
        <v>-4.8602674103765309E-4</v>
      </c>
      <c r="E892" s="3">
        <v>0.52505931198102029</v>
      </c>
    </row>
    <row r="893" spans="1:5" x14ac:dyDescent="0.3">
      <c r="A893" vm="15257">
        <v>45106</v>
      </c>
      <c r="B893" vm="2810">
        <v>21.12</v>
      </c>
      <c r="C893" vm="15263">
        <v>18644112</v>
      </c>
      <c r="D893" s="3">
        <v>2.6386755173195029E-2</v>
      </c>
      <c r="E893" s="3">
        <v>0.56583629893238452</v>
      </c>
    </row>
    <row r="894" spans="1:5" x14ac:dyDescent="0.3">
      <c r="A894" vm="15271">
        <v>45107</v>
      </c>
      <c r="B894" vm="15278">
        <v>21.265000000000001</v>
      </c>
      <c r="C894" vm="15279">
        <v>15805760</v>
      </c>
      <c r="D894" s="3">
        <v>6.8420698675361073E-3</v>
      </c>
      <c r="E894" s="3">
        <v>0.57658659549228952</v>
      </c>
    </row>
    <row r="895" spans="1:5" x14ac:dyDescent="0.3">
      <c r="A895" vm="15287">
        <v>45110</v>
      </c>
      <c r="B895" vm="15293">
        <v>21.49</v>
      </c>
      <c r="C895" vm="15294">
        <v>11835563</v>
      </c>
      <c r="D895" s="3">
        <v>1.0525181948822031E-2</v>
      </c>
      <c r="E895" s="3">
        <v>0.59326809015421111</v>
      </c>
    </row>
    <row r="896" spans="1:5" x14ac:dyDescent="0.3">
      <c r="A896" vm="15301">
        <v>45111</v>
      </c>
      <c r="B896" vm="15308">
        <v>21.13</v>
      </c>
      <c r="C896" vm="15309">
        <v>9805016</v>
      </c>
      <c r="D896" s="3">
        <v>-1.6893879026453784E-2</v>
      </c>
      <c r="E896" s="3">
        <v>0.56657769869513641</v>
      </c>
    </row>
    <row r="897" spans="1:5" x14ac:dyDescent="0.3">
      <c r="A897" vm="15316">
        <v>45112</v>
      </c>
      <c r="B897" vm="15321">
        <v>21.35</v>
      </c>
      <c r="C897" vm="15322">
        <v>10543288</v>
      </c>
      <c r="D897" s="3">
        <v>1.0357908046668302E-2</v>
      </c>
      <c r="E897" s="3">
        <v>0.58288849347568228</v>
      </c>
    </row>
    <row r="898" spans="1:5" x14ac:dyDescent="0.3">
      <c r="A898" vm="15329">
        <v>45113</v>
      </c>
      <c r="B898" vm="15335">
        <v>20.844999999999999</v>
      </c>
      <c r="C898" vm="15336">
        <v>13656307</v>
      </c>
      <c r="D898" s="3">
        <v>-2.3937628341873417E-2</v>
      </c>
      <c r="E898" s="3">
        <v>0.54544780545670224</v>
      </c>
    </row>
    <row r="899" spans="1:5" x14ac:dyDescent="0.3">
      <c r="A899" vm="15344">
        <v>45114</v>
      </c>
      <c r="B899" vm="2828">
        <v>21.28</v>
      </c>
      <c r="C899" vm="15349">
        <v>12521196</v>
      </c>
      <c r="D899" s="3">
        <v>2.0653553140683539E-2</v>
      </c>
      <c r="E899" s="3">
        <v>0.57769869513641769</v>
      </c>
    </row>
    <row r="900" spans="1:5" x14ac:dyDescent="0.3">
      <c r="A900" vm="15357">
        <v>45117</v>
      </c>
      <c r="B900" vm="15363">
        <v>21.295000000000002</v>
      </c>
      <c r="C900" vm="15364">
        <v>9808213</v>
      </c>
      <c r="D900" s="3">
        <v>7.0463890173313201E-4</v>
      </c>
      <c r="E900" s="3">
        <v>0.57881079478054587</v>
      </c>
    </row>
    <row r="901" spans="1:5" x14ac:dyDescent="0.3">
      <c r="A901" vm="15374">
        <v>45118</v>
      </c>
      <c r="B901" vm="2828">
        <v>21.28</v>
      </c>
      <c r="C901" vm="15380">
        <v>10288279</v>
      </c>
      <c r="D901" s="3">
        <v>-7.0463890173319891E-4</v>
      </c>
      <c r="E901" s="3">
        <v>0.57769869513641769</v>
      </c>
    </row>
    <row r="902" spans="1:5" x14ac:dyDescent="0.3">
      <c r="A902" vm="15388">
        <v>45119</v>
      </c>
      <c r="B902" vm="876">
        <v>21.68</v>
      </c>
      <c r="C902" vm="15394">
        <v>14783649</v>
      </c>
      <c r="D902" s="3">
        <v>1.862251209800185E-2</v>
      </c>
      <c r="E902" s="3">
        <v>0.60735468564650064</v>
      </c>
    </row>
    <row r="903" spans="1:5" x14ac:dyDescent="0.3">
      <c r="A903" vm="15403">
        <v>45120</v>
      </c>
      <c r="B903" vm="15409">
        <v>21.95</v>
      </c>
      <c r="C903" vm="15410">
        <v>12538770</v>
      </c>
      <c r="D903" s="3">
        <v>1.2376962949734976E-2</v>
      </c>
      <c r="E903" s="3">
        <v>0.62737247924080664</v>
      </c>
    </row>
    <row r="904" spans="1:5" x14ac:dyDescent="0.3">
      <c r="A904" vm="15419">
        <v>45121</v>
      </c>
      <c r="B904" vm="15426">
        <v>21.79</v>
      </c>
      <c r="C904" vm="15427">
        <v>10130907</v>
      </c>
      <c r="D904" s="3">
        <v>-7.3159905646519091E-3</v>
      </c>
      <c r="E904" s="3">
        <v>0.61551008303677346</v>
      </c>
    </row>
    <row r="905" spans="1:5" x14ac:dyDescent="0.3">
      <c r="A905" vm="15436">
        <v>45124</v>
      </c>
      <c r="B905" vm="15443">
        <v>22.02</v>
      </c>
      <c r="C905" vm="15444">
        <v>9955944</v>
      </c>
      <c r="D905" s="3">
        <v>1.0499982338005373E-2</v>
      </c>
      <c r="E905" s="3">
        <v>0.63256227758007122</v>
      </c>
    </row>
    <row r="906" spans="1:5" x14ac:dyDescent="0.3">
      <c r="A906" vm="15453">
        <v>45125</v>
      </c>
      <c r="B906" vm="15458">
        <v>22.07</v>
      </c>
      <c r="C906" vm="15459">
        <v>10405687</v>
      </c>
      <c r="D906" s="3">
        <v>2.2680889741111057E-3</v>
      </c>
      <c r="E906" s="3">
        <v>0.63626927639383168</v>
      </c>
    </row>
    <row r="907" spans="1:5" x14ac:dyDescent="0.3">
      <c r="A907" vm="15466">
        <v>45126</v>
      </c>
      <c r="B907" vm="15471">
        <v>21.975000000000001</v>
      </c>
      <c r="C907" vm="15472">
        <v>16811361</v>
      </c>
      <c r="D907" s="3">
        <v>-4.3137766974043227E-3</v>
      </c>
      <c r="E907" s="3">
        <v>0.62922597864768703</v>
      </c>
    </row>
    <row r="908" spans="1:5" x14ac:dyDescent="0.3">
      <c r="A908" vm="15481">
        <v>45127</v>
      </c>
      <c r="B908" vm="15487">
        <v>22.204999999999998</v>
      </c>
      <c r="C908" vm="15488">
        <v>10907340</v>
      </c>
      <c r="D908" s="3">
        <v>1.0412045172824819E-2</v>
      </c>
      <c r="E908" s="3">
        <v>0.64627817319098446</v>
      </c>
    </row>
    <row r="909" spans="1:5" x14ac:dyDescent="0.3">
      <c r="A909" vm="15496">
        <v>45128</v>
      </c>
      <c r="B909" vm="15487">
        <v>22.204999999999998</v>
      </c>
      <c r="C909" vm="15502">
        <v>10031525</v>
      </c>
      <c r="D909" s="3">
        <v>0</v>
      </c>
      <c r="E909" s="3">
        <v>0.64627817319098446</v>
      </c>
    </row>
    <row r="910" spans="1:5" x14ac:dyDescent="0.3">
      <c r="A910" vm="15513">
        <v>45131</v>
      </c>
      <c r="B910" vm="760">
        <v>22.38</v>
      </c>
      <c r="C910" vm="15519">
        <v>9921721</v>
      </c>
      <c r="D910" s="3">
        <v>7.8502141397137036E-3</v>
      </c>
      <c r="E910" s="3">
        <v>0.65925266903914592</v>
      </c>
    </row>
    <row r="911" spans="1:5" x14ac:dyDescent="0.3">
      <c r="A911" vm="15529">
        <v>45132</v>
      </c>
      <c r="B911" vm="15536">
        <v>22.49</v>
      </c>
      <c r="C911" vm="15537">
        <v>11781748</v>
      </c>
      <c r="D911" s="3">
        <v>4.9030630874451813E-3</v>
      </c>
      <c r="E911" s="3">
        <v>0.66740806642941863</v>
      </c>
    </row>
    <row r="912" spans="1:5" x14ac:dyDescent="0.3">
      <c r="A912" vm="15547">
        <v>45133</v>
      </c>
      <c r="B912" vm="15553">
        <v>22.555</v>
      </c>
      <c r="C912" vm="15554">
        <v>24299481</v>
      </c>
      <c r="D912" s="3">
        <v>2.886004889135073E-3</v>
      </c>
      <c r="E912" s="3">
        <v>0.67222716488730727</v>
      </c>
    </row>
    <row r="913" spans="1:5" x14ac:dyDescent="0.3">
      <c r="A913" vm="15563">
        <v>45134</v>
      </c>
      <c r="B913" vm="15569">
        <v>22.59</v>
      </c>
      <c r="C913" vm="15570">
        <v>14901682</v>
      </c>
      <c r="D913" s="3">
        <v>1.5505596195525748E-3</v>
      </c>
      <c r="E913" s="3">
        <v>0.67482206405693956</v>
      </c>
    </row>
    <row r="914" spans="1:5" x14ac:dyDescent="0.3">
      <c r="A914" vm="15577">
        <v>45135</v>
      </c>
      <c r="B914" vm="15583">
        <v>22.434999999999999</v>
      </c>
      <c r="C914" vm="15584">
        <v>12690185</v>
      </c>
      <c r="D914" s="3">
        <v>-6.8850910519652649E-3</v>
      </c>
      <c r="E914" s="3">
        <v>0.66333036773428233</v>
      </c>
    </row>
    <row r="915" spans="1:5" x14ac:dyDescent="0.3">
      <c r="A915" vm="15592">
        <v>45138</v>
      </c>
      <c r="B915" vm="15598">
        <v>23</v>
      </c>
      <c r="C915" vm="15599">
        <v>14344659</v>
      </c>
      <c r="D915" s="3">
        <v>2.4871976501203128E-2</v>
      </c>
      <c r="E915" s="3">
        <v>0.70521945432977462</v>
      </c>
    </row>
    <row r="916" spans="1:5" x14ac:dyDescent="0.3">
      <c r="A916" vm="15610">
        <v>45139</v>
      </c>
      <c r="B916" vm="15615">
        <v>22.62</v>
      </c>
      <c r="C916" vm="15616">
        <v>18765345</v>
      </c>
      <c r="D916" s="3">
        <v>-1.6659745241175264E-2</v>
      </c>
      <c r="E916" s="3">
        <v>0.67704626334519591</v>
      </c>
    </row>
    <row r="917" spans="1:5" x14ac:dyDescent="0.3">
      <c r="A917" vm="15627">
        <v>45140</v>
      </c>
      <c r="B917" vm="15632">
        <v>22.285</v>
      </c>
      <c r="C917" vm="15633">
        <v>11834970</v>
      </c>
      <c r="D917" s="3">
        <v>-1.4920664289455328E-2</v>
      </c>
      <c r="E917" s="3">
        <v>0.65220937129300127</v>
      </c>
    </row>
    <row r="918" spans="1:5" x14ac:dyDescent="0.3">
      <c r="A918" vm="15642">
        <v>45141</v>
      </c>
      <c r="B918" vm="3103">
        <v>22.24</v>
      </c>
      <c r="C918" vm="15647">
        <v>10839362</v>
      </c>
      <c r="D918" s="3">
        <v>-2.0213370161376028E-3</v>
      </c>
      <c r="E918" s="3">
        <v>0.64887307236061675</v>
      </c>
    </row>
    <row r="919" spans="1:5" x14ac:dyDescent="0.3">
      <c r="A919" vm="15655">
        <v>45142</v>
      </c>
      <c r="B919" vm="15660">
        <v>22.33</v>
      </c>
      <c r="C919" vm="15661">
        <v>9684144</v>
      </c>
      <c r="D919" s="3">
        <v>4.0385964696849118E-3</v>
      </c>
      <c r="E919" s="3">
        <v>0.65554567022538546</v>
      </c>
    </row>
    <row r="920" spans="1:5" x14ac:dyDescent="0.3">
      <c r="A920" vm="15669">
        <v>45145</v>
      </c>
      <c r="B920" vm="15674">
        <v>22.625</v>
      </c>
      <c r="C920" vm="15675">
        <v>8687951</v>
      </c>
      <c r="D920" s="3">
        <v>1.3124423733923449E-2</v>
      </c>
      <c r="E920" s="3">
        <v>0.67741696322657186</v>
      </c>
    </row>
    <row r="921" spans="1:5" x14ac:dyDescent="0.3">
      <c r="A921" vm="15685">
        <v>45146</v>
      </c>
      <c r="B921" vm="2828">
        <v>21.28</v>
      </c>
      <c r="C921" vm="15690">
        <v>26180326</v>
      </c>
      <c r="D921" s="3">
        <v>-6.1287825112546115E-2</v>
      </c>
      <c r="E921" s="3">
        <v>0.57769869513641769</v>
      </c>
    </row>
    <row r="922" spans="1:5" x14ac:dyDescent="0.3">
      <c r="A922" vm="15698">
        <v>45147</v>
      </c>
      <c r="B922" vm="9061">
        <v>22.21</v>
      </c>
      <c r="C922" vm="15704">
        <v>16243662</v>
      </c>
      <c r="D922" s="3">
        <v>4.2774973432892417E-2</v>
      </c>
      <c r="E922" s="3">
        <v>0.64664887307236074</v>
      </c>
    </row>
    <row r="923" spans="1:5" x14ac:dyDescent="0.3">
      <c r="A923" vm="15714">
        <v>45148</v>
      </c>
      <c r="B923" vm="15720">
        <v>22.35</v>
      </c>
      <c r="C923" vm="15721">
        <v>11509361</v>
      </c>
      <c r="D923" s="3">
        <v>6.2836831532417517E-3</v>
      </c>
      <c r="E923" s="3">
        <v>0.6570284697508898</v>
      </c>
    </row>
    <row r="924" spans="1:5" x14ac:dyDescent="0.3">
      <c r="A924" vm="15727">
        <v>45149</v>
      </c>
      <c r="B924" vm="8847">
        <v>22.15</v>
      </c>
      <c r="C924" vm="15732">
        <v>8475328</v>
      </c>
      <c r="D924" s="3">
        <v>-8.9888245684333311E-3</v>
      </c>
      <c r="E924" s="3">
        <v>0.64220047449584816</v>
      </c>
    </row>
    <row r="925" spans="1:5" x14ac:dyDescent="0.3">
      <c r="A925" vm="15740">
        <v>45152</v>
      </c>
      <c r="B925" vm="15745">
        <v>22.32</v>
      </c>
      <c r="C925" vm="15746">
        <v>8358835</v>
      </c>
      <c r="D925" s="3">
        <v>7.6456410219656072E-3</v>
      </c>
      <c r="E925" s="3">
        <v>0.65480427046263356</v>
      </c>
    </row>
    <row r="926" spans="1:5" x14ac:dyDescent="0.3">
      <c r="A926" vm="15754">
        <v>45154</v>
      </c>
      <c r="B926" vm="15761">
        <v>21.875</v>
      </c>
      <c r="C926" vm="15762">
        <v>10213716</v>
      </c>
      <c r="D926" s="3">
        <v>-2.0138705269432063E-2</v>
      </c>
      <c r="E926" s="3">
        <v>0.6218119810201661</v>
      </c>
    </row>
    <row r="927" spans="1:5" x14ac:dyDescent="0.3">
      <c r="A927" vm="15769">
        <v>45155</v>
      </c>
      <c r="B927" vm="432">
        <v>21.78</v>
      </c>
      <c r="C927" vm="15775">
        <v>11060745</v>
      </c>
      <c r="D927" s="3">
        <v>-4.3523147388636633E-3</v>
      </c>
      <c r="E927" s="3">
        <v>0.61476868327402145</v>
      </c>
    </row>
    <row r="928" spans="1:5" x14ac:dyDescent="0.3">
      <c r="A928" vm="15787">
        <v>45156</v>
      </c>
      <c r="B928" vm="2885">
        <v>21.58</v>
      </c>
      <c r="C928" vm="15794">
        <v>11258139</v>
      </c>
      <c r="D928" s="3">
        <v>-9.2251576748259428E-3</v>
      </c>
      <c r="E928" s="3">
        <v>0.59994068801897971</v>
      </c>
    </row>
    <row r="929" spans="1:5" x14ac:dyDescent="0.3">
      <c r="A929" vm="15804">
        <v>45159</v>
      </c>
      <c r="B929" vm="8974">
        <v>21.89</v>
      </c>
      <c r="C929" vm="15810">
        <v>8905636</v>
      </c>
      <c r="D929" s="3">
        <v>1.4262951704782978E-2</v>
      </c>
      <c r="E929" s="3">
        <v>0.62292408066429428</v>
      </c>
    </row>
    <row r="930" spans="1:5" x14ac:dyDescent="0.3">
      <c r="A930" vm="15819">
        <v>45160</v>
      </c>
      <c r="B930" vm="15443">
        <v>22.02</v>
      </c>
      <c r="C930" vm="15825">
        <v>8402008</v>
      </c>
      <c r="D930" s="3">
        <v>5.9212197597621882E-3</v>
      </c>
      <c r="E930" s="3">
        <v>0.63256227758007122</v>
      </c>
    </row>
    <row r="931" spans="1:5" x14ac:dyDescent="0.3">
      <c r="A931" vm="15835">
        <v>45161</v>
      </c>
      <c r="B931" vm="15841">
        <v>21.92</v>
      </c>
      <c r="C931" vm="15842">
        <v>12348490</v>
      </c>
      <c r="D931" s="3">
        <v>-4.5516692147190754E-3</v>
      </c>
      <c r="E931" s="3">
        <v>0.62514827995255062</v>
      </c>
    </row>
    <row r="932" spans="1:5" x14ac:dyDescent="0.3">
      <c r="A932" vm="15852">
        <v>45162</v>
      </c>
      <c r="B932" vm="15858">
        <v>21.454999999999998</v>
      </c>
      <c r="C932" vm="15859">
        <v>26523241</v>
      </c>
      <c r="D932" s="3">
        <v>-2.1441743636326869E-2</v>
      </c>
      <c r="E932" s="3">
        <v>0.59067319098457882</v>
      </c>
    </row>
    <row r="933" spans="1:5" x14ac:dyDescent="0.3">
      <c r="A933" vm="15867">
        <v>45163</v>
      </c>
      <c r="B933" vm="15873">
        <v>21.75</v>
      </c>
      <c r="C933" vm="15874">
        <v>13129273</v>
      </c>
      <c r="D933" s="3">
        <v>1.3656039091205231E-2</v>
      </c>
      <c r="E933" s="3">
        <v>0.61254448398576522</v>
      </c>
    </row>
    <row r="934" spans="1:5" x14ac:dyDescent="0.3">
      <c r="A934" vm="15882">
        <v>45166</v>
      </c>
      <c r="B934" vm="15887">
        <v>22.17</v>
      </c>
      <c r="C934" vm="15888">
        <v>8294515</v>
      </c>
      <c r="D934" s="3">
        <v>1.9126266093526991E-2</v>
      </c>
      <c r="E934" s="3">
        <v>0.6436832740213525</v>
      </c>
    </row>
    <row r="935" spans="1:5" x14ac:dyDescent="0.3">
      <c r="A935" vm="15895">
        <v>45167</v>
      </c>
      <c r="B935" vm="588">
        <v>22.6</v>
      </c>
      <c r="C935" vm="15901">
        <v>9545139</v>
      </c>
      <c r="D935" s="3">
        <v>1.9209882650020067E-2</v>
      </c>
      <c r="E935" s="3">
        <v>0.67556346381969179</v>
      </c>
    </row>
    <row r="936" spans="1:5" x14ac:dyDescent="0.3">
      <c r="A936" vm="15908">
        <v>45168</v>
      </c>
      <c r="B936" vm="3637">
        <v>22.7</v>
      </c>
      <c r="C936" vm="15914">
        <v>8432429</v>
      </c>
      <c r="D936" s="3">
        <v>4.4150182091166933E-3</v>
      </c>
      <c r="E936" s="3">
        <v>0.68297746144721239</v>
      </c>
    </row>
    <row r="937" spans="1:5" x14ac:dyDescent="0.3">
      <c r="A937" vm="15921">
        <v>45169</v>
      </c>
      <c r="B937" vm="15927">
        <v>22.565000000000001</v>
      </c>
      <c r="C937" vm="15928">
        <v>12365742</v>
      </c>
      <c r="D937" s="3">
        <v>-5.9648912083924048E-3</v>
      </c>
      <c r="E937" s="3">
        <v>0.6729685646500595</v>
      </c>
    </row>
    <row r="938" spans="1:5" x14ac:dyDescent="0.3">
      <c r="A938" vm="15936">
        <v>45170</v>
      </c>
      <c r="B938" vm="15941">
        <v>22.344999999999999</v>
      </c>
      <c r="C938" vm="15942">
        <v>7605300</v>
      </c>
      <c r="D938" s="3">
        <v>-9.7974508935498375E-3</v>
      </c>
      <c r="E938" s="3">
        <v>0.65665776986951363</v>
      </c>
    </row>
    <row r="939" spans="1:5" x14ac:dyDescent="0.3">
      <c r="A939" vm="15950">
        <v>45173</v>
      </c>
      <c r="B939" vm="15955">
        <v>22.43</v>
      </c>
      <c r="C939" vm="15956">
        <v>6684137</v>
      </c>
      <c r="D939" s="3">
        <v>3.7967661467021973E-3</v>
      </c>
      <c r="E939" s="3">
        <v>0.66295966785290628</v>
      </c>
    </row>
    <row r="940" spans="1:5" x14ac:dyDescent="0.3">
      <c r="A940" vm="15966">
        <v>45174</v>
      </c>
      <c r="B940" vm="15971">
        <v>22.035</v>
      </c>
      <c r="C940" vm="15972">
        <v>8422411</v>
      </c>
      <c r="D940" s="3">
        <v>-1.7767250238166592E-2</v>
      </c>
      <c r="E940" s="3">
        <v>0.63367437722419939</v>
      </c>
    </row>
    <row r="941" spans="1:5" x14ac:dyDescent="0.3">
      <c r="A941" vm="15982">
        <v>45175</v>
      </c>
      <c r="B941" vm="15988">
        <v>20.934999999999999</v>
      </c>
      <c r="C941" vm="15989">
        <v>17833612</v>
      </c>
      <c r="D941" s="3">
        <v>-5.1209698822843736E-2</v>
      </c>
      <c r="E941" s="3">
        <v>0.55212040332147094</v>
      </c>
    </row>
    <row r="942" spans="1:5" x14ac:dyDescent="0.3">
      <c r="A942" vm="15998">
        <v>45176</v>
      </c>
      <c r="B942" vm="16003">
        <v>20.71</v>
      </c>
      <c r="C942" vm="16004">
        <v>11206088</v>
      </c>
      <c r="D942" s="3">
        <v>-1.0805724063613794E-2</v>
      </c>
      <c r="E942" s="3">
        <v>0.53543890865954935</v>
      </c>
    </row>
    <row r="943" spans="1:5" x14ac:dyDescent="0.3">
      <c r="A943" vm="16012">
        <v>45177</v>
      </c>
      <c r="B943" vm="16018">
        <v>20.745000000000001</v>
      </c>
      <c r="C943" vm="16019">
        <v>10065890</v>
      </c>
      <c r="D943" s="3">
        <v>1.6885783773384854E-3</v>
      </c>
      <c r="E943" s="3">
        <v>0.53803380782918164</v>
      </c>
    </row>
    <row r="944" spans="1:5" x14ac:dyDescent="0.3">
      <c r="A944" vm="16028">
        <v>45180</v>
      </c>
      <c r="B944" vm="354">
        <v>21.1</v>
      </c>
      <c r="C944" vm="16034">
        <v>11108707</v>
      </c>
      <c r="D944" s="3">
        <v>1.6967786697189603E-2</v>
      </c>
      <c r="E944" s="3">
        <v>0.5643534994068804</v>
      </c>
    </row>
    <row r="945" spans="1:5" x14ac:dyDescent="0.3">
      <c r="A945" vm="16040">
        <v>45181</v>
      </c>
      <c r="B945" vm="16044">
        <v>21.17</v>
      </c>
      <c r="C945" vm="16045">
        <v>8625847</v>
      </c>
      <c r="D945" s="3">
        <v>3.3120446647529555E-3</v>
      </c>
      <c r="E945" s="3">
        <v>0.56954329774614487</v>
      </c>
    </row>
    <row r="946" spans="1:5" x14ac:dyDescent="0.3">
      <c r="A946" vm="16053">
        <v>45182</v>
      </c>
      <c r="B946" vm="16058">
        <v>21.2</v>
      </c>
      <c r="C946" vm="16059">
        <v>7620675</v>
      </c>
      <c r="D946" s="3">
        <v>1.4160965311927952E-3</v>
      </c>
      <c r="E946" s="3">
        <v>0.571767497034401</v>
      </c>
    </row>
    <row r="947" spans="1:5" x14ac:dyDescent="0.3">
      <c r="A947" vm="16067">
        <v>45183</v>
      </c>
      <c r="B947" vm="16073">
        <v>21.704999999999998</v>
      </c>
      <c r="C947" vm="16074">
        <v>13376662</v>
      </c>
      <c r="D947" s="3">
        <v>2.3541467073590061E-2</v>
      </c>
      <c r="E947" s="3">
        <v>0.6092081850533807</v>
      </c>
    </row>
    <row r="948" spans="1:5" x14ac:dyDescent="0.3">
      <c r="A948" vm="16084">
        <v>45184</v>
      </c>
      <c r="B948" vm="16089">
        <v>21.684999999999999</v>
      </c>
      <c r="C948" vm="16090">
        <v>28453285</v>
      </c>
      <c r="D948" s="3">
        <v>-9.2187146422733474E-4</v>
      </c>
      <c r="E948" s="3">
        <v>0.60772538552787658</v>
      </c>
    </row>
    <row r="949" spans="1:5" x14ac:dyDescent="0.3">
      <c r="A949" vm="16099">
        <v>45187</v>
      </c>
      <c r="B949" vm="16105">
        <v>21.645</v>
      </c>
      <c r="C949" vm="16106">
        <v>10326689</v>
      </c>
      <c r="D949" s="3">
        <v>-1.8462963933856766E-3</v>
      </c>
      <c r="E949" s="3">
        <v>0.60475978647686834</v>
      </c>
    </row>
    <row r="950" spans="1:5" x14ac:dyDescent="0.3">
      <c r="A950" vm="16116">
        <v>45188</v>
      </c>
      <c r="B950" vm="16121">
        <v>22.055</v>
      </c>
      <c r="C950" vm="16122">
        <v>9149547</v>
      </c>
      <c r="D950" s="3">
        <v>1.8764852662959082E-2</v>
      </c>
      <c r="E950" s="3">
        <v>0.63515717674970351</v>
      </c>
    </row>
    <row r="951" spans="1:5" x14ac:dyDescent="0.3">
      <c r="A951" vm="16130">
        <v>45189</v>
      </c>
      <c r="B951" vm="16134">
        <v>23.1</v>
      </c>
      <c r="C951" vm="16135">
        <v>29065894</v>
      </c>
      <c r="D951" s="3">
        <v>4.6293283970844847E-2</v>
      </c>
      <c r="E951" s="3">
        <v>0.71263345195729555</v>
      </c>
    </row>
    <row r="952" spans="1:5" x14ac:dyDescent="0.3">
      <c r="A952" vm="16144">
        <v>45190</v>
      </c>
      <c r="B952" vm="16150">
        <v>23.664999999999999</v>
      </c>
      <c r="C952" vm="16151">
        <v>22131312</v>
      </c>
      <c r="D952" s="3">
        <v>2.4164545830463287E-2</v>
      </c>
      <c r="E952" s="3">
        <v>0.75452253855278761</v>
      </c>
    </row>
    <row r="953" spans="1:5" x14ac:dyDescent="0.3">
      <c r="A953" vm="16160">
        <v>45191</v>
      </c>
      <c r="B953" vm="16165">
        <v>23.344999999999999</v>
      </c>
      <c r="C953" vm="16166">
        <v>17302951</v>
      </c>
      <c r="D953" s="3">
        <v>-1.3614334935310992E-2</v>
      </c>
      <c r="E953" s="3">
        <v>0.73079774614472126</v>
      </c>
    </row>
    <row r="954" spans="1:5" x14ac:dyDescent="0.3">
      <c r="A954" vm="16176">
        <v>45194</v>
      </c>
      <c r="B954" vm="16182">
        <v>23.114999999999998</v>
      </c>
      <c r="C954" vm="16183">
        <v>13463640</v>
      </c>
      <c r="D954" s="3">
        <v>-9.9010709827115698E-3</v>
      </c>
      <c r="E954" s="3">
        <v>0.71374555160142339</v>
      </c>
    </row>
    <row r="955" spans="1:5" x14ac:dyDescent="0.3">
      <c r="A955" vm="16193">
        <v>45195</v>
      </c>
      <c r="B955" vm="3675">
        <v>22.56</v>
      </c>
      <c r="C955" vm="16199">
        <v>17275077</v>
      </c>
      <c r="D955" s="3">
        <v>-2.4303330810330658E-2</v>
      </c>
      <c r="E955" s="3">
        <v>0.67259786476868322</v>
      </c>
    </row>
    <row r="956" spans="1:5" x14ac:dyDescent="0.3">
      <c r="A956" vm="16208">
        <v>45196</v>
      </c>
      <c r="B956" vm="16213">
        <v>22.594999999999999</v>
      </c>
      <c r="C956" vm="16214">
        <v>11421581</v>
      </c>
      <c r="D956" s="3">
        <v>1.5502162333848361E-3</v>
      </c>
      <c r="E956" s="3">
        <v>0.67519276393831551</v>
      </c>
    </row>
    <row r="957" spans="1:5" x14ac:dyDescent="0.3">
      <c r="A957" vm="16223">
        <v>45197</v>
      </c>
      <c r="B957" vm="3617">
        <v>22.5</v>
      </c>
      <c r="C957" vm="16230">
        <v>14545520</v>
      </c>
      <c r="D957" s="3">
        <v>-4.2133336528684742E-3</v>
      </c>
      <c r="E957" s="3">
        <v>0.66814946619217086</v>
      </c>
    </row>
    <row r="958" spans="1:5" x14ac:dyDescent="0.3">
      <c r="A958" vm="16239">
        <v>45198</v>
      </c>
      <c r="B958" vm="16245">
        <v>22.73</v>
      </c>
      <c r="C958" vm="16246">
        <v>12024436</v>
      </c>
      <c r="D958" s="3">
        <v>1.01703286540773E-2</v>
      </c>
      <c r="E958" s="3">
        <v>0.68520166073546862</v>
      </c>
    </row>
    <row r="959" spans="1:5" x14ac:dyDescent="0.3">
      <c r="A959" vm="16253">
        <v>45201</v>
      </c>
      <c r="B959" vm="16121">
        <v>22.055</v>
      </c>
      <c r="C959" vm="16259">
        <v>12622282</v>
      </c>
      <c r="D959" s="3">
        <v>-3.014630430754886E-2</v>
      </c>
      <c r="E959" s="3">
        <v>0.63515717674970351</v>
      </c>
    </row>
    <row r="960" spans="1:5" x14ac:dyDescent="0.3">
      <c r="A960" vm="16266">
        <v>45202</v>
      </c>
      <c r="B960" vm="16271">
        <v>21.675000000000001</v>
      </c>
      <c r="C960" vm="16272">
        <v>11480255</v>
      </c>
      <c r="D960" s="3">
        <v>-1.7379810890297491E-2</v>
      </c>
      <c r="E960" s="3">
        <v>0.60698398576512469</v>
      </c>
    </row>
    <row r="961" spans="1:5" x14ac:dyDescent="0.3">
      <c r="A961" vm="16281">
        <v>45203</v>
      </c>
      <c r="B961" vm="16286">
        <v>21.545000000000002</v>
      </c>
      <c r="C961" vm="16287">
        <v>12848030</v>
      </c>
      <c r="D961" s="3">
        <v>-6.0157515988041293E-3</v>
      </c>
      <c r="E961" s="3">
        <v>0.59734578884934775</v>
      </c>
    </row>
    <row r="962" spans="1:5" x14ac:dyDescent="0.3">
      <c r="A962" vm="16297">
        <v>45204</v>
      </c>
      <c r="B962" vm="16301">
        <v>21.835000000000001</v>
      </c>
      <c r="C962" vm="16302">
        <v>6339376</v>
      </c>
      <c r="D962" s="3">
        <v>1.3370415869722914E-2</v>
      </c>
      <c r="E962" s="3">
        <v>0.61884638196915787</v>
      </c>
    </row>
    <row r="963" spans="1:5" x14ac:dyDescent="0.3">
      <c r="A963" vm="16311">
        <v>45205</v>
      </c>
      <c r="B963" vm="16317">
        <v>22.46</v>
      </c>
      <c r="C963" vm="16318">
        <v>9609708</v>
      </c>
      <c r="D963" s="3">
        <v>2.8221762372772907E-2</v>
      </c>
      <c r="E963" s="3">
        <v>0.66518386714116262</v>
      </c>
    </row>
    <row r="964" spans="1:5" x14ac:dyDescent="0.3">
      <c r="A964" vm="16327">
        <v>45208</v>
      </c>
      <c r="B964" vm="3331">
        <v>22.14</v>
      </c>
      <c r="C964" vm="16332">
        <v>9592686</v>
      </c>
      <c r="D964" s="3">
        <v>-1.4350022029806335E-2</v>
      </c>
      <c r="E964" s="3">
        <v>0.64145907473309616</v>
      </c>
    </row>
    <row r="965" spans="1:5" x14ac:dyDescent="0.3">
      <c r="A965" vm="16340">
        <v>45209</v>
      </c>
      <c r="B965" vm="16344">
        <v>22.815000000000001</v>
      </c>
      <c r="C965" vm="16345">
        <v>9119481</v>
      </c>
      <c r="D965" s="3">
        <v>3.0032287098875076E-2</v>
      </c>
      <c r="E965" s="3">
        <v>0.69150355871886138</v>
      </c>
    </row>
    <row r="966" spans="1:5" x14ac:dyDescent="0.3">
      <c r="A966" vm="16353">
        <v>45210</v>
      </c>
      <c r="B966" vm="16359">
        <v>22.95</v>
      </c>
      <c r="C966" vm="16360">
        <v>8606300</v>
      </c>
      <c r="D966" s="3">
        <v>5.8997221271881017E-3</v>
      </c>
      <c r="E966" s="3">
        <v>0.70151245551601427</v>
      </c>
    </row>
    <row r="967" spans="1:5" x14ac:dyDescent="0.3">
      <c r="A967" vm="16367">
        <v>45211</v>
      </c>
      <c r="B967" vm="16373">
        <v>22.925000000000001</v>
      </c>
      <c r="C967" vm="16374">
        <v>18791117</v>
      </c>
      <c r="D967" s="3">
        <v>-1.0899183640255736E-3</v>
      </c>
      <c r="E967" s="3">
        <v>0.6996589561091342</v>
      </c>
    </row>
    <row r="968" spans="1:5" x14ac:dyDescent="0.3">
      <c r="A968" vm="16382">
        <v>45212</v>
      </c>
      <c r="B968" vm="16389">
        <v>22.425000000000001</v>
      </c>
      <c r="C968" vm="16390">
        <v>9298698</v>
      </c>
      <c r="D968" s="3">
        <v>-2.2051610197668783E-2</v>
      </c>
      <c r="E968" s="3">
        <v>0.66258896797153033</v>
      </c>
    </row>
    <row r="969" spans="1:5" x14ac:dyDescent="0.3">
      <c r="A969" vm="16398">
        <v>45215</v>
      </c>
      <c r="B969" vm="16403">
        <v>23.004999999999999</v>
      </c>
      <c r="C969" vm="16404">
        <v>16106848</v>
      </c>
      <c r="D969" s="3">
        <v>2.5535175662571987E-2</v>
      </c>
      <c r="E969" s="3">
        <v>0.70559015421115068</v>
      </c>
    </row>
    <row r="970" spans="1:5" x14ac:dyDescent="0.3">
      <c r="A970" vm="16412">
        <v>45216</v>
      </c>
      <c r="B970" vm="701">
        <v>23.02</v>
      </c>
      <c r="C970" vm="16418">
        <v>10566357</v>
      </c>
      <c r="D970" s="3">
        <v>6.5181968630476669E-4</v>
      </c>
      <c r="E970" s="3">
        <v>0.70670225385527874</v>
      </c>
    </row>
    <row r="971" spans="1:5" x14ac:dyDescent="0.3">
      <c r="A971" vm="16426">
        <v>45217</v>
      </c>
      <c r="B971" vm="16433">
        <v>22.79</v>
      </c>
      <c r="C971" vm="16434">
        <v>8247162</v>
      </c>
      <c r="D971" s="3">
        <v>-1.0041560036143697E-2</v>
      </c>
      <c r="E971" s="3">
        <v>0.68965005931198098</v>
      </c>
    </row>
    <row r="972" spans="1:5" x14ac:dyDescent="0.3">
      <c r="A972" vm="16444">
        <v>45218</v>
      </c>
      <c r="B972" vm="16451">
        <v>22.504999999999999</v>
      </c>
      <c r="C972" vm="16452">
        <v>7116401</v>
      </c>
      <c r="D972" s="3">
        <v>-1.2584336512696883E-2</v>
      </c>
      <c r="E972" s="3">
        <v>0.66852016607354681</v>
      </c>
    </row>
    <row r="973" spans="1:5" x14ac:dyDescent="0.3">
      <c r="A973" vm="16460">
        <v>45219</v>
      </c>
      <c r="B973" vm="16466">
        <v>22.125</v>
      </c>
      <c r="C973" vm="16467">
        <v>9925323</v>
      </c>
      <c r="D973" s="3">
        <v>-1.7029315850902733E-2</v>
      </c>
      <c r="E973" s="3">
        <v>0.64034697508896798</v>
      </c>
    </row>
    <row r="974" spans="1:5" x14ac:dyDescent="0.3">
      <c r="A974" vm="16477">
        <v>45222</v>
      </c>
      <c r="B974" vm="16482">
        <v>22.69</v>
      </c>
      <c r="C974" vm="16483">
        <v>21229542</v>
      </c>
      <c r="D974" s="3">
        <v>2.5216107897757259E-2</v>
      </c>
      <c r="E974" s="3">
        <v>0.68223606168446038</v>
      </c>
    </row>
    <row r="975" spans="1:5" x14ac:dyDescent="0.3">
      <c r="A975" vm="16491">
        <v>45223</v>
      </c>
      <c r="B975" vm="16497">
        <v>22.995000000000001</v>
      </c>
      <c r="C975" vm="16498">
        <v>30305933</v>
      </c>
      <c r="D975" s="3">
        <v>1.3352502200136705E-2</v>
      </c>
      <c r="E975" s="3">
        <v>0.70484875444839867</v>
      </c>
    </row>
    <row r="976" spans="1:5" x14ac:dyDescent="0.3">
      <c r="A976" vm="16507">
        <v>45224</v>
      </c>
      <c r="B976" vm="16513">
        <v>22.495000000000001</v>
      </c>
      <c r="C976" vm="16514">
        <v>14127218</v>
      </c>
      <c r="D976" s="3">
        <v>-2.1983738698751525E-2</v>
      </c>
      <c r="E976" s="3">
        <v>0.66777876631079491</v>
      </c>
    </row>
    <row r="977" spans="1:5" x14ac:dyDescent="0.3">
      <c r="A977" vm="16523">
        <v>45225</v>
      </c>
      <c r="B977" vm="16528">
        <v>22.824999999999999</v>
      </c>
      <c r="C977" vm="16529">
        <v>13149271</v>
      </c>
      <c r="D977" s="3">
        <v>1.456336418789651E-2</v>
      </c>
      <c r="E977" s="3">
        <v>0.69224495848161327</v>
      </c>
    </row>
    <row r="978" spans="1:5" x14ac:dyDescent="0.3">
      <c r="A978" vm="16538">
        <v>45226</v>
      </c>
      <c r="B978" vm="643">
        <v>23.08</v>
      </c>
      <c r="C978" vm="16544">
        <v>13295315</v>
      </c>
      <c r="D978" s="3">
        <v>1.1110015158866549E-2</v>
      </c>
      <c r="E978" s="3">
        <v>0.71115065243179121</v>
      </c>
    </row>
    <row r="979" spans="1:5" x14ac:dyDescent="0.3">
      <c r="A979" vm="16554">
        <v>45229</v>
      </c>
      <c r="B979" vm="16560">
        <v>23.49</v>
      </c>
      <c r="C979" vm="16561">
        <v>14168750</v>
      </c>
      <c r="D979" s="3">
        <v>1.7608357030922575E-2</v>
      </c>
      <c r="E979" s="3">
        <v>0.74154804270462626</v>
      </c>
    </row>
    <row r="980" spans="1:5" x14ac:dyDescent="0.3">
      <c r="A980" vm="16569">
        <v>45230</v>
      </c>
      <c r="B980" vm="16575">
        <v>23.625</v>
      </c>
      <c r="C980" vm="16576">
        <v>16343188</v>
      </c>
      <c r="D980" s="3">
        <v>5.7306747089850745E-3</v>
      </c>
      <c r="E980" s="3">
        <v>0.75155693950177938</v>
      </c>
    </row>
    <row r="981" spans="1:5" x14ac:dyDescent="0.3">
      <c r="A981" vm="16583">
        <v>45231</v>
      </c>
      <c r="B981" vm="16588">
        <v>23.914999999999999</v>
      </c>
      <c r="C981" vm="16589">
        <v>13258867</v>
      </c>
      <c r="D981" s="3">
        <v>1.2200403752453706E-2</v>
      </c>
      <c r="E981" s="3">
        <v>0.7730575326215896</v>
      </c>
    </row>
    <row r="982" spans="1:5" x14ac:dyDescent="0.3">
      <c r="A982" vm="16598">
        <v>45232</v>
      </c>
      <c r="B982" vm="16604">
        <v>23.5</v>
      </c>
      <c r="C982" vm="16605">
        <v>14158254</v>
      </c>
      <c r="D982" s="3">
        <v>-1.7505455982146863E-2</v>
      </c>
      <c r="E982" s="3">
        <v>0.74228944246737849</v>
      </c>
    </row>
    <row r="983" spans="1:5" x14ac:dyDescent="0.3">
      <c r="A983" vm="16614">
        <v>45233</v>
      </c>
      <c r="B983" vm="16620">
        <v>23.43</v>
      </c>
      <c r="C983" vm="16621">
        <v>11712080</v>
      </c>
      <c r="D983" s="3">
        <v>-2.983168630408982E-3</v>
      </c>
      <c r="E983" s="3">
        <v>0.73709964412811391</v>
      </c>
    </row>
    <row r="984" spans="1:5" x14ac:dyDescent="0.3">
      <c r="A984" vm="16630">
        <v>45236</v>
      </c>
      <c r="B984" vm="16637">
        <v>23.434999999999999</v>
      </c>
      <c r="C984" vm="16638">
        <v>8453398</v>
      </c>
      <c r="D984" s="3">
        <v>2.1337885496506992E-4</v>
      </c>
      <c r="E984" s="3">
        <v>0.73747034400948985</v>
      </c>
    </row>
    <row r="985" spans="1:5" x14ac:dyDescent="0.3">
      <c r="A985" vm="16647">
        <v>45237</v>
      </c>
      <c r="B985" vm="16653">
        <v>23.56</v>
      </c>
      <c r="C985" vm="16654">
        <v>10797461</v>
      </c>
      <c r="D985" s="3">
        <v>5.31972740871653E-3</v>
      </c>
      <c r="E985" s="3">
        <v>0.74673784104389085</v>
      </c>
    </row>
    <row r="986" spans="1:5" x14ac:dyDescent="0.3">
      <c r="A986" vm="16660">
        <v>45238</v>
      </c>
      <c r="B986" vm="5674">
        <v>23.76</v>
      </c>
      <c r="C986" vm="16666">
        <v>11312556</v>
      </c>
      <c r="D986" s="3">
        <v>8.4531357110584106E-3</v>
      </c>
      <c r="E986" s="3">
        <v>0.7615658362989326</v>
      </c>
    </row>
    <row r="987" spans="1:5" x14ac:dyDescent="0.3">
      <c r="A987" vm="16675">
        <v>45239</v>
      </c>
      <c r="B987" vm="16681">
        <v>23.94</v>
      </c>
      <c r="C987" vm="16682">
        <v>8724106</v>
      </c>
      <c r="D987" s="3">
        <v>7.5472056353829038E-3</v>
      </c>
      <c r="E987" s="3">
        <v>0.77491103202846989</v>
      </c>
    </row>
    <row r="988" spans="1:5" x14ac:dyDescent="0.3">
      <c r="A988" vm="16690">
        <v>45240</v>
      </c>
      <c r="B988" vm="16697">
        <v>23.864999999999998</v>
      </c>
      <c r="C988" vm="16698">
        <v>11175890</v>
      </c>
      <c r="D988" s="3">
        <v>-3.1377496719673607E-3</v>
      </c>
      <c r="E988" s="3">
        <v>0.76935053380782914</v>
      </c>
    </row>
    <row r="989" spans="1:5" x14ac:dyDescent="0.3">
      <c r="A989" vm="16704">
        <v>45243</v>
      </c>
      <c r="B989" vm="16709">
        <v>24.645</v>
      </c>
      <c r="C989" vm="16710">
        <v>12416788</v>
      </c>
      <c r="D989" s="3">
        <v>3.2161089699481345E-2</v>
      </c>
      <c r="E989" s="3">
        <v>0.82717971530249113</v>
      </c>
    </row>
    <row r="990" spans="1:5" x14ac:dyDescent="0.3">
      <c r="A990" vm="16720">
        <v>45244</v>
      </c>
      <c r="B990" vm="16725">
        <v>24.695</v>
      </c>
      <c r="C990" vm="16726">
        <v>13632766</v>
      </c>
      <c r="D990" s="3">
        <v>2.0267538352471224E-3</v>
      </c>
      <c r="E990" s="3">
        <v>0.83088671411625159</v>
      </c>
    </row>
    <row r="991" spans="1:5" x14ac:dyDescent="0.3">
      <c r="A991" vm="16736">
        <v>45245</v>
      </c>
      <c r="B991" vm="16741">
        <v>24.684999999999999</v>
      </c>
      <c r="C991" vm="16742">
        <v>8166136</v>
      </c>
      <c r="D991" s="3">
        <v>-4.0502228176196277E-4</v>
      </c>
      <c r="E991" s="3">
        <v>0.83014531435349936</v>
      </c>
    </row>
    <row r="992" spans="1:5" x14ac:dyDescent="0.3">
      <c r="A992" vm="16753">
        <v>45246</v>
      </c>
      <c r="B992" vm="7394">
        <v>24.76</v>
      </c>
      <c r="C992" vm="16759">
        <v>11001886</v>
      </c>
      <c r="D992" s="3">
        <v>3.0336761055693444E-3</v>
      </c>
      <c r="E992" s="3">
        <v>0.83570581257414012</v>
      </c>
    </row>
    <row r="993" spans="1:5" x14ac:dyDescent="0.3">
      <c r="A993" vm="16767">
        <v>45247</v>
      </c>
      <c r="B993" vm="16772">
        <v>25.035</v>
      </c>
      <c r="C993" vm="16773">
        <v>11169909</v>
      </c>
      <c r="D993" s="3">
        <v>1.1045397965512677E-2</v>
      </c>
      <c r="E993" s="3">
        <v>0.85609430604982217</v>
      </c>
    </row>
    <row r="994" spans="1:5" x14ac:dyDescent="0.3">
      <c r="A994" vm="16783">
        <v>45250</v>
      </c>
      <c r="B994" vm="16789">
        <v>25.21</v>
      </c>
      <c r="C994" vm="16790">
        <v>7826729</v>
      </c>
      <c r="D994" s="3">
        <v>6.9658954179203829E-3</v>
      </c>
      <c r="E994" s="3">
        <v>0.86906880189798352</v>
      </c>
    </row>
    <row r="995" spans="1:5" x14ac:dyDescent="0.3">
      <c r="A995" vm="16799">
        <v>45251</v>
      </c>
      <c r="B995" vm="16804">
        <v>24.815000000000001</v>
      </c>
      <c r="C995" vm="16805">
        <v>8500484</v>
      </c>
      <c r="D995" s="3">
        <v>-1.5792432160424263E-2</v>
      </c>
      <c r="E995" s="3">
        <v>0.83978351126927653</v>
      </c>
    </row>
    <row r="996" spans="1:5" x14ac:dyDescent="0.3">
      <c r="A996" vm="16814">
        <v>45252</v>
      </c>
      <c r="B996" vm="16820">
        <v>24.725000000000001</v>
      </c>
      <c r="C996" vm="16821">
        <v>7624782</v>
      </c>
      <c r="D996" s="3">
        <v>-3.6334315306282938E-3</v>
      </c>
      <c r="E996" s="3">
        <v>0.83311091340450782</v>
      </c>
    </row>
    <row r="997" spans="1:5" x14ac:dyDescent="0.3">
      <c r="A997" vm="16830">
        <v>45253</v>
      </c>
      <c r="B997" vm="16835">
        <v>25.07</v>
      </c>
      <c r="C997" vm="16836">
        <v>6211123</v>
      </c>
      <c r="D997" s="3">
        <v>1.385703466142606E-2</v>
      </c>
      <c r="E997" s="3">
        <v>0.85868920521945447</v>
      </c>
    </row>
    <row r="998" spans="1:5" x14ac:dyDescent="0.3">
      <c r="A998" vm="16846">
        <v>45254</v>
      </c>
      <c r="B998" vm="16852">
        <v>25.12</v>
      </c>
      <c r="C998" vm="16853">
        <v>7282491</v>
      </c>
      <c r="D998" s="3">
        <v>1.9924294297959211E-3</v>
      </c>
      <c r="E998" s="3">
        <v>0.86239620403321482</v>
      </c>
    </row>
    <row r="999" spans="1:5" x14ac:dyDescent="0.3">
      <c r="A999" vm="16861">
        <v>45257</v>
      </c>
      <c r="B999" vm="16867">
        <v>24.795000000000002</v>
      </c>
      <c r="C999" vm="16868">
        <v>8343261</v>
      </c>
      <c r="D999" s="3">
        <v>-1.3022321658900654E-2</v>
      </c>
      <c r="E999" s="3">
        <v>0.83830071174377241</v>
      </c>
    </row>
    <row r="1000" spans="1:5" x14ac:dyDescent="0.3">
      <c r="A1000" vm="16876">
        <v>45258</v>
      </c>
      <c r="B1000" vm="16881">
        <v>24.754999999999999</v>
      </c>
      <c r="C1000" vm="16882">
        <v>7918859</v>
      </c>
      <c r="D1000" s="3">
        <v>-1.6145311277109245E-3</v>
      </c>
      <c r="E1000" s="3">
        <v>0.83533511269276395</v>
      </c>
    </row>
    <row r="1001" spans="1:5" x14ac:dyDescent="0.3">
      <c r="A1001" vm="16892">
        <v>45259</v>
      </c>
      <c r="B1001" vm="16897">
        <v>25.324999999999999</v>
      </c>
      <c r="C1001" vm="16898">
        <v>10479001</v>
      </c>
      <c r="D1001" s="3">
        <v>2.2764561321360767E-2</v>
      </c>
      <c r="E1001" s="3">
        <v>0.87759489916963229</v>
      </c>
    </row>
    <row r="1002" spans="1:5" x14ac:dyDescent="0.3">
      <c r="A1002" vm="16907">
        <v>45260</v>
      </c>
      <c r="B1002" vm="16913">
        <v>24.984999999999999</v>
      </c>
      <c r="C1002" vm="16914">
        <v>40134998</v>
      </c>
      <c r="D1002" s="3">
        <v>-1.3516405338578712E-2</v>
      </c>
      <c r="E1002" s="3">
        <v>0.85238730723606171</v>
      </c>
    </row>
    <row r="1003" spans="1:5" x14ac:dyDescent="0.3">
      <c r="A1003" vm="16923">
        <v>45261</v>
      </c>
      <c r="B1003" vm="4847">
        <v>25.18</v>
      </c>
      <c r="C1003" vm="16929">
        <v>6948161</v>
      </c>
      <c r="D1003" s="3">
        <v>7.7743838200327884E-3</v>
      </c>
      <c r="E1003" s="3">
        <v>0.86684460260972718</v>
      </c>
    </row>
    <row r="1004" spans="1:5" x14ac:dyDescent="0.3">
      <c r="A1004" vm="16938">
        <v>45264</v>
      </c>
      <c r="B1004" vm="16943">
        <v>25.31</v>
      </c>
      <c r="C1004" vm="16944">
        <v>7211207</v>
      </c>
      <c r="D1004" s="3">
        <v>5.1495459408316367E-3</v>
      </c>
      <c r="E1004" s="3">
        <v>0.87648279952550412</v>
      </c>
    </row>
    <row r="1005" spans="1:5" x14ac:dyDescent="0.3">
      <c r="A1005" vm="16952">
        <v>45265</v>
      </c>
      <c r="B1005" vm="16956">
        <v>25.265000000000001</v>
      </c>
      <c r="C1005" vm="16957">
        <v>8131028</v>
      </c>
      <c r="D1005" s="3">
        <v>-1.7795358131607382E-3</v>
      </c>
      <c r="E1005" s="3">
        <v>0.87314650059311993</v>
      </c>
    </row>
    <row r="1006" spans="1:5" x14ac:dyDescent="0.3">
      <c r="A1006" vm="16967">
        <v>45266</v>
      </c>
      <c r="B1006" vm="16972">
        <v>25.565000000000001</v>
      </c>
      <c r="C1006" vm="16973">
        <v>13498697</v>
      </c>
      <c r="D1006" s="3">
        <v>1.1804189788090664E-2</v>
      </c>
      <c r="E1006" s="3">
        <v>0.89538849347568228</v>
      </c>
    </row>
    <row r="1007" spans="1:5" x14ac:dyDescent="0.3">
      <c r="A1007" vm="16983">
        <v>45267</v>
      </c>
      <c r="B1007" vm="16989">
        <v>25.03</v>
      </c>
      <c r="C1007" vm="16990">
        <v>16614000</v>
      </c>
      <c r="D1007" s="3">
        <v>-2.1149123088279671E-2</v>
      </c>
      <c r="E1007" s="3">
        <v>0.85572360616844623</v>
      </c>
    </row>
    <row r="1008" spans="1:5" x14ac:dyDescent="0.3">
      <c r="A1008" vm="16999">
        <v>45268</v>
      </c>
      <c r="B1008" vm="6665">
        <v>25.3</v>
      </c>
      <c r="C1008" vm="17005">
        <v>9063991</v>
      </c>
      <c r="D1008" s="3">
        <v>1.0729290289791749E-2</v>
      </c>
      <c r="E1008" s="3">
        <v>0.87574139976275223</v>
      </c>
    </row>
    <row r="1009" spans="1:5" x14ac:dyDescent="0.3">
      <c r="A1009" vm="17013">
        <v>45271</v>
      </c>
      <c r="B1009" vm="6665">
        <v>25.3</v>
      </c>
      <c r="C1009" vm="17018">
        <v>5705804</v>
      </c>
      <c r="D1009" s="3">
        <v>0</v>
      </c>
      <c r="E1009" s="3">
        <v>0.87574139976275223</v>
      </c>
    </row>
    <row r="1010" spans="1:5" x14ac:dyDescent="0.3">
      <c r="A1010" vm="17026">
        <v>45272</v>
      </c>
      <c r="B1010" vm="4794">
        <v>25.04</v>
      </c>
      <c r="C1010" vm="17032">
        <v>8513078</v>
      </c>
      <c r="D1010" s="3">
        <v>-1.0329849501576826E-2</v>
      </c>
      <c r="E1010" s="3">
        <v>0.85646500593119812</v>
      </c>
    </row>
    <row r="1011" spans="1:5" x14ac:dyDescent="0.3">
      <c r="A1011" vm="17041">
        <v>45273</v>
      </c>
      <c r="B1011" vm="7549">
        <v>24.98</v>
      </c>
      <c r="C1011" vm="17048">
        <v>8201145</v>
      </c>
      <c r="D1011" s="3">
        <v>-2.3990415344661079E-3</v>
      </c>
      <c r="E1011" s="3">
        <v>0.85201660735468576</v>
      </c>
    </row>
    <row r="1012" spans="1:5" x14ac:dyDescent="0.3">
      <c r="A1012" vm="17057">
        <v>45274</v>
      </c>
      <c r="B1012" vm="17063">
        <v>23.85</v>
      </c>
      <c r="C1012" vm="17064">
        <v>23889111</v>
      </c>
      <c r="D1012" s="3">
        <v>-4.6291287363081343E-2</v>
      </c>
      <c r="E1012" s="3">
        <v>0.76823843416370119</v>
      </c>
    </row>
    <row r="1013" spans="1:5" x14ac:dyDescent="0.3">
      <c r="A1013" vm="17074">
        <v>45275</v>
      </c>
      <c r="B1013" vm="17080">
        <v>23.684999999999999</v>
      </c>
      <c r="C1013" vm="17081">
        <v>20522233</v>
      </c>
      <c r="D1013" s="3">
        <v>-6.9422809586352288E-3</v>
      </c>
      <c r="E1013" s="3">
        <v>0.75600533807829173</v>
      </c>
    </row>
    <row r="1014" spans="1:5" x14ac:dyDescent="0.3">
      <c r="A1014" vm="17089">
        <v>45278</v>
      </c>
      <c r="B1014" vm="9599">
        <v>24.12</v>
      </c>
      <c r="C1014" vm="17094">
        <v>8759690</v>
      </c>
      <c r="D1014" s="3">
        <v>1.8199435483269594E-2</v>
      </c>
      <c r="E1014" s="3">
        <v>0.7882562277580073</v>
      </c>
    </row>
    <row r="1015" spans="1:5" x14ac:dyDescent="0.3">
      <c r="A1015" vm="17104">
        <v>45279</v>
      </c>
      <c r="B1015" vm="17110">
        <v>24.33</v>
      </c>
      <c r="C1015" vm="17111">
        <v>11260027</v>
      </c>
      <c r="D1015" s="3">
        <v>8.6687849364464852E-3</v>
      </c>
      <c r="E1015" s="3">
        <v>0.80382562277580061</v>
      </c>
    </row>
    <row r="1016" spans="1:5" x14ac:dyDescent="0.3">
      <c r="A1016" vm="17119">
        <v>45280</v>
      </c>
      <c r="B1016" vm="17110">
        <v>24.33</v>
      </c>
      <c r="C1016" vm="17125">
        <v>7174984</v>
      </c>
      <c r="D1016" s="3">
        <v>0</v>
      </c>
      <c r="E1016" s="3">
        <v>0.80382562277580061</v>
      </c>
    </row>
    <row r="1017" spans="1:5" x14ac:dyDescent="0.3">
      <c r="A1017" vm="17133">
        <v>45281</v>
      </c>
      <c r="B1017" vm="6292">
        <v>24.34</v>
      </c>
      <c r="C1017" vm="17138">
        <v>5255517</v>
      </c>
      <c r="D1017" s="3">
        <v>4.1093076394989358E-4</v>
      </c>
      <c r="E1017" s="3">
        <v>0.80456702253855283</v>
      </c>
    </row>
    <row r="1018" spans="1:5" x14ac:dyDescent="0.3">
      <c r="A1018" vm="17148">
        <v>45282</v>
      </c>
      <c r="B1018" vm="5447">
        <v>24.42</v>
      </c>
      <c r="C1018" vm="17154">
        <v>4560033</v>
      </c>
      <c r="D1018" s="3">
        <v>3.2813811231775813E-3</v>
      </c>
      <c r="E1018" s="3">
        <v>0.81049822064056953</v>
      </c>
    </row>
    <row r="1019" spans="1:5" x14ac:dyDescent="0.3">
      <c r="A1019" vm="17165">
        <v>45287</v>
      </c>
      <c r="B1019" vm="17171">
        <v>24.45</v>
      </c>
      <c r="C1019" vm="17172">
        <v>4121000</v>
      </c>
      <c r="D1019" s="3">
        <v>1.2277472383223377E-3</v>
      </c>
      <c r="E1019" s="3">
        <v>0.81272241992882566</v>
      </c>
    </row>
    <row r="1020" spans="1:5" x14ac:dyDescent="0.3">
      <c r="A1020" vm="17180">
        <v>45288</v>
      </c>
      <c r="B1020" vm="17185">
        <v>24.39</v>
      </c>
      <c r="C1020" vm="17186">
        <v>3680323</v>
      </c>
      <c r="D1020" s="3">
        <v>-2.4570036930521028E-3</v>
      </c>
      <c r="E1020" s="3">
        <v>0.8082740213523133</v>
      </c>
    </row>
    <row r="1021" spans="1:5" x14ac:dyDescent="0.3">
      <c r="A1021" vm="17196">
        <v>45289</v>
      </c>
      <c r="B1021" vm="17203">
        <v>24.565000000000001</v>
      </c>
      <c r="C1021" vm="17204">
        <v>4870344</v>
      </c>
      <c r="D1021" s="3">
        <v>7.1494533927826624E-3</v>
      </c>
      <c r="E1021" s="90">
        <v>0.82124851720047465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47cee813-4db4-4104-8b7f-dc0b103eb2c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8D56CC449344548A3D8776A0834DA93" ma:contentTypeVersion="17" ma:contentTypeDescription="Creare un nuovo documento." ma:contentTypeScope="" ma:versionID="3668998e15de085d36adbc15ab65b739">
  <xsd:schema xmlns:xsd="http://www.w3.org/2001/XMLSchema" xmlns:xs="http://www.w3.org/2001/XMLSchema" xmlns:p="http://schemas.microsoft.com/office/2006/metadata/properties" xmlns:ns3="47cee813-4db4-4104-8b7f-dc0b103eb2c1" xmlns:ns4="cb8cb87e-775a-4ea9-91f8-4b3f856d540f" targetNamespace="http://schemas.microsoft.com/office/2006/metadata/properties" ma:root="true" ma:fieldsID="4105fd5a51506aadeeba8fa77c73310b" ns3:_="" ns4:_="">
    <xsd:import namespace="47cee813-4db4-4104-8b7f-dc0b103eb2c1"/>
    <xsd:import namespace="cb8cb87e-775a-4ea9-91f8-4b3f856d540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ObjectDetectorVersions" minOccurs="0"/>
                <xsd:element ref="ns3:MediaServiceAutoTags" minOccurs="0"/>
                <xsd:element ref="ns3:MediaServiceOCR" minOccurs="0"/>
                <xsd:element ref="ns3:MediaServiceGenerationTime" minOccurs="0"/>
                <xsd:element ref="ns3:MediaServiceEventHashCode" minOccurs="0"/>
                <xsd:element ref="ns3:MediaServiceSystemTags" minOccurs="0"/>
                <xsd:element ref="ns3:MediaServiceDateTaken" minOccurs="0"/>
                <xsd:element ref="ns3:MediaLengthInSecond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cee813-4db4-4104-8b7f-dc0b103eb2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DateTaken" ma:index="22" nillable="true" ma:displayName="MediaServiceDateTaken" ma:hidden="true" ma:indexed="true" ma:internalName="MediaServiceDateTake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8cb87e-775a-4ea9-91f8-4b3f856d540f" elementFormDefault="qualified">
    <xsd:import namespace="http://schemas.microsoft.com/office/2006/documentManagement/types"/>
    <xsd:import namespace="http://schemas.microsoft.com/office/infopath/2007/PartnerControls"/>
    <xsd:element name="SharedWithUsers" ma:index="12"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Condiviso con dettagli" ma:internalName="SharedWithDetails" ma:readOnly="true">
      <xsd:simpleType>
        <xsd:restriction base="dms:Note">
          <xsd:maxLength value="255"/>
        </xsd:restriction>
      </xsd:simpleType>
    </xsd:element>
    <xsd:element name="SharingHintHash" ma:index="14" nillable="true" ma:displayName="Hash suggerimento condivisione"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878B4C5-577E-4A3C-9FF9-F9207FCBD8A7}">
  <ds:schemaRefs>
    <ds:schemaRef ds:uri="cb8cb87e-775a-4ea9-91f8-4b3f856d540f"/>
    <ds:schemaRef ds:uri="http://purl.org/dc/terms/"/>
    <ds:schemaRef ds:uri="http://purl.org/dc/elements/1.1/"/>
    <ds:schemaRef ds:uri="http://schemas.microsoft.com/office/infopath/2007/PartnerControls"/>
    <ds:schemaRef ds:uri="47cee813-4db4-4104-8b7f-dc0b103eb2c1"/>
    <ds:schemaRef ds:uri="http://purl.org/dc/dcmitype/"/>
    <ds:schemaRef ds:uri="http://schemas.microsoft.com/office/2006/metadata/properties"/>
    <ds:schemaRef ds:uri="http://schemas.microsoft.com/office/2006/documentManagement/type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231F3540-268B-45A2-A781-9ABAD46C219C}">
  <ds:schemaRefs>
    <ds:schemaRef ds:uri="http://schemas.microsoft.com/sharepoint/v3/contenttype/forms"/>
  </ds:schemaRefs>
</ds:datastoreItem>
</file>

<file path=customXml/itemProps3.xml><?xml version="1.0" encoding="utf-8"?>
<ds:datastoreItem xmlns:ds="http://schemas.openxmlformats.org/officeDocument/2006/customXml" ds:itemID="{6C3B4546-041F-432F-987E-080E70F454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cee813-4db4-4104-8b7f-dc0b103eb2c1"/>
    <ds:schemaRef ds:uri="cb8cb87e-775a-4ea9-91f8-4b3f856d54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EE6F9E6-5EA1-455E-A1DE-B07BFAF6DD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vt:lpstr>
      <vt:lpstr>Stocks Portfolio</vt:lpstr>
      <vt:lpstr>Portfolio</vt:lpstr>
      <vt:lpstr>Portfolio Return</vt:lpstr>
      <vt:lpstr>FTSE MIB_stock_data</vt:lpstr>
      <vt:lpstr>Efficient Frontier</vt:lpstr>
      <vt:lpstr>Stellantis</vt:lpstr>
      <vt:lpstr>Moncler</vt:lpstr>
      <vt:lpstr>FinecoBank</vt:lpstr>
      <vt:lpstr>Salvatore Ferragamo</vt:lpstr>
      <vt:lpstr>Ferrari</vt:lpstr>
      <vt:lpstr>Intesa Sanpaolo</vt:lpstr>
      <vt:lpstr>ERG</vt:lpstr>
      <vt:lpstr>Unicredit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Giovanni Santoru</dc:creator>
  <cp:lastModifiedBy>GIOVANNI SANTORU</cp:lastModifiedBy>
  <dcterms:created xsi:type="dcterms:W3CDTF">2024-09-12T16:10:27Z</dcterms:created>
  <dcterms:modified xsi:type="dcterms:W3CDTF">2024-10-15T10:09:57Z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0x010100E8D56CC449344548A3D8776A0834DA93</vt:lpwstr>
  </property>
</Properties>
</file>